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2026-2027\Aerospace\"/>
    </mc:Choice>
  </mc:AlternateContent>
  <xr:revisionPtr revIDLastSave="0" documentId="8_{6D9F7737-96DF-417E-9603-DE750DAA7E90}" xr6:coauthVersionLast="36" xr6:coauthVersionMax="36" xr10:uidLastSave="{00000000-0000-0000-0000-000000000000}"/>
  <bookViews>
    <workbookView xWindow="0" yWindow="0" windowWidth="21570" windowHeight="7980" xr2:uid="{00000000-000D-0000-FFFF-FFFF00000000}"/>
  </bookViews>
  <sheets>
    <sheet name="Rocket-SOS" sheetId="1" r:id="rId1"/>
    <sheet name="Atmospheric Density" sheetId="2" r:id="rId2"/>
    <sheet name="ThrustCurve" sheetId="3" r:id="rId3"/>
    <sheet name="RASP ThrustCurve" sheetId="4" r:id="rId4"/>
  </sheets>
  <definedNames>
    <definedName name="AirDensity">#REF!</definedName>
    <definedName name="AltBall">#REF!</definedName>
    <definedName name="altchart">'Rocket-SOS'!$L:$L</definedName>
    <definedName name="AltH20">#REF!</definedName>
    <definedName name="altitude">'Rocket-SOS'!$B$7</definedName>
    <definedName name="AtmChart">'Atmospheric Density'!$J$13:$O$14935</definedName>
    <definedName name="AtmDens">'Atmospheric Density'!$D$2:$D$334</definedName>
    <definedName name="AverageThrust">#REF!</definedName>
    <definedName name="BallWeight">#REF!</definedName>
    <definedName name="BurnTime">'Rocket-SOS'!$B$16</definedName>
    <definedName name="Cd">#REF!</definedName>
    <definedName name="CdC">'Rocket-SOS'!$B$13</definedName>
    <definedName name="CdR">'Rocket-SOS'!$B$6</definedName>
    <definedName name="ceiling">'Rocket-SOS'!$B$9</definedName>
    <definedName name="CSA">#REF!</definedName>
    <definedName name="CSAC">'Rocket-SOS'!$B$12</definedName>
    <definedName name="CSAR">'Rocket-SOS'!$B$5</definedName>
    <definedName name="DeltaT">'Rocket-SOS'!$B$15</definedName>
    <definedName name="DeltaTime">#REF!</definedName>
    <definedName name="DiameterC">'Rocket-SOS'!$B$10</definedName>
    <definedName name="DiameterR">'Rocket-SOS'!$B$3</definedName>
    <definedName name="FuelMass">'Rocket-SOS'!$B$18</definedName>
    <definedName name="GoddardCurve">ThrustCurve!$A$1:$B$101</definedName>
    <definedName name="GoddardCurve1">ThrustCurve!$A$106:$B$138</definedName>
    <definedName name="Grav">'Rocket-SOS'!$B$8</definedName>
    <definedName name="Gravity">#REF!</definedName>
    <definedName name="J330Curve">ThrustCurve!$A$98:$B$124</definedName>
    <definedName name="K240Curve">ThrustCurve!$A$6:$B$32</definedName>
    <definedName name="L200Curve">ThrustCurve!$A$36:$B$62</definedName>
    <definedName name="L540Curve">ThrustCurve!$A$67:$B$93</definedName>
    <definedName name="L550Curve">ThrustCurve!$F$8:$G$33</definedName>
    <definedName name="MassR">'Rocket-SOS'!$B$2</definedName>
    <definedName name="Mdot">'Rocket-SOS'!$B$17</definedName>
    <definedName name="RadiusC">'Rocket-SOS'!$B$11</definedName>
    <definedName name="RadiusR">'Rocket-SOS'!$B$4</definedName>
    <definedName name="SoS">'Rocket-SOS'!$B$14</definedName>
    <definedName name="ThrustAvg">'Rocket-SOS'!$B$19</definedName>
    <definedName name="ThrustCurveTime">'Rocket-SOS'!$B$20</definedName>
    <definedName name="timechart">'Rocket-SOS'!$D:$D</definedName>
    <definedName name="Wd">#REF!</definedName>
  </definedNames>
  <calcPr calcId="191029"/>
</workbook>
</file>

<file path=xl/calcChain.xml><?xml version="1.0" encoding="utf-8"?>
<calcChain xmlns="http://schemas.openxmlformats.org/spreadsheetml/2006/main">
  <c r="I6002" i="1" l="1"/>
  <c r="I6001" i="1"/>
  <c r="I6000" i="1"/>
  <c r="I5999" i="1"/>
  <c r="I5998" i="1"/>
  <c r="I5997" i="1"/>
  <c r="I5996" i="1"/>
  <c r="I5995" i="1"/>
  <c r="I5994" i="1"/>
  <c r="I5993" i="1"/>
  <c r="I5992" i="1"/>
  <c r="I5991" i="1"/>
  <c r="I5990" i="1"/>
  <c r="I5989" i="1"/>
  <c r="I5988" i="1"/>
  <c r="I5987" i="1"/>
  <c r="I5986" i="1"/>
  <c r="I5985" i="1"/>
  <c r="I5984" i="1"/>
  <c r="I5983" i="1"/>
  <c r="I5982" i="1"/>
  <c r="I5981" i="1"/>
  <c r="I5980" i="1"/>
  <c r="I5979" i="1"/>
  <c r="I5978" i="1"/>
  <c r="I5977" i="1"/>
  <c r="I5976" i="1"/>
  <c r="I5975" i="1"/>
  <c r="I5974" i="1"/>
  <c r="I5973" i="1"/>
  <c r="I5972" i="1"/>
  <c r="I5971" i="1"/>
  <c r="I5970" i="1"/>
  <c r="I5969" i="1"/>
  <c r="I5968" i="1"/>
  <c r="I5967" i="1"/>
  <c r="I5966" i="1"/>
  <c r="I5965" i="1"/>
  <c r="I5964" i="1"/>
  <c r="I5963" i="1"/>
  <c r="I5962" i="1"/>
  <c r="I5961" i="1"/>
  <c r="I5960" i="1"/>
  <c r="I5959" i="1"/>
  <c r="I5958" i="1"/>
  <c r="I5957" i="1"/>
  <c r="I5956" i="1"/>
  <c r="I5955" i="1"/>
  <c r="I5954" i="1"/>
  <c r="I5953" i="1"/>
  <c r="I5952" i="1"/>
  <c r="I5951" i="1"/>
  <c r="I5950" i="1"/>
  <c r="I5949" i="1"/>
  <c r="I5948" i="1"/>
  <c r="I5947" i="1"/>
  <c r="I5946" i="1"/>
  <c r="I5945" i="1"/>
  <c r="I5944" i="1"/>
  <c r="I5943" i="1"/>
  <c r="I5942" i="1"/>
  <c r="I5941" i="1"/>
  <c r="I5940" i="1"/>
  <c r="I5939" i="1"/>
  <c r="I5938" i="1"/>
  <c r="I5937" i="1"/>
  <c r="I5936" i="1"/>
  <c r="I5935" i="1"/>
  <c r="I5934" i="1"/>
  <c r="I5933" i="1"/>
  <c r="I5932" i="1"/>
  <c r="I5931" i="1"/>
  <c r="I5930" i="1"/>
  <c r="I5929" i="1"/>
  <c r="I5928" i="1"/>
  <c r="I5927" i="1"/>
  <c r="I5926" i="1"/>
  <c r="I5925" i="1"/>
  <c r="I5924" i="1"/>
  <c r="I5923" i="1"/>
  <c r="I5922" i="1"/>
  <c r="I5921" i="1"/>
  <c r="I5920" i="1"/>
  <c r="I5919" i="1"/>
  <c r="I5918" i="1"/>
  <c r="I5917" i="1"/>
  <c r="I5916" i="1"/>
  <c r="I5915" i="1"/>
  <c r="I5914" i="1"/>
  <c r="I5913" i="1"/>
  <c r="I5912" i="1"/>
  <c r="I5911" i="1"/>
  <c r="I5910" i="1"/>
  <c r="I5909" i="1"/>
  <c r="I5908" i="1"/>
  <c r="I5907" i="1"/>
  <c r="I5906" i="1"/>
  <c r="I5905" i="1"/>
  <c r="I5904" i="1"/>
  <c r="I5903" i="1"/>
  <c r="I5902" i="1"/>
  <c r="I5901" i="1"/>
  <c r="I5900" i="1"/>
  <c r="I5899" i="1"/>
  <c r="I5898" i="1"/>
  <c r="I5897" i="1"/>
  <c r="I5896" i="1"/>
  <c r="I5895" i="1"/>
  <c r="I5894" i="1"/>
  <c r="I5893" i="1"/>
  <c r="I5892" i="1"/>
  <c r="I5891" i="1"/>
  <c r="I5890" i="1"/>
  <c r="I5889" i="1"/>
  <c r="I5888" i="1"/>
  <c r="I5887" i="1"/>
  <c r="I5886" i="1"/>
  <c r="I5885" i="1"/>
  <c r="I5884" i="1"/>
  <c r="I5883" i="1"/>
  <c r="I5882" i="1"/>
  <c r="I5881" i="1"/>
  <c r="I5880" i="1"/>
  <c r="I5879" i="1"/>
  <c r="I5878" i="1"/>
  <c r="I5877" i="1"/>
  <c r="I5876" i="1"/>
  <c r="I5875" i="1"/>
  <c r="I5874" i="1"/>
  <c r="I5873" i="1"/>
  <c r="I5872" i="1"/>
  <c r="I5871" i="1"/>
  <c r="I5870" i="1"/>
  <c r="I5869" i="1"/>
  <c r="I5868" i="1"/>
  <c r="I5867" i="1"/>
  <c r="I5866" i="1"/>
  <c r="I5865" i="1"/>
  <c r="I5864" i="1"/>
  <c r="I5863" i="1"/>
  <c r="I5862" i="1"/>
  <c r="I5861" i="1"/>
  <c r="I5860" i="1"/>
  <c r="I5859" i="1"/>
  <c r="I5858" i="1"/>
  <c r="I5857" i="1"/>
  <c r="I5856" i="1"/>
  <c r="I5855" i="1"/>
  <c r="I5854" i="1"/>
  <c r="I5853" i="1"/>
  <c r="I5852" i="1"/>
  <c r="I5851" i="1"/>
  <c r="I5850" i="1"/>
  <c r="I5849" i="1"/>
  <c r="I5848" i="1"/>
  <c r="I5847" i="1"/>
  <c r="I5846" i="1"/>
  <c r="I5845" i="1"/>
  <c r="I5844" i="1"/>
  <c r="I5843" i="1"/>
  <c r="I5842" i="1"/>
  <c r="I5841" i="1"/>
  <c r="I5840" i="1"/>
  <c r="I5839" i="1"/>
  <c r="I5838" i="1"/>
  <c r="I5837" i="1"/>
  <c r="I5836" i="1"/>
  <c r="I5835" i="1"/>
  <c r="I5834" i="1"/>
  <c r="I5833" i="1"/>
  <c r="I5832" i="1"/>
  <c r="I5831" i="1"/>
  <c r="I5830" i="1"/>
  <c r="I5829" i="1"/>
  <c r="I5828" i="1"/>
  <c r="I5827" i="1"/>
  <c r="I5826" i="1"/>
  <c r="I5825" i="1"/>
  <c r="I5824" i="1"/>
  <c r="I5823" i="1"/>
  <c r="I5822" i="1"/>
  <c r="I5821" i="1"/>
  <c r="I5820" i="1"/>
  <c r="I5819" i="1"/>
  <c r="I5818" i="1"/>
  <c r="I5817" i="1"/>
  <c r="I5816" i="1"/>
  <c r="I5815" i="1"/>
  <c r="I5814" i="1"/>
  <c r="I5813" i="1"/>
  <c r="I5812" i="1"/>
  <c r="I5811" i="1"/>
  <c r="I5810" i="1"/>
  <c r="I5809" i="1"/>
  <c r="I5808" i="1"/>
  <c r="I5807" i="1"/>
  <c r="I5806" i="1"/>
  <c r="I5805" i="1"/>
  <c r="I5804" i="1"/>
  <c r="I5803" i="1"/>
  <c r="I5802" i="1"/>
  <c r="I5801" i="1"/>
  <c r="I5800" i="1"/>
  <c r="I5799" i="1"/>
  <c r="I5798" i="1"/>
  <c r="I5797" i="1"/>
  <c r="I5796" i="1"/>
  <c r="I5795" i="1"/>
  <c r="I5794" i="1"/>
  <c r="I5793" i="1"/>
  <c r="I5792" i="1"/>
  <c r="I5791" i="1"/>
  <c r="I5790" i="1"/>
  <c r="I5789" i="1"/>
  <c r="I5788" i="1"/>
  <c r="I5787" i="1"/>
  <c r="I5786" i="1"/>
  <c r="I5785" i="1"/>
  <c r="I5784" i="1"/>
  <c r="I5783" i="1"/>
  <c r="I5782" i="1"/>
  <c r="I5781" i="1"/>
  <c r="I5780" i="1"/>
  <c r="I5779" i="1"/>
  <c r="I5778" i="1"/>
  <c r="I5777" i="1"/>
  <c r="I5776" i="1"/>
  <c r="I5775" i="1"/>
  <c r="I5774" i="1"/>
  <c r="I5773" i="1"/>
  <c r="I5772" i="1"/>
  <c r="I5771" i="1"/>
  <c r="I5770" i="1"/>
  <c r="I5769" i="1"/>
  <c r="I5768" i="1"/>
  <c r="I5767" i="1"/>
  <c r="I5766" i="1"/>
  <c r="I5765" i="1"/>
  <c r="I5764" i="1"/>
  <c r="I5763" i="1"/>
  <c r="I5762" i="1"/>
  <c r="I5761" i="1"/>
  <c r="I5760" i="1"/>
  <c r="I5759" i="1"/>
  <c r="I5758" i="1"/>
  <c r="I5757" i="1"/>
  <c r="I5756" i="1"/>
  <c r="I5755" i="1"/>
  <c r="I5754" i="1"/>
  <c r="I5753" i="1"/>
  <c r="I5752" i="1"/>
  <c r="I5751" i="1"/>
  <c r="I5750" i="1"/>
  <c r="I5749" i="1"/>
  <c r="I5748" i="1"/>
  <c r="I5747" i="1"/>
  <c r="I5746" i="1"/>
  <c r="I5745" i="1"/>
  <c r="I5744" i="1"/>
  <c r="I5743" i="1"/>
  <c r="I5742" i="1"/>
  <c r="I5741" i="1"/>
  <c r="I5740" i="1"/>
  <c r="I5739" i="1"/>
  <c r="I5738" i="1"/>
  <c r="I5737" i="1"/>
  <c r="I5736" i="1"/>
  <c r="I5735" i="1"/>
  <c r="I5734" i="1"/>
  <c r="I5733" i="1"/>
  <c r="I5732" i="1"/>
  <c r="I5731" i="1"/>
  <c r="I5730" i="1"/>
  <c r="I5729" i="1"/>
  <c r="I5728" i="1"/>
  <c r="I5727" i="1"/>
  <c r="I5726" i="1"/>
  <c r="I5725" i="1"/>
  <c r="I5724" i="1"/>
  <c r="I5723" i="1"/>
  <c r="I5722" i="1"/>
  <c r="I5721" i="1"/>
  <c r="I5720" i="1"/>
  <c r="I5719" i="1"/>
  <c r="I5718" i="1"/>
  <c r="I5717" i="1"/>
  <c r="I5716" i="1"/>
  <c r="I5715" i="1"/>
  <c r="I5714" i="1"/>
  <c r="I5713" i="1"/>
  <c r="I5712" i="1"/>
  <c r="I5711" i="1"/>
  <c r="I5710" i="1"/>
  <c r="I5709" i="1"/>
  <c r="I5708" i="1"/>
  <c r="I5707" i="1"/>
  <c r="I5706" i="1"/>
  <c r="I5705" i="1"/>
  <c r="I5704" i="1"/>
  <c r="I5703" i="1"/>
  <c r="I5702" i="1"/>
  <c r="I5701" i="1"/>
  <c r="I5700" i="1"/>
  <c r="I5699" i="1"/>
  <c r="I5698" i="1"/>
  <c r="I5697" i="1"/>
  <c r="I5696" i="1"/>
  <c r="I5695" i="1"/>
  <c r="I5694" i="1"/>
  <c r="I5693" i="1"/>
  <c r="I5692" i="1"/>
  <c r="I5691" i="1"/>
  <c r="I5690" i="1"/>
  <c r="I5689" i="1"/>
  <c r="I5688" i="1"/>
  <c r="I5687" i="1"/>
  <c r="I5686" i="1"/>
  <c r="I5685" i="1"/>
  <c r="I5684" i="1"/>
  <c r="I5683" i="1"/>
  <c r="I5682" i="1"/>
  <c r="I5681" i="1"/>
  <c r="I5680" i="1"/>
  <c r="I5679" i="1"/>
  <c r="I5678" i="1"/>
  <c r="I5677" i="1"/>
  <c r="I5676" i="1"/>
  <c r="I5675" i="1"/>
  <c r="I5674" i="1"/>
  <c r="I5673" i="1"/>
  <c r="I5672" i="1"/>
  <c r="I5671" i="1"/>
  <c r="I5670" i="1"/>
  <c r="I5669" i="1"/>
  <c r="I5668" i="1"/>
  <c r="I5667" i="1"/>
  <c r="I5666" i="1"/>
  <c r="I5665" i="1"/>
  <c r="I5664" i="1"/>
  <c r="I5663" i="1"/>
  <c r="I5662" i="1"/>
  <c r="I5661" i="1"/>
  <c r="I5660" i="1"/>
  <c r="I5659" i="1"/>
  <c r="I5658" i="1"/>
  <c r="I5657" i="1"/>
  <c r="I5656" i="1"/>
  <c r="I5655" i="1"/>
  <c r="I5654" i="1"/>
  <c r="I5653" i="1"/>
  <c r="I5652" i="1"/>
  <c r="I5651" i="1"/>
  <c r="I5650" i="1"/>
  <c r="I5649" i="1"/>
  <c r="I5648" i="1"/>
  <c r="I5647" i="1"/>
  <c r="I5646" i="1"/>
  <c r="I5645" i="1"/>
  <c r="I5644" i="1"/>
  <c r="I5643" i="1"/>
  <c r="I5642" i="1"/>
  <c r="I5641" i="1"/>
  <c r="I5640" i="1"/>
  <c r="I5639" i="1"/>
  <c r="I5638" i="1"/>
  <c r="I5637" i="1"/>
  <c r="I5636" i="1"/>
  <c r="I5635" i="1"/>
  <c r="I5634" i="1"/>
  <c r="I5633" i="1"/>
  <c r="I5632" i="1"/>
  <c r="I5631" i="1"/>
  <c r="I5630" i="1"/>
  <c r="I5629" i="1"/>
  <c r="I5628" i="1"/>
  <c r="I5627" i="1"/>
  <c r="I5626" i="1"/>
  <c r="I5625" i="1"/>
  <c r="I5624" i="1"/>
  <c r="I5623" i="1"/>
  <c r="I5622" i="1"/>
  <c r="I5621" i="1"/>
  <c r="I5620" i="1"/>
  <c r="I5619" i="1"/>
  <c r="I5618" i="1"/>
  <c r="I5617" i="1"/>
  <c r="I5616" i="1"/>
  <c r="I5615" i="1"/>
  <c r="I5614" i="1"/>
  <c r="I5613" i="1"/>
  <c r="I5612" i="1"/>
  <c r="I5611" i="1"/>
  <c r="I5610" i="1"/>
  <c r="I5609" i="1"/>
  <c r="I5608" i="1"/>
  <c r="I5607" i="1"/>
  <c r="I5606" i="1"/>
  <c r="I5605" i="1"/>
  <c r="I5604" i="1"/>
  <c r="I5603" i="1"/>
  <c r="I5602" i="1"/>
  <c r="I5601" i="1"/>
  <c r="I5600" i="1"/>
  <c r="I5599" i="1"/>
  <c r="I5598" i="1"/>
  <c r="I5597" i="1"/>
  <c r="I5596" i="1"/>
  <c r="I5595" i="1"/>
  <c r="I5594" i="1"/>
  <c r="I5593" i="1"/>
  <c r="I5592" i="1"/>
  <c r="I5591" i="1"/>
  <c r="I5590" i="1"/>
  <c r="I5589" i="1"/>
  <c r="I5588" i="1"/>
  <c r="I5587" i="1"/>
  <c r="I5586" i="1"/>
  <c r="I5585" i="1"/>
  <c r="I5584" i="1"/>
  <c r="I5583" i="1"/>
  <c r="I5582" i="1"/>
  <c r="I5581" i="1"/>
  <c r="I5580" i="1"/>
  <c r="I5579" i="1"/>
  <c r="I5578" i="1"/>
  <c r="I5577" i="1"/>
  <c r="I5576" i="1"/>
  <c r="I5575" i="1"/>
  <c r="I5574" i="1"/>
  <c r="I5573" i="1"/>
  <c r="I5572" i="1"/>
  <c r="I5571" i="1"/>
  <c r="I5570" i="1"/>
  <c r="I5569" i="1"/>
  <c r="I5568" i="1"/>
  <c r="I5567" i="1"/>
  <c r="I5566" i="1"/>
  <c r="I5565" i="1"/>
  <c r="I5564" i="1"/>
  <c r="I5563" i="1"/>
  <c r="I5562" i="1"/>
  <c r="I5561" i="1"/>
  <c r="I5560" i="1"/>
  <c r="I5559" i="1"/>
  <c r="I5558" i="1"/>
  <c r="I5557" i="1"/>
  <c r="I5556" i="1"/>
  <c r="I5555" i="1"/>
  <c r="I5554" i="1"/>
  <c r="I5553" i="1"/>
  <c r="I5552" i="1"/>
  <c r="I5551" i="1"/>
  <c r="I5550" i="1"/>
  <c r="I5549" i="1"/>
  <c r="I5548" i="1"/>
  <c r="I5547" i="1"/>
  <c r="I5546" i="1"/>
  <c r="I5545" i="1"/>
  <c r="I5544" i="1"/>
  <c r="I5543" i="1"/>
  <c r="I5542" i="1"/>
  <c r="I5541" i="1"/>
  <c r="I5540" i="1"/>
  <c r="I5539" i="1"/>
  <c r="I5538" i="1"/>
  <c r="I5537" i="1"/>
  <c r="I5536" i="1"/>
  <c r="I5535" i="1"/>
  <c r="I5534" i="1"/>
  <c r="I5533" i="1"/>
  <c r="I5532" i="1"/>
  <c r="I5531" i="1"/>
  <c r="I5530" i="1"/>
  <c r="I5529" i="1"/>
  <c r="I5528" i="1"/>
  <c r="I5527" i="1"/>
  <c r="I5526" i="1"/>
  <c r="I5525" i="1"/>
  <c r="I5524" i="1"/>
  <c r="I5523" i="1"/>
  <c r="I5522" i="1"/>
  <c r="I5521" i="1"/>
  <c r="I5520" i="1"/>
  <c r="I5519" i="1"/>
  <c r="I5518" i="1"/>
  <c r="I5517" i="1"/>
  <c r="I5516" i="1"/>
  <c r="I5515" i="1"/>
  <c r="I5514" i="1"/>
  <c r="I5513" i="1"/>
  <c r="I5512" i="1"/>
  <c r="I5511" i="1"/>
  <c r="I5510" i="1"/>
  <c r="I5509" i="1"/>
  <c r="I5508" i="1"/>
  <c r="I5507" i="1"/>
  <c r="I5506" i="1"/>
  <c r="I5505" i="1"/>
  <c r="I5504" i="1"/>
  <c r="I5503" i="1"/>
  <c r="I5502" i="1"/>
  <c r="I5501" i="1"/>
  <c r="I5500" i="1"/>
  <c r="I5499" i="1"/>
  <c r="I5498" i="1"/>
  <c r="I5497" i="1"/>
  <c r="I5496" i="1"/>
  <c r="I5495" i="1"/>
  <c r="I5494" i="1"/>
  <c r="I5493" i="1"/>
  <c r="I5492" i="1"/>
  <c r="I5491" i="1"/>
  <c r="I5490" i="1"/>
  <c r="I5489" i="1"/>
  <c r="I5488" i="1"/>
  <c r="I5487" i="1"/>
  <c r="I5486" i="1"/>
  <c r="I5485" i="1"/>
  <c r="I5484" i="1"/>
  <c r="I5483" i="1"/>
  <c r="I5482" i="1"/>
  <c r="I5481" i="1"/>
  <c r="I5480" i="1"/>
  <c r="I5479" i="1"/>
  <c r="I5478" i="1"/>
  <c r="I5477" i="1"/>
  <c r="I5476" i="1"/>
  <c r="I5475" i="1"/>
  <c r="I5474" i="1"/>
  <c r="I5473" i="1"/>
  <c r="I5472" i="1"/>
  <c r="I5471" i="1"/>
  <c r="I5470" i="1"/>
  <c r="I5469" i="1"/>
  <c r="I5468" i="1"/>
  <c r="I5467" i="1"/>
  <c r="I5466" i="1"/>
  <c r="I5465" i="1"/>
  <c r="I5464" i="1"/>
  <c r="I5463" i="1"/>
  <c r="I5462" i="1"/>
  <c r="I5461" i="1"/>
  <c r="I5460" i="1"/>
  <c r="I5459" i="1"/>
  <c r="I5458" i="1"/>
  <c r="I5457" i="1"/>
  <c r="I5456" i="1"/>
  <c r="I5455" i="1"/>
  <c r="I5454" i="1"/>
  <c r="I5453" i="1"/>
  <c r="I5452" i="1"/>
  <c r="I5451" i="1"/>
  <c r="I5450" i="1"/>
  <c r="I5449" i="1"/>
  <c r="I5448" i="1"/>
  <c r="I5447" i="1"/>
  <c r="I5446" i="1"/>
  <c r="I5445" i="1"/>
  <c r="I5444" i="1"/>
  <c r="I5443" i="1"/>
  <c r="I5442" i="1"/>
  <c r="I5441" i="1"/>
  <c r="I5440" i="1"/>
  <c r="I5439" i="1"/>
  <c r="I5438" i="1"/>
  <c r="I5437" i="1"/>
  <c r="I5436" i="1"/>
  <c r="I5435" i="1"/>
  <c r="I5434" i="1"/>
  <c r="I5433" i="1"/>
  <c r="I5432" i="1"/>
  <c r="I5431" i="1"/>
  <c r="I5430" i="1"/>
  <c r="I5429" i="1"/>
  <c r="I5428" i="1"/>
  <c r="I5427" i="1"/>
  <c r="I5426" i="1"/>
  <c r="I5425" i="1"/>
  <c r="I5424" i="1"/>
  <c r="I5423" i="1"/>
  <c r="I5422" i="1"/>
  <c r="I5421" i="1"/>
  <c r="I5420" i="1"/>
  <c r="I5419" i="1"/>
  <c r="I5418" i="1"/>
  <c r="I5417" i="1"/>
  <c r="I5416" i="1"/>
  <c r="I5415" i="1"/>
  <c r="I5414" i="1"/>
  <c r="I5413" i="1"/>
  <c r="I5412" i="1"/>
  <c r="I5411" i="1"/>
  <c r="I5410" i="1"/>
  <c r="I5409" i="1"/>
  <c r="I5408" i="1"/>
  <c r="I5407" i="1"/>
  <c r="I5406" i="1"/>
  <c r="I5405" i="1"/>
  <c r="I5404" i="1"/>
  <c r="I5403" i="1"/>
  <c r="I5402" i="1"/>
  <c r="I5401" i="1"/>
  <c r="I5400" i="1"/>
  <c r="I5399" i="1"/>
  <c r="I5398" i="1"/>
  <c r="I5397" i="1"/>
  <c r="I5396" i="1"/>
  <c r="I5395" i="1"/>
  <c r="I5394" i="1"/>
  <c r="I5393" i="1"/>
  <c r="I5392" i="1"/>
  <c r="I5391" i="1"/>
  <c r="I5390" i="1"/>
  <c r="I5389" i="1"/>
  <c r="I5388" i="1"/>
  <c r="I5387" i="1"/>
  <c r="I5386" i="1"/>
  <c r="I5385" i="1"/>
  <c r="I5384" i="1"/>
  <c r="I5383" i="1"/>
  <c r="I5382" i="1"/>
  <c r="I5381" i="1"/>
  <c r="I5380" i="1"/>
  <c r="I5379" i="1"/>
  <c r="I5378" i="1"/>
  <c r="I5377" i="1"/>
  <c r="I5376" i="1"/>
  <c r="I5375" i="1"/>
  <c r="I5374" i="1"/>
  <c r="I5373" i="1"/>
  <c r="I5372" i="1"/>
  <c r="I5371" i="1"/>
  <c r="I5370" i="1"/>
  <c r="I5369" i="1"/>
  <c r="I5368" i="1"/>
  <c r="I5367" i="1"/>
  <c r="I5366" i="1"/>
  <c r="I5365" i="1"/>
  <c r="I5364" i="1"/>
  <c r="I5363" i="1"/>
  <c r="I5362" i="1"/>
  <c r="I5361" i="1"/>
  <c r="I5360" i="1"/>
  <c r="I5359" i="1"/>
  <c r="I5358" i="1"/>
  <c r="I5357" i="1"/>
  <c r="I5356" i="1"/>
  <c r="I5355" i="1"/>
  <c r="I5354" i="1"/>
  <c r="I5353" i="1"/>
  <c r="I5352" i="1"/>
  <c r="I5351" i="1"/>
  <c r="I5350" i="1"/>
  <c r="I5349" i="1"/>
  <c r="I5348" i="1"/>
  <c r="I5347" i="1"/>
  <c r="I5346" i="1"/>
  <c r="I5345" i="1"/>
  <c r="I5344" i="1"/>
  <c r="I5343" i="1"/>
  <c r="I5342" i="1"/>
  <c r="I5341" i="1"/>
  <c r="I5340" i="1"/>
  <c r="I5339" i="1"/>
  <c r="I5338" i="1"/>
  <c r="I5337" i="1"/>
  <c r="I5336" i="1"/>
  <c r="I5335" i="1"/>
  <c r="I5334" i="1"/>
  <c r="I5333" i="1"/>
  <c r="I5332" i="1"/>
  <c r="I5331" i="1"/>
  <c r="I5330" i="1"/>
  <c r="I5329" i="1"/>
  <c r="I5328" i="1"/>
  <c r="I5327" i="1"/>
  <c r="I5326" i="1"/>
  <c r="I5325" i="1"/>
  <c r="I5324" i="1"/>
  <c r="I5323" i="1"/>
  <c r="I5322" i="1"/>
  <c r="I5321" i="1"/>
  <c r="I5320" i="1"/>
  <c r="I5319" i="1"/>
  <c r="I5318" i="1"/>
  <c r="I5317" i="1"/>
  <c r="I5316" i="1"/>
  <c r="I5315" i="1"/>
  <c r="I5314" i="1"/>
  <c r="I5313" i="1"/>
  <c r="I5312" i="1"/>
  <c r="I5311" i="1"/>
  <c r="I5310" i="1"/>
  <c r="I5309" i="1"/>
  <c r="I5308" i="1"/>
  <c r="I5307" i="1"/>
  <c r="I5306" i="1"/>
  <c r="I5305" i="1"/>
  <c r="I5304" i="1"/>
  <c r="I5303" i="1"/>
  <c r="I5302" i="1"/>
  <c r="I5301" i="1"/>
  <c r="I5300" i="1"/>
  <c r="I5299" i="1"/>
  <c r="I5298" i="1"/>
  <c r="I5297" i="1"/>
  <c r="I5296" i="1"/>
  <c r="I5295" i="1"/>
  <c r="I5294" i="1"/>
  <c r="I5293" i="1"/>
  <c r="I5292" i="1"/>
  <c r="I5291" i="1"/>
  <c r="I5290" i="1"/>
  <c r="I5289" i="1"/>
  <c r="I5288" i="1"/>
  <c r="I5287" i="1"/>
  <c r="I5286" i="1"/>
  <c r="I5285" i="1"/>
  <c r="I5284" i="1"/>
  <c r="I5283" i="1"/>
  <c r="I5282" i="1"/>
  <c r="I5281" i="1"/>
  <c r="I5280" i="1"/>
  <c r="I5279" i="1"/>
  <c r="I5278" i="1"/>
  <c r="I5277" i="1"/>
  <c r="I5276" i="1"/>
  <c r="I5275" i="1"/>
  <c r="I5274" i="1"/>
  <c r="I5273" i="1"/>
  <c r="I5272" i="1"/>
  <c r="I5271" i="1"/>
  <c r="I5270" i="1"/>
  <c r="I5269" i="1"/>
  <c r="I5268" i="1"/>
  <c r="I5267" i="1"/>
  <c r="I5266" i="1"/>
  <c r="I5265" i="1"/>
  <c r="I5264" i="1"/>
  <c r="I5263" i="1"/>
  <c r="I5262" i="1"/>
  <c r="I5261" i="1"/>
  <c r="I5260" i="1"/>
  <c r="I5259" i="1"/>
  <c r="I5258" i="1"/>
  <c r="I5257" i="1"/>
  <c r="I5256" i="1"/>
  <c r="I5255" i="1"/>
  <c r="I5254" i="1"/>
  <c r="I5253" i="1"/>
  <c r="I5252" i="1"/>
  <c r="I5251" i="1"/>
  <c r="I5250" i="1"/>
  <c r="I5249" i="1"/>
  <c r="I5248" i="1"/>
  <c r="I5247" i="1"/>
  <c r="I5246" i="1"/>
  <c r="I5245" i="1"/>
  <c r="I5244" i="1"/>
  <c r="I5243" i="1"/>
  <c r="I5242" i="1"/>
  <c r="I5241" i="1"/>
  <c r="I5240" i="1"/>
  <c r="I5239" i="1"/>
  <c r="I5238" i="1"/>
  <c r="I5237" i="1"/>
  <c r="I5236" i="1"/>
  <c r="I5235" i="1"/>
  <c r="I5234" i="1"/>
  <c r="I5233" i="1"/>
  <c r="I5232" i="1"/>
  <c r="I5231" i="1"/>
  <c r="I5230" i="1"/>
  <c r="I5229" i="1"/>
  <c r="I5228" i="1"/>
  <c r="I5227" i="1"/>
  <c r="I5226" i="1"/>
  <c r="I5225" i="1"/>
  <c r="I5224" i="1"/>
  <c r="I5223" i="1"/>
  <c r="I5222" i="1"/>
  <c r="I5221" i="1"/>
  <c r="I5220" i="1"/>
  <c r="I5219" i="1"/>
  <c r="I5218" i="1"/>
  <c r="I5217" i="1"/>
  <c r="I5216" i="1"/>
  <c r="I5215" i="1"/>
  <c r="I5214" i="1"/>
  <c r="I5213" i="1"/>
  <c r="I5212" i="1"/>
  <c r="I5211" i="1"/>
  <c r="I5210" i="1"/>
  <c r="I5209" i="1"/>
  <c r="I5208" i="1"/>
  <c r="I5207" i="1"/>
  <c r="I5206" i="1"/>
  <c r="I5205" i="1"/>
  <c r="I5204" i="1"/>
  <c r="I5203" i="1"/>
  <c r="I5202" i="1"/>
  <c r="I5201" i="1"/>
  <c r="I5200" i="1"/>
  <c r="I5199" i="1"/>
  <c r="I5198" i="1"/>
  <c r="I5197" i="1"/>
  <c r="I5196" i="1"/>
  <c r="I5195" i="1"/>
  <c r="I5194" i="1"/>
  <c r="I5193" i="1"/>
  <c r="I5192" i="1"/>
  <c r="I5191" i="1"/>
  <c r="I5190" i="1"/>
  <c r="I5189" i="1"/>
  <c r="I5188" i="1"/>
  <c r="I5187" i="1"/>
  <c r="I5186" i="1"/>
  <c r="I5185" i="1"/>
  <c r="I5184" i="1"/>
  <c r="I5183" i="1"/>
  <c r="I5182" i="1"/>
  <c r="I5181" i="1"/>
  <c r="I5180" i="1"/>
  <c r="I5179" i="1"/>
  <c r="I5178" i="1"/>
  <c r="I5177" i="1"/>
  <c r="I5176" i="1"/>
  <c r="I5175" i="1"/>
  <c r="I5174" i="1"/>
  <c r="I5173" i="1"/>
  <c r="I5172" i="1"/>
  <c r="I5171" i="1"/>
  <c r="I5170" i="1"/>
  <c r="I5169" i="1"/>
  <c r="I5168" i="1"/>
  <c r="I5167" i="1"/>
  <c r="I5166" i="1"/>
  <c r="I5165" i="1"/>
  <c r="I5164" i="1"/>
  <c r="I5163" i="1"/>
  <c r="I5162" i="1"/>
  <c r="I5161" i="1"/>
  <c r="I5160" i="1"/>
  <c r="I5159" i="1"/>
  <c r="I5158" i="1"/>
  <c r="I5157" i="1"/>
  <c r="I5156" i="1"/>
  <c r="I5155" i="1"/>
  <c r="I5154" i="1"/>
  <c r="I5153" i="1"/>
  <c r="I5152" i="1"/>
  <c r="I5151" i="1"/>
  <c r="I5150" i="1"/>
  <c r="I5149" i="1"/>
  <c r="I5148" i="1"/>
  <c r="I5147" i="1"/>
  <c r="I5146" i="1"/>
  <c r="I5145" i="1"/>
  <c r="I5144" i="1"/>
  <c r="I5143" i="1"/>
  <c r="I5142" i="1"/>
  <c r="I5141" i="1"/>
  <c r="I5140" i="1"/>
  <c r="I5139" i="1"/>
  <c r="I5138" i="1"/>
  <c r="I5137" i="1"/>
  <c r="I5136" i="1"/>
  <c r="I5135" i="1"/>
  <c r="I5134" i="1"/>
  <c r="I5133" i="1"/>
  <c r="I5132" i="1"/>
  <c r="I5131" i="1"/>
  <c r="I5130" i="1"/>
  <c r="I5129" i="1"/>
  <c r="I5128" i="1"/>
  <c r="I5127" i="1"/>
  <c r="I5126" i="1"/>
  <c r="I5125" i="1"/>
  <c r="I5124" i="1"/>
  <c r="I5123" i="1"/>
  <c r="I5122" i="1"/>
  <c r="I5121" i="1"/>
  <c r="I5120" i="1"/>
  <c r="I5119" i="1"/>
  <c r="I5118" i="1"/>
  <c r="I5117" i="1"/>
  <c r="I5116" i="1"/>
  <c r="I5115" i="1"/>
  <c r="I5114" i="1"/>
  <c r="I5113" i="1"/>
  <c r="I5112" i="1"/>
  <c r="I5111" i="1"/>
  <c r="I5110" i="1"/>
  <c r="I5109" i="1"/>
  <c r="I5108" i="1"/>
  <c r="I5107" i="1"/>
  <c r="I5106" i="1"/>
  <c r="I5105" i="1"/>
  <c r="I5104" i="1"/>
  <c r="I5103" i="1"/>
  <c r="I5102" i="1"/>
  <c r="I5101" i="1"/>
  <c r="I5100" i="1"/>
  <c r="I5099" i="1"/>
  <c r="I5098" i="1"/>
  <c r="I5097" i="1"/>
  <c r="I5096" i="1"/>
  <c r="I5095" i="1"/>
  <c r="I5094" i="1"/>
  <c r="I5093" i="1"/>
  <c r="I5092" i="1"/>
  <c r="I5091" i="1"/>
  <c r="I5090" i="1"/>
  <c r="I5089" i="1"/>
  <c r="I5088" i="1"/>
  <c r="I5087" i="1"/>
  <c r="I5086" i="1"/>
  <c r="I5085" i="1"/>
  <c r="I5084" i="1"/>
  <c r="I5083" i="1"/>
  <c r="I5082" i="1"/>
  <c r="I5081" i="1"/>
  <c r="I5080" i="1"/>
  <c r="I5079" i="1"/>
  <c r="I5078" i="1"/>
  <c r="I5077" i="1"/>
  <c r="I5076" i="1"/>
  <c r="I5075" i="1"/>
  <c r="I5074" i="1"/>
  <c r="I5073" i="1"/>
  <c r="I5072" i="1"/>
  <c r="I5071" i="1"/>
  <c r="I5070" i="1"/>
  <c r="I5069" i="1"/>
  <c r="I5068" i="1"/>
  <c r="I5067" i="1"/>
  <c r="I5066" i="1"/>
  <c r="I5065" i="1"/>
  <c r="I5064" i="1"/>
  <c r="I5063" i="1"/>
  <c r="I5062" i="1"/>
  <c r="I5061" i="1"/>
  <c r="I5060" i="1"/>
  <c r="I5059" i="1"/>
  <c r="I5058" i="1"/>
  <c r="I5057" i="1"/>
  <c r="I5056" i="1"/>
  <c r="I5055" i="1"/>
  <c r="I5054" i="1"/>
  <c r="I5053" i="1"/>
  <c r="I5052" i="1"/>
  <c r="I5051" i="1"/>
  <c r="I5050" i="1"/>
  <c r="I5049" i="1"/>
  <c r="I5048" i="1"/>
  <c r="I5047" i="1"/>
  <c r="I5046" i="1"/>
  <c r="I5045" i="1"/>
  <c r="I5044" i="1"/>
  <c r="I5043" i="1"/>
  <c r="I5042" i="1"/>
  <c r="I5041" i="1"/>
  <c r="I5040" i="1"/>
  <c r="I5039" i="1"/>
  <c r="I5038" i="1"/>
  <c r="I5037" i="1"/>
  <c r="I5036" i="1"/>
  <c r="I5035" i="1"/>
  <c r="I5034" i="1"/>
  <c r="I5033" i="1"/>
  <c r="I5032" i="1"/>
  <c r="I5031" i="1"/>
  <c r="I5030" i="1"/>
  <c r="I5029" i="1"/>
  <c r="I5028" i="1"/>
  <c r="I5027" i="1"/>
  <c r="I5026" i="1"/>
  <c r="I5025" i="1"/>
  <c r="I5024" i="1"/>
  <c r="I5023" i="1"/>
  <c r="I5022" i="1"/>
  <c r="I5021" i="1"/>
  <c r="I5020" i="1"/>
  <c r="I5019" i="1"/>
  <c r="I5018" i="1"/>
  <c r="I5017" i="1"/>
  <c r="I5016" i="1"/>
  <c r="I5015" i="1"/>
  <c r="I5014" i="1"/>
  <c r="I5013" i="1"/>
  <c r="I5012" i="1"/>
  <c r="I5011" i="1"/>
  <c r="I5010" i="1"/>
  <c r="I5009" i="1"/>
  <c r="I5008" i="1"/>
  <c r="I5007" i="1"/>
  <c r="I5006" i="1"/>
  <c r="I5005" i="1"/>
  <c r="I5004" i="1"/>
  <c r="I5003" i="1"/>
  <c r="C22" i="1"/>
  <c r="C21" i="1"/>
  <c r="B17" i="1"/>
  <c r="B12" i="1"/>
  <c r="B11" i="1"/>
  <c r="B9" i="1"/>
  <c r="H6" i="1"/>
  <c r="D5" i="1"/>
  <c r="D6" i="1" s="1"/>
  <c r="D4" i="1"/>
  <c r="B4" i="1"/>
  <c r="B5" i="1" s="1"/>
  <c r="P3" i="1"/>
  <c r="Q3" i="1" s="1"/>
  <c r="N3" i="1"/>
  <c r="L3" i="1"/>
  <c r="K3" i="1"/>
  <c r="D3" i="1"/>
  <c r="E3" i="1" s="1"/>
  <c r="F3" i="1" s="1"/>
  <c r="R2" i="1"/>
  <c r="P2" i="1"/>
  <c r="Q2" i="1" s="1"/>
  <c r="N2" i="1"/>
  <c r="M2" i="1"/>
  <c r="S2" i="1" s="1"/>
  <c r="E2" i="1"/>
  <c r="F2" i="1" s="1"/>
  <c r="I2" i="1" s="1"/>
  <c r="M3" i="1" l="1"/>
  <c r="E4" i="1"/>
  <c r="F4" i="1" s="1"/>
  <c r="D7" i="1"/>
  <c r="E5" i="1"/>
  <c r="F5" i="1" s="1"/>
  <c r="E6" i="1" l="1"/>
  <c r="F6" i="1" s="1"/>
  <c r="E7" i="1"/>
  <c r="F7" i="1" s="1"/>
  <c r="H7" i="1"/>
  <c r="D8" i="1"/>
  <c r="S3" i="1"/>
  <c r="O3" i="1"/>
  <c r="G3" i="1" s="1"/>
  <c r="I3" i="1" s="1"/>
  <c r="J3" i="1" s="1"/>
  <c r="K4" i="1" l="1"/>
  <c r="R3" i="1"/>
  <c r="L4" i="1"/>
  <c r="H8" i="1"/>
  <c r="E8" i="1"/>
  <c r="F8" i="1" s="1"/>
  <c r="D9" i="1"/>
  <c r="H9" i="1" l="1"/>
  <c r="E9" i="1"/>
  <c r="F9" i="1" s="1"/>
  <c r="D10" i="1"/>
  <c r="M4" i="1"/>
  <c r="S4" i="1" s="1"/>
  <c r="P4" i="1"/>
  <c r="Q4" i="1" s="1"/>
  <c r="O4" i="1"/>
  <c r="G4" i="1" s="1"/>
  <c r="I4" i="1" s="1"/>
  <c r="J4" i="1" s="1"/>
  <c r="N4" i="1"/>
  <c r="R4" i="1" l="1"/>
  <c r="L5" i="1"/>
  <c r="K5" i="1"/>
  <c r="D11" i="1"/>
  <c r="H10" i="1"/>
  <c r="E10" i="1"/>
  <c r="F10" i="1" s="1"/>
  <c r="H11" i="1" l="1"/>
  <c r="E11" i="1"/>
  <c r="F11" i="1" s="1"/>
  <c r="D12" i="1"/>
  <c r="N5" i="1"/>
  <c r="M5" i="1"/>
  <c r="S5" i="1" s="1"/>
  <c r="P5" i="1"/>
  <c r="Q5" i="1" s="1"/>
  <c r="H12" i="1" l="1"/>
  <c r="E12" i="1"/>
  <c r="F12" i="1" s="1"/>
  <c r="D13" i="1"/>
  <c r="O5" i="1"/>
  <c r="G5" i="1" s="1"/>
  <c r="I5" i="1" s="1"/>
  <c r="J5" i="1" s="1"/>
  <c r="R5" i="1" l="1"/>
  <c r="K6" i="1"/>
  <c r="L6" i="1"/>
  <c r="D14" i="1"/>
  <c r="E13" i="1"/>
  <c r="F13" i="1" s="1"/>
  <c r="H13" i="1"/>
  <c r="D15" i="1" l="1"/>
  <c r="H14" i="1"/>
  <c r="E14" i="1"/>
  <c r="F14" i="1" s="1"/>
  <c r="P6" i="1"/>
  <c r="Q6" i="1" s="1"/>
  <c r="M6" i="1"/>
  <c r="S6" i="1" s="1"/>
  <c r="N6" i="1"/>
  <c r="O6" i="1" l="1"/>
  <c r="G6" i="1" s="1"/>
  <c r="I6" i="1" s="1"/>
  <c r="J6" i="1" s="1"/>
  <c r="E15" i="1"/>
  <c r="F15" i="1" s="1"/>
  <c r="H15" i="1"/>
  <c r="D16" i="1"/>
  <c r="E16" i="1" l="1"/>
  <c r="F16" i="1" s="1"/>
  <c r="H16" i="1"/>
  <c r="D17" i="1"/>
  <c r="R6" i="1"/>
  <c r="L7" i="1"/>
  <c r="K7" i="1"/>
  <c r="P7" i="1" l="1"/>
  <c r="M7" i="1"/>
  <c r="S7" i="1" s="1"/>
  <c r="Q7" i="1"/>
  <c r="N7" i="1"/>
  <c r="G7" i="1" s="1"/>
  <c r="I7" i="1" s="1"/>
  <c r="J7" i="1" s="1"/>
  <c r="O7" i="1"/>
  <c r="H17" i="1"/>
  <c r="D18" i="1"/>
  <c r="E17" i="1"/>
  <c r="F17" i="1" s="1"/>
  <c r="R7" i="1" l="1"/>
  <c r="L8" i="1"/>
  <c r="K8" i="1"/>
  <c r="E18" i="1"/>
  <c r="F18" i="1" s="1"/>
  <c r="H18" i="1"/>
  <c r="D19" i="1"/>
  <c r="D20" i="1" l="1"/>
  <c r="H19" i="1"/>
  <c r="E19" i="1"/>
  <c r="F19" i="1" s="1"/>
  <c r="O8" i="1"/>
  <c r="M8" i="1"/>
  <c r="S8" i="1" s="1"/>
  <c r="P8" i="1"/>
  <c r="Q8" i="1" s="1"/>
  <c r="N8" i="1" l="1"/>
  <c r="G8" i="1" s="1"/>
  <c r="I8" i="1" s="1"/>
  <c r="J8" i="1" s="1"/>
  <c r="D21" i="1"/>
  <c r="H20" i="1"/>
  <c r="E20" i="1"/>
  <c r="F20" i="1" s="1"/>
  <c r="E21" i="1" l="1"/>
  <c r="F21" i="1" s="1"/>
  <c r="D22" i="1"/>
  <c r="H21" i="1"/>
  <c r="R8" i="1"/>
  <c r="L9" i="1"/>
  <c r="K9" i="1"/>
  <c r="O9" i="1" l="1"/>
  <c r="P9" i="1"/>
  <c r="Q9" i="1" s="1"/>
  <c r="M9" i="1"/>
  <c r="S9" i="1" s="1"/>
  <c r="H22" i="1"/>
  <c r="E22" i="1"/>
  <c r="F22" i="1" s="1"/>
  <c r="D23" i="1"/>
  <c r="H23" i="1" l="1"/>
  <c r="D24" i="1"/>
  <c r="E23" i="1"/>
  <c r="F23" i="1" s="1"/>
  <c r="N9" i="1"/>
  <c r="G9" i="1" s="1"/>
  <c r="I9" i="1" s="1"/>
  <c r="J9" i="1" s="1"/>
  <c r="R9" i="1" l="1"/>
  <c r="K10" i="1"/>
  <c r="L10" i="1"/>
  <c r="D25" i="1"/>
  <c r="H24" i="1"/>
  <c r="E24" i="1"/>
  <c r="F24" i="1" s="1"/>
  <c r="H25" i="1" l="1"/>
  <c r="E25" i="1"/>
  <c r="F25" i="1" s="1"/>
  <c r="D26" i="1"/>
  <c r="P10" i="1"/>
  <c r="Q10" i="1" s="1"/>
  <c r="M10" i="1"/>
  <c r="S10" i="1" s="1"/>
  <c r="N10" i="1"/>
  <c r="G10" i="1" s="1"/>
  <c r="I10" i="1" s="1"/>
  <c r="J10" i="1" s="1"/>
  <c r="O10" i="1"/>
  <c r="R10" i="1" l="1"/>
  <c r="L11" i="1"/>
  <c r="K11" i="1"/>
  <c r="H26" i="1"/>
  <c r="D27" i="1"/>
  <c r="E26" i="1"/>
  <c r="F26" i="1" s="1"/>
  <c r="D28" i="1" l="1"/>
  <c r="H27" i="1"/>
  <c r="E27" i="1"/>
  <c r="F27" i="1" s="1"/>
  <c r="O11" i="1"/>
  <c r="P11" i="1"/>
  <c r="Q11" i="1" s="1"/>
  <c r="M11" i="1"/>
  <c r="S11" i="1" s="1"/>
  <c r="N11" i="1" l="1"/>
  <c r="G11" i="1" s="1"/>
  <c r="I11" i="1" s="1"/>
  <c r="J11" i="1" s="1"/>
  <c r="D29" i="1"/>
  <c r="H28" i="1"/>
  <c r="E28" i="1"/>
  <c r="F28" i="1" s="1"/>
  <c r="H29" i="1" l="1"/>
  <c r="D30" i="1"/>
  <c r="E29" i="1"/>
  <c r="F29" i="1" s="1"/>
  <c r="R11" i="1"/>
  <c r="K12" i="1"/>
  <c r="L12" i="1"/>
  <c r="M12" i="1" l="1"/>
  <c r="S12" i="1" s="1"/>
  <c r="P12" i="1"/>
  <c r="N12" i="1"/>
  <c r="G12" i="1" s="1"/>
  <c r="I12" i="1" s="1"/>
  <c r="J12" i="1" s="1"/>
  <c r="Q12" i="1"/>
  <c r="O12" i="1"/>
  <c r="H30" i="1"/>
  <c r="D31" i="1"/>
  <c r="E30" i="1"/>
  <c r="F30" i="1" s="1"/>
  <c r="R12" i="1" l="1"/>
  <c r="L13" i="1"/>
  <c r="K13" i="1"/>
  <c r="H31" i="1"/>
  <c r="E31" i="1"/>
  <c r="F31" i="1" s="1"/>
  <c r="D32" i="1"/>
  <c r="H32" i="1" l="1"/>
  <c r="D33" i="1"/>
  <c r="E32" i="1"/>
  <c r="F32" i="1" s="1"/>
  <c r="O13" i="1"/>
  <c r="P13" i="1"/>
  <c r="Q13" i="1" s="1"/>
  <c r="M13" i="1"/>
  <c r="S13" i="1" s="1"/>
  <c r="N13" i="1" l="1"/>
  <c r="G13" i="1" s="1"/>
  <c r="I13" i="1" s="1"/>
  <c r="J13" i="1" s="1"/>
  <c r="D34" i="1"/>
  <c r="E33" i="1"/>
  <c r="F33" i="1" s="1"/>
  <c r="H33" i="1"/>
  <c r="H34" i="1" l="1"/>
  <c r="E34" i="1"/>
  <c r="F34" i="1" s="1"/>
  <c r="D35" i="1"/>
  <c r="R13" i="1"/>
  <c r="K14" i="1"/>
  <c r="L14" i="1"/>
  <c r="P14" i="1" l="1"/>
  <c r="M14" i="1"/>
  <c r="S14" i="1" s="1"/>
  <c r="O14" i="1"/>
  <c r="Q14" i="1"/>
  <c r="N14" i="1"/>
  <c r="G14" i="1"/>
  <c r="I14" i="1" s="1"/>
  <c r="J14" i="1" s="1"/>
  <c r="R14" i="1" s="1"/>
  <c r="H35" i="1"/>
  <c r="D36" i="1"/>
  <c r="E35" i="1"/>
  <c r="F35" i="1" s="1"/>
  <c r="E36" i="1" l="1"/>
  <c r="F36" i="1" s="1"/>
  <c r="D37" i="1"/>
  <c r="H36" i="1"/>
  <c r="K15" i="1"/>
  <c r="L15" i="1"/>
  <c r="P15" i="1" l="1"/>
  <c r="M15" i="1"/>
  <c r="S15" i="1" s="1"/>
  <c r="N15" i="1"/>
  <c r="G15" i="1" s="1"/>
  <c r="I15" i="1" s="1"/>
  <c r="J15" i="1" s="1"/>
  <c r="Q15" i="1"/>
  <c r="O15" i="1"/>
  <c r="H37" i="1"/>
  <c r="E37" i="1"/>
  <c r="F37" i="1" s="1"/>
  <c r="D38" i="1"/>
  <c r="R15" i="1" l="1"/>
  <c r="L16" i="1"/>
  <c r="K16" i="1"/>
  <c r="D39" i="1"/>
  <c r="H38" i="1"/>
  <c r="E38" i="1"/>
  <c r="F38" i="1" s="1"/>
  <c r="H39" i="1" l="1"/>
  <c r="E39" i="1"/>
  <c r="F39" i="1" s="1"/>
  <c r="D40" i="1"/>
  <c r="O16" i="1"/>
  <c r="P16" i="1"/>
  <c r="Q16" i="1" s="1"/>
  <c r="M16" i="1"/>
  <c r="S16" i="1" s="1"/>
  <c r="H40" i="1" l="1"/>
  <c r="D41" i="1"/>
  <c r="E40" i="1"/>
  <c r="F40" i="1" s="1"/>
  <c r="N16" i="1"/>
  <c r="G16" i="1" s="1"/>
  <c r="I16" i="1" s="1"/>
  <c r="J16" i="1" s="1"/>
  <c r="R16" i="1" l="1"/>
  <c r="K17" i="1"/>
  <c r="L17" i="1"/>
  <c r="H41" i="1"/>
  <c r="E41" i="1"/>
  <c r="F41" i="1" s="1"/>
  <c r="D42" i="1"/>
  <c r="E42" i="1" l="1"/>
  <c r="F42" i="1" s="1"/>
  <c r="D43" i="1"/>
  <c r="H42" i="1"/>
  <c r="M17" i="1"/>
  <c r="S17" i="1" s="1"/>
  <c r="P17" i="1"/>
  <c r="Q17" i="1" s="1"/>
  <c r="O17" i="1"/>
  <c r="N17" i="1"/>
  <c r="G17" i="1"/>
  <c r="I17" i="1" s="1"/>
  <c r="J17" i="1" s="1"/>
  <c r="R17" i="1" s="1"/>
  <c r="K18" i="1" l="1"/>
  <c r="L18" i="1"/>
  <c r="D44" i="1"/>
  <c r="E43" i="1"/>
  <c r="F43" i="1" s="1"/>
  <c r="H43" i="1"/>
  <c r="D45" i="1" l="1"/>
  <c r="E44" i="1"/>
  <c r="F44" i="1" s="1"/>
  <c r="H44" i="1"/>
  <c r="P18" i="1"/>
  <c r="Q18" i="1" s="1"/>
  <c r="M18" i="1"/>
  <c r="S18" i="1" s="1"/>
  <c r="O18" i="1"/>
  <c r="N18" i="1"/>
  <c r="G18" i="1" s="1"/>
  <c r="I18" i="1" s="1"/>
  <c r="J18" i="1" s="1"/>
  <c r="R18" i="1" l="1"/>
  <c r="K19" i="1"/>
  <c r="L19" i="1"/>
  <c r="H45" i="1"/>
  <c r="D46" i="1"/>
  <c r="E45" i="1"/>
  <c r="F45" i="1" s="1"/>
  <c r="H46" i="1" l="1"/>
  <c r="E46" i="1"/>
  <c r="F46" i="1" s="1"/>
  <c r="D47" i="1"/>
  <c r="P19" i="1"/>
  <c r="Q19" i="1" s="1"/>
  <c r="M19" i="1"/>
  <c r="S19" i="1" s="1"/>
  <c r="O19" i="1"/>
  <c r="N19" i="1"/>
  <c r="G19" i="1"/>
  <c r="I19" i="1" s="1"/>
  <c r="J19" i="1" s="1"/>
  <c r="R19" i="1" s="1"/>
  <c r="K20" i="1" l="1"/>
  <c r="L20" i="1"/>
  <c r="D48" i="1"/>
  <c r="H47" i="1"/>
  <c r="E47" i="1"/>
  <c r="F47" i="1" s="1"/>
  <c r="D49" i="1" l="1"/>
  <c r="H48" i="1"/>
  <c r="E48" i="1"/>
  <c r="F48" i="1" s="1"/>
  <c r="M20" i="1"/>
  <c r="S20" i="1" s="1"/>
  <c r="P20" i="1"/>
  <c r="Q20" i="1" s="1"/>
  <c r="O20" i="1"/>
  <c r="N20" i="1"/>
  <c r="G20" i="1"/>
  <c r="I20" i="1" s="1"/>
  <c r="J20" i="1" s="1"/>
  <c r="R20" i="1" s="1"/>
  <c r="K21" i="1"/>
  <c r="O21" i="1" l="1"/>
  <c r="L21" i="1"/>
  <c r="D50" i="1"/>
  <c r="E49" i="1"/>
  <c r="F49" i="1" s="1"/>
  <c r="H49" i="1"/>
  <c r="H50" i="1" l="1"/>
  <c r="E50" i="1"/>
  <c r="F50" i="1" s="1"/>
  <c r="D51" i="1"/>
  <c r="P21" i="1"/>
  <c r="Q21" i="1" s="1"/>
  <c r="M21" i="1"/>
  <c r="H51" i="1" l="1"/>
  <c r="D52" i="1"/>
  <c r="E51" i="1"/>
  <c r="F51" i="1" s="1"/>
  <c r="S21" i="1"/>
  <c r="N21" i="1"/>
  <c r="G21" i="1" s="1"/>
  <c r="I21" i="1" s="1"/>
  <c r="J21" i="1" s="1"/>
  <c r="R21" i="1" l="1"/>
  <c r="K22" i="1"/>
  <c r="L22" i="1"/>
  <c r="H52" i="1"/>
  <c r="E52" i="1"/>
  <c r="F52" i="1" s="1"/>
  <c r="D53" i="1"/>
  <c r="D54" i="1" l="1"/>
  <c r="H53" i="1"/>
  <c r="E53" i="1"/>
  <c r="F53" i="1" s="1"/>
  <c r="P22" i="1"/>
  <c r="M22" i="1"/>
  <c r="S22" i="1" s="1"/>
  <c r="O22" i="1"/>
  <c r="Q22" i="1"/>
  <c r="N22" i="1" l="1"/>
  <c r="G22" i="1" s="1"/>
  <c r="I22" i="1" s="1"/>
  <c r="J22" i="1" s="1"/>
  <c r="D55" i="1"/>
  <c r="H54" i="1"/>
  <c r="E54" i="1"/>
  <c r="F54" i="1" s="1"/>
  <c r="H55" i="1" l="1"/>
  <c r="D56" i="1"/>
  <c r="E55" i="1"/>
  <c r="F55" i="1" s="1"/>
  <c r="R22" i="1"/>
  <c r="L23" i="1"/>
  <c r="K23" i="1"/>
  <c r="O23" i="1" l="1"/>
  <c r="P23" i="1"/>
  <c r="Q23" i="1" s="1"/>
  <c r="M23" i="1"/>
  <c r="S23" i="1" s="1"/>
  <c r="H56" i="1"/>
  <c r="E56" i="1"/>
  <c r="F56" i="1" s="1"/>
  <c r="D57" i="1"/>
  <c r="D58" i="1" l="1"/>
  <c r="E57" i="1"/>
  <c r="F57" i="1" s="1"/>
  <c r="H57" i="1"/>
  <c r="N23" i="1"/>
  <c r="G23" i="1" s="1"/>
  <c r="I23" i="1" s="1"/>
  <c r="J23" i="1" s="1"/>
  <c r="R23" i="1" l="1"/>
  <c r="K24" i="1"/>
  <c r="L24" i="1"/>
  <c r="D59" i="1"/>
  <c r="H58" i="1"/>
  <c r="E58" i="1"/>
  <c r="F58" i="1" s="1"/>
  <c r="D60" i="1" l="1"/>
  <c r="H59" i="1"/>
  <c r="E59" i="1"/>
  <c r="F59" i="1" s="1"/>
  <c r="P24" i="1"/>
  <c r="Q24" i="1" s="1"/>
  <c r="M24" i="1"/>
  <c r="S24" i="1" s="1"/>
  <c r="G24" i="1"/>
  <c r="I24" i="1" s="1"/>
  <c r="J24" i="1" s="1"/>
  <c r="R24" i="1" s="1"/>
  <c r="N24" i="1"/>
  <c r="O24" i="1"/>
  <c r="L25" i="1" l="1"/>
  <c r="K25" i="1"/>
  <c r="H60" i="1"/>
  <c r="E60" i="1"/>
  <c r="F60" i="1" s="1"/>
  <c r="D61" i="1"/>
  <c r="H61" i="1" l="1"/>
  <c r="D62" i="1"/>
  <c r="E61" i="1"/>
  <c r="F61" i="1" s="1"/>
  <c r="O25" i="1"/>
  <c r="M25" i="1"/>
  <c r="S25" i="1" s="1"/>
  <c r="P25" i="1"/>
  <c r="Q25" i="1" s="1"/>
  <c r="N25" i="1" l="1"/>
  <c r="G25" i="1" s="1"/>
  <c r="I25" i="1" s="1"/>
  <c r="J25" i="1" s="1"/>
  <c r="H62" i="1"/>
  <c r="E62" i="1"/>
  <c r="F62" i="1" s="1"/>
  <c r="D63" i="1"/>
  <c r="D64" i="1" l="1"/>
  <c r="H63" i="1"/>
  <c r="E63" i="1"/>
  <c r="F63" i="1" s="1"/>
  <c r="R25" i="1"/>
  <c r="K26" i="1"/>
  <c r="L26" i="1"/>
  <c r="P26" i="1" l="1"/>
  <c r="M26" i="1"/>
  <c r="S26" i="1" s="1"/>
  <c r="O26" i="1"/>
  <c r="Q26" i="1"/>
  <c r="N26" i="1"/>
  <c r="G26" i="1" s="1"/>
  <c r="I26" i="1" s="1"/>
  <c r="J26" i="1" s="1"/>
  <c r="D65" i="1"/>
  <c r="H64" i="1"/>
  <c r="E64" i="1"/>
  <c r="F64" i="1" s="1"/>
  <c r="R26" i="1" l="1"/>
  <c r="L27" i="1"/>
  <c r="K27" i="1"/>
  <c r="H65" i="1"/>
  <c r="D66" i="1"/>
  <c r="E65" i="1"/>
  <c r="F65" i="1" s="1"/>
  <c r="H66" i="1" l="1"/>
  <c r="E66" i="1"/>
  <c r="F66" i="1" s="1"/>
  <c r="D67" i="1"/>
  <c r="O27" i="1"/>
  <c r="P27" i="1"/>
  <c r="Q27" i="1" s="1"/>
  <c r="M27" i="1"/>
  <c r="S27" i="1" s="1"/>
  <c r="N27" i="1" l="1"/>
  <c r="G27" i="1" s="1"/>
  <c r="I27" i="1" s="1"/>
  <c r="J27" i="1" s="1"/>
  <c r="E67" i="1"/>
  <c r="F67" i="1" s="1"/>
  <c r="D68" i="1"/>
  <c r="H67" i="1"/>
  <c r="D69" i="1" l="1"/>
  <c r="E68" i="1"/>
  <c r="F68" i="1" s="1"/>
  <c r="H68" i="1"/>
  <c r="R27" i="1"/>
  <c r="K28" i="1"/>
  <c r="L28" i="1"/>
  <c r="P28" i="1" l="1"/>
  <c r="M28" i="1"/>
  <c r="S28" i="1" s="1"/>
  <c r="N28" i="1"/>
  <c r="G28" i="1"/>
  <c r="I28" i="1" s="1"/>
  <c r="J28" i="1" s="1"/>
  <c r="R28" i="1" s="1"/>
  <c r="K29" i="1"/>
  <c r="Q28" i="1"/>
  <c r="O28" i="1"/>
  <c r="D70" i="1"/>
  <c r="E69" i="1"/>
  <c r="F69" i="1" s="1"/>
  <c r="H69" i="1"/>
  <c r="O29" i="1" l="1"/>
  <c r="H70" i="1"/>
  <c r="D71" i="1"/>
  <c r="E70" i="1"/>
  <c r="F70" i="1" s="1"/>
  <c r="L29" i="1"/>
  <c r="P29" i="1" l="1"/>
  <c r="Q29" i="1" s="1"/>
  <c r="M29" i="1"/>
  <c r="H71" i="1"/>
  <c r="E71" i="1"/>
  <c r="F71" i="1" s="1"/>
  <c r="D72" i="1"/>
  <c r="S29" i="1" l="1"/>
  <c r="N29" i="1"/>
  <c r="G29" i="1" s="1"/>
  <c r="I29" i="1" s="1"/>
  <c r="J29" i="1" s="1"/>
  <c r="D73" i="1"/>
  <c r="H72" i="1"/>
  <c r="E72" i="1"/>
  <c r="F72" i="1" s="1"/>
  <c r="D74" i="1" l="1"/>
  <c r="H73" i="1"/>
  <c r="E73" i="1"/>
  <c r="F73" i="1" s="1"/>
  <c r="R29" i="1"/>
  <c r="K30" i="1"/>
  <c r="L30" i="1"/>
  <c r="P30" i="1" l="1"/>
  <c r="M30" i="1"/>
  <c r="S30" i="1" s="1"/>
  <c r="O30" i="1"/>
  <c r="Q30" i="1"/>
  <c r="D75" i="1"/>
  <c r="H74" i="1"/>
  <c r="E74" i="1"/>
  <c r="F74" i="1" s="1"/>
  <c r="N30" i="1" l="1"/>
  <c r="G30" i="1" s="1"/>
  <c r="I30" i="1" s="1"/>
  <c r="J30" i="1" s="1"/>
  <c r="H75" i="1"/>
  <c r="E75" i="1"/>
  <c r="F75" i="1" s="1"/>
  <c r="D76" i="1"/>
  <c r="H76" i="1" l="1"/>
  <c r="D77" i="1"/>
  <c r="E76" i="1"/>
  <c r="F76" i="1" s="1"/>
  <c r="R30" i="1"/>
  <c r="L31" i="1"/>
  <c r="K31" i="1"/>
  <c r="P31" i="1" l="1"/>
  <c r="M31" i="1"/>
  <c r="S31" i="1" s="1"/>
  <c r="O31" i="1"/>
  <c r="Q31" i="1"/>
  <c r="H77" i="1"/>
  <c r="E77" i="1"/>
  <c r="F77" i="1" s="1"/>
  <c r="D78" i="1"/>
  <c r="D79" i="1" l="1"/>
  <c r="H78" i="1"/>
  <c r="E78" i="1"/>
  <c r="F78" i="1" s="1"/>
  <c r="N31" i="1"/>
  <c r="G31" i="1" s="1"/>
  <c r="I31" i="1" s="1"/>
  <c r="J31" i="1" s="1"/>
  <c r="R31" i="1" l="1"/>
  <c r="L32" i="1"/>
  <c r="K32" i="1"/>
  <c r="D80" i="1"/>
  <c r="H79" i="1"/>
  <c r="E79" i="1"/>
  <c r="F79" i="1" s="1"/>
  <c r="H80" i="1" l="1"/>
  <c r="D81" i="1"/>
  <c r="E80" i="1"/>
  <c r="F80" i="1" s="1"/>
  <c r="O32" i="1"/>
  <c r="P32" i="1"/>
  <c r="Q32" i="1" s="1"/>
  <c r="M32" i="1"/>
  <c r="S32" i="1" s="1"/>
  <c r="H81" i="1" l="1"/>
  <c r="E81" i="1"/>
  <c r="F81" i="1" s="1"/>
  <c r="D82" i="1"/>
  <c r="N32" i="1"/>
  <c r="G32" i="1" s="1"/>
  <c r="I32" i="1" s="1"/>
  <c r="J32" i="1" s="1"/>
  <c r="R32" i="1" l="1"/>
  <c r="K33" i="1"/>
  <c r="L33" i="1"/>
  <c r="D83" i="1"/>
  <c r="H82" i="1"/>
  <c r="E82" i="1"/>
  <c r="F82" i="1" s="1"/>
  <c r="M33" i="1" l="1"/>
  <c r="S33" i="1" s="1"/>
  <c r="P33" i="1"/>
  <c r="Q33" i="1" s="1"/>
  <c r="N33" i="1"/>
  <c r="G33" i="1"/>
  <c r="I33" i="1" s="1"/>
  <c r="J33" i="1" s="1"/>
  <c r="R33" i="1" s="1"/>
  <c r="O33" i="1"/>
  <c r="D84" i="1"/>
  <c r="H83" i="1"/>
  <c r="E83" i="1"/>
  <c r="F83" i="1" s="1"/>
  <c r="E84" i="1" l="1"/>
  <c r="F84" i="1" s="1"/>
  <c r="D85" i="1"/>
  <c r="H84" i="1"/>
  <c r="K34" i="1"/>
  <c r="L34" i="1"/>
  <c r="M34" i="1" l="1"/>
  <c r="S34" i="1" s="1"/>
  <c r="P34" i="1"/>
  <c r="N34" i="1"/>
  <c r="G34" i="1" s="1"/>
  <c r="I34" i="1" s="1"/>
  <c r="J34" i="1" s="1"/>
  <c r="O34" i="1"/>
  <c r="Q34" i="1"/>
  <c r="H85" i="1"/>
  <c r="E85" i="1"/>
  <c r="F85" i="1" s="1"/>
  <c r="D86" i="1"/>
  <c r="R34" i="1" l="1"/>
  <c r="L35" i="1"/>
  <c r="K35" i="1"/>
  <c r="H86" i="1"/>
  <c r="E86" i="1"/>
  <c r="F86" i="1" s="1"/>
  <c r="D87" i="1"/>
  <c r="D88" i="1" l="1"/>
  <c r="H87" i="1"/>
  <c r="E87" i="1"/>
  <c r="F87" i="1" s="1"/>
  <c r="O35" i="1"/>
  <c r="P35" i="1"/>
  <c r="Q35" i="1" s="1"/>
  <c r="M35" i="1"/>
  <c r="S35" i="1" s="1"/>
  <c r="N35" i="1" l="1"/>
  <c r="G35" i="1" s="1"/>
  <c r="I35" i="1" s="1"/>
  <c r="J35" i="1" s="1"/>
  <c r="D89" i="1"/>
  <c r="H88" i="1"/>
  <c r="E88" i="1"/>
  <c r="F88" i="1" s="1"/>
  <c r="E89" i="1" l="1"/>
  <c r="F89" i="1" s="1"/>
  <c r="D90" i="1"/>
  <c r="H89" i="1"/>
  <c r="R35" i="1"/>
  <c r="K36" i="1"/>
  <c r="L36" i="1"/>
  <c r="P36" i="1" l="1"/>
  <c r="Q36" i="1" s="1"/>
  <c r="M36" i="1"/>
  <c r="S36" i="1" s="1"/>
  <c r="O36" i="1"/>
  <c r="H90" i="1"/>
  <c r="E90" i="1"/>
  <c r="F90" i="1" s="1"/>
  <c r="D91" i="1"/>
  <c r="H91" i="1" l="1"/>
  <c r="D92" i="1"/>
  <c r="E91" i="1"/>
  <c r="F91" i="1" s="1"/>
  <c r="N36" i="1"/>
  <c r="G36" i="1" s="1"/>
  <c r="I36" i="1" s="1"/>
  <c r="J36" i="1" s="1"/>
  <c r="R36" i="1" l="1"/>
  <c r="L37" i="1"/>
  <c r="K37" i="1"/>
  <c r="E92" i="1"/>
  <c r="F92" i="1" s="1"/>
  <c r="D93" i="1"/>
  <c r="H92" i="1"/>
  <c r="D94" i="1" l="1"/>
  <c r="H93" i="1"/>
  <c r="E93" i="1"/>
  <c r="F93" i="1" s="1"/>
  <c r="O37" i="1"/>
  <c r="P37" i="1"/>
  <c r="Q37" i="1" s="1"/>
  <c r="M37" i="1"/>
  <c r="S37" i="1" s="1"/>
  <c r="N37" i="1" l="1"/>
  <c r="G37" i="1" s="1"/>
  <c r="I37" i="1" s="1"/>
  <c r="J37" i="1" s="1"/>
  <c r="E94" i="1"/>
  <c r="F94" i="1" s="1"/>
  <c r="D95" i="1"/>
  <c r="H94" i="1"/>
  <c r="H95" i="1" l="1"/>
  <c r="E95" i="1"/>
  <c r="F95" i="1" s="1"/>
  <c r="D96" i="1"/>
  <c r="R37" i="1"/>
  <c r="K38" i="1"/>
  <c r="L38" i="1"/>
  <c r="M38" i="1" l="1"/>
  <c r="S38" i="1" s="1"/>
  <c r="P38" i="1"/>
  <c r="Q38" i="1" s="1"/>
  <c r="N38" i="1"/>
  <c r="G38" i="1" s="1"/>
  <c r="I38" i="1" s="1"/>
  <c r="J38" i="1" s="1"/>
  <c r="O38" i="1"/>
  <c r="H96" i="1"/>
  <c r="D97" i="1"/>
  <c r="E96" i="1"/>
  <c r="F96" i="1" s="1"/>
  <c r="R38" i="1" l="1"/>
  <c r="L39" i="1"/>
  <c r="K39" i="1"/>
  <c r="D98" i="1"/>
  <c r="H97" i="1"/>
  <c r="E97" i="1"/>
  <c r="F97" i="1" s="1"/>
  <c r="D99" i="1" l="1"/>
  <c r="E98" i="1"/>
  <c r="F98" i="1" s="1"/>
  <c r="H98" i="1"/>
  <c r="O39" i="1"/>
  <c r="P39" i="1"/>
  <c r="Q39" i="1" s="1"/>
  <c r="M39" i="1"/>
  <c r="S39" i="1" s="1"/>
  <c r="N39" i="1" l="1"/>
  <c r="G39" i="1" s="1"/>
  <c r="I39" i="1" s="1"/>
  <c r="J39" i="1" s="1"/>
  <c r="E99" i="1"/>
  <c r="F99" i="1" s="1"/>
  <c r="D100" i="1"/>
  <c r="H99" i="1"/>
  <c r="H100" i="1" l="1"/>
  <c r="E100" i="1"/>
  <c r="F100" i="1" s="1"/>
  <c r="D101" i="1"/>
  <c r="R39" i="1"/>
  <c r="K40" i="1"/>
  <c r="L40" i="1"/>
  <c r="P40" i="1" l="1"/>
  <c r="Q40" i="1" s="1"/>
  <c r="M40" i="1"/>
  <c r="S40" i="1" s="1"/>
  <c r="H101" i="1"/>
  <c r="D102" i="1"/>
  <c r="E101" i="1"/>
  <c r="F101" i="1" s="1"/>
  <c r="O40" i="1"/>
  <c r="N40" i="1"/>
  <c r="G40" i="1" s="1"/>
  <c r="I40" i="1" s="1"/>
  <c r="J40" i="1" s="1"/>
  <c r="R40" i="1" l="1"/>
  <c r="L41" i="1"/>
  <c r="K41" i="1"/>
  <c r="D103" i="1"/>
  <c r="H102" i="1"/>
  <c r="E102" i="1"/>
  <c r="F102" i="1" s="1"/>
  <c r="D104" i="1" l="1"/>
  <c r="H103" i="1"/>
  <c r="E103" i="1"/>
  <c r="F103" i="1" s="1"/>
  <c r="O41" i="1"/>
  <c r="P41" i="1"/>
  <c r="Q41" i="1" s="1"/>
  <c r="M41" i="1"/>
  <c r="S41" i="1" s="1"/>
  <c r="N41" i="1" l="1"/>
  <c r="G41" i="1" s="1"/>
  <c r="I41" i="1" s="1"/>
  <c r="J41" i="1" s="1"/>
  <c r="E104" i="1"/>
  <c r="F104" i="1" s="1"/>
  <c r="D105" i="1"/>
  <c r="H104" i="1"/>
  <c r="H105" i="1" l="1"/>
  <c r="E105" i="1"/>
  <c r="F105" i="1" s="1"/>
  <c r="D106" i="1"/>
  <c r="R41" i="1"/>
  <c r="K42" i="1"/>
  <c r="L42" i="1"/>
  <c r="P42" i="1" l="1"/>
  <c r="M42" i="1"/>
  <c r="S42" i="1" s="1"/>
  <c r="O42" i="1"/>
  <c r="Q42" i="1"/>
  <c r="N42" i="1"/>
  <c r="G42" i="1"/>
  <c r="I42" i="1" s="1"/>
  <c r="J42" i="1" s="1"/>
  <c r="R42" i="1" s="1"/>
  <c r="H106" i="1"/>
  <c r="D107" i="1"/>
  <c r="E106" i="1"/>
  <c r="F106" i="1" s="1"/>
  <c r="D108" i="1" l="1"/>
  <c r="E107" i="1"/>
  <c r="F107" i="1" s="1"/>
  <c r="H107" i="1"/>
  <c r="K43" i="1"/>
  <c r="L43" i="1"/>
  <c r="P43" i="1" l="1"/>
  <c r="M43" i="1"/>
  <c r="S43" i="1" s="1"/>
  <c r="O43" i="1"/>
  <c r="Q43" i="1"/>
  <c r="D109" i="1"/>
  <c r="H108" i="1"/>
  <c r="E108" i="1"/>
  <c r="F108" i="1" s="1"/>
  <c r="E109" i="1" l="1"/>
  <c r="F109" i="1" s="1"/>
  <c r="D110" i="1"/>
  <c r="H109" i="1"/>
  <c r="N43" i="1"/>
  <c r="G43" i="1" s="1"/>
  <c r="I43" i="1" s="1"/>
  <c r="J43" i="1" s="1"/>
  <c r="R43" i="1" l="1"/>
  <c r="K44" i="1"/>
  <c r="L44" i="1"/>
  <c r="H110" i="1"/>
  <c r="E110" i="1"/>
  <c r="F110" i="1" s="1"/>
  <c r="D111" i="1"/>
  <c r="P44" i="1" l="1"/>
  <c r="M44" i="1"/>
  <c r="S44" i="1" s="1"/>
  <c r="H111" i="1"/>
  <c r="E111" i="1"/>
  <c r="F111" i="1" s="1"/>
  <c r="D112" i="1"/>
  <c r="N44" i="1"/>
  <c r="G44" i="1" s="1"/>
  <c r="I44" i="1" s="1"/>
  <c r="J44" i="1" s="1"/>
  <c r="Q44" i="1"/>
  <c r="O44" i="1"/>
  <c r="R44" i="1" l="1"/>
  <c r="L45" i="1"/>
  <c r="K45" i="1"/>
  <c r="D113" i="1"/>
  <c r="H112" i="1"/>
  <c r="E112" i="1"/>
  <c r="F112" i="1" s="1"/>
  <c r="O45" i="1" l="1"/>
  <c r="D114" i="1"/>
  <c r="H113" i="1"/>
  <c r="E113" i="1"/>
  <c r="F113" i="1" s="1"/>
  <c r="M45" i="1"/>
  <c r="S45" i="1" s="1"/>
  <c r="P45" i="1"/>
  <c r="Q45" i="1" s="1"/>
  <c r="E114" i="1" l="1"/>
  <c r="F114" i="1" s="1"/>
  <c r="D115" i="1"/>
  <c r="H114" i="1"/>
  <c r="N45" i="1"/>
  <c r="G45" i="1" s="1"/>
  <c r="I45" i="1" s="1"/>
  <c r="J45" i="1" s="1"/>
  <c r="R45" i="1" l="1"/>
  <c r="K46" i="1"/>
  <c r="L46" i="1"/>
  <c r="H115" i="1"/>
  <c r="E115" i="1"/>
  <c r="F115" i="1" s="1"/>
  <c r="D116" i="1"/>
  <c r="H116" i="1" l="1"/>
  <c r="D117" i="1"/>
  <c r="E116" i="1"/>
  <c r="F116" i="1" s="1"/>
  <c r="P46" i="1"/>
  <c r="Q46" i="1" s="1"/>
  <c r="M46" i="1"/>
  <c r="S46" i="1" s="1"/>
  <c r="O46" i="1"/>
  <c r="N46" i="1"/>
  <c r="G46" i="1" s="1"/>
  <c r="I46" i="1" s="1"/>
  <c r="J46" i="1" s="1"/>
  <c r="R46" i="1" l="1"/>
  <c r="L47" i="1"/>
  <c r="K47" i="1"/>
  <c r="E117" i="1"/>
  <c r="F117" i="1" s="1"/>
  <c r="D118" i="1"/>
  <c r="H117" i="1"/>
  <c r="D119" i="1" l="1"/>
  <c r="H118" i="1"/>
  <c r="E118" i="1"/>
  <c r="F118" i="1" s="1"/>
  <c r="O47" i="1"/>
  <c r="P47" i="1"/>
  <c r="Q47" i="1" s="1"/>
  <c r="M47" i="1"/>
  <c r="S47" i="1" s="1"/>
  <c r="N47" i="1" l="1"/>
  <c r="G47" i="1" s="1"/>
  <c r="I47" i="1" s="1"/>
  <c r="J47" i="1" s="1"/>
  <c r="E119" i="1"/>
  <c r="F119" i="1" s="1"/>
  <c r="D120" i="1"/>
  <c r="H119" i="1"/>
  <c r="H120" i="1" l="1"/>
  <c r="E120" i="1"/>
  <c r="F120" i="1" s="1"/>
  <c r="D121" i="1"/>
  <c r="R47" i="1"/>
  <c r="K48" i="1"/>
  <c r="L48" i="1"/>
  <c r="P48" i="1" l="1"/>
  <c r="M48" i="1"/>
  <c r="S48" i="1" s="1"/>
  <c r="Q48" i="1"/>
  <c r="O48" i="1"/>
  <c r="H121" i="1"/>
  <c r="D122" i="1"/>
  <c r="E121" i="1"/>
  <c r="F121" i="1" s="1"/>
  <c r="D123" i="1" l="1"/>
  <c r="H122" i="1"/>
  <c r="E122" i="1"/>
  <c r="F122" i="1" s="1"/>
  <c r="N48" i="1"/>
  <c r="G48" i="1" s="1"/>
  <c r="I48" i="1" s="1"/>
  <c r="J48" i="1" s="1"/>
  <c r="R48" i="1" l="1"/>
  <c r="K49" i="1"/>
  <c r="L49" i="1"/>
  <c r="D124" i="1"/>
  <c r="E123" i="1"/>
  <c r="F123" i="1" s="1"/>
  <c r="H123" i="1"/>
  <c r="E124" i="1" l="1"/>
  <c r="F124" i="1" s="1"/>
  <c r="D125" i="1"/>
  <c r="H124" i="1"/>
  <c r="P49" i="1"/>
  <c r="Q49" i="1" s="1"/>
  <c r="M49" i="1"/>
  <c r="S49" i="1" s="1"/>
  <c r="N49" i="1"/>
  <c r="G49" i="1" s="1"/>
  <c r="I49" i="1" s="1"/>
  <c r="J49" i="1" s="1"/>
  <c r="O49" i="1"/>
  <c r="R49" i="1" l="1"/>
  <c r="L50" i="1"/>
  <c r="K50" i="1"/>
  <c r="H125" i="1"/>
  <c r="E125" i="1"/>
  <c r="F125" i="1" s="1"/>
  <c r="D126" i="1"/>
  <c r="H126" i="1" l="1"/>
  <c r="D127" i="1"/>
  <c r="E126" i="1"/>
  <c r="F126" i="1" s="1"/>
  <c r="O50" i="1"/>
  <c r="P50" i="1"/>
  <c r="Q50" i="1" s="1"/>
  <c r="M50" i="1"/>
  <c r="S50" i="1" s="1"/>
  <c r="N50" i="1" l="1"/>
  <c r="G50" i="1" s="1"/>
  <c r="I50" i="1" s="1"/>
  <c r="J50" i="1" s="1"/>
  <c r="D128" i="1"/>
  <c r="H127" i="1"/>
  <c r="E127" i="1"/>
  <c r="F127" i="1" s="1"/>
  <c r="D129" i="1" l="1"/>
  <c r="H128" i="1"/>
  <c r="E128" i="1"/>
  <c r="F128" i="1" s="1"/>
  <c r="R50" i="1"/>
  <c r="K51" i="1"/>
  <c r="L51" i="1"/>
  <c r="P51" i="1" l="1"/>
  <c r="M51" i="1"/>
  <c r="S51" i="1" s="1"/>
  <c r="O51" i="1"/>
  <c r="N51" i="1"/>
  <c r="Q51" i="1"/>
  <c r="G51" i="1"/>
  <c r="I51" i="1" s="1"/>
  <c r="J51" i="1" s="1"/>
  <c r="R51" i="1" s="1"/>
  <c r="E129" i="1"/>
  <c r="F129" i="1" s="1"/>
  <c r="D130" i="1"/>
  <c r="H129" i="1"/>
  <c r="H130" i="1" l="1"/>
  <c r="E130" i="1"/>
  <c r="F130" i="1" s="1"/>
  <c r="D131" i="1"/>
  <c r="K52" i="1"/>
  <c r="L52" i="1"/>
  <c r="P52" i="1" l="1"/>
  <c r="M52" i="1"/>
  <c r="S52" i="1" s="1"/>
  <c r="O52" i="1"/>
  <c r="N52" i="1"/>
  <c r="G52" i="1"/>
  <c r="I52" i="1" s="1"/>
  <c r="J52" i="1" s="1"/>
  <c r="R52" i="1" s="1"/>
  <c r="Q52" i="1"/>
  <c r="H131" i="1"/>
  <c r="D132" i="1"/>
  <c r="E131" i="1"/>
  <c r="F131" i="1" s="1"/>
  <c r="D133" i="1" l="1"/>
  <c r="E132" i="1"/>
  <c r="F132" i="1" s="1"/>
  <c r="H132" i="1"/>
  <c r="K53" i="1"/>
  <c r="L53" i="1"/>
  <c r="P53" i="1" l="1"/>
  <c r="Q53" i="1" s="1"/>
  <c r="M53" i="1"/>
  <c r="S53" i="1" s="1"/>
  <c r="O53" i="1"/>
  <c r="D134" i="1"/>
  <c r="H133" i="1"/>
  <c r="E133" i="1"/>
  <c r="F133" i="1" s="1"/>
  <c r="E134" i="1" l="1"/>
  <c r="F134" i="1" s="1"/>
  <c r="D135" i="1"/>
  <c r="H134" i="1"/>
  <c r="N53" i="1"/>
  <c r="G53" i="1" s="1"/>
  <c r="I53" i="1" s="1"/>
  <c r="J53" i="1" s="1"/>
  <c r="R53" i="1" l="1"/>
  <c r="L54" i="1"/>
  <c r="K54" i="1"/>
  <c r="H135" i="1"/>
  <c r="E135" i="1"/>
  <c r="F135" i="1" s="1"/>
  <c r="D136" i="1"/>
  <c r="H136" i="1" l="1"/>
  <c r="E136" i="1"/>
  <c r="F136" i="1" s="1"/>
  <c r="D137" i="1"/>
  <c r="O54" i="1"/>
  <c r="M54" i="1"/>
  <c r="S54" i="1" s="1"/>
  <c r="P54" i="1"/>
  <c r="Q54" i="1" s="1"/>
  <c r="D138" i="1" l="1"/>
  <c r="E137" i="1"/>
  <c r="F137" i="1" s="1"/>
  <c r="H137" i="1"/>
  <c r="N54" i="1"/>
  <c r="G54" i="1" s="1"/>
  <c r="I54" i="1" s="1"/>
  <c r="J54" i="1" s="1"/>
  <c r="R54" i="1" l="1"/>
  <c r="K55" i="1"/>
  <c r="L55" i="1"/>
  <c r="D139" i="1"/>
  <c r="H138" i="1"/>
  <c r="E138" i="1"/>
  <c r="F138" i="1" s="1"/>
  <c r="E139" i="1" l="1"/>
  <c r="F139" i="1" s="1"/>
  <c r="D140" i="1"/>
  <c r="H139" i="1"/>
  <c r="P55" i="1"/>
  <c r="M55" i="1"/>
  <c r="S55" i="1" s="1"/>
  <c r="N55" i="1"/>
  <c r="G55" i="1" s="1"/>
  <c r="I55" i="1" s="1"/>
  <c r="J55" i="1" s="1"/>
  <c r="Q55" i="1"/>
  <c r="O55" i="1"/>
  <c r="R55" i="1" l="1"/>
  <c r="L56" i="1"/>
  <c r="K56" i="1"/>
  <c r="H140" i="1"/>
  <c r="E140" i="1"/>
  <c r="F140" i="1" s="1"/>
  <c r="D141" i="1"/>
  <c r="H141" i="1" l="1"/>
  <c r="D142" i="1"/>
  <c r="E141" i="1"/>
  <c r="F141" i="1" s="1"/>
  <c r="O56" i="1"/>
  <c r="M56" i="1"/>
  <c r="S56" i="1" s="1"/>
  <c r="P56" i="1"/>
  <c r="Q56" i="1" s="1"/>
  <c r="N56" i="1" l="1"/>
  <c r="G56" i="1" s="1"/>
  <c r="I56" i="1" s="1"/>
  <c r="J56" i="1" s="1"/>
  <c r="E142" i="1"/>
  <c r="F142" i="1" s="1"/>
  <c r="D143" i="1"/>
  <c r="H142" i="1"/>
  <c r="D144" i="1" l="1"/>
  <c r="H143" i="1"/>
  <c r="E143" i="1"/>
  <c r="F143" i="1" s="1"/>
  <c r="R56" i="1"/>
  <c r="K57" i="1"/>
  <c r="L57" i="1"/>
  <c r="P57" i="1" l="1"/>
  <c r="M57" i="1"/>
  <c r="S57" i="1" s="1"/>
  <c r="O57" i="1"/>
  <c r="Q57" i="1"/>
  <c r="N57" i="1"/>
  <c r="G57" i="1"/>
  <c r="I57" i="1" s="1"/>
  <c r="J57" i="1" s="1"/>
  <c r="R57" i="1" s="1"/>
  <c r="E144" i="1"/>
  <c r="F144" i="1" s="1"/>
  <c r="D145" i="1"/>
  <c r="H144" i="1"/>
  <c r="H145" i="1" l="1"/>
  <c r="E145" i="1"/>
  <c r="F145" i="1" s="1"/>
  <c r="D146" i="1"/>
  <c r="K58" i="1"/>
  <c r="L58" i="1"/>
  <c r="P58" i="1" l="1"/>
  <c r="M58" i="1"/>
  <c r="S58" i="1" s="1"/>
  <c r="Q58" i="1"/>
  <c r="O58" i="1"/>
  <c r="H146" i="1"/>
  <c r="D147" i="1"/>
  <c r="E146" i="1"/>
  <c r="F146" i="1" s="1"/>
  <c r="D148" i="1" l="1"/>
  <c r="H147" i="1"/>
  <c r="E147" i="1"/>
  <c r="F147" i="1" s="1"/>
  <c r="N58" i="1"/>
  <c r="G58" i="1" s="1"/>
  <c r="I58" i="1" s="1"/>
  <c r="J58" i="1" s="1"/>
  <c r="R58" i="1" l="1"/>
  <c r="K59" i="1"/>
  <c r="L59" i="1"/>
  <c r="D149" i="1"/>
  <c r="E148" i="1"/>
  <c r="F148" i="1" s="1"/>
  <c r="H148" i="1"/>
  <c r="E149" i="1" l="1"/>
  <c r="F149" i="1" s="1"/>
  <c r="D150" i="1"/>
  <c r="H149" i="1"/>
  <c r="P59" i="1"/>
  <c r="M59" i="1"/>
  <c r="S59" i="1" s="1"/>
  <c r="N59" i="1"/>
  <c r="G59" i="1" s="1"/>
  <c r="I59" i="1" s="1"/>
  <c r="J59" i="1" s="1"/>
  <c r="Q59" i="1"/>
  <c r="O59" i="1"/>
  <c r="R59" i="1" l="1"/>
  <c r="L60" i="1"/>
  <c r="K60" i="1"/>
  <c r="H150" i="1"/>
  <c r="E150" i="1"/>
  <c r="F150" i="1" s="1"/>
  <c r="D151" i="1"/>
  <c r="O60" i="1" l="1"/>
  <c r="H151" i="1"/>
  <c r="D152" i="1"/>
  <c r="E151" i="1"/>
  <c r="F151" i="1" s="1"/>
  <c r="M60" i="1"/>
  <c r="S60" i="1" s="1"/>
  <c r="P60" i="1"/>
  <c r="Q60" i="1" s="1"/>
  <c r="N60" i="1" l="1"/>
  <c r="G60" i="1" s="1"/>
  <c r="I60" i="1" s="1"/>
  <c r="J60" i="1" s="1"/>
  <c r="D153" i="1"/>
  <c r="H152" i="1"/>
  <c r="E152" i="1"/>
  <c r="F152" i="1" s="1"/>
  <c r="D154" i="1" l="1"/>
  <c r="H153" i="1"/>
  <c r="E153" i="1"/>
  <c r="F153" i="1" s="1"/>
  <c r="R60" i="1"/>
  <c r="L61" i="1"/>
  <c r="K61" i="1"/>
  <c r="O61" i="1" l="1"/>
  <c r="P61" i="1"/>
  <c r="Q61" i="1" s="1"/>
  <c r="M61" i="1"/>
  <c r="S61" i="1" s="1"/>
  <c r="E154" i="1"/>
  <c r="F154" i="1" s="1"/>
  <c r="D155" i="1"/>
  <c r="H154" i="1"/>
  <c r="H155" i="1" l="1"/>
  <c r="E155" i="1"/>
  <c r="F155" i="1" s="1"/>
  <c r="D156" i="1"/>
  <c r="N61" i="1"/>
  <c r="G61" i="1" s="1"/>
  <c r="I61" i="1" s="1"/>
  <c r="J61" i="1" s="1"/>
  <c r="R61" i="1" l="1"/>
  <c r="K62" i="1"/>
  <c r="L62" i="1"/>
  <c r="H156" i="1"/>
  <c r="D157" i="1"/>
  <c r="E156" i="1"/>
  <c r="F156" i="1" s="1"/>
  <c r="D158" i="1" l="1"/>
  <c r="E157" i="1"/>
  <c r="F157" i="1" s="1"/>
  <c r="H157" i="1"/>
  <c r="P62" i="1"/>
  <c r="M62" i="1"/>
  <c r="S62" i="1" s="1"/>
  <c r="O62" i="1"/>
  <c r="G62" i="1"/>
  <c r="I62" i="1" s="1"/>
  <c r="J62" i="1" s="1"/>
  <c r="R62" i="1" s="1"/>
  <c r="Q62" i="1"/>
  <c r="N62" i="1"/>
  <c r="L63" i="1" l="1"/>
  <c r="K63" i="1"/>
  <c r="D159" i="1"/>
  <c r="H158" i="1"/>
  <c r="E158" i="1"/>
  <c r="F158" i="1" s="1"/>
  <c r="E159" i="1" l="1"/>
  <c r="F159" i="1" s="1"/>
  <c r="D160" i="1"/>
  <c r="H159" i="1"/>
  <c r="O63" i="1"/>
  <c r="P63" i="1"/>
  <c r="Q63" i="1" s="1"/>
  <c r="M63" i="1"/>
  <c r="S63" i="1" s="1"/>
  <c r="N63" i="1" l="1"/>
  <c r="G63" i="1" s="1"/>
  <c r="I63" i="1" s="1"/>
  <c r="J63" i="1" s="1"/>
  <c r="H160" i="1"/>
  <c r="E160" i="1"/>
  <c r="F160" i="1" s="1"/>
  <c r="D161" i="1"/>
  <c r="H161" i="1" l="1"/>
  <c r="E161" i="1"/>
  <c r="F161" i="1" s="1"/>
  <c r="D162" i="1"/>
  <c r="R63" i="1"/>
  <c r="L64" i="1"/>
  <c r="K64" i="1"/>
  <c r="O64" i="1" l="1"/>
  <c r="P64" i="1"/>
  <c r="Q64" i="1" s="1"/>
  <c r="M64" i="1"/>
  <c r="S64" i="1" s="1"/>
  <c r="D163" i="1"/>
  <c r="H162" i="1"/>
  <c r="E162" i="1"/>
  <c r="F162" i="1" s="1"/>
  <c r="D164" i="1" l="1"/>
  <c r="H163" i="1"/>
  <c r="E163" i="1"/>
  <c r="F163" i="1" s="1"/>
  <c r="N64" i="1"/>
  <c r="G64" i="1" s="1"/>
  <c r="I64" i="1" s="1"/>
  <c r="J64" i="1" s="1"/>
  <c r="R64" i="1" l="1"/>
  <c r="K65" i="1"/>
  <c r="L65" i="1"/>
  <c r="E164" i="1"/>
  <c r="F164" i="1" s="1"/>
  <c r="D165" i="1"/>
  <c r="H164" i="1"/>
  <c r="H165" i="1" l="1"/>
  <c r="E165" i="1"/>
  <c r="F165" i="1" s="1"/>
  <c r="D166" i="1"/>
  <c r="P65" i="1"/>
  <c r="M65" i="1"/>
  <c r="S65" i="1" s="1"/>
  <c r="Q65" i="1"/>
  <c r="O65" i="1"/>
  <c r="N65" i="1"/>
  <c r="G65" i="1" s="1"/>
  <c r="I65" i="1" s="1"/>
  <c r="J65" i="1" s="1"/>
  <c r="R65" i="1" l="1"/>
  <c r="L66" i="1"/>
  <c r="K66" i="1"/>
  <c r="H166" i="1"/>
  <c r="D167" i="1"/>
  <c r="E166" i="1"/>
  <c r="F166" i="1" s="1"/>
  <c r="E167" i="1" l="1"/>
  <c r="F167" i="1" s="1"/>
  <c r="D168" i="1"/>
  <c r="H167" i="1"/>
  <c r="O66" i="1"/>
  <c r="P66" i="1"/>
  <c r="Q66" i="1" s="1"/>
  <c r="M66" i="1"/>
  <c r="S66" i="1" s="1"/>
  <c r="N66" i="1" l="1"/>
  <c r="G66" i="1" s="1"/>
  <c r="I66" i="1" s="1"/>
  <c r="J66" i="1" s="1"/>
  <c r="D169" i="1"/>
  <c r="H168" i="1"/>
  <c r="E168" i="1"/>
  <c r="F168" i="1" s="1"/>
  <c r="E169" i="1" l="1"/>
  <c r="F169" i="1" s="1"/>
  <c r="D170" i="1"/>
  <c r="H169" i="1"/>
  <c r="R66" i="1"/>
  <c r="K67" i="1"/>
  <c r="L67" i="1"/>
  <c r="P67" i="1" l="1"/>
  <c r="M67" i="1"/>
  <c r="S67" i="1" s="1"/>
  <c r="O67" i="1"/>
  <c r="Q67" i="1"/>
  <c r="N67" i="1"/>
  <c r="G67" i="1"/>
  <c r="I67" i="1" s="1"/>
  <c r="J67" i="1" s="1"/>
  <c r="R67" i="1" s="1"/>
  <c r="H170" i="1"/>
  <c r="E170" i="1"/>
  <c r="F170" i="1" s="1"/>
  <c r="D171" i="1"/>
  <c r="H171" i="1" l="1"/>
  <c r="D172" i="1"/>
  <c r="E171" i="1"/>
  <c r="F171" i="1" s="1"/>
  <c r="K68" i="1"/>
  <c r="L68" i="1"/>
  <c r="P68" i="1" l="1"/>
  <c r="M68" i="1"/>
  <c r="S68" i="1" s="1"/>
  <c r="O68" i="1"/>
  <c r="Q68" i="1"/>
  <c r="D173" i="1"/>
  <c r="H172" i="1"/>
  <c r="E172" i="1"/>
  <c r="F172" i="1" s="1"/>
  <c r="D174" i="1" l="1"/>
  <c r="E173" i="1"/>
  <c r="F173" i="1" s="1"/>
  <c r="H173" i="1"/>
  <c r="N68" i="1"/>
  <c r="G68" i="1" s="1"/>
  <c r="I68" i="1" s="1"/>
  <c r="J68" i="1" s="1"/>
  <c r="R68" i="1" l="1"/>
  <c r="K69" i="1"/>
  <c r="L69" i="1"/>
  <c r="E174" i="1"/>
  <c r="F174" i="1" s="1"/>
  <c r="D175" i="1"/>
  <c r="H174" i="1"/>
  <c r="H175" i="1" l="1"/>
  <c r="E175" i="1"/>
  <c r="F175" i="1" s="1"/>
  <c r="D176" i="1"/>
  <c r="P69" i="1"/>
  <c r="M69" i="1"/>
  <c r="S69" i="1" s="1"/>
  <c r="G69" i="1"/>
  <c r="I69" i="1" s="1"/>
  <c r="J69" i="1" s="1"/>
  <c r="R69" i="1" s="1"/>
  <c r="N69" i="1"/>
  <c r="Q69" i="1"/>
  <c r="O69" i="1"/>
  <c r="L70" i="1" l="1"/>
  <c r="K70" i="1"/>
  <c r="H176" i="1"/>
  <c r="D177" i="1"/>
  <c r="E176" i="1"/>
  <c r="F176" i="1" s="1"/>
  <c r="D178" i="1" l="1"/>
  <c r="H177" i="1"/>
  <c r="E177" i="1"/>
  <c r="F177" i="1" s="1"/>
  <c r="O70" i="1"/>
  <c r="M70" i="1"/>
  <c r="S70" i="1" s="1"/>
  <c r="P70" i="1"/>
  <c r="Q70" i="1" s="1"/>
  <c r="N70" i="1" l="1"/>
  <c r="G70" i="1" s="1"/>
  <c r="I70" i="1" s="1"/>
  <c r="J70" i="1" s="1"/>
  <c r="D179" i="1"/>
  <c r="H178" i="1"/>
  <c r="E178" i="1"/>
  <c r="F178" i="1" s="1"/>
  <c r="E179" i="1" l="1"/>
  <c r="F179" i="1" s="1"/>
  <c r="D180" i="1"/>
  <c r="H179" i="1"/>
  <c r="R70" i="1"/>
  <c r="K71" i="1"/>
  <c r="L71" i="1"/>
  <c r="P71" i="1" l="1"/>
  <c r="M71" i="1"/>
  <c r="S71" i="1" s="1"/>
  <c r="O71" i="1"/>
  <c r="N71" i="1"/>
  <c r="Q71" i="1"/>
  <c r="G71" i="1"/>
  <c r="I71" i="1" s="1"/>
  <c r="J71" i="1" s="1"/>
  <c r="R71" i="1" s="1"/>
  <c r="H180" i="1"/>
  <c r="E180" i="1"/>
  <c r="F180" i="1" s="1"/>
  <c r="D181" i="1"/>
  <c r="H181" i="1" l="1"/>
  <c r="D182" i="1"/>
  <c r="E181" i="1"/>
  <c r="F181" i="1" s="1"/>
  <c r="K72" i="1"/>
  <c r="L72" i="1"/>
  <c r="P72" i="1" l="1"/>
  <c r="M72" i="1"/>
  <c r="S72" i="1" s="1"/>
  <c r="D183" i="1"/>
  <c r="E182" i="1"/>
  <c r="F182" i="1" s="1"/>
  <c r="H182" i="1"/>
  <c r="O72" i="1"/>
  <c r="N72" i="1"/>
  <c r="Q72" i="1"/>
  <c r="G72" i="1"/>
  <c r="I72" i="1" s="1"/>
  <c r="J72" i="1" s="1"/>
  <c r="R72" i="1" s="1"/>
  <c r="K73" i="1" l="1"/>
  <c r="D184" i="1"/>
  <c r="H183" i="1"/>
  <c r="E183" i="1"/>
  <c r="F183" i="1" s="1"/>
  <c r="L73" i="1"/>
  <c r="P73" i="1" l="1"/>
  <c r="M73" i="1"/>
  <c r="S73" i="1" s="1"/>
  <c r="E184" i="1"/>
  <c r="F184" i="1" s="1"/>
  <c r="D185" i="1"/>
  <c r="H184" i="1"/>
  <c r="N73" i="1"/>
  <c r="G73" i="1" s="1"/>
  <c r="I73" i="1" s="1"/>
  <c r="J73" i="1" s="1"/>
  <c r="Q73" i="1"/>
  <c r="O73" i="1"/>
  <c r="R73" i="1" l="1"/>
  <c r="L74" i="1"/>
  <c r="K74" i="1"/>
  <c r="H185" i="1"/>
  <c r="E185" i="1"/>
  <c r="F185" i="1" s="1"/>
  <c r="D186" i="1"/>
  <c r="H186" i="1" l="1"/>
  <c r="E186" i="1"/>
  <c r="F186" i="1" s="1"/>
  <c r="D187" i="1"/>
  <c r="O74" i="1"/>
  <c r="P74" i="1"/>
  <c r="Q74" i="1" s="1"/>
  <c r="M74" i="1"/>
  <c r="S74" i="1" s="1"/>
  <c r="D188" i="1" l="1"/>
  <c r="H187" i="1"/>
  <c r="E187" i="1"/>
  <c r="F187" i="1" s="1"/>
  <c r="N74" i="1"/>
  <c r="G74" i="1" s="1"/>
  <c r="I74" i="1" s="1"/>
  <c r="J74" i="1" s="1"/>
  <c r="R74" i="1" l="1"/>
  <c r="K75" i="1"/>
  <c r="L75" i="1"/>
  <c r="D189" i="1"/>
  <c r="H188" i="1"/>
  <c r="E188" i="1"/>
  <c r="F188" i="1" s="1"/>
  <c r="P75" i="1" l="1"/>
  <c r="M75" i="1"/>
  <c r="S75" i="1" s="1"/>
  <c r="E189" i="1"/>
  <c r="F189" i="1" s="1"/>
  <c r="D190" i="1"/>
  <c r="H189" i="1"/>
  <c r="O75" i="1"/>
  <c r="N75" i="1"/>
  <c r="G75" i="1" s="1"/>
  <c r="I75" i="1" s="1"/>
  <c r="J75" i="1" s="1"/>
  <c r="Q75" i="1"/>
  <c r="R75" i="1" l="1"/>
  <c r="L76" i="1"/>
  <c r="K76" i="1"/>
  <c r="H190" i="1"/>
  <c r="E190" i="1"/>
  <c r="F190" i="1" s="1"/>
  <c r="D191" i="1"/>
  <c r="H191" i="1" l="1"/>
  <c r="D192" i="1"/>
  <c r="E191" i="1"/>
  <c r="F191" i="1" s="1"/>
  <c r="O76" i="1"/>
  <c r="M76" i="1"/>
  <c r="S76" i="1" s="1"/>
  <c r="P76" i="1"/>
  <c r="Q76" i="1" s="1"/>
  <c r="E192" i="1" l="1"/>
  <c r="F192" i="1" s="1"/>
  <c r="D193" i="1"/>
  <c r="H192" i="1"/>
  <c r="N76" i="1"/>
  <c r="G76" i="1" s="1"/>
  <c r="I76" i="1" s="1"/>
  <c r="J76" i="1" s="1"/>
  <c r="R76" i="1" l="1"/>
  <c r="L77" i="1"/>
  <c r="K77" i="1"/>
  <c r="D194" i="1"/>
  <c r="H193" i="1"/>
  <c r="E193" i="1"/>
  <c r="F193" i="1" s="1"/>
  <c r="E194" i="1" l="1"/>
  <c r="F194" i="1" s="1"/>
  <c r="D195" i="1"/>
  <c r="H194" i="1"/>
  <c r="O77" i="1"/>
  <c r="P77" i="1"/>
  <c r="Q77" i="1" s="1"/>
  <c r="M77" i="1"/>
  <c r="S77" i="1" s="1"/>
  <c r="N77" i="1" l="1"/>
  <c r="G77" i="1" s="1"/>
  <c r="I77" i="1" s="1"/>
  <c r="J77" i="1" s="1"/>
  <c r="H195" i="1"/>
  <c r="E195" i="1"/>
  <c r="F195" i="1" s="1"/>
  <c r="D196" i="1"/>
  <c r="H196" i="1" l="1"/>
  <c r="D197" i="1"/>
  <c r="E196" i="1"/>
  <c r="F196" i="1" s="1"/>
  <c r="R77" i="1"/>
  <c r="K78" i="1"/>
  <c r="L78" i="1"/>
  <c r="O78" i="1" l="1"/>
  <c r="D198" i="1"/>
  <c r="H197" i="1"/>
  <c r="E197" i="1"/>
  <c r="F197" i="1" s="1"/>
  <c r="P78" i="1"/>
  <c r="Q78" i="1" s="1"/>
  <c r="M78" i="1"/>
  <c r="S78" i="1" s="1"/>
  <c r="D199" i="1" l="1"/>
  <c r="E198" i="1"/>
  <c r="F198" i="1" s="1"/>
  <c r="H198" i="1"/>
  <c r="N78" i="1"/>
  <c r="G78" i="1" s="1"/>
  <c r="I78" i="1" s="1"/>
  <c r="J78" i="1" s="1"/>
  <c r="R78" i="1" l="1"/>
  <c r="K79" i="1"/>
  <c r="L79" i="1"/>
  <c r="E199" i="1"/>
  <c r="F199" i="1" s="1"/>
  <c r="D200" i="1"/>
  <c r="H199" i="1"/>
  <c r="H200" i="1" l="1"/>
  <c r="E200" i="1"/>
  <c r="F200" i="1" s="1"/>
  <c r="D201" i="1"/>
  <c r="M79" i="1"/>
  <c r="S79" i="1" s="1"/>
  <c r="P79" i="1"/>
  <c r="N79" i="1"/>
  <c r="G79" i="1" s="1"/>
  <c r="I79" i="1" s="1"/>
  <c r="J79" i="1" s="1"/>
  <c r="Q79" i="1"/>
  <c r="O79" i="1"/>
  <c r="R79" i="1" l="1"/>
  <c r="K80" i="1"/>
  <c r="L80" i="1"/>
  <c r="H201" i="1"/>
  <c r="D202" i="1"/>
  <c r="E201" i="1"/>
  <c r="F201" i="1" s="1"/>
  <c r="D203" i="1" l="1"/>
  <c r="H202" i="1"/>
  <c r="E202" i="1"/>
  <c r="F202" i="1" s="1"/>
  <c r="P80" i="1"/>
  <c r="M80" i="1"/>
  <c r="S80" i="1" s="1"/>
  <c r="G80" i="1"/>
  <c r="I80" i="1" s="1"/>
  <c r="J80" i="1" s="1"/>
  <c r="R80" i="1" s="1"/>
  <c r="N80" i="1"/>
  <c r="Q80" i="1"/>
  <c r="O80" i="1"/>
  <c r="K81" i="1" l="1"/>
  <c r="L81" i="1"/>
  <c r="D204" i="1"/>
  <c r="H203" i="1"/>
  <c r="E203" i="1"/>
  <c r="F203" i="1" s="1"/>
  <c r="E204" i="1" l="1"/>
  <c r="F204" i="1" s="1"/>
  <c r="D205" i="1"/>
  <c r="H204" i="1"/>
  <c r="P81" i="1"/>
  <c r="M81" i="1"/>
  <c r="S81" i="1" s="1"/>
  <c r="O81" i="1"/>
  <c r="Q81" i="1"/>
  <c r="N81" i="1" l="1"/>
  <c r="G81" i="1" s="1"/>
  <c r="I81" i="1" s="1"/>
  <c r="J81" i="1" s="1"/>
  <c r="H205" i="1"/>
  <c r="E205" i="1"/>
  <c r="F205" i="1" s="1"/>
  <c r="D206" i="1"/>
  <c r="H206" i="1" l="1"/>
  <c r="D207" i="1"/>
  <c r="E206" i="1"/>
  <c r="F206" i="1" s="1"/>
  <c r="R81" i="1"/>
  <c r="L82" i="1"/>
  <c r="K82" i="1"/>
  <c r="P82" i="1" l="1"/>
  <c r="M82" i="1"/>
  <c r="S82" i="1" s="1"/>
  <c r="O82" i="1"/>
  <c r="Q82" i="1"/>
  <c r="D208" i="1"/>
  <c r="E207" i="1"/>
  <c r="F207" i="1" s="1"/>
  <c r="H207" i="1"/>
  <c r="D209" i="1" l="1"/>
  <c r="H208" i="1"/>
  <c r="E208" i="1"/>
  <c r="F208" i="1" s="1"/>
  <c r="N82" i="1"/>
  <c r="G82" i="1" s="1"/>
  <c r="I82" i="1" s="1"/>
  <c r="J82" i="1" s="1"/>
  <c r="R82" i="1" l="1"/>
  <c r="L83" i="1"/>
  <c r="K83" i="1"/>
  <c r="E209" i="1"/>
  <c r="F209" i="1" s="1"/>
  <c r="D210" i="1"/>
  <c r="H209" i="1"/>
  <c r="H210" i="1" l="1"/>
  <c r="E210" i="1"/>
  <c r="F210" i="1" s="1"/>
  <c r="D211" i="1"/>
  <c r="O83" i="1"/>
  <c r="P83" i="1"/>
  <c r="Q83" i="1" s="1"/>
  <c r="M83" i="1"/>
  <c r="S83" i="1" s="1"/>
  <c r="N83" i="1" l="1"/>
  <c r="G83" i="1" s="1"/>
  <c r="I83" i="1" s="1"/>
  <c r="J83" i="1" s="1"/>
  <c r="H211" i="1"/>
  <c r="E211" i="1"/>
  <c r="F211" i="1" s="1"/>
  <c r="D212" i="1"/>
  <c r="D213" i="1" l="1"/>
  <c r="H212" i="1"/>
  <c r="E212" i="1"/>
  <c r="F212" i="1" s="1"/>
  <c r="R83" i="1"/>
  <c r="L84" i="1"/>
  <c r="K84" i="1"/>
  <c r="P84" i="1" l="1"/>
  <c r="M84" i="1"/>
  <c r="S84" i="1" s="1"/>
  <c r="N84" i="1"/>
  <c r="G84" i="1" s="1"/>
  <c r="I84" i="1" s="1"/>
  <c r="J84" i="1" s="1"/>
  <c r="O84" i="1"/>
  <c r="Q84" i="1"/>
  <c r="D214" i="1"/>
  <c r="H213" i="1"/>
  <c r="E213" i="1"/>
  <c r="F213" i="1" s="1"/>
  <c r="R84" i="1" l="1"/>
  <c r="K85" i="1"/>
  <c r="L85" i="1"/>
  <c r="E214" i="1"/>
  <c r="F214" i="1" s="1"/>
  <c r="D215" i="1"/>
  <c r="H214" i="1"/>
  <c r="H215" i="1" l="1"/>
  <c r="E215" i="1"/>
  <c r="F215" i="1" s="1"/>
  <c r="D216" i="1"/>
  <c r="P85" i="1"/>
  <c r="Q85" i="1" s="1"/>
  <c r="M85" i="1"/>
  <c r="S85" i="1" s="1"/>
  <c r="O85" i="1"/>
  <c r="H216" i="1" l="1"/>
  <c r="D217" i="1"/>
  <c r="E216" i="1"/>
  <c r="F216" i="1" s="1"/>
  <c r="N85" i="1"/>
  <c r="G85" i="1" s="1"/>
  <c r="I85" i="1" s="1"/>
  <c r="J85" i="1" s="1"/>
  <c r="R85" i="1" l="1"/>
  <c r="L86" i="1"/>
  <c r="K86" i="1"/>
  <c r="E217" i="1"/>
  <c r="F217" i="1" s="1"/>
  <c r="H217" i="1"/>
  <c r="D218" i="1"/>
  <c r="D219" i="1" l="1"/>
  <c r="H218" i="1"/>
  <c r="E218" i="1"/>
  <c r="F218" i="1" s="1"/>
  <c r="O86" i="1"/>
  <c r="M86" i="1"/>
  <c r="S86" i="1" s="1"/>
  <c r="P86" i="1"/>
  <c r="Q86" i="1" s="1"/>
  <c r="N86" i="1" l="1"/>
  <c r="G86" i="1" s="1"/>
  <c r="I86" i="1" s="1"/>
  <c r="J86" i="1" s="1"/>
  <c r="E219" i="1"/>
  <c r="F219" i="1" s="1"/>
  <c r="D220" i="1"/>
  <c r="H219" i="1"/>
  <c r="H220" i="1" l="1"/>
  <c r="E220" i="1"/>
  <c r="F220" i="1" s="1"/>
  <c r="D221" i="1"/>
  <c r="R86" i="1"/>
  <c r="K87" i="1"/>
  <c r="L87" i="1"/>
  <c r="P87" i="1" l="1"/>
  <c r="M87" i="1"/>
  <c r="S87" i="1" s="1"/>
  <c r="Q87" i="1"/>
  <c r="O87" i="1"/>
  <c r="N87" i="1"/>
  <c r="G87" i="1"/>
  <c r="I87" i="1" s="1"/>
  <c r="J87" i="1" s="1"/>
  <c r="R87" i="1" s="1"/>
  <c r="H221" i="1"/>
  <c r="D222" i="1"/>
  <c r="E221" i="1"/>
  <c r="F221" i="1" s="1"/>
  <c r="D223" i="1" l="1"/>
  <c r="H222" i="1"/>
  <c r="E222" i="1"/>
  <c r="F222" i="1" s="1"/>
  <c r="L88" i="1"/>
  <c r="K88" i="1"/>
  <c r="O88" i="1" l="1"/>
  <c r="P88" i="1"/>
  <c r="Q88" i="1" s="1"/>
  <c r="M88" i="1"/>
  <c r="S88" i="1" s="1"/>
  <c r="D224" i="1"/>
  <c r="E223" i="1"/>
  <c r="F223" i="1" s="1"/>
  <c r="H223" i="1"/>
  <c r="E224" i="1" l="1"/>
  <c r="F224" i="1" s="1"/>
  <c r="D225" i="1"/>
  <c r="H224" i="1"/>
  <c r="N88" i="1"/>
  <c r="G88" i="1" s="1"/>
  <c r="I88" i="1" s="1"/>
  <c r="J88" i="1" s="1"/>
  <c r="R88" i="1" l="1"/>
  <c r="K89" i="1"/>
  <c r="L89" i="1"/>
  <c r="H225" i="1"/>
  <c r="E225" i="1"/>
  <c r="F225" i="1" s="1"/>
  <c r="D226" i="1"/>
  <c r="H226" i="1" l="1"/>
  <c r="D227" i="1"/>
  <c r="E226" i="1"/>
  <c r="F226" i="1" s="1"/>
  <c r="M89" i="1"/>
  <c r="S89" i="1" s="1"/>
  <c r="P89" i="1"/>
  <c r="N89" i="1"/>
  <c r="G89" i="1" s="1"/>
  <c r="I89" i="1" s="1"/>
  <c r="J89" i="1" s="1"/>
  <c r="O89" i="1"/>
  <c r="Q89" i="1"/>
  <c r="R89" i="1" l="1"/>
  <c r="L90" i="1"/>
  <c r="K90" i="1"/>
  <c r="D228" i="1"/>
  <c r="H227" i="1"/>
  <c r="E227" i="1"/>
  <c r="F227" i="1" s="1"/>
  <c r="O90" i="1" l="1"/>
  <c r="D229" i="1"/>
  <c r="H228" i="1"/>
  <c r="E228" i="1"/>
  <c r="F228" i="1" s="1"/>
  <c r="M90" i="1"/>
  <c r="S90" i="1" s="1"/>
  <c r="P90" i="1"/>
  <c r="Q90" i="1" s="1"/>
  <c r="E229" i="1" l="1"/>
  <c r="F229" i="1" s="1"/>
  <c r="D230" i="1"/>
  <c r="H229" i="1"/>
  <c r="N90" i="1"/>
  <c r="G90" i="1" s="1"/>
  <c r="I90" i="1" s="1"/>
  <c r="J90" i="1" s="1"/>
  <c r="R90" i="1" l="1"/>
  <c r="K91" i="1"/>
  <c r="L91" i="1"/>
  <c r="H230" i="1"/>
  <c r="E230" i="1"/>
  <c r="F230" i="1" s="1"/>
  <c r="D231" i="1"/>
  <c r="H231" i="1" l="1"/>
  <c r="D232" i="1"/>
  <c r="E231" i="1"/>
  <c r="F231" i="1" s="1"/>
  <c r="M91" i="1"/>
  <c r="S91" i="1" s="1"/>
  <c r="P91" i="1"/>
  <c r="Q91" i="1" s="1"/>
  <c r="O91" i="1"/>
  <c r="N91" i="1" l="1"/>
  <c r="G91" i="1" s="1"/>
  <c r="I91" i="1" s="1"/>
  <c r="J91" i="1" s="1"/>
  <c r="D233" i="1"/>
  <c r="E232" i="1"/>
  <c r="F232" i="1" s="1"/>
  <c r="H232" i="1"/>
  <c r="D234" i="1" l="1"/>
  <c r="H233" i="1"/>
  <c r="E233" i="1"/>
  <c r="F233" i="1" s="1"/>
  <c r="R91" i="1"/>
  <c r="L92" i="1"/>
  <c r="K92" i="1"/>
  <c r="P92" i="1" l="1"/>
  <c r="Q92" i="1" s="1"/>
  <c r="M92" i="1"/>
  <c r="S92" i="1" s="1"/>
  <c r="O92" i="1"/>
  <c r="E234" i="1"/>
  <c r="F234" i="1" s="1"/>
  <c r="D235" i="1"/>
  <c r="H234" i="1"/>
  <c r="N92" i="1" l="1"/>
  <c r="G92" i="1" s="1"/>
  <c r="I92" i="1" s="1"/>
  <c r="J92" i="1" s="1"/>
  <c r="H235" i="1"/>
  <c r="E235" i="1"/>
  <c r="F235" i="1" s="1"/>
  <c r="D236" i="1"/>
  <c r="H236" i="1" l="1"/>
  <c r="E236" i="1"/>
  <c r="F236" i="1" s="1"/>
  <c r="D237" i="1"/>
  <c r="R92" i="1"/>
  <c r="L93" i="1"/>
  <c r="K93" i="1"/>
  <c r="O93" i="1" l="1"/>
  <c r="P93" i="1"/>
  <c r="Q93" i="1" s="1"/>
  <c r="M93" i="1"/>
  <c r="S93" i="1" s="1"/>
  <c r="D238" i="1"/>
  <c r="H237" i="1"/>
  <c r="E237" i="1"/>
  <c r="F237" i="1" s="1"/>
  <c r="D239" i="1" l="1"/>
  <c r="H238" i="1"/>
  <c r="E238" i="1"/>
  <c r="F238" i="1" s="1"/>
  <c r="N93" i="1"/>
  <c r="G93" i="1" s="1"/>
  <c r="I93" i="1" s="1"/>
  <c r="J93" i="1" s="1"/>
  <c r="R93" i="1" l="1"/>
  <c r="K94" i="1"/>
  <c r="L94" i="1"/>
  <c r="E239" i="1"/>
  <c r="F239" i="1" s="1"/>
  <c r="D240" i="1"/>
  <c r="H239" i="1"/>
  <c r="H240" i="1" l="1"/>
  <c r="E240" i="1"/>
  <c r="F240" i="1" s="1"/>
  <c r="D241" i="1"/>
  <c r="P94" i="1"/>
  <c r="M94" i="1"/>
  <c r="S94" i="1" s="1"/>
  <c r="Q94" i="1"/>
  <c r="O94" i="1"/>
  <c r="N94" i="1" l="1"/>
  <c r="G94" i="1" s="1"/>
  <c r="I94" i="1" s="1"/>
  <c r="J94" i="1" s="1"/>
  <c r="H241" i="1"/>
  <c r="D242" i="1"/>
  <c r="E241" i="1"/>
  <c r="F241" i="1" s="1"/>
  <c r="E242" i="1" l="1"/>
  <c r="F242" i="1" s="1"/>
  <c r="D243" i="1"/>
  <c r="H242" i="1"/>
  <c r="R94" i="1"/>
  <c r="K95" i="1"/>
  <c r="L95" i="1"/>
  <c r="P95" i="1" l="1"/>
  <c r="M95" i="1"/>
  <c r="S95" i="1" s="1"/>
  <c r="Q95" i="1"/>
  <c r="O95" i="1"/>
  <c r="N95" i="1"/>
  <c r="G95" i="1" s="1"/>
  <c r="I95" i="1" s="1"/>
  <c r="J95" i="1" s="1"/>
  <c r="D244" i="1"/>
  <c r="H243" i="1"/>
  <c r="E243" i="1"/>
  <c r="F243" i="1" s="1"/>
  <c r="R95" i="1" l="1"/>
  <c r="L96" i="1"/>
  <c r="K96" i="1"/>
  <c r="E244" i="1"/>
  <c r="F244" i="1" s="1"/>
  <c r="D245" i="1"/>
  <c r="H244" i="1"/>
  <c r="M96" i="1" l="1"/>
  <c r="S96" i="1" s="1"/>
  <c r="P96" i="1"/>
  <c r="H245" i="1"/>
  <c r="E245" i="1"/>
  <c r="F245" i="1" s="1"/>
  <c r="D246" i="1"/>
  <c r="O96" i="1"/>
  <c r="N96" i="1"/>
  <c r="G96" i="1" s="1"/>
  <c r="I96" i="1" s="1"/>
  <c r="J96" i="1" s="1"/>
  <c r="Q96" i="1"/>
  <c r="R96" i="1" l="1"/>
  <c r="L97" i="1"/>
  <c r="K97" i="1"/>
  <c r="H246" i="1"/>
  <c r="D247" i="1"/>
  <c r="E246" i="1"/>
  <c r="F246" i="1" s="1"/>
  <c r="D248" i="1" l="1"/>
  <c r="H247" i="1"/>
  <c r="E247" i="1"/>
  <c r="F247" i="1" s="1"/>
  <c r="O97" i="1"/>
  <c r="P97" i="1"/>
  <c r="Q97" i="1" s="1"/>
  <c r="M97" i="1"/>
  <c r="S97" i="1" s="1"/>
  <c r="N97" i="1" l="1"/>
  <c r="G97" i="1" s="1"/>
  <c r="I97" i="1" s="1"/>
  <c r="J97" i="1" s="1"/>
  <c r="D249" i="1"/>
  <c r="E248" i="1"/>
  <c r="F248" i="1" s="1"/>
  <c r="H248" i="1"/>
  <c r="R97" i="1" l="1"/>
  <c r="K98" i="1"/>
  <c r="L98" i="1"/>
  <c r="E249" i="1"/>
  <c r="F249" i="1" s="1"/>
  <c r="D250" i="1"/>
  <c r="H249" i="1"/>
  <c r="P98" i="1" l="1"/>
  <c r="Q98" i="1" s="1"/>
  <c r="M98" i="1"/>
  <c r="S98" i="1" s="1"/>
  <c r="O98" i="1"/>
  <c r="H250" i="1"/>
  <c r="E250" i="1"/>
  <c r="F250" i="1" s="1"/>
  <c r="D251" i="1"/>
  <c r="H251" i="1" l="1"/>
  <c r="D252" i="1"/>
  <c r="E251" i="1"/>
  <c r="F251" i="1" s="1"/>
  <c r="N98" i="1"/>
  <c r="G98" i="1" s="1"/>
  <c r="I98" i="1" s="1"/>
  <c r="J98" i="1" s="1"/>
  <c r="R98" i="1" l="1"/>
  <c r="K99" i="1"/>
  <c r="L99" i="1"/>
  <c r="D253" i="1"/>
  <c r="H252" i="1"/>
  <c r="E252" i="1"/>
  <c r="F252" i="1" s="1"/>
  <c r="D254" i="1" l="1"/>
  <c r="H253" i="1"/>
  <c r="E253" i="1"/>
  <c r="F253" i="1" s="1"/>
  <c r="P99" i="1"/>
  <c r="Q99" i="1" s="1"/>
  <c r="M99" i="1"/>
  <c r="S99" i="1" s="1"/>
  <c r="N99" i="1"/>
  <c r="G99" i="1" s="1"/>
  <c r="I99" i="1" s="1"/>
  <c r="J99" i="1" s="1"/>
  <c r="O99" i="1"/>
  <c r="R99" i="1" l="1"/>
  <c r="L100" i="1"/>
  <c r="K100" i="1"/>
  <c r="E254" i="1"/>
  <c r="F254" i="1" s="1"/>
  <c r="D255" i="1"/>
  <c r="H254" i="1"/>
  <c r="O100" i="1" l="1"/>
  <c r="H255" i="1"/>
  <c r="E255" i="1"/>
  <c r="F255" i="1" s="1"/>
  <c r="D256" i="1"/>
  <c r="M100" i="1"/>
  <c r="S100" i="1" s="1"/>
  <c r="P100" i="1"/>
  <c r="Q100" i="1" s="1"/>
  <c r="H256" i="1" l="1"/>
  <c r="D257" i="1"/>
  <c r="E256" i="1"/>
  <c r="F256" i="1" s="1"/>
  <c r="N100" i="1"/>
  <c r="G100" i="1" s="1"/>
  <c r="I100" i="1" s="1"/>
  <c r="J100" i="1" s="1"/>
  <c r="R100" i="1" l="1"/>
  <c r="K101" i="1"/>
  <c r="L101" i="1"/>
  <c r="D258" i="1"/>
  <c r="E257" i="1"/>
  <c r="F257" i="1" s="1"/>
  <c r="H257" i="1"/>
  <c r="D259" i="1" l="1"/>
  <c r="H258" i="1"/>
  <c r="E258" i="1"/>
  <c r="F258" i="1" s="1"/>
  <c r="M101" i="1"/>
  <c r="S101" i="1" s="1"/>
  <c r="P101" i="1"/>
  <c r="Q101" i="1" s="1"/>
  <c r="O101" i="1"/>
  <c r="N101" i="1" l="1"/>
  <c r="G101" i="1" s="1"/>
  <c r="I101" i="1" s="1"/>
  <c r="J101" i="1" s="1"/>
  <c r="E259" i="1"/>
  <c r="F259" i="1" s="1"/>
  <c r="D260" i="1"/>
  <c r="H259" i="1"/>
  <c r="H260" i="1" l="1"/>
  <c r="E260" i="1"/>
  <c r="F260" i="1" s="1"/>
  <c r="D261" i="1"/>
  <c r="R101" i="1"/>
  <c r="L102" i="1"/>
  <c r="K102" i="1"/>
  <c r="O102" i="1" l="1"/>
  <c r="H261" i="1"/>
  <c r="E261" i="1"/>
  <c r="F261" i="1" s="1"/>
  <c r="D262" i="1"/>
  <c r="P102" i="1"/>
  <c r="Q102" i="1" s="1"/>
  <c r="M102" i="1"/>
  <c r="S102" i="1" s="1"/>
  <c r="D263" i="1" l="1"/>
  <c r="H262" i="1"/>
  <c r="E262" i="1"/>
  <c r="F262" i="1" s="1"/>
  <c r="N102" i="1"/>
  <c r="G102" i="1" s="1"/>
  <c r="I102" i="1" s="1"/>
  <c r="J102" i="1" s="1"/>
  <c r="R102" i="1" l="1"/>
  <c r="K103" i="1"/>
  <c r="L103" i="1"/>
  <c r="D264" i="1"/>
  <c r="H263" i="1"/>
  <c r="E263" i="1"/>
  <c r="F263" i="1" s="1"/>
  <c r="P103" i="1" l="1"/>
  <c r="Q103" i="1" s="1"/>
  <c r="M103" i="1"/>
  <c r="S103" i="1" s="1"/>
  <c r="O103" i="1"/>
  <c r="E264" i="1"/>
  <c r="F264" i="1" s="1"/>
  <c r="D265" i="1"/>
  <c r="H264" i="1"/>
  <c r="H265" i="1" l="1"/>
  <c r="E265" i="1"/>
  <c r="F265" i="1" s="1"/>
  <c r="D266" i="1"/>
  <c r="N103" i="1"/>
  <c r="G103" i="1" s="1"/>
  <c r="I103" i="1" s="1"/>
  <c r="J103" i="1" s="1"/>
  <c r="R103" i="1" l="1"/>
  <c r="L104" i="1"/>
  <c r="K104" i="1"/>
  <c r="H266" i="1"/>
  <c r="D267" i="1"/>
  <c r="E266" i="1"/>
  <c r="F266" i="1" s="1"/>
  <c r="E267" i="1" l="1"/>
  <c r="F267" i="1" s="1"/>
  <c r="D268" i="1"/>
  <c r="H267" i="1"/>
  <c r="O104" i="1"/>
  <c r="P104" i="1"/>
  <c r="Q104" i="1" s="1"/>
  <c r="M104" i="1"/>
  <c r="S104" i="1" s="1"/>
  <c r="N104" i="1" l="1"/>
  <c r="G104" i="1" s="1"/>
  <c r="I104" i="1" s="1"/>
  <c r="J104" i="1" s="1"/>
  <c r="D269" i="1"/>
  <c r="H268" i="1"/>
  <c r="E268" i="1"/>
  <c r="F268" i="1" s="1"/>
  <c r="E269" i="1" l="1"/>
  <c r="F269" i="1" s="1"/>
  <c r="D270" i="1"/>
  <c r="H269" i="1"/>
  <c r="R104" i="1"/>
  <c r="L105" i="1"/>
  <c r="K105" i="1"/>
  <c r="H270" i="1" l="1"/>
  <c r="E270" i="1"/>
  <c r="F270" i="1" s="1"/>
  <c r="D271" i="1"/>
  <c r="O105" i="1"/>
  <c r="P105" i="1"/>
  <c r="Q105" i="1" s="1"/>
  <c r="M105" i="1"/>
  <c r="S105" i="1" s="1"/>
  <c r="N105" i="1" l="1"/>
  <c r="G105" i="1" s="1"/>
  <c r="I105" i="1" s="1"/>
  <c r="J105" i="1" s="1"/>
  <c r="H271" i="1"/>
  <c r="D272" i="1"/>
  <c r="E271" i="1"/>
  <c r="F271" i="1" s="1"/>
  <c r="D273" i="1" l="1"/>
  <c r="H272" i="1"/>
  <c r="E272" i="1"/>
  <c r="F272" i="1" s="1"/>
  <c r="R105" i="1"/>
  <c r="L106" i="1"/>
  <c r="K106" i="1"/>
  <c r="O106" i="1" l="1"/>
  <c r="M106" i="1"/>
  <c r="S106" i="1" s="1"/>
  <c r="P106" i="1"/>
  <c r="Q106" i="1" s="1"/>
  <c r="D274" i="1"/>
  <c r="E273" i="1"/>
  <c r="F273" i="1" s="1"/>
  <c r="H273" i="1"/>
  <c r="E274" i="1" l="1"/>
  <c r="F274" i="1" s="1"/>
  <c r="D275" i="1"/>
  <c r="H274" i="1"/>
  <c r="N106" i="1"/>
  <c r="G106" i="1" s="1"/>
  <c r="I106" i="1" s="1"/>
  <c r="J106" i="1" s="1"/>
  <c r="R106" i="1" l="1"/>
  <c r="K107" i="1"/>
  <c r="L107" i="1"/>
  <c r="H275" i="1"/>
  <c r="E275" i="1"/>
  <c r="F275" i="1" s="1"/>
  <c r="D276" i="1"/>
  <c r="H276" i="1" l="1"/>
  <c r="D277" i="1"/>
  <c r="E276" i="1"/>
  <c r="F276" i="1" s="1"/>
  <c r="P107" i="1"/>
  <c r="Q107" i="1" s="1"/>
  <c r="M107" i="1"/>
  <c r="S107" i="1" s="1"/>
  <c r="O107" i="1"/>
  <c r="N107" i="1" l="1"/>
  <c r="G107" i="1" s="1"/>
  <c r="I107" i="1" s="1"/>
  <c r="J107" i="1" s="1"/>
  <c r="D278" i="1"/>
  <c r="H277" i="1"/>
  <c r="E277" i="1"/>
  <c r="F277" i="1" s="1"/>
  <c r="D279" i="1" l="1"/>
  <c r="H278" i="1"/>
  <c r="E278" i="1"/>
  <c r="F278" i="1" s="1"/>
  <c r="R107" i="1"/>
  <c r="L108" i="1"/>
  <c r="K108" i="1"/>
  <c r="O108" i="1" l="1"/>
  <c r="P108" i="1"/>
  <c r="Q108" i="1" s="1"/>
  <c r="M108" i="1"/>
  <c r="S108" i="1" s="1"/>
  <c r="E279" i="1"/>
  <c r="F279" i="1" s="1"/>
  <c r="D280" i="1"/>
  <c r="H279" i="1"/>
  <c r="H280" i="1" l="1"/>
  <c r="E280" i="1"/>
  <c r="F280" i="1" s="1"/>
  <c r="D281" i="1"/>
  <c r="N108" i="1"/>
  <c r="G108" i="1" s="1"/>
  <c r="I108" i="1" s="1"/>
  <c r="J108" i="1" s="1"/>
  <c r="H281" i="1" l="1"/>
  <c r="D282" i="1"/>
  <c r="E281" i="1"/>
  <c r="F281" i="1" s="1"/>
  <c r="R108" i="1"/>
  <c r="K109" i="1"/>
  <c r="L109" i="1"/>
  <c r="P109" i="1" l="1"/>
  <c r="M109" i="1"/>
  <c r="S109" i="1" s="1"/>
  <c r="O109" i="1"/>
  <c r="Q109" i="1"/>
  <c r="D283" i="1"/>
  <c r="E282" i="1"/>
  <c r="F282" i="1" s="1"/>
  <c r="H282" i="1"/>
  <c r="D284" i="1" l="1"/>
  <c r="H283" i="1"/>
  <c r="E283" i="1"/>
  <c r="F283" i="1" s="1"/>
  <c r="N109" i="1"/>
  <c r="G109" i="1" s="1"/>
  <c r="I109" i="1" s="1"/>
  <c r="J109" i="1" s="1"/>
  <c r="R109" i="1" l="1"/>
  <c r="K110" i="1"/>
  <c r="L110" i="1"/>
  <c r="E284" i="1"/>
  <c r="F284" i="1" s="1"/>
  <c r="D285" i="1"/>
  <c r="H284" i="1"/>
  <c r="H285" i="1" l="1"/>
  <c r="E285" i="1"/>
  <c r="F285" i="1" s="1"/>
  <c r="D286" i="1"/>
  <c r="M110" i="1"/>
  <c r="S110" i="1" s="1"/>
  <c r="P110" i="1"/>
  <c r="Q110" i="1"/>
  <c r="O110" i="1"/>
  <c r="N110" i="1" l="1"/>
  <c r="G110" i="1" s="1"/>
  <c r="I110" i="1" s="1"/>
  <c r="J110" i="1" s="1"/>
  <c r="H286" i="1"/>
  <c r="E286" i="1"/>
  <c r="F286" i="1" s="1"/>
  <c r="D287" i="1"/>
  <c r="D288" i="1" l="1"/>
  <c r="H287" i="1"/>
  <c r="E287" i="1"/>
  <c r="F287" i="1" s="1"/>
  <c r="R110" i="1"/>
  <c r="L111" i="1"/>
  <c r="K111" i="1"/>
  <c r="M111" i="1" l="1"/>
  <c r="S111" i="1" s="1"/>
  <c r="P111" i="1"/>
  <c r="O111" i="1"/>
  <c r="N111" i="1"/>
  <c r="G111" i="1"/>
  <c r="I111" i="1" s="1"/>
  <c r="J111" i="1" s="1"/>
  <c r="R111" i="1" s="1"/>
  <c r="Q111" i="1"/>
  <c r="D289" i="1"/>
  <c r="H288" i="1"/>
  <c r="E288" i="1"/>
  <c r="F288" i="1" s="1"/>
  <c r="K112" i="1" l="1"/>
  <c r="E289" i="1"/>
  <c r="F289" i="1" s="1"/>
  <c r="D290" i="1"/>
  <c r="H289" i="1"/>
  <c r="L112" i="1"/>
  <c r="P112" i="1" l="1"/>
  <c r="M112" i="1"/>
  <c r="S112" i="1" s="1"/>
  <c r="H290" i="1"/>
  <c r="E290" i="1"/>
  <c r="F290" i="1" s="1"/>
  <c r="D291" i="1"/>
  <c r="Q112" i="1"/>
  <c r="O112" i="1"/>
  <c r="N112" i="1"/>
  <c r="G112" i="1" s="1"/>
  <c r="I112" i="1" s="1"/>
  <c r="J112" i="1" s="1"/>
  <c r="R112" i="1" l="1"/>
  <c r="L113" i="1"/>
  <c r="K113" i="1"/>
  <c r="H291" i="1"/>
  <c r="D292" i="1"/>
  <c r="E291" i="1"/>
  <c r="F291" i="1" s="1"/>
  <c r="E292" i="1" l="1"/>
  <c r="F292" i="1" s="1"/>
  <c r="H292" i="1"/>
  <c r="D293" i="1"/>
  <c r="O113" i="1"/>
  <c r="P113" i="1"/>
  <c r="Q113" i="1" s="1"/>
  <c r="M113" i="1"/>
  <c r="S113" i="1" s="1"/>
  <c r="N113" i="1" l="1"/>
  <c r="G113" i="1" s="1"/>
  <c r="I113" i="1" s="1"/>
  <c r="J113" i="1" s="1"/>
  <c r="D294" i="1"/>
  <c r="H293" i="1"/>
  <c r="E293" i="1"/>
  <c r="F293" i="1" s="1"/>
  <c r="E294" i="1" l="1"/>
  <c r="F294" i="1" s="1"/>
  <c r="D295" i="1"/>
  <c r="H294" i="1"/>
  <c r="R113" i="1"/>
  <c r="K114" i="1"/>
  <c r="L114" i="1"/>
  <c r="M114" i="1" l="1"/>
  <c r="S114" i="1" s="1"/>
  <c r="P114" i="1"/>
  <c r="N114" i="1"/>
  <c r="G114" i="1" s="1"/>
  <c r="I114" i="1" s="1"/>
  <c r="J114" i="1" s="1"/>
  <c r="Q114" i="1"/>
  <c r="O114" i="1"/>
  <c r="H295" i="1"/>
  <c r="E295" i="1"/>
  <c r="F295" i="1" s="1"/>
  <c r="D296" i="1"/>
  <c r="R114" i="1" l="1"/>
  <c r="L115" i="1"/>
  <c r="K115" i="1"/>
  <c r="H296" i="1"/>
  <c r="D297" i="1"/>
  <c r="E296" i="1"/>
  <c r="F296" i="1" s="1"/>
  <c r="D298" i="1" l="1"/>
  <c r="H297" i="1"/>
  <c r="E297" i="1"/>
  <c r="F297" i="1" s="1"/>
  <c r="O115" i="1"/>
  <c r="M115" i="1"/>
  <c r="S115" i="1" s="1"/>
  <c r="P115" i="1"/>
  <c r="Q115" i="1" s="1"/>
  <c r="N115" i="1" l="1"/>
  <c r="G115" i="1" s="1"/>
  <c r="I115" i="1" s="1"/>
  <c r="J115" i="1" s="1"/>
  <c r="D299" i="1"/>
  <c r="E298" i="1"/>
  <c r="F298" i="1" s="1"/>
  <c r="H298" i="1"/>
  <c r="E299" i="1" l="1"/>
  <c r="F299" i="1" s="1"/>
  <c r="D300" i="1"/>
  <c r="H299" i="1"/>
  <c r="R115" i="1"/>
  <c r="L116" i="1"/>
  <c r="K116" i="1"/>
  <c r="M116" i="1" l="1"/>
  <c r="S116" i="1" s="1"/>
  <c r="P116" i="1"/>
  <c r="O116" i="1"/>
  <c r="N116" i="1"/>
  <c r="G116" i="1"/>
  <c r="I116" i="1" s="1"/>
  <c r="J116" i="1" s="1"/>
  <c r="R116" i="1" s="1"/>
  <c r="Q116" i="1"/>
  <c r="H300" i="1"/>
  <c r="E300" i="1"/>
  <c r="F300" i="1" s="1"/>
  <c r="D301" i="1"/>
  <c r="H301" i="1" l="1"/>
  <c r="D302" i="1"/>
  <c r="E301" i="1"/>
  <c r="F301" i="1" s="1"/>
  <c r="K117" i="1"/>
  <c r="L117" i="1"/>
  <c r="P117" i="1" l="1"/>
  <c r="M117" i="1"/>
  <c r="S117" i="1" s="1"/>
  <c r="Q117" i="1"/>
  <c r="O117" i="1"/>
  <c r="N117" i="1"/>
  <c r="G117" i="1"/>
  <c r="I117" i="1" s="1"/>
  <c r="J117" i="1" s="1"/>
  <c r="R117" i="1" s="1"/>
  <c r="D303" i="1"/>
  <c r="H302" i="1"/>
  <c r="E302" i="1"/>
  <c r="F302" i="1" s="1"/>
  <c r="D304" i="1" l="1"/>
  <c r="H303" i="1"/>
  <c r="E303" i="1"/>
  <c r="F303" i="1" s="1"/>
  <c r="K118" i="1"/>
  <c r="L118" i="1"/>
  <c r="P118" i="1" l="1"/>
  <c r="M118" i="1"/>
  <c r="S118" i="1" s="1"/>
  <c r="Q118" i="1"/>
  <c r="O118" i="1"/>
  <c r="N118" i="1"/>
  <c r="G118" i="1" s="1"/>
  <c r="I118" i="1" s="1"/>
  <c r="J118" i="1" s="1"/>
  <c r="E304" i="1"/>
  <c r="F304" i="1" s="1"/>
  <c r="D305" i="1"/>
  <c r="H304" i="1"/>
  <c r="R118" i="1" l="1"/>
  <c r="L119" i="1"/>
  <c r="K119" i="1"/>
  <c r="H305" i="1"/>
  <c r="E305" i="1"/>
  <c r="F305" i="1" s="1"/>
  <c r="D306" i="1"/>
  <c r="H306" i="1" l="1"/>
  <c r="D307" i="1"/>
  <c r="E306" i="1"/>
  <c r="F306" i="1" s="1"/>
  <c r="O119" i="1"/>
  <c r="P119" i="1"/>
  <c r="Q119" i="1" s="1"/>
  <c r="M119" i="1"/>
  <c r="S119" i="1" s="1"/>
  <c r="N119" i="1" l="1"/>
  <c r="G119" i="1" s="1"/>
  <c r="I119" i="1" s="1"/>
  <c r="J119" i="1" s="1"/>
  <c r="D308" i="1"/>
  <c r="E307" i="1"/>
  <c r="F307" i="1" s="1"/>
  <c r="H307" i="1"/>
  <c r="D309" i="1" l="1"/>
  <c r="H308" i="1"/>
  <c r="E308" i="1"/>
  <c r="F308" i="1" s="1"/>
  <c r="R119" i="1"/>
  <c r="K120" i="1"/>
  <c r="L120" i="1"/>
  <c r="O120" i="1" l="1"/>
  <c r="P120" i="1"/>
  <c r="Q120" i="1" s="1"/>
  <c r="M120" i="1"/>
  <c r="S120" i="1" s="1"/>
  <c r="E309" i="1"/>
  <c r="F309" i="1" s="1"/>
  <c r="D310" i="1"/>
  <c r="H309" i="1"/>
  <c r="H310" i="1" l="1"/>
  <c r="E310" i="1"/>
  <c r="F310" i="1" s="1"/>
  <c r="D311" i="1"/>
  <c r="N120" i="1"/>
  <c r="G120" i="1" s="1"/>
  <c r="I120" i="1" s="1"/>
  <c r="J120" i="1" s="1"/>
  <c r="H311" i="1" l="1"/>
  <c r="E311" i="1"/>
  <c r="F311" i="1" s="1"/>
  <c r="D312" i="1"/>
  <c r="R120" i="1"/>
  <c r="K121" i="1"/>
  <c r="L121" i="1"/>
  <c r="M121" i="1" l="1"/>
  <c r="S121" i="1" s="1"/>
  <c r="P121" i="1"/>
  <c r="O121" i="1"/>
  <c r="N121" i="1"/>
  <c r="G121" i="1"/>
  <c r="I121" i="1" s="1"/>
  <c r="J121" i="1" s="1"/>
  <c r="R121" i="1" s="1"/>
  <c r="Q121" i="1"/>
  <c r="D313" i="1"/>
  <c r="H312" i="1"/>
  <c r="E312" i="1"/>
  <c r="F312" i="1" s="1"/>
  <c r="K122" i="1" l="1"/>
  <c r="D314" i="1"/>
  <c r="H313" i="1"/>
  <c r="E313" i="1"/>
  <c r="F313" i="1" s="1"/>
  <c r="L122" i="1"/>
  <c r="P122" i="1" l="1"/>
  <c r="M122" i="1"/>
  <c r="S122" i="1" s="1"/>
  <c r="E314" i="1"/>
  <c r="F314" i="1" s="1"/>
  <c r="D315" i="1"/>
  <c r="H314" i="1"/>
  <c r="Q122" i="1"/>
  <c r="O122" i="1"/>
  <c r="N122" i="1"/>
  <c r="G122" i="1"/>
  <c r="I122" i="1" s="1"/>
  <c r="J122" i="1" s="1"/>
  <c r="R122" i="1" s="1"/>
  <c r="K123" i="1"/>
  <c r="O123" i="1" l="1"/>
  <c r="H315" i="1"/>
  <c r="E315" i="1"/>
  <c r="F315" i="1" s="1"/>
  <c r="D316" i="1"/>
  <c r="L123" i="1"/>
  <c r="P123" i="1" l="1"/>
  <c r="Q123" i="1" s="1"/>
  <c r="M123" i="1"/>
  <c r="H316" i="1"/>
  <c r="D317" i="1"/>
  <c r="E316" i="1"/>
  <c r="F316" i="1" s="1"/>
  <c r="E317" i="1" l="1"/>
  <c r="F317" i="1" s="1"/>
  <c r="D318" i="1"/>
  <c r="H317" i="1"/>
  <c r="S123" i="1"/>
  <c r="N123" i="1"/>
  <c r="G123" i="1" s="1"/>
  <c r="I123" i="1" s="1"/>
  <c r="J123" i="1" s="1"/>
  <c r="R123" i="1" l="1"/>
  <c r="K124" i="1"/>
  <c r="L124" i="1"/>
  <c r="D319" i="1"/>
  <c r="H318" i="1"/>
  <c r="E318" i="1"/>
  <c r="F318" i="1" s="1"/>
  <c r="E319" i="1" l="1"/>
  <c r="F319" i="1" s="1"/>
  <c r="D320" i="1"/>
  <c r="H319" i="1"/>
  <c r="P124" i="1"/>
  <c r="Q124" i="1" s="1"/>
  <c r="M124" i="1"/>
  <c r="S124" i="1" s="1"/>
  <c r="G124" i="1"/>
  <c r="I124" i="1" s="1"/>
  <c r="J124" i="1" s="1"/>
  <c r="R124" i="1" s="1"/>
  <c r="N124" i="1"/>
  <c r="O124" i="1"/>
  <c r="K125" i="1" l="1"/>
  <c r="L125" i="1"/>
  <c r="H320" i="1"/>
  <c r="E320" i="1"/>
  <c r="F320" i="1" s="1"/>
  <c r="D321" i="1"/>
  <c r="H321" i="1" l="1"/>
  <c r="D322" i="1"/>
  <c r="E321" i="1"/>
  <c r="F321" i="1" s="1"/>
  <c r="M125" i="1"/>
  <c r="S125" i="1" s="1"/>
  <c r="P125" i="1"/>
  <c r="Q125" i="1" s="1"/>
  <c r="O125" i="1"/>
  <c r="N125" i="1"/>
  <c r="G125" i="1" s="1"/>
  <c r="I125" i="1" s="1"/>
  <c r="J125" i="1" s="1"/>
  <c r="R125" i="1" l="1"/>
  <c r="L126" i="1"/>
  <c r="K126" i="1"/>
  <c r="D323" i="1"/>
  <c r="H322" i="1"/>
  <c r="E322" i="1"/>
  <c r="F322" i="1" s="1"/>
  <c r="D324" i="1" l="1"/>
  <c r="E323" i="1"/>
  <c r="F323" i="1" s="1"/>
  <c r="H323" i="1"/>
  <c r="O126" i="1"/>
  <c r="M126" i="1"/>
  <c r="S126" i="1" s="1"/>
  <c r="P126" i="1"/>
  <c r="Q126" i="1" s="1"/>
  <c r="N126" i="1" l="1"/>
  <c r="G126" i="1" s="1"/>
  <c r="I126" i="1" s="1"/>
  <c r="J126" i="1" s="1"/>
  <c r="E324" i="1"/>
  <c r="F324" i="1" s="1"/>
  <c r="D325" i="1"/>
  <c r="H324" i="1"/>
  <c r="H325" i="1" l="1"/>
  <c r="E325" i="1"/>
  <c r="F325" i="1" s="1"/>
  <c r="D326" i="1"/>
  <c r="R126" i="1"/>
  <c r="K127" i="1"/>
  <c r="L127" i="1"/>
  <c r="H326" i="1" l="1"/>
  <c r="D327" i="1"/>
  <c r="E326" i="1"/>
  <c r="F326" i="1" s="1"/>
  <c r="P127" i="1"/>
  <c r="M127" i="1"/>
  <c r="S127" i="1" s="1"/>
  <c r="Q127" i="1"/>
  <c r="O127" i="1"/>
  <c r="N127" i="1" l="1"/>
  <c r="G127" i="1" s="1"/>
  <c r="I127" i="1" s="1"/>
  <c r="J127" i="1" s="1"/>
  <c r="D328" i="1"/>
  <c r="H327" i="1"/>
  <c r="E327" i="1"/>
  <c r="F327" i="1" s="1"/>
  <c r="D329" i="1" l="1"/>
  <c r="H328" i="1"/>
  <c r="E328" i="1"/>
  <c r="F328" i="1" s="1"/>
  <c r="R127" i="1"/>
  <c r="L128" i="1"/>
  <c r="K128" i="1"/>
  <c r="O128" i="1" l="1"/>
  <c r="P128" i="1"/>
  <c r="Q128" i="1" s="1"/>
  <c r="M128" i="1"/>
  <c r="S128" i="1" s="1"/>
  <c r="E329" i="1"/>
  <c r="F329" i="1" s="1"/>
  <c r="D330" i="1"/>
  <c r="H329" i="1"/>
  <c r="H330" i="1" l="1"/>
  <c r="E330" i="1"/>
  <c r="F330" i="1" s="1"/>
  <c r="D331" i="1"/>
  <c r="N128" i="1"/>
  <c r="G128" i="1" s="1"/>
  <c r="I128" i="1" s="1"/>
  <c r="J128" i="1" s="1"/>
  <c r="R128" i="1" l="1"/>
  <c r="K129" i="1"/>
  <c r="L129" i="1"/>
  <c r="H331" i="1"/>
  <c r="D332" i="1"/>
  <c r="E331" i="1"/>
  <c r="F331" i="1" s="1"/>
  <c r="D333" i="1" l="1"/>
  <c r="E332" i="1"/>
  <c r="F332" i="1" s="1"/>
  <c r="H332" i="1"/>
  <c r="P129" i="1"/>
  <c r="M129" i="1"/>
  <c r="S129" i="1" s="1"/>
  <c r="O129" i="1"/>
  <c r="Q129" i="1"/>
  <c r="N129" i="1" l="1"/>
  <c r="G129" i="1" s="1"/>
  <c r="I129" i="1" s="1"/>
  <c r="J129" i="1" s="1"/>
  <c r="D334" i="1"/>
  <c r="H333" i="1"/>
  <c r="E333" i="1"/>
  <c r="F333" i="1" s="1"/>
  <c r="E334" i="1" l="1"/>
  <c r="F334" i="1" s="1"/>
  <c r="D335" i="1"/>
  <c r="H334" i="1"/>
  <c r="R129" i="1"/>
  <c r="L130" i="1"/>
  <c r="K130" i="1"/>
  <c r="P130" i="1" l="1"/>
  <c r="M130" i="1"/>
  <c r="S130" i="1" s="1"/>
  <c r="Q130" i="1"/>
  <c r="O130" i="1"/>
  <c r="H335" i="1"/>
  <c r="E335" i="1"/>
  <c r="F335" i="1" s="1"/>
  <c r="D336" i="1"/>
  <c r="H336" i="1" l="1"/>
  <c r="E336" i="1"/>
  <c r="F336" i="1" s="1"/>
  <c r="D337" i="1"/>
  <c r="N130" i="1"/>
  <c r="G130" i="1" s="1"/>
  <c r="I130" i="1" s="1"/>
  <c r="J130" i="1" s="1"/>
  <c r="D338" i="1" l="1"/>
  <c r="H337" i="1"/>
  <c r="E337" i="1"/>
  <c r="F337" i="1" s="1"/>
  <c r="R130" i="1"/>
  <c r="L131" i="1"/>
  <c r="K131" i="1"/>
  <c r="M131" i="1" l="1"/>
  <c r="S131" i="1" s="1"/>
  <c r="P131" i="1"/>
  <c r="O131" i="1"/>
  <c r="N131" i="1"/>
  <c r="G131" i="1"/>
  <c r="I131" i="1" s="1"/>
  <c r="J131" i="1" s="1"/>
  <c r="R131" i="1" s="1"/>
  <c r="Q131" i="1"/>
  <c r="D339" i="1"/>
  <c r="H338" i="1"/>
  <c r="E338" i="1"/>
  <c r="F338" i="1" s="1"/>
  <c r="K132" i="1" l="1"/>
  <c r="E339" i="1"/>
  <c r="F339" i="1" s="1"/>
  <c r="D340" i="1"/>
  <c r="H339" i="1"/>
  <c r="L132" i="1"/>
  <c r="P132" i="1" l="1"/>
  <c r="M132" i="1"/>
  <c r="S132" i="1" s="1"/>
  <c r="H340" i="1"/>
  <c r="E340" i="1"/>
  <c r="F340" i="1" s="1"/>
  <c r="D341" i="1"/>
  <c r="Q132" i="1"/>
  <c r="O132" i="1"/>
  <c r="N132" i="1"/>
  <c r="G132" i="1" s="1"/>
  <c r="I132" i="1" s="1"/>
  <c r="J132" i="1" s="1"/>
  <c r="R132" i="1" l="1"/>
  <c r="K133" i="1"/>
  <c r="L133" i="1"/>
  <c r="H341" i="1"/>
  <c r="D342" i="1"/>
  <c r="E341" i="1"/>
  <c r="F341" i="1" s="1"/>
  <c r="E342" i="1" l="1"/>
  <c r="F342" i="1" s="1"/>
  <c r="D343" i="1"/>
  <c r="H342" i="1"/>
  <c r="P133" i="1"/>
  <c r="M133" i="1"/>
  <c r="S133" i="1" s="1"/>
  <c r="Q133" i="1"/>
  <c r="O133" i="1"/>
  <c r="N133" i="1" l="1"/>
  <c r="G133" i="1" s="1"/>
  <c r="I133" i="1" s="1"/>
  <c r="J133" i="1" s="1"/>
  <c r="D344" i="1"/>
  <c r="H343" i="1"/>
  <c r="E343" i="1"/>
  <c r="F343" i="1" s="1"/>
  <c r="E344" i="1" l="1"/>
  <c r="F344" i="1" s="1"/>
  <c r="D345" i="1"/>
  <c r="H344" i="1"/>
  <c r="R133" i="1"/>
  <c r="K134" i="1"/>
  <c r="L134" i="1"/>
  <c r="P134" i="1" l="1"/>
  <c r="M134" i="1"/>
  <c r="S134" i="1" s="1"/>
  <c r="N134" i="1"/>
  <c r="G134" i="1" s="1"/>
  <c r="I134" i="1" s="1"/>
  <c r="J134" i="1" s="1"/>
  <c r="O134" i="1"/>
  <c r="Q134" i="1"/>
  <c r="H345" i="1"/>
  <c r="E345" i="1"/>
  <c r="F345" i="1" s="1"/>
  <c r="D346" i="1"/>
  <c r="R134" i="1" l="1"/>
  <c r="L135" i="1"/>
  <c r="K135" i="1"/>
  <c r="H346" i="1"/>
  <c r="D347" i="1"/>
  <c r="E346" i="1"/>
  <c r="F346" i="1" s="1"/>
  <c r="D348" i="1" l="1"/>
  <c r="H347" i="1"/>
  <c r="E347" i="1"/>
  <c r="F347" i="1" s="1"/>
  <c r="O135" i="1"/>
  <c r="M135" i="1"/>
  <c r="S135" i="1" s="1"/>
  <c r="P135" i="1"/>
  <c r="Q135" i="1" s="1"/>
  <c r="N135" i="1" l="1"/>
  <c r="G135" i="1" s="1"/>
  <c r="I135" i="1" s="1"/>
  <c r="J135" i="1" s="1"/>
  <c r="D349" i="1"/>
  <c r="E348" i="1"/>
  <c r="F348" i="1" s="1"/>
  <c r="H348" i="1"/>
  <c r="E349" i="1" l="1"/>
  <c r="F349" i="1" s="1"/>
  <c r="D350" i="1"/>
  <c r="H349" i="1"/>
  <c r="R135" i="1"/>
  <c r="L136" i="1"/>
  <c r="K136" i="1"/>
  <c r="O136" i="1" l="1"/>
  <c r="M136" i="1"/>
  <c r="S136" i="1" s="1"/>
  <c r="P136" i="1"/>
  <c r="Q136" i="1" s="1"/>
  <c r="H350" i="1"/>
  <c r="E350" i="1"/>
  <c r="F350" i="1" s="1"/>
  <c r="D351" i="1"/>
  <c r="H351" i="1" l="1"/>
  <c r="D352" i="1"/>
  <c r="E351" i="1"/>
  <c r="F351" i="1" s="1"/>
  <c r="N136" i="1"/>
  <c r="G136" i="1" s="1"/>
  <c r="I136" i="1" s="1"/>
  <c r="J136" i="1" s="1"/>
  <c r="R136" i="1" l="1"/>
  <c r="K137" i="1"/>
  <c r="L137" i="1"/>
  <c r="D353" i="1"/>
  <c r="H352" i="1"/>
  <c r="E352" i="1"/>
  <c r="F352" i="1" s="1"/>
  <c r="D354" i="1" l="1"/>
  <c r="H353" i="1"/>
  <c r="E353" i="1"/>
  <c r="F353" i="1" s="1"/>
  <c r="P137" i="1"/>
  <c r="Q137" i="1" s="1"/>
  <c r="M137" i="1"/>
  <c r="S137" i="1" s="1"/>
  <c r="O137" i="1"/>
  <c r="N137" i="1" l="1"/>
  <c r="G137" i="1" s="1"/>
  <c r="I137" i="1" s="1"/>
  <c r="J137" i="1" s="1"/>
  <c r="E354" i="1"/>
  <c r="F354" i="1" s="1"/>
  <c r="D355" i="1"/>
  <c r="H354" i="1"/>
  <c r="H355" i="1" l="1"/>
  <c r="E355" i="1"/>
  <c r="F355" i="1" s="1"/>
  <c r="D356" i="1"/>
  <c r="R137" i="1"/>
  <c r="K138" i="1"/>
  <c r="L138" i="1"/>
  <c r="P138" i="1" l="1"/>
  <c r="M138" i="1"/>
  <c r="S138" i="1" s="1"/>
  <c r="Q138" i="1"/>
  <c r="O138" i="1"/>
  <c r="N138" i="1"/>
  <c r="G138" i="1" s="1"/>
  <c r="I138" i="1" s="1"/>
  <c r="J138" i="1" s="1"/>
  <c r="H356" i="1"/>
  <c r="D357" i="1"/>
  <c r="E356" i="1"/>
  <c r="F356" i="1" s="1"/>
  <c r="R138" i="1" l="1"/>
  <c r="K139" i="1"/>
  <c r="L139" i="1"/>
  <c r="D358" i="1"/>
  <c r="E357" i="1"/>
  <c r="F357" i="1" s="1"/>
  <c r="H357" i="1"/>
  <c r="P139" i="1" l="1"/>
  <c r="M139" i="1"/>
  <c r="S139" i="1" s="1"/>
  <c r="D359" i="1"/>
  <c r="H358" i="1"/>
  <c r="E358" i="1"/>
  <c r="F358" i="1" s="1"/>
  <c r="G139" i="1"/>
  <c r="I139" i="1" s="1"/>
  <c r="J139" i="1" s="1"/>
  <c r="R139" i="1" s="1"/>
  <c r="N139" i="1"/>
  <c r="Q139" i="1"/>
  <c r="O139" i="1"/>
  <c r="K140" i="1" l="1"/>
  <c r="E359" i="1"/>
  <c r="F359" i="1" s="1"/>
  <c r="D360" i="1"/>
  <c r="H359" i="1"/>
  <c r="L140" i="1"/>
  <c r="H360" i="1" l="1"/>
  <c r="E360" i="1"/>
  <c r="F360" i="1" s="1"/>
  <c r="D361" i="1"/>
  <c r="M140" i="1"/>
  <c r="S140" i="1" s="1"/>
  <c r="P140" i="1"/>
  <c r="Q140" i="1"/>
  <c r="N140" i="1"/>
  <c r="G140" i="1" s="1"/>
  <c r="I140" i="1" s="1"/>
  <c r="J140" i="1" s="1"/>
  <c r="O140" i="1"/>
  <c r="R140" i="1" l="1"/>
  <c r="L141" i="1"/>
  <c r="K141" i="1"/>
  <c r="H361" i="1"/>
  <c r="E361" i="1"/>
  <c r="F361" i="1" s="1"/>
  <c r="D362" i="1"/>
  <c r="M141" i="1" l="1"/>
  <c r="S141" i="1" s="1"/>
  <c r="P141" i="1"/>
  <c r="D363" i="1"/>
  <c r="H362" i="1"/>
  <c r="E362" i="1"/>
  <c r="F362" i="1" s="1"/>
  <c r="O141" i="1"/>
  <c r="N141" i="1"/>
  <c r="G141" i="1"/>
  <c r="I141" i="1" s="1"/>
  <c r="J141" i="1" s="1"/>
  <c r="R141" i="1" s="1"/>
  <c r="Q141" i="1"/>
  <c r="K142" i="1" l="1"/>
  <c r="L142" i="1"/>
  <c r="D364" i="1"/>
  <c r="H363" i="1"/>
  <c r="E363" i="1"/>
  <c r="F363" i="1" s="1"/>
  <c r="P142" i="1" l="1"/>
  <c r="M142" i="1"/>
  <c r="S142" i="1" s="1"/>
  <c r="E364" i="1"/>
  <c r="F364" i="1" s="1"/>
  <c r="D365" i="1"/>
  <c r="H364" i="1"/>
  <c r="Q142" i="1"/>
  <c r="O142" i="1"/>
  <c r="N142" i="1"/>
  <c r="G142" i="1" s="1"/>
  <c r="I142" i="1" s="1"/>
  <c r="J142" i="1" s="1"/>
  <c r="R142" i="1" l="1"/>
  <c r="L143" i="1"/>
  <c r="K143" i="1"/>
  <c r="H365" i="1"/>
  <c r="E365" i="1"/>
  <c r="F365" i="1" s="1"/>
  <c r="D366" i="1"/>
  <c r="P143" i="1" l="1"/>
  <c r="M143" i="1"/>
  <c r="S143" i="1" s="1"/>
  <c r="H366" i="1"/>
  <c r="D367" i="1"/>
  <c r="E366" i="1"/>
  <c r="F366" i="1" s="1"/>
  <c r="Q143" i="1"/>
  <c r="O143" i="1"/>
  <c r="N143" i="1"/>
  <c r="G143" i="1"/>
  <c r="I143" i="1" s="1"/>
  <c r="J143" i="1" s="1"/>
  <c r="R143" i="1" s="1"/>
  <c r="K144" i="1" l="1"/>
  <c r="L144" i="1"/>
  <c r="E367" i="1"/>
  <c r="F367" i="1" s="1"/>
  <c r="H367" i="1"/>
  <c r="D368" i="1"/>
  <c r="D369" i="1" l="1"/>
  <c r="H368" i="1"/>
  <c r="E368" i="1"/>
  <c r="F368" i="1" s="1"/>
  <c r="P144" i="1"/>
  <c r="M144" i="1"/>
  <c r="S144" i="1" s="1"/>
  <c r="N144" i="1"/>
  <c r="G144" i="1" s="1"/>
  <c r="I144" i="1" s="1"/>
  <c r="J144" i="1" s="1"/>
  <c r="Q144" i="1"/>
  <c r="O144" i="1"/>
  <c r="R144" i="1" l="1"/>
  <c r="L145" i="1"/>
  <c r="K145" i="1"/>
  <c r="E369" i="1"/>
  <c r="F369" i="1" s="1"/>
  <c r="D370" i="1"/>
  <c r="H369" i="1"/>
  <c r="H370" i="1" l="1"/>
  <c r="E370" i="1"/>
  <c r="F370" i="1" s="1"/>
  <c r="D371" i="1"/>
  <c r="O145" i="1"/>
  <c r="M145" i="1"/>
  <c r="S145" i="1" s="1"/>
  <c r="P145" i="1"/>
  <c r="Q145" i="1" s="1"/>
  <c r="N145" i="1" l="1"/>
  <c r="G145" i="1" s="1"/>
  <c r="I145" i="1" s="1"/>
  <c r="J145" i="1" s="1"/>
  <c r="H371" i="1"/>
  <c r="D372" i="1"/>
  <c r="E371" i="1"/>
  <c r="F371" i="1" s="1"/>
  <c r="D373" i="1" l="1"/>
  <c r="H372" i="1"/>
  <c r="E372" i="1"/>
  <c r="F372" i="1" s="1"/>
  <c r="R145" i="1"/>
  <c r="K146" i="1"/>
  <c r="L146" i="1"/>
  <c r="M146" i="1" l="1"/>
  <c r="S146" i="1" s="1"/>
  <c r="P146" i="1"/>
  <c r="D374" i="1"/>
  <c r="E373" i="1"/>
  <c r="F373" i="1" s="1"/>
  <c r="H373" i="1"/>
  <c r="O146" i="1"/>
  <c r="N146" i="1"/>
  <c r="G146" i="1" s="1"/>
  <c r="I146" i="1" s="1"/>
  <c r="J146" i="1" s="1"/>
  <c r="Q146" i="1"/>
  <c r="R146" i="1" l="1"/>
  <c r="L147" i="1"/>
  <c r="K147" i="1"/>
  <c r="E374" i="1"/>
  <c r="F374" i="1" s="1"/>
  <c r="D375" i="1"/>
  <c r="H374" i="1"/>
  <c r="P147" i="1" l="1"/>
  <c r="M147" i="1"/>
  <c r="S147" i="1" s="1"/>
  <c r="H375" i="1"/>
  <c r="E375" i="1"/>
  <c r="F375" i="1" s="1"/>
  <c r="D376" i="1"/>
  <c r="Q147" i="1"/>
  <c r="O147" i="1"/>
  <c r="N147" i="1"/>
  <c r="G147" i="1" s="1"/>
  <c r="I147" i="1" s="1"/>
  <c r="J147" i="1" s="1"/>
  <c r="R147" i="1" l="1"/>
  <c r="L148" i="1"/>
  <c r="K148" i="1"/>
  <c r="H376" i="1"/>
  <c r="D377" i="1"/>
  <c r="E376" i="1"/>
  <c r="F376" i="1" s="1"/>
  <c r="D378" i="1" l="1"/>
  <c r="H377" i="1"/>
  <c r="E377" i="1"/>
  <c r="F377" i="1" s="1"/>
  <c r="O148" i="1"/>
  <c r="P148" i="1"/>
  <c r="Q148" i="1" s="1"/>
  <c r="M148" i="1"/>
  <c r="S148" i="1" s="1"/>
  <c r="N148" i="1" l="1"/>
  <c r="G148" i="1" s="1"/>
  <c r="I148" i="1" s="1"/>
  <c r="J148" i="1" s="1"/>
  <c r="D379" i="1"/>
  <c r="H378" i="1"/>
  <c r="E378" i="1"/>
  <c r="F378" i="1" s="1"/>
  <c r="E379" i="1" l="1"/>
  <c r="F379" i="1" s="1"/>
  <c r="D380" i="1"/>
  <c r="H379" i="1"/>
  <c r="R148" i="1"/>
  <c r="K149" i="1"/>
  <c r="L149" i="1"/>
  <c r="H380" i="1" l="1"/>
  <c r="E380" i="1"/>
  <c r="F380" i="1" s="1"/>
  <c r="D381" i="1"/>
  <c r="P149" i="1"/>
  <c r="M149" i="1"/>
  <c r="S149" i="1" s="1"/>
  <c r="N149" i="1"/>
  <c r="G149" i="1" s="1"/>
  <c r="I149" i="1" s="1"/>
  <c r="J149" i="1" s="1"/>
  <c r="Q149" i="1"/>
  <c r="O149" i="1"/>
  <c r="R149" i="1" l="1"/>
  <c r="L150" i="1"/>
  <c r="K150" i="1"/>
  <c r="H381" i="1"/>
  <c r="D382" i="1"/>
  <c r="E381" i="1"/>
  <c r="F381" i="1" s="1"/>
  <c r="D383" i="1" l="1"/>
  <c r="E382" i="1"/>
  <c r="F382" i="1" s="1"/>
  <c r="H382" i="1"/>
  <c r="O150" i="1"/>
  <c r="M150" i="1"/>
  <c r="S150" i="1" s="1"/>
  <c r="P150" i="1"/>
  <c r="Q150" i="1" s="1"/>
  <c r="D384" i="1" l="1"/>
  <c r="H383" i="1"/>
  <c r="E383" i="1"/>
  <c r="F383" i="1" s="1"/>
  <c r="N150" i="1"/>
  <c r="G150" i="1" s="1"/>
  <c r="I150" i="1" s="1"/>
  <c r="J150" i="1" s="1"/>
  <c r="R150" i="1" l="1"/>
  <c r="K151" i="1"/>
  <c r="L151" i="1"/>
  <c r="E384" i="1"/>
  <c r="F384" i="1" s="1"/>
  <c r="D385" i="1"/>
  <c r="H384" i="1"/>
  <c r="H385" i="1" l="1"/>
  <c r="E385" i="1"/>
  <c r="F385" i="1" s="1"/>
  <c r="D386" i="1"/>
  <c r="M151" i="1"/>
  <c r="S151" i="1" s="1"/>
  <c r="P151" i="1"/>
  <c r="O151" i="1"/>
  <c r="N151" i="1"/>
  <c r="G151" i="1"/>
  <c r="I151" i="1" s="1"/>
  <c r="J151" i="1" s="1"/>
  <c r="R151" i="1" s="1"/>
  <c r="Q151" i="1"/>
  <c r="K152" i="1" l="1"/>
  <c r="L152" i="1"/>
  <c r="H386" i="1"/>
  <c r="E386" i="1"/>
  <c r="F386" i="1" s="1"/>
  <c r="D387" i="1"/>
  <c r="D388" i="1" l="1"/>
  <c r="H387" i="1"/>
  <c r="E387" i="1"/>
  <c r="F387" i="1" s="1"/>
  <c r="P152" i="1"/>
  <c r="M152" i="1"/>
  <c r="S152" i="1" s="1"/>
  <c r="Q152" i="1"/>
  <c r="O152" i="1"/>
  <c r="N152" i="1"/>
  <c r="G152" i="1" s="1"/>
  <c r="I152" i="1" s="1"/>
  <c r="J152" i="1" s="1"/>
  <c r="R152" i="1" l="1"/>
  <c r="L153" i="1"/>
  <c r="K153" i="1"/>
  <c r="D389" i="1"/>
  <c r="H388" i="1"/>
  <c r="E388" i="1"/>
  <c r="F388" i="1" s="1"/>
  <c r="E389" i="1" l="1"/>
  <c r="F389" i="1" s="1"/>
  <c r="D390" i="1"/>
  <c r="H389" i="1"/>
  <c r="O153" i="1"/>
  <c r="P153" i="1"/>
  <c r="Q153" i="1" s="1"/>
  <c r="M153" i="1"/>
  <c r="S153" i="1" s="1"/>
  <c r="N153" i="1" l="1"/>
  <c r="G153" i="1" s="1"/>
  <c r="I153" i="1" s="1"/>
  <c r="J153" i="1" s="1"/>
  <c r="H390" i="1"/>
  <c r="E390" i="1"/>
  <c r="F390" i="1" s="1"/>
  <c r="D391" i="1"/>
  <c r="H391" i="1" l="1"/>
  <c r="D392" i="1"/>
  <c r="E391" i="1"/>
  <c r="F391" i="1" s="1"/>
  <c r="R153" i="1"/>
  <c r="K154" i="1"/>
  <c r="L154" i="1"/>
  <c r="P154" i="1" l="1"/>
  <c r="M154" i="1"/>
  <c r="S154" i="1" s="1"/>
  <c r="N154" i="1"/>
  <c r="G154" i="1" s="1"/>
  <c r="I154" i="1" s="1"/>
  <c r="J154" i="1" s="1"/>
  <c r="O154" i="1"/>
  <c r="Q154" i="1"/>
  <c r="E392" i="1"/>
  <c r="F392" i="1" s="1"/>
  <c r="H392" i="1"/>
  <c r="D393" i="1"/>
  <c r="R154" i="1" l="1"/>
  <c r="L155" i="1"/>
  <c r="K155" i="1"/>
  <c r="D394" i="1"/>
  <c r="H393" i="1"/>
  <c r="E393" i="1"/>
  <c r="F393" i="1" s="1"/>
  <c r="E394" i="1" l="1"/>
  <c r="F394" i="1" s="1"/>
  <c r="D395" i="1"/>
  <c r="H394" i="1"/>
  <c r="O155" i="1"/>
  <c r="P155" i="1"/>
  <c r="Q155" i="1" s="1"/>
  <c r="M155" i="1"/>
  <c r="S155" i="1" s="1"/>
  <c r="N155" i="1" l="1"/>
  <c r="G155" i="1" s="1"/>
  <c r="I155" i="1" s="1"/>
  <c r="J155" i="1" s="1"/>
  <c r="H395" i="1"/>
  <c r="E395" i="1"/>
  <c r="F395" i="1" s="1"/>
  <c r="D396" i="1"/>
  <c r="H396" i="1" l="1"/>
  <c r="D397" i="1"/>
  <c r="E396" i="1"/>
  <c r="F396" i="1" s="1"/>
  <c r="R155" i="1"/>
  <c r="K156" i="1"/>
  <c r="L156" i="1"/>
  <c r="M156" i="1" l="1"/>
  <c r="S156" i="1" s="1"/>
  <c r="P156" i="1"/>
  <c r="D398" i="1"/>
  <c r="H397" i="1"/>
  <c r="E397" i="1"/>
  <c r="F397" i="1" s="1"/>
  <c r="O156" i="1"/>
  <c r="N156" i="1"/>
  <c r="G156" i="1" s="1"/>
  <c r="I156" i="1" s="1"/>
  <c r="J156" i="1" s="1"/>
  <c r="Q156" i="1"/>
  <c r="R156" i="1" l="1"/>
  <c r="K157" i="1"/>
  <c r="L157" i="1"/>
  <c r="D399" i="1"/>
  <c r="E398" i="1"/>
  <c r="F398" i="1" s="1"/>
  <c r="H398" i="1"/>
  <c r="E399" i="1" l="1"/>
  <c r="F399" i="1" s="1"/>
  <c r="D400" i="1"/>
  <c r="H399" i="1"/>
  <c r="P157" i="1"/>
  <c r="M157" i="1"/>
  <c r="S157" i="1" s="1"/>
  <c r="Q157" i="1"/>
  <c r="O157" i="1"/>
  <c r="N157" i="1"/>
  <c r="G157" i="1"/>
  <c r="I157" i="1" s="1"/>
  <c r="J157" i="1" s="1"/>
  <c r="R157" i="1" s="1"/>
  <c r="K158" i="1" l="1"/>
  <c r="L158" i="1"/>
  <c r="H400" i="1"/>
  <c r="E400" i="1"/>
  <c r="F400" i="1" s="1"/>
  <c r="D401" i="1"/>
  <c r="P158" i="1" l="1"/>
  <c r="M158" i="1"/>
  <c r="S158" i="1" s="1"/>
  <c r="H401" i="1"/>
  <c r="D402" i="1"/>
  <c r="E401" i="1"/>
  <c r="F401" i="1" s="1"/>
  <c r="Q158" i="1"/>
  <c r="O158" i="1"/>
  <c r="N158" i="1"/>
  <c r="G158" i="1" s="1"/>
  <c r="I158" i="1" s="1"/>
  <c r="J158" i="1" s="1"/>
  <c r="R158" i="1" l="1"/>
  <c r="L159" i="1"/>
  <c r="K159" i="1"/>
  <c r="D403" i="1"/>
  <c r="H402" i="1"/>
  <c r="E402" i="1"/>
  <c r="F402" i="1" s="1"/>
  <c r="D404" i="1" l="1"/>
  <c r="H403" i="1"/>
  <c r="E403" i="1"/>
  <c r="F403" i="1" s="1"/>
  <c r="O159" i="1"/>
  <c r="P159" i="1"/>
  <c r="Q159" i="1" s="1"/>
  <c r="M159" i="1"/>
  <c r="S159" i="1" s="1"/>
  <c r="N159" i="1" l="1"/>
  <c r="G159" i="1" s="1"/>
  <c r="I159" i="1" s="1"/>
  <c r="J159" i="1" s="1"/>
  <c r="E404" i="1"/>
  <c r="F404" i="1" s="1"/>
  <c r="D405" i="1"/>
  <c r="H404" i="1"/>
  <c r="H405" i="1" l="1"/>
  <c r="E405" i="1"/>
  <c r="F405" i="1" s="1"/>
  <c r="D406" i="1"/>
  <c r="R159" i="1"/>
  <c r="K160" i="1"/>
  <c r="L160" i="1"/>
  <c r="O160" i="1" l="1"/>
  <c r="M160" i="1"/>
  <c r="S160" i="1" s="1"/>
  <c r="P160" i="1"/>
  <c r="Q160" i="1" s="1"/>
  <c r="H406" i="1"/>
  <c r="D407" i="1"/>
  <c r="E406" i="1"/>
  <c r="F406" i="1" s="1"/>
  <c r="D408" i="1" l="1"/>
  <c r="E407" i="1"/>
  <c r="F407" i="1" s="1"/>
  <c r="H407" i="1"/>
  <c r="N160" i="1"/>
  <c r="G160" i="1" s="1"/>
  <c r="I160" i="1" s="1"/>
  <c r="J160" i="1" s="1"/>
  <c r="R160" i="1" l="1"/>
  <c r="K161" i="1"/>
  <c r="L161" i="1"/>
  <c r="D409" i="1"/>
  <c r="H408" i="1"/>
  <c r="E408" i="1"/>
  <c r="F408" i="1" s="1"/>
  <c r="E409" i="1" l="1"/>
  <c r="F409" i="1" s="1"/>
  <c r="D410" i="1"/>
  <c r="H409" i="1"/>
  <c r="O161" i="1"/>
  <c r="M161" i="1"/>
  <c r="S161" i="1" s="1"/>
  <c r="P161" i="1"/>
  <c r="Q161" i="1" s="1"/>
  <c r="N161" i="1" l="1"/>
  <c r="G161" i="1" s="1"/>
  <c r="I161" i="1" s="1"/>
  <c r="J161" i="1" s="1"/>
  <c r="H410" i="1"/>
  <c r="E410" i="1"/>
  <c r="F410" i="1" s="1"/>
  <c r="D411" i="1"/>
  <c r="H411" i="1" l="1"/>
  <c r="E411" i="1"/>
  <c r="F411" i="1" s="1"/>
  <c r="D412" i="1"/>
  <c r="R161" i="1"/>
  <c r="L162" i="1"/>
  <c r="K162" i="1"/>
  <c r="O162" i="1" l="1"/>
  <c r="P162" i="1"/>
  <c r="Q162" i="1" s="1"/>
  <c r="M162" i="1"/>
  <c r="S162" i="1" s="1"/>
  <c r="D413" i="1"/>
  <c r="H412" i="1"/>
  <c r="E412" i="1"/>
  <c r="F412" i="1" s="1"/>
  <c r="D414" i="1" l="1"/>
  <c r="H413" i="1"/>
  <c r="E413" i="1"/>
  <c r="F413" i="1" s="1"/>
  <c r="N162" i="1"/>
  <c r="G162" i="1" s="1"/>
  <c r="I162" i="1" s="1"/>
  <c r="J162" i="1" s="1"/>
  <c r="E414" i="1" l="1"/>
  <c r="F414" i="1" s="1"/>
  <c r="D415" i="1"/>
  <c r="H414" i="1"/>
  <c r="R162" i="1"/>
  <c r="K163" i="1"/>
  <c r="L163" i="1"/>
  <c r="P163" i="1" l="1"/>
  <c r="M163" i="1"/>
  <c r="S163" i="1" s="1"/>
  <c r="Q163" i="1"/>
  <c r="O163" i="1"/>
  <c r="N163" i="1"/>
  <c r="G163" i="1" s="1"/>
  <c r="I163" i="1" s="1"/>
  <c r="J163" i="1" s="1"/>
  <c r="H415" i="1"/>
  <c r="E415" i="1"/>
  <c r="F415" i="1" s="1"/>
  <c r="D416" i="1"/>
  <c r="R163" i="1" l="1"/>
  <c r="L164" i="1"/>
  <c r="K164" i="1"/>
  <c r="H416" i="1"/>
  <c r="D417" i="1"/>
  <c r="E416" i="1"/>
  <c r="F416" i="1" s="1"/>
  <c r="E417" i="1" l="1"/>
  <c r="F417" i="1" s="1"/>
  <c r="D418" i="1"/>
  <c r="H417" i="1"/>
  <c r="O164" i="1"/>
  <c r="P164" i="1"/>
  <c r="Q164" i="1" s="1"/>
  <c r="M164" i="1"/>
  <c r="S164" i="1" s="1"/>
  <c r="N164" i="1" l="1"/>
  <c r="G164" i="1" s="1"/>
  <c r="I164" i="1" s="1"/>
  <c r="J164" i="1" s="1"/>
  <c r="D419" i="1"/>
  <c r="H418" i="1"/>
  <c r="E418" i="1"/>
  <c r="F418" i="1" s="1"/>
  <c r="E419" i="1" l="1"/>
  <c r="F419" i="1" s="1"/>
  <c r="D420" i="1"/>
  <c r="H419" i="1"/>
  <c r="R164" i="1"/>
  <c r="K165" i="1"/>
  <c r="L165" i="1"/>
  <c r="H420" i="1" l="1"/>
  <c r="E420" i="1"/>
  <c r="F420" i="1" s="1"/>
  <c r="D421" i="1"/>
  <c r="M165" i="1"/>
  <c r="S165" i="1" s="1"/>
  <c r="P165" i="1"/>
  <c r="Q165" i="1"/>
  <c r="N165" i="1"/>
  <c r="G165" i="1" s="1"/>
  <c r="I165" i="1" s="1"/>
  <c r="J165" i="1" s="1"/>
  <c r="O165" i="1"/>
  <c r="R165" i="1" l="1"/>
  <c r="K166" i="1"/>
  <c r="L166" i="1"/>
  <c r="H421" i="1"/>
  <c r="D422" i="1"/>
  <c r="E421" i="1"/>
  <c r="F421" i="1" s="1"/>
  <c r="O166" i="1" l="1"/>
  <c r="D423" i="1"/>
  <c r="H422" i="1"/>
  <c r="E422" i="1"/>
  <c r="F422" i="1" s="1"/>
  <c r="M166" i="1"/>
  <c r="S166" i="1" s="1"/>
  <c r="P166" i="1"/>
  <c r="Q166" i="1" s="1"/>
  <c r="N166" i="1" l="1"/>
  <c r="G166" i="1" s="1"/>
  <c r="I166" i="1" s="1"/>
  <c r="J166" i="1" s="1"/>
  <c r="D424" i="1"/>
  <c r="E423" i="1"/>
  <c r="F423" i="1" s="1"/>
  <c r="H423" i="1"/>
  <c r="E424" i="1" l="1"/>
  <c r="F424" i="1" s="1"/>
  <c r="D425" i="1"/>
  <c r="H424" i="1"/>
  <c r="R166" i="1"/>
  <c r="K167" i="1"/>
  <c r="L167" i="1"/>
  <c r="P167" i="1" l="1"/>
  <c r="M167" i="1"/>
  <c r="S167" i="1" s="1"/>
  <c r="H425" i="1"/>
  <c r="E425" i="1"/>
  <c r="F425" i="1" s="1"/>
  <c r="D426" i="1"/>
  <c r="Q167" i="1"/>
  <c r="O167" i="1"/>
  <c r="N167" i="1"/>
  <c r="G167" i="1" s="1"/>
  <c r="I167" i="1" s="1"/>
  <c r="J167" i="1" s="1"/>
  <c r="R167" i="1" l="1"/>
  <c r="L168" i="1"/>
  <c r="K168" i="1"/>
  <c r="H426" i="1"/>
  <c r="D427" i="1"/>
  <c r="E426" i="1"/>
  <c r="F426" i="1" s="1"/>
  <c r="D428" i="1" l="1"/>
  <c r="H427" i="1"/>
  <c r="E427" i="1"/>
  <c r="F427" i="1" s="1"/>
  <c r="P168" i="1"/>
  <c r="M168" i="1"/>
  <c r="S168" i="1" s="1"/>
  <c r="Q168" i="1"/>
  <c r="O168" i="1"/>
  <c r="N168" i="1"/>
  <c r="G168" i="1"/>
  <c r="I168" i="1" s="1"/>
  <c r="J168" i="1" s="1"/>
  <c r="R168" i="1" s="1"/>
  <c r="K169" i="1" l="1"/>
  <c r="L169" i="1"/>
  <c r="D429" i="1"/>
  <c r="H428" i="1"/>
  <c r="E428" i="1"/>
  <c r="F428" i="1" s="1"/>
  <c r="P169" i="1" l="1"/>
  <c r="M169" i="1"/>
  <c r="S169" i="1" s="1"/>
  <c r="E429" i="1"/>
  <c r="F429" i="1" s="1"/>
  <c r="D430" i="1"/>
  <c r="H429" i="1"/>
  <c r="N169" i="1"/>
  <c r="G169" i="1" s="1"/>
  <c r="I169" i="1" s="1"/>
  <c r="J169" i="1" s="1"/>
  <c r="Q169" i="1"/>
  <c r="O169" i="1"/>
  <c r="R169" i="1" l="1"/>
  <c r="L170" i="1"/>
  <c r="K170" i="1"/>
  <c r="H430" i="1"/>
  <c r="E430" i="1"/>
  <c r="F430" i="1" s="1"/>
  <c r="D431" i="1"/>
  <c r="H431" i="1" l="1"/>
  <c r="D432" i="1"/>
  <c r="E431" i="1"/>
  <c r="F431" i="1" s="1"/>
  <c r="O170" i="1"/>
  <c r="P170" i="1"/>
  <c r="Q170" i="1" s="1"/>
  <c r="M170" i="1"/>
  <c r="S170" i="1" s="1"/>
  <c r="D433" i="1" l="1"/>
  <c r="E432" i="1"/>
  <c r="F432" i="1" s="1"/>
  <c r="H432" i="1"/>
  <c r="N170" i="1"/>
  <c r="G170" i="1" s="1"/>
  <c r="I170" i="1" s="1"/>
  <c r="J170" i="1" s="1"/>
  <c r="R170" i="1" l="1"/>
  <c r="K171" i="1"/>
  <c r="L171" i="1"/>
  <c r="D434" i="1"/>
  <c r="H433" i="1"/>
  <c r="E433" i="1"/>
  <c r="F433" i="1" s="1"/>
  <c r="E434" i="1" l="1"/>
  <c r="F434" i="1" s="1"/>
  <c r="D435" i="1"/>
  <c r="H434" i="1"/>
  <c r="M171" i="1"/>
  <c r="S171" i="1" s="1"/>
  <c r="P171" i="1"/>
  <c r="O171" i="1"/>
  <c r="N171" i="1"/>
  <c r="G171" i="1"/>
  <c r="I171" i="1" s="1"/>
  <c r="J171" i="1" s="1"/>
  <c r="R171" i="1" s="1"/>
  <c r="Q171" i="1"/>
  <c r="K172" i="1" l="1"/>
  <c r="L172" i="1"/>
  <c r="H435" i="1"/>
  <c r="E435" i="1"/>
  <c r="F435" i="1" s="1"/>
  <c r="D436" i="1"/>
  <c r="H436" i="1" l="1"/>
  <c r="E436" i="1"/>
  <c r="F436" i="1" s="1"/>
  <c r="D437" i="1"/>
  <c r="P172" i="1"/>
  <c r="M172" i="1"/>
  <c r="S172" i="1" s="1"/>
  <c r="Q172" i="1"/>
  <c r="O172" i="1"/>
  <c r="N172" i="1"/>
  <c r="G172" i="1"/>
  <c r="I172" i="1" s="1"/>
  <c r="J172" i="1" s="1"/>
  <c r="R172" i="1" s="1"/>
  <c r="K173" i="1" l="1"/>
  <c r="L173" i="1"/>
  <c r="D438" i="1"/>
  <c r="H437" i="1"/>
  <c r="E437" i="1"/>
  <c r="F437" i="1" s="1"/>
  <c r="P173" i="1" l="1"/>
  <c r="M173" i="1"/>
  <c r="S173" i="1" s="1"/>
  <c r="D439" i="1"/>
  <c r="H438" i="1"/>
  <c r="E438" i="1"/>
  <c r="F438" i="1" s="1"/>
  <c r="Q173" i="1"/>
  <c r="O173" i="1"/>
  <c r="N173" i="1"/>
  <c r="G173" i="1" s="1"/>
  <c r="I173" i="1" s="1"/>
  <c r="J173" i="1" s="1"/>
  <c r="R173" i="1" l="1"/>
  <c r="L174" i="1"/>
  <c r="K174" i="1"/>
  <c r="E439" i="1"/>
  <c r="F439" i="1" s="1"/>
  <c r="D440" i="1"/>
  <c r="H439" i="1"/>
  <c r="P174" i="1" l="1"/>
  <c r="M174" i="1"/>
  <c r="S174" i="1" s="1"/>
  <c r="H440" i="1"/>
  <c r="E440" i="1"/>
  <c r="F440" i="1" s="1"/>
  <c r="D441" i="1"/>
  <c r="N174" i="1"/>
  <c r="G174" i="1" s="1"/>
  <c r="I174" i="1" s="1"/>
  <c r="J174" i="1" s="1"/>
  <c r="Q174" i="1"/>
  <c r="O174" i="1"/>
  <c r="R174" i="1" l="1"/>
  <c r="L175" i="1"/>
  <c r="K175" i="1"/>
  <c r="H441" i="1"/>
  <c r="D442" i="1"/>
  <c r="E441" i="1"/>
  <c r="F441" i="1" s="1"/>
  <c r="E442" i="1" l="1"/>
  <c r="F442" i="1" s="1"/>
  <c r="D443" i="1"/>
  <c r="H442" i="1"/>
  <c r="M175" i="1"/>
  <c r="S175" i="1" s="1"/>
  <c r="P175" i="1"/>
  <c r="O175" i="1"/>
  <c r="N175" i="1"/>
  <c r="G175" i="1" s="1"/>
  <c r="I175" i="1" s="1"/>
  <c r="J175" i="1" s="1"/>
  <c r="Q175" i="1"/>
  <c r="R175" i="1" l="1"/>
  <c r="K176" i="1"/>
  <c r="L176" i="1"/>
  <c r="D444" i="1"/>
  <c r="H443" i="1"/>
  <c r="E443" i="1"/>
  <c r="F443" i="1" s="1"/>
  <c r="E444" i="1" l="1"/>
  <c r="F444" i="1" s="1"/>
  <c r="D445" i="1"/>
  <c r="H444" i="1"/>
  <c r="O176" i="1"/>
  <c r="M176" i="1"/>
  <c r="S176" i="1" s="1"/>
  <c r="P176" i="1"/>
  <c r="Q176" i="1" s="1"/>
  <c r="N176" i="1" l="1"/>
  <c r="G176" i="1" s="1"/>
  <c r="I176" i="1" s="1"/>
  <c r="J176" i="1" s="1"/>
  <c r="H445" i="1"/>
  <c r="E445" i="1"/>
  <c r="F445" i="1" s="1"/>
  <c r="D446" i="1"/>
  <c r="H446" i="1" l="1"/>
  <c r="D447" i="1"/>
  <c r="E446" i="1"/>
  <c r="F446" i="1" s="1"/>
  <c r="R176" i="1"/>
  <c r="K177" i="1"/>
  <c r="L177" i="1"/>
  <c r="O177" i="1" l="1"/>
  <c r="D448" i="1"/>
  <c r="H447" i="1"/>
  <c r="E447" i="1"/>
  <c r="F447" i="1" s="1"/>
  <c r="P177" i="1"/>
  <c r="Q177" i="1" s="1"/>
  <c r="M177" i="1"/>
  <c r="S177" i="1" s="1"/>
  <c r="D449" i="1" l="1"/>
  <c r="E448" i="1"/>
  <c r="F448" i="1" s="1"/>
  <c r="H448" i="1"/>
  <c r="N177" i="1"/>
  <c r="G177" i="1" s="1"/>
  <c r="I177" i="1" s="1"/>
  <c r="J177" i="1" s="1"/>
  <c r="R177" i="1" l="1"/>
  <c r="K178" i="1"/>
  <c r="L178" i="1"/>
  <c r="E449" i="1"/>
  <c r="F449" i="1" s="1"/>
  <c r="D450" i="1"/>
  <c r="H449" i="1"/>
  <c r="H450" i="1" l="1"/>
  <c r="E450" i="1"/>
  <c r="F450" i="1" s="1"/>
  <c r="D451" i="1"/>
  <c r="P178" i="1"/>
  <c r="M178" i="1"/>
  <c r="S178" i="1" s="1"/>
  <c r="Q178" i="1"/>
  <c r="O178" i="1"/>
  <c r="N178" i="1"/>
  <c r="G178" i="1" s="1"/>
  <c r="I178" i="1" s="1"/>
  <c r="J178" i="1" s="1"/>
  <c r="R178" i="1" l="1"/>
  <c r="K179" i="1"/>
  <c r="L179" i="1"/>
  <c r="H451" i="1"/>
  <c r="D452" i="1"/>
  <c r="E451" i="1"/>
  <c r="F451" i="1" s="1"/>
  <c r="D453" i="1" l="1"/>
  <c r="H452" i="1"/>
  <c r="E452" i="1"/>
  <c r="F452" i="1" s="1"/>
  <c r="P179" i="1"/>
  <c r="M179" i="1"/>
  <c r="S179" i="1" s="1"/>
  <c r="N179" i="1"/>
  <c r="G179" i="1" s="1"/>
  <c r="I179" i="1" s="1"/>
  <c r="J179" i="1" s="1"/>
  <c r="O179" i="1"/>
  <c r="Q179" i="1"/>
  <c r="R179" i="1" l="1"/>
  <c r="L180" i="1"/>
  <c r="K180" i="1"/>
  <c r="D454" i="1"/>
  <c r="H453" i="1"/>
  <c r="E453" i="1"/>
  <c r="F453" i="1" s="1"/>
  <c r="E454" i="1" l="1"/>
  <c r="F454" i="1" s="1"/>
  <c r="D455" i="1"/>
  <c r="H454" i="1"/>
  <c r="O180" i="1"/>
  <c r="P180" i="1"/>
  <c r="Q180" i="1" s="1"/>
  <c r="M180" i="1"/>
  <c r="S180" i="1" s="1"/>
  <c r="N180" i="1" l="1"/>
  <c r="G180" i="1" s="1"/>
  <c r="I180" i="1" s="1"/>
  <c r="J180" i="1" s="1"/>
  <c r="H455" i="1"/>
  <c r="E455" i="1"/>
  <c r="F455" i="1" s="1"/>
  <c r="D456" i="1"/>
  <c r="H456" i="1" l="1"/>
  <c r="D457" i="1"/>
  <c r="E456" i="1"/>
  <c r="F456" i="1" s="1"/>
  <c r="R180" i="1"/>
  <c r="L181" i="1"/>
  <c r="K181" i="1"/>
  <c r="O181" i="1" l="1"/>
  <c r="D458" i="1"/>
  <c r="E457" i="1"/>
  <c r="F457" i="1" s="1"/>
  <c r="H457" i="1"/>
  <c r="M181" i="1"/>
  <c r="S181" i="1" s="1"/>
  <c r="P181" i="1"/>
  <c r="Q181" i="1" s="1"/>
  <c r="D459" i="1" l="1"/>
  <c r="H458" i="1"/>
  <c r="E458" i="1"/>
  <c r="F458" i="1" s="1"/>
  <c r="N181" i="1"/>
  <c r="G181" i="1" s="1"/>
  <c r="I181" i="1" s="1"/>
  <c r="J181" i="1" s="1"/>
  <c r="R181" i="1" l="1"/>
  <c r="K182" i="1"/>
  <c r="L182" i="1"/>
  <c r="E459" i="1"/>
  <c r="F459" i="1" s="1"/>
  <c r="D460" i="1"/>
  <c r="H459" i="1"/>
  <c r="H460" i="1" l="1"/>
  <c r="E460" i="1"/>
  <c r="F460" i="1" s="1"/>
  <c r="D461" i="1"/>
  <c r="P182" i="1"/>
  <c r="M182" i="1"/>
  <c r="S182" i="1" s="1"/>
  <c r="Q182" i="1"/>
  <c r="O182" i="1"/>
  <c r="N182" i="1"/>
  <c r="G182" i="1"/>
  <c r="I182" i="1" s="1"/>
  <c r="J182" i="1" s="1"/>
  <c r="R182" i="1" s="1"/>
  <c r="K183" i="1" l="1"/>
  <c r="L183" i="1"/>
  <c r="H461" i="1"/>
  <c r="E461" i="1"/>
  <c r="F461" i="1" s="1"/>
  <c r="D462" i="1"/>
  <c r="P183" i="1" l="1"/>
  <c r="M183" i="1"/>
  <c r="S183" i="1" s="1"/>
  <c r="D463" i="1"/>
  <c r="E462" i="1"/>
  <c r="F462" i="1" s="1"/>
  <c r="H462" i="1"/>
  <c r="Q183" i="1"/>
  <c r="O183" i="1"/>
  <c r="N183" i="1"/>
  <c r="G183" i="1"/>
  <c r="I183" i="1" s="1"/>
  <c r="J183" i="1" s="1"/>
  <c r="R183" i="1" s="1"/>
  <c r="K184" i="1" l="1"/>
  <c r="L184" i="1"/>
  <c r="D464" i="1"/>
  <c r="H463" i="1"/>
  <c r="E463" i="1"/>
  <c r="F463" i="1" s="1"/>
  <c r="E464" i="1" l="1"/>
  <c r="F464" i="1" s="1"/>
  <c r="D465" i="1"/>
  <c r="H464" i="1"/>
  <c r="P184" i="1"/>
  <c r="M184" i="1"/>
  <c r="S184" i="1" s="1"/>
  <c r="N184" i="1"/>
  <c r="G184" i="1" s="1"/>
  <c r="I184" i="1" s="1"/>
  <c r="J184" i="1" s="1"/>
  <c r="O184" i="1"/>
  <c r="Q184" i="1"/>
  <c r="R184" i="1" l="1"/>
  <c r="L185" i="1"/>
  <c r="K185" i="1"/>
  <c r="H465" i="1"/>
  <c r="E465" i="1"/>
  <c r="F465" i="1" s="1"/>
  <c r="D466" i="1"/>
  <c r="M185" i="1" l="1"/>
  <c r="S185" i="1" s="1"/>
  <c r="P185" i="1"/>
  <c r="H466" i="1"/>
  <c r="D467" i="1"/>
  <c r="E466" i="1"/>
  <c r="F466" i="1" s="1"/>
  <c r="Q185" i="1"/>
  <c r="O185" i="1"/>
  <c r="N185" i="1"/>
  <c r="G185" i="1" s="1"/>
  <c r="I185" i="1" s="1"/>
  <c r="J185" i="1" s="1"/>
  <c r="R185" i="1" l="1"/>
  <c r="K186" i="1"/>
  <c r="L186" i="1"/>
  <c r="E467" i="1"/>
  <c r="F467" i="1" s="1"/>
  <c r="D468" i="1"/>
  <c r="H467" i="1"/>
  <c r="D469" i="1" l="1"/>
  <c r="H468" i="1"/>
  <c r="E468" i="1"/>
  <c r="F468" i="1" s="1"/>
  <c r="M186" i="1"/>
  <c r="S186" i="1" s="1"/>
  <c r="P186" i="1"/>
  <c r="O186" i="1"/>
  <c r="N186" i="1"/>
  <c r="G186" i="1"/>
  <c r="I186" i="1" s="1"/>
  <c r="J186" i="1" s="1"/>
  <c r="R186" i="1" s="1"/>
  <c r="Q186" i="1"/>
  <c r="K187" i="1" l="1"/>
  <c r="L187" i="1"/>
  <c r="E469" i="1"/>
  <c r="F469" i="1" s="1"/>
  <c r="D470" i="1"/>
  <c r="H469" i="1"/>
  <c r="H470" i="1" l="1"/>
  <c r="E470" i="1"/>
  <c r="F470" i="1" s="1"/>
  <c r="D471" i="1"/>
  <c r="P187" i="1"/>
  <c r="M187" i="1"/>
  <c r="S187" i="1" s="1"/>
  <c r="Q187" i="1"/>
  <c r="O187" i="1"/>
  <c r="N187" i="1"/>
  <c r="G187" i="1"/>
  <c r="I187" i="1" s="1"/>
  <c r="J187" i="1" s="1"/>
  <c r="R187" i="1" s="1"/>
  <c r="K188" i="1" l="1"/>
  <c r="L188" i="1"/>
  <c r="H471" i="1"/>
  <c r="D472" i="1"/>
  <c r="E471" i="1"/>
  <c r="F471" i="1" s="1"/>
  <c r="D473" i="1" l="1"/>
  <c r="H472" i="1"/>
  <c r="E472" i="1"/>
  <c r="F472" i="1" s="1"/>
  <c r="P188" i="1"/>
  <c r="M188" i="1"/>
  <c r="S188" i="1" s="1"/>
  <c r="Q188" i="1"/>
  <c r="O188" i="1"/>
  <c r="N188" i="1"/>
  <c r="G188" i="1"/>
  <c r="I188" i="1" s="1"/>
  <c r="J188" i="1" s="1"/>
  <c r="R188" i="1" s="1"/>
  <c r="K189" i="1"/>
  <c r="O189" i="1" l="1"/>
  <c r="L189" i="1"/>
  <c r="D474" i="1"/>
  <c r="E473" i="1"/>
  <c r="F473" i="1" s="1"/>
  <c r="H473" i="1"/>
  <c r="E474" i="1" l="1"/>
  <c r="F474" i="1" s="1"/>
  <c r="D475" i="1"/>
  <c r="H474" i="1"/>
  <c r="P189" i="1"/>
  <c r="Q189" i="1" s="1"/>
  <c r="M189" i="1"/>
  <c r="S189" i="1" l="1"/>
  <c r="N189" i="1"/>
  <c r="G189" i="1" s="1"/>
  <c r="I189" i="1" s="1"/>
  <c r="J189" i="1" s="1"/>
  <c r="H475" i="1"/>
  <c r="E475" i="1"/>
  <c r="F475" i="1" s="1"/>
  <c r="D476" i="1"/>
  <c r="H476" i="1" l="1"/>
  <c r="D477" i="1"/>
  <c r="E476" i="1"/>
  <c r="F476" i="1" s="1"/>
  <c r="R189" i="1"/>
  <c r="K190" i="1"/>
  <c r="L190" i="1"/>
  <c r="O190" i="1" l="1"/>
  <c r="D478" i="1"/>
  <c r="H477" i="1"/>
  <c r="E477" i="1"/>
  <c r="F477" i="1" s="1"/>
  <c r="M190" i="1"/>
  <c r="S190" i="1" s="1"/>
  <c r="P190" i="1"/>
  <c r="Q190" i="1" s="1"/>
  <c r="D479" i="1" l="1"/>
  <c r="H478" i="1"/>
  <c r="E478" i="1"/>
  <c r="F478" i="1" s="1"/>
  <c r="N190" i="1"/>
  <c r="G190" i="1" s="1"/>
  <c r="I190" i="1" s="1"/>
  <c r="J190" i="1" s="1"/>
  <c r="R190" i="1" l="1"/>
  <c r="K191" i="1"/>
  <c r="L191" i="1"/>
  <c r="E479" i="1"/>
  <c r="F479" i="1" s="1"/>
  <c r="D480" i="1"/>
  <c r="H479" i="1"/>
  <c r="H480" i="1" l="1"/>
  <c r="E480" i="1"/>
  <c r="F480" i="1" s="1"/>
  <c r="D481" i="1"/>
  <c r="M191" i="1"/>
  <c r="S191" i="1" s="1"/>
  <c r="P191" i="1"/>
  <c r="O191" i="1"/>
  <c r="N191" i="1"/>
  <c r="G191" i="1"/>
  <c r="I191" i="1" s="1"/>
  <c r="J191" i="1" s="1"/>
  <c r="R191" i="1" s="1"/>
  <c r="Q191" i="1"/>
  <c r="K192" i="1" l="1"/>
  <c r="L192" i="1"/>
  <c r="H481" i="1"/>
  <c r="D482" i="1"/>
  <c r="E481" i="1"/>
  <c r="F481" i="1" s="1"/>
  <c r="D483" i="1" l="1"/>
  <c r="E482" i="1"/>
  <c r="F482" i="1" s="1"/>
  <c r="H482" i="1"/>
  <c r="P192" i="1"/>
  <c r="M192" i="1"/>
  <c r="S192" i="1" s="1"/>
  <c r="Q192" i="1"/>
  <c r="O192" i="1"/>
  <c r="N192" i="1"/>
  <c r="G192" i="1"/>
  <c r="I192" i="1" s="1"/>
  <c r="J192" i="1" s="1"/>
  <c r="R192" i="1" s="1"/>
  <c r="K193" i="1" l="1"/>
  <c r="D484" i="1"/>
  <c r="H483" i="1"/>
  <c r="E483" i="1"/>
  <c r="F483" i="1" s="1"/>
  <c r="L193" i="1"/>
  <c r="P193" i="1" l="1"/>
  <c r="M193" i="1"/>
  <c r="S193" i="1" s="1"/>
  <c r="E484" i="1"/>
  <c r="F484" i="1" s="1"/>
  <c r="D485" i="1"/>
  <c r="H484" i="1"/>
  <c r="Q193" i="1"/>
  <c r="O193" i="1"/>
  <c r="N193" i="1"/>
  <c r="G193" i="1"/>
  <c r="I193" i="1" s="1"/>
  <c r="J193" i="1" s="1"/>
  <c r="R193" i="1" s="1"/>
  <c r="L194" i="1" l="1"/>
  <c r="K194" i="1"/>
  <c r="H485" i="1"/>
  <c r="E485" i="1"/>
  <c r="F485" i="1" s="1"/>
  <c r="D486" i="1"/>
  <c r="H486" i="1" l="1"/>
  <c r="E486" i="1"/>
  <c r="F486" i="1" s="1"/>
  <c r="D487" i="1"/>
  <c r="P194" i="1"/>
  <c r="M194" i="1"/>
  <c r="S194" i="1" s="1"/>
  <c r="N194" i="1"/>
  <c r="G194" i="1" s="1"/>
  <c r="I194" i="1" s="1"/>
  <c r="J194" i="1" s="1"/>
  <c r="Q194" i="1"/>
  <c r="O194" i="1"/>
  <c r="R194" i="1" l="1"/>
  <c r="K195" i="1"/>
  <c r="L195" i="1"/>
  <c r="D488" i="1"/>
  <c r="E487" i="1"/>
  <c r="F487" i="1" s="1"/>
  <c r="H487" i="1"/>
  <c r="D489" i="1" l="1"/>
  <c r="H488" i="1"/>
  <c r="E488" i="1"/>
  <c r="F488" i="1" s="1"/>
  <c r="P195" i="1"/>
  <c r="M195" i="1"/>
  <c r="S195" i="1" s="1"/>
  <c r="Q195" i="1"/>
  <c r="O195" i="1"/>
  <c r="N195" i="1"/>
  <c r="G195" i="1" s="1"/>
  <c r="I195" i="1" s="1"/>
  <c r="J195" i="1" s="1"/>
  <c r="R195" i="1" l="1"/>
  <c r="L196" i="1"/>
  <c r="K196" i="1"/>
  <c r="E489" i="1"/>
  <c r="F489" i="1" s="1"/>
  <c r="D490" i="1"/>
  <c r="H489" i="1"/>
  <c r="H490" i="1" l="1"/>
  <c r="E490" i="1"/>
  <c r="F490" i="1" s="1"/>
  <c r="D491" i="1"/>
  <c r="O196" i="1"/>
  <c r="M196" i="1"/>
  <c r="S196" i="1" s="1"/>
  <c r="P196" i="1"/>
  <c r="Q196" i="1" s="1"/>
  <c r="N196" i="1" l="1"/>
  <c r="G196" i="1" s="1"/>
  <c r="I196" i="1" s="1"/>
  <c r="J196" i="1" s="1"/>
  <c r="H491" i="1"/>
  <c r="D492" i="1"/>
  <c r="E491" i="1"/>
  <c r="F491" i="1" s="1"/>
  <c r="E492" i="1" l="1"/>
  <c r="F492" i="1" s="1"/>
  <c r="D493" i="1"/>
  <c r="H492" i="1"/>
  <c r="R196" i="1"/>
  <c r="K197" i="1"/>
  <c r="L197" i="1"/>
  <c r="D494" i="1" l="1"/>
  <c r="H493" i="1"/>
  <c r="E493" i="1"/>
  <c r="F493" i="1" s="1"/>
  <c r="P197" i="1"/>
  <c r="Q197" i="1" s="1"/>
  <c r="M197" i="1"/>
  <c r="S197" i="1" s="1"/>
  <c r="O197" i="1"/>
  <c r="N197" i="1"/>
  <c r="G197" i="1" s="1"/>
  <c r="I197" i="1" s="1"/>
  <c r="J197" i="1" s="1"/>
  <c r="R197" i="1" l="1"/>
  <c r="K198" i="1"/>
  <c r="L198" i="1"/>
  <c r="E494" i="1"/>
  <c r="F494" i="1" s="1"/>
  <c r="D495" i="1"/>
  <c r="H494" i="1"/>
  <c r="H495" i="1" l="1"/>
  <c r="E495" i="1"/>
  <c r="F495" i="1" s="1"/>
  <c r="D496" i="1"/>
  <c r="P198" i="1"/>
  <c r="M198" i="1"/>
  <c r="S198" i="1" s="1"/>
  <c r="Q198" i="1"/>
  <c r="O198" i="1"/>
  <c r="N198" i="1"/>
  <c r="G198" i="1"/>
  <c r="I198" i="1" s="1"/>
  <c r="J198" i="1" s="1"/>
  <c r="R198" i="1" s="1"/>
  <c r="K199" i="1" l="1"/>
  <c r="L199" i="1"/>
  <c r="H496" i="1"/>
  <c r="D497" i="1"/>
  <c r="E496" i="1"/>
  <c r="F496" i="1" s="1"/>
  <c r="D498" i="1" l="1"/>
  <c r="H497" i="1"/>
  <c r="E497" i="1"/>
  <c r="F497" i="1" s="1"/>
  <c r="P199" i="1"/>
  <c r="M199" i="1"/>
  <c r="S199" i="1" s="1"/>
  <c r="Q199" i="1"/>
  <c r="O199" i="1"/>
  <c r="N199" i="1" l="1"/>
  <c r="G199" i="1" s="1"/>
  <c r="I199" i="1" s="1"/>
  <c r="J199" i="1" s="1"/>
  <c r="D499" i="1"/>
  <c r="E498" i="1"/>
  <c r="F498" i="1" s="1"/>
  <c r="H498" i="1"/>
  <c r="E499" i="1" l="1"/>
  <c r="F499" i="1" s="1"/>
  <c r="D500" i="1"/>
  <c r="H499" i="1"/>
  <c r="R199" i="1"/>
  <c r="L200" i="1"/>
  <c r="K200" i="1"/>
  <c r="O200" i="1" l="1"/>
  <c r="H500" i="1"/>
  <c r="E500" i="1"/>
  <c r="F500" i="1" s="1"/>
  <c r="D501" i="1"/>
  <c r="M200" i="1"/>
  <c r="S200" i="1" s="1"/>
  <c r="P200" i="1"/>
  <c r="Q200" i="1" s="1"/>
  <c r="H501" i="1" l="1"/>
  <c r="D502" i="1"/>
  <c r="E501" i="1"/>
  <c r="F501" i="1" s="1"/>
  <c r="N200" i="1"/>
  <c r="G200" i="1" s="1"/>
  <c r="I200" i="1" s="1"/>
  <c r="J200" i="1" s="1"/>
  <c r="R200" i="1" l="1"/>
  <c r="K201" i="1"/>
  <c r="L201" i="1"/>
  <c r="D503" i="1"/>
  <c r="H502" i="1"/>
  <c r="E502" i="1"/>
  <c r="F502" i="1" s="1"/>
  <c r="M201" i="1" l="1"/>
  <c r="S201" i="1" s="1"/>
  <c r="P201" i="1"/>
  <c r="D504" i="1"/>
  <c r="H503" i="1"/>
  <c r="E503" i="1"/>
  <c r="F503" i="1" s="1"/>
  <c r="O201" i="1"/>
  <c r="N201" i="1"/>
  <c r="G201" i="1"/>
  <c r="I201" i="1" s="1"/>
  <c r="J201" i="1" s="1"/>
  <c r="R201" i="1" s="1"/>
  <c r="Q201" i="1"/>
  <c r="L202" i="1" l="1"/>
  <c r="K202" i="1"/>
  <c r="E504" i="1"/>
  <c r="F504" i="1" s="1"/>
  <c r="D505" i="1"/>
  <c r="H504" i="1"/>
  <c r="H505" i="1" l="1"/>
  <c r="E505" i="1"/>
  <c r="F505" i="1" s="1"/>
  <c r="D506" i="1"/>
  <c r="O202" i="1"/>
  <c r="P202" i="1"/>
  <c r="Q202" i="1" s="1"/>
  <c r="M202" i="1"/>
  <c r="S202" i="1" s="1"/>
  <c r="N202" i="1" l="1"/>
  <c r="G202" i="1" s="1"/>
  <c r="I202" i="1" s="1"/>
  <c r="J202" i="1" s="1"/>
  <c r="H506" i="1"/>
  <c r="D507" i="1"/>
  <c r="E506" i="1"/>
  <c r="F506" i="1" s="1"/>
  <c r="D508" i="1" l="1"/>
  <c r="E507" i="1"/>
  <c r="F507" i="1" s="1"/>
  <c r="H507" i="1"/>
  <c r="R202" i="1"/>
  <c r="L203" i="1"/>
  <c r="K203" i="1"/>
  <c r="P203" i="1" l="1"/>
  <c r="M203" i="1"/>
  <c r="S203" i="1" s="1"/>
  <c r="Q203" i="1"/>
  <c r="O203" i="1"/>
  <c r="N203" i="1"/>
  <c r="G203" i="1" s="1"/>
  <c r="I203" i="1" s="1"/>
  <c r="J203" i="1" s="1"/>
  <c r="D509" i="1"/>
  <c r="H508" i="1"/>
  <c r="E508" i="1"/>
  <c r="F508" i="1" s="1"/>
  <c r="R203" i="1" l="1"/>
  <c r="L204" i="1"/>
  <c r="K204" i="1"/>
  <c r="D510" i="1"/>
  <c r="H509" i="1"/>
  <c r="E509" i="1"/>
  <c r="F509" i="1" s="1"/>
  <c r="H510" i="1" l="1"/>
  <c r="D511" i="1"/>
  <c r="E510" i="1"/>
  <c r="F510" i="1" s="1"/>
  <c r="O204" i="1"/>
  <c r="P204" i="1"/>
  <c r="Q204" i="1" s="1"/>
  <c r="M204" i="1"/>
  <c r="S204" i="1" s="1"/>
  <c r="N204" i="1" l="1"/>
  <c r="G204" i="1" s="1"/>
  <c r="I204" i="1" s="1"/>
  <c r="J204" i="1" s="1"/>
  <c r="H511" i="1"/>
  <c r="D512" i="1"/>
  <c r="E511" i="1"/>
  <c r="F511" i="1" s="1"/>
  <c r="E512" i="1" l="1"/>
  <c r="F512" i="1" s="1"/>
  <c r="H512" i="1"/>
  <c r="D513" i="1"/>
  <c r="R204" i="1"/>
  <c r="K205" i="1"/>
  <c r="L205" i="1"/>
  <c r="P205" i="1" l="1"/>
  <c r="M205" i="1"/>
  <c r="S205" i="1" s="1"/>
  <c r="Q205" i="1"/>
  <c r="O205" i="1"/>
  <c r="N205" i="1"/>
  <c r="G205" i="1" s="1"/>
  <c r="I205" i="1" s="1"/>
  <c r="J205" i="1" s="1"/>
  <c r="D514" i="1"/>
  <c r="H513" i="1"/>
  <c r="E513" i="1"/>
  <c r="F513" i="1" s="1"/>
  <c r="R205" i="1" l="1"/>
  <c r="L206" i="1"/>
  <c r="K206" i="1"/>
  <c r="D515" i="1"/>
  <c r="H514" i="1"/>
  <c r="E514" i="1"/>
  <c r="F514" i="1" s="1"/>
  <c r="H515" i="1" l="1"/>
  <c r="E515" i="1"/>
  <c r="F515" i="1" s="1"/>
  <c r="D516" i="1"/>
  <c r="O206" i="1"/>
  <c r="M206" i="1"/>
  <c r="S206" i="1" s="1"/>
  <c r="P206" i="1"/>
  <c r="Q206" i="1" s="1"/>
  <c r="N206" i="1" l="1"/>
  <c r="G206" i="1" s="1"/>
  <c r="I206" i="1" s="1"/>
  <c r="J206" i="1" s="1"/>
  <c r="H516" i="1"/>
  <c r="E516" i="1"/>
  <c r="F516" i="1" s="1"/>
  <c r="D517" i="1"/>
  <c r="E517" i="1" l="1"/>
  <c r="F517" i="1" s="1"/>
  <c r="D518" i="1"/>
  <c r="H517" i="1"/>
  <c r="R206" i="1"/>
  <c r="K207" i="1"/>
  <c r="L207" i="1"/>
  <c r="P207" i="1" l="1"/>
  <c r="M207" i="1"/>
  <c r="S207" i="1" s="1"/>
  <c r="Q207" i="1"/>
  <c r="O207" i="1"/>
  <c r="N207" i="1"/>
  <c r="G207" i="1"/>
  <c r="I207" i="1" s="1"/>
  <c r="J207" i="1" s="1"/>
  <c r="R207" i="1" s="1"/>
  <c r="D519" i="1"/>
  <c r="E518" i="1"/>
  <c r="F518" i="1" s="1"/>
  <c r="H518" i="1"/>
  <c r="D520" i="1" l="1"/>
  <c r="H519" i="1"/>
  <c r="E519" i="1"/>
  <c r="F519" i="1" s="1"/>
  <c r="K208" i="1"/>
  <c r="L208" i="1"/>
  <c r="P208" i="1" l="1"/>
  <c r="Q208" i="1" s="1"/>
  <c r="M208" i="1"/>
  <c r="S208" i="1" s="1"/>
  <c r="O208" i="1"/>
  <c r="H520" i="1"/>
  <c r="D521" i="1"/>
  <c r="E520" i="1"/>
  <c r="F520" i="1" s="1"/>
  <c r="H521" i="1" l="1"/>
  <c r="E521" i="1"/>
  <c r="F521" i="1" s="1"/>
  <c r="D522" i="1"/>
  <c r="N208" i="1"/>
  <c r="G208" i="1" s="1"/>
  <c r="I208" i="1" s="1"/>
  <c r="J208" i="1" s="1"/>
  <c r="R208" i="1" l="1"/>
  <c r="L209" i="1"/>
  <c r="K209" i="1"/>
  <c r="E522" i="1"/>
  <c r="F522" i="1" s="1"/>
  <c r="H522" i="1"/>
  <c r="D523" i="1"/>
  <c r="D524" i="1" l="1"/>
  <c r="E523" i="1"/>
  <c r="F523" i="1" s="1"/>
  <c r="H523" i="1"/>
  <c r="O209" i="1"/>
  <c r="P209" i="1"/>
  <c r="Q209" i="1" s="1"/>
  <c r="M209" i="1"/>
  <c r="S209" i="1" s="1"/>
  <c r="N209" i="1" l="1"/>
  <c r="G209" i="1" s="1"/>
  <c r="I209" i="1" s="1"/>
  <c r="J209" i="1" s="1"/>
  <c r="D525" i="1"/>
  <c r="E524" i="1"/>
  <c r="F524" i="1" s="1"/>
  <c r="H524" i="1"/>
  <c r="H525" i="1" l="1"/>
  <c r="E525" i="1"/>
  <c r="F525" i="1" s="1"/>
  <c r="D526" i="1"/>
  <c r="R209" i="1"/>
  <c r="K210" i="1"/>
  <c r="L210" i="1"/>
  <c r="O210" i="1" l="1"/>
  <c r="H526" i="1"/>
  <c r="D527" i="1"/>
  <c r="E526" i="1"/>
  <c r="F526" i="1" s="1"/>
  <c r="M210" i="1"/>
  <c r="S210" i="1" s="1"/>
  <c r="P210" i="1"/>
  <c r="Q210" i="1" s="1"/>
  <c r="E527" i="1" l="1"/>
  <c r="F527" i="1" s="1"/>
  <c r="D528" i="1"/>
  <c r="H527" i="1"/>
  <c r="N210" i="1"/>
  <c r="G210" i="1" s="1"/>
  <c r="I210" i="1" s="1"/>
  <c r="J210" i="1" s="1"/>
  <c r="R210" i="1" l="1"/>
  <c r="K211" i="1"/>
  <c r="L211" i="1"/>
  <c r="D529" i="1"/>
  <c r="H528" i="1"/>
  <c r="E528" i="1"/>
  <c r="F528" i="1" s="1"/>
  <c r="D530" i="1" l="1"/>
  <c r="E529" i="1"/>
  <c r="F529" i="1" s="1"/>
  <c r="H529" i="1"/>
  <c r="M211" i="1"/>
  <c r="S211" i="1" s="1"/>
  <c r="P211" i="1"/>
  <c r="O211" i="1"/>
  <c r="N211" i="1"/>
  <c r="G211" i="1"/>
  <c r="I211" i="1" s="1"/>
  <c r="J211" i="1" s="1"/>
  <c r="R211" i="1" s="1"/>
  <c r="Q211" i="1"/>
  <c r="K212" i="1" l="1"/>
  <c r="L212" i="1"/>
  <c r="H530" i="1"/>
  <c r="D531" i="1"/>
  <c r="E530" i="1"/>
  <c r="F530" i="1" s="1"/>
  <c r="H531" i="1" l="1"/>
  <c r="E531" i="1"/>
  <c r="F531" i="1" s="1"/>
  <c r="D532" i="1"/>
  <c r="P212" i="1"/>
  <c r="M212" i="1"/>
  <c r="S212" i="1" s="1"/>
  <c r="Q212" i="1"/>
  <c r="O212" i="1"/>
  <c r="N212" i="1"/>
  <c r="G212" i="1"/>
  <c r="I212" i="1" s="1"/>
  <c r="J212" i="1" s="1"/>
  <c r="R212" i="1" s="1"/>
  <c r="K213" i="1" l="1"/>
  <c r="L213" i="1"/>
  <c r="E532" i="1"/>
  <c r="F532" i="1" s="1"/>
  <c r="H532" i="1"/>
  <c r="D533" i="1"/>
  <c r="D534" i="1" l="1"/>
  <c r="E533" i="1"/>
  <c r="F533" i="1" s="1"/>
  <c r="H533" i="1"/>
  <c r="P213" i="1"/>
  <c r="M213" i="1"/>
  <c r="S213" i="1" s="1"/>
  <c r="Q213" i="1"/>
  <c r="O213" i="1"/>
  <c r="N213" i="1"/>
  <c r="G213" i="1"/>
  <c r="I213" i="1" s="1"/>
  <c r="J213" i="1" s="1"/>
  <c r="R213" i="1" s="1"/>
  <c r="L214" i="1" l="1"/>
  <c r="K214" i="1"/>
  <c r="D535" i="1"/>
  <c r="H534" i="1"/>
  <c r="E534" i="1"/>
  <c r="F534" i="1" s="1"/>
  <c r="H535" i="1" l="1"/>
  <c r="E535" i="1"/>
  <c r="F535" i="1" s="1"/>
  <c r="D536" i="1"/>
  <c r="O214" i="1"/>
  <c r="P214" i="1"/>
  <c r="Q214" i="1" s="1"/>
  <c r="M214" i="1"/>
  <c r="S214" i="1" s="1"/>
  <c r="N214" i="1" l="1"/>
  <c r="G214" i="1" s="1"/>
  <c r="I214" i="1" s="1"/>
  <c r="J214" i="1" s="1"/>
  <c r="H536" i="1"/>
  <c r="D537" i="1"/>
  <c r="E536" i="1"/>
  <c r="F536" i="1" s="1"/>
  <c r="E537" i="1" l="1"/>
  <c r="F537" i="1" s="1"/>
  <c r="H537" i="1"/>
  <c r="D538" i="1"/>
  <c r="R214" i="1"/>
  <c r="K215" i="1"/>
  <c r="L215" i="1"/>
  <c r="M215" i="1" l="1"/>
  <c r="S215" i="1" s="1"/>
  <c r="P215" i="1"/>
  <c r="Q215" i="1"/>
  <c r="N215" i="1"/>
  <c r="G215" i="1" s="1"/>
  <c r="I215" i="1" s="1"/>
  <c r="J215" i="1" s="1"/>
  <c r="O215" i="1"/>
  <c r="D539" i="1"/>
  <c r="H538" i="1"/>
  <c r="E538" i="1"/>
  <c r="F538" i="1" s="1"/>
  <c r="R215" i="1" l="1"/>
  <c r="L216" i="1"/>
  <c r="K216" i="1"/>
  <c r="D540" i="1"/>
  <c r="E539" i="1"/>
  <c r="F539" i="1" s="1"/>
  <c r="H539" i="1"/>
  <c r="O216" i="1" l="1"/>
  <c r="H540" i="1"/>
  <c r="E540" i="1"/>
  <c r="F540" i="1" s="1"/>
  <c r="D541" i="1"/>
  <c r="M216" i="1"/>
  <c r="S216" i="1" s="1"/>
  <c r="P216" i="1"/>
  <c r="Q216" i="1" s="1"/>
  <c r="H541" i="1" l="1"/>
  <c r="E541" i="1"/>
  <c r="F541" i="1" s="1"/>
  <c r="D542" i="1"/>
  <c r="N216" i="1"/>
  <c r="G216" i="1" s="1"/>
  <c r="I216" i="1" s="1"/>
  <c r="J216" i="1" s="1"/>
  <c r="R216" i="1" l="1"/>
  <c r="K217" i="1"/>
  <c r="L217" i="1"/>
  <c r="E542" i="1"/>
  <c r="F542" i="1" s="1"/>
  <c r="D543" i="1"/>
  <c r="H542" i="1"/>
  <c r="D544" i="1" l="1"/>
  <c r="E543" i="1"/>
  <c r="F543" i="1" s="1"/>
  <c r="H543" i="1"/>
  <c r="P217" i="1"/>
  <c r="M217" i="1"/>
  <c r="S217" i="1" s="1"/>
  <c r="Q217" i="1"/>
  <c r="O217" i="1"/>
  <c r="N217" i="1"/>
  <c r="G217" i="1" s="1"/>
  <c r="I217" i="1" s="1"/>
  <c r="J217" i="1" s="1"/>
  <c r="R217" i="1" l="1"/>
  <c r="L218" i="1"/>
  <c r="K218" i="1"/>
  <c r="D545" i="1"/>
  <c r="H544" i="1"/>
  <c r="E544" i="1"/>
  <c r="F544" i="1" s="1"/>
  <c r="H545" i="1" l="1"/>
  <c r="D546" i="1"/>
  <c r="E545" i="1"/>
  <c r="F545" i="1" s="1"/>
  <c r="O218" i="1"/>
  <c r="P218" i="1"/>
  <c r="Q218" i="1" s="1"/>
  <c r="M218" i="1"/>
  <c r="S218" i="1" s="1"/>
  <c r="N218" i="1" l="1"/>
  <c r="G218" i="1" s="1"/>
  <c r="I218" i="1" s="1"/>
  <c r="J218" i="1" s="1"/>
  <c r="H546" i="1"/>
  <c r="E546" i="1"/>
  <c r="F546" i="1" s="1"/>
  <c r="D547" i="1"/>
  <c r="E547" i="1" l="1"/>
  <c r="F547" i="1" s="1"/>
  <c r="H547" i="1"/>
  <c r="D548" i="1"/>
  <c r="R218" i="1"/>
  <c r="L219" i="1"/>
  <c r="K219" i="1"/>
  <c r="P219" i="1" l="1"/>
  <c r="M219" i="1"/>
  <c r="S219" i="1" s="1"/>
  <c r="D549" i="1"/>
  <c r="E548" i="1"/>
  <c r="F548" i="1" s="1"/>
  <c r="H548" i="1"/>
  <c r="N219" i="1"/>
  <c r="G219" i="1" s="1"/>
  <c r="I219" i="1" s="1"/>
  <c r="J219" i="1" s="1"/>
  <c r="Q219" i="1"/>
  <c r="O219" i="1"/>
  <c r="R219" i="1" l="1"/>
  <c r="L220" i="1"/>
  <c r="K220" i="1"/>
  <c r="D550" i="1"/>
  <c r="E549" i="1"/>
  <c r="F549" i="1" s="1"/>
  <c r="H549" i="1"/>
  <c r="M220" i="1" l="1"/>
  <c r="S220" i="1" s="1"/>
  <c r="P220" i="1"/>
  <c r="H550" i="1"/>
  <c r="E550" i="1"/>
  <c r="F550" i="1" s="1"/>
  <c r="D551" i="1"/>
  <c r="Q220" i="1"/>
  <c r="N220" i="1"/>
  <c r="G220" i="1" s="1"/>
  <c r="I220" i="1" s="1"/>
  <c r="J220" i="1" s="1"/>
  <c r="O220" i="1"/>
  <c r="R220" i="1" l="1"/>
  <c r="L221" i="1"/>
  <c r="K221" i="1"/>
  <c r="H551" i="1"/>
  <c r="D552" i="1"/>
  <c r="E551" i="1"/>
  <c r="F551" i="1" s="1"/>
  <c r="E552" i="1" l="1"/>
  <c r="F552" i="1" s="1"/>
  <c r="D553" i="1"/>
  <c r="H552" i="1"/>
  <c r="O221" i="1"/>
  <c r="M221" i="1"/>
  <c r="S221" i="1" s="1"/>
  <c r="P221" i="1"/>
  <c r="Q221" i="1" s="1"/>
  <c r="N221" i="1" l="1"/>
  <c r="G221" i="1" s="1"/>
  <c r="I221" i="1" s="1"/>
  <c r="J221" i="1" s="1"/>
  <c r="D554" i="1"/>
  <c r="H553" i="1"/>
  <c r="E553" i="1"/>
  <c r="F553" i="1" s="1"/>
  <c r="D555" i="1" l="1"/>
  <c r="E554" i="1"/>
  <c r="F554" i="1" s="1"/>
  <c r="H554" i="1"/>
  <c r="R221" i="1"/>
  <c r="K222" i="1"/>
  <c r="L222" i="1"/>
  <c r="O222" i="1" l="1"/>
  <c r="P222" i="1"/>
  <c r="Q222" i="1" s="1"/>
  <c r="M222" i="1"/>
  <c r="S222" i="1" s="1"/>
  <c r="H555" i="1"/>
  <c r="D556" i="1"/>
  <c r="E555" i="1"/>
  <c r="F555" i="1" s="1"/>
  <c r="H556" i="1" l="1"/>
  <c r="E556" i="1"/>
  <c r="F556" i="1" s="1"/>
  <c r="D557" i="1"/>
  <c r="N222" i="1"/>
  <c r="G222" i="1" s="1"/>
  <c r="I222" i="1" s="1"/>
  <c r="J222" i="1" s="1"/>
  <c r="R222" i="1" l="1"/>
  <c r="L223" i="1"/>
  <c r="K223" i="1"/>
  <c r="E557" i="1"/>
  <c r="F557" i="1" s="1"/>
  <c r="H557" i="1"/>
  <c r="D558" i="1"/>
  <c r="D559" i="1" l="1"/>
  <c r="E558" i="1"/>
  <c r="F558" i="1" s="1"/>
  <c r="H558" i="1"/>
  <c r="O223" i="1"/>
  <c r="P223" i="1"/>
  <c r="Q223" i="1" s="1"/>
  <c r="M223" i="1"/>
  <c r="S223" i="1" s="1"/>
  <c r="N223" i="1" l="1"/>
  <c r="G223" i="1" s="1"/>
  <c r="I223" i="1" s="1"/>
  <c r="J223" i="1" s="1"/>
  <c r="D560" i="1"/>
  <c r="H559" i="1"/>
  <c r="E559" i="1"/>
  <c r="F559" i="1" s="1"/>
  <c r="H560" i="1" l="1"/>
  <c r="D561" i="1"/>
  <c r="E560" i="1"/>
  <c r="F560" i="1" s="1"/>
  <c r="R223" i="1"/>
  <c r="L224" i="1"/>
  <c r="K224" i="1"/>
  <c r="O224" i="1" l="1"/>
  <c r="P224" i="1"/>
  <c r="Q224" i="1" s="1"/>
  <c r="M224" i="1"/>
  <c r="S224" i="1" s="1"/>
  <c r="H561" i="1"/>
  <c r="D562" i="1"/>
  <c r="E561" i="1"/>
  <c r="F561" i="1" s="1"/>
  <c r="N224" i="1" l="1"/>
  <c r="G224" i="1" s="1"/>
  <c r="I224" i="1" s="1"/>
  <c r="J224" i="1" s="1"/>
  <c r="E562" i="1"/>
  <c r="F562" i="1" s="1"/>
  <c r="H562" i="1"/>
  <c r="D563" i="1"/>
  <c r="D564" i="1" l="1"/>
  <c r="H563" i="1"/>
  <c r="E563" i="1"/>
  <c r="F563" i="1" s="1"/>
  <c r="R224" i="1"/>
  <c r="L225" i="1"/>
  <c r="K225" i="1"/>
  <c r="O225" i="1" l="1"/>
  <c r="M225" i="1"/>
  <c r="S225" i="1" s="1"/>
  <c r="P225" i="1"/>
  <c r="Q225" i="1" s="1"/>
  <c r="D565" i="1"/>
  <c r="H564" i="1"/>
  <c r="E564" i="1"/>
  <c r="F564" i="1" s="1"/>
  <c r="H565" i="1" l="1"/>
  <c r="E565" i="1"/>
  <c r="F565" i="1" s="1"/>
  <c r="D566" i="1"/>
  <c r="N225" i="1"/>
  <c r="G225" i="1" s="1"/>
  <c r="I225" i="1" s="1"/>
  <c r="J225" i="1" s="1"/>
  <c r="H566" i="1" l="1"/>
  <c r="E566" i="1"/>
  <c r="F566" i="1" s="1"/>
  <c r="D567" i="1"/>
  <c r="R225" i="1"/>
  <c r="K226" i="1"/>
  <c r="L226" i="1"/>
  <c r="M226" i="1" l="1"/>
  <c r="S226" i="1" s="1"/>
  <c r="P226" i="1"/>
  <c r="O226" i="1"/>
  <c r="N226" i="1"/>
  <c r="G226" i="1"/>
  <c r="I226" i="1" s="1"/>
  <c r="J226" i="1" s="1"/>
  <c r="R226" i="1" s="1"/>
  <c r="Q226" i="1"/>
  <c r="E567" i="1"/>
  <c r="F567" i="1" s="1"/>
  <c r="D568" i="1"/>
  <c r="H567" i="1"/>
  <c r="L227" i="1" l="1"/>
  <c r="D569" i="1"/>
  <c r="E568" i="1"/>
  <c r="F568" i="1" s="1"/>
  <c r="H568" i="1"/>
  <c r="K227" i="1"/>
  <c r="O227" i="1" l="1"/>
  <c r="D570" i="1"/>
  <c r="H569" i="1"/>
  <c r="E569" i="1"/>
  <c r="F569" i="1" s="1"/>
  <c r="P227" i="1"/>
  <c r="Q227" i="1" s="1"/>
  <c r="M227" i="1"/>
  <c r="S227" i="1" s="1"/>
  <c r="H570" i="1" l="1"/>
  <c r="D571" i="1"/>
  <c r="E570" i="1"/>
  <c r="F570" i="1" s="1"/>
  <c r="N227" i="1"/>
  <c r="G227" i="1" s="1"/>
  <c r="I227" i="1" s="1"/>
  <c r="J227" i="1" s="1"/>
  <c r="R227" i="1" l="1"/>
  <c r="K228" i="1"/>
  <c r="L228" i="1"/>
  <c r="H571" i="1"/>
  <c r="E571" i="1"/>
  <c r="F571" i="1" s="1"/>
  <c r="D572" i="1"/>
  <c r="E572" i="1" l="1"/>
  <c r="F572" i="1" s="1"/>
  <c r="H572" i="1"/>
  <c r="D573" i="1"/>
  <c r="P228" i="1"/>
  <c r="M228" i="1"/>
  <c r="S228" i="1" s="1"/>
  <c r="Q228" i="1"/>
  <c r="O228" i="1"/>
  <c r="N228" i="1"/>
  <c r="G228" i="1" s="1"/>
  <c r="I228" i="1" s="1"/>
  <c r="J228" i="1" s="1"/>
  <c r="R228" i="1" l="1"/>
  <c r="L229" i="1"/>
  <c r="K229" i="1"/>
  <c r="D574" i="1"/>
  <c r="H573" i="1"/>
  <c r="E573" i="1"/>
  <c r="F573" i="1" s="1"/>
  <c r="D575" i="1" l="1"/>
  <c r="E574" i="1"/>
  <c r="F574" i="1" s="1"/>
  <c r="H574" i="1"/>
  <c r="O229" i="1"/>
  <c r="P229" i="1"/>
  <c r="Q229" i="1" s="1"/>
  <c r="M229" i="1"/>
  <c r="S229" i="1" s="1"/>
  <c r="N229" i="1" l="1"/>
  <c r="G229" i="1" s="1"/>
  <c r="I229" i="1" s="1"/>
  <c r="J229" i="1" s="1"/>
  <c r="H575" i="1"/>
  <c r="E575" i="1"/>
  <c r="F575" i="1" s="1"/>
  <c r="D576" i="1"/>
  <c r="H576" i="1" l="1"/>
  <c r="D577" i="1"/>
  <c r="E576" i="1"/>
  <c r="F576" i="1" s="1"/>
  <c r="R229" i="1"/>
  <c r="K230" i="1"/>
  <c r="L230" i="1"/>
  <c r="O230" i="1" l="1"/>
  <c r="P230" i="1"/>
  <c r="Q230" i="1" s="1"/>
  <c r="M230" i="1"/>
  <c r="S230" i="1" s="1"/>
  <c r="E577" i="1"/>
  <c r="F577" i="1" s="1"/>
  <c r="D578" i="1"/>
  <c r="H577" i="1"/>
  <c r="D579" i="1" l="1"/>
  <c r="H578" i="1"/>
  <c r="E578" i="1"/>
  <c r="F578" i="1" s="1"/>
  <c r="N230" i="1"/>
  <c r="G230" i="1" s="1"/>
  <c r="I230" i="1" s="1"/>
  <c r="J230" i="1" s="1"/>
  <c r="R230" i="1" l="1"/>
  <c r="K231" i="1"/>
  <c r="L231" i="1"/>
  <c r="D580" i="1"/>
  <c r="E579" i="1"/>
  <c r="F579" i="1" s="1"/>
  <c r="H579" i="1"/>
  <c r="H580" i="1" l="1"/>
  <c r="D581" i="1"/>
  <c r="E580" i="1"/>
  <c r="F580" i="1" s="1"/>
  <c r="M231" i="1"/>
  <c r="S231" i="1" s="1"/>
  <c r="P231" i="1"/>
  <c r="O231" i="1"/>
  <c r="N231" i="1"/>
  <c r="G231" i="1"/>
  <c r="I231" i="1" s="1"/>
  <c r="J231" i="1" s="1"/>
  <c r="R231" i="1" s="1"/>
  <c r="Q231" i="1"/>
  <c r="L232" i="1" l="1"/>
  <c r="K232" i="1"/>
  <c r="H581" i="1"/>
  <c r="E581" i="1"/>
  <c r="F581" i="1" s="1"/>
  <c r="D582" i="1"/>
  <c r="E582" i="1" l="1"/>
  <c r="F582" i="1" s="1"/>
  <c r="H582" i="1"/>
  <c r="D583" i="1"/>
  <c r="O232" i="1"/>
  <c r="P232" i="1"/>
  <c r="Q232" i="1" s="1"/>
  <c r="M232" i="1"/>
  <c r="S232" i="1" s="1"/>
  <c r="D584" i="1" l="1"/>
  <c r="H583" i="1"/>
  <c r="E583" i="1"/>
  <c r="F583" i="1" s="1"/>
  <c r="N232" i="1"/>
  <c r="G232" i="1" s="1"/>
  <c r="I232" i="1" s="1"/>
  <c r="J232" i="1" s="1"/>
  <c r="R232" i="1" l="1"/>
  <c r="K233" i="1"/>
  <c r="L233" i="1"/>
  <c r="D585" i="1"/>
  <c r="H584" i="1"/>
  <c r="E584" i="1"/>
  <c r="F584" i="1" s="1"/>
  <c r="O233" i="1" l="1"/>
  <c r="H585" i="1"/>
  <c r="E585" i="1"/>
  <c r="F585" i="1" s="1"/>
  <c r="D586" i="1"/>
  <c r="P233" i="1"/>
  <c r="Q233" i="1" s="1"/>
  <c r="M233" i="1"/>
  <c r="S233" i="1" s="1"/>
  <c r="H586" i="1" l="1"/>
  <c r="D587" i="1"/>
  <c r="E586" i="1"/>
  <c r="F586" i="1" s="1"/>
  <c r="N233" i="1"/>
  <c r="G233" i="1" s="1"/>
  <c r="I233" i="1" s="1"/>
  <c r="J233" i="1" s="1"/>
  <c r="E587" i="1" l="1"/>
  <c r="F587" i="1" s="1"/>
  <c r="H587" i="1"/>
  <c r="D588" i="1"/>
  <c r="R233" i="1"/>
  <c r="K234" i="1"/>
  <c r="L234" i="1"/>
  <c r="P234" i="1" l="1"/>
  <c r="M234" i="1"/>
  <c r="S234" i="1" s="1"/>
  <c r="N234" i="1"/>
  <c r="G234" i="1" s="1"/>
  <c r="I234" i="1" s="1"/>
  <c r="J234" i="1" s="1"/>
  <c r="O234" i="1"/>
  <c r="Q234" i="1"/>
  <c r="D589" i="1"/>
  <c r="H588" i="1"/>
  <c r="E588" i="1"/>
  <c r="F588" i="1" s="1"/>
  <c r="R234" i="1" l="1"/>
  <c r="K235" i="1"/>
  <c r="L235" i="1"/>
  <c r="D590" i="1"/>
  <c r="H589" i="1"/>
  <c r="E589" i="1"/>
  <c r="F589" i="1" s="1"/>
  <c r="H590" i="1" l="1"/>
  <c r="E590" i="1"/>
  <c r="F590" i="1" s="1"/>
  <c r="D591" i="1"/>
  <c r="M235" i="1"/>
  <c r="S235" i="1" s="1"/>
  <c r="P235" i="1"/>
  <c r="Q235" i="1"/>
  <c r="O235" i="1"/>
  <c r="N235" i="1"/>
  <c r="G235" i="1" s="1"/>
  <c r="I235" i="1" s="1"/>
  <c r="J235" i="1" s="1"/>
  <c r="R235" i="1" l="1"/>
  <c r="L236" i="1"/>
  <c r="K236" i="1"/>
  <c r="H591" i="1"/>
  <c r="E591" i="1"/>
  <c r="F591" i="1" s="1"/>
  <c r="D592" i="1"/>
  <c r="E592" i="1" l="1"/>
  <c r="F592" i="1" s="1"/>
  <c r="D593" i="1"/>
  <c r="H592" i="1"/>
  <c r="O236" i="1"/>
  <c r="M236" i="1"/>
  <c r="S236" i="1" s="1"/>
  <c r="P236" i="1"/>
  <c r="Q236" i="1" s="1"/>
  <c r="D594" i="1" l="1"/>
  <c r="E593" i="1"/>
  <c r="F593" i="1" s="1"/>
  <c r="H593" i="1"/>
  <c r="N236" i="1"/>
  <c r="G236" i="1" s="1"/>
  <c r="I236" i="1" s="1"/>
  <c r="J236" i="1" s="1"/>
  <c r="R236" i="1" l="1"/>
  <c r="L237" i="1"/>
  <c r="K237" i="1"/>
  <c r="D595" i="1"/>
  <c r="H594" i="1"/>
  <c r="E594" i="1"/>
  <c r="F594" i="1" s="1"/>
  <c r="H595" i="1" l="1"/>
  <c r="D596" i="1"/>
  <c r="E595" i="1"/>
  <c r="F595" i="1" s="1"/>
  <c r="O237" i="1"/>
  <c r="P237" i="1"/>
  <c r="Q237" i="1" s="1"/>
  <c r="M237" i="1"/>
  <c r="S237" i="1" s="1"/>
  <c r="N237" i="1" l="1"/>
  <c r="G237" i="1" s="1"/>
  <c r="I237" i="1" s="1"/>
  <c r="J237" i="1" s="1"/>
  <c r="H596" i="1"/>
  <c r="E596" i="1"/>
  <c r="F596" i="1" s="1"/>
  <c r="D597" i="1"/>
  <c r="E597" i="1" l="1"/>
  <c r="F597" i="1" s="1"/>
  <c r="H597" i="1"/>
  <c r="D598" i="1"/>
  <c r="R237" i="1"/>
  <c r="L238" i="1"/>
  <c r="K238" i="1"/>
  <c r="O238" i="1" l="1"/>
  <c r="D599" i="1"/>
  <c r="H598" i="1"/>
  <c r="E598" i="1"/>
  <c r="F598" i="1" s="1"/>
  <c r="P238" i="1"/>
  <c r="Q238" i="1" s="1"/>
  <c r="M238" i="1"/>
  <c r="S238" i="1" s="1"/>
  <c r="D600" i="1" l="1"/>
  <c r="E599" i="1"/>
  <c r="F599" i="1" s="1"/>
  <c r="H599" i="1"/>
  <c r="N238" i="1"/>
  <c r="G238" i="1" s="1"/>
  <c r="I238" i="1" s="1"/>
  <c r="J238" i="1" s="1"/>
  <c r="R238" i="1" l="1"/>
  <c r="K239" i="1"/>
  <c r="L239" i="1"/>
  <c r="H600" i="1"/>
  <c r="E600" i="1"/>
  <c r="F600" i="1" s="1"/>
  <c r="D601" i="1"/>
  <c r="H601" i="1" l="1"/>
  <c r="D602" i="1"/>
  <c r="E601" i="1"/>
  <c r="F601" i="1" s="1"/>
  <c r="P239" i="1"/>
  <c r="M239" i="1"/>
  <c r="S239" i="1" s="1"/>
  <c r="Q239" i="1"/>
  <c r="O239" i="1"/>
  <c r="N239" i="1" l="1"/>
  <c r="G239" i="1" s="1"/>
  <c r="I239" i="1" s="1"/>
  <c r="J239" i="1" s="1"/>
  <c r="E602" i="1"/>
  <c r="F602" i="1" s="1"/>
  <c r="D603" i="1"/>
  <c r="H602" i="1"/>
  <c r="D604" i="1" l="1"/>
  <c r="H603" i="1"/>
  <c r="E603" i="1"/>
  <c r="F603" i="1" s="1"/>
  <c r="R239" i="1"/>
  <c r="L240" i="1"/>
  <c r="K240" i="1"/>
  <c r="O240" i="1" l="1"/>
  <c r="M240" i="1"/>
  <c r="S240" i="1" s="1"/>
  <c r="P240" i="1"/>
  <c r="Q240" i="1" s="1"/>
  <c r="D605" i="1"/>
  <c r="E604" i="1"/>
  <c r="F604" i="1" s="1"/>
  <c r="H604" i="1"/>
  <c r="H605" i="1" l="1"/>
  <c r="D606" i="1"/>
  <c r="E605" i="1"/>
  <c r="F605" i="1" s="1"/>
  <c r="N240" i="1"/>
  <c r="G240" i="1" s="1"/>
  <c r="I240" i="1" s="1"/>
  <c r="J240" i="1" s="1"/>
  <c r="R240" i="1" l="1"/>
  <c r="K241" i="1"/>
  <c r="L241" i="1"/>
  <c r="H606" i="1"/>
  <c r="E606" i="1"/>
  <c r="F606" i="1" s="1"/>
  <c r="D607" i="1"/>
  <c r="E607" i="1" l="1"/>
  <c r="F607" i="1" s="1"/>
  <c r="H607" i="1"/>
  <c r="D608" i="1"/>
  <c r="M241" i="1"/>
  <c r="S241" i="1" s="1"/>
  <c r="P241" i="1"/>
  <c r="O241" i="1"/>
  <c r="N241" i="1"/>
  <c r="G241" i="1"/>
  <c r="I241" i="1" s="1"/>
  <c r="J241" i="1" s="1"/>
  <c r="R241" i="1" s="1"/>
  <c r="Q241" i="1"/>
  <c r="K242" i="1" l="1"/>
  <c r="L242" i="1"/>
  <c r="D609" i="1"/>
  <c r="H608" i="1"/>
  <c r="E608" i="1"/>
  <c r="F608" i="1" s="1"/>
  <c r="D610" i="1" l="1"/>
  <c r="H609" i="1"/>
  <c r="E609" i="1"/>
  <c r="F609" i="1" s="1"/>
  <c r="P242" i="1"/>
  <c r="M242" i="1"/>
  <c r="S242" i="1" s="1"/>
  <c r="Q242" i="1"/>
  <c r="O242" i="1"/>
  <c r="N242" i="1" l="1"/>
  <c r="G242" i="1" s="1"/>
  <c r="I242" i="1" s="1"/>
  <c r="J242" i="1" s="1"/>
  <c r="H610" i="1"/>
  <c r="E610" i="1"/>
  <c r="F610" i="1" s="1"/>
  <c r="D611" i="1"/>
  <c r="H611" i="1" l="1"/>
  <c r="D612" i="1"/>
  <c r="E611" i="1"/>
  <c r="F611" i="1" s="1"/>
  <c r="R242" i="1"/>
  <c r="K243" i="1"/>
  <c r="L243" i="1"/>
  <c r="P243" i="1" l="1"/>
  <c r="M243" i="1"/>
  <c r="S243" i="1" s="1"/>
  <c r="E612" i="1"/>
  <c r="F612" i="1" s="1"/>
  <c r="H612" i="1"/>
  <c r="D613" i="1"/>
  <c r="Q243" i="1"/>
  <c r="O243" i="1"/>
  <c r="N243" i="1"/>
  <c r="G243" i="1"/>
  <c r="I243" i="1" s="1"/>
  <c r="J243" i="1" s="1"/>
  <c r="R243" i="1" s="1"/>
  <c r="K244" i="1" l="1"/>
  <c r="D614" i="1"/>
  <c r="H613" i="1"/>
  <c r="E613" i="1"/>
  <c r="F613" i="1" s="1"/>
  <c r="L244" i="1"/>
  <c r="P244" i="1" l="1"/>
  <c r="M244" i="1"/>
  <c r="S244" i="1" s="1"/>
  <c r="D615" i="1"/>
  <c r="E614" i="1"/>
  <c r="F614" i="1" s="1"/>
  <c r="H614" i="1"/>
  <c r="N244" i="1"/>
  <c r="G244" i="1" s="1"/>
  <c r="I244" i="1" s="1"/>
  <c r="J244" i="1" s="1"/>
  <c r="Q244" i="1"/>
  <c r="O244" i="1"/>
  <c r="R244" i="1" l="1"/>
  <c r="L245" i="1"/>
  <c r="K245" i="1"/>
  <c r="H615" i="1"/>
  <c r="E615" i="1"/>
  <c r="F615" i="1" s="1"/>
  <c r="D616" i="1"/>
  <c r="H616" i="1" l="1"/>
  <c r="E616" i="1"/>
  <c r="F616" i="1" s="1"/>
  <c r="D617" i="1"/>
  <c r="O245" i="1"/>
  <c r="P245" i="1"/>
  <c r="Q245" i="1" s="1"/>
  <c r="M245" i="1"/>
  <c r="S245" i="1" s="1"/>
  <c r="N245" i="1" l="1"/>
  <c r="G245" i="1" s="1"/>
  <c r="I245" i="1" s="1"/>
  <c r="J245" i="1" s="1"/>
  <c r="E617" i="1"/>
  <c r="F617" i="1" s="1"/>
  <c r="D618" i="1"/>
  <c r="H617" i="1"/>
  <c r="D619" i="1" l="1"/>
  <c r="H618" i="1"/>
  <c r="E618" i="1"/>
  <c r="F618" i="1" s="1"/>
  <c r="R245" i="1"/>
  <c r="K246" i="1"/>
  <c r="L246" i="1"/>
  <c r="M246" i="1" l="1"/>
  <c r="S246" i="1" s="1"/>
  <c r="P246" i="1"/>
  <c r="O246" i="1"/>
  <c r="N246" i="1"/>
  <c r="G246" i="1" s="1"/>
  <c r="I246" i="1" s="1"/>
  <c r="J246" i="1" s="1"/>
  <c r="Q246" i="1"/>
  <c r="E619" i="1"/>
  <c r="F619" i="1" s="1"/>
  <c r="D620" i="1"/>
  <c r="H619" i="1"/>
  <c r="R246" i="1" l="1"/>
  <c r="L247" i="1"/>
  <c r="K247" i="1"/>
  <c r="H620" i="1"/>
  <c r="D621" i="1"/>
  <c r="E620" i="1"/>
  <c r="F620" i="1" s="1"/>
  <c r="D622" i="1" l="1"/>
  <c r="H621" i="1"/>
  <c r="E621" i="1"/>
  <c r="F621" i="1" s="1"/>
  <c r="O247" i="1"/>
  <c r="P247" i="1"/>
  <c r="Q247" i="1" s="1"/>
  <c r="M247" i="1"/>
  <c r="S247" i="1" s="1"/>
  <c r="N247" i="1" l="1"/>
  <c r="G247" i="1" s="1"/>
  <c r="I247" i="1" s="1"/>
  <c r="J247" i="1" s="1"/>
  <c r="E622" i="1"/>
  <c r="F622" i="1" s="1"/>
  <c r="D623" i="1"/>
  <c r="H622" i="1"/>
  <c r="H623" i="1" l="1"/>
  <c r="D624" i="1"/>
  <c r="E623" i="1"/>
  <c r="F623" i="1" s="1"/>
  <c r="R247" i="1"/>
  <c r="K248" i="1"/>
  <c r="L248" i="1"/>
  <c r="P248" i="1" l="1"/>
  <c r="M248" i="1"/>
  <c r="S248" i="1" s="1"/>
  <c r="Q248" i="1"/>
  <c r="O248" i="1"/>
  <c r="E624" i="1"/>
  <c r="F624" i="1" s="1"/>
  <c r="D625" i="1"/>
  <c r="H624" i="1"/>
  <c r="H625" i="1" l="1"/>
  <c r="E625" i="1"/>
  <c r="F625" i="1" s="1"/>
  <c r="D626" i="1"/>
  <c r="N248" i="1"/>
  <c r="G248" i="1" s="1"/>
  <c r="I248" i="1" s="1"/>
  <c r="J248" i="1" s="1"/>
  <c r="D627" i="1" l="1"/>
  <c r="H626" i="1"/>
  <c r="E626" i="1"/>
  <c r="F626" i="1" s="1"/>
  <c r="R248" i="1"/>
  <c r="L249" i="1"/>
  <c r="K249" i="1"/>
  <c r="O249" i="1" l="1"/>
  <c r="P249" i="1"/>
  <c r="Q249" i="1" s="1"/>
  <c r="M249" i="1"/>
  <c r="S249" i="1" s="1"/>
  <c r="E627" i="1"/>
  <c r="F627" i="1" s="1"/>
  <c r="H627" i="1"/>
  <c r="D628" i="1"/>
  <c r="H628" i="1" l="1"/>
  <c r="D629" i="1"/>
  <c r="E628" i="1"/>
  <c r="F628" i="1" s="1"/>
  <c r="N249" i="1"/>
  <c r="G249" i="1" s="1"/>
  <c r="I249" i="1" s="1"/>
  <c r="J249" i="1" s="1"/>
  <c r="R249" i="1" l="1"/>
  <c r="K250" i="1"/>
  <c r="L250" i="1"/>
  <c r="E629" i="1"/>
  <c r="F629" i="1" s="1"/>
  <c r="D630" i="1"/>
  <c r="H629" i="1"/>
  <c r="M250" i="1" l="1"/>
  <c r="S250" i="1" s="1"/>
  <c r="P250" i="1"/>
  <c r="Q250" i="1" s="1"/>
  <c r="O250" i="1"/>
  <c r="H630" i="1"/>
  <c r="D631" i="1"/>
  <c r="E630" i="1"/>
  <c r="F630" i="1" s="1"/>
  <c r="N250" i="1" l="1"/>
  <c r="G250" i="1" s="1"/>
  <c r="I250" i="1" s="1"/>
  <c r="J250" i="1" s="1"/>
  <c r="D632" i="1"/>
  <c r="H631" i="1"/>
  <c r="E631" i="1"/>
  <c r="F631" i="1" s="1"/>
  <c r="E632" i="1" l="1"/>
  <c r="F632" i="1" s="1"/>
  <c r="D633" i="1"/>
  <c r="H632" i="1"/>
  <c r="R250" i="1"/>
  <c r="L251" i="1"/>
  <c r="K251" i="1"/>
  <c r="M251" i="1" l="1"/>
  <c r="S251" i="1" s="1"/>
  <c r="P251" i="1"/>
  <c r="Q251" i="1" s="1"/>
  <c r="O251" i="1"/>
  <c r="H633" i="1"/>
  <c r="D634" i="1"/>
  <c r="E633" i="1"/>
  <c r="F633" i="1" s="1"/>
  <c r="N251" i="1" l="1"/>
  <c r="G251" i="1" s="1"/>
  <c r="I251" i="1" s="1"/>
  <c r="J251" i="1" s="1"/>
  <c r="E634" i="1"/>
  <c r="F634" i="1" s="1"/>
  <c r="D635" i="1"/>
  <c r="H634" i="1"/>
  <c r="H635" i="1" l="1"/>
  <c r="E635" i="1"/>
  <c r="F635" i="1" s="1"/>
  <c r="D636" i="1"/>
  <c r="R251" i="1"/>
  <c r="L252" i="1"/>
  <c r="K252" i="1"/>
  <c r="O252" i="1" l="1"/>
  <c r="P252" i="1"/>
  <c r="Q252" i="1" s="1"/>
  <c r="M252" i="1"/>
  <c r="S252" i="1" s="1"/>
  <c r="D637" i="1"/>
  <c r="H636" i="1"/>
  <c r="E636" i="1"/>
  <c r="F636" i="1" s="1"/>
  <c r="E637" i="1" l="1"/>
  <c r="F637" i="1" s="1"/>
  <c r="H637" i="1"/>
  <c r="D638" i="1"/>
  <c r="N252" i="1"/>
  <c r="G252" i="1" s="1"/>
  <c r="I252" i="1" s="1"/>
  <c r="J252" i="1" s="1"/>
  <c r="R252" i="1" l="1"/>
  <c r="K253" i="1"/>
  <c r="L253" i="1"/>
  <c r="H638" i="1"/>
  <c r="D639" i="1"/>
  <c r="E638" i="1"/>
  <c r="F638" i="1" s="1"/>
  <c r="E639" i="1" l="1"/>
  <c r="F639" i="1" s="1"/>
  <c r="D640" i="1"/>
  <c r="H639" i="1"/>
  <c r="P253" i="1"/>
  <c r="Q253" i="1" s="1"/>
  <c r="M253" i="1"/>
  <c r="S253" i="1" s="1"/>
  <c r="O253" i="1"/>
  <c r="N253" i="1" l="1"/>
  <c r="G253" i="1" s="1"/>
  <c r="I253" i="1" s="1"/>
  <c r="J253" i="1" s="1"/>
  <c r="H640" i="1"/>
  <c r="D641" i="1"/>
  <c r="E640" i="1"/>
  <c r="F640" i="1" s="1"/>
  <c r="D642" i="1" l="1"/>
  <c r="H641" i="1"/>
  <c r="E641" i="1"/>
  <c r="F641" i="1" s="1"/>
  <c r="R253" i="1"/>
  <c r="L254" i="1"/>
  <c r="K254" i="1"/>
  <c r="O254" i="1" l="1"/>
  <c r="P254" i="1"/>
  <c r="Q254" i="1" s="1"/>
  <c r="M254" i="1"/>
  <c r="S254" i="1" s="1"/>
  <c r="E642" i="1"/>
  <c r="F642" i="1" s="1"/>
  <c r="H642" i="1"/>
  <c r="D643" i="1"/>
  <c r="H643" i="1" l="1"/>
  <c r="E643" i="1"/>
  <c r="F643" i="1" s="1"/>
  <c r="D644" i="1"/>
  <c r="N254" i="1"/>
  <c r="G254" i="1" s="1"/>
  <c r="I254" i="1" s="1"/>
  <c r="J254" i="1" s="1"/>
  <c r="R254" i="1" l="1"/>
  <c r="K255" i="1"/>
  <c r="L255" i="1"/>
  <c r="H644" i="1"/>
  <c r="E644" i="1"/>
  <c r="F644" i="1" s="1"/>
  <c r="D645" i="1"/>
  <c r="P255" i="1" l="1"/>
  <c r="M255" i="1"/>
  <c r="S255" i="1" s="1"/>
  <c r="Q255" i="1"/>
  <c r="O255" i="1"/>
  <c r="H645" i="1"/>
  <c r="D646" i="1"/>
  <c r="E645" i="1"/>
  <c r="F645" i="1" s="1"/>
  <c r="N255" i="1" l="1"/>
  <c r="G255" i="1" s="1"/>
  <c r="I255" i="1" s="1"/>
  <c r="J255" i="1" s="1"/>
  <c r="D647" i="1"/>
  <c r="H646" i="1"/>
  <c r="E646" i="1"/>
  <c r="F646" i="1" s="1"/>
  <c r="E647" i="1" l="1"/>
  <c r="F647" i="1" s="1"/>
  <c r="D648" i="1"/>
  <c r="H647" i="1"/>
  <c r="R255" i="1"/>
  <c r="L256" i="1"/>
  <c r="K256" i="1"/>
  <c r="H648" i="1" l="1"/>
  <c r="E648" i="1"/>
  <c r="F648" i="1" s="1"/>
  <c r="D649" i="1"/>
  <c r="O256" i="1"/>
  <c r="M256" i="1"/>
  <c r="S256" i="1" s="1"/>
  <c r="P256" i="1"/>
  <c r="Q256" i="1" s="1"/>
  <c r="N256" i="1" l="1"/>
  <c r="G256" i="1" s="1"/>
  <c r="I256" i="1" s="1"/>
  <c r="J256" i="1" s="1"/>
  <c r="H649" i="1"/>
  <c r="E649" i="1"/>
  <c r="F649" i="1" s="1"/>
  <c r="D650" i="1"/>
  <c r="H650" i="1" l="1"/>
  <c r="D651" i="1"/>
  <c r="E650" i="1"/>
  <c r="F650" i="1" s="1"/>
  <c r="R256" i="1"/>
  <c r="K257" i="1"/>
  <c r="L257" i="1"/>
  <c r="P257" i="1" l="1"/>
  <c r="M257" i="1"/>
  <c r="S257" i="1" s="1"/>
  <c r="Q257" i="1"/>
  <c r="O257" i="1"/>
  <c r="N257" i="1"/>
  <c r="G257" i="1"/>
  <c r="I257" i="1" s="1"/>
  <c r="J257" i="1" s="1"/>
  <c r="R257" i="1" s="1"/>
  <c r="D652" i="1"/>
  <c r="H651" i="1"/>
  <c r="E651" i="1"/>
  <c r="F651" i="1" s="1"/>
  <c r="K258" i="1" l="1"/>
  <c r="L258" i="1"/>
  <c r="E652" i="1"/>
  <c r="F652" i="1" s="1"/>
  <c r="D653" i="1"/>
  <c r="H652" i="1"/>
  <c r="H653" i="1" l="1"/>
  <c r="E653" i="1"/>
  <c r="F653" i="1" s="1"/>
  <c r="D654" i="1"/>
  <c r="P258" i="1"/>
  <c r="Q258" i="1" s="1"/>
  <c r="M258" i="1"/>
  <c r="S258" i="1" s="1"/>
  <c r="O258" i="1"/>
  <c r="N258" i="1" l="1"/>
  <c r="G258" i="1" s="1"/>
  <c r="I258" i="1" s="1"/>
  <c r="J258" i="1" s="1"/>
  <c r="H654" i="1"/>
  <c r="E654" i="1"/>
  <c r="F654" i="1" s="1"/>
  <c r="D655" i="1"/>
  <c r="H655" i="1" l="1"/>
  <c r="E655" i="1"/>
  <c r="F655" i="1" s="1"/>
  <c r="D656" i="1"/>
  <c r="R258" i="1"/>
  <c r="K259" i="1"/>
  <c r="L259" i="1"/>
  <c r="D657" i="1" l="1"/>
  <c r="H656" i="1"/>
  <c r="E656" i="1"/>
  <c r="F656" i="1" s="1"/>
  <c r="P259" i="1"/>
  <c r="M259" i="1"/>
  <c r="S259" i="1" s="1"/>
  <c r="O259" i="1"/>
  <c r="Q259" i="1"/>
  <c r="N259" i="1" l="1"/>
  <c r="G259" i="1" s="1"/>
  <c r="I259" i="1" s="1"/>
  <c r="J259" i="1" s="1"/>
  <c r="E657" i="1"/>
  <c r="F657" i="1" s="1"/>
  <c r="D658" i="1"/>
  <c r="H657" i="1"/>
  <c r="H658" i="1" l="1"/>
  <c r="E658" i="1"/>
  <c r="F658" i="1" s="1"/>
  <c r="D659" i="1"/>
  <c r="R259" i="1"/>
  <c r="L260" i="1"/>
  <c r="K260" i="1"/>
  <c r="O260" i="1" l="1"/>
  <c r="M260" i="1"/>
  <c r="S260" i="1" s="1"/>
  <c r="P260" i="1"/>
  <c r="Q260" i="1" s="1"/>
  <c r="H659" i="1"/>
  <c r="E659" i="1"/>
  <c r="F659" i="1" s="1"/>
  <c r="D660" i="1"/>
  <c r="N260" i="1" l="1"/>
  <c r="G260" i="1" s="1"/>
  <c r="I260" i="1" s="1"/>
  <c r="J260" i="1" s="1"/>
  <c r="H660" i="1"/>
  <c r="D661" i="1"/>
  <c r="E660" i="1"/>
  <c r="F660" i="1" s="1"/>
  <c r="R260" i="1" l="1"/>
  <c r="K261" i="1"/>
  <c r="L261" i="1"/>
  <c r="D662" i="1"/>
  <c r="H661" i="1"/>
  <c r="E661" i="1"/>
  <c r="F661" i="1" s="1"/>
  <c r="E662" i="1" l="1"/>
  <c r="F662" i="1" s="1"/>
  <c r="D663" i="1"/>
  <c r="H662" i="1"/>
  <c r="M261" i="1"/>
  <c r="S261" i="1" s="1"/>
  <c r="P261" i="1"/>
  <c r="Q261" i="1" s="1"/>
  <c r="O261" i="1"/>
  <c r="N261" i="1" l="1"/>
  <c r="G261" i="1" s="1"/>
  <c r="I261" i="1" s="1"/>
  <c r="J261" i="1" s="1"/>
  <c r="H663" i="1"/>
  <c r="E663" i="1"/>
  <c r="F663" i="1" s="1"/>
  <c r="D664" i="1"/>
  <c r="H664" i="1" l="1"/>
  <c r="E664" i="1"/>
  <c r="F664" i="1" s="1"/>
  <c r="D665" i="1"/>
  <c r="R261" i="1"/>
  <c r="K262" i="1"/>
  <c r="L262" i="1"/>
  <c r="P262" i="1" l="1"/>
  <c r="M262" i="1"/>
  <c r="S262" i="1" s="1"/>
  <c r="H665" i="1"/>
  <c r="D666" i="1"/>
  <c r="E665" i="1"/>
  <c r="F665" i="1" s="1"/>
  <c r="Q262" i="1"/>
  <c r="O262" i="1"/>
  <c r="N262" i="1"/>
  <c r="G262" i="1"/>
  <c r="I262" i="1" s="1"/>
  <c r="J262" i="1" s="1"/>
  <c r="R262" i="1" s="1"/>
  <c r="K263" i="1" l="1"/>
  <c r="D667" i="1"/>
  <c r="H666" i="1"/>
  <c r="E666" i="1"/>
  <c r="F666" i="1" s="1"/>
  <c r="L263" i="1"/>
  <c r="P263" i="1" l="1"/>
  <c r="M263" i="1"/>
  <c r="S263" i="1" s="1"/>
  <c r="E667" i="1"/>
  <c r="F667" i="1" s="1"/>
  <c r="D668" i="1"/>
  <c r="H667" i="1"/>
  <c r="Q263" i="1"/>
  <c r="O263" i="1"/>
  <c r="N263" i="1" l="1"/>
  <c r="G263" i="1" s="1"/>
  <c r="I263" i="1" s="1"/>
  <c r="J263" i="1" s="1"/>
  <c r="H668" i="1"/>
  <c r="E668" i="1"/>
  <c r="F668" i="1" s="1"/>
  <c r="D669" i="1"/>
  <c r="H669" i="1" l="1"/>
  <c r="E669" i="1"/>
  <c r="F669" i="1" s="1"/>
  <c r="D670" i="1"/>
  <c r="R263" i="1"/>
  <c r="L264" i="1"/>
  <c r="K264" i="1"/>
  <c r="M264" i="1" l="1"/>
  <c r="S264" i="1" s="1"/>
  <c r="P264" i="1"/>
  <c r="N264" i="1"/>
  <c r="G264" i="1" s="1"/>
  <c r="I264" i="1" s="1"/>
  <c r="J264" i="1" s="1"/>
  <c r="O264" i="1"/>
  <c r="Q264" i="1"/>
  <c r="H670" i="1"/>
  <c r="D671" i="1"/>
  <c r="E670" i="1"/>
  <c r="F670" i="1" s="1"/>
  <c r="R264" i="1" l="1"/>
  <c r="K265" i="1"/>
  <c r="L265" i="1"/>
  <c r="D672" i="1"/>
  <c r="H671" i="1"/>
  <c r="E671" i="1"/>
  <c r="F671" i="1" s="1"/>
  <c r="E672" i="1" l="1"/>
  <c r="F672" i="1" s="1"/>
  <c r="D673" i="1"/>
  <c r="H672" i="1"/>
  <c r="O265" i="1"/>
  <c r="M265" i="1"/>
  <c r="S265" i="1" s="1"/>
  <c r="P265" i="1"/>
  <c r="Q265" i="1" s="1"/>
  <c r="N265" i="1" l="1"/>
  <c r="G265" i="1" s="1"/>
  <c r="I265" i="1" s="1"/>
  <c r="J265" i="1" s="1"/>
  <c r="H673" i="1"/>
  <c r="E673" i="1"/>
  <c r="F673" i="1" s="1"/>
  <c r="D674" i="1"/>
  <c r="H674" i="1" l="1"/>
  <c r="E674" i="1"/>
  <c r="F674" i="1" s="1"/>
  <c r="D675" i="1"/>
  <c r="R265" i="1"/>
  <c r="K266" i="1"/>
  <c r="L266" i="1"/>
  <c r="O266" i="1" l="1"/>
  <c r="M266" i="1"/>
  <c r="S266" i="1" s="1"/>
  <c r="P266" i="1"/>
  <c r="Q266" i="1" s="1"/>
  <c r="H675" i="1"/>
  <c r="D676" i="1"/>
  <c r="E675" i="1"/>
  <c r="F675" i="1" s="1"/>
  <c r="D677" i="1" l="1"/>
  <c r="H676" i="1"/>
  <c r="E676" i="1"/>
  <c r="F676" i="1" s="1"/>
  <c r="N266" i="1"/>
  <c r="G266" i="1" s="1"/>
  <c r="I266" i="1" s="1"/>
  <c r="J266" i="1" s="1"/>
  <c r="R266" i="1" l="1"/>
  <c r="K267" i="1"/>
  <c r="L267" i="1"/>
  <c r="E677" i="1"/>
  <c r="F677" i="1" s="1"/>
  <c r="D678" i="1"/>
  <c r="H677" i="1"/>
  <c r="O267" i="1" l="1"/>
  <c r="H678" i="1"/>
  <c r="E678" i="1"/>
  <c r="F678" i="1" s="1"/>
  <c r="D679" i="1"/>
  <c r="P267" i="1"/>
  <c r="Q267" i="1" s="1"/>
  <c r="M267" i="1"/>
  <c r="S267" i="1" s="1"/>
  <c r="H679" i="1" l="1"/>
  <c r="E679" i="1"/>
  <c r="F679" i="1" s="1"/>
  <c r="D680" i="1"/>
  <c r="N267" i="1"/>
  <c r="G267" i="1" s="1"/>
  <c r="I267" i="1" s="1"/>
  <c r="J267" i="1" s="1"/>
  <c r="R267" i="1" l="1"/>
  <c r="K268" i="1"/>
  <c r="L268" i="1"/>
  <c r="H680" i="1"/>
  <c r="E680" i="1"/>
  <c r="F680" i="1" s="1"/>
  <c r="D681" i="1"/>
  <c r="D682" i="1" l="1"/>
  <c r="H681" i="1"/>
  <c r="E681" i="1"/>
  <c r="F681" i="1" s="1"/>
  <c r="P268" i="1"/>
  <c r="Q268" i="1" s="1"/>
  <c r="M268" i="1"/>
  <c r="S268" i="1" s="1"/>
  <c r="O268" i="1"/>
  <c r="N268" i="1" l="1"/>
  <c r="G268" i="1" s="1"/>
  <c r="I268" i="1" s="1"/>
  <c r="J268" i="1" s="1"/>
  <c r="E682" i="1"/>
  <c r="F682" i="1" s="1"/>
  <c r="D683" i="1"/>
  <c r="H682" i="1"/>
  <c r="H683" i="1" l="1"/>
  <c r="E683" i="1"/>
  <c r="F683" i="1" s="1"/>
  <c r="D684" i="1"/>
  <c r="R268" i="1"/>
  <c r="L269" i="1"/>
  <c r="K269" i="1"/>
  <c r="P269" i="1" l="1"/>
  <c r="M269" i="1"/>
  <c r="S269" i="1" s="1"/>
  <c r="H684" i="1"/>
  <c r="E684" i="1"/>
  <c r="F684" i="1" s="1"/>
  <c r="D685" i="1"/>
  <c r="N269" i="1"/>
  <c r="G269" i="1" s="1"/>
  <c r="I269" i="1" s="1"/>
  <c r="J269" i="1" s="1"/>
  <c r="Q269" i="1"/>
  <c r="O269" i="1"/>
  <c r="R269" i="1" l="1"/>
  <c r="K270" i="1"/>
  <c r="L270" i="1"/>
  <c r="H685" i="1"/>
  <c r="D686" i="1"/>
  <c r="E685" i="1"/>
  <c r="F685" i="1" s="1"/>
  <c r="D687" i="1" l="1"/>
  <c r="H686" i="1"/>
  <c r="E686" i="1"/>
  <c r="F686" i="1" s="1"/>
  <c r="P270" i="1"/>
  <c r="Q270" i="1" s="1"/>
  <c r="M270" i="1"/>
  <c r="S270" i="1" s="1"/>
  <c r="O270" i="1"/>
  <c r="N270" i="1" l="1"/>
  <c r="G270" i="1" s="1"/>
  <c r="I270" i="1" s="1"/>
  <c r="J270" i="1" s="1"/>
  <c r="E687" i="1"/>
  <c r="F687" i="1" s="1"/>
  <c r="D688" i="1"/>
  <c r="H687" i="1"/>
  <c r="H688" i="1" l="1"/>
  <c r="E688" i="1"/>
  <c r="F688" i="1" s="1"/>
  <c r="D689" i="1"/>
  <c r="R270" i="1"/>
  <c r="K271" i="1"/>
  <c r="L271" i="1"/>
  <c r="O271" i="1" l="1"/>
  <c r="M271" i="1"/>
  <c r="S271" i="1" s="1"/>
  <c r="P271" i="1"/>
  <c r="Q271" i="1" s="1"/>
  <c r="H689" i="1"/>
  <c r="E689" i="1"/>
  <c r="F689" i="1" s="1"/>
  <c r="D690" i="1"/>
  <c r="H690" i="1" l="1"/>
  <c r="D691" i="1"/>
  <c r="E690" i="1"/>
  <c r="F690" i="1" s="1"/>
  <c r="N271" i="1"/>
  <c r="G271" i="1" s="1"/>
  <c r="I271" i="1" s="1"/>
  <c r="J271" i="1" s="1"/>
  <c r="R271" i="1" l="1"/>
  <c r="L272" i="1"/>
  <c r="K272" i="1"/>
  <c r="D692" i="1"/>
  <c r="H691" i="1"/>
  <c r="E691" i="1"/>
  <c r="F691" i="1" s="1"/>
  <c r="P272" i="1" l="1"/>
  <c r="M272" i="1"/>
  <c r="S272" i="1" s="1"/>
  <c r="E692" i="1"/>
  <c r="F692" i="1" s="1"/>
  <c r="D693" i="1"/>
  <c r="H692" i="1"/>
  <c r="Q272" i="1"/>
  <c r="O272" i="1"/>
  <c r="N272" i="1"/>
  <c r="G272" i="1"/>
  <c r="I272" i="1" s="1"/>
  <c r="J272" i="1" s="1"/>
  <c r="R272" i="1" s="1"/>
  <c r="H693" i="1" l="1"/>
  <c r="E693" i="1"/>
  <c r="F693" i="1" s="1"/>
  <c r="D694" i="1"/>
  <c r="L273" i="1"/>
  <c r="K273" i="1"/>
  <c r="O273" i="1" l="1"/>
  <c r="P273" i="1"/>
  <c r="Q273" i="1" s="1"/>
  <c r="M273" i="1"/>
  <c r="S273" i="1" s="1"/>
  <c r="H694" i="1"/>
  <c r="E694" i="1"/>
  <c r="F694" i="1" s="1"/>
  <c r="D695" i="1"/>
  <c r="H695" i="1" l="1"/>
  <c r="D696" i="1"/>
  <c r="E695" i="1"/>
  <c r="F695" i="1" s="1"/>
  <c r="N273" i="1"/>
  <c r="G273" i="1" s="1"/>
  <c r="I273" i="1" s="1"/>
  <c r="J273" i="1" s="1"/>
  <c r="R273" i="1" l="1"/>
  <c r="K274" i="1"/>
  <c r="L274" i="1"/>
  <c r="D697" i="1"/>
  <c r="H696" i="1"/>
  <c r="E696" i="1"/>
  <c r="F696" i="1" s="1"/>
  <c r="E697" i="1" l="1"/>
  <c r="F697" i="1" s="1"/>
  <c r="D698" i="1"/>
  <c r="H697" i="1"/>
  <c r="P274" i="1"/>
  <c r="M274" i="1"/>
  <c r="S274" i="1" s="1"/>
  <c r="N274" i="1"/>
  <c r="G274" i="1" s="1"/>
  <c r="I274" i="1" s="1"/>
  <c r="J274" i="1" s="1"/>
  <c r="Q274" i="1"/>
  <c r="O274" i="1"/>
  <c r="R274" i="1" l="1"/>
  <c r="L275" i="1"/>
  <c r="K275" i="1"/>
  <c r="H698" i="1"/>
  <c r="E698" i="1"/>
  <c r="F698" i="1" s="1"/>
  <c r="D699" i="1"/>
  <c r="O275" i="1" l="1"/>
  <c r="H699" i="1"/>
  <c r="E699" i="1"/>
  <c r="F699" i="1" s="1"/>
  <c r="D700" i="1"/>
  <c r="M275" i="1"/>
  <c r="S275" i="1" s="1"/>
  <c r="P275" i="1"/>
  <c r="Q275" i="1" s="1"/>
  <c r="H700" i="1" l="1"/>
  <c r="D701" i="1"/>
  <c r="E700" i="1"/>
  <c r="F700" i="1" s="1"/>
  <c r="N275" i="1"/>
  <c r="G275" i="1" s="1"/>
  <c r="I275" i="1" s="1"/>
  <c r="J275" i="1" s="1"/>
  <c r="R275" i="1" l="1"/>
  <c r="K276" i="1"/>
  <c r="L276" i="1"/>
  <c r="D702" i="1"/>
  <c r="H701" i="1"/>
  <c r="E701" i="1"/>
  <c r="F701" i="1" s="1"/>
  <c r="E702" i="1" l="1"/>
  <c r="F702" i="1" s="1"/>
  <c r="D703" i="1"/>
  <c r="H702" i="1"/>
  <c r="M276" i="1"/>
  <c r="S276" i="1" s="1"/>
  <c r="P276" i="1"/>
  <c r="Q276" i="1" s="1"/>
  <c r="O276" i="1"/>
  <c r="N276" i="1" l="1"/>
  <c r="G276" i="1" s="1"/>
  <c r="I276" i="1" s="1"/>
  <c r="J276" i="1" s="1"/>
  <c r="H703" i="1"/>
  <c r="E703" i="1"/>
  <c r="F703" i="1" s="1"/>
  <c r="D704" i="1"/>
  <c r="H704" i="1" l="1"/>
  <c r="E704" i="1"/>
  <c r="F704" i="1" s="1"/>
  <c r="D705" i="1"/>
  <c r="R276" i="1"/>
  <c r="L277" i="1"/>
  <c r="K277" i="1"/>
  <c r="O277" i="1" l="1"/>
  <c r="H705" i="1"/>
  <c r="E705" i="1"/>
  <c r="F705" i="1" s="1"/>
  <c r="D706" i="1"/>
  <c r="P277" i="1"/>
  <c r="Q277" i="1" s="1"/>
  <c r="M277" i="1"/>
  <c r="S277" i="1" s="1"/>
  <c r="D707" i="1" l="1"/>
  <c r="H706" i="1"/>
  <c r="E706" i="1"/>
  <c r="F706" i="1" s="1"/>
  <c r="N277" i="1"/>
  <c r="G277" i="1" s="1"/>
  <c r="I277" i="1" s="1"/>
  <c r="J277" i="1" s="1"/>
  <c r="R277" i="1" l="1"/>
  <c r="K278" i="1"/>
  <c r="L278" i="1"/>
  <c r="E707" i="1"/>
  <c r="F707" i="1" s="1"/>
  <c r="D708" i="1"/>
  <c r="H707" i="1"/>
  <c r="H708" i="1" l="1"/>
  <c r="E708" i="1"/>
  <c r="F708" i="1" s="1"/>
  <c r="D709" i="1"/>
  <c r="P278" i="1"/>
  <c r="M278" i="1"/>
  <c r="S278" i="1" s="1"/>
  <c r="Q278" i="1"/>
  <c r="O278" i="1"/>
  <c r="N278" i="1" l="1"/>
  <c r="G278" i="1" s="1"/>
  <c r="I278" i="1" s="1"/>
  <c r="J278" i="1" s="1"/>
  <c r="H709" i="1"/>
  <c r="E709" i="1"/>
  <c r="F709" i="1" s="1"/>
  <c r="D710" i="1"/>
  <c r="D711" i="1" l="1"/>
  <c r="E710" i="1"/>
  <c r="F710" i="1" s="1"/>
  <c r="H710" i="1"/>
  <c r="R278" i="1"/>
  <c r="K279" i="1"/>
  <c r="L279" i="1"/>
  <c r="O279" i="1" l="1"/>
  <c r="P279" i="1"/>
  <c r="Q279" i="1" s="1"/>
  <c r="M279" i="1"/>
  <c r="S279" i="1" s="1"/>
  <c r="D712" i="1"/>
  <c r="E711" i="1"/>
  <c r="F711" i="1" s="1"/>
  <c r="H711" i="1"/>
  <c r="H712" i="1" l="1"/>
  <c r="E712" i="1"/>
  <c r="F712" i="1" s="1"/>
  <c r="D713" i="1"/>
  <c r="N279" i="1"/>
  <c r="G279" i="1" s="1"/>
  <c r="I279" i="1" s="1"/>
  <c r="J279" i="1" s="1"/>
  <c r="R279" i="1" l="1"/>
  <c r="K280" i="1"/>
  <c r="L280" i="1"/>
  <c r="H713" i="1"/>
  <c r="E713" i="1"/>
  <c r="F713" i="1" s="1"/>
  <c r="D714" i="1"/>
  <c r="H714" i="1" l="1"/>
  <c r="D715" i="1"/>
  <c r="E714" i="1"/>
  <c r="F714" i="1" s="1"/>
  <c r="O280" i="1"/>
  <c r="P280" i="1"/>
  <c r="Q280" i="1" s="1"/>
  <c r="M280" i="1"/>
  <c r="S280" i="1" s="1"/>
  <c r="N280" i="1" l="1"/>
  <c r="G280" i="1" s="1"/>
  <c r="I280" i="1" s="1"/>
  <c r="J280" i="1" s="1"/>
  <c r="D716" i="1"/>
  <c r="H715" i="1"/>
  <c r="E715" i="1"/>
  <c r="F715" i="1" s="1"/>
  <c r="E716" i="1" l="1"/>
  <c r="F716" i="1" s="1"/>
  <c r="D717" i="1"/>
  <c r="H716" i="1"/>
  <c r="R280" i="1"/>
  <c r="K281" i="1"/>
  <c r="L281" i="1"/>
  <c r="O281" i="1" l="1"/>
  <c r="H717" i="1"/>
  <c r="E717" i="1"/>
  <c r="F717" i="1" s="1"/>
  <c r="D718" i="1"/>
  <c r="M281" i="1"/>
  <c r="S281" i="1" s="1"/>
  <c r="P281" i="1"/>
  <c r="Q281" i="1" s="1"/>
  <c r="H718" i="1" l="1"/>
  <c r="D719" i="1"/>
  <c r="E718" i="1"/>
  <c r="F718" i="1" s="1"/>
  <c r="N281" i="1"/>
  <c r="G281" i="1" s="1"/>
  <c r="I281" i="1" s="1"/>
  <c r="J281" i="1" s="1"/>
  <c r="R281" i="1" l="1"/>
  <c r="K282" i="1"/>
  <c r="L282" i="1"/>
  <c r="D720" i="1"/>
  <c r="H719" i="1"/>
  <c r="E719" i="1"/>
  <c r="F719" i="1" s="1"/>
  <c r="O282" i="1" l="1"/>
  <c r="D721" i="1"/>
  <c r="E720" i="1"/>
  <c r="F720" i="1" s="1"/>
  <c r="H720" i="1"/>
  <c r="P282" i="1"/>
  <c r="Q282" i="1" s="1"/>
  <c r="M282" i="1"/>
  <c r="S282" i="1" s="1"/>
  <c r="N282" i="1" l="1"/>
  <c r="G282" i="1" s="1"/>
  <c r="I282" i="1" s="1"/>
  <c r="J282" i="1" s="1"/>
  <c r="H721" i="1"/>
  <c r="E721" i="1"/>
  <c r="F721" i="1" s="1"/>
  <c r="D722" i="1"/>
  <c r="H722" i="1" l="1"/>
  <c r="E722" i="1"/>
  <c r="F722" i="1" s="1"/>
  <c r="D723" i="1"/>
  <c r="R282" i="1"/>
  <c r="K283" i="1"/>
  <c r="L283" i="1"/>
  <c r="P283" i="1" l="1"/>
  <c r="M283" i="1"/>
  <c r="S283" i="1" s="1"/>
  <c r="Q283" i="1"/>
  <c r="O283" i="1"/>
  <c r="N283" i="1"/>
  <c r="G283" i="1"/>
  <c r="I283" i="1" s="1"/>
  <c r="J283" i="1" s="1"/>
  <c r="R283" i="1" s="1"/>
  <c r="D724" i="1"/>
  <c r="H723" i="1"/>
  <c r="E723" i="1"/>
  <c r="F723" i="1" s="1"/>
  <c r="E724" i="1" l="1"/>
  <c r="F724" i="1" s="1"/>
  <c r="D725" i="1"/>
  <c r="H724" i="1"/>
  <c r="L284" i="1"/>
  <c r="K284" i="1"/>
  <c r="P284" i="1" l="1"/>
  <c r="M284" i="1"/>
  <c r="S284" i="1" s="1"/>
  <c r="D726" i="1"/>
  <c r="H725" i="1"/>
  <c r="E725" i="1"/>
  <c r="F725" i="1" s="1"/>
  <c r="N284" i="1"/>
  <c r="G284" i="1" s="1"/>
  <c r="I284" i="1" s="1"/>
  <c r="J284" i="1" s="1"/>
  <c r="O284" i="1"/>
  <c r="Q284" i="1"/>
  <c r="R284" i="1" l="1"/>
  <c r="L285" i="1"/>
  <c r="K285" i="1"/>
  <c r="H726" i="1"/>
  <c r="D727" i="1"/>
  <c r="E726" i="1"/>
  <c r="F726" i="1" s="1"/>
  <c r="M285" i="1" l="1"/>
  <c r="S285" i="1" s="1"/>
  <c r="P285" i="1"/>
  <c r="H727" i="1"/>
  <c r="D728" i="1"/>
  <c r="E727" i="1"/>
  <c r="F727" i="1" s="1"/>
  <c r="Q285" i="1"/>
  <c r="O285" i="1"/>
  <c r="N285" i="1"/>
  <c r="G285" i="1" s="1"/>
  <c r="I285" i="1" s="1"/>
  <c r="J285" i="1" s="1"/>
  <c r="R285" i="1" l="1"/>
  <c r="L286" i="1"/>
  <c r="K286" i="1"/>
  <c r="E728" i="1"/>
  <c r="F728" i="1" s="1"/>
  <c r="D729" i="1"/>
  <c r="H728" i="1"/>
  <c r="H729" i="1" l="1"/>
  <c r="E729" i="1"/>
  <c r="F729" i="1" s="1"/>
  <c r="D730" i="1"/>
  <c r="M286" i="1"/>
  <c r="S286" i="1" s="1"/>
  <c r="P286" i="1"/>
  <c r="O286" i="1"/>
  <c r="N286" i="1"/>
  <c r="G286" i="1" s="1"/>
  <c r="I286" i="1" s="1"/>
  <c r="J286" i="1" s="1"/>
  <c r="Q286" i="1"/>
  <c r="R286" i="1" l="1"/>
  <c r="L287" i="1"/>
  <c r="K287" i="1"/>
  <c r="D731" i="1"/>
  <c r="H730" i="1"/>
  <c r="E730" i="1"/>
  <c r="F730" i="1" s="1"/>
  <c r="O287" i="1" l="1"/>
  <c r="D732" i="1"/>
  <c r="H731" i="1"/>
  <c r="E731" i="1"/>
  <c r="F731" i="1" s="1"/>
  <c r="P287" i="1"/>
  <c r="Q287" i="1" s="1"/>
  <c r="M287" i="1"/>
  <c r="S287" i="1" s="1"/>
  <c r="H732" i="1" l="1"/>
  <c r="E732" i="1"/>
  <c r="F732" i="1" s="1"/>
  <c r="D733" i="1"/>
  <c r="N287" i="1"/>
  <c r="G287" i="1" s="1"/>
  <c r="I287" i="1" s="1"/>
  <c r="J287" i="1" s="1"/>
  <c r="R287" i="1" l="1"/>
  <c r="K288" i="1"/>
  <c r="L288" i="1"/>
  <c r="H733" i="1"/>
  <c r="E733" i="1"/>
  <c r="F733" i="1" s="1"/>
  <c r="D734" i="1"/>
  <c r="D735" i="1" l="1"/>
  <c r="H734" i="1"/>
  <c r="E734" i="1"/>
  <c r="F734" i="1" s="1"/>
  <c r="P288" i="1"/>
  <c r="Q288" i="1" s="1"/>
  <c r="M288" i="1"/>
  <c r="S288" i="1" s="1"/>
  <c r="O288" i="1"/>
  <c r="N288" i="1" l="1"/>
  <c r="G288" i="1" s="1"/>
  <c r="I288" i="1" s="1"/>
  <c r="J288" i="1" s="1"/>
  <c r="D736" i="1"/>
  <c r="H735" i="1"/>
  <c r="E735" i="1"/>
  <c r="F735" i="1" s="1"/>
  <c r="H736" i="1" l="1"/>
  <c r="D737" i="1"/>
  <c r="E736" i="1"/>
  <c r="F736" i="1" s="1"/>
  <c r="R288" i="1"/>
  <c r="L289" i="1"/>
  <c r="K289" i="1"/>
  <c r="O289" i="1" l="1"/>
  <c r="P289" i="1"/>
  <c r="Q289" i="1" s="1"/>
  <c r="M289" i="1"/>
  <c r="S289" i="1" s="1"/>
  <c r="H737" i="1"/>
  <c r="D738" i="1"/>
  <c r="E737" i="1"/>
  <c r="F737" i="1" s="1"/>
  <c r="H738" i="1" l="1"/>
  <c r="E738" i="1"/>
  <c r="F738" i="1" s="1"/>
  <c r="D739" i="1"/>
  <c r="N289" i="1"/>
  <c r="G289" i="1" s="1"/>
  <c r="I289" i="1" s="1"/>
  <c r="J289" i="1" s="1"/>
  <c r="R289" i="1" l="1"/>
  <c r="K290" i="1"/>
  <c r="L290" i="1"/>
  <c r="H739" i="1"/>
  <c r="D740" i="1"/>
  <c r="E739" i="1"/>
  <c r="F739" i="1" s="1"/>
  <c r="D741" i="1" l="1"/>
  <c r="H740" i="1"/>
  <c r="E740" i="1"/>
  <c r="F740" i="1" s="1"/>
  <c r="O290" i="1"/>
  <c r="M290" i="1"/>
  <c r="S290" i="1" s="1"/>
  <c r="P290" i="1"/>
  <c r="Q290" i="1" s="1"/>
  <c r="N290" i="1" l="1"/>
  <c r="G290" i="1" s="1"/>
  <c r="I290" i="1" s="1"/>
  <c r="J290" i="1" s="1"/>
  <c r="H741" i="1"/>
  <c r="E741" i="1"/>
  <c r="F741" i="1" s="1"/>
  <c r="D742" i="1"/>
  <c r="H742" i="1" l="1"/>
  <c r="E742" i="1"/>
  <c r="F742" i="1" s="1"/>
  <c r="D743" i="1"/>
  <c r="R290" i="1"/>
  <c r="K291" i="1"/>
  <c r="L291" i="1"/>
  <c r="O291" i="1" l="1"/>
  <c r="M291" i="1"/>
  <c r="S291" i="1" s="1"/>
  <c r="P291" i="1"/>
  <c r="Q291" i="1" s="1"/>
  <c r="D744" i="1"/>
  <c r="H743" i="1"/>
  <c r="E743" i="1"/>
  <c r="F743" i="1" s="1"/>
  <c r="H744" i="1" l="1"/>
  <c r="E744" i="1"/>
  <c r="F744" i="1" s="1"/>
  <c r="D745" i="1"/>
  <c r="N291" i="1"/>
  <c r="G291" i="1" s="1"/>
  <c r="I291" i="1" s="1"/>
  <c r="J291" i="1" s="1"/>
  <c r="R291" i="1" l="1"/>
  <c r="K292" i="1"/>
  <c r="L292" i="1"/>
  <c r="D746" i="1"/>
  <c r="H745" i="1"/>
  <c r="E745" i="1"/>
  <c r="F745" i="1" s="1"/>
  <c r="P292" i="1" l="1"/>
  <c r="M292" i="1"/>
  <c r="S292" i="1" s="1"/>
  <c r="D747" i="1"/>
  <c r="H746" i="1"/>
  <c r="E746" i="1"/>
  <c r="F746" i="1" s="1"/>
  <c r="Q292" i="1"/>
  <c r="O292" i="1"/>
  <c r="N292" i="1"/>
  <c r="G292" i="1"/>
  <c r="I292" i="1" s="1"/>
  <c r="J292" i="1" s="1"/>
  <c r="R292" i="1" s="1"/>
  <c r="H747" i="1" l="1"/>
  <c r="E747" i="1"/>
  <c r="F747" i="1" s="1"/>
  <c r="D748" i="1"/>
  <c r="L293" i="1"/>
  <c r="K293" i="1"/>
  <c r="O293" i="1" l="1"/>
  <c r="P293" i="1"/>
  <c r="Q293" i="1" s="1"/>
  <c r="M293" i="1"/>
  <c r="S293" i="1" s="1"/>
  <c r="H748" i="1"/>
  <c r="E748" i="1"/>
  <c r="F748" i="1" s="1"/>
  <c r="D749" i="1"/>
  <c r="D750" i="1" l="1"/>
  <c r="H749" i="1"/>
  <c r="E749" i="1"/>
  <c r="F749" i="1" s="1"/>
  <c r="N293" i="1"/>
  <c r="G293" i="1" s="1"/>
  <c r="I293" i="1" s="1"/>
  <c r="J293" i="1" s="1"/>
  <c r="R293" i="1" l="1"/>
  <c r="K294" i="1"/>
  <c r="L294" i="1"/>
  <c r="D751" i="1"/>
  <c r="E750" i="1"/>
  <c r="F750" i="1" s="1"/>
  <c r="H750" i="1"/>
  <c r="H751" i="1" l="1"/>
  <c r="E751" i="1"/>
  <c r="F751" i="1" s="1"/>
  <c r="D752" i="1"/>
  <c r="P294" i="1"/>
  <c r="M294" i="1"/>
  <c r="S294" i="1" s="1"/>
  <c r="Q294" i="1"/>
  <c r="O294" i="1"/>
  <c r="N294" i="1" l="1"/>
  <c r="G294" i="1" s="1"/>
  <c r="I294" i="1" s="1"/>
  <c r="J294" i="1" s="1"/>
  <c r="H752" i="1"/>
  <c r="D753" i="1"/>
  <c r="E752" i="1"/>
  <c r="F752" i="1" s="1"/>
  <c r="E753" i="1" l="1"/>
  <c r="F753" i="1" s="1"/>
  <c r="D754" i="1"/>
  <c r="H753" i="1"/>
  <c r="R294" i="1"/>
  <c r="K295" i="1"/>
  <c r="L295" i="1"/>
  <c r="O295" i="1" l="1"/>
  <c r="H754" i="1"/>
  <c r="E754" i="1"/>
  <c r="F754" i="1" s="1"/>
  <c r="D755" i="1"/>
  <c r="P295" i="1"/>
  <c r="Q295" i="1" s="1"/>
  <c r="M295" i="1"/>
  <c r="S295" i="1" s="1"/>
  <c r="D756" i="1" l="1"/>
  <c r="E755" i="1"/>
  <c r="F755" i="1" s="1"/>
  <c r="H755" i="1"/>
  <c r="N295" i="1"/>
  <c r="G295" i="1" s="1"/>
  <c r="I295" i="1" s="1"/>
  <c r="J295" i="1" s="1"/>
  <c r="R295" i="1" l="1"/>
  <c r="K296" i="1"/>
  <c r="L296" i="1"/>
  <c r="D757" i="1"/>
  <c r="H756" i="1"/>
  <c r="E756" i="1"/>
  <c r="F756" i="1" s="1"/>
  <c r="M296" i="1" l="1"/>
  <c r="S296" i="1" s="1"/>
  <c r="P296" i="1"/>
  <c r="H757" i="1"/>
  <c r="E757" i="1"/>
  <c r="F757" i="1" s="1"/>
  <c r="D758" i="1"/>
  <c r="O296" i="1"/>
  <c r="N296" i="1"/>
  <c r="G296" i="1"/>
  <c r="I296" i="1" s="1"/>
  <c r="J296" i="1" s="1"/>
  <c r="R296" i="1" s="1"/>
  <c r="Q296" i="1"/>
  <c r="K297" i="1" l="1"/>
  <c r="H758" i="1"/>
  <c r="E758" i="1"/>
  <c r="F758" i="1" s="1"/>
  <c r="D759" i="1"/>
  <c r="L297" i="1"/>
  <c r="P297" i="1" l="1"/>
  <c r="M297" i="1"/>
  <c r="S297" i="1" s="1"/>
  <c r="D760" i="1"/>
  <c r="H759" i="1"/>
  <c r="E759" i="1"/>
  <c r="F759" i="1" s="1"/>
  <c r="Q297" i="1"/>
  <c r="O297" i="1"/>
  <c r="N297" i="1"/>
  <c r="G297" i="1" s="1"/>
  <c r="I297" i="1" s="1"/>
  <c r="J297" i="1" s="1"/>
  <c r="R297" i="1" l="1"/>
  <c r="L298" i="1"/>
  <c r="K298" i="1"/>
  <c r="D761" i="1"/>
  <c r="H760" i="1"/>
  <c r="E760" i="1"/>
  <c r="F760" i="1" s="1"/>
  <c r="P298" i="1" l="1"/>
  <c r="M298" i="1"/>
  <c r="S298" i="1" s="1"/>
  <c r="H761" i="1"/>
  <c r="E761" i="1"/>
  <c r="F761" i="1" s="1"/>
  <c r="D762" i="1"/>
  <c r="Q298" i="1"/>
  <c r="O298" i="1"/>
  <c r="N298" i="1"/>
  <c r="G298" i="1"/>
  <c r="I298" i="1" s="1"/>
  <c r="J298" i="1" s="1"/>
  <c r="R298" i="1" s="1"/>
  <c r="H762" i="1" l="1"/>
  <c r="D763" i="1"/>
  <c r="E762" i="1"/>
  <c r="F762" i="1" s="1"/>
  <c r="K299" i="1"/>
  <c r="L299" i="1"/>
  <c r="P299" i="1" l="1"/>
  <c r="M299" i="1"/>
  <c r="S299" i="1" s="1"/>
  <c r="N299" i="1"/>
  <c r="G299" i="1" s="1"/>
  <c r="I299" i="1" s="1"/>
  <c r="J299" i="1" s="1"/>
  <c r="Q299" i="1"/>
  <c r="O299" i="1"/>
  <c r="H763" i="1"/>
  <c r="E763" i="1"/>
  <c r="F763" i="1" s="1"/>
  <c r="D764" i="1"/>
  <c r="R299" i="1" l="1"/>
  <c r="L300" i="1"/>
  <c r="K300" i="1"/>
  <c r="H764" i="1"/>
  <c r="E764" i="1"/>
  <c r="F764" i="1" s="1"/>
  <c r="D765" i="1"/>
  <c r="O300" i="1" l="1"/>
  <c r="D766" i="1"/>
  <c r="H765" i="1"/>
  <c r="E765" i="1"/>
  <c r="F765" i="1" s="1"/>
  <c r="M300" i="1"/>
  <c r="S300" i="1" s="1"/>
  <c r="P300" i="1"/>
  <c r="Q300" i="1" s="1"/>
  <c r="H766" i="1" l="1"/>
  <c r="E766" i="1"/>
  <c r="F766" i="1" s="1"/>
  <c r="D767" i="1"/>
  <c r="N300" i="1"/>
  <c r="G300" i="1" s="1"/>
  <c r="I300" i="1" s="1"/>
  <c r="J300" i="1" s="1"/>
  <c r="R300" i="1" l="1"/>
  <c r="K301" i="1"/>
  <c r="L301" i="1"/>
  <c r="H767" i="1"/>
  <c r="E767" i="1"/>
  <c r="F767" i="1" s="1"/>
  <c r="D768" i="1"/>
  <c r="D769" i="1" l="1"/>
  <c r="H768" i="1"/>
  <c r="E768" i="1"/>
  <c r="F768" i="1" s="1"/>
  <c r="O301" i="1"/>
  <c r="M301" i="1"/>
  <c r="S301" i="1" s="1"/>
  <c r="P301" i="1"/>
  <c r="Q301" i="1" s="1"/>
  <c r="N301" i="1" l="1"/>
  <c r="G301" i="1" s="1"/>
  <c r="I301" i="1" s="1"/>
  <c r="J301" i="1" s="1"/>
  <c r="H769" i="1"/>
  <c r="E769" i="1"/>
  <c r="F769" i="1" s="1"/>
  <c r="D770" i="1"/>
  <c r="D771" i="1" l="1"/>
  <c r="H770" i="1"/>
  <c r="E770" i="1"/>
  <c r="F770" i="1" s="1"/>
  <c r="R301" i="1"/>
  <c r="L302" i="1"/>
  <c r="K302" i="1"/>
  <c r="P302" i="1" l="1"/>
  <c r="M302" i="1"/>
  <c r="S302" i="1" s="1"/>
  <c r="Q302" i="1"/>
  <c r="O302" i="1"/>
  <c r="N302" i="1"/>
  <c r="G302" i="1" s="1"/>
  <c r="I302" i="1" s="1"/>
  <c r="J302" i="1" s="1"/>
  <c r="D772" i="1"/>
  <c r="E771" i="1"/>
  <c r="F771" i="1" s="1"/>
  <c r="H771" i="1"/>
  <c r="R302" i="1" l="1"/>
  <c r="K303" i="1"/>
  <c r="L303" i="1"/>
  <c r="H772" i="1"/>
  <c r="E772" i="1"/>
  <c r="F772" i="1" s="1"/>
  <c r="D773" i="1"/>
  <c r="H773" i="1" l="1"/>
  <c r="E773" i="1"/>
  <c r="F773" i="1" s="1"/>
  <c r="D774" i="1"/>
  <c r="P303" i="1"/>
  <c r="Q303" i="1" s="1"/>
  <c r="M303" i="1"/>
  <c r="S303" i="1" s="1"/>
  <c r="O303" i="1"/>
  <c r="N303" i="1" l="1"/>
  <c r="G303" i="1" s="1"/>
  <c r="I303" i="1" s="1"/>
  <c r="J303" i="1" s="1"/>
  <c r="D775" i="1"/>
  <c r="H774" i="1"/>
  <c r="E774" i="1"/>
  <c r="F774" i="1" s="1"/>
  <c r="D776" i="1" l="1"/>
  <c r="E775" i="1"/>
  <c r="F775" i="1" s="1"/>
  <c r="H775" i="1"/>
  <c r="R303" i="1"/>
  <c r="L304" i="1"/>
  <c r="K304" i="1"/>
  <c r="P304" i="1" l="1"/>
  <c r="M304" i="1"/>
  <c r="S304" i="1" s="1"/>
  <c r="N304" i="1"/>
  <c r="G304" i="1" s="1"/>
  <c r="I304" i="1" s="1"/>
  <c r="J304" i="1" s="1"/>
  <c r="O304" i="1"/>
  <c r="Q304" i="1"/>
  <c r="H776" i="1"/>
  <c r="E776" i="1"/>
  <c r="F776" i="1" s="1"/>
  <c r="D777" i="1"/>
  <c r="R304" i="1" l="1"/>
  <c r="L305" i="1"/>
  <c r="K305" i="1"/>
  <c r="H777" i="1"/>
  <c r="D778" i="1"/>
  <c r="E777" i="1"/>
  <c r="F777" i="1" s="1"/>
  <c r="E778" i="1" l="1"/>
  <c r="F778" i="1" s="1"/>
  <c r="D779" i="1"/>
  <c r="H778" i="1"/>
  <c r="P305" i="1"/>
  <c r="M305" i="1"/>
  <c r="S305" i="1" s="1"/>
  <c r="Q305" i="1"/>
  <c r="O305" i="1"/>
  <c r="N305" i="1"/>
  <c r="G305" i="1" s="1"/>
  <c r="I305" i="1" s="1"/>
  <c r="J305" i="1" s="1"/>
  <c r="R305" i="1" l="1"/>
  <c r="L306" i="1"/>
  <c r="K306" i="1"/>
  <c r="H779" i="1"/>
  <c r="E779" i="1"/>
  <c r="F779" i="1" s="1"/>
  <c r="D780" i="1"/>
  <c r="D781" i="1" l="1"/>
  <c r="H780" i="1"/>
  <c r="E780" i="1"/>
  <c r="F780" i="1" s="1"/>
  <c r="O306" i="1"/>
  <c r="M306" i="1"/>
  <c r="S306" i="1" s="1"/>
  <c r="P306" i="1"/>
  <c r="Q306" i="1" s="1"/>
  <c r="N306" i="1" l="1"/>
  <c r="G306" i="1" s="1"/>
  <c r="I306" i="1" s="1"/>
  <c r="J306" i="1" s="1"/>
  <c r="D782" i="1"/>
  <c r="E781" i="1"/>
  <c r="F781" i="1" s="1"/>
  <c r="H781" i="1"/>
  <c r="H782" i="1" l="1"/>
  <c r="E782" i="1"/>
  <c r="F782" i="1" s="1"/>
  <c r="D783" i="1"/>
  <c r="R306" i="1"/>
  <c r="K307" i="1"/>
  <c r="L307" i="1"/>
  <c r="O307" i="1" l="1"/>
  <c r="P307" i="1"/>
  <c r="Q307" i="1" s="1"/>
  <c r="M307" i="1"/>
  <c r="S307" i="1" s="1"/>
  <c r="H783" i="1"/>
  <c r="D784" i="1"/>
  <c r="E783" i="1"/>
  <c r="F783" i="1" s="1"/>
  <c r="D785" i="1" l="1"/>
  <c r="H784" i="1"/>
  <c r="E784" i="1"/>
  <c r="F784" i="1" s="1"/>
  <c r="N307" i="1"/>
  <c r="G307" i="1" s="1"/>
  <c r="I307" i="1" s="1"/>
  <c r="J307" i="1" s="1"/>
  <c r="D786" i="1" l="1"/>
  <c r="H785" i="1"/>
  <c r="E785" i="1"/>
  <c r="F785" i="1" s="1"/>
  <c r="R307" i="1"/>
  <c r="K308" i="1"/>
  <c r="L308" i="1"/>
  <c r="O308" i="1" l="1"/>
  <c r="H786" i="1"/>
  <c r="D787" i="1"/>
  <c r="E786" i="1"/>
  <c r="F786" i="1" s="1"/>
  <c r="P308" i="1"/>
  <c r="Q308" i="1" s="1"/>
  <c r="M308" i="1"/>
  <c r="S308" i="1" s="1"/>
  <c r="H787" i="1" l="1"/>
  <c r="D788" i="1"/>
  <c r="E787" i="1"/>
  <c r="F787" i="1" s="1"/>
  <c r="N308" i="1"/>
  <c r="G308" i="1" s="1"/>
  <c r="I308" i="1" s="1"/>
  <c r="J308" i="1" s="1"/>
  <c r="R308" i="1" l="1"/>
  <c r="K309" i="1"/>
  <c r="L309" i="1"/>
  <c r="H788" i="1"/>
  <c r="E788" i="1"/>
  <c r="F788" i="1" s="1"/>
  <c r="D789" i="1"/>
  <c r="H789" i="1" l="1"/>
  <c r="D790" i="1"/>
  <c r="E789" i="1"/>
  <c r="F789" i="1" s="1"/>
  <c r="O309" i="1"/>
  <c r="P309" i="1"/>
  <c r="Q309" i="1" s="1"/>
  <c r="M309" i="1"/>
  <c r="S309" i="1" s="1"/>
  <c r="D791" i="1" l="1"/>
  <c r="H790" i="1"/>
  <c r="E790" i="1"/>
  <c r="F790" i="1" s="1"/>
  <c r="N309" i="1"/>
  <c r="G309" i="1" s="1"/>
  <c r="I309" i="1" s="1"/>
  <c r="J309" i="1" s="1"/>
  <c r="R309" i="1" l="1"/>
  <c r="K310" i="1"/>
  <c r="L310" i="1"/>
  <c r="H791" i="1"/>
  <c r="E791" i="1"/>
  <c r="F791" i="1" s="1"/>
  <c r="D792" i="1"/>
  <c r="M310" i="1" l="1"/>
  <c r="S310" i="1" s="1"/>
  <c r="P310" i="1"/>
  <c r="H792" i="1"/>
  <c r="E792" i="1"/>
  <c r="F792" i="1" s="1"/>
  <c r="D793" i="1"/>
  <c r="Q310" i="1"/>
  <c r="O310" i="1"/>
  <c r="N310" i="1"/>
  <c r="G310" i="1" s="1"/>
  <c r="I310" i="1" s="1"/>
  <c r="J310" i="1" s="1"/>
  <c r="R310" i="1" l="1"/>
  <c r="L311" i="1"/>
  <c r="K311" i="1"/>
  <c r="D794" i="1"/>
  <c r="H793" i="1"/>
  <c r="E793" i="1"/>
  <c r="F793" i="1" s="1"/>
  <c r="M311" i="1" l="1"/>
  <c r="S311" i="1" s="1"/>
  <c r="P311" i="1"/>
  <c r="H794" i="1"/>
  <c r="E794" i="1"/>
  <c r="F794" i="1" s="1"/>
  <c r="D795" i="1"/>
  <c r="O311" i="1"/>
  <c r="N311" i="1"/>
  <c r="G311" i="1"/>
  <c r="I311" i="1" s="1"/>
  <c r="J311" i="1" s="1"/>
  <c r="R311" i="1" s="1"/>
  <c r="Q311" i="1"/>
  <c r="K312" i="1" l="1"/>
  <c r="D796" i="1"/>
  <c r="H795" i="1"/>
  <c r="E795" i="1"/>
  <c r="F795" i="1" s="1"/>
  <c r="L312" i="1"/>
  <c r="P312" i="1" l="1"/>
  <c r="M312" i="1"/>
  <c r="S312" i="1" s="1"/>
  <c r="D797" i="1"/>
  <c r="H796" i="1"/>
  <c r="E796" i="1"/>
  <c r="F796" i="1" s="1"/>
  <c r="Q312" i="1"/>
  <c r="O312" i="1"/>
  <c r="N312" i="1"/>
  <c r="G312" i="1" s="1"/>
  <c r="I312" i="1" s="1"/>
  <c r="J312" i="1" s="1"/>
  <c r="R312" i="1" l="1"/>
  <c r="L313" i="1"/>
  <c r="K313" i="1"/>
  <c r="H797" i="1"/>
  <c r="E797" i="1"/>
  <c r="F797" i="1" s="1"/>
  <c r="D798" i="1"/>
  <c r="H798" i="1" l="1"/>
  <c r="E798" i="1"/>
  <c r="F798" i="1" s="1"/>
  <c r="D799" i="1"/>
  <c r="P313" i="1"/>
  <c r="M313" i="1"/>
  <c r="S313" i="1" s="1"/>
  <c r="Q313" i="1"/>
  <c r="O313" i="1"/>
  <c r="N313" i="1"/>
  <c r="G313" i="1" s="1"/>
  <c r="I313" i="1" s="1"/>
  <c r="J313" i="1" s="1"/>
  <c r="R313" i="1" l="1"/>
  <c r="K314" i="1"/>
  <c r="L314" i="1"/>
  <c r="D800" i="1"/>
  <c r="H799" i="1"/>
  <c r="E799" i="1"/>
  <c r="F799" i="1" s="1"/>
  <c r="D801" i="1" l="1"/>
  <c r="E800" i="1"/>
  <c r="F800" i="1" s="1"/>
  <c r="H800" i="1"/>
  <c r="O314" i="1"/>
  <c r="P314" i="1"/>
  <c r="Q314" i="1" s="1"/>
  <c r="M314" i="1"/>
  <c r="S314" i="1" s="1"/>
  <c r="N314" i="1" l="1"/>
  <c r="G314" i="1" s="1"/>
  <c r="I314" i="1" s="1"/>
  <c r="J314" i="1" s="1"/>
  <c r="H801" i="1"/>
  <c r="E801" i="1"/>
  <c r="F801" i="1" s="1"/>
  <c r="D802" i="1"/>
  <c r="R314" i="1" l="1"/>
  <c r="K315" i="1"/>
  <c r="L315" i="1"/>
  <c r="H802" i="1"/>
  <c r="D803" i="1"/>
  <c r="E802" i="1"/>
  <c r="F802" i="1" s="1"/>
  <c r="E803" i="1" l="1"/>
  <c r="F803" i="1" s="1"/>
  <c r="D804" i="1"/>
  <c r="H803" i="1"/>
  <c r="O315" i="1"/>
  <c r="M315" i="1"/>
  <c r="S315" i="1" s="1"/>
  <c r="P315" i="1"/>
  <c r="Q315" i="1" s="1"/>
  <c r="N315" i="1" l="1"/>
  <c r="G315" i="1" s="1"/>
  <c r="I315" i="1" s="1"/>
  <c r="J315" i="1" s="1"/>
  <c r="H804" i="1"/>
  <c r="E804" i="1"/>
  <c r="F804" i="1" s="1"/>
  <c r="D805" i="1"/>
  <c r="D806" i="1" l="1"/>
  <c r="E805" i="1"/>
  <c r="F805" i="1" s="1"/>
  <c r="H805" i="1"/>
  <c r="R315" i="1"/>
  <c r="K316" i="1"/>
  <c r="L316" i="1"/>
  <c r="M316" i="1" l="1"/>
  <c r="S316" i="1" s="1"/>
  <c r="P316" i="1"/>
  <c r="D807" i="1"/>
  <c r="H806" i="1"/>
  <c r="E806" i="1"/>
  <c r="F806" i="1" s="1"/>
  <c r="O316" i="1"/>
  <c r="N316" i="1"/>
  <c r="G316" i="1"/>
  <c r="I316" i="1" s="1"/>
  <c r="J316" i="1" s="1"/>
  <c r="R316" i="1" s="1"/>
  <c r="Q316" i="1"/>
  <c r="K317" i="1" l="1"/>
  <c r="H807" i="1"/>
  <c r="E807" i="1"/>
  <c r="F807" i="1" s="1"/>
  <c r="D808" i="1"/>
  <c r="L317" i="1"/>
  <c r="P317" i="1" l="1"/>
  <c r="M317" i="1"/>
  <c r="S317" i="1" s="1"/>
  <c r="H808" i="1"/>
  <c r="D809" i="1"/>
  <c r="E808" i="1"/>
  <c r="F808" i="1" s="1"/>
  <c r="Q317" i="1"/>
  <c r="O317" i="1"/>
  <c r="N317" i="1"/>
  <c r="G317" i="1" s="1"/>
  <c r="I317" i="1" s="1"/>
  <c r="J317" i="1" s="1"/>
  <c r="R317" i="1" l="1"/>
  <c r="K318" i="1"/>
  <c r="L318" i="1"/>
  <c r="D810" i="1"/>
  <c r="H809" i="1"/>
  <c r="E809" i="1"/>
  <c r="F809" i="1" s="1"/>
  <c r="O318" i="1" l="1"/>
  <c r="D811" i="1"/>
  <c r="H810" i="1"/>
  <c r="E810" i="1"/>
  <c r="F810" i="1" s="1"/>
  <c r="P318" i="1"/>
  <c r="Q318" i="1" s="1"/>
  <c r="M318" i="1"/>
  <c r="S318" i="1" s="1"/>
  <c r="H811" i="1" l="1"/>
  <c r="D812" i="1"/>
  <c r="E811" i="1"/>
  <c r="F811" i="1" s="1"/>
  <c r="N318" i="1"/>
  <c r="G318" i="1" s="1"/>
  <c r="I318" i="1" s="1"/>
  <c r="J318" i="1" s="1"/>
  <c r="R318" i="1" l="1"/>
  <c r="L319" i="1"/>
  <c r="K319" i="1"/>
  <c r="H812" i="1"/>
  <c r="D813" i="1"/>
  <c r="E812" i="1"/>
  <c r="F812" i="1" s="1"/>
  <c r="O319" i="1" l="1"/>
  <c r="P319" i="1"/>
  <c r="Q319" i="1" s="1"/>
  <c r="M319" i="1"/>
  <c r="S319" i="1" s="1"/>
  <c r="H813" i="1"/>
  <c r="E813" i="1"/>
  <c r="F813" i="1" s="1"/>
  <c r="D814" i="1"/>
  <c r="H814" i="1" l="1"/>
  <c r="D815" i="1"/>
  <c r="E814" i="1"/>
  <c r="F814" i="1" s="1"/>
  <c r="N319" i="1"/>
  <c r="G319" i="1" s="1"/>
  <c r="I319" i="1" s="1"/>
  <c r="J319" i="1" s="1"/>
  <c r="R319" i="1" l="1"/>
  <c r="K320" i="1"/>
  <c r="L320" i="1"/>
  <c r="D816" i="1"/>
  <c r="H815" i="1"/>
  <c r="E815" i="1"/>
  <c r="F815" i="1" s="1"/>
  <c r="H816" i="1" l="1"/>
  <c r="E816" i="1"/>
  <c r="F816" i="1" s="1"/>
  <c r="D817" i="1"/>
  <c r="M320" i="1"/>
  <c r="S320" i="1" s="1"/>
  <c r="P320" i="1"/>
  <c r="Q320" i="1" s="1"/>
  <c r="N320" i="1"/>
  <c r="G320" i="1" s="1"/>
  <c r="I320" i="1" s="1"/>
  <c r="J320" i="1" s="1"/>
  <c r="O320" i="1"/>
  <c r="R320" i="1" l="1"/>
  <c r="K321" i="1"/>
  <c r="L321" i="1"/>
  <c r="H817" i="1"/>
  <c r="E817" i="1"/>
  <c r="F817" i="1" s="1"/>
  <c r="D818" i="1"/>
  <c r="D819" i="1" l="1"/>
  <c r="H818" i="1"/>
  <c r="E818" i="1"/>
  <c r="F818" i="1" s="1"/>
  <c r="O321" i="1"/>
  <c r="M321" i="1"/>
  <c r="S321" i="1" s="1"/>
  <c r="P321" i="1"/>
  <c r="Q321" i="1" s="1"/>
  <c r="N321" i="1" l="1"/>
  <c r="G321" i="1" s="1"/>
  <c r="I321" i="1" s="1"/>
  <c r="J321" i="1" s="1"/>
  <c r="H819" i="1"/>
  <c r="E819" i="1"/>
  <c r="F819" i="1" s="1"/>
  <c r="D820" i="1"/>
  <c r="D821" i="1" l="1"/>
  <c r="H820" i="1"/>
  <c r="E820" i="1"/>
  <c r="F820" i="1" s="1"/>
  <c r="R321" i="1"/>
  <c r="K322" i="1"/>
  <c r="L322" i="1"/>
  <c r="O322" i="1" l="1"/>
  <c r="D822" i="1"/>
  <c r="H821" i="1"/>
  <c r="E821" i="1"/>
  <c r="F821" i="1" s="1"/>
  <c r="P322" i="1"/>
  <c r="Q322" i="1" s="1"/>
  <c r="M322" i="1"/>
  <c r="S322" i="1" s="1"/>
  <c r="H822" i="1" l="1"/>
  <c r="E822" i="1"/>
  <c r="F822" i="1" s="1"/>
  <c r="D823" i="1"/>
  <c r="N322" i="1"/>
  <c r="G322" i="1" s="1"/>
  <c r="I322" i="1" s="1"/>
  <c r="J322" i="1" s="1"/>
  <c r="R322" i="1" l="1"/>
  <c r="L323" i="1"/>
  <c r="K323" i="1"/>
  <c r="H823" i="1"/>
  <c r="E823" i="1"/>
  <c r="F823" i="1" s="1"/>
  <c r="D824" i="1"/>
  <c r="D825" i="1" l="1"/>
  <c r="H824" i="1"/>
  <c r="E824" i="1"/>
  <c r="F824" i="1" s="1"/>
  <c r="P323" i="1"/>
  <c r="Q323" i="1" s="1"/>
  <c r="M323" i="1"/>
  <c r="S323" i="1" s="1"/>
  <c r="O323" i="1"/>
  <c r="N323" i="1" l="1"/>
  <c r="G323" i="1" s="1"/>
  <c r="I323" i="1" s="1"/>
  <c r="J323" i="1" s="1"/>
  <c r="D826" i="1"/>
  <c r="E825" i="1"/>
  <c r="F825" i="1" s="1"/>
  <c r="H825" i="1"/>
  <c r="H826" i="1" l="1"/>
  <c r="E826" i="1"/>
  <c r="F826" i="1" s="1"/>
  <c r="D827" i="1"/>
  <c r="R323" i="1"/>
  <c r="K324" i="1"/>
  <c r="L324" i="1"/>
  <c r="O324" i="1" l="1"/>
  <c r="P324" i="1"/>
  <c r="Q324" i="1" s="1"/>
  <c r="M324" i="1"/>
  <c r="S324" i="1" s="1"/>
  <c r="H827" i="1"/>
  <c r="D828" i="1"/>
  <c r="E827" i="1"/>
  <c r="F827" i="1" s="1"/>
  <c r="E828" i="1" l="1"/>
  <c r="F828" i="1" s="1"/>
  <c r="D829" i="1"/>
  <c r="H828" i="1"/>
  <c r="N324" i="1"/>
  <c r="G324" i="1" s="1"/>
  <c r="I324" i="1" s="1"/>
  <c r="J324" i="1" s="1"/>
  <c r="R324" i="1" l="1"/>
  <c r="K325" i="1"/>
  <c r="L325" i="1"/>
  <c r="H829" i="1"/>
  <c r="E829" i="1"/>
  <c r="F829" i="1" s="1"/>
  <c r="D830" i="1"/>
  <c r="M325" i="1" l="1"/>
  <c r="S325" i="1" s="1"/>
  <c r="P325" i="1"/>
  <c r="D831" i="1"/>
  <c r="H830" i="1"/>
  <c r="E830" i="1"/>
  <c r="F830" i="1" s="1"/>
  <c r="O325" i="1"/>
  <c r="N325" i="1"/>
  <c r="G325" i="1" s="1"/>
  <c r="I325" i="1" s="1"/>
  <c r="J325" i="1" s="1"/>
  <c r="Q325" i="1"/>
  <c r="R325" i="1" l="1"/>
  <c r="L326" i="1"/>
  <c r="K326" i="1"/>
  <c r="D832" i="1"/>
  <c r="H831" i="1"/>
  <c r="E831" i="1"/>
  <c r="F831" i="1" s="1"/>
  <c r="M326" i="1" l="1"/>
  <c r="S326" i="1" s="1"/>
  <c r="P326" i="1"/>
  <c r="H832" i="1"/>
  <c r="E832" i="1"/>
  <c r="F832" i="1" s="1"/>
  <c r="D833" i="1"/>
  <c r="O326" i="1"/>
  <c r="N326" i="1"/>
  <c r="G326" i="1" s="1"/>
  <c r="I326" i="1" s="1"/>
  <c r="J326" i="1" s="1"/>
  <c r="Q326" i="1"/>
  <c r="R326" i="1" l="1"/>
  <c r="L327" i="1"/>
  <c r="K327" i="1"/>
  <c r="H833" i="1"/>
  <c r="E833" i="1"/>
  <c r="F833" i="1" s="1"/>
  <c r="D834" i="1"/>
  <c r="D835" i="1" l="1"/>
  <c r="H834" i="1"/>
  <c r="E834" i="1"/>
  <c r="F834" i="1" s="1"/>
  <c r="O327" i="1"/>
  <c r="P327" i="1"/>
  <c r="Q327" i="1" s="1"/>
  <c r="M327" i="1"/>
  <c r="S327" i="1" s="1"/>
  <c r="N327" i="1" l="1"/>
  <c r="G327" i="1" s="1"/>
  <c r="I327" i="1" s="1"/>
  <c r="J327" i="1" s="1"/>
  <c r="D836" i="1"/>
  <c r="H835" i="1"/>
  <c r="E835" i="1"/>
  <c r="F835" i="1" s="1"/>
  <c r="H836" i="1" l="1"/>
  <c r="E836" i="1"/>
  <c r="F836" i="1" s="1"/>
  <c r="D837" i="1"/>
  <c r="R327" i="1"/>
  <c r="L328" i="1"/>
  <c r="K328" i="1"/>
  <c r="H837" i="1" l="1"/>
  <c r="D838" i="1"/>
  <c r="E837" i="1"/>
  <c r="F837" i="1" s="1"/>
  <c r="O328" i="1"/>
  <c r="P328" i="1"/>
  <c r="Q328" i="1" s="1"/>
  <c r="M328" i="1"/>
  <c r="S328" i="1" s="1"/>
  <c r="N328" i="1" l="1"/>
  <c r="G328" i="1" s="1"/>
  <c r="I328" i="1" s="1"/>
  <c r="J328" i="1" s="1"/>
  <c r="H838" i="1"/>
  <c r="E838" i="1"/>
  <c r="F838" i="1" s="1"/>
  <c r="D839" i="1"/>
  <c r="H839" i="1" l="1"/>
  <c r="D840" i="1"/>
  <c r="E839" i="1"/>
  <c r="F839" i="1" s="1"/>
  <c r="R328" i="1"/>
  <c r="K329" i="1"/>
  <c r="L329" i="1"/>
  <c r="P329" i="1" l="1"/>
  <c r="M329" i="1"/>
  <c r="S329" i="1" s="1"/>
  <c r="N329" i="1"/>
  <c r="G329" i="1" s="1"/>
  <c r="I329" i="1" s="1"/>
  <c r="J329" i="1" s="1"/>
  <c r="O329" i="1"/>
  <c r="Q329" i="1"/>
  <c r="D841" i="1"/>
  <c r="E840" i="1"/>
  <c r="F840" i="1" s="1"/>
  <c r="H840" i="1"/>
  <c r="R329" i="1" l="1"/>
  <c r="L330" i="1"/>
  <c r="K330" i="1"/>
  <c r="H841" i="1"/>
  <c r="E841" i="1"/>
  <c r="F841" i="1" s="1"/>
  <c r="D842" i="1"/>
  <c r="H842" i="1" l="1"/>
  <c r="E842" i="1"/>
  <c r="F842" i="1" s="1"/>
  <c r="D843" i="1"/>
  <c r="P330" i="1"/>
  <c r="M330" i="1"/>
  <c r="S330" i="1" s="1"/>
  <c r="Q330" i="1"/>
  <c r="O330" i="1"/>
  <c r="N330" i="1"/>
  <c r="G330" i="1" s="1"/>
  <c r="I330" i="1" s="1"/>
  <c r="J330" i="1" s="1"/>
  <c r="R330" i="1" l="1"/>
  <c r="L331" i="1"/>
  <c r="K331" i="1"/>
  <c r="D844" i="1"/>
  <c r="H843" i="1"/>
  <c r="E843" i="1"/>
  <c r="F843" i="1" s="1"/>
  <c r="M331" i="1" l="1"/>
  <c r="S331" i="1" s="1"/>
  <c r="P331" i="1"/>
  <c r="H844" i="1"/>
  <c r="E844" i="1"/>
  <c r="F844" i="1" s="1"/>
  <c r="D845" i="1"/>
  <c r="O331" i="1"/>
  <c r="N331" i="1"/>
  <c r="G331" i="1"/>
  <c r="I331" i="1" s="1"/>
  <c r="J331" i="1" s="1"/>
  <c r="R331" i="1" s="1"/>
  <c r="Q331" i="1"/>
  <c r="K332" i="1" l="1"/>
  <c r="D846" i="1"/>
  <c r="H845" i="1"/>
  <c r="E845" i="1"/>
  <c r="F845" i="1" s="1"/>
  <c r="L332" i="1"/>
  <c r="P332" i="1" l="1"/>
  <c r="M332" i="1"/>
  <c r="S332" i="1" s="1"/>
  <c r="D847" i="1"/>
  <c r="H846" i="1"/>
  <c r="E846" i="1"/>
  <c r="F846" i="1" s="1"/>
  <c r="Q332" i="1"/>
  <c r="O332" i="1"/>
  <c r="N332" i="1"/>
  <c r="G332" i="1"/>
  <c r="I332" i="1" s="1"/>
  <c r="J332" i="1" s="1"/>
  <c r="R332" i="1" s="1"/>
  <c r="K333" i="1" l="1"/>
  <c r="L333" i="1"/>
  <c r="H847" i="1"/>
  <c r="E847" i="1"/>
  <c r="F847" i="1" s="1"/>
  <c r="D848" i="1"/>
  <c r="H848" i="1" l="1"/>
  <c r="E848" i="1"/>
  <c r="F848" i="1" s="1"/>
  <c r="D849" i="1"/>
  <c r="P333" i="1"/>
  <c r="Q333" i="1" s="1"/>
  <c r="M333" i="1"/>
  <c r="S333" i="1" s="1"/>
  <c r="O333" i="1"/>
  <c r="N333" i="1"/>
  <c r="G333" i="1" s="1"/>
  <c r="I333" i="1" s="1"/>
  <c r="J333" i="1" s="1"/>
  <c r="R333" i="1" l="1"/>
  <c r="L334" i="1"/>
  <c r="K334" i="1"/>
  <c r="D850" i="1"/>
  <c r="H849" i="1"/>
  <c r="E849" i="1"/>
  <c r="F849" i="1" s="1"/>
  <c r="P334" i="1" l="1"/>
  <c r="M334" i="1"/>
  <c r="S334" i="1" s="1"/>
  <c r="D851" i="1"/>
  <c r="E850" i="1"/>
  <c r="F850" i="1" s="1"/>
  <c r="H850" i="1"/>
  <c r="N334" i="1"/>
  <c r="G334" i="1" s="1"/>
  <c r="I334" i="1" s="1"/>
  <c r="J334" i="1" s="1"/>
  <c r="O334" i="1"/>
  <c r="Q334" i="1"/>
  <c r="R334" i="1" l="1"/>
  <c r="L335" i="1"/>
  <c r="K335" i="1"/>
  <c r="H851" i="1"/>
  <c r="E851" i="1"/>
  <c r="F851" i="1" s="1"/>
  <c r="D852" i="1"/>
  <c r="H852" i="1" l="1"/>
  <c r="D853" i="1"/>
  <c r="E852" i="1"/>
  <c r="F852" i="1" s="1"/>
  <c r="O335" i="1"/>
  <c r="M335" i="1"/>
  <c r="S335" i="1" s="1"/>
  <c r="P335" i="1"/>
  <c r="Q335" i="1" s="1"/>
  <c r="N335" i="1" l="1"/>
  <c r="G335" i="1" s="1"/>
  <c r="I335" i="1" s="1"/>
  <c r="J335" i="1" s="1"/>
  <c r="E853" i="1"/>
  <c r="F853" i="1" s="1"/>
  <c r="D854" i="1"/>
  <c r="H853" i="1"/>
  <c r="H854" i="1" l="1"/>
  <c r="E854" i="1"/>
  <c r="F854" i="1" s="1"/>
  <c r="D855" i="1"/>
  <c r="R335" i="1"/>
  <c r="L336" i="1"/>
  <c r="K336" i="1"/>
  <c r="M336" i="1" l="1"/>
  <c r="S336" i="1" s="1"/>
  <c r="P336" i="1"/>
  <c r="O336" i="1"/>
  <c r="N336" i="1"/>
  <c r="G336" i="1"/>
  <c r="I336" i="1" s="1"/>
  <c r="J336" i="1" s="1"/>
  <c r="R336" i="1" s="1"/>
  <c r="Q336" i="1"/>
  <c r="D856" i="1"/>
  <c r="H855" i="1"/>
  <c r="E855" i="1"/>
  <c r="F855" i="1" s="1"/>
  <c r="D857" i="1" l="1"/>
  <c r="H856" i="1"/>
  <c r="E856" i="1"/>
  <c r="F856" i="1" s="1"/>
  <c r="L337" i="1"/>
  <c r="K337" i="1"/>
  <c r="P337" i="1" l="1"/>
  <c r="M337" i="1"/>
  <c r="S337" i="1" s="1"/>
  <c r="Q337" i="1"/>
  <c r="O337" i="1"/>
  <c r="N337" i="1"/>
  <c r="G337" i="1"/>
  <c r="I337" i="1" s="1"/>
  <c r="J337" i="1" s="1"/>
  <c r="R337" i="1" s="1"/>
  <c r="H857" i="1"/>
  <c r="E857" i="1"/>
  <c r="F857" i="1" s="1"/>
  <c r="D858" i="1"/>
  <c r="H858" i="1" l="1"/>
  <c r="D859" i="1"/>
  <c r="E858" i="1"/>
  <c r="F858" i="1" s="1"/>
  <c r="K338" i="1"/>
  <c r="L338" i="1"/>
  <c r="O338" i="1" l="1"/>
  <c r="D860" i="1"/>
  <c r="H859" i="1"/>
  <c r="E859" i="1"/>
  <c r="F859" i="1" s="1"/>
  <c r="P338" i="1"/>
  <c r="Q338" i="1" s="1"/>
  <c r="M338" i="1"/>
  <c r="S338" i="1" s="1"/>
  <c r="D861" i="1" l="1"/>
  <c r="H860" i="1"/>
  <c r="E860" i="1"/>
  <c r="F860" i="1" s="1"/>
  <c r="N338" i="1"/>
  <c r="G338" i="1" s="1"/>
  <c r="I338" i="1" s="1"/>
  <c r="J338" i="1" s="1"/>
  <c r="R338" i="1" l="1"/>
  <c r="K339" i="1"/>
  <c r="L339" i="1"/>
  <c r="H861" i="1"/>
  <c r="D862" i="1"/>
  <c r="E861" i="1"/>
  <c r="F861" i="1" s="1"/>
  <c r="H862" i="1" l="1"/>
  <c r="D863" i="1"/>
  <c r="E862" i="1"/>
  <c r="F862" i="1" s="1"/>
  <c r="O339" i="1"/>
  <c r="M339" i="1"/>
  <c r="S339" i="1" s="1"/>
  <c r="P339" i="1"/>
  <c r="Q339" i="1" s="1"/>
  <c r="N339" i="1" l="1"/>
  <c r="G339" i="1" s="1"/>
  <c r="I339" i="1" s="1"/>
  <c r="J339" i="1" s="1"/>
  <c r="H863" i="1"/>
  <c r="E863" i="1"/>
  <c r="F863" i="1" s="1"/>
  <c r="D864" i="1"/>
  <c r="H864" i="1" l="1"/>
  <c r="D865" i="1"/>
  <c r="E864" i="1"/>
  <c r="F864" i="1" s="1"/>
  <c r="R339" i="1"/>
  <c r="K340" i="1"/>
  <c r="L340" i="1"/>
  <c r="O340" i="1" l="1"/>
  <c r="D866" i="1"/>
  <c r="H865" i="1"/>
  <c r="E865" i="1"/>
  <c r="F865" i="1" s="1"/>
  <c r="M340" i="1"/>
  <c r="S340" i="1" s="1"/>
  <c r="P340" i="1"/>
  <c r="Q340" i="1" s="1"/>
  <c r="H866" i="1" l="1"/>
  <c r="E866" i="1"/>
  <c r="F866" i="1" s="1"/>
  <c r="D867" i="1"/>
  <c r="N340" i="1"/>
  <c r="G340" i="1" s="1"/>
  <c r="I340" i="1" s="1"/>
  <c r="J340" i="1" s="1"/>
  <c r="R340" i="1" l="1"/>
  <c r="K341" i="1"/>
  <c r="L341" i="1"/>
  <c r="H867" i="1"/>
  <c r="E867" i="1"/>
  <c r="F867" i="1" s="1"/>
  <c r="D868" i="1"/>
  <c r="D869" i="1" l="1"/>
  <c r="H868" i="1"/>
  <c r="E868" i="1"/>
  <c r="F868" i="1" s="1"/>
  <c r="M341" i="1"/>
  <c r="S341" i="1" s="1"/>
  <c r="P341" i="1"/>
  <c r="O341" i="1"/>
  <c r="N341" i="1"/>
  <c r="G341" i="1"/>
  <c r="I341" i="1" s="1"/>
  <c r="J341" i="1" s="1"/>
  <c r="R341" i="1" s="1"/>
  <c r="Q341" i="1"/>
  <c r="K342" i="1" l="1"/>
  <c r="L342" i="1"/>
  <c r="H869" i="1"/>
  <c r="E869" i="1"/>
  <c r="F869" i="1" s="1"/>
  <c r="D870" i="1"/>
  <c r="D871" i="1" l="1"/>
  <c r="H870" i="1"/>
  <c r="E870" i="1"/>
  <c r="F870" i="1" s="1"/>
  <c r="P342" i="1"/>
  <c r="Q342" i="1" s="1"/>
  <c r="M342" i="1"/>
  <c r="S342" i="1" s="1"/>
  <c r="O342" i="1"/>
  <c r="N342" i="1"/>
  <c r="G342" i="1" s="1"/>
  <c r="I342" i="1" s="1"/>
  <c r="J342" i="1" s="1"/>
  <c r="R342" i="1" l="1"/>
  <c r="L343" i="1"/>
  <c r="K343" i="1"/>
  <c r="D872" i="1"/>
  <c r="H871" i="1"/>
  <c r="E871" i="1"/>
  <c r="F871" i="1" s="1"/>
  <c r="H872" i="1" l="1"/>
  <c r="E872" i="1"/>
  <c r="F872" i="1" s="1"/>
  <c r="D873" i="1"/>
  <c r="O343" i="1"/>
  <c r="P343" i="1"/>
  <c r="Q343" i="1" s="1"/>
  <c r="M343" i="1"/>
  <c r="S343" i="1" s="1"/>
  <c r="N343" i="1" l="1"/>
  <c r="G343" i="1" s="1"/>
  <c r="I343" i="1" s="1"/>
  <c r="J343" i="1" s="1"/>
  <c r="H873" i="1"/>
  <c r="E873" i="1"/>
  <c r="F873" i="1" s="1"/>
  <c r="D874" i="1"/>
  <c r="D875" i="1" l="1"/>
  <c r="H874" i="1"/>
  <c r="E874" i="1"/>
  <c r="F874" i="1" s="1"/>
  <c r="R343" i="1"/>
  <c r="K344" i="1"/>
  <c r="L344" i="1"/>
  <c r="P344" i="1" l="1"/>
  <c r="M344" i="1"/>
  <c r="S344" i="1" s="1"/>
  <c r="N344" i="1"/>
  <c r="G344" i="1" s="1"/>
  <c r="I344" i="1" s="1"/>
  <c r="J344" i="1" s="1"/>
  <c r="Q344" i="1"/>
  <c r="O344" i="1"/>
  <c r="D876" i="1"/>
  <c r="E875" i="1"/>
  <c r="F875" i="1" s="1"/>
  <c r="H875" i="1"/>
  <c r="R344" i="1" l="1"/>
  <c r="K345" i="1"/>
  <c r="L345" i="1"/>
  <c r="H876" i="1"/>
  <c r="E876" i="1"/>
  <c r="F876" i="1" s="1"/>
  <c r="D877" i="1"/>
  <c r="H877" i="1" l="1"/>
  <c r="D878" i="1"/>
  <c r="E877" i="1"/>
  <c r="F877" i="1" s="1"/>
  <c r="P345" i="1"/>
  <c r="Q345" i="1" s="1"/>
  <c r="M345" i="1"/>
  <c r="S345" i="1" s="1"/>
  <c r="O345" i="1"/>
  <c r="N345" i="1"/>
  <c r="G345" i="1" s="1"/>
  <c r="I345" i="1" s="1"/>
  <c r="J345" i="1" s="1"/>
  <c r="R345" i="1" l="1"/>
  <c r="L346" i="1"/>
  <c r="K346" i="1"/>
  <c r="E878" i="1"/>
  <c r="F878" i="1" s="1"/>
  <c r="D879" i="1"/>
  <c r="H878" i="1"/>
  <c r="H879" i="1" l="1"/>
  <c r="E879" i="1"/>
  <c r="F879" i="1" s="1"/>
  <c r="D880" i="1"/>
  <c r="O346" i="1"/>
  <c r="M346" i="1"/>
  <c r="S346" i="1" s="1"/>
  <c r="P346" i="1"/>
  <c r="Q346" i="1" s="1"/>
  <c r="N346" i="1" l="1"/>
  <c r="G346" i="1" s="1"/>
  <c r="I346" i="1" s="1"/>
  <c r="J346" i="1" s="1"/>
  <c r="D881" i="1"/>
  <c r="E880" i="1"/>
  <c r="F880" i="1" s="1"/>
  <c r="H880" i="1"/>
  <c r="D882" i="1" l="1"/>
  <c r="H881" i="1"/>
  <c r="E881" i="1"/>
  <c r="F881" i="1" s="1"/>
  <c r="R346" i="1"/>
  <c r="K347" i="1"/>
  <c r="L347" i="1"/>
  <c r="P347" i="1" l="1"/>
  <c r="M347" i="1"/>
  <c r="S347" i="1" s="1"/>
  <c r="Q347" i="1"/>
  <c r="O347" i="1"/>
  <c r="N347" i="1"/>
  <c r="G347" i="1"/>
  <c r="I347" i="1" s="1"/>
  <c r="J347" i="1" s="1"/>
  <c r="R347" i="1" s="1"/>
  <c r="H882" i="1"/>
  <c r="E882" i="1"/>
  <c r="F882" i="1" s="1"/>
  <c r="D883" i="1"/>
  <c r="L348" i="1" l="1"/>
  <c r="K348" i="1"/>
  <c r="H883" i="1"/>
  <c r="E883" i="1"/>
  <c r="F883" i="1" s="1"/>
  <c r="D884" i="1"/>
  <c r="D885" i="1" l="1"/>
  <c r="H884" i="1"/>
  <c r="E884" i="1"/>
  <c r="F884" i="1" s="1"/>
  <c r="O348" i="1"/>
  <c r="P348" i="1"/>
  <c r="Q348" i="1" s="1"/>
  <c r="M348" i="1"/>
  <c r="S348" i="1" s="1"/>
  <c r="N348" i="1" l="1"/>
  <c r="G348" i="1" s="1"/>
  <c r="I348" i="1" s="1"/>
  <c r="J348" i="1" s="1"/>
  <c r="D886" i="1"/>
  <c r="H885" i="1"/>
  <c r="E885" i="1"/>
  <c r="F885" i="1" s="1"/>
  <c r="H886" i="1" l="1"/>
  <c r="D887" i="1"/>
  <c r="E886" i="1"/>
  <c r="F886" i="1" s="1"/>
  <c r="R348" i="1"/>
  <c r="K349" i="1"/>
  <c r="L349" i="1"/>
  <c r="P349" i="1" l="1"/>
  <c r="M349" i="1"/>
  <c r="S349" i="1" s="1"/>
  <c r="N349" i="1"/>
  <c r="G349" i="1" s="1"/>
  <c r="I349" i="1" s="1"/>
  <c r="J349" i="1" s="1"/>
  <c r="Q349" i="1"/>
  <c r="O349" i="1"/>
  <c r="H887" i="1"/>
  <c r="D888" i="1"/>
  <c r="E887" i="1"/>
  <c r="F887" i="1" s="1"/>
  <c r="R349" i="1" l="1"/>
  <c r="L350" i="1"/>
  <c r="K350" i="1"/>
  <c r="H888" i="1"/>
  <c r="E888" i="1"/>
  <c r="F888" i="1" s="1"/>
  <c r="D889" i="1"/>
  <c r="M350" i="1" l="1"/>
  <c r="S350" i="1" s="1"/>
  <c r="P350" i="1"/>
  <c r="H889" i="1"/>
  <c r="D890" i="1"/>
  <c r="E889" i="1"/>
  <c r="F889" i="1" s="1"/>
  <c r="O350" i="1"/>
  <c r="N350" i="1"/>
  <c r="G350" i="1" s="1"/>
  <c r="I350" i="1" s="1"/>
  <c r="J350" i="1" s="1"/>
  <c r="Q350" i="1"/>
  <c r="R350" i="1" l="1"/>
  <c r="L351" i="1"/>
  <c r="K351" i="1"/>
  <c r="D891" i="1"/>
  <c r="E890" i="1"/>
  <c r="F890" i="1" s="1"/>
  <c r="H890" i="1"/>
  <c r="D892" i="1" l="1"/>
  <c r="H891" i="1"/>
  <c r="E891" i="1"/>
  <c r="F891" i="1" s="1"/>
  <c r="O351" i="1"/>
  <c r="M351" i="1"/>
  <c r="S351" i="1" s="1"/>
  <c r="P351" i="1"/>
  <c r="Q351" i="1" s="1"/>
  <c r="N351" i="1" l="1"/>
  <c r="G351" i="1" s="1"/>
  <c r="I351" i="1" s="1"/>
  <c r="J351" i="1" s="1"/>
  <c r="H892" i="1"/>
  <c r="D893" i="1"/>
  <c r="E892" i="1"/>
  <c r="F892" i="1" s="1"/>
  <c r="H893" i="1" l="1"/>
  <c r="D894" i="1"/>
  <c r="E893" i="1"/>
  <c r="F893" i="1" s="1"/>
  <c r="R351" i="1"/>
  <c r="K352" i="1"/>
  <c r="L352" i="1"/>
  <c r="P352" i="1" l="1"/>
  <c r="M352" i="1"/>
  <c r="S352" i="1" s="1"/>
  <c r="Q352" i="1"/>
  <c r="O352" i="1"/>
  <c r="N352" i="1"/>
  <c r="G352" i="1" s="1"/>
  <c r="I352" i="1" s="1"/>
  <c r="J352" i="1" s="1"/>
  <c r="H894" i="1"/>
  <c r="E894" i="1"/>
  <c r="F894" i="1" s="1"/>
  <c r="D895" i="1"/>
  <c r="R352" i="1" l="1"/>
  <c r="L353" i="1"/>
  <c r="K353" i="1"/>
  <c r="D896" i="1"/>
  <c r="H895" i="1"/>
  <c r="E895" i="1"/>
  <c r="F895" i="1" s="1"/>
  <c r="P353" i="1" l="1"/>
  <c r="M353" i="1"/>
  <c r="S353" i="1" s="1"/>
  <c r="D897" i="1"/>
  <c r="H896" i="1"/>
  <c r="E896" i="1"/>
  <c r="F896" i="1" s="1"/>
  <c r="Q353" i="1"/>
  <c r="O353" i="1"/>
  <c r="N353" i="1"/>
  <c r="G353" i="1"/>
  <c r="I353" i="1" s="1"/>
  <c r="J353" i="1" s="1"/>
  <c r="R353" i="1" s="1"/>
  <c r="K354" i="1" l="1"/>
  <c r="H897" i="1"/>
  <c r="D898" i="1"/>
  <c r="E897" i="1"/>
  <c r="F897" i="1" s="1"/>
  <c r="L354" i="1"/>
  <c r="P354" i="1" l="1"/>
  <c r="M354" i="1"/>
  <c r="S354" i="1" s="1"/>
  <c r="H898" i="1"/>
  <c r="D899" i="1"/>
  <c r="E898" i="1"/>
  <c r="F898" i="1" s="1"/>
  <c r="N354" i="1"/>
  <c r="G354" i="1" s="1"/>
  <c r="I354" i="1" s="1"/>
  <c r="J354" i="1" s="1"/>
  <c r="O354" i="1"/>
  <c r="Q354" i="1"/>
  <c r="R354" i="1" l="1"/>
  <c r="L355" i="1"/>
  <c r="K355" i="1"/>
  <c r="H899" i="1"/>
  <c r="E899" i="1"/>
  <c r="F899" i="1" s="1"/>
  <c r="D900" i="1"/>
  <c r="D901" i="1" l="1"/>
  <c r="H900" i="1"/>
  <c r="E900" i="1"/>
  <c r="F900" i="1" s="1"/>
  <c r="O355" i="1"/>
  <c r="P355" i="1"/>
  <c r="Q355" i="1" s="1"/>
  <c r="M355" i="1"/>
  <c r="S355" i="1" s="1"/>
  <c r="N355" i="1" l="1"/>
  <c r="G355" i="1" s="1"/>
  <c r="I355" i="1" s="1"/>
  <c r="J355" i="1" s="1"/>
  <c r="D902" i="1"/>
  <c r="H901" i="1"/>
  <c r="E901" i="1"/>
  <c r="F901" i="1" s="1"/>
  <c r="H902" i="1" l="1"/>
  <c r="D903" i="1"/>
  <c r="E902" i="1"/>
  <c r="F902" i="1" s="1"/>
  <c r="R355" i="1"/>
  <c r="K356" i="1"/>
  <c r="L356" i="1"/>
  <c r="O356" i="1" l="1"/>
  <c r="M356" i="1"/>
  <c r="S356" i="1" s="1"/>
  <c r="P356" i="1"/>
  <c r="Q356" i="1" s="1"/>
  <c r="H903" i="1"/>
  <c r="E903" i="1"/>
  <c r="F903" i="1" s="1"/>
  <c r="D904" i="1"/>
  <c r="H904" i="1" l="1"/>
  <c r="E904" i="1"/>
  <c r="F904" i="1" s="1"/>
  <c r="D905" i="1"/>
  <c r="N356" i="1"/>
  <c r="G356" i="1" s="1"/>
  <c r="I356" i="1" s="1"/>
  <c r="J356" i="1" s="1"/>
  <c r="R356" i="1" l="1"/>
  <c r="K357" i="1"/>
  <c r="L357" i="1"/>
  <c r="D906" i="1"/>
  <c r="H905" i="1"/>
  <c r="E905" i="1"/>
  <c r="F905" i="1" s="1"/>
  <c r="D907" i="1" l="1"/>
  <c r="H906" i="1"/>
  <c r="E906" i="1"/>
  <c r="F906" i="1" s="1"/>
  <c r="O357" i="1"/>
  <c r="P357" i="1"/>
  <c r="Q357" i="1" s="1"/>
  <c r="M357" i="1"/>
  <c r="S357" i="1" s="1"/>
  <c r="N357" i="1" l="1"/>
  <c r="G357" i="1" s="1"/>
  <c r="I357" i="1" s="1"/>
  <c r="J357" i="1" s="1"/>
  <c r="H907" i="1"/>
  <c r="E907" i="1"/>
  <c r="F907" i="1" s="1"/>
  <c r="D908" i="1"/>
  <c r="H908" i="1" l="1"/>
  <c r="E908" i="1"/>
  <c r="F908" i="1" s="1"/>
  <c r="D909" i="1"/>
  <c r="R357" i="1"/>
  <c r="K358" i="1"/>
  <c r="L358" i="1"/>
  <c r="P358" i="1" l="1"/>
  <c r="M358" i="1"/>
  <c r="S358" i="1" s="1"/>
  <c r="Q358" i="1"/>
  <c r="O358" i="1"/>
  <c r="N358" i="1"/>
  <c r="G358" i="1" s="1"/>
  <c r="I358" i="1" s="1"/>
  <c r="J358" i="1" s="1"/>
  <c r="H909" i="1"/>
  <c r="D910" i="1"/>
  <c r="E909" i="1"/>
  <c r="F909" i="1" s="1"/>
  <c r="R358" i="1" l="1"/>
  <c r="L359" i="1"/>
  <c r="K359" i="1"/>
  <c r="D911" i="1"/>
  <c r="H910" i="1"/>
  <c r="E910" i="1"/>
  <c r="F910" i="1" s="1"/>
  <c r="D912" i="1" l="1"/>
  <c r="E911" i="1"/>
  <c r="F911" i="1" s="1"/>
  <c r="H911" i="1"/>
  <c r="O359" i="1"/>
  <c r="P359" i="1"/>
  <c r="Q359" i="1" s="1"/>
  <c r="M359" i="1"/>
  <c r="S359" i="1" s="1"/>
  <c r="N359" i="1" l="1"/>
  <c r="G359" i="1" s="1"/>
  <c r="I359" i="1" s="1"/>
  <c r="J359" i="1" s="1"/>
  <c r="H912" i="1"/>
  <c r="E912" i="1"/>
  <c r="F912" i="1" s="1"/>
  <c r="D913" i="1"/>
  <c r="H913" i="1" l="1"/>
  <c r="E913" i="1"/>
  <c r="F913" i="1" s="1"/>
  <c r="D914" i="1"/>
  <c r="R359" i="1"/>
  <c r="L360" i="1"/>
  <c r="K360" i="1"/>
  <c r="M360" i="1" l="1"/>
  <c r="S360" i="1" s="1"/>
  <c r="P360" i="1"/>
  <c r="Q360" i="1"/>
  <c r="O360" i="1"/>
  <c r="N360" i="1"/>
  <c r="G360" i="1" s="1"/>
  <c r="I360" i="1" s="1"/>
  <c r="J360" i="1" s="1"/>
  <c r="H914" i="1"/>
  <c r="D915" i="1"/>
  <c r="E914" i="1"/>
  <c r="F914" i="1" s="1"/>
  <c r="R360" i="1" l="1"/>
  <c r="L361" i="1"/>
  <c r="K361" i="1"/>
  <c r="D916" i="1"/>
  <c r="H915" i="1"/>
  <c r="E915" i="1"/>
  <c r="F915" i="1" s="1"/>
  <c r="M361" i="1" l="1"/>
  <c r="S361" i="1" s="1"/>
  <c r="P361" i="1"/>
  <c r="D917" i="1"/>
  <c r="H916" i="1"/>
  <c r="E916" i="1"/>
  <c r="F916" i="1" s="1"/>
  <c r="O361" i="1"/>
  <c r="N361" i="1"/>
  <c r="G361" i="1"/>
  <c r="I361" i="1" s="1"/>
  <c r="J361" i="1" s="1"/>
  <c r="R361" i="1" s="1"/>
  <c r="Q361" i="1"/>
  <c r="H917" i="1" l="1"/>
  <c r="E917" i="1"/>
  <c r="F917" i="1" s="1"/>
  <c r="D918" i="1"/>
  <c r="K362" i="1"/>
  <c r="L362" i="1"/>
  <c r="O362" i="1" l="1"/>
  <c r="P362" i="1"/>
  <c r="Q362" i="1" s="1"/>
  <c r="M362" i="1"/>
  <c r="S362" i="1" s="1"/>
  <c r="H918" i="1"/>
  <c r="E918" i="1"/>
  <c r="F918" i="1" s="1"/>
  <c r="D919" i="1"/>
  <c r="H919" i="1" l="1"/>
  <c r="D920" i="1"/>
  <c r="E919" i="1"/>
  <c r="F919" i="1" s="1"/>
  <c r="N362" i="1"/>
  <c r="G362" i="1" s="1"/>
  <c r="I362" i="1" s="1"/>
  <c r="J362" i="1" s="1"/>
  <c r="R362" i="1" l="1"/>
  <c r="K363" i="1"/>
  <c r="L363" i="1"/>
  <c r="D921" i="1"/>
  <c r="H920" i="1"/>
  <c r="E920" i="1"/>
  <c r="F920" i="1" s="1"/>
  <c r="D922" i="1" l="1"/>
  <c r="E921" i="1"/>
  <c r="F921" i="1" s="1"/>
  <c r="H921" i="1"/>
  <c r="P363" i="1"/>
  <c r="Q363" i="1" s="1"/>
  <c r="M363" i="1"/>
  <c r="S363" i="1" s="1"/>
  <c r="O363" i="1"/>
  <c r="N363" i="1"/>
  <c r="G363" i="1"/>
  <c r="I363" i="1" s="1"/>
  <c r="J363" i="1" s="1"/>
  <c r="R363" i="1" s="1"/>
  <c r="H922" i="1" l="1"/>
  <c r="E922" i="1"/>
  <c r="F922" i="1" s="1"/>
  <c r="D923" i="1"/>
  <c r="K364" i="1"/>
  <c r="L364" i="1"/>
  <c r="P364" i="1" l="1"/>
  <c r="M364" i="1"/>
  <c r="S364" i="1" s="1"/>
  <c r="Q364" i="1"/>
  <c r="O364" i="1"/>
  <c r="H923" i="1"/>
  <c r="E923" i="1"/>
  <c r="F923" i="1" s="1"/>
  <c r="D924" i="1"/>
  <c r="N364" i="1" l="1"/>
  <c r="G364" i="1" s="1"/>
  <c r="I364" i="1" s="1"/>
  <c r="J364" i="1" s="1"/>
  <c r="H924" i="1"/>
  <c r="E924" i="1"/>
  <c r="F924" i="1" s="1"/>
  <c r="D925" i="1"/>
  <c r="D926" i="1" l="1"/>
  <c r="H925" i="1"/>
  <c r="E925" i="1"/>
  <c r="F925" i="1" s="1"/>
  <c r="R364" i="1"/>
  <c r="L365" i="1"/>
  <c r="K365" i="1"/>
  <c r="O365" i="1" l="1"/>
  <c r="M365" i="1"/>
  <c r="S365" i="1" s="1"/>
  <c r="P365" i="1"/>
  <c r="Q365" i="1" s="1"/>
  <c r="D927" i="1"/>
  <c r="H926" i="1"/>
  <c r="E926" i="1"/>
  <c r="F926" i="1" s="1"/>
  <c r="H927" i="1" l="1"/>
  <c r="E927" i="1"/>
  <c r="F927" i="1" s="1"/>
  <c r="D928" i="1"/>
  <c r="N365" i="1"/>
  <c r="G365" i="1" s="1"/>
  <c r="I365" i="1" s="1"/>
  <c r="J365" i="1" s="1"/>
  <c r="R365" i="1" l="1"/>
  <c r="K366" i="1"/>
  <c r="L366" i="1"/>
  <c r="H928" i="1"/>
  <c r="E928" i="1"/>
  <c r="F928" i="1" s="1"/>
  <c r="D929" i="1"/>
  <c r="H929" i="1" l="1"/>
  <c r="E929" i="1"/>
  <c r="F929" i="1" s="1"/>
  <c r="D930" i="1"/>
  <c r="M366" i="1"/>
  <c r="S366" i="1" s="1"/>
  <c r="P366" i="1"/>
  <c r="O366" i="1"/>
  <c r="Q366" i="1"/>
  <c r="N366" i="1" l="1"/>
  <c r="G366" i="1" s="1"/>
  <c r="I366" i="1" s="1"/>
  <c r="J366" i="1" s="1"/>
  <c r="D931" i="1"/>
  <c r="E930" i="1"/>
  <c r="F930" i="1" s="1"/>
  <c r="H930" i="1"/>
  <c r="D932" i="1" l="1"/>
  <c r="H931" i="1"/>
  <c r="E931" i="1"/>
  <c r="F931" i="1" s="1"/>
  <c r="R366" i="1"/>
  <c r="L367" i="1"/>
  <c r="K367" i="1"/>
  <c r="P367" i="1" l="1"/>
  <c r="M367" i="1"/>
  <c r="S367" i="1" s="1"/>
  <c r="Q367" i="1"/>
  <c r="O367" i="1"/>
  <c r="N367" i="1"/>
  <c r="G367" i="1"/>
  <c r="I367" i="1" s="1"/>
  <c r="J367" i="1" s="1"/>
  <c r="R367" i="1" s="1"/>
  <c r="H932" i="1"/>
  <c r="E932" i="1"/>
  <c r="F932" i="1" s="1"/>
  <c r="D933" i="1"/>
  <c r="H933" i="1" l="1"/>
  <c r="E933" i="1"/>
  <c r="F933" i="1" s="1"/>
  <c r="D934" i="1"/>
  <c r="K368" i="1"/>
  <c r="L368" i="1"/>
  <c r="P368" i="1" l="1"/>
  <c r="M368" i="1"/>
  <c r="S368" i="1" s="1"/>
  <c r="Q368" i="1"/>
  <c r="O368" i="1"/>
  <c r="N368" i="1"/>
  <c r="G368" i="1" s="1"/>
  <c r="I368" i="1" s="1"/>
  <c r="J368" i="1" s="1"/>
  <c r="H934" i="1"/>
  <c r="E934" i="1"/>
  <c r="F934" i="1" s="1"/>
  <c r="D935" i="1"/>
  <c r="R368" i="1" l="1"/>
  <c r="L369" i="1"/>
  <c r="K369" i="1"/>
  <c r="D936" i="1"/>
  <c r="H935" i="1"/>
  <c r="E935" i="1"/>
  <c r="F935" i="1" s="1"/>
  <c r="P369" i="1" l="1"/>
  <c r="M369" i="1"/>
  <c r="S369" i="1" s="1"/>
  <c r="D937" i="1"/>
  <c r="E936" i="1"/>
  <c r="F936" i="1" s="1"/>
  <c r="H936" i="1"/>
  <c r="N369" i="1"/>
  <c r="G369" i="1" s="1"/>
  <c r="I369" i="1" s="1"/>
  <c r="J369" i="1" s="1"/>
  <c r="Q369" i="1"/>
  <c r="O369" i="1"/>
  <c r="R369" i="1" l="1"/>
  <c r="K370" i="1"/>
  <c r="L370" i="1"/>
  <c r="H937" i="1"/>
  <c r="E937" i="1"/>
  <c r="F937" i="1" s="1"/>
  <c r="D938" i="1"/>
  <c r="O370" i="1" l="1"/>
  <c r="H938" i="1"/>
  <c r="E938" i="1"/>
  <c r="F938" i="1" s="1"/>
  <c r="D939" i="1"/>
  <c r="P370" i="1"/>
  <c r="Q370" i="1" s="1"/>
  <c r="M370" i="1"/>
  <c r="S370" i="1" s="1"/>
  <c r="H939" i="1" l="1"/>
  <c r="D940" i="1"/>
  <c r="E939" i="1"/>
  <c r="F939" i="1" s="1"/>
  <c r="N370" i="1"/>
  <c r="G370" i="1" s="1"/>
  <c r="I370" i="1" s="1"/>
  <c r="J370" i="1" s="1"/>
  <c r="R370" i="1" l="1"/>
  <c r="K371" i="1"/>
  <c r="L371" i="1"/>
  <c r="D941" i="1"/>
  <c r="H940" i="1"/>
  <c r="E940" i="1"/>
  <c r="F940" i="1" s="1"/>
  <c r="D942" i="1" l="1"/>
  <c r="H941" i="1"/>
  <c r="E941" i="1"/>
  <c r="F941" i="1" s="1"/>
  <c r="M371" i="1"/>
  <c r="S371" i="1" s="1"/>
  <c r="P371" i="1"/>
  <c r="Q371" i="1" s="1"/>
  <c r="O371" i="1"/>
  <c r="N371" i="1"/>
  <c r="G371" i="1"/>
  <c r="I371" i="1" s="1"/>
  <c r="J371" i="1" s="1"/>
  <c r="R371" i="1" s="1"/>
  <c r="K372" i="1" l="1"/>
  <c r="L372" i="1"/>
  <c r="H942" i="1"/>
  <c r="E942" i="1"/>
  <c r="F942" i="1" s="1"/>
  <c r="D943" i="1"/>
  <c r="H943" i="1" l="1"/>
  <c r="E943" i="1"/>
  <c r="F943" i="1" s="1"/>
  <c r="D944" i="1"/>
  <c r="P372" i="1"/>
  <c r="M372" i="1"/>
  <c r="S372" i="1" s="1"/>
  <c r="Q372" i="1"/>
  <c r="O372" i="1"/>
  <c r="N372" i="1" l="1"/>
  <c r="G372" i="1" s="1"/>
  <c r="I372" i="1" s="1"/>
  <c r="J372" i="1" s="1"/>
  <c r="H944" i="1"/>
  <c r="D945" i="1"/>
  <c r="E944" i="1"/>
  <c r="F944" i="1" s="1"/>
  <c r="D946" i="1" l="1"/>
  <c r="H945" i="1"/>
  <c r="E945" i="1"/>
  <c r="F945" i="1" s="1"/>
  <c r="R372" i="1"/>
  <c r="K373" i="1"/>
  <c r="L373" i="1"/>
  <c r="P373" i="1" l="1"/>
  <c r="M373" i="1"/>
  <c r="S373" i="1" s="1"/>
  <c r="Q373" i="1"/>
  <c r="O373" i="1"/>
  <c r="D947" i="1"/>
  <c r="E946" i="1"/>
  <c r="F946" i="1" s="1"/>
  <c r="H946" i="1"/>
  <c r="H947" i="1" l="1"/>
  <c r="E947" i="1"/>
  <c r="F947" i="1" s="1"/>
  <c r="D948" i="1"/>
  <c r="N373" i="1"/>
  <c r="G373" i="1" s="1"/>
  <c r="I373" i="1" s="1"/>
  <c r="J373" i="1" s="1"/>
  <c r="R373" i="1" l="1"/>
  <c r="L374" i="1"/>
  <c r="K374" i="1"/>
  <c r="H948" i="1"/>
  <c r="E948" i="1"/>
  <c r="F948" i="1" s="1"/>
  <c r="D949" i="1"/>
  <c r="H949" i="1" l="1"/>
  <c r="D950" i="1"/>
  <c r="E949" i="1"/>
  <c r="F949" i="1" s="1"/>
  <c r="P374" i="1"/>
  <c r="M374" i="1"/>
  <c r="S374" i="1" s="1"/>
  <c r="N374" i="1"/>
  <c r="G374" i="1" s="1"/>
  <c r="I374" i="1" s="1"/>
  <c r="J374" i="1" s="1"/>
  <c r="Q374" i="1"/>
  <c r="O374" i="1"/>
  <c r="R374" i="1" l="1"/>
  <c r="L375" i="1"/>
  <c r="K375" i="1"/>
  <c r="D951" i="1"/>
  <c r="H950" i="1"/>
  <c r="E950" i="1"/>
  <c r="F950" i="1" s="1"/>
  <c r="M375" i="1" l="1"/>
  <c r="S375" i="1" s="1"/>
  <c r="P375" i="1"/>
  <c r="D952" i="1"/>
  <c r="H951" i="1"/>
  <c r="E951" i="1"/>
  <c r="F951" i="1" s="1"/>
  <c r="O375" i="1"/>
  <c r="N375" i="1"/>
  <c r="G375" i="1" s="1"/>
  <c r="I375" i="1" s="1"/>
  <c r="J375" i="1" s="1"/>
  <c r="Q375" i="1"/>
  <c r="R375" i="1" l="1"/>
  <c r="L376" i="1"/>
  <c r="K376" i="1"/>
  <c r="H952" i="1"/>
  <c r="E952" i="1"/>
  <c r="F952" i="1" s="1"/>
  <c r="D953" i="1"/>
  <c r="M376" i="1" l="1"/>
  <c r="S376" i="1" s="1"/>
  <c r="P376" i="1"/>
  <c r="H953" i="1"/>
  <c r="E953" i="1"/>
  <c r="F953" i="1" s="1"/>
  <c r="D954" i="1"/>
  <c r="O376" i="1"/>
  <c r="N376" i="1"/>
  <c r="G376" i="1"/>
  <c r="I376" i="1" s="1"/>
  <c r="J376" i="1" s="1"/>
  <c r="R376" i="1" s="1"/>
  <c r="Q376" i="1"/>
  <c r="K377" i="1" l="1"/>
  <c r="H954" i="1"/>
  <c r="E954" i="1"/>
  <c r="F954" i="1" s="1"/>
  <c r="D955" i="1"/>
  <c r="L377" i="1"/>
  <c r="P377" i="1" l="1"/>
  <c r="M377" i="1"/>
  <c r="S377" i="1" s="1"/>
  <c r="D956" i="1"/>
  <c r="H955" i="1"/>
  <c r="E955" i="1"/>
  <c r="F955" i="1" s="1"/>
  <c r="Q377" i="1"/>
  <c r="O377" i="1"/>
  <c r="N377" i="1"/>
  <c r="G377" i="1" s="1"/>
  <c r="I377" i="1" s="1"/>
  <c r="J377" i="1" s="1"/>
  <c r="R377" i="1" l="1"/>
  <c r="K378" i="1"/>
  <c r="L378" i="1"/>
  <c r="D957" i="1"/>
  <c r="H956" i="1"/>
  <c r="E956" i="1"/>
  <c r="F956" i="1" s="1"/>
  <c r="H957" i="1" l="1"/>
  <c r="E957" i="1"/>
  <c r="F957" i="1" s="1"/>
  <c r="D958" i="1"/>
  <c r="O378" i="1"/>
  <c r="P378" i="1"/>
  <c r="Q378" i="1" s="1"/>
  <c r="M378" i="1"/>
  <c r="S378" i="1" s="1"/>
  <c r="N378" i="1" l="1"/>
  <c r="G378" i="1" s="1"/>
  <c r="I378" i="1" s="1"/>
  <c r="J378" i="1" s="1"/>
  <c r="H958" i="1"/>
  <c r="E958" i="1"/>
  <c r="F958" i="1" s="1"/>
  <c r="D959" i="1"/>
  <c r="H959" i="1" l="1"/>
  <c r="E959" i="1"/>
  <c r="F959" i="1" s="1"/>
  <c r="D960" i="1"/>
  <c r="R378" i="1"/>
  <c r="L379" i="1"/>
  <c r="K379" i="1"/>
  <c r="O379" i="1" l="1"/>
  <c r="D961" i="1"/>
  <c r="H960" i="1"/>
  <c r="E960" i="1"/>
  <c r="F960" i="1" s="1"/>
  <c r="P379" i="1"/>
  <c r="Q379" i="1" s="1"/>
  <c r="M379" i="1"/>
  <c r="S379" i="1" s="1"/>
  <c r="D962" i="1" l="1"/>
  <c r="E961" i="1"/>
  <c r="F961" i="1" s="1"/>
  <c r="H961" i="1"/>
  <c r="N379" i="1"/>
  <c r="G379" i="1" s="1"/>
  <c r="I379" i="1" s="1"/>
  <c r="J379" i="1" s="1"/>
  <c r="R379" i="1" l="1"/>
  <c r="K380" i="1"/>
  <c r="L380" i="1"/>
  <c r="H962" i="1"/>
  <c r="E962" i="1"/>
  <c r="F962" i="1" s="1"/>
  <c r="D963" i="1"/>
  <c r="H963" i="1" l="1"/>
  <c r="E963" i="1"/>
  <c r="F963" i="1" s="1"/>
  <c r="D964" i="1"/>
  <c r="P380" i="1"/>
  <c r="Q380" i="1" s="1"/>
  <c r="M380" i="1"/>
  <c r="S380" i="1" s="1"/>
  <c r="O380" i="1"/>
  <c r="N380" i="1"/>
  <c r="G380" i="1" s="1"/>
  <c r="I380" i="1" s="1"/>
  <c r="J380" i="1" s="1"/>
  <c r="R380" i="1" l="1"/>
  <c r="L381" i="1"/>
  <c r="K381" i="1"/>
  <c r="H964" i="1"/>
  <c r="D965" i="1"/>
  <c r="E964" i="1"/>
  <c r="F964" i="1" s="1"/>
  <c r="M381" i="1" l="1"/>
  <c r="S381" i="1" s="1"/>
  <c r="P381" i="1"/>
  <c r="D966" i="1"/>
  <c r="H965" i="1"/>
  <c r="E965" i="1"/>
  <c r="F965" i="1" s="1"/>
  <c r="O381" i="1"/>
  <c r="N381" i="1"/>
  <c r="G381" i="1"/>
  <c r="I381" i="1" s="1"/>
  <c r="J381" i="1" s="1"/>
  <c r="R381" i="1" s="1"/>
  <c r="Q381" i="1"/>
  <c r="K382" i="1" l="1"/>
  <c r="D967" i="1"/>
  <c r="H966" i="1"/>
  <c r="E966" i="1"/>
  <c r="F966" i="1" s="1"/>
  <c r="L382" i="1"/>
  <c r="P382" i="1" l="1"/>
  <c r="M382" i="1"/>
  <c r="S382" i="1" s="1"/>
  <c r="H967" i="1"/>
  <c r="E967" i="1"/>
  <c r="F967" i="1" s="1"/>
  <c r="D968" i="1"/>
  <c r="Q382" i="1"/>
  <c r="O382" i="1"/>
  <c r="N382" i="1"/>
  <c r="G382" i="1" s="1"/>
  <c r="I382" i="1" s="1"/>
  <c r="J382" i="1" s="1"/>
  <c r="R382" i="1" l="1"/>
  <c r="L383" i="1"/>
  <c r="K383" i="1"/>
  <c r="H968" i="1"/>
  <c r="E968" i="1"/>
  <c r="F968" i="1" s="1"/>
  <c r="D969" i="1"/>
  <c r="H969" i="1" l="1"/>
  <c r="D970" i="1"/>
  <c r="E969" i="1"/>
  <c r="F969" i="1" s="1"/>
  <c r="O383" i="1"/>
  <c r="P383" i="1"/>
  <c r="Q383" i="1" s="1"/>
  <c r="M383" i="1"/>
  <c r="S383" i="1" s="1"/>
  <c r="N383" i="1" l="1"/>
  <c r="G383" i="1" s="1"/>
  <c r="I383" i="1" s="1"/>
  <c r="J383" i="1" s="1"/>
  <c r="D971" i="1"/>
  <c r="H970" i="1"/>
  <c r="E970" i="1"/>
  <c r="F970" i="1" s="1"/>
  <c r="D972" i="1" l="1"/>
  <c r="E971" i="1"/>
  <c r="F971" i="1" s="1"/>
  <c r="H971" i="1"/>
  <c r="R383" i="1"/>
  <c r="K384" i="1"/>
  <c r="L384" i="1"/>
  <c r="P384" i="1" l="1"/>
  <c r="M384" i="1"/>
  <c r="S384" i="1" s="1"/>
  <c r="N384" i="1"/>
  <c r="G384" i="1" s="1"/>
  <c r="I384" i="1" s="1"/>
  <c r="J384" i="1" s="1"/>
  <c r="O384" i="1"/>
  <c r="Q384" i="1"/>
  <c r="H972" i="1"/>
  <c r="E972" i="1"/>
  <c r="F972" i="1" s="1"/>
  <c r="D973" i="1"/>
  <c r="R384" i="1" l="1"/>
  <c r="K385" i="1"/>
  <c r="L385" i="1"/>
  <c r="H973" i="1"/>
  <c r="E973" i="1"/>
  <c r="F973" i="1" s="1"/>
  <c r="D974" i="1"/>
  <c r="O385" i="1" l="1"/>
  <c r="H974" i="1"/>
  <c r="E974" i="1"/>
  <c r="F974" i="1" s="1"/>
  <c r="D975" i="1"/>
  <c r="M385" i="1"/>
  <c r="S385" i="1" s="1"/>
  <c r="P385" i="1"/>
  <c r="Q385" i="1" s="1"/>
  <c r="D976" i="1" l="1"/>
  <c r="H975" i="1"/>
  <c r="E975" i="1"/>
  <c r="F975" i="1" s="1"/>
  <c r="N385" i="1"/>
  <c r="G385" i="1" s="1"/>
  <c r="I385" i="1" s="1"/>
  <c r="J385" i="1" s="1"/>
  <c r="R385" i="1" l="1"/>
  <c r="K386" i="1"/>
  <c r="L386" i="1"/>
  <c r="D977" i="1"/>
  <c r="H976" i="1"/>
  <c r="E976" i="1"/>
  <c r="F976" i="1" s="1"/>
  <c r="M386" i="1" l="1"/>
  <c r="S386" i="1" s="1"/>
  <c r="P386" i="1"/>
  <c r="H977" i="1"/>
  <c r="E977" i="1"/>
  <c r="F977" i="1" s="1"/>
  <c r="D978" i="1"/>
  <c r="O386" i="1"/>
  <c r="N386" i="1"/>
  <c r="G386" i="1" s="1"/>
  <c r="I386" i="1" s="1"/>
  <c r="J386" i="1" s="1"/>
  <c r="Q386" i="1"/>
  <c r="R386" i="1" l="1"/>
  <c r="L387" i="1"/>
  <c r="K387" i="1"/>
  <c r="H978" i="1"/>
  <c r="E978" i="1"/>
  <c r="F978" i="1" s="1"/>
  <c r="D979" i="1"/>
  <c r="P387" i="1" l="1"/>
  <c r="M387" i="1"/>
  <c r="S387" i="1" s="1"/>
  <c r="H979" i="1"/>
  <c r="E979" i="1"/>
  <c r="F979" i="1" s="1"/>
  <c r="D980" i="1"/>
  <c r="Q387" i="1"/>
  <c r="O387" i="1"/>
  <c r="N387" i="1"/>
  <c r="G387" i="1"/>
  <c r="I387" i="1" s="1"/>
  <c r="J387" i="1" s="1"/>
  <c r="R387" i="1" s="1"/>
  <c r="K388" i="1" l="1"/>
  <c r="L388" i="1"/>
  <c r="D981" i="1"/>
  <c r="H980" i="1"/>
  <c r="E980" i="1"/>
  <c r="F980" i="1" s="1"/>
  <c r="D982" i="1" l="1"/>
  <c r="H981" i="1"/>
  <c r="E981" i="1"/>
  <c r="F981" i="1" s="1"/>
  <c r="P388" i="1"/>
  <c r="Q388" i="1" s="1"/>
  <c r="M388" i="1"/>
  <c r="S388" i="1" s="1"/>
  <c r="O388" i="1"/>
  <c r="N388" i="1" l="1"/>
  <c r="G388" i="1" s="1"/>
  <c r="I388" i="1" s="1"/>
  <c r="J388" i="1" s="1"/>
  <c r="H982" i="1"/>
  <c r="E982" i="1"/>
  <c r="F982" i="1" s="1"/>
  <c r="D983" i="1"/>
  <c r="H983" i="1" l="1"/>
  <c r="E983" i="1"/>
  <c r="F983" i="1" s="1"/>
  <c r="D984" i="1"/>
  <c r="R388" i="1"/>
  <c r="L389" i="1"/>
  <c r="K389" i="1"/>
  <c r="P389" i="1" l="1"/>
  <c r="M389" i="1"/>
  <c r="S389" i="1" s="1"/>
  <c r="H984" i="1"/>
  <c r="E984" i="1"/>
  <c r="F984" i="1" s="1"/>
  <c r="D985" i="1"/>
  <c r="N389" i="1"/>
  <c r="G389" i="1" s="1"/>
  <c r="I389" i="1" s="1"/>
  <c r="J389" i="1" s="1"/>
  <c r="Q389" i="1"/>
  <c r="O389" i="1"/>
  <c r="R389" i="1" l="1"/>
  <c r="L390" i="1"/>
  <c r="K390" i="1"/>
  <c r="D986" i="1"/>
  <c r="H985" i="1"/>
  <c r="E985" i="1"/>
  <c r="F985" i="1" s="1"/>
  <c r="M390" i="1" l="1"/>
  <c r="S390" i="1" s="1"/>
  <c r="P390" i="1"/>
  <c r="D987" i="1"/>
  <c r="E986" i="1"/>
  <c r="F986" i="1" s="1"/>
  <c r="H986" i="1"/>
  <c r="Q390" i="1"/>
  <c r="N390" i="1"/>
  <c r="G390" i="1" s="1"/>
  <c r="I390" i="1" s="1"/>
  <c r="J390" i="1" s="1"/>
  <c r="O390" i="1"/>
  <c r="R390" i="1" l="1"/>
  <c r="L391" i="1"/>
  <c r="K391" i="1"/>
  <c r="H987" i="1"/>
  <c r="E987" i="1"/>
  <c r="F987" i="1" s="1"/>
  <c r="D988" i="1"/>
  <c r="O391" i="1" l="1"/>
  <c r="H988" i="1"/>
  <c r="E988" i="1"/>
  <c r="F988" i="1" s="1"/>
  <c r="D989" i="1"/>
  <c r="M391" i="1"/>
  <c r="S391" i="1" s="1"/>
  <c r="P391" i="1"/>
  <c r="Q391" i="1" s="1"/>
  <c r="H989" i="1" l="1"/>
  <c r="D990" i="1"/>
  <c r="E989" i="1"/>
  <c r="F989" i="1" s="1"/>
  <c r="N391" i="1"/>
  <c r="G391" i="1" s="1"/>
  <c r="I391" i="1" s="1"/>
  <c r="J391" i="1" s="1"/>
  <c r="R391" i="1" l="1"/>
  <c r="K392" i="1"/>
  <c r="L392" i="1"/>
  <c r="D991" i="1"/>
  <c r="H990" i="1"/>
  <c r="E990" i="1"/>
  <c r="F990" i="1" s="1"/>
  <c r="P392" i="1" l="1"/>
  <c r="M392" i="1"/>
  <c r="S392" i="1" s="1"/>
  <c r="E991" i="1"/>
  <c r="F991" i="1" s="1"/>
  <c r="D992" i="1"/>
  <c r="H991" i="1"/>
  <c r="Q392" i="1"/>
  <c r="O392" i="1"/>
  <c r="N392" i="1"/>
  <c r="G392" i="1"/>
  <c r="I392" i="1" s="1"/>
  <c r="J392" i="1" s="1"/>
  <c r="R392" i="1" s="1"/>
  <c r="K393" i="1" l="1"/>
  <c r="E992" i="1"/>
  <c r="F992" i="1" s="1"/>
  <c r="H992" i="1"/>
  <c r="D993" i="1"/>
  <c r="L393" i="1"/>
  <c r="H993" i="1" l="1"/>
  <c r="E993" i="1"/>
  <c r="F993" i="1" s="1"/>
  <c r="D994" i="1"/>
  <c r="P393" i="1"/>
  <c r="M393" i="1"/>
  <c r="S393" i="1" s="1"/>
  <c r="Q393" i="1"/>
  <c r="O393" i="1"/>
  <c r="N393" i="1" l="1"/>
  <c r="G393" i="1" s="1"/>
  <c r="I393" i="1" s="1"/>
  <c r="J393" i="1" s="1"/>
  <c r="D995" i="1"/>
  <c r="H994" i="1"/>
  <c r="E994" i="1"/>
  <c r="F994" i="1" s="1"/>
  <c r="E995" i="1" l="1"/>
  <c r="F995" i="1" s="1"/>
  <c r="D996" i="1"/>
  <c r="H995" i="1"/>
  <c r="R393" i="1"/>
  <c r="L394" i="1"/>
  <c r="K394" i="1"/>
  <c r="O394" i="1" l="1"/>
  <c r="H996" i="1"/>
  <c r="E996" i="1"/>
  <c r="F996" i="1" s="1"/>
  <c r="D997" i="1"/>
  <c r="P394" i="1"/>
  <c r="Q394" i="1" s="1"/>
  <c r="M394" i="1"/>
  <c r="S394" i="1" s="1"/>
  <c r="N394" i="1" l="1"/>
  <c r="G394" i="1" s="1"/>
  <c r="I394" i="1" s="1"/>
  <c r="J394" i="1" s="1"/>
  <c r="E997" i="1"/>
  <c r="F997" i="1" s="1"/>
  <c r="H997" i="1"/>
  <c r="D998" i="1"/>
  <c r="D999" i="1" l="1"/>
  <c r="H998" i="1"/>
  <c r="E998" i="1"/>
  <c r="F998" i="1" s="1"/>
  <c r="R394" i="1"/>
  <c r="K395" i="1"/>
  <c r="L395" i="1"/>
  <c r="P395" i="1" l="1"/>
  <c r="M395" i="1"/>
  <c r="S395" i="1" s="1"/>
  <c r="Q395" i="1"/>
  <c r="O395" i="1"/>
  <c r="N395" i="1"/>
  <c r="G395" i="1" s="1"/>
  <c r="I395" i="1" s="1"/>
  <c r="J395" i="1" s="1"/>
  <c r="D1000" i="1"/>
  <c r="H999" i="1"/>
  <c r="E999" i="1"/>
  <c r="F999" i="1" s="1"/>
  <c r="R395" i="1" l="1"/>
  <c r="L396" i="1"/>
  <c r="K396" i="1"/>
  <c r="H1000" i="1"/>
  <c r="E1000" i="1"/>
  <c r="F1000" i="1" s="1"/>
  <c r="D1001" i="1"/>
  <c r="H1001" i="1" l="1"/>
  <c r="E1001" i="1"/>
  <c r="F1001" i="1" s="1"/>
  <c r="D1002" i="1"/>
  <c r="O396" i="1"/>
  <c r="M396" i="1"/>
  <c r="S396" i="1" s="1"/>
  <c r="P396" i="1"/>
  <c r="Q396" i="1" s="1"/>
  <c r="N396" i="1" l="1"/>
  <c r="G396" i="1" s="1"/>
  <c r="I396" i="1" s="1"/>
  <c r="J396" i="1" s="1"/>
  <c r="E1002" i="1"/>
  <c r="F1002" i="1" s="1"/>
  <c r="D1003" i="1"/>
  <c r="H1002" i="1"/>
  <c r="D1004" i="1" l="1"/>
  <c r="H1003" i="1"/>
  <c r="E1003" i="1"/>
  <c r="F1003" i="1" s="1"/>
  <c r="R396" i="1"/>
  <c r="K397" i="1"/>
  <c r="L397" i="1"/>
  <c r="P397" i="1" l="1"/>
  <c r="M397" i="1"/>
  <c r="S397" i="1" s="1"/>
  <c r="Q397" i="1"/>
  <c r="O397" i="1"/>
  <c r="N397" i="1"/>
  <c r="G397" i="1" s="1"/>
  <c r="I397" i="1" s="1"/>
  <c r="J397" i="1" s="1"/>
  <c r="H1004" i="1"/>
  <c r="E1004" i="1"/>
  <c r="F1004" i="1" s="1"/>
  <c r="D1005" i="1"/>
  <c r="R397" i="1" l="1"/>
  <c r="L398" i="1"/>
  <c r="K398" i="1"/>
  <c r="H1005" i="1"/>
  <c r="E1005" i="1"/>
  <c r="F1005" i="1" s="1"/>
  <c r="D1006" i="1"/>
  <c r="E1006" i="1" l="1"/>
  <c r="F1006" i="1" s="1"/>
  <c r="D1007" i="1"/>
  <c r="H1006" i="1"/>
  <c r="O398" i="1"/>
  <c r="P398" i="1"/>
  <c r="Q398" i="1" s="1"/>
  <c r="M398" i="1"/>
  <c r="S398" i="1" s="1"/>
  <c r="N398" i="1" l="1"/>
  <c r="G398" i="1" s="1"/>
  <c r="I398" i="1" s="1"/>
  <c r="J398" i="1" s="1"/>
  <c r="E1007" i="1"/>
  <c r="F1007" i="1" s="1"/>
  <c r="D1008" i="1"/>
  <c r="H1007" i="1"/>
  <c r="E1008" i="1" l="1"/>
  <c r="F1008" i="1" s="1"/>
  <c r="D1009" i="1"/>
  <c r="H1008" i="1"/>
  <c r="R398" i="1"/>
  <c r="K399" i="1"/>
  <c r="L399" i="1"/>
  <c r="O399" i="1" l="1"/>
  <c r="H1009" i="1"/>
  <c r="E1009" i="1"/>
  <c r="F1009" i="1" s="1"/>
  <c r="D1010" i="1"/>
  <c r="P399" i="1"/>
  <c r="Q399" i="1" s="1"/>
  <c r="M399" i="1"/>
  <c r="S399" i="1" s="1"/>
  <c r="H1010" i="1" l="1"/>
  <c r="D1011" i="1"/>
  <c r="E1010" i="1"/>
  <c r="F1010" i="1" s="1"/>
  <c r="N399" i="1"/>
  <c r="G399" i="1" s="1"/>
  <c r="I399" i="1" s="1"/>
  <c r="J399" i="1" s="1"/>
  <c r="R399" i="1" l="1"/>
  <c r="K400" i="1"/>
  <c r="L400" i="1"/>
  <c r="D1012" i="1"/>
  <c r="E1011" i="1"/>
  <c r="F1011" i="1" s="1"/>
  <c r="H1011" i="1"/>
  <c r="M400" i="1" l="1"/>
  <c r="S400" i="1" s="1"/>
  <c r="P400" i="1"/>
  <c r="E1012" i="1"/>
  <c r="F1012" i="1" s="1"/>
  <c r="D1013" i="1"/>
  <c r="H1012" i="1"/>
  <c r="O400" i="1"/>
  <c r="N400" i="1"/>
  <c r="G400" i="1" s="1"/>
  <c r="I400" i="1" s="1"/>
  <c r="J400" i="1" s="1"/>
  <c r="Q400" i="1"/>
  <c r="R400" i="1" l="1"/>
  <c r="K401" i="1"/>
  <c r="L401" i="1"/>
  <c r="H1013" i="1"/>
  <c r="E1013" i="1"/>
  <c r="F1013" i="1" s="1"/>
  <c r="D1014" i="1"/>
  <c r="H1014" i="1" l="1"/>
  <c r="D1015" i="1"/>
  <c r="E1014" i="1"/>
  <c r="F1014" i="1" s="1"/>
  <c r="M401" i="1"/>
  <c r="S401" i="1" s="1"/>
  <c r="P401" i="1"/>
  <c r="Q401" i="1" s="1"/>
  <c r="O401" i="1"/>
  <c r="N401" i="1"/>
  <c r="G401" i="1" s="1"/>
  <c r="I401" i="1" s="1"/>
  <c r="J401" i="1" s="1"/>
  <c r="R401" i="1" l="1"/>
  <c r="K402" i="1"/>
  <c r="L402" i="1"/>
  <c r="D1016" i="1"/>
  <c r="H1015" i="1"/>
  <c r="E1015" i="1"/>
  <c r="F1015" i="1" s="1"/>
  <c r="E1016" i="1" l="1"/>
  <c r="F1016" i="1" s="1"/>
  <c r="D1017" i="1"/>
  <c r="H1016" i="1"/>
  <c r="P402" i="1"/>
  <c r="Q402" i="1" s="1"/>
  <c r="M402" i="1"/>
  <c r="S402" i="1" s="1"/>
  <c r="O402" i="1"/>
  <c r="N402" i="1"/>
  <c r="G402" i="1"/>
  <c r="I402" i="1" s="1"/>
  <c r="J402" i="1" s="1"/>
  <c r="R402" i="1" s="1"/>
  <c r="K403" i="1" l="1"/>
  <c r="L403" i="1"/>
  <c r="E1017" i="1"/>
  <c r="F1017" i="1" s="1"/>
  <c r="H1017" i="1"/>
  <c r="D1018" i="1"/>
  <c r="H1018" i="1" l="1"/>
  <c r="D1019" i="1"/>
  <c r="E1018" i="1"/>
  <c r="F1018" i="1" s="1"/>
  <c r="P403" i="1"/>
  <c r="M403" i="1"/>
  <c r="S403" i="1" s="1"/>
  <c r="Q403" i="1"/>
  <c r="O403" i="1"/>
  <c r="N403" i="1" l="1"/>
  <c r="G403" i="1" s="1"/>
  <c r="I403" i="1" s="1"/>
  <c r="J403" i="1" s="1"/>
  <c r="D1020" i="1"/>
  <c r="H1019" i="1"/>
  <c r="E1019" i="1"/>
  <c r="F1019" i="1" s="1"/>
  <c r="E1020" i="1" l="1"/>
  <c r="F1020" i="1" s="1"/>
  <c r="D1021" i="1"/>
  <c r="H1020" i="1"/>
  <c r="R403" i="1"/>
  <c r="L404" i="1"/>
  <c r="K404" i="1"/>
  <c r="P404" i="1" l="1"/>
  <c r="M404" i="1"/>
  <c r="S404" i="1" s="1"/>
  <c r="H1021" i="1"/>
  <c r="E1021" i="1"/>
  <c r="F1021" i="1" s="1"/>
  <c r="D1022" i="1"/>
  <c r="N404" i="1"/>
  <c r="G404" i="1" s="1"/>
  <c r="I404" i="1" s="1"/>
  <c r="J404" i="1" s="1"/>
  <c r="O404" i="1"/>
  <c r="Q404" i="1"/>
  <c r="R404" i="1" l="1"/>
  <c r="L405" i="1"/>
  <c r="K405" i="1"/>
  <c r="E1022" i="1"/>
  <c r="F1022" i="1" s="1"/>
  <c r="H1022" i="1"/>
  <c r="D1023" i="1"/>
  <c r="D1024" i="1" l="1"/>
  <c r="H1023" i="1"/>
  <c r="E1023" i="1"/>
  <c r="F1023" i="1" s="1"/>
  <c r="P405" i="1"/>
  <c r="Q405" i="1" s="1"/>
  <c r="M405" i="1"/>
  <c r="S405" i="1" s="1"/>
  <c r="O405" i="1"/>
  <c r="N405" i="1" l="1"/>
  <c r="G405" i="1" s="1"/>
  <c r="I405" i="1" s="1"/>
  <c r="J405" i="1" s="1"/>
  <c r="D1025" i="1"/>
  <c r="H1024" i="1"/>
  <c r="E1024" i="1"/>
  <c r="F1024" i="1" s="1"/>
  <c r="H1025" i="1" l="1"/>
  <c r="E1025" i="1"/>
  <c r="F1025" i="1" s="1"/>
  <c r="D1026" i="1"/>
  <c r="R405" i="1"/>
  <c r="L406" i="1"/>
  <c r="K406" i="1"/>
  <c r="O406" i="1" l="1"/>
  <c r="M406" i="1"/>
  <c r="S406" i="1" s="1"/>
  <c r="P406" i="1"/>
  <c r="Q406" i="1" s="1"/>
  <c r="H1026" i="1"/>
  <c r="E1026" i="1"/>
  <c r="F1026" i="1" s="1"/>
  <c r="D1027" i="1"/>
  <c r="E1027" i="1" l="1"/>
  <c r="F1027" i="1" s="1"/>
  <c r="D1028" i="1"/>
  <c r="H1027" i="1"/>
  <c r="N406" i="1"/>
  <c r="G406" i="1" s="1"/>
  <c r="I406" i="1" s="1"/>
  <c r="J406" i="1" s="1"/>
  <c r="D1029" i="1" l="1"/>
  <c r="H1028" i="1"/>
  <c r="E1028" i="1"/>
  <c r="F1028" i="1" s="1"/>
  <c r="R406" i="1"/>
  <c r="K407" i="1"/>
  <c r="L407" i="1"/>
  <c r="P407" i="1" l="1"/>
  <c r="M407" i="1"/>
  <c r="S407" i="1" s="1"/>
  <c r="Q407" i="1"/>
  <c r="O407" i="1"/>
  <c r="N407" i="1"/>
  <c r="G407" i="1"/>
  <c r="I407" i="1" s="1"/>
  <c r="J407" i="1" s="1"/>
  <c r="R407" i="1" s="1"/>
  <c r="H1029" i="1"/>
  <c r="E1029" i="1"/>
  <c r="F1029" i="1" s="1"/>
  <c r="D1030" i="1"/>
  <c r="H1030" i="1" l="1"/>
  <c r="E1030" i="1"/>
  <c r="F1030" i="1" s="1"/>
  <c r="D1031" i="1"/>
  <c r="L408" i="1"/>
  <c r="K408" i="1"/>
  <c r="O408" i="1" l="1"/>
  <c r="E1031" i="1"/>
  <c r="F1031" i="1" s="1"/>
  <c r="H1031" i="1"/>
  <c r="D1032" i="1"/>
  <c r="P408" i="1"/>
  <c r="Q408" i="1" s="1"/>
  <c r="M408" i="1"/>
  <c r="S408" i="1" s="1"/>
  <c r="E1032" i="1" l="1"/>
  <c r="F1032" i="1" s="1"/>
  <c r="D1033" i="1"/>
  <c r="H1032" i="1"/>
  <c r="N408" i="1"/>
  <c r="G408" i="1" s="1"/>
  <c r="I408" i="1" s="1"/>
  <c r="J408" i="1" s="1"/>
  <c r="R408" i="1" l="1"/>
  <c r="K409" i="1"/>
  <c r="L409" i="1"/>
  <c r="D1034" i="1"/>
  <c r="E1033" i="1"/>
  <c r="F1033" i="1" s="1"/>
  <c r="H1033" i="1"/>
  <c r="O409" i="1" l="1"/>
  <c r="H1034" i="1"/>
  <c r="E1034" i="1"/>
  <c r="F1034" i="1" s="1"/>
  <c r="D1035" i="1"/>
  <c r="P409" i="1"/>
  <c r="Q409" i="1" s="1"/>
  <c r="M409" i="1"/>
  <c r="S409" i="1" s="1"/>
  <c r="H1035" i="1" l="1"/>
  <c r="D1036" i="1"/>
  <c r="E1035" i="1"/>
  <c r="F1035" i="1" s="1"/>
  <c r="N409" i="1"/>
  <c r="G409" i="1" s="1"/>
  <c r="I409" i="1" s="1"/>
  <c r="J409" i="1" s="1"/>
  <c r="R409" i="1" l="1"/>
  <c r="K410" i="1"/>
  <c r="L410" i="1"/>
  <c r="D1037" i="1"/>
  <c r="H1036" i="1"/>
  <c r="E1036" i="1"/>
  <c r="F1036" i="1" s="1"/>
  <c r="E1037" i="1" l="1"/>
  <c r="F1037" i="1" s="1"/>
  <c r="H1037" i="1"/>
  <c r="D1038" i="1"/>
  <c r="M410" i="1"/>
  <c r="S410" i="1" s="1"/>
  <c r="P410" i="1"/>
  <c r="Q410" i="1" s="1"/>
  <c r="O410" i="1"/>
  <c r="N410" i="1"/>
  <c r="G410" i="1" s="1"/>
  <c r="I410" i="1" s="1"/>
  <c r="J410" i="1" s="1"/>
  <c r="R410" i="1" l="1"/>
  <c r="L411" i="1"/>
  <c r="K411" i="1"/>
  <c r="D1039" i="1"/>
  <c r="H1038" i="1"/>
  <c r="E1038" i="1"/>
  <c r="F1038" i="1" s="1"/>
  <c r="D1040" i="1" l="1"/>
  <c r="H1039" i="1"/>
  <c r="E1039" i="1"/>
  <c r="F1039" i="1" s="1"/>
  <c r="O411" i="1"/>
  <c r="M411" i="1"/>
  <c r="S411" i="1" s="1"/>
  <c r="P411" i="1"/>
  <c r="Q411" i="1" s="1"/>
  <c r="N411" i="1" l="1"/>
  <c r="G411" i="1" s="1"/>
  <c r="I411" i="1" s="1"/>
  <c r="J411" i="1" s="1"/>
  <c r="H1040" i="1"/>
  <c r="E1040" i="1"/>
  <c r="F1040" i="1" s="1"/>
  <c r="D1041" i="1"/>
  <c r="H1041" i="1" l="1"/>
  <c r="E1041" i="1"/>
  <c r="F1041" i="1" s="1"/>
  <c r="D1042" i="1"/>
  <c r="R411" i="1"/>
  <c r="K412" i="1"/>
  <c r="L412" i="1"/>
  <c r="O412" i="1" l="1"/>
  <c r="P412" i="1"/>
  <c r="Q412" i="1" s="1"/>
  <c r="M412" i="1"/>
  <c r="S412" i="1" s="1"/>
  <c r="E1042" i="1"/>
  <c r="F1042" i="1" s="1"/>
  <c r="D1043" i="1"/>
  <c r="H1042" i="1"/>
  <c r="D1044" i="1" l="1"/>
  <c r="H1043" i="1"/>
  <c r="E1043" i="1"/>
  <c r="F1043" i="1" s="1"/>
  <c r="N412" i="1"/>
  <c r="G412" i="1" s="1"/>
  <c r="I412" i="1" s="1"/>
  <c r="J412" i="1" s="1"/>
  <c r="R412" i="1" l="1"/>
  <c r="K413" i="1"/>
  <c r="L413" i="1"/>
  <c r="D1045" i="1"/>
  <c r="H1044" i="1"/>
  <c r="E1044" i="1"/>
  <c r="F1044" i="1" s="1"/>
  <c r="H1045" i="1" l="1"/>
  <c r="D1046" i="1"/>
  <c r="E1045" i="1"/>
  <c r="F1045" i="1" s="1"/>
  <c r="O413" i="1"/>
  <c r="P413" i="1"/>
  <c r="Q413" i="1" s="1"/>
  <c r="M413" i="1"/>
  <c r="S413" i="1" s="1"/>
  <c r="N413" i="1" l="1"/>
  <c r="G413" i="1" s="1"/>
  <c r="I413" i="1" s="1"/>
  <c r="J413" i="1" s="1"/>
  <c r="H1046" i="1"/>
  <c r="D1047" i="1"/>
  <c r="E1046" i="1"/>
  <c r="F1046" i="1" s="1"/>
  <c r="E1047" i="1" l="1"/>
  <c r="F1047" i="1" s="1"/>
  <c r="H1047" i="1"/>
  <c r="D1048" i="1"/>
  <c r="R413" i="1"/>
  <c r="K414" i="1"/>
  <c r="L414" i="1"/>
  <c r="D1049" i="1" l="1"/>
  <c r="H1048" i="1"/>
  <c r="E1048" i="1"/>
  <c r="F1048" i="1" s="1"/>
  <c r="P414" i="1"/>
  <c r="M414" i="1"/>
  <c r="S414" i="1" s="1"/>
  <c r="N414" i="1"/>
  <c r="G414" i="1" s="1"/>
  <c r="I414" i="1" s="1"/>
  <c r="J414" i="1" s="1"/>
  <c r="O414" i="1"/>
  <c r="Q414" i="1"/>
  <c r="R414" i="1" l="1"/>
  <c r="L415" i="1"/>
  <c r="K415" i="1"/>
  <c r="D1050" i="1"/>
  <c r="H1049" i="1"/>
  <c r="E1049" i="1"/>
  <c r="F1049" i="1" s="1"/>
  <c r="H1050" i="1" l="1"/>
  <c r="E1050" i="1"/>
  <c r="F1050" i="1" s="1"/>
  <c r="D1051" i="1"/>
  <c r="M415" i="1"/>
  <c r="S415" i="1" s="1"/>
  <c r="P415" i="1"/>
  <c r="Q415" i="1" s="1"/>
  <c r="N415" i="1"/>
  <c r="G415" i="1" s="1"/>
  <c r="I415" i="1" s="1"/>
  <c r="J415" i="1" s="1"/>
  <c r="O415" i="1"/>
  <c r="R415" i="1" l="1"/>
  <c r="L416" i="1"/>
  <c r="K416" i="1"/>
  <c r="H1051" i="1"/>
  <c r="E1051" i="1"/>
  <c r="F1051" i="1" s="1"/>
  <c r="D1052" i="1"/>
  <c r="O416" i="1" l="1"/>
  <c r="E1052" i="1"/>
  <c r="F1052" i="1" s="1"/>
  <c r="D1053" i="1"/>
  <c r="H1052" i="1"/>
  <c r="M416" i="1"/>
  <c r="S416" i="1" s="1"/>
  <c r="P416" i="1"/>
  <c r="Q416" i="1" s="1"/>
  <c r="D1054" i="1" l="1"/>
  <c r="E1053" i="1"/>
  <c r="F1053" i="1" s="1"/>
  <c r="H1053" i="1"/>
  <c r="N416" i="1"/>
  <c r="G416" i="1" s="1"/>
  <c r="I416" i="1" s="1"/>
  <c r="J416" i="1" s="1"/>
  <c r="R416" i="1" l="1"/>
  <c r="K417" i="1"/>
  <c r="L417" i="1"/>
  <c r="D1055" i="1"/>
  <c r="H1054" i="1"/>
  <c r="E1054" i="1"/>
  <c r="F1054" i="1" s="1"/>
  <c r="H1055" i="1" l="1"/>
  <c r="D1056" i="1"/>
  <c r="E1055" i="1"/>
  <c r="F1055" i="1" s="1"/>
  <c r="O417" i="1"/>
  <c r="P417" i="1"/>
  <c r="Q417" i="1" s="1"/>
  <c r="M417" i="1"/>
  <c r="S417" i="1" s="1"/>
  <c r="N417" i="1" l="1"/>
  <c r="G417" i="1" s="1"/>
  <c r="I417" i="1" s="1"/>
  <c r="J417" i="1" s="1"/>
  <c r="H1056" i="1"/>
  <c r="E1056" i="1"/>
  <c r="F1056" i="1" s="1"/>
  <c r="D1057" i="1"/>
  <c r="E1057" i="1" l="1"/>
  <c r="F1057" i="1" s="1"/>
  <c r="H1057" i="1"/>
  <c r="D1058" i="1"/>
  <c r="R417" i="1"/>
  <c r="K418" i="1"/>
  <c r="L418" i="1"/>
  <c r="D1059" i="1" l="1"/>
  <c r="E1058" i="1"/>
  <c r="F1058" i="1" s="1"/>
  <c r="H1058" i="1"/>
  <c r="P418" i="1"/>
  <c r="Q418" i="1" s="1"/>
  <c r="M418" i="1"/>
  <c r="S418" i="1" s="1"/>
  <c r="O418" i="1"/>
  <c r="N418" i="1" l="1"/>
  <c r="G418" i="1" s="1"/>
  <c r="I418" i="1" s="1"/>
  <c r="J418" i="1" s="1"/>
  <c r="D1060" i="1"/>
  <c r="E1059" i="1"/>
  <c r="F1059" i="1" s="1"/>
  <c r="H1059" i="1"/>
  <c r="H1060" i="1" l="1"/>
  <c r="E1060" i="1"/>
  <c r="F1060" i="1" s="1"/>
  <c r="D1061" i="1"/>
  <c r="R418" i="1"/>
  <c r="L419" i="1"/>
  <c r="K419" i="1"/>
  <c r="H1061" i="1" l="1"/>
  <c r="D1062" i="1"/>
  <c r="E1061" i="1"/>
  <c r="F1061" i="1" s="1"/>
  <c r="P419" i="1"/>
  <c r="M419" i="1"/>
  <c r="S419" i="1" s="1"/>
  <c r="N419" i="1"/>
  <c r="G419" i="1" s="1"/>
  <c r="I419" i="1" s="1"/>
  <c r="J419" i="1" s="1"/>
  <c r="Q419" i="1"/>
  <c r="O419" i="1"/>
  <c r="R419" i="1" l="1"/>
  <c r="L420" i="1"/>
  <c r="K420" i="1"/>
  <c r="E1062" i="1"/>
  <c r="F1062" i="1" s="1"/>
  <c r="D1063" i="1"/>
  <c r="H1062" i="1"/>
  <c r="D1064" i="1" l="1"/>
  <c r="H1063" i="1"/>
  <c r="E1063" i="1"/>
  <c r="F1063" i="1" s="1"/>
  <c r="P420" i="1"/>
  <c r="M420" i="1"/>
  <c r="S420" i="1" s="1"/>
  <c r="Q420" i="1"/>
  <c r="O420" i="1"/>
  <c r="N420" i="1"/>
  <c r="G420" i="1" s="1"/>
  <c r="I420" i="1" s="1"/>
  <c r="J420" i="1" s="1"/>
  <c r="R420" i="1" l="1"/>
  <c r="L421" i="1"/>
  <c r="K421" i="1"/>
  <c r="D1065" i="1"/>
  <c r="H1064" i="1"/>
  <c r="E1064" i="1"/>
  <c r="F1064" i="1" s="1"/>
  <c r="M421" i="1" l="1"/>
  <c r="S421" i="1" s="1"/>
  <c r="P421" i="1"/>
  <c r="H1065" i="1"/>
  <c r="D1066" i="1"/>
  <c r="E1065" i="1"/>
  <c r="F1065" i="1" s="1"/>
  <c r="O421" i="1"/>
  <c r="N421" i="1"/>
  <c r="G421" i="1" s="1"/>
  <c r="I421" i="1" s="1"/>
  <c r="J421" i="1" s="1"/>
  <c r="Q421" i="1"/>
  <c r="R421" i="1" l="1"/>
  <c r="L422" i="1"/>
  <c r="K422" i="1"/>
  <c r="H1066" i="1"/>
  <c r="E1066" i="1"/>
  <c r="F1066" i="1" s="1"/>
  <c r="D1067" i="1"/>
  <c r="E1067" i="1" l="1"/>
  <c r="F1067" i="1" s="1"/>
  <c r="H1067" i="1"/>
  <c r="D1068" i="1"/>
  <c r="O422" i="1"/>
  <c r="P422" i="1"/>
  <c r="Q422" i="1" s="1"/>
  <c r="M422" i="1"/>
  <c r="S422" i="1" s="1"/>
  <c r="N422" i="1" l="1"/>
  <c r="G422" i="1" s="1"/>
  <c r="I422" i="1" s="1"/>
  <c r="J422" i="1" s="1"/>
  <c r="D1069" i="1"/>
  <c r="H1068" i="1"/>
  <c r="E1068" i="1"/>
  <c r="F1068" i="1" s="1"/>
  <c r="D1070" i="1" l="1"/>
  <c r="H1069" i="1"/>
  <c r="E1069" i="1"/>
  <c r="F1069" i="1" s="1"/>
  <c r="R422" i="1"/>
  <c r="K423" i="1"/>
  <c r="L423" i="1"/>
  <c r="P423" i="1" l="1"/>
  <c r="M423" i="1"/>
  <c r="S423" i="1" s="1"/>
  <c r="H1070" i="1"/>
  <c r="D1071" i="1"/>
  <c r="E1070" i="1"/>
  <c r="F1070" i="1" s="1"/>
  <c r="Q423" i="1"/>
  <c r="O423" i="1"/>
  <c r="N423" i="1"/>
  <c r="G423" i="1" s="1"/>
  <c r="I423" i="1" s="1"/>
  <c r="J423" i="1" s="1"/>
  <c r="R423" i="1" l="1"/>
  <c r="K424" i="1"/>
  <c r="L424" i="1"/>
  <c r="H1071" i="1"/>
  <c r="D1072" i="1"/>
  <c r="E1071" i="1"/>
  <c r="F1071" i="1" s="1"/>
  <c r="E1072" i="1" l="1"/>
  <c r="F1072" i="1" s="1"/>
  <c r="H1072" i="1"/>
  <c r="D1073" i="1"/>
  <c r="P424" i="1"/>
  <c r="M424" i="1"/>
  <c r="S424" i="1" s="1"/>
  <c r="Q424" i="1"/>
  <c r="O424" i="1"/>
  <c r="N424" i="1" l="1"/>
  <c r="G424" i="1" s="1"/>
  <c r="I424" i="1" s="1"/>
  <c r="J424" i="1" s="1"/>
  <c r="D1074" i="1"/>
  <c r="H1073" i="1"/>
  <c r="E1073" i="1"/>
  <c r="F1073" i="1" s="1"/>
  <c r="D1075" i="1" l="1"/>
  <c r="H1074" i="1"/>
  <c r="E1074" i="1"/>
  <c r="F1074" i="1" s="1"/>
  <c r="R424" i="1"/>
  <c r="L425" i="1"/>
  <c r="K425" i="1"/>
  <c r="M425" i="1" l="1"/>
  <c r="S425" i="1" s="1"/>
  <c r="P425" i="1"/>
  <c r="O425" i="1"/>
  <c r="N425" i="1"/>
  <c r="G425" i="1" s="1"/>
  <c r="I425" i="1" s="1"/>
  <c r="J425" i="1" s="1"/>
  <c r="Q425" i="1"/>
  <c r="H1075" i="1"/>
  <c r="E1075" i="1"/>
  <c r="F1075" i="1" s="1"/>
  <c r="D1076" i="1"/>
  <c r="R425" i="1" l="1"/>
  <c r="L426" i="1"/>
  <c r="K426" i="1"/>
  <c r="H1076" i="1"/>
  <c r="E1076" i="1"/>
  <c r="F1076" i="1" s="1"/>
  <c r="D1077" i="1"/>
  <c r="E1077" i="1" l="1"/>
  <c r="F1077" i="1" s="1"/>
  <c r="D1078" i="1"/>
  <c r="H1077" i="1"/>
  <c r="M426" i="1"/>
  <c r="S426" i="1" s="1"/>
  <c r="P426" i="1"/>
  <c r="O426" i="1"/>
  <c r="Q426" i="1"/>
  <c r="D1079" i="1" l="1"/>
  <c r="E1078" i="1"/>
  <c r="F1078" i="1" s="1"/>
  <c r="H1078" i="1"/>
  <c r="N426" i="1"/>
  <c r="G426" i="1" s="1"/>
  <c r="I426" i="1" s="1"/>
  <c r="J426" i="1" s="1"/>
  <c r="R426" i="1" l="1"/>
  <c r="L427" i="1"/>
  <c r="K427" i="1"/>
  <c r="D1080" i="1"/>
  <c r="H1079" i="1"/>
  <c r="E1079" i="1"/>
  <c r="F1079" i="1" s="1"/>
  <c r="H1080" i="1" l="1"/>
  <c r="D1081" i="1"/>
  <c r="E1080" i="1"/>
  <c r="F1080" i="1" s="1"/>
  <c r="O427" i="1"/>
  <c r="P427" i="1"/>
  <c r="Q427" i="1" s="1"/>
  <c r="M427" i="1"/>
  <c r="S427" i="1" s="1"/>
  <c r="N427" i="1" l="1"/>
  <c r="G427" i="1" s="1"/>
  <c r="I427" i="1" s="1"/>
  <c r="J427" i="1" s="1"/>
  <c r="H1081" i="1"/>
  <c r="E1081" i="1"/>
  <c r="F1081" i="1" s="1"/>
  <c r="D1082" i="1"/>
  <c r="E1082" i="1" l="1"/>
  <c r="F1082" i="1" s="1"/>
  <c r="H1082" i="1"/>
  <c r="D1083" i="1"/>
  <c r="R427" i="1"/>
  <c r="K428" i="1"/>
  <c r="L428" i="1"/>
  <c r="P428" i="1" l="1"/>
  <c r="M428" i="1"/>
  <c r="S428" i="1" s="1"/>
  <c r="Q428" i="1"/>
  <c r="O428" i="1"/>
  <c r="D1084" i="1"/>
  <c r="E1083" i="1"/>
  <c r="F1083" i="1" s="1"/>
  <c r="H1083" i="1"/>
  <c r="D1085" i="1" l="1"/>
  <c r="E1084" i="1"/>
  <c r="F1084" i="1" s="1"/>
  <c r="H1084" i="1"/>
  <c r="N428" i="1"/>
  <c r="G428" i="1" s="1"/>
  <c r="I428" i="1" s="1"/>
  <c r="J428" i="1" s="1"/>
  <c r="R428" i="1" l="1"/>
  <c r="L429" i="1"/>
  <c r="K429" i="1"/>
  <c r="H1085" i="1"/>
  <c r="E1085" i="1"/>
  <c r="F1085" i="1" s="1"/>
  <c r="D1086" i="1"/>
  <c r="O429" i="1" l="1"/>
  <c r="H1086" i="1"/>
  <c r="D1087" i="1"/>
  <c r="E1086" i="1"/>
  <c r="F1086" i="1" s="1"/>
  <c r="P429" i="1"/>
  <c r="Q429" i="1" s="1"/>
  <c r="M429" i="1"/>
  <c r="S429" i="1" s="1"/>
  <c r="N429" i="1" l="1"/>
  <c r="G429" i="1" s="1"/>
  <c r="I429" i="1" s="1"/>
  <c r="J429" i="1" s="1"/>
  <c r="E1087" i="1"/>
  <c r="F1087" i="1" s="1"/>
  <c r="D1088" i="1"/>
  <c r="H1087" i="1"/>
  <c r="D1089" i="1" l="1"/>
  <c r="H1088" i="1"/>
  <c r="E1088" i="1"/>
  <c r="F1088" i="1" s="1"/>
  <c r="R429" i="1"/>
  <c r="L430" i="1"/>
  <c r="K430" i="1"/>
  <c r="P430" i="1" l="1"/>
  <c r="M430" i="1"/>
  <c r="S430" i="1" s="1"/>
  <c r="Q430" i="1"/>
  <c r="O430" i="1"/>
  <c r="N430" i="1"/>
  <c r="G430" i="1" s="1"/>
  <c r="I430" i="1" s="1"/>
  <c r="J430" i="1" s="1"/>
  <c r="D1090" i="1"/>
  <c r="H1089" i="1"/>
  <c r="E1089" i="1"/>
  <c r="F1089" i="1" s="1"/>
  <c r="R430" i="1" l="1"/>
  <c r="L431" i="1"/>
  <c r="K431" i="1"/>
  <c r="H1090" i="1"/>
  <c r="D1091" i="1"/>
  <c r="E1090" i="1"/>
  <c r="F1090" i="1" s="1"/>
  <c r="M431" i="1" l="1"/>
  <c r="S431" i="1" s="1"/>
  <c r="P431" i="1"/>
  <c r="H1091" i="1"/>
  <c r="E1091" i="1"/>
  <c r="F1091" i="1" s="1"/>
  <c r="D1092" i="1"/>
  <c r="O431" i="1"/>
  <c r="N431" i="1"/>
  <c r="G431" i="1" s="1"/>
  <c r="I431" i="1" s="1"/>
  <c r="J431" i="1" s="1"/>
  <c r="Q431" i="1"/>
  <c r="R431" i="1" l="1"/>
  <c r="L432" i="1"/>
  <c r="K432" i="1"/>
  <c r="E1092" i="1"/>
  <c r="F1092" i="1" s="1"/>
  <c r="H1092" i="1"/>
  <c r="D1093" i="1"/>
  <c r="D1094" i="1" l="1"/>
  <c r="H1093" i="1"/>
  <c r="E1093" i="1"/>
  <c r="F1093" i="1" s="1"/>
  <c r="P432" i="1"/>
  <c r="M432" i="1"/>
  <c r="S432" i="1" s="1"/>
  <c r="Q432" i="1"/>
  <c r="O432" i="1"/>
  <c r="N432" i="1" l="1"/>
  <c r="G432" i="1" s="1"/>
  <c r="I432" i="1" s="1"/>
  <c r="J432" i="1" s="1"/>
  <c r="D1095" i="1"/>
  <c r="H1094" i="1"/>
  <c r="E1094" i="1"/>
  <c r="F1094" i="1" s="1"/>
  <c r="H1095" i="1" l="1"/>
  <c r="D1096" i="1"/>
  <c r="E1095" i="1"/>
  <c r="F1095" i="1" s="1"/>
  <c r="R432" i="1"/>
  <c r="L433" i="1"/>
  <c r="K433" i="1"/>
  <c r="O433" i="1" l="1"/>
  <c r="P433" i="1"/>
  <c r="Q433" i="1" s="1"/>
  <c r="M433" i="1"/>
  <c r="S433" i="1" s="1"/>
  <c r="H1096" i="1"/>
  <c r="D1097" i="1"/>
  <c r="E1096" i="1"/>
  <c r="F1096" i="1" s="1"/>
  <c r="E1097" i="1" l="1"/>
  <c r="F1097" i="1" s="1"/>
  <c r="H1097" i="1"/>
  <c r="D1098" i="1"/>
  <c r="N433" i="1"/>
  <c r="G433" i="1" s="1"/>
  <c r="I433" i="1" s="1"/>
  <c r="J433" i="1" s="1"/>
  <c r="R433" i="1" l="1"/>
  <c r="K434" i="1"/>
  <c r="L434" i="1"/>
  <c r="D1099" i="1"/>
  <c r="H1098" i="1"/>
  <c r="E1098" i="1"/>
  <c r="F1098" i="1" s="1"/>
  <c r="P434" i="1" l="1"/>
  <c r="M434" i="1"/>
  <c r="S434" i="1" s="1"/>
  <c r="D1100" i="1"/>
  <c r="H1099" i="1"/>
  <c r="E1099" i="1"/>
  <c r="F1099" i="1" s="1"/>
  <c r="N434" i="1"/>
  <c r="G434" i="1" s="1"/>
  <c r="I434" i="1" s="1"/>
  <c r="J434" i="1" s="1"/>
  <c r="O434" i="1"/>
  <c r="Q434" i="1"/>
  <c r="R434" i="1" l="1"/>
  <c r="K435" i="1"/>
  <c r="L435" i="1"/>
  <c r="H1100" i="1"/>
  <c r="E1100" i="1"/>
  <c r="F1100" i="1" s="1"/>
  <c r="D1101" i="1"/>
  <c r="H1101" i="1" l="1"/>
  <c r="E1101" i="1"/>
  <c r="F1101" i="1" s="1"/>
  <c r="D1102" i="1"/>
  <c r="M435" i="1"/>
  <c r="S435" i="1" s="1"/>
  <c r="P435" i="1"/>
  <c r="Q435" i="1"/>
  <c r="O435" i="1"/>
  <c r="N435" i="1"/>
  <c r="G435" i="1" s="1"/>
  <c r="I435" i="1" s="1"/>
  <c r="J435" i="1" s="1"/>
  <c r="R435" i="1" l="1"/>
  <c r="K436" i="1"/>
  <c r="L436" i="1"/>
  <c r="E1102" i="1"/>
  <c r="F1102" i="1" s="1"/>
  <c r="D1103" i="1"/>
  <c r="H1102" i="1"/>
  <c r="D1104" i="1" l="1"/>
  <c r="E1103" i="1"/>
  <c r="F1103" i="1" s="1"/>
  <c r="H1103" i="1"/>
  <c r="M436" i="1"/>
  <c r="S436" i="1" s="1"/>
  <c r="P436" i="1"/>
  <c r="Q436" i="1" s="1"/>
  <c r="O436" i="1"/>
  <c r="N436" i="1" l="1"/>
  <c r="G436" i="1" s="1"/>
  <c r="I436" i="1" s="1"/>
  <c r="J436" i="1" s="1"/>
  <c r="D1105" i="1"/>
  <c r="H1104" i="1"/>
  <c r="E1104" i="1"/>
  <c r="F1104" i="1" s="1"/>
  <c r="H1105" i="1" l="1"/>
  <c r="D1106" i="1"/>
  <c r="E1105" i="1"/>
  <c r="F1105" i="1" s="1"/>
  <c r="R436" i="1"/>
  <c r="L437" i="1"/>
  <c r="K437" i="1"/>
  <c r="P437" i="1" l="1"/>
  <c r="M437" i="1"/>
  <c r="S437" i="1" s="1"/>
  <c r="Q437" i="1"/>
  <c r="O437" i="1"/>
  <c r="N437" i="1"/>
  <c r="G437" i="1"/>
  <c r="I437" i="1" s="1"/>
  <c r="J437" i="1" s="1"/>
  <c r="R437" i="1" s="1"/>
  <c r="H1106" i="1"/>
  <c r="E1106" i="1"/>
  <c r="F1106" i="1" s="1"/>
  <c r="D1107" i="1"/>
  <c r="L438" i="1" l="1"/>
  <c r="E1107" i="1"/>
  <c r="F1107" i="1" s="1"/>
  <c r="H1107" i="1"/>
  <c r="D1108" i="1"/>
  <c r="K438" i="1"/>
  <c r="D1109" i="1" l="1"/>
  <c r="E1108" i="1"/>
  <c r="F1108" i="1" s="1"/>
  <c r="H1108" i="1"/>
  <c r="O438" i="1"/>
  <c r="P438" i="1"/>
  <c r="Q438" i="1" s="1"/>
  <c r="M438" i="1"/>
  <c r="S438" i="1" s="1"/>
  <c r="N438" i="1" l="1"/>
  <c r="G438" i="1" s="1"/>
  <c r="I438" i="1" s="1"/>
  <c r="J438" i="1" s="1"/>
  <c r="D1110" i="1"/>
  <c r="E1109" i="1"/>
  <c r="F1109" i="1" s="1"/>
  <c r="H1109" i="1"/>
  <c r="H1110" i="1" l="1"/>
  <c r="E1110" i="1"/>
  <c r="F1110" i="1" s="1"/>
  <c r="D1111" i="1"/>
  <c r="R438" i="1"/>
  <c r="K439" i="1"/>
  <c r="L439" i="1"/>
  <c r="M439" i="1" l="1"/>
  <c r="S439" i="1" s="1"/>
  <c r="P439" i="1"/>
  <c r="N439" i="1"/>
  <c r="G439" i="1" s="1"/>
  <c r="I439" i="1" s="1"/>
  <c r="J439" i="1" s="1"/>
  <c r="O439" i="1"/>
  <c r="Q439" i="1"/>
  <c r="H1111" i="1"/>
  <c r="D1112" i="1"/>
  <c r="E1111" i="1"/>
  <c r="F1111" i="1" s="1"/>
  <c r="R439" i="1" l="1"/>
  <c r="L440" i="1"/>
  <c r="K440" i="1"/>
  <c r="E1112" i="1"/>
  <c r="F1112" i="1" s="1"/>
  <c r="D1113" i="1"/>
  <c r="H1112" i="1"/>
  <c r="D1114" i="1" l="1"/>
  <c r="H1113" i="1"/>
  <c r="E1113" i="1"/>
  <c r="F1113" i="1" s="1"/>
  <c r="O440" i="1"/>
  <c r="M440" i="1"/>
  <c r="S440" i="1" s="1"/>
  <c r="P440" i="1"/>
  <c r="Q440" i="1" s="1"/>
  <c r="N440" i="1" l="1"/>
  <c r="G440" i="1" s="1"/>
  <c r="I440" i="1" s="1"/>
  <c r="J440" i="1" s="1"/>
  <c r="D1115" i="1"/>
  <c r="H1114" i="1"/>
  <c r="E1114" i="1"/>
  <c r="F1114" i="1" s="1"/>
  <c r="H1115" i="1" l="1"/>
  <c r="D1116" i="1"/>
  <c r="E1115" i="1"/>
  <c r="F1115" i="1" s="1"/>
  <c r="R440" i="1"/>
  <c r="K441" i="1"/>
  <c r="L441" i="1"/>
  <c r="O441" i="1" l="1"/>
  <c r="H1116" i="1"/>
  <c r="E1116" i="1"/>
  <c r="F1116" i="1" s="1"/>
  <c r="D1117" i="1"/>
  <c r="M441" i="1"/>
  <c r="S441" i="1" s="1"/>
  <c r="P441" i="1"/>
  <c r="Q441" i="1" s="1"/>
  <c r="E1117" i="1" l="1"/>
  <c r="F1117" i="1" s="1"/>
  <c r="H1117" i="1"/>
  <c r="D1118" i="1"/>
  <c r="N441" i="1"/>
  <c r="G441" i="1" s="1"/>
  <c r="I441" i="1" s="1"/>
  <c r="J441" i="1" s="1"/>
  <c r="D1119" i="1" l="1"/>
  <c r="H1118" i="1"/>
  <c r="E1118" i="1"/>
  <c r="F1118" i="1" s="1"/>
  <c r="R441" i="1"/>
  <c r="K442" i="1"/>
  <c r="L442" i="1"/>
  <c r="O442" i="1" l="1"/>
  <c r="P442" i="1"/>
  <c r="Q442" i="1" s="1"/>
  <c r="M442" i="1"/>
  <c r="S442" i="1" s="1"/>
  <c r="D1120" i="1"/>
  <c r="H1119" i="1"/>
  <c r="E1119" i="1"/>
  <c r="F1119" i="1" s="1"/>
  <c r="H1120" i="1" l="1"/>
  <c r="D1121" i="1"/>
  <c r="E1120" i="1"/>
  <c r="F1120" i="1" s="1"/>
  <c r="N442" i="1"/>
  <c r="G442" i="1" s="1"/>
  <c r="I442" i="1" s="1"/>
  <c r="J442" i="1" s="1"/>
  <c r="R442" i="1" l="1"/>
  <c r="K443" i="1"/>
  <c r="L443" i="1"/>
  <c r="H1121" i="1"/>
  <c r="D1122" i="1"/>
  <c r="E1121" i="1"/>
  <c r="F1121" i="1" s="1"/>
  <c r="O443" i="1" l="1"/>
  <c r="E1122" i="1"/>
  <c r="F1122" i="1" s="1"/>
  <c r="H1122" i="1"/>
  <c r="D1123" i="1"/>
  <c r="P443" i="1"/>
  <c r="Q443" i="1" s="1"/>
  <c r="M443" i="1"/>
  <c r="S443" i="1" s="1"/>
  <c r="D1124" i="1" l="1"/>
  <c r="H1123" i="1"/>
  <c r="E1123" i="1"/>
  <c r="F1123" i="1" s="1"/>
  <c r="N443" i="1"/>
  <c r="G443" i="1" s="1"/>
  <c r="I443" i="1" s="1"/>
  <c r="J443" i="1" s="1"/>
  <c r="R443" i="1" l="1"/>
  <c r="K444" i="1"/>
  <c r="L444" i="1"/>
  <c r="D1125" i="1"/>
  <c r="H1124" i="1"/>
  <c r="E1124" i="1"/>
  <c r="F1124" i="1" s="1"/>
  <c r="P444" i="1" l="1"/>
  <c r="M444" i="1"/>
  <c r="S444" i="1" s="1"/>
  <c r="H1125" i="1"/>
  <c r="E1125" i="1"/>
  <c r="F1125" i="1" s="1"/>
  <c r="D1126" i="1"/>
  <c r="N444" i="1"/>
  <c r="G444" i="1" s="1"/>
  <c r="I444" i="1" s="1"/>
  <c r="J444" i="1" s="1"/>
  <c r="Q444" i="1"/>
  <c r="O444" i="1"/>
  <c r="R444" i="1" l="1"/>
  <c r="L445" i="1"/>
  <c r="K445" i="1"/>
  <c r="H1126" i="1"/>
  <c r="E1126" i="1"/>
  <c r="F1126" i="1" s="1"/>
  <c r="D1127" i="1"/>
  <c r="E1127" i="1" l="1"/>
  <c r="F1127" i="1" s="1"/>
  <c r="D1128" i="1"/>
  <c r="H1127" i="1"/>
  <c r="O445" i="1"/>
  <c r="P445" i="1"/>
  <c r="Q445" i="1" s="1"/>
  <c r="M445" i="1"/>
  <c r="S445" i="1" s="1"/>
  <c r="N445" i="1" l="1"/>
  <c r="G445" i="1" s="1"/>
  <c r="I445" i="1" s="1"/>
  <c r="J445" i="1" s="1"/>
  <c r="D1129" i="1"/>
  <c r="E1128" i="1"/>
  <c r="F1128" i="1" s="1"/>
  <c r="H1128" i="1"/>
  <c r="D1130" i="1" l="1"/>
  <c r="H1129" i="1"/>
  <c r="E1129" i="1"/>
  <c r="F1129" i="1" s="1"/>
  <c r="R445" i="1"/>
  <c r="K446" i="1"/>
  <c r="L446" i="1"/>
  <c r="O446" i="1" l="1"/>
  <c r="M446" i="1"/>
  <c r="S446" i="1" s="1"/>
  <c r="P446" i="1"/>
  <c r="Q446" i="1" s="1"/>
  <c r="H1130" i="1"/>
  <c r="D1131" i="1"/>
  <c r="E1130" i="1"/>
  <c r="F1130" i="1" s="1"/>
  <c r="N446" i="1" l="1"/>
  <c r="G446" i="1" s="1"/>
  <c r="I446" i="1" s="1"/>
  <c r="J446" i="1" s="1"/>
  <c r="H1131" i="1"/>
  <c r="E1131" i="1"/>
  <c r="F1131" i="1" s="1"/>
  <c r="D1132" i="1"/>
  <c r="E1132" i="1" l="1"/>
  <c r="F1132" i="1" s="1"/>
  <c r="H1132" i="1"/>
  <c r="D1133" i="1"/>
  <c r="R446" i="1"/>
  <c r="K447" i="1"/>
  <c r="L447" i="1"/>
  <c r="D1134" i="1" l="1"/>
  <c r="E1133" i="1"/>
  <c r="F1133" i="1" s="1"/>
  <c r="H1133" i="1"/>
  <c r="P447" i="1"/>
  <c r="Q447" i="1" s="1"/>
  <c r="M447" i="1"/>
  <c r="S447" i="1" s="1"/>
  <c r="O447" i="1"/>
  <c r="N447" i="1"/>
  <c r="G447" i="1" s="1"/>
  <c r="I447" i="1" s="1"/>
  <c r="J447" i="1" s="1"/>
  <c r="R447" i="1" l="1"/>
  <c r="L448" i="1"/>
  <c r="K448" i="1"/>
  <c r="D1135" i="1"/>
  <c r="E1134" i="1"/>
  <c r="F1134" i="1" s="1"/>
  <c r="H1134" i="1"/>
  <c r="P448" i="1" l="1"/>
  <c r="M448" i="1"/>
  <c r="S448" i="1" s="1"/>
  <c r="H1135" i="1"/>
  <c r="E1135" i="1"/>
  <c r="F1135" i="1" s="1"/>
  <c r="D1136" i="1"/>
  <c r="Q448" i="1"/>
  <c r="O448" i="1"/>
  <c r="N448" i="1"/>
  <c r="G448" i="1"/>
  <c r="I448" i="1" s="1"/>
  <c r="J448" i="1" s="1"/>
  <c r="R448" i="1" s="1"/>
  <c r="H1136" i="1" l="1"/>
  <c r="E1136" i="1"/>
  <c r="F1136" i="1" s="1"/>
  <c r="D1137" i="1"/>
  <c r="L449" i="1"/>
  <c r="K449" i="1"/>
  <c r="O449" i="1" l="1"/>
  <c r="P449" i="1"/>
  <c r="Q449" i="1" s="1"/>
  <c r="M449" i="1"/>
  <c r="S449" i="1" s="1"/>
  <c r="E1137" i="1"/>
  <c r="F1137" i="1" s="1"/>
  <c r="D1138" i="1"/>
  <c r="H1137" i="1"/>
  <c r="D1139" i="1" l="1"/>
  <c r="H1138" i="1"/>
  <c r="E1138" i="1"/>
  <c r="F1138" i="1" s="1"/>
  <c r="N449" i="1"/>
  <c r="G449" i="1" s="1"/>
  <c r="I449" i="1" s="1"/>
  <c r="J449" i="1" s="1"/>
  <c r="R449" i="1" l="1"/>
  <c r="K450" i="1"/>
  <c r="L450" i="1"/>
  <c r="D1140" i="1"/>
  <c r="H1139" i="1"/>
  <c r="E1139" i="1"/>
  <c r="F1139" i="1" s="1"/>
  <c r="H1140" i="1" l="1"/>
  <c r="D1141" i="1"/>
  <c r="E1140" i="1"/>
  <c r="F1140" i="1" s="1"/>
  <c r="M450" i="1"/>
  <c r="S450" i="1" s="1"/>
  <c r="P450" i="1"/>
  <c r="O450" i="1"/>
  <c r="N450" i="1"/>
  <c r="G450" i="1" s="1"/>
  <c r="I450" i="1" s="1"/>
  <c r="J450" i="1" s="1"/>
  <c r="Q450" i="1"/>
  <c r="R450" i="1" l="1"/>
  <c r="L451" i="1"/>
  <c r="K451" i="1"/>
  <c r="H1141" i="1"/>
  <c r="E1141" i="1"/>
  <c r="F1141" i="1" s="1"/>
  <c r="D1142" i="1"/>
  <c r="E1142" i="1" l="1"/>
  <c r="F1142" i="1" s="1"/>
  <c r="H1142" i="1"/>
  <c r="D1143" i="1"/>
  <c r="M451" i="1"/>
  <c r="S451" i="1" s="1"/>
  <c r="P451" i="1"/>
  <c r="O451" i="1"/>
  <c r="N451" i="1"/>
  <c r="G451" i="1"/>
  <c r="I451" i="1" s="1"/>
  <c r="J451" i="1" s="1"/>
  <c r="R451" i="1" s="1"/>
  <c r="Q451" i="1"/>
  <c r="K452" i="1" l="1"/>
  <c r="L452" i="1"/>
  <c r="D1144" i="1"/>
  <c r="H1143" i="1"/>
  <c r="E1143" i="1"/>
  <c r="F1143" i="1" s="1"/>
  <c r="P452" i="1" l="1"/>
  <c r="M452" i="1"/>
  <c r="S452" i="1" s="1"/>
  <c r="D1145" i="1"/>
  <c r="H1144" i="1"/>
  <c r="E1144" i="1"/>
  <c r="F1144" i="1" s="1"/>
  <c r="Q452" i="1"/>
  <c r="O452" i="1"/>
  <c r="N452" i="1"/>
  <c r="G452" i="1" s="1"/>
  <c r="I452" i="1" s="1"/>
  <c r="J452" i="1" s="1"/>
  <c r="R452" i="1" l="1"/>
  <c r="L453" i="1"/>
  <c r="K453" i="1"/>
  <c r="H1145" i="1"/>
  <c r="D1146" i="1"/>
  <c r="E1145" i="1"/>
  <c r="F1145" i="1" s="1"/>
  <c r="O453" i="1" l="1"/>
  <c r="H1146" i="1"/>
  <c r="D1147" i="1"/>
  <c r="E1146" i="1"/>
  <c r="F1146" i="1" s="1"/>
  <c r="P453" i="1"/>
  <c r="Q453" i="1" s="1"/>
  <c r="M453" i="1"/>
  <c r="S453" i="1" s="1"/>
  <c r="E1147" i="1" l="1"/>
  <c r="F1147" i="1" s="1"/>
  <c r="H1147" i="1"/>
  <c r="D1148" i="1"/>
  <c r="N453" i="1"/>
  <c r="G453" i="1" s="1"/>
  <c r="I453" i="1" s="1"/>
  <c r="J453" i="1" s="1"/>
  <c r="D1149" i="1" l="1"/>
  <c r="H1148" i="1"/>
  <c r="E1148" i="1"/>
  <c r="F1148" i="1" s="1"/>
  <c r="R453" i="1"/>
  <c r="K454" i="1"/>
  <c r="L454" i="1"/>
  <c r="O454" i="1" l="1"/>
  <c r="P454" i="1"/>
  <c r="Q454" i="1" s="1"/>
  <c r="M454" i="1"/>
  <c r="S454" i="1" s="1"/>
  <c r="D1150" i="1"/>
  <c r="H1149" i="1"/>
  <c r="E1149" i="1"/>
  <c r="F1149" i="1" s="1"/>
  <c r="H1150" i="1" l="1"/>
  <c r="E1150" i="1"/>
  <c r="F1150" i="1" s="1"/>
  <c r="D1151" i="1"/>
  <c r="N454" i="1"/>
  <c r="G454" i="1" s="1"/>
  <c r="I454" i="1" s="1"/>
  <c r="J454" i="1" s="1"/>
  <c r="R454" i="1" l="1"/>
  <c r="K455" i="1"/>
  <c r="L455" i="1"/>
  <c r="H1151" i="1"/>
  <c r="E1151" i="1"/>
  <c r="F1151" i="1" s="1"/>
  <c r="D1152" i="1"/>
  <c r="E1152" i="1" l="1"/>
  <c r="F1152" i="1" s="1"/>
  <c r="D1153" i="1"/>
  <c r="H1152" i="1"/>
  <c r="O455" i="1"/>
  <c r="P455" i="1"/>
  <c r="Q455" i="1" s="1"/>
  <c r="M455" i="1"/>
  <c r="S455" i="1" s="1"/>
  <c r="N455" i="1" l="1"/>
  <c r="G455" i="1" s="1"/>
  <c r="I455" i="1" s="1"/>
  <c r="J455" i="1" s="1"/>
  <c r="D1154" i="1"/>
  <c r="H1153" i="1"/>
  <c r="E1153" i="1"/>
  <c r="F1153" i="1" s="1"/>
  <c r="E1154" i="1" l="1"/>
  <c r="F1154" i="1" s="1"/>
  <c r="D1155" i="1"/>
  <c r="H1154" i="1"/>
  <c r="R455" i="1"/>
  <c r="K456" i="1"/>
  <c r="L456" i="1"/>
  <c r="M456" i="1" l="1"/>
  <c r="S456" i="1" s="1"/>
  <c r="P456" i="1"/>
  <c r="O456" i="1"/>
  <c r="N456" i="1"/>
  <c r="G456" i="1"/>
  <c r="I456" i="1" s="1"/>
  <c r="J456" i="1" s="1"/>
  <c r="R456" i="1" s="1"/>
  <c r="Q456" i="1"/>
  <c r="H1155" i="1"/>
  <c r="D1156" i="1"/>
  <c r="E1155" i="1"/>
  <c r="F1155" i="1" s="1"/>
  <c r="D1157" i="1" l="1"/>
  <c r="H1156" i="1"/>
  <c r="E1156" i="1"/>
  <c r="F1156" i="1" s="1"/>
  <c r="K457" i="1"/>
  <c r="L457" i="1"/>
  <c r="P457" i="1" l="1"/>
  <c r="M457" i="1"/>
  <c r="S457" i="1" s="1"/>
  <c r="Q457" i="1"/>
  <c r="O457" i="1"/>
  <c r="N457" i="1"/>
  <c r="G457" i="1" s="1"/>
  <c r="I457" i="1" s="1"/>
  <c r="J457" i="1" s="1"/>
  <c r="E1157" i="1"/>
  <c r="F1157" i="1" s="1"/>
  <c r="D1158" i="1"/>
  <c r="H1157" i="1"/>
  <c r="R457" i="1" l="1"/>
  <c r="K458" i="1"/>
  <c r="L458" i="1"/>
  <c r="H1158" i="1"/>
  <c r="D1159" i="1"/>
  <c r="E1158" i="1"/>
  <c r="F1158" i="1" s="1"/>
  <c r="E1159" i="1" l="1"/>
  <c r="F1159" i="1" s="1"/>
  <c r="D1160" i="1"/>
  <c r="H1159" i="1"/>
  <c r="P458" i="1"/>
  <c r="Q458" i="1" s="1"/>
  <c r="M458" i="1"/>
  <c r="S458" i="1" s="1"/>
  <c r="O458" i="1"/>
  <c r="N458" i="1"/>
  <c r="G458" i="1"/>
  <c r="I458" i="1" s="1"/>
  <c r="J458" i="1" s="1"/>
  <c r="R458" i="1" s="1"/>
  <c r="K459" i="1" l="1"/>
  <c r="H1160" i="1"/>
  <c r="D1161" i="1"/>
  <c r="E1160" i="1"/>
  <c r="F1160" i="1" s="1"/>
  <c r="L459" i="1"/>
  <c r="P459" i="1" l="1"/>
  <c r="M459" i="1"/>
  <c r="S459" i="1" s="1"/>
  <c r="D1162" i="1"/>
  <c r="H1161" i="1"/>
  <c r="E1161" i="1"/>
  <c r="F1161" i="1" s="1"/>
  <c r="N459" i="1"/>
  <c r="G459" i="1" s="1"/>
  <c r="I459" i="1" s="1"/>
  <c r="J459" i="1" s="1"/>
  <c r="O459" i="1"/>
  <c r="Q459" i="1"/>
  <c r="R459" i="1" l="1"/>
  <c r="K460" i="1"/>
  <c r="L460" i="1"/>
  <c r="E1162" i="1"/>
  <c r="F1162" i="1" s="1"/>
  <c r="D1163" i="1"/>
  <c r="H1162" i="1"/>
  <c r="H1163" i="1" l="1"/>
  <c r="D1164" i="1"/>
  <c r="E1163" i="1"/>
  <c r="F1163" i="1" s="1"/>
  <c r="O460" i="1"/>
  <c r="M460" i="1"/>
  <c r="S460" i="1" s="1"/>
  <c r="P460" i="1"/>
  <c r="Q460" i="1" s="1"/>
  <c r="E1164" i="1" l="1"/>
  <c r="F1164" i="1" s="1"/>
  <c r="D1165" i="1"/>
  <c r="H1164" i="1"/>
  <c r="N460" i="1"/>
  <c r="G460" i="1" s="1"/>
  <c r="I460" i="1" s="1"/>
  <c r="J460" i="1" s="1"/>
  <c r="H1165" i="1" l="1"/>
  <c r="D1166" i="1"/>
  <c r="E1165" i="1"/>
  <c r="F1165" i="1" s="1"/>
  <c r="R460" i="1"/>
  <c r="K461" i="1"/>
  <c r="L461" i="1"/>
  <c r="M461" i="1" l="1"/>
  <c r="S461" i="1" s="1"/>
  <c r="P461" i="1"/>
  <c r="O461" i="1"/>
  <c r="N461" i="1"/>
  <c r="G461" i="1"/>
  <c r="I461" i="1" s="1"/>
  <c r="J461" i="1" s="1"/>
  <c r="R461" i="1" s="1"/>
  <c r="Q461" i="1"/>
  <c r="D1167" i="1"/>
  <c r="H1166" i="1"/>
  <c r="E1166" i="1"/>
  <c r="F1166" i="1" s="1"/>
  <c r="K462" i="1" l="1"/>
  <c r="L462" i="1"/>
  <c r="E1167" i="1"/>
  <c r="F1167" i="1" s="1"/>
  <c r="D1168" i="1"/>
  <c r="H1167" i="1"/>
  <c r="H1168" i="1" l="1"/>
  <c r="D1169" i="1"/>
  <c r="E1168" i="1"/>
  <c r="F1168" i="1" s="1"/>
  <c r="P462" i="1"/>
  <c r="Q462" i="1" s="1"/>
  <c r="M462" i="1"/>
  <c r="S462" i="1" s="1"/>
  <c r="O462" i="1"/>
  <c r="N462" i="1"/>
  <c r="G462" i="1" s="1"/>
  <c r="I462" i="1" s="1"/>
  <c r="J462" i="1" s="1"/>
  <c r="R462" i="1" l="1"/>
  <c r="L463" i="1"/>
  <c r="K463" i="1"/>
  <c r="E1169" i="1"/>
  <c r="F1169" i="1" s="1"/>
  <c r="D1170" i="1"/>
  <c r="H1169" i="1"/>
  <c r="H1170" i="1" l="1"/>
  <c r="E1170" i="1"/>
  <c r="F1170" i="1" s="1"/>
  <c r="D1171" i="1"/>
  <c r="P463" i="1"/>
  <c r="M463" i="1"/>
  <c r="S463" i="1" s="1"/>
  <c r="Q463" i="1"/>
  <c r="O463" i="1"/>
  <c r="N463" i="1"/>
  <c r="G463" i="1" s="1"/>
  <c r="I463" i="1" s="1"/>
  <c r="J463" i="1" s="1"/>
  <c r="R463" i="1" l="1"/>
  <c r="K464" i="1"/>
  <c r="L464" i="1"/>
  <c r="D1172" i="1"/>
  <c r="H1171" i="1"/>
  <c r="E1171" i="1"/>
  <c r="F1171" i="1" s="1"/>
  <c r="E1172" i="1" l="1"/>
  <c r="F1172" i="1" s="1"/>
  <c r="H1172" i="1"/>
  <c r="D1173" i="1"/>
  <c r="P464" i="1"/>
  <c r="M464" i="1"/>
  <c r="S464" i="1" s="1"/>
  <c r="Q464" i="1"/>
  <c r="O464" i="1"/>
  <c r="N464" i="1" l="1"/>
  <c r="G464" i="1" s="1"/>
  <c r="I464" i="1" s="1"/>
  <c r="J464" i="1" s="1"/>
  <c r="H1173" i="1"/>
  <c r="D1174" i="1"/>
  <c r="E1173" i="1"/>
  <c r="F1173" i="1" s="1"/>
  <c r="E1174" i="1" l="1"/>
  <c r="F1174" i="1" s="1"/>
  <c r="D1175" i="1"/>
  <c r="H1174" i="1"/>
  <c r="R464" i="1"/>
  <c r="L465" i="1"/>
  <c r="K465" i="1"/>
  <c r="O465" i="1" l="1"/>
  <c r="H1175" i="1"/>
  <c r="D1176" i="1"/>
  <c r="E1175" i="1"/>
  <c r="F1175" i="1" s="1"/>
  <c r="M465" i="1"/>
  <c r="S465" i="1" s="1"/>
  <c r="P465" i="1"/>
  <c r="Q465" i="1" s="1"/>
  <c r="D1177" i="1" l="1"/>
  <c r="H1176" i="1"/>
  <c r="E1176" i="1"/>
  <c r="F1176" i="1" s="1"/>
  <c r="N465" i="1"/>
  <c r="G465" i="1" s="1"/>
  <c r="I465" i="1" s="1"/>
  <c r="J465" i="1" s="1"/>
  <c r="R465" i="1" l="1"/>
  <c r="K466" i="1"/>
  <c r="L466" i="1"/>
  <c r="E1177" i="1"/>
  <c r="F1177" i="1" s="1"/>
  <c r="D1178" i="1"/>
  <c r="H1177" i="1"/>
  <c r="H1178" i="1" l="1"/>
  <c r="E1178" i="1"/>
  <c r="F1178" i="1" s="1"/>
  <c r="D1179" i="1"/>
  <c r="O466" i="1"/>
  <c r="M466" i="1"/>
  <c r="S466" i="1" s="1"/>
  <c r="P466" i="1"/>
  <c r="Q466" i="1" s="1"/>
  <c r="N466" i="1" l="1"/>
  <c r="G466" i="1" s="1"/>
  <c r="I466" i="1" s="1"/>
  <c r="J466" i="1" s="1"/>
  <c r="E1179" i="1"/>
  <c r="F1179" i="1" s="1"/>
  <c r="D1180" i="1"/>
  <c r="H1179" i="1"/>
  <c r="H1180" i="1" l="1"/>
  <c r="E1180" i="1"/>
  <c r="F1180" i="1" s="1"/>
  <c r="D1181" i="1"/>
  <c r="R466" i="1"/>
  <c r="K467" i="1"/>
  <c r="L467" i="1"/>
  <c r="P467" i="1" l="1"/>
  <c r="M467" i="1"/>
  <c r="S467" i="1" s="1"/>
  <c r="Q467" i="1"/>
  <c r="O467" i="1"/>
  <c r="D1182" i="1"/>
  <c r="H1181" i="1"/>
  <c r="E1181" i="1"/>
  <c r="F1181" i="1" s="1"/>
  <c r="E1182" i="1" l="1"/>
  <c r="F1182" i="1" s="1"/>
  <c r="D1183" i="1"/>
  <c r="H1182" i="1"/>
  <c r="N467" i="1"/>
  <c r="G467" i="1" s="1"/>
  <c r="I467" i="1" s="1"/>
  <c r="J467" i="1" s="1"/>
  <c r="H1183" i="1" l="1"/>
  <c r="E1183" i="1"/>
  <c r="F1183" i="1" s="1"/>
  <c r="D1184" i="1"/>
  <c r="R467" i="1"/>
  <c r="L468" i="1"/>
  <c r="K468" i="1"/>
  <c r="O468" i="1" l="1"/>
  <c r="P468" i="1"/>
  <c r="Q468" i="1" s="1"/>
  <c r="M468" i="1"/>
  <c r="S468" i="1" s="1"/>
  <c r="H1184" i="1"/>
  <c r="E1184" i="1"/>
  <c r="F1184" i="1" s="1"/>
  <c r="D1185" i="1"/>
  <c r="H1185" i="1" l="1"/>
  <c r="D1186" i="1"/>
  <c r="E1185" i="1"/>
  <c r="F1185" i="1" s="1"/>
  <c r="N468" i="1"/>
  <c r="G468" i="1" s="1"/>
  <c r="I468" i="1" s="1"/>
  <c r="J468" i="1" s="1"/>
  <c r="R468" i="1" l="1"/>
  <c r="L469" i="1"/>
  <c r="K469" i="1"/>
  <c r="D1187" i="1"/>
  <c r="H1186" i="1"/>
  <c r="E1186" i="1"/>
  <c r="F1186" i="1" s="1"/>
  <c r="P469" i="1" l="1"/>
  <c r="M469" i="1"/>
  <c r="S469" i="1" s="1"/>
  <c r="E1187" i="1"/>
  <c r="F1187" i="1" s="1"/>
  <c r="D1188" i="1"/>
  <c r="H1187" i="1"/>
  <c r="N469" i="1"/>
  <c r="G469" i="1" s="1"/>
  <c r="I469" i="1" s="1"/>
  <c r="J469" i="1" s="1"/>
  <c r="Q469" i="1"/>
  <c r="O469" i="1"/>
  <c r="R469" i="1" l="1"/>
  <c r="K470" i="1"/>
  <c r="L470" i="1"/>
  <c r="H1188" i="1"/>
  <c r="E1188" i="1"/>
  <c r="F1188" i="1" s="1"/>
  <c r="D1189" i="1"/>
  <c r="H1189" i="1" l="1"/>
  <c r="E1189" i="1"/>
  <c r="F1189" i="1" s="1"/>
  <c r="D1190" i="1"/>
  <c r="P470" i="1"/>
  <c r="M470" i="1"/>
  <c r="S470" i="1" s="1"/>
  <c r="Q470" i="1"/>
  <c r="N470" i="1"/>
  <c r="G470" i="1" s="1"/>
  <c r="I470" i="1" s="1"/>
  <c r="J470" i="1" s="1"/>
  <c r="O470" i="1"/>
  <c r="R470" i="1" l="1"/>
  <c r="L471" i="1"/>
  <c r="K471" i="1"/>
  <c r="H1190" i="1"/>
  <c r="D1191" i="1"/>
  <c r="E1190" i="1"/>
  <c r="F1190" i="1" s="1"/>
  <c r="D1192" i="1" l="1"/>
  <c r="H1191" i="1"/>
  <c r="E1191" i="1"/>
  <c r="F1191" i="1" s="1"/>
  <c r="M471" i="1"/>
  <c r="S471" i="1" s="1"/>
  <c r="P471" i="1"/>
  <c r="Q471" i="1" s="1"/>
  <c r="O471" i="1"/>
  <c r="N471" i="1"/>
  <c r="G471" i="1"/>
  <c r="I471" i="1" s="1"/>
  <c r="J471" i="1" s="1"/>
  <c r="R471" i="1" s="1"/>
  <c r="K472" i="1" l="1"/>
  <c r="L472" i="1"/>
  <c r="E1192" i="1"/>
  <c r="F1192" i="1" s="1"/>
  <c r="D1193" i="1"/>
  <c r="H1192" i="1"/>
  <c r="H1193" i="1" l="1"/>
  <c r="E1193" i="1"/>
  <c r="F1193" i="1" s="1"/>
  <c r="D1194" i="1"/>
  <c r="P472" i="1"/>
  <c r="M472" i="1"/>
  <c r="S472" i="1" s="1"/>
  <c r="Q472" i="1"/>
  <c r="O472" i="1"/>
  <c r="N472" i="1"/>
  <c r="G472" i="1" s="1"/>
  <c r="I472" i="1" s="1"/>
  <c r="J472" i="1" s="1"/>
  <c r="R472" i="1" l="1"/>
  <c r="K473" i="1"/>
  <c r="L473" i="1"/>
  <c r="H1194" i="1"/>
  <c r="E1194" i="1"/>
  <c r="F1194" i="1" s="1"/>
  <c r="D1195" i="1"/>
  <c r="H1195" i="1" l="1"/>
  <c r="D1196" i="1"/>
  <c r="E1195" i="1"/>
  <c r="F1195" i="1" s="1"/>
  <c r="O473" i="1"/>
  <c r="P473" i="1"/>
  <c r="Q473" i="1" s="1"/>
  <c r="M473" i="1"/>
  <c r="S473" i="1" s="1"/>
  <c r="N473" i="1" l="1"/>
  <c r="G473" i="1" s="1"/>
  <c r="I473" i="1" s="1"/>
  <c r="J473" i="1" s="1"/>
  <c r="D1197" i="1"/>
  <c r="H1196" i="1"/>
  <c r="E1196" i="1"/>
  <c r="F1196" i="1" s="1"/>
  <c r="E1197" i="1" l="1"/>
  <c r="F1197" i="1" s="1"/>
  <c r="D1198" i="1"/>
  <c r="H1197" i="1"/>
  <c r="R473" i="1"/>
  <c r="K474" i="1"/>
  <c r="L474" i="1"/>
  <c r="P474" i="1" l="1"/>
  <c r="M474" i="1"/>
  <c r="S474" i="1" s="1"/>
  <c r="N474" i="1"/>
  <c r="G474" i="1" s="1"/>
  <c r="I474" i="1" s="1"/>
  <c r="J474" i="1" s="1"/>
  <c r="Q474" i="1"/>
  <c r="O474" i="1"/>
  <c r="H1198" i="1"/>
  <c r="E1198" i="1"/>
  <c r="F1198" i="1" s="1"/>
  <c r="D1199" i="1"/>
  <c r="R474" i="1" l="1"/>
  <c r="L475" i="1"/>
  <c r="K475" i="1"/>
  <c r="H1199" i="1"/>
  <c r="E1199" i="1"/>
  <c r="F1199" i="1" s="1"/>
  <c r="D1200" i="1"/>
  <c r="H1200" i="1" l="1"/>
  <c r="D1201" i="1"/>
  <c r="E1200" i="1"/>
  <c r="F1200" i="1" s="1"/>
  <c r="O475" i="1"/>
  <c r="M475" i="1"/>
  <c r="S475" i="1" s="1"/>
  <c r="P475" i="1"/>
  <c r="Q475" i="1" s="1"/>
  <c r="N475" i="1" l="1"/>
  <c r="G475" i="1" s="1"/>
  <c r="I475" i="1" s="1"/>
  <c r="J475" i="1" s="1"/>
  <c r="D1202" i="1"/>
  <c r="H1201" i="1"/>
  <c r="E1201" i="1"/>
  <c r="F1201" i="1" s="1"/>
  <c r="E1202" i="1" l="1"/>
  <c r="F1202" i="1" s="1"/>
  <c r="D1203" i="1"/>
  <c r="H1202" i="1"/>
  <c r="R475" i="1"/>
  <c r="L476" i="1"/>
  <c r="K476" i="1"/>
  <c r="O476" i="1" l="1"/>
  <c r="H1203" i="1"/>
  <c r="E1203" i="1"/>
  <c r="F1203" i="1" s="1"/>
  <c r="D1204" i="1"/>
  <c r="M476" i="1"/>
  <c r="S476" i="1" s="1"/>
  <c r="P476" i="1"/>
  <c r="Q476" i="1" s="1"/>
  <c r="H1204" i="1" l="1"/>
  <c r="E1204" i="1"/>
  <c r="F1204" i="1" s="1"/>
  <c r="D1205" i="1"/>
  <c r="N476" i="1"/>
  <c r="G476" i="1" s="1"/>
  <c r="I476" i="1" s="1"/>
  <c r="J476" i="1" s="1"/>
  <c r="R476" i="1" l="1"/>
  <c r="K477" i="1"/>
  <c r="L477" i="1"/>
  <c r="H1205" i="1"/>
  <c r="E1205" i="1"/>
  <c r="F1205" i="1" s="1"/>
  <c r="D1206" i="1"/>
  <c r="D1207" i="1" l="1"/>
  <c r="H1206" i="1"/>
  <c r="E1206" i="1"/>
  <c r="F1206" i="1" s="1"/>
  <c r="P477" i="1"/>
  <c r="M477" i="1"/>
  <c r="S477" i="1" s="1"/>
  <c r="Q477" i="1"/>
  <c r="O477" i="1"/>
  <c r="N477" i="1"/>
  <c r="G477" i="1" s="1"/>
  <c r="I477" i="1" s="1"/>
  <c r="J477" i="1" s="1"/>
  <c r="R477" i="1" l="1"/>
  <c r="L478" i="1"/>
  <c r="K478" i="1"/>
  <c r="E1207" i="1"/>
  <c r="F1207" i="1" s="1"/>
  <c r="D1208" i="1"/>
  <c r="H1207" i="1"/>
  <c r="H1208" i="1" l="1"/>
  <c r="E1208" i="1"/>
  <c r="F1208" i="1" s="1"/>
  <c r="D1209" i="1"/>
  <c r="P478" i="1"/>
  <c r="M478" i="1"/>
  <c r="S478" i="1" s="1"/>
  <c r="Q478" i="1"/>
  <c r="O478" i="1"/>
  <c r="N478" i="1"/>
  <c r="G478" i="1"/>
  <c r="I478" i="1" s="1"/>
  <c r="J478" i="1" s="1"/>
  <c r="R478" i="1" s="1"/>
  <c r="K479" i="1" l="1"/>
  <c r="L479" i="1"/>
  <c r="H1209" i="1"/>
  <c r="E1209" i="1"/>
  <c r="F1209" i="1" s="1"/>
  <c r="D1210" i="1"/>
  <c r="H1210" i="1" l="1"/>
  <c r="D1211" i="1"/>
  <c r="E1210" i="1"/>
  <c r="F1210" i="1" s="1"/>
  <c r="P479" i="1"/>
  <c r="Q479" i="1" s="1"/>
  <c r="M479" i="1"/>
  <c r="S479" i="1" s="1"/>
  <c r="O479" i="1"/>
  <c r="D1212" i="1" l="1"/>
  <c r="H1211" i="1"/>
  <c r="E1211" i="1"/>
  <c r="F1211" i="1" s="1"/>
  <c r="N479" i="1"/>
  <c r="G479" i="1" s="1"/>
  <c r="I479" i="1" s="1"/>
  <c r="J479" i="1" s="1"/>
  <c r="R479" i="1" l="1"/>
  <c r="K480" i="1"/>
  <c r="L480" i="1"/>
  <c r="E1212" i="1"/>
  <c r="F1212" i="1" s="1"/>
  <c r="D1213" i="1"/>
  <c r="H1212" i="1"/>
  <c r="O480" i="1" l="1"/>
  <c r="H1213" i="1"/>
  <c r="E1213" i="1"/>
  <c r="F1213" i="1" s="1"/>
  <c r="D1214" i="1"/>
  <c r="P480" i="1"/>
  <c r="Q480" i="1" s="1"/>
  <c r="M480" i="1"/>
  <c r="S480" i="1" s="1"/>
  <c r="H1214" i="1" l="1"/>
  <c r="E1214" i="1"/>
  <c r="F1214" i="1" s="1"/>
  <c r="D1215" i="1"/>
  <c r="N480" i="1"/>
  <c r="G480" i="1" s="1"/>
  <c r="I480" i="1" s="1"/>
  <c r="J480" i="1" s="1"/>
  <c r="R480" i="1" l="1"/>
  <c r="K481" i="1"/>
  <c r="L481" i="1"/>
  <c r="H1215" i="1"/>
  <c r="D1216" i="1"/>
  <c r="E1215" i="1"/>
  <c r="F1215" i="1" s="1"/>
  <c r="D1217" i="1" l="1"/>
  <c r="H1216" i="1"/>
  <c r="E1216" i="1"/>
  <c r="F1216" i="1" s="1"/>
  <c r="M481" i="1"/>
  <c r="S481" i="1" s="1"/>
  <c r="P481" i="1"/>
  <c r="Q481" i="1" s="1"/>
  <c r="O481" i="1"/>
  <c r="N481" i="1"/>
  <c r="G481" i="1"/>
  <c r="I481" i="1" s="1"/>
  <c r="J481" i="1" s="1"/>
  <c r="R481" i="1" s="1"/>
  <c r="K482" i="1" l="1"/>
  <c r="L482" i="1"/>
  <c r="E1217" i="1"/>
  <c r="F1217" i="1" s="1"/>
  <c r="D1218" i="1"/>
  <c r="H1217" i="1"/>
  <c r="H1218" i="1" l="1"/>
  <c r="E1218" i="1"/>
  <c r="F1218" i="1" s="1"/>
  <c r="D1219" i="1"/>
  <c r="P482" i="1"/>
  <c r="M482" i="1"/>
  <c r="S482" i="1" s="1"/>
  <c r="Q482" i="1"/>
  <c r="O482" i="1"/>
  <c r="N482" i="1"/>
  <c r="G482" i="1" s="1"/>
  <c r="I482" i="1" s="1"/>
  <c r="J482" i="1" s="1"/>
  <c r="R482" i="1" l="1"/>
  <c r="L483" i="1"/>
  <c r="K483" i="1"/>
  <c r="H1219" i="1"/>
  <c r="E1219" i="1"/>
  <c r="F1219" i="1" s="1"/>
  <c r="D1220" i="1"/>
  <c r="H1220" i="1" l="1"/>
  <c r="D1221" i="1"/>
  <c r="E1220" i="1"/>
  <c r="F1220" i="1" s="1"/>
  <c r="P483" i="1"/>
  <c r="Q483" i="1" s="1"/>
  <c r="M483" i="1"/>
  <c r="S483" i="1" s="1"/>
  <c r="O483" i="1"/>
  <c r="N483" i="1"/>
  <c r="G483" i="1" s="1"/>
  <c r="I483" i="1" s="1"/>
  <c r="J483" i="1" s="1"/>
  <c r="R483" i="1" l="1"/>
  <c r="K484" i="1"/>
  <c r="L484" i="1"/>
  <c r="D1222" i="1"/>
  <c r="H1221" i="1"/>
  <c r="E1221" i="1"/>
  <c r="F1221" i="1" s="1"/>
  <c r="E1222" i="1" l="1"/>
  <c r="F1222" i="1" s="1"/>
  <c r="D1223" i="1"/>
  <c r="H1222" i="1"/>
  <c r="O484" i="1"/>
  <c r="P484" i="1"/>
  <c r="Q484" i="1" s="1"/>
  <c r="M484" i="1"/>
  <c r="S484" i="1" s="1"/>
  <c r="N484" i="1" l="1"/>
  <c r="G484" i="1" s="1"/>
  <c r="I484" i="1" s="1"/>
  <c r="J484" i="1" s="1"/>
  <c r="H1223" i="1"/>
  <c r="E1223" i="1"/>
  <c r="F1223" i="1" s="1"/>
  <c r="D1224" i="1"/>
  <c r="H1224" i="1" l="1"/>
  <c r="E1224" i="1"/>
  <c r="F1224" i="1" s="1"/>
  <c r="D1225" i="1"/>
  <c r="R484" i="1"/>
  <c r="K485" i="1"/>
  <c r="L485" i="1"/>
  <c r="M485" i="1" l="1"/>
  <c r="S485" i="1" s="1"/>
  <c r="P485" i="1"/>
  <c r="Q485" i="1"/>
  <c r="O485" i="1"/>
  <c r="N485" i="1"/>
  <c r="G485" i="1" s="1"/>
  <c r="I485" i="1" s="1"/>
  <c r="J485" i="1" s="1"/>
  <c r="H1225" i="1"/>
  <c r="D1226" i="1"/>
  <c r="E1225" i="1"/>
  <c r="F1225" i="1" s="1"/>
  <c r="R485" i="1" l="1"/>
  <c r="L486" i="1"/>
  <c r="K486" i="1"/>
  <c r="D1227" i="1"/>
  <c r="H1226" i="1"/>
  <c r="E1226" i="1"/>
  <c r="F1226" i="1" s="1"/>
  <c r="O486" i="1" l="1"/>
  <c r="E1227" i="1"/>
  <c r="F1227" i="1" s="1"/>
  <c r="D1228" i="1"/>
  <c r="H1227" i="1"/>
  <c r="M486" i="1"/>
  <c r="S486" i="1" s="1"/>
  <c r="P486" i="1"/>
  <c r="Q486" i="1" s="1"/>
  <c r="H1228" i="1" l="1"/>
  <c r="E1228" i="1"/>
  <c r="F1228" i="1" s="1"/>
  <c r="D1229" i="1"/>
  <c r="N486" i="1"/>
  <c r="G486" i="1" s="1"/>
  <c r="I486" i="1" s="1"/>
  <c r="J486" i="1" s="1"/>
  <c r="R486" i="1" l="1"/>
  <c r="K487" i="1"/>
  <c r="L487" i="1"/>
  <c r="H1229" i="1"/>
  <c r="E1229" i="1"/>
  <c r="F1229" i="1" s="1"/>
  <c r="D1230" i="1"/>
  <c r="H1230" i="1" l="1"/>
  <c r="E1230" i="1"/>
  <c r="F1230" i="1" s="1"/>
  <c r="D1231" i="1"/>
  <c r="P487" i="1"/>
  <c r="M487" i="1"/>
  <c r="S487" i="1" s="1"/>
  <c r="Q487" i="1"/>
  <c r="O487" i="1"/>
  <c r="N487" i="1"/>
  <c r="G487" i="1" s="1"/>
  <c r="I487" i="1" s="1"/>
  <c r="J487" i="1" s="1"/>
  <c r="R487" i="1" l="1"/>
  <c r="L488" i="1"/>
  <c r="K488" i="1"/>
  <c r="D1232" i="1"/>
  <c r="H1231" i="1"/>
  <c r="E1231" i="1"/>
  <c r="F1231" i="1" s="1"/>
  <c r="O488" i="1" l="1"/>
  <c r="E1232" i="1"/>
  <c r="F1232" i="1" s="1"/>
  <c r="D1233" i="1"/>
  <c r="H1232" i="1"/>
  <c r="P488" i="1"/>
  <c r="Q488" i="1" s="1"/>
  <c r="M488" i="1"/>
  <c r="S488" i="1" s="1"/>
  <c r="H1233" i="1" l="1"/>
  <c r="E1233" i="1"/>
  <c r="F1233" i="1" s="1"/>
  <c r="D1234" i="1"/>
  <c r="N488" i="1"/>
  <c r="G488" i="1" s="1"/>
  <c r="I488" i="1" s="1"/>
  <c r="J488" i="1" s="1"/>
  <c r="R488" i="1" l="1"/>
  <c r="K489" i="1"/>
  <c r="L489" i="1"/>
  <c r="H1234" i="1"/>
  <c r="E1234" i="1"/>
  <c r="F1234" i="1" s="1"/>
  <c r="D1235" i="1"/>
  <c r="H1235" i="1" l="1"/>
  <c r="D1236" i="1"/>
  <c r="E1235" i="1"/>
  <c r="F1235" i="1" s="1"/>
  <c r="O489" i="1"/>
  <c r="P489" i="1"/>
  <c r="Q489" i="1" s="1"/>
  <c r="M489" i="1"/>
  <c r="S489" i="1" s="1"/>
  <c r="N489" i="1" l="1"/>
  <c r="G489" i="1" s="1"/>
  <c r="I489" i="1" s="1"/>
  <c r="J489" i="1" s="1"/>
  <c r="D1237" i="1"/>
  <c r="H1236" i="1"/>
  <c r="E1236" i="1"/>
  <c r="F1236" i="1" s="1"/>
  <c r="E1237" i="1" l="1"/>
  <c r="F1237" i="1" s="1"/>
  <c r="D1238" i="1"/>
  <c r="H1237" i="1"/>
  <c r="R489" i="1"/>
  <c r="K490" i="1"/>
  <c r="L490" i="1"/>
  <c r="O490" i="1" l="1"/>
  <c r="H1238" i="1"/>
  <c r="E1238" i="1"/>
  <c r="F1238" i="1" s="1"/>
  <c r="D1239" i="1"/>
  <c r="M490" i="1"/>
  <c r="S490" i="1" s="1"/>
  <c r="P490" i="1"/>
  <c r="Q490" i="1" s="1"/>
  <c r="H1239" i="1" l="1"/>
  <c r="E1239" i="1"/>
  <c r="F1239" i="1" s="1"/>
  <c r="D1240" i="1"/>
  <c r="N490" i="1"/>
  <c r="G490" i="1" s="1"/>
  <c r="I490" i="1" s="1"/>
  <c r="J490" i="1" s="1"/>
  <c r="R490" i="1" l="1"/>
  <c r="K491" i="1"/>
  <c r="L491" i="1"/>
  <c r="H1240" i="1"/>
  <c r="D1241" i="1"/>
  <c r="E1240" i="1"/>
  <c r="F1240" i="1" s="1"/>
  <c r="O491" i="1" l="1"/>
  <c r="D1242" i="1"/>
  <c r="H1241" i="1"/>
  <c r="E1241" i="1"/>
  <c r="F1241" i="1" s="1"/>
  <c r="M491" i="1"/>
  <c r="S491" i="1" s="1"/>
  <c r="P491" i="1"/>
  <c r="Q491" i="1" s="1"/>
  <c r="E1242" i="1" l="1"/>
  <c r="F1242" i="1" s="1"/>
  <c r="D1243" i="1"/>
  <c r="H1242" i="1"/>
  <c r="N491" i="1"/>
  <c r="G491" i="1" s="1"/>
  <c r="I491" i="1" s="1"/>
  <c r="J491" i="1" s="1"/>
  <c r="R491" i="1" l="1"/>
  <c r="L492" i="1"/>
  <c r="K492" i="1"/>
  <c r="H1243" i="1"/>
  <c r="E1243" i="1"/>
  <c r="F1243" i="1" s="1"/>
  <c r="D1244" i="1"/>
  <c r="H1244" i="1" l="1"/>
  <c r="E1244" i="1"/>
  <c r="F1244" i="1" s="1"/>
  <c r="D1245" i="1"/>
  <c r="O492" i="1"/>
  <c r="P492" i="1"/>
  <c r="Q492" i="1" s="1"/>
  <c r="M492" i="1"/>
  <c r="S492" i="1" s="1"/>
  <c r="N492" i="1" l="1"/>
  <c r="G492" i="1" s="1"/>
  <c r="I492" i="1" s="1"/>
  <c r="J492" i="1" s="1"/>
  <c r="H1245" i="1"/>
  <c r="D1246" i="1"/>
  <c r="E1245" i="1"/>
  <c r="F1245" i="1" s="1"/>
  <c r="R492" i="1" l="1"/>
  <c r="L493" i="1"/>
  <c r="K493" i="1"/>
  <c r="D1247" i="1"/>
  <c r="H1246" i="1"/>
  <c r="E1246" i="1"/>
  <c r="F1246" i="1" s="1"/>
  <c r="P493" i="1" l="1"/>
  <c r="M493" i="1"/>
  <c r="S493" i="1" s="1"/>
  <c r="E1247" i="1"/>
  <c r="F1247" i="1" s="1"/>
  <c r="D1248" i="1"/>
  <c r="H1247" i="1"/>
  <c r="Q493" i="1"/>
  <c r="O493" i="1"/>
  <c r="N493" i="1"/>
  <c r="G493" i="1"/>
  <c r="I493" i="1" s="1"/>
  <c r="J493" i="1" s="1"/>
  <c r="R493" i="1" s="1"/>
  <c r="H1248" i="1" l="1"/>
  <c r="E1248" i="1"/>
  <c r="F1248" i="1" s="1"/>
  <c r="D1249" i="1"/>
  <c r="K494" i="1"/>
  <c r="L494" i="1"/>
  <c r="O494" i="1" l="1"/>
  <c r="P494" i="1"/>
  <c r="Q494" i="1" s="1"/>
  <c r="M494" i="1"/>
  <c r="S494" i="1" s="1"/>
  <c r="H1249" i="1"/>
  <c r="E1249" i="1"/>
  <c r="F1249" i="1" s="1"/>
  <c r="D1250" i="1"/>
  <c r="H1250" i="1" l="1"/>
  <c r="D1251" i="1"/>
  <c r="E1250" i="1"/>
  <c r="F1250" i="1" s="1"/>
  <c r="N494" i="1"/>
  <c r="G494" i="1" s="1"/>
  <c r="I494" i="1" s="1"/>
  <c r="J494" i="1" s="1"/>
  <c r="R494" i="1" l="1"/>
  <c r="K495" i="1"/>
  <c r="L495" i="1"/>
  <c r="D1252" i="1"/>
  <c r="H1251" i="1"/>
  <c r="E1251" i="1"/>
  <c r="F1251" i="1" s="1"/>
  <c r="O495" i="1" l="1"/>
  <c r="E1252" i="1"/>
  <c r="F1252" i="1" s="1"/>
  <c r="D1253" i="1"/>
  <c r="H1252" i="1"/>
  <c r="M495" i="1"/>
  <c r="S495" i="1" s="1"/>
  <c r="P495" i="1"/>
  <c r="Q495" i="1" s="1"/>
  <c r="H1253" i="1" l="1"/>
  <c r="E1253" i="1"/>
  <c r="F1253" i="1" s="1"/>
  <c r="D1254" i="1"/>
  <c r="N495" i="1"/>
  <c r="G495" i="1" s="1"/>
  <c r="I495" i="1" s="1"/>
  <c r="J495" i="1" s="1"/>
  <c r="R495" i="1" l="1"/>
  <c r="K496" i="1"/>
  <c r="L496" i="1"/>
  <c r="H1254" i="1"/>
  <c r="E1254" i="1"/>
  <c r="F1254" i="1" s="1"/>
  <c r="D1255" i="1"/>
  <c r="H1255" i="1" l="1"/>
  <c r="E1255" i="1"/>
  <c r="F1255" i="1" s="1"/>
  <c r="D1256" i="1"/>
  <c r="M496" i="1"/>
  <c r="S496" i="1" s="1"/>
  <c r="P496" i="1"/>
  <c r="O496" i="1"/>
  <c r="Q496" i="1"/>
  <c r="N496" i="1" l="1"/>
  <c r="G496" i="1" s="1"/>
  <c r="I496" i="1" s="1"/>
  <c r="J496" i="1" s="1"/>
  <c r="D1257" i="1"/>
  <c r="H1256" i="1"/>
  <c r="E1256" i="1"/>
  <c r="F1256" i="1" s="1"/>
  <c r="E1257" i="1" l="1"/>
  <c r="F1257" i="1" s="1"/>
  <c r="D1258" i="1"/>
  <c r="H1257" i="1"/>
  <c r="R496" i="1"/>
  <c r="L497" i="1"/>
  <c r="K497" i="1"/>
  <c r="P497" i="1" l="1"/>
  <c r="M497" i="1"/>
  <c r="S497" i="1" s="1"/>
  <c r="Q497" i="1"/>
  <c r="O497" i="1"/>
  <c r="N497" i="1"/>
  <c r="G497" i="1" s="1"/>
  <c r="I497" i="1" s="1"/>
  <c r="J497" i="1" s="1"/>
  <c r="H1258" i="1"/>
  <c r="E1258" i="1"/>
  <c r="F1258" i="1" s="1"/>
  <c r="D1259" i="1"/>
  <c r="R497" i="1" l="1"/>
  <c r="K498" i="1"/>
  <c r="L498" i="1"/>
  <c r="H1259" i="1"/>
  <c r="E1259" i="1"/>
  <c r="F1259" i="1" s="1"/>
  <c r="D1260" i="1"/>
  <c r="H1260" i="1" l="1"/>
  <c r="D1261" i="1"/>
  <c r="E1260" i="1"/>
  <c r="F1260" i="1" s="1"/>
  <c r="O498" i="1"/>
  <c r="P498" i="1"/>
  <c r="Q498" i="1" s="1"/>
  <c r="M498" i="1"/>
  <c r="S498" i="1" s="1"/>
  <c r="N498" i="1" l="1"/>
  <c r="G498" i="1" s="1"/>
  <c r="I498" i="1" s="1"/>
  <c r="J498" i="1" s="1"/>
  <c r="D1262" i="1"/>
  <c r="H1261" i="1"/>
  <c r="E1261" i="1"/>
  <c r="F1261" i="1" s="1"/>
  <c r="E1262" i="1" l="1"/>
  <c r="F1262" i="1" s="1"/>
  <c r="D1263" i="1"/>
  <c r="H1262" i="1"/>
  <c r="R498" i="1"/>
  <c r="K499" i="1"/>
  <c r="L499" i="1"/>
  <c r="O499" i="1" l="1"/>
  <c r="P499" i="1"/>
  <c r="Q499" i="1" s="1"/>
  <c r="M499" i="1"/>
  <c r="S499" i="1" s="1"/>
  <c r="H1263" i="1"/>
  <c r="E1263" i="1"/>
  <c r="F1263" i="1" s="1"/>
  <c r="D1264" i="1"/>
  <c r="H1264" i="1" l="1"/>
  <c r="D1265" i="1"/>
  <c r="E1264" i="1"/>
  <c r="F1264" i="1" s="1"/>
  <c r="N499" i="1"/>
  <c r="G499" i="1" s="1"/>
  <c r="I499" i="1" s="1"/>
  <c r="J499" i="1" s="1"/>
  <c r="D1266" i="1" l="1"/>
  <c r="H1265" i="1"/>
  <c r="E1265" i="1"/>
  <c r="F1265" i="1" s="1"/>
  <c r="R499" i="1"/>
  <c r="K500" i="1"/>
  <c r="L500" i="1"/>
  <c r="M500" i="1" l="1"/>
  <c r="S500" i="1" s="1"/>
  <c r="P500" i="1"/>
  <c r="O500" i="1"/>
  <c r="N500" i="1"/>
  <c r="G500" i="1" s="1"/>
  <c r="I500" i="1" s="1"/>
  <c r="J500" i="1" s="1"/>
  <c r="Q500" i="1"/>
  <c r="E1266" i="1"/>
  <c r="F1266" i="1" s="1"/>
  <c r="D1267" i="1"/>
  <c r="H1266" i="1"/>
  <c r="R500" i="1" l="1"/>
  <c r="L501" i="1"/>
  <c r="K501" i="1"/>
  <c r="H1267" i="1"/>
  <c r="E1267" i="1"/>
  <c r="F1267" i="1" s="1"/>
  <c r="D1268" i="1"/>
  <c r="O501" i="1" l="1"/>
  <c r="M501" i="1"/>
  <c r="S501" i="1" s="1"/>
  <c r="P501" i="1"/>
  <c r="Q501" i="1" s="1"/>
  <c r="H1268" i="1"/>
  <c r="D1269" i="1"/>
  <c r="E1268" i="1"/>
  <c r="F1268" i="1" s="1"/>
  <c r="N501" i="1" l="1"/>
  <c r="G501" i="1" s="1"/>
  <c r="I501" i="1" s="1"/>
  <c r="J501" i="1" s="1"/>
  <c r="D1270" i="1"/>
  <c r="H1269" i="1"/>
  <c r="E1269" i="1"/>
  <c r="F1269" i="1" s="1"/>
  <c r="D1271" i="1" l="1"/>
  <c r="E1270" i="1"/>
  <c r="F1270" i="1" s="1"/>
  <c r="H1270" i="1"/>
  <c r="R501" i="1"/>
  <c r="K502" i="1"/>
  <c r="L502" i="1"/>
  <c r="O502" i="1" l="1"/>
  <c r="P502" i="1"/>
  <c r="Q502" i="1" s="1"/>
  <c r="M502" i="1"/>
  <c r="S502" i="1" s="1"/>
  <c r="H1271" i="1"/>
  <c r="E1271" i="1"/>
  <c r="F1271" i="1" s="1"/>
  <c r="D1272" i="1"/>
  <c r="N502" i="1" l="1"/>
  <c r="G502" i="1" s="1"/>
  <c r="I502" i="1" s="1"/>
  <c r="J502" i="1" s="1"/>
  <c r="H1272" i="1"/>
  <c r="E1272" i="1"/>
  <c r="F1272" i="1" s="1"/>
  <c r="D1273" i="1"/>
  <c r="D1274" i="1" l="1"/>
  <c r="H1273" i="1"/>
  <c r="E1273" i="1"/>
  <c r="F1273" i="1" s="1"/>
  <c r="R502" i="1"/>
  <c r="K503" i="1"/>
  <c r="L503" i="1"/>
  <c r="P503" i="1" l="1"/>
  <c r="M503" i="1"/>
  <c r="S503" i="1" s="1"/>
  <c r="Q503" i="1"/>
  <c r="O503" i="1"/>
  <c r="N503" i="1"/>
  <c r="G503" i="1" s="1"/>
  <c r="I503" i="1" s="1"/>
  <c r="J503" i="1" s="1"/>
  <c r="D1275" i="1"/>
  <c r="H1274" i="1"/>
  <c r="E1274" i="1"/>
  <c r="F1274" i="1" s="1"/>
  <c r="R503" i="1" l="1"/>
  <c r="L504" i="1"/>
  <c r="K504" i="1"/>
  <c r="H1275" i="1"/>
  <c r="E1275" i="1"/>
  <c r="F1275" i="1" s="1"/>
  <c r="D1276" i="1"/>
  <c r="H1276" i="1" l="1"/>
  <c r="E1276" i="1"/>
  <c r="F1276" i="1" s="1"/>
  <c r="D1277" i="1"/>
  <c r="O504" i="1"/>
  <c r="P504" i="1"/>
  <c r="Q504" i="1" s="1"/>
  <c r="M504" i="1"/>
  <c r="S504" i="1" s="1"/>
  <c r="E1277" i="1" l="1"/>
  <c r="F1277" i="1" s="1"/>
  <c r="D1278" i="1"/>
  <c r="H1277" i="1"/>
  <c r="N504" i="1"/>
  <c r="G504" i="1" s="1"/>
  <c r="I504" i="1" s="1"/>
  <c r="J504" i="1" s="1"/>
  <c r="D1279" i="1" l="1"/>
  <c r="H1278" i="1"/>
  <c r="E1278" i="1"/>
  <c r="F1278" i="1" s="1"/>
  <c r="R504" i="1"/>
  <c r="L505" i="1"/>
  <c r="K505" i="1"/>
  <c r="O505" i="1" l="1"/>
  <c r="P505" i="1"/>
  <c r="Q505" i="1" s="1"/>
  <c r="M505" i="1"/>
  <c r="S505" i="1" s="1"/>
  <c r="H1279" i="1"/>
  <c r="E1279" i="1"/>
  <c r="F1279" i="1" s="1"/>
  <c r="D1280" i="1"/>
  <c r="H1280" i="1" l="1"/>
  <c r="E1280" i="1"/>
  <c r="F1280" i="1" s="1"/>
  <c r="D1281" i="1"/>
  <c r="N505" i="1"/>
  <c r="G505" i="1" s="1"/>
  <c r="I505" i="1" s="1"/>
  <c r="J505" i="1" s="1"/>
  <c r="R505" i="1" l="1"/>
  <c r="K506" i="1"/>
  <c r="L506" i="1"/>
  <c r="H1281" i="1"/>
  <c r="E1281" i="1"/>
  <c r="F1281" i="1" s="1"/>
  <c r="D1282" i="1"/>
  <c r="D1283" i="1" l="1"/>
  <c r="H1282" i="1"/>
  <c r="E1282" i="1"/>
  <c r="F1282" i="1" s="1"/>
  <c r="O506" i="1"/>
  <c r="M506" i="1"/>
  <c r="S506" i="1" s="1"/>
  <c r="P506" i="1"/>
  <c r="Q506" i="1" s="1"/>
  <c r="N506" i="1" l="1"/>
  <c r="G506" i="1" s="1"/>
  <c r="I506" i="1" s="1"/>
  <c r="J506" i="1" s="1"/>
  <c r="E1283" i="1"/>
  <c r="F1283" i="1" s="1"/>
  <c r="D1284" i="1"/>
  <c r="H1283" i="1"/>
  <c r="H1284" i="1" l="1"/>
  <c r="E1284" i="1"/>
  <c r="F1284" i="1" s="1"/>
  <c r="D1285" i="1"/>
  <c r="R506" i="1"/>
  <c r="K507" i="1"/>
  <c r="L507" i="1"/>
  <c r="P507" i="1" l="1"/>
  <c r="M507" i="1"/>
  <c r="S507" i="1" s="1"/>
  <c r="H1285" i="1"/>
  <c r="D1286" i="1"/>
  <c r="E1285" i="1"/>
  <c r="F1285" i="1" s="1"/>
  <c r="Q507" i="1"/>
  <c r="O507" i="1"/>
  <c r="N507" i="1"/>
  <c r="G507" i="1" s="1"/>
  <c r="I507" i="1" s="1"/>
  <c r="J507" i="1" s="1"/>
  <c r="R507" i="1" l="1"/>
  <c r="K508" i="1"/>
  <c r="L508" i="1"/>
  <c r="D1287" i="1"/>
  <c r="H1286" i="1"/>
  <c r="E1286" i="1"/>
  <c r="F1286" i="1" s="1"/>
  <c r="E1287" i="1" l="1"/>
  <c r="F1287" i="1" s="1"/>
  <c r="D1288" i="1"/>
  <c r="H1287" i="1"/>
  <c r="P508" i="1"/>
  <c r="Q508" i="1" s="1"/>
  <c r="M508" i="1"/>
  <c r="S508" i="1" s="1"/>
  <c r="O508" i="1"/>
  <c r="N508" i="1"/>
  <c r="G508" i="1" s="1"/>
  <c r="I508" i="1" s="1"/>
  <c r="J508" i="1" s="1"/>
  <c r="R508" i="1" l="1"/>
  <c r="L509" i="1"/>
  <c r="K509" i="1"/>
  <c r="H1288" i="1"/>
  <c r="E1288" i="1"/>
  <c r="F1288" i="1" s="1"/>
  <c r="D1289" i="1"/>
  <c r="M509" i="1" l="1"/>
  <c r="S509" i="1" s="1"/>
  <c r="P509" i="1"/>
  <c r="H1289" i="1"/>
  <c r="D1290" i="1"/>
  <c r="E1289" i="1"/>
  <c r="F1289" i="1" s="1"/>
  <c r="Q509" i="1"/>
  <c r="O509" i="1"/>
  <c r="N509" i="1"/>
  <c r="G509" i="1" s="1"/>
  <c r="I509" i="1" s="1"/>
  <c r="J509" i="1" s="1"/>
  <c r="R509" i="1" l="1"/>
  <c r="L510" i="1"/>
  <c r="K510" i="1"/>
  <c r="D1291" i="1"/>
  <c r="H1290" i="1"/>
  <c r="E1290" i="1"/>
  <c r="F1290" i="1" s="1"/>
  <c r="O510" i="1" l="1"/>
  <c r="E1291" i="1"/>
  <c r="F1291" i="1" s="1"/>
  <c r="D1292" i="1"/>
  <c r="H1291" i="1"/>
  <c r="P510" i="1"/>
  <c r="Q510" i="1" s="1"/>
  <c r="M510" i="1"/>
  <c r="S510" i="1" s="1"/>
  <c r="H1292" i="1" l="1"/>
  <c r="E1292" i="1"/>
  <c r="F1292" i="1" s="1"/>
  <c r="D1293" i="1"/>
  <c r="N510" i="1"/>
  <c r="G510" i="1" s="1"/>
  <c r="I510" i="1" s="1"/>
  <c r="J510" i="1" s="1"/>
  <c r="H1293" i="1" l="1"/>
  <c r="E1293" i="1"/>
  <c r="F1293" i="1" s="1"/>
  <c r="D1294" i="1"/>
  <c r="R510" i="1"/>
  <c r="K511" i="1"/>
  <c r="L511" i="1"/>
  <c r="P511" i="1" l="1"/>
  <c r="Q511" i="1" s="1"/>
  <c r="M511" i="1"/>
  <c r="S511" i="1" s="1"/>
  <c r="O511" i="1"/>
  <c r="N511" i="1"/>
  <c r="G511" i="1"/>
  <c r="I511" i="1" s="1"/>
  <c r="J511" i="1" s="1"/>
  <c r="R511" i="1" s="1"/>
  <c r="D1295" i="1"/>
  <c r="H1294" i="1"/>
  <c r="E1294" i="1"/>
  <c r="F1294" i="1" s="1"/>
  <c r="K512" i="1" l="1"/>
  <c r="D1296" i="1"/>
  <c r="H1295" i="1"/>
  <c r="E1295" i="1"/>
  <c r="F1295" i="1" s="1"/>
  <c r="L512" i="1"/>
  <c r="P512" i="1" l="1"/>
  <c r="M512" i="1"/>
  <c r="S512" i="1" s="1"/>
  <c r="H1296" i="1"/>
  <c r="E1296" i="1"/>
  <c r="F1296" i="1" s="1"/>
  <c r="D1297" i="1"/>
  <c r="Q512" i="1"/>
  <c r="O512" i="1"/>
  <c r="N512" i="1"/>
  <c r="G512" i="1" s="1"/>
  <c r="I512" i="1" s="1"/>
  <c r="J512" i="1" s="1"/>
  <c r="R512" i="1" l="1"/>
  <c r="L513" i="1"/>
  <c r="K513" i="1"/>
  <c r="H1297" i="1"/>
  <c r="E1297" i="1"/>
  <c r="F1297" i="1" s="1"/>
  <c r="D1298" i="1"/>
  <c r="D1299" i="1" l="1"/>
  <c r="H1298" i="1"/>
  <c r="E1298" i="1"/>
  <c r="F1298" i="1" s="1"/>
  <c r="P513" i="1"/>
  <c r="Q513" i="1" s="1"/>
  <c r="M513" i="1"/>
  <c r="S513" i="1" s="1"/>
  <c r="O513" i="1"/>
  <c r="N513" i="1" l="1"/>
  <c r="G513" i="1" s="1"/>
  <c r="I513" i="1" s="1"/>
  <c r="J513" i="1" s="1"/>
  <c r="D1300" i="1"/>
  <c r="H1299" i="1"/>
  <c r="E1299" i="1"/>
  <c r="F1299" i="1" s="1"/>
  <c r="H1300" i="1" l="1"/>
  <c r="E1300" i="1"/>
  <c r="F1300" i="1" s="1"/>
  <c r="D1301" i="1"/>
  <c r="R513" i="1"/>
  <c r="L514" i="1"/>
  <c r="K514" i="1"/>
  <c r="M514" i="1" l="1"/>
  <c r="S514" i="1" s="1"/>
  <c r="P514" i="1"/>
  <c r="Q514" i="1"/>
  <c r="O514" i="1"/>
  <c r="H1301" i="1"/>
  <c r="E1301" i="1"/>
  <c r="F1301" i="1" s="1"/>
  <c r="D1302" i="1"/>
  <c r="N514" i="1" l="1"/>
  <c r="G514" i="1" s="1"/>
  <c r="I514" i="1" s="1"/>
  <c r="J514" i="1" s="1"/>
  <c r="E1302" i="1"/>
  <c r="F1302" i="1" s="1"/>
  <c r="D1303" i="1"/>
  <c r="H1302" i="1"/>
  <c r="D1304" i="1" l="1"/>
  <c r="H1303" i="1"/>
  <c r="E1303" i="1"/>
  <c r="F1303" i="1" s="1"/>
  <c r="R514" i="1"/>
  <c r="L515" i="1"/>
  <c r="K515" i="1"/>
  <c r="O515" i="1" l="1"/>
  <c r="P515" i="1"/>
  <c r="Q515" i="1" s="1"/>
  <c r="M515" i="1"/>
  <c r="S515" i="1" s="1"/>
  <c r="H1304" i="1"/>
  <c r="E1304" i="1"/>
  <c r="F1304" i="1" s="1"/>
  <c r="D1305" i="1"/>
  <c r="H1305" i="1" l="1"/>
  <c r="E1305" i="1"/>
  <c r="F1305" i="1" s="1"/>
  <c r="D1306" i="1"/>
  <c r="N515" i="1"/>
  <c r="G515" i="1" s="1"/>
  <c r="I515" i="1" s="1"/>
  <c r="J515" i="1" s="1"/>
  <c r="R515" i="1" l="1"/>
  <c r="K516" i="1"/>
  <c r="L516" i="1"/>
  <c r="H1306" i="1"/>
  <c r="D1307" i="1"/>
  <c r="E1306" i="1"/>
  <c r="F1306" i="1" s="1"/>
  <c r="P516" i="1" l="1"/>
  <c r="M516" i="1"/>
  <c r="S516" i="1" s="1"/>
  <c r="D1308" i="1"/>
  <c r="H1307" i="1"/>
  <c r="E1307" i="1"/>
  <c r="F1307" i="1" s="1"/>
  <c r="O516" i="1"/>
  <c r="N516" i="1"/>
  <c r="G516" i="1"/>
  <c r="I516" i="1" s="1"/>
  <c r="J516" i="1" s="1"/>
  <c r="R516" i="1" s="1"/>
  <c r="Q516" i="1"/>
  <c r="K517" i="1" l="1"/>
  <c r="E1308" i="1"/>
  <c r="F1308" i="1" s="1"/>
  <c r="D1309" i="1"/>
  <c r="H1308" i="1"/>
  <c r="L517" i="1"/>
  <c r="P517" i="1" l="1"/>
  <c r="M517" i="1"/>
  <c r="S517" i="1" s="1"/>
  <c r="H1309" i="1"/>
  <c r="E1309" i="1"/>
  <c r="F1309" i="1" s="1"/>
  <c r="D1310" i="1"/>
  <c r="Q517" i="1"/>
  <c r="O517" i="1"/>
  <c r="N517" i="1"/>
  <c r="G517" i="1" s="1"/>
  <c r="I517" i="1" s="1"/>
  <c r="J517" i="1" s="1"/>
  <c r="R517" i="1" l="1"/>
  <c r="K518" i="1"/>
  <c r="L518" i="1"/>
  <c r="H1310" i="1"/>
  <c r="D1311" i="1"/>
  <c r="E1310" i="1"/>
  <c r="F1310" i="1" s="1"/>
  <c r="D1312" i="1" l="1"/>
  <c r="H1311" i="1"/>
  <c r="E1311" i="1"/>
  <c r="F1311" i="1" s="1"/>
  <c r="P518" i="1"/>
  <c r="Q518" i="1" s="1"/>
  <c r="M518" i="1"/>
  <c r="S518" i="1" s="1"/>
  <c r="O518" i="1"/>
  <c r="N518" i="1"/>
  <c r="G518" i="1" s="1"/>
  <c r="I518" i="1" s="1"/>
  <c r="J518" i="1" s="1"/>
  <c r="R518" i="1" l="1"/>
  <c r="L519" i="1"/>
  <c r="K519" i="1"/>
  <c r="E1312" i="1"/>
  <c r="F1312" i="1" s="1"/>
  <c r="D1313" i="1"/>
  <c r="H1312" i="1"/>
  <c r="H1313" i="1" l="1"/>
  <c r="E1313" i="1"/>
  <c r="F1313" i="1" s="1"/>
  <c r="D1314" i="1"/>
  <c r="M519" i="1"/>
  <c r="S519" i="1" s="1"/>
  <c r="P519" i="1"/>
  <c r="O519" i="1"/>
  <c r="N519" i="1"/>
  <c r="G519" i="1" s="1"/>
  <c r="I519" i="1" s="1"/>
  <c r="J519" i="1" s="1"/>
  <c r="Q519" i="1"/>
  <c r="R519" i="1" l="1"/>
  <c r="K520" i="1"/>
  <c r="L520" i="1"/>
  <c r="H1314" i="1"/>
  <c r="D1315" i="1"/>
  <c r="E1314" i="1"/>
  <c r="F1314" i="1" s="1"/>
  <c r="D1316" i="1" l="1"/>
  <c r="H1315" i="1"/>
  <c r="E1315" i="1"/>
  <c r="F1315" i="1" s="1"/>
  <c r="O520" i="1"/>
  <c r="P520" i="1"/>
  <c r="Q520" i="1" s="1"/>
  <c r="M520" i="1"/>
  <c r="S520" i="1" s="1"/>
  <c r="N520" i="1" l="1"/>
  <c r="G520" i="1" s="1"/>
  <c r="I520" i="1" s="1"/>
  <c r="J520" i="1" s="1"/>
  <c r="E1316" i="1"/>
  <c r="F1316" i="1" s="1"/>
  <c r="D1317" i="1"/>
  <c r="H1316" i="1"/>
  <c r="H1317" i="1" l="1"/>
  <c r="E1317" i="1"/>
  <c r="F1317" i="1" s="1"/>
  <c r="D1318" i="1"/>
  <c r="R520" i="1"/>
  <c r="L521" i="1"/>
  <c r="K521" i="1"/>
  <c r="O521" i="1" l="1"/>
  <c r="P521" i="1"/>
  <c r="Q521" i="1" s="1"/>
  <c r="M521" i="1"/>
  <c r="S521" i="1" s="1"/>
  <c r="H1318" i="1"/>
  <c r="D1319" i="1"/>
  <c r="E1318" i="1"/>
  <c r="F1318" i="1" s="1"/>
  <c r="D1320" i="1" l="1"/>
  <c r="H1319" i="1"/>
  <c r="E1319" i="1"/>
  <c r="F1319" i="1" s="1"/>
  <c r="N521" i="1"/>
  <c r="G521" i="1" s="1"/>
  <c r="I521" i="1" s="1"/>
  <c r="J521" i="1" s="1"/>
  <c r="R521" i="1" l="1"/>
  <c r="K522" i="1"/>
  <c r="L522" i="1"/>
  <c r="D1321" i="1"/>
  <c r="H1320" i="1"/>
  <c r="E1320" i="1"/>
  <c r="F1320" i="1" s="1"/>
  <c r="H1321" i="1" l="1"/>
  <c r="E1321" i="1"/>
  <c r="F1321" i="1" s="1"/>
  <c r="D1322" i="1"/>
  <c r="P522" i="1"/>
  <c r="M522" i="1"/>
  <c r="S522" i="1" s="1"/>
  <c r="Q522" i="1"/>
  <c r="O522" i="1"/>
  <c r="N522" i="1" l="1"/>
  <c r="G522" i="1" s="1"/>
  <c r="I522" i="1" s="1"/>
  <c r="J522" i="1" s="1"/>
  <c r="H1322" i="1"/>
  <c r="E1322" i="1"/>
  <c r="F1322" i="1" s="1"/>
  <c r="D1323" i="1"/>
  <c r="D1324" i="1" l="1"/>
  <c r="H1323" i="1"/>
  <c r="E1323" i="1"/>
  <c r="F1323" i="1" s="1"/>
  <c r="R522" i="1"/>
  <c r="L523" i="1"/>
  <c r="K523" i="1"/>
  <c r="P523" i="1" l="1"/>
  <c r="M523" i="1"/>
  <c r="S523" i="1" s="1"/>
  <c r="Q523" i="1"/>
  <c r="O523" i="1"/>
  <c r="N523" i="1"/>
  <c r="G523" i="1"/>
  <c r="I523" i="1" s="1"/>
  <c r="J523" i="1" s="1"/>
  <c r="R523" i="1" s="1"/>
  <c r="D1325" i="1"/>
  <c r="H1324" i="1"/>
  <c r="E1324" i="1"/>
  <c r="F1324" i="1" s="1"/>
  <c r="H1325" i="1" l="1"/>
  <c r="E1325" i="1"/>
  <c r="F1325" i="1" s="1"/>
  <c r="D1326" i="1"/>
  <c r="K524" i="1"/>
  <c r="L524" i="1"/>
  <c r="O524" i="1" l="1"/>
  <c r="M524" i="1"/>
  <c r="S524" i="1" s="1"/>
  <c r="P524" i="1"/>
  <c r="Q524" i="1" s="1"/>
  <c r="H1326" i="1"/>
  <c r="E1326" i="1"/>
  <c r="F1326" i="1" s="1"/>
  <c r="D1327" i="1"/>
  <c r="E1327" i="1" l="1"/>
  <c r="F1327" i="1" s="1"/>
  <c r="D1328" i="1"/>
  <c r="H1327" i="1"/>
  <c r="N524" i="1"/>
  <c r="G524" i="1" s="1"/>
  <c r="I524" i="1" s="1"/>
  <c r="J524" i="1" s="1"/>
  <c r="R524" i="1" l="1"/>
  <c r="K525" i="1"/>
  <c r="L525" i="1"/>
  <c r="D1329" i="1"/>
  <c r="H1328" i="1"/>
  <c r="E1328" i="1"/>
  <c r="F1328" i="1" s="1"/>
  <c r="H1329" i="1" l="1"/>
  <c r="E1329" i="1"/>
  <c r="F1329" i="1" s="1"/>
  <c r="D1330" i="1"/>
  <c r="M525" i="1"/>
  <c r="S525" i="1" s="1"/>
  <c r="P525" i="1"/>
  <c r="Q525" i="1" s="1"/>
  <c r="O525" i="1"/>
  <c r="N525" i="1"/>
  <c r="G525" i="1" s="1"/>
  <c r="I525" i="1" s="1"/>
  <c r="J525" i="1" s="1"/>
  <c r="R525" i="1" l="1"/>
  <c r="L526" i="1"/>
  <c r="K526" i="1"/>
  <c r="H1330" i="1"/>
  <c r="E1330" i="1"/>
  <c r="F1330" i="1" s="1"/>
  <c r="D1331" i="1"/>
  <c r="H1331" i="1" l="1"/>
  <c r="E1331" i="1"/>
  <c r="F1331" i="1" s="1"/>
  <c r="D1332" i="1"/>
  <c r="O526" i="1"/>
  <c r="P526" i="1"/>
  <c r="Q526" i="1" s="1"/>
  <c r="M526" i="1"/>
  <c r="S526" i="1" s="1"/>
  <c r="N526" i="1" l="1"/>
  <c r="G526" i="1" s="1"/>
  <c r="I526" i="1" s="1"/>
  <c r="J526" i="1" s="1"/>
  <c r="D1333" i="1"/>
  <c r="H1332" i="1"/>
  <c r="E1332" i="1"/>
  <c r="F1332" i="1" s="1"/>
  <c r="E1333" i="1" l="1"/>
  <c r="F1333" i="1" s="1"/>
  <c r="D1334" i="1"/>
  <c r="H1333" i="1"/>
  <c r="R526" i="1"/>
  <c r="K527" i="1"/>
  <c r="L527" i="1"/>
  <c r="O527" i="1" l="1"/>
  <c r="H1334" i="1"/>
  <c r="E1334" i="1"/>
  <c r="F1334" i="1" s="1"/>
  <c r="D1335" i="1"/>
  <c r="P527" i="1"/>
  <c r="Q527" i="1" s="1"/>
  <c r="M527" i="1"/>
  <c r="S527" i="1" s="1"/>
  <c r="H1335" i="1" l="1"/>
  <c r="D1336" i="1"/>
  <c r="E1335" i="1"/>
  <c r="F1335" i="1" s="1"/>
  <c r="N527" i="1"/>
  <c r="G527" i="1" s="1"/>
  <c r="I527" i="1" s="1"/>
  <c r="J527" i="1" s="1"/>
  <c r="R527" i="1" l="1"/>
  <c r="K528" i="1"/>
  <c r="L528" i="1"/>
  <c r="D1337" i="1"/>
  <c r="H1336" i="1"/>
  <c r="E1336" i="1"/>
  <c r="F1336" i="1" s="1"/>
  <c r="E1337" i="1" l="1"/>
  <c r="F1337" i="1" s="1"/>
  <c r="D1338" i="1"/>
  <c r="H1337" i="1"/>
  <c r="P528" i="1"/>
  <c r="M528" i="1"/>
  <c r="S528" i="1" s="1"/>
  <c r="Q528" i="1"/>
  <c r="O528" i="1"/>
  <c r="N528" i="1" l="1"/>
  <c r="G528" i="1" s="1"/>
  <c r="I528" i="1" s="1"/>
  <c r="J528" i="1" s="1"/>
  <c r="H1338" i="1"/>
  <c r="E1338" i="1"/>
  <c r="F1338" i="1" s="1"/>
  <c r="D1339" i="1"/>
  <c r="H1339" i="1" l="1"/>
  <c r="D1340" i="1"/>
  <c r="E1339" i="1"/>
  <c r="F1339" i="1" s="1"/>
  <c r="R528" i="1"/>
  <c r="L529" i="1"/>
  <c r="K529" i="1"/>
  <c r="M529" i="1" l="1"/>
  <c r="S529" i="1" s="1"/>
  <c r="P529" i="1"/>
  <c r="D1341" i="1"/>
  <c r="H1340" i="1"/>
  <c r="E1340" i="1"/>
  <c r="F1340" i="1" s="1"/>
  <c r="Q529" i="1"/>
  <c r="O529" i="1"/>
  <c r="N529" i="1"/>
  <c r="G529" i="1"/>
  <c r="I529" i="1" s="1"/>
  <c r="J529" i="1" s="1"/>
  <c r="R529" i="1" s="1"/>
  <c r="E1341" i="1" l="1"/>
  <c r="F1341" i="1" s="1"/>
  <c r="D1342" i="1"/>
  <c r="H1341" i="1"/>
  <c r="L530" i="1"/>
  <c r="K530" i="1"/>
  <c r="O530" i="1" l="1"/>
  <c r="H1342" i="1"/>
  <c r="E1342" i="1"/>
  <c r="F1342" i="1" s="1"/>
  <c r="D1343" i="1"/>
  <c r="P530" i="1"/>
  <c r="Q530" i="1" s="1"/>
  <c r="M530" i="1"/>
  <c r="S530" i="1" s="1"/>
  <c r="H1343" i="1" l="1"/>
  <c r="D1344" i="1"/>
  <c r="E1343" i="1"/>
  <c r="F1343" i="1" s="1"/>
  <c r="N530" i="1"/>
  <c r="G530" i="1" s="1"/>
  <c r="I530" i="1" s="1"/>
  <c r="J530" i="1" s="1"/>
  <c r="R530" i="1" l="1"/>
  <c r="K531" i="1"/>
  <c r="L531" i="1"/>
  <c r="D1345" i="1"/>
  <c r="H1344" i="1"/>
  <c r="E1344" i="1"/>
  <c r="F1344" i="1" s="1"/>
  <c r="P531" i="1" l="1"/>
  <c r="M531" i="1"/>
  <c r="S531" i="1" s="1"/>
  <c r="H1345" i="1"/>
  <c r="E1345" i="1"/>
  <c r="F1345" i="1" s="1"/>
  <c r="D1346" i="1"/>
  <c r="Q531" i="1"/>
  <c r="O531" i="1"/>
  <c r="N531" i="1"/>
  <c r="G531" i="1" s="1"/>
  <c r="I531" i="1" s="1"/>
  <c r="J531" i="1" s="1"/>
  <c r="R531" i="1" l="1"/>
  <c r="L532" i="1"/>
  <c r="K532" i="1"/>
  <c r="H1346" i="1"/>
  <c r="E1346" i="1"/>
  <c r="F1346" i="1" s="1"/>
  <c r="D1347" i="1"/>
  <c r="D1348" i="1" l="1"/>
  <c r="E1347" i="1"/>
  <c r="F1347" i="1" s="1"/>
  <c r="H1347" i="1"/>
  <c r="P532" i="1"/>
  <c r="Q532" i="1" s="1"/>
  <c r="M532" i="1"/>
  <c r="S532" i="1" s="1"/>
  <c r="O532" i="1"/>
  <c r="N532" i="1"/>
  <c r="G532" i="1" s="1"/>
  <c r="I532" i="1" s="1"/>
  <c r="J532" i="1" s="1"/>
  <c r="R532" i="1" l="1"/>
  <c r="L533" i="1"/>
  <c r="K533" i="1"/>
  <c r="D1349" i="1"/>
  <c r="H1348" i="1"/>
  <c r="E1348" i="1"/>
  <c r="F1348" i="1" s="1"/>
  <c r="P533" i="1" l="1"/>
  <c r="M533" i="1"/>
  <c r="S533" i="1" s="1"/>
  <c r="H1349" i="1"/>
  <c r="E1349" i="1"/>
  <c r="F1349" i="1" s="1"/>
  <c r="D1350" i="1"/>
  <c r="Q533" i="1"/>
  <c r="O533" i="1"/>
  <c r="N533" i="1"/>
  <c r="G533" i="1"/>
  <c r="I533" i="1" s="1"/>
  <c r="J533" i="1" s="1"/>
  <c r="R533" i="1" s="1"/>
  <c r="K534" i="1" l="1"/>
  <c r="H1350" i="1"/>
  <c r="E1350" i="1"/>
  <c r="F1350" i="1" s="1"/>
  <c r="D1351" i="1"/>
  <c r="L534" i="1"/>
  <c r="M534" i="1" l="1"/>
  <c r="S534" i="1" s="1"/>
  <c r="P534" i="1"/>
  <c r="D1352" i="1"/>
  <c r="H1351" i="1"/>
  <c r="E1351" i="1"/>
  <c r="F1351" i="1" s="1"/>
  <c r="Q534" i="1"/>
  <c r="O534" i="1"/>
  <c r="N534" i="1"/>
  <c r="G534" i="1" s="1"/>
  <c r="I534" i="1" s="1"/>
  <c r="J534" i="1" s="1"/>
  <c r="R534" i="1" l="1"/>
  <c r="K535" i="1"/>
  <c r="L535" i="1"/>
  <c r="H1352" i="1"/>
  <c r="E1352" i="1"/>
  <c r="F1352" i="1" s="1"/>
  <c r="D1353" i="1"/>
  <c r="P535" i="1" l="1"/>
  <c r="M535" i="1"/>
  <c r="S535" i="1" s="1"/>
  <c r="H1353" i="1"/>
  <c r="D1354" i="1"/>
  <c r="E1353" i="1"/>
  <c r="F1353" i="1" s="1"/>
  <c r="Q535" i="1"/>
  <c r="O535" i="1"/>
  <c r="N535" i="1"/>
  <c r="G535" i="1" s="1"/>
  <c r="I535" i="1" s="1"/>
  <c r="J535" i="1" s="1"/>
  <c r="R535" i="1" l="1"/>
  <c r="L536" i="1"/>
  <c r="K536" i="1"/>
  <c r="D1355" i="1"/>
  <c r="H1354" i="1"/>
  <c r="E1354" i="1"/>
  <c r="F1354" i="1" s="1"/>
  <c r="O536" i="1" l="1"/>
  <c r="H1355" i="1"/>
  <c r="E1355" i="1"/>
  <c r="F1355" i="1" s="1"/>
  <c r="D1356" i="1"/>
  <c r="P536" i="1"/>
  <c r="Q536" i="1" s="1"/>
  <c r="M536" i="1"/>
  <c r="S536" i="1" s="1"/>
  <c r="H1356" i="1" l="1"/>
  <c r="D1357" i="1"/>
  <c r="E1356" i="1"/>
  <c r="F1356" i="1" s="1"/>
  <c r="N536" i="1"/>
  <c r="G536" i="1" s="1"/>
  <c r="I536" i="1" s="1"/>
  <c r="J536" i="1" s="1"/>
  <c r="R536" i="1" l="1"/>
  <c r="K537" i="1"/>
  <c r="L537" i="1"/>
  <c r="D1358" i="1"/>
  <c r="E1357" i="1"/>
  <c r="F1357" i="1" s="1"/>
  <c r="H1357" i="1"/>
  <c r="H1358" i="1" l="1"/>
  <c r="E1358" i="1"/>
  <c r="F1358" i="1" s="1"/>
  <c r="D1359" i="1"/>
  <c r="O537" i="1"/>
  <c r="P537" i="1"/>
  <c r="Q537" i="1" s="1"/>
  <c r="M537" i="1"/>
  <c r="S537" i="1" s="1"/>
  <c r="N537" i="1" l="1"/>
  <c r="G537" i="1" s="1"/>
  <c r="I537" i="1" s="1"/>
  <c r="J537" i="1" s="1"/>
  <c r="H1359" i="1"/>
  <c r="E1359" i="1"/>
  <c r="F1359" i="1" s="1"/>
  <c r="D1360" i="1"/>
  <c r="D1361" i="1" l="1"/>
  <c r="H1360" i="1"/>
  <c r="E1360" i="1"/>
  <c r="F1360" i="1" s="1"/>
  <c r="R537" i="1"/>
  <c r="K538" i="1"/>
  <c r="L538" i="1"/>
  <c r="O538" i="1" l="1"/>
  <c r="P538" i="1"/>
  <c r="Q538" i="1" s="1"/>
  <c r="M538" i="1"/>
  <c r="S538" i="1" s="1"/>
  <c r="E1361" i="1"/>
  <c r="F1361" i="1" s="1"/>
  <c r="D1362" i="1"/>
  <c r="H1361" i="1"/>
  <c r="H1362" i="1" l="1"/>
  <c r="E1362" i="1"/>
  <c r="F1362" i="1" s="1"/>
  <c r="D1363" i="1"/>
  <c r="N538" i="1"/>
  <c r="G538" i="1" s="1"/>
  <c r="I538" i="1" s="1"/>
  <c r="J538" i="1" s="1"/>
  <c r="D1364" i="1" l="1"/>
  <c r="H1363" i="1"/>
  <c r="E1363" i="1"/>
  <c r="F1363" i="1" s="1"/>
  <c r="R538" i="1"/>
  <c r="K539" i="1"/>
  <c r="L539" i="1"/>
  <c r="M539" i="1" l="1"/>
  <c r="S539" i="1" s="1"/>
  <c r="P539" i="1"/>
  <c r="Q539" i="1" s="1"/>
  <c r="O539" i="1"/>
  <c r="N539" i="1"/>
  <c r="G539" i="1" s="1"/>
  <c r="I539" i="1" s="1"/>
  <c r="J539" i="1" s="1"/>
  <c r="E1364" i="1"/>
  <c r="F1364" i="1" s="1"/>
  <c r="D1365" i="1"/>
  <c r="H1364" i="1"/>
  <c r="R539" i="1" l="1"/>
  <c r="L540" i="1"/>
  <c r="K540" i="1"/>
  <c r="H1365" i="1"/>
  <c r="E1365" i="1"/>
  <c r="F1365" i="1" s="1"/>
  <c r="D1366" i="1"/>
  <c r="O540" i="1" l="1"/>
  <c r="D1367" i="1"/>
  <c r="H1366" i="1"/>
  <c r="E1366" i="1"/>
  <c r="F1366" i="1" s="1"/>
  <c r="P540" i="1"/>
  <c r="Q540" i="1" s="1"/>
  <c r="M540" i="1"/>
  <c r="S540" i="1" s="1"/>
  <c r="N540" i="1" l="1"/>
  <c r="G540" i="1" s="1"/>
  <c r="I540" i="1" s="1"/>
  <c r="J540" i="1" s="1"/>
  <c r="E1367" i="1"/>
  <c r="F1367" i="1" s="1"/>
  <c r="D1368" i="1"/>
  <c r="H1367" i="1"/>
  <c r="H1368" i="1" l="1"/>
  <c r="E1368" i="1"/>
  <c r="F1368" i="1" s="1"/>
  <c r="D1369" i="1"/>
  <c r="R540" i="1"/>
  <c r="K541" i="1"/>
  <c r="L541" i="1"/>
  <c r="P541" i="1" l="1"/>
  <c r="M541" i="1"/>
  <c r="S541" i="1" s="1"/>
  <c r="D1370" i="1"/>
  <c r="E1369" i="1"/>
  <c r="F1369" i="1" s="1"/>
  <c r="H1369" i="1"/>
  <c r="O541" i="1"/>
  <c r="N541" i="1"/>
  <c r="G541" i="1" s="1"/>
  <c r="I541" i="1" s="1"/>
  <c r="J541" i="1" s="1"/>
  <c r="Q541" i="1"/>
  <c r="R541" i="1" l="1"/>
  <c r="L542" i="1"/>
  <c r="K542" i="1"/>
  <c r="D1371" i="1"/>
  <c r="H1370" i="1"/>
  <c r="E1370" i="1"/>
  <c r="F1370" i="1" s="1"/>
  <c r="P542" i="1" l="1"/>
  <c r="M542" i="1"/>
  <c r="S542" i="1" s="1"/>
  <c r="H1371" i="1"/>
  <c r="E1371" i="1"/>
  <c r="F1371" i="1" s="1"/>
  <c r="D1372" i="1"/>
  <c r="Q542" i="1"/>
  <c r="O542" i="1"/>
  <c r="N542" i="1"/>
  <c r="G542" i="1"/>
  <c r="I542" i="1" s="1"/>
  <c r="J542" i="1" s="1"/>
  <c r="R542" i="1" s="1"/>
  <c r="E1372" i="1" l="1"/>
  <c r="F1372" i="1" s="1"/>
  <c r="D1373" i="1"/>
  <c r="H1372" i="1"/>
  <c r="L543" i="1"/>
  <c r="K543" i="1"/>
  <c r="O543" i="1" l="1"/>
  <c r="D1374" i="1"/>
  <c r="H1373" i="1"/>
  <c r="E1373" i="1"/>
  <c r="F1373" i="1" s="1"/>
  <c r="P543" i="1"/>
  <c r="Q543" i="1" s="1"/>
  <c r="M543" i="1"/>
  <c r="S543" i="1" s="1"/>
  <c r="N543" i="1" l="1"/>
  <c r="G543" i="1" s="1"/>
  <c r="I543" i="1" s="1"/>
  <c r="J543" i="1" s="1"/>
  <c r="H1374" i="1"/>
  <c r="E1374" i="1"/>
  <c r="F1374" i="1" s="1"/>
  <c r="D1375" i="1"/>
  <c r="H1375" i="1" l="1"/>
  <c r="E1375" i="1"/>
  <c r="F1375" i="1" s="1"/>
  <c r="D1376" i="1"/>
  <c r="R543" i="1"/>
  <c r="K544" i="1"/>
  <c r="L544" i="1"/>
  <c r="M544" i="1" l="1"/>
  <c r="S544" i="1" s="1"/>
  <c r="P544" i="1"/>
  <c r="D1377" i="1"/>
  <c r="H1376" i="1"/>
  <c r="E1376" i="1"/>
  <c r="F1376" i="1" s="1"/>
  <c r="O544" i="1"/>
  <c r="N544" i="1"/>
  <c r="G544" i="1" s="1"/>
  <c r="I544" i="1" s="1"/>
  <c r="J544" i="1" s="1"/>
  <c r="Q544" i="1"/>
  <c r="R544" i="1" l="1"/>
  <c r="L545" i="1"/>
  <c r="K545" i="1"/>
  <c r="H1377" i="1"/>
  <c r="E1377" i="1"/>
  <c r="F1377" i="1" s="1"/>
  <c r="D1378" i="1"/>
  <c r="H1378" i="1" l="1"/>
  <c r="D1379" i="1"/>
  <c r="E1378" i="1"/>
  <c r="F1378" i="1" s="1"/>
  <c r="P545" i="1"/>
  <c r="M545" i="1"/>
  <c r="S545" i="1" s="1"/>
  <c r="Q545" i="1"/>
  <c r="O545" i="1"/>
  <c r="D1380" i="1" l="1"/>
  <c r="H1379" i="1"/>
  <c r="E1379" i="1"/>
  <c r="F1379" i="1" s="1"/>
  <c r="N545" i="1"/>
  <c r="G545" i="1" s="1"/>
  <c r="I545" i="1" s="1"/>
  <c r="J545" i="1" s="1"/>
  <c r="R545" i="1" l="1"/>
  <c r="L546" i="1"/>
  <c r="K546" i="1"/>
  <c r="H1380" i="1"/>
  <c r="E1380" i="1"/>
  <c r="F1380" i="1" s="1"/>
  <c r="D1381" i="1"/>
  <c r="H1381" i="1" l="1"/>
  <c r="D1382" i="1"/>
  <c r="E1381" i="1"/>
  <c r="F1381" i="1" s="1"/>
  <c r="P546" i="1"/>
  <c r="Q546" i="1" s="1"/>
  <c r="M546" i="1"/>
  <c r="S546" i="1" s="1"/>
  <c r="O546" i="1"/>
  <c r="N546" i="1" l="1"/>
  <c r="G546" i="1" s="1"/>
  <c r="I546" i="1" s="1"/>
  <c r="J546" i="1" s="1"/>
  <c r="D1383" i="1"/>
  <c r="E1382" i="1"/>
  <c r="F1382" i="1" s="1"/>
  <c r="H1382" i="1"/>
  <c r="H1383" i="1" l="1"/>
  <c r="E1383" i="1"/>
  <c r="F1383" i="1" s="1"/>
  <c r="D1384" i="1"/>
  <c r="R546" i="1"/>
  <c r="K547" i="1"/>
  <c r="L547" i="1"/>
  <c r="O547" i="1" l="1"/>
  <c r="H1384" i="1"/>
  <c r="E1384" i="1"/>
  <c r="F1384" i="1" s="1"/>
  <c r="D1385" i="1"/>
  <c r="P547" i="1"/>
  <c r="Q547" i="1" s="1"/>
  <c r="M547" i="1"/>
  <c r="S547" i="1" s="1"/>
  <c r="D1386" i="1" l="1"/>
  <c r="H1385" i="1"/>
  <c r="E1385" i="1"/>
  <c r="F1385" i="1" s="1"/>
  <c r="N547" i="1"/>
  <c r="G547" i="1" s="1"/>
  <c r="I547" i="1" s="1"/>
  <c r="J547" i="1" s="1"/>
  <c r="R547" i="1" l="1"/>
  <c r="K548" i="1"/>
  <c r="L548" i="1"/>
  <c r="E1386" i="1"/>
  <c r="F1386" i="1" s="1"/>
  <c r="D1387" i="1"/>
  <c r="H1386" i="1"/>
  <c r="H1387" i="1" l="1"/>
  <c r="E1387" i="1"/>
  <c r="F1387" i="1" s="1"/>
  <c r="D1388" i="1"/>
  <c r="P548" i="1"/>
  <c r="Q548" i="1" s="1"/>
  <c r="M548" i="1"/>
  <c r="S548" i="1" s="1"/>
  <c r="O548" i="1"/>
  <c r="N548" i="1"/>
  <c r="G548" i="1"/>
  <c r="I548" i="1" s="1"/>
  <c r="J548" i="1" s="1"/>
  <c r="R548" i="1" s="1"/>
  <c r="K549" i="1" l="1"/>
  <c r="L549" i="1"/>
  <c r="D1389" i="1"/>
  <c r="H1388" i="1"/>
  <c r="E1388" i="1"/>
  <c r="F1388" i="1" s="1"/>
  <c r="M549" i="1" l="1"/>
  <c r="S549" i="1" s="1"/>
  <c r="P549" i="1"/>
  <c r="E1389" i="1"/>
  <c r="F1389" i="1" s="1"/>
  <c r="D1390" i="1"/>
  <c r="H1389" i="1"/>
  <c r="N549" i="1"/>
  <c r="Q549" i="1"/>
  <c r="O549" i="1"/>
  <c r="G549" i="1"/>
  <c r="I549" i="1" s="1"/>
  <c r="J549" i="1" s="1"/>
  <c r="R549" i="1" s="1"/>
  <c r="L550" i="1" l="1"/>
  <c r="K550" i="1"/>
  <c r="H1390" i="1"/>
  <c r="E1390" i="1"/>
  <c r="F1390" i="1" s="1"/>
  <c r="D1391" i="1"/>
  <c r="D1392" i="1" l="1"/>
  <c r="H1391" i="1"/>
  <c r="E1391" i="1"/>
  <c r="F1391" i="1" s="1"/>
  <c r="O550" i="1"/>
  <c r="M550" i="1"/>
  <c r="S550" i="1" s="1"/>
  <c r="P550" i="1"/>
  <c r="Q550" i="1" s="1"/>
  <c r="N550" i="1" l="1"/>
  <c r="G550" i="1" s="1"/>
  <c r="I550" i="1" s="1"/>
  <c r="J550" i="1" s="1"/>
  <c r="E1392" i="1"/>
  <c r="F1392" i="1" s="1"/>
  <c r="D1393" i="1"/>
  <c r="H1392" i="1"/>
  <c r="H1393" i="1" l="1"/>
  <c r="E1393" i="1"/>
  <c r="F1393" i="1" s="1"/>
  <c r="D1394" i="1"/>
  <c r="R550" i="1"/>
  <c r="K551" i="1"/>
  <c r="L551" i="1"/>
  <c r="P551" i="1" l="1"/>
  <c r="M551" i="1"/>
  <c r="S551" i="1" s="1"/>
  <c r="Q551" i="1"/>
  <c r="O551" i="1"/>
  <c r="N551" i="1"/>
  <c r="G551" i="1"/>
  <c r="I551" i="1" s="1"/>
  <c r="J551" i="1" s="1"/>
  <c r="R551" i="1" s="1"/>
  <c r="D1395" i="1"/>
  <c r="E1394" i="1"/>
  <c r="F1394" i="1" s="1"/>
  <c r="H1394" i="1"/>
  <c r="K552" i="1" l="1"/>
  <c r="D1396" i="1"/>
  <c r="H1395" i="1"/>
  <c r="E1395" i="1"/>
  <c r="F1395" i="1" s="1"/>
  <c r="L552" i="1"/>
  <c r="P552" i="1" l="1"/>
  <c r="M552" i="1"/>
  <c r="S552" i="1" s="1"/>
  <c r="H1396" i="1"/>
  <c r="E1396" i="1"/>
  <c r="F1396" i="1" s="1"/>
  <c r="D1397" i="1"/>
  <c r="N552" i="1"/>
  <c r="G552" i="1" s="1"/>
  <c r="I552" i="1" s="1"/>
  <c r="J552" i="1" s="1"/>
  <c r="Q552" i="1"/>
  <c r="O552" i="1"/>
  <c r="R552" i="1" l="1"/>
  <c r="L553" i="1"/>
  <c r="K553" i="1"/>
  <c r="D1398" i="1"/>
  <c r="H1397" i="1"/>
  <c r="E1397" i="1"/>
  <c r="F1397" i="1" s="1"/>
  <c r="P553" i="1" l="1"/>
  <c r="M553" i="1"/>
  <c r="S553" i="1" s="1"/>
  <c r="D1399" i="1"/>
  <c r="H1398" i="1"/>
  <c r="E1398" i="1"/>
  <c r="F1398" i="1" s="1"/>
  <c r="Q553" i="1"/>
  <c r="O553" i="1"/>
  <c r="N553" i="1"/>
  <c r="G553" i="1" s="1"/>
  <c r="I553" i="1" s="1"/>
  <c r="J553" i="1" s="1"/>
  <c r="R553" i="1" l="1"/>
  <c r="K554" i="1"/>
  <c r="L554" i="1"/>
  <c r="H1399" i="1"/>
  <c r="E1399" i="1"/>
  <c r="F1399" i="1" s="1"/>
  <c r="D1400" i="1"/>
  <c r="H1400" i="1" l="1"/>
  <c r="D1401" i="1"/>
  <c r="E1400" i="1"/>
  <c r="F1400" i="1" s="1"/>
  <c r="O554" i="1"/>
  <c r="M554" i="1"/>
  <c r="S554" i="1" s="1"/>
  <c r="P554" i="1"/>
  <c r="Q554" i="1" s="1"/>
  <c r="N554" i="1" l="1"/>
  <c r="G554" i="1" s="1"/>
  <c r="I554" i="1" s="1"/>
  <c r="J554" i="1" s="1"/>
  <c r="D1402" i="1"/>
  <c r="H1401" i="1"/>
  <c r="E1401" i="1"/>
  <c r="F1401" i="1" s="1"/>
  <c r="H1402" i="1" l="1"/>
  <c r="E1402" i="1"/>
  <c r="F1402" i="1" s="1"/>
  <c r="D1403" i="1"/>
  <c r="R554" i="1"/>
  <c r="K555" i="1"/>
  <c r="L555" i="1"/>
  <c r="O555" i="1" l="1"/>
  <c r="P555" i="1"/>
  <c r="Q555" i="1" s="1"/>
  <c r="M555" i="1"/>
  <c r="S555" i="1" s="1"/>
  <c r="H1403" i="1"/>
  <c r="D1404" i="1"/>
  <c r="E1403" i="1"/>
  <c r="F1403" i="1" s="1"/>
  <c r="D1405" i="1" l="1"/>
  <c r="H1404" i="1"/>
  <c r="E1404" i="1"/>
  <c r="F1404" i="1" s="1"/>
  <c r="N555" i="1"/>
  <c r="G555" i="1" s="1"/>
  <c r="I555" i="1" s="1"/>
  <c r="J555" i="1" s="1"/>
  <c r="H1405" i="1" l="1"/>
  <c r="E1405" i="1"/>
  <c r="F1405" i="1" s="1"/>
  <c r="D1406" i="1"/>
  <c r="R555" i="1"/>
  <c r="L556" i="1"/>
  <c r="K556" i="1"/>
  <c r="O556" i="1" l="1"/>
  <c r="P556" i="1"/>
  <c r="Q556" i="1" s="1"/>
  <c r="M556" i="1"/>
  <c r="S556" i="1" s="1"/>
  <c r="H1406" i="1"/>
  <c r="D1407" i="1"/>
  <c r="E1406" i="1"/>
  <c r="F1406" i="1" s="1"/>
  <c r="D1408" i="1" l="1"/>
  <c r="H1407" i="1"/>
  <c r="E1407" i="1"/>
  <c r="F1407" i="1" s="1"/>
  <c r="N556" i="1"/>
  <c r="G556" i="1" s="1"/>
  <c r="I556" i="1" s="1"/>
  <c r="J556" i="1" s="1"/>
  <c r="R556" i="1" l="1"/>
  <c r="L557" i="1"/>
  <c r="K557" i="1"/>
  <c r="H1408" i="1"/>
  <c r="E1408" i="1"/>
  <c r="F1408" i="1" s="1"/>
  <c r="D1409" i="1"/>
  <c r="H1409" i="1" l="1"/>
  <c r="E1409" i="1"/>
  <c r="F1409" i="1" s="1"/>
  <c r="D1410" i="1"/>
  <c r="O557" i="1"/>
  <c r="P557" i="1"/>
  <c r="Q557" i="1" s="1"/>
  <c r="M557" i="1"/>
  <c r="S557" i="1" s="1"/>
  <c r="N557" i="1" l="1"/>
  <c r="G557" i="1" s="1"/>
  <c r="I557" i="1" s="1"/>
  <c r="J557" i="1" s="1"/>
  <c r="H1410" i="1"/>
  <c r="D1411" i="1"/>
  <c r="E1410" i="1"/>
  <c r="F1410" i="1" s="1"/>
  <c r="H1411" i="1" l="1"/>
  <c r="E1411" i="1"/>
  <c r="F1411" i="1" s="1"/>
  <c r="D1412" i="1"/>
  <c r="R557" i="1"/>
  <c r="K558" i="1"/>
  <c r="L558" i="1"/>
  <c r="O558" i="1" l="1"/>
  <c r="P558" i="1"/>
  <c r="Q558" i="1" s="1"/>
  <c r="M558" i="1"/>
  <c r="S558" i="1" s="1"/>
  <c r="E1412" i="1"/>
  <c r="F1412" i="1" s="1"/>
  <c r="H1412" i="1"/>
  <c r="D1413" i="1"/>
  <c r="D1414" i="1" l="1"/>
  <c r="E1413" i="1"/>
  <c r="F1413" i="1" s="1"/>
  <c r="H1413" i="1"/>
  <c r="N558" i="1"/>
  <c r="G558" i="1" s="1"/>
  <c r="I558" i="1" s="1"/>
  <c r="J558" i="1" s="1"/>
  <c r="R558" i="1" l="1"/>
  <c r="K559" i="1"/>
  <c r="L559" i="1"/>
  <c r="H1414" i="1"/>
  <c r="E1414" i="1"/>
  <c r="F1414" i="1" s="1"/>
  <c r="D1415" i="1"/>
  <c r="D1416" i="1" l="1"/>
  <c r="H1415" i="1"/>
  <c r="E1415" i="1"/>
  <c r="F1415" i="1" s="1"/>
  <c r="M559" i="1"/>
  <c r="S559" i="1" s="1"/>
  <c r="P559" i="1"/>
  <c r="Q559" i="1"/>
  <c r="O559" i="1"/>
  <c r="N559" i="1"/>
  <c r="G559" i="1" s="1"/>
  <c r="I559" i="1" s="1"/>
  <c r="J559" i="1" s="1"/>
  <c r="R559" i="1" l="1"/>
  <c r="L560" i="1"/>
  <c r="K560" i="1"/>
  <c r="H1416" i="1"/>
  <c r="D1417" i="1"/>
  <c r="E1416" i="1"/>
  <c r="F1416" i="1" s="1"/>
  <c r="P560" i="1" l="1"/>
  <c r="M560" i="1"/>
  <c r="S560" i="1" s="1"/>
  <c r="H1417" i="1"/>
  <c r="E1417" i="1"/>
  <c r="F1417" i="1" s="1"/>
  <c r="D1418" i="1"/>
  <c r="Q560" i="1"/>
  <c r="O560" i="1"/>
  <c r="N560" i="1"/>
  <c r="G560" i="1"/>
  <c r="I560" i="1" s="1"/>
  <c r="J560" i="1" s="1"/>
  <c r="R560" i="1" s="1"/>
  <c r="D1419" i="1" l="1"/>
  <c r="E1418" i="1"/>
  <c r="F1418" i="1" s="1"/>
  <c r="H1418" i="1"/>
  <c r="K561" i="1"/>
  <c r="L561" i="1"/>
  <c r="P561" i="1" l="1"/>
  <c r="M561" i="1"/>
  <c r="S561" i="1" s="1"/>
  <c r="Q561" i="1"/>
  <c r="O561" i="1"/>
  <c r="N561" i="1"/>
  <c r="G561" i="1" s="1"/>
  <c r="I561" i="1" s="1"/>
  <c r="J561" i="1" s="1"/>
  <c r="E1419" i="1"/>
  <c r="F1419" i="1" s="1"/>
  <c r="D1420" i="1"/>
  <c r="H1419" i="1"/>
  <c r="R561" i="1" l="1"/>
  <c r="L562" i="1"/>
  <c r="K562" i="1"/>
  <c r="E1420" i="1"/>
  <c r="F1420" i="1" s="1"/>
  <c r="H1420" i="1"/>
  <c r="D1421" i="1"/>
  <c r="E1421" i="1" l="1"/>
  <c r="F1421" i="1" s="1"/>
  <c r="D1422" i="1"/>
  <c r="H1421" i="1"/>
  <c r="P562" i="1"/>
  <c r="M562" i="1"/>
  <c r="S562" i="1" s="1"/>
  <c r="N562" i="1"/>
  <c r="G562" i="1" s="1"/>
  <c r="I562" i="1" s="1"/>
  <c r="J562" i="1" s="1"/>
  <c r="Q562" i="1"/>
  <c r="O562" i="1"/>
  <c r="R562" i="1" l="1"/>
  <c r="K563" i="1"/>
  <c r="L563" i="1"/>
  <c r="H1422" i="1"/>
  <c r="E1422" i="1"/>
  <c r="F1422" i="1" s="1"/>
  <c r="D1423" i="1"/>
  <c r="D1424" i="1" l="1"/>
  <c r="H1423" i="1"/>
  <c r="E1423" i="1"/>
  <c r="F1423" i="1" s="1"/>
  <c r="P563" i="1"/>
  <c r="Q563" i="1" s="1"/>
  <c r="M563" i="1"/>
  <c r="S563" i="1" s="1"/>
  <c r="O563" i="1"/>
  <c r="N563" i="1" l="1"/>
  <c r="G563" i="1" s="1"/>
  <c r="I563" i="1" s="1"/>
  <c r="J563" i="1" s="1"/>
  <c r="H1424" i="1"/>
  <c r="D1425" i="1"/>
  <c r="E1424" i="1"/>
  <c r="F1424" i="1" s="1"/>
  <c r="H1425" i="1" l="1"/>
  <c r="E1425" i="1"/>
  <c r="F1425" i="1" s="1"/>
  <c r="D1426" i="1"/>
  <c r="R563" i="1"/>
  <c r="L564" i="1"/>
  <c r="K564" i="1"/>
  <c r="M564" i="1" l="1"/>
  <c r="S564" i="1" s="1"/>
  <c r="P564" i="1"/>
  <c r="Q564" i="1" s="1"/>
  <c r="E1426" i="1"/>
  <c r="F1426" i="1" s="1"/>
  <c r="D1427" i="1"/>
  <c r="H1426" i="1"/>
  <c r="O564" i="1"/>
  <c r="N564" i="1"/>
  <c r="G564" i="1"/>
  <c r="I564" i="1" s="1"/>
  <c r="J564" i="1" s="1"/>
  <c r="R564" i="1" s="1"/>
  <c r="H1427" i="1" l="1"/>
  <c r="E1427" i="1"/>
  <c r="F1427" i="1" s="1"/>
  <c r="D1428" i="1"/>
  <c r="L565" i="1"/>
  <c r="K565" i="1"/>
  <c r="O565" i="1" l="1"/>
  <c r="P565" i="1"/>
  <c r="Q565" i="1" s="1"/>
  <c r="M565" i="1"/>
  <c r="S565" i="1" s="1"/>
  <c r="H1428" i="1"/>
  <c r="D1429" i="1"/>
  <c r="E1428" i="1"/>
  <c r="F1428" i="1" s="1"/>
  <c r="D1430" i="1" l="1"/>
  <c r="H1429" i="1"/>
  <c r="E1429" i="1"/>
  <c r="F1429" i="1" s="1"/>
  <c r="N565" i="1"/>
  <c r="G565" i="1" s="1"/>
  <c r="I565" i="1" s="1"/>
  <c r="J565" i="1" s="1"/>
  <c r="R565" i="1" l="1"/>
  <c r="K566" i="1"/>
  <c r="L566" i="1"/>
  <c r="E1430" i="1"/>
  <c r="F1430" i="1" s="1"/>
  <c r="H1430" i="1"/>
  <c r="D1431" i="1"/>
  <c r="E1431" i="1" l="1"/>
  <c r="F1431" i="1" s="1"/>
  <c r="D1432" i="1"/>
  <c r="H1431" i="1"/>
  <c r="O566" i="1"/>
  <c r="P566" i="1"/>
  <c r="Q566" i="1" s="1"/>
  <c r="M566" i="1"/>
  <c r="S566" i="1" s="1"/>
  <c r="E1432" i="1" l="1"/>
  <c r="F1432" i="1" s="1"/>
  <c r="H1432" i="1"/>
  <c r="D1433" i="1"/>
  <c r="N566" i="1"/>
  <c r="G566" i="1" s="1"/>
  <c r="I566" i="1" s="1"/>
  <c r="J566" i="1" s="1"/>
  <c r="H1433" i="1" l="1"/>
  <c r="D1434" i="1"/>
  <c r="E1433" i="1"/>
  <c r="F1433" i="1" s="1"/>
  <c r="R566" i="1"/>
  <c r="K567" i="1"/>
  <c r="L567" i="1"/>
  <c r="O567" i="1" l="1"/>
  <c r="H1434" i="1"/>
  <c r="D1435" i="1"/>
  <c r="E1434" i="1"/>
  <c r="F1434" i="1" s="1"/>
  <c r="P567" i="1"/>
  <c r="Q567" i="1" s="1"/>
  <c r="M567" i="1"/>
  <c r="S567" i="1" s="1"/>
  <c r="H1435" i="1" l="1"/>
  <c r="E1435" i="1"/>
  <c r="F1435" i="1" s="1"/>
  <c r="D1436" i="1"/>
  <c r="N567" i="1"/>
  <c r="G567" i="1" s="1"/>
  <c r="I567" i="1" s="1"/>
  <c r="J567" i="1" s="1"/>
  <c r="R567" i="1" l="1"/>
  <c r="L568" i="1"/>
  <c r="K568" i="1"/>
  <c r="E1436" i="1"/>
  <c r="F1436" i="1" s="1"/>
  <c r="H1436" i="1"/>
  <c r="D1437" i="1"/>
  <c r="P568" i="1" l="1"/>
  <c r="M568" i="1"/>
  <c r="S568" i="1" s="1"/>
  <c r="E1437" i="1"/>
  <c r="F1437" i="1" s="1"/>
  <c r="D1438" i="1"/>
  <c r="H1437" i="1"/>
  <c r="O568" i="1"/>
  <c r="Q568" i="1"/>
  <c r="N568" i="1"/>
  <c r="G568" i="1" s="1"/>
  <c r="I568" i="1" s="1"/>
  <c r="J568" i="1" s="1"/>
  <c r="R568" i="1" l="1"/>
  <c r="L569" i="1"/>
  <c r="K569" i="1"/>
  <c r="D1439" i="1"/>
  <c r="H1438" i="1"/>
  <c r="E1438" i="1"/>
  <c r="F1438" i="1" s="1"/>
  <c r="M569" i="1" l="1"/>
  <c r="S569" i="1" s="1"/>
  <c r="P569" i="1"/>
  <c r="D1440" i="1"/>
  <c r="H1439" i="1"/>
  <c r="E1439" i="1"/>
  <c r="F1439" i="1" s="1"/>
  <c r="O569" i="1"/>
  <c r="N569" i="1"/>
  <c r="G569" i="1" s="1"/>
  <c r="I569" i="1" s="1"/>
  <c r="J569" i="1" s="1"/>
  <c r="Q569" i="1"/>
  <c r="R569" i="1" l="1"/>
  <c r="K570" i="1"/>
  <c r="L570" i="1"/>
  <c r="H1440" i="1"/>
  <c r="E1440" i="1"/>
  <c r="F1440" i="1" s="1"/>
  <c r="D1441" i="1"/>
  <c r="O570" i="1" l="1"/>
  <c r="E1441" i="1"/>
  <c r="F1441" i="1" s="1"/>
  <c r="D1442" i="1"/>
  <c r="H1441" i="1"/>
  <c r="P570" i="1"/>
  <c r="Q570" i="1" s="1"/>
  <c r="M570" i="1"/>
  <c r="S570" i="1" s="1"/>
  <c r="N570" i="1" l="1"/>
  <c r="G570" i="1" s="1"/>
  <c r="I570" i="1" s="1"/>
  <c r="J570" i="1" s="1"/>
  <c r="H1442" i="1"/>
  <c r="D1443" i="1"/>
  <c r="E1442" i="1"/>
  <c r="F1442" i="1" s="1"/>
  <c r="H1443" i="1" l="1"/>
  <c r="E1443" i="1"/>
  <c r="F1443" i="1" s="1"/>
  <c r="D1444" i="1"/>
  <c r="R570" i="1"/>
  <c r="K571" i="1"/>
  <c r="L571" i="1"/>
  <c r="O571" i="1" l="1"/>
  <c r="M571" i="1"/>
  <c r="S571" i="1" s="1"/>
  <c r="P571" i="1"/>
  <c r="Q571" i="1" s="1"/>
  <c r="D1445" i="1"/>
  <c r="H1444" i="1"/>
  <c r="E1444" i="1"/>
  <c r="F1444" i="1" s="1"/>
  <c r="E1445" i="1" l="1"/>
  <c r="F1445" i="1" s="1"/>
  <c r="H1445" i="1"/>
  <c r="D1446" i="1"/>
  <c r="N571" i="1"/>
  <c r="G571" i="1" s="1"/>
  <c r="I571" i="1" s="1"/>
  <c r="J571" i="1" s="1"/>
  <c r="R571" i="1" l="1"/>
  <c r="K572" i="1"/>
  <c r="L572" i="1"/>
  <c r="E1446" i="1"/>
  <c r="F1446" i="1" s="1"/>
  <c r="H1446" i="1"/>
  <c r="D1447" i="1"/>
  <c r="D1448" i="1" l="1"/>
  <c r="H1447" i="1"/>
  <c r="E1447" i="1"/>
  <c r="F1447" i="1" s="1"/>
  <c r="O572" i="1"/>
  <c r="P572" i="1"/>
  <c r="Q572" i="1" s="1"/>
  <c r="M572" i="1"/>
  <c r="S572" i="1" s="1"/>
  <c r="N572" i="1" l="1"/>
  <c r="G572" i="1" s="1"/>
  <c r="I572" i="1" s="1"/>
  <c r="J572" i="1" s="1"/>
  <c r="H1448" i="1"/>
  <c r="E1448" i="1"/>
  <c r="F1448" i="1" s="1"/>
  <c r="D1449" i="1"/>
  <c r="H1449" i="1" l="1"/>
  <c r="D1450" i="1"/>
  <c r="E1449" i="1"/>
  <c r="F1449" i="1" s="1"/>
  <c r="R572" i="1"/>
  <c r="K573" i="1"/>
  <c r="L573" i="1"/>
  <c r="P573" i="1" l="1"/>
  <c r="M573" i="1"/>
  <c r="S573" i="1" s="1"/>
  <c r="Q573" i="1"/>
  <c r="O573" i="1"/>
  <c r="E1450" i="1"/>
  <c r="F1450" i="1" s="1"/>
  <c r="H1450" i="1"/>
  <c r="D1451" i="1"/>
  <c r="N573" i="1" l="1"/>
  <c r="G573" i="1" s="1"/>
  <c r="I573" i="1" s="1"/>
  <c r="J573" i="1" s="1"/>
  <c r="E1451" i="1"/>
  <c r="F1451" i="1" s="1"/>
  <c r="D1452" i="1"/>
  <c r="H1451" i="1"/>
  <c r="H1452" i="1" l="1"/>
  <c r="D1453" i="1"/>
  <c r="E1452" i="1"/>
  <c r="F1452" i="1" s="1"/>
  <c r="R573" i="1"/>
  <c r="K574" i="1"/>
  <c r="L574" i="1"/>
  <c r="O574" i="1" l="1"/>
  <c r="M574" i="1"/>
  <c r="S574" i="1" s="1"/>
  <c r="P574" i="1"/>
  <c r="Q574" i="1" s="1"/>
  <c r="H1453" i="1"/>
  <c r="E1453" i="1"/>
  <c r="F1453" i="1" s="1"/>
  <c r="D1454" i="1"/>
  <c r="D1455" i="1" l="1"/>
  <c r="H1454" i="1"/>
  <c r="E1454" i="1"/>
  <c r="F1454" i="1" s="1"/>
  <c r="N574" i="1"/>
  <c r="G574" i="1" s="1"/>
  <c r="I574" i="1" s="1"/>
  <c r="J574" i="1" s="1"/>
  <c r="R574" i="1" l="1"/>
  <c r="K575" i="1"/>
  <c r="L575" i="1"/>
  <c r="D1456" i="1"/>
  <c r="E1455" i="1"/>
  <c r="F1455" i="1" s="1"/>
  <c r="H1455" i="1"/>
  <c r="E1456" i="1" l="1"/>
  <c r="F1456" i="1" s="1"/>
  <c r="H1456" i="1"/>
  <c r="D1457" i="1"/>
  <c r="O575" i="1"/>
  <c r="M575" i="1"/>
  <c r="S575" i="1" s="1"/>
  <c r="P575" i="1"/>
  <c r="Q575" i="1" s="1"/>
  <c r="H1457" i="1" l="1"/>
  <c r="D1458" i="1"/>
  <c r="E1457" i="1"/>
  <c r="F1457" i="1" s="1"/>
  <c r="N575" i="1"/>
  <c r="G575" i="1" s="1"/>
  <c r="I575" i="1" s="1"/>
  <c r="J575" i="1" s="1"/>
  <c r="R575" i="1" l="1"/>
  <c r="K576" i="1"/>
  <c r="L576" i="1"/>
  <c r="E1458" i="1"/>
  <c r="F1458" i="1" s="1"/>
  <c r="H1458" i="1"/>
  <c r="D1459" i="1"/>
  <c r="H1459" i="1" l="1"/>
  <c r="E1459" i="1"/>
  <c r="F1459" i="1" s="1"/>
  <c r="D1460" i="1"/>
  <c r="O576" i="1"/>
  <c r="P576" i="1"/>
  <c r="Q576" i="1" s="1"/>
  <c r="M576" i="1"/>
  <c r="S576" i="1" s="1"/>
  <c r="N576" i="1" l="1"/>
  <c r="G576" i="1" s="1"/>
  <c r="I576" i="1" s="1"/>
  <c r="J576" i="1" s="1"/>
  <c r="D1461" i="1"/>
  <c r="H1460" i="1"/>
  <c r="E1460" i="1"/>
  <c r="F1460" i="1" s="1"/>
  <c r="E1461" i="1" l="1"/>
  <c r="F1461" i="1" s="1"/>
  <c r="D1462" i="1"/>
  <c r="H1461" i="1"/>
  <c r="R576" i="1"/>
  <c r="K577" i="1"/>
  <c r="L577" i="1"/>
  <c r="O577" i="1" l="1"/>
  <c r="H1462" i="1"/>
  <c r="D1463" i="1"/>
  <c r="E1462" i="1"/>
  <c r="F1462" i="1" s="1"/>
  <c r="P577" i="1"/>
  <c r="Q577" i="1" s="1"/>
  <c r="M577" i="1"/>
  <c r="S577" i="1" s="1"/>
  <c r="E1463" i="1" l="1"/>
  <c r="F1463" i="1" s="1"/>
  <c r="D1464" i="1"/>
  <c r="H1463" i="1"/>
  <c r="N577" i="1"/>
  <c r="G577" i="1" s="1"/>
  <c r="I577" i="1" s="1"/>
  <c r="J577" i="1" s="1"/>
  <c r="R577" i="1" l="1"/>
  <c r="K578" i="1"/>
  <c r="L578" i="1"/>
  <c r="E1464" i="1"/>
  <c r="F1464" i="1" s="1"/>
  <c r="D1465" i="1"/>
  <c r="H1464" i="1"/>
  <c r="O578" i="1" l="1"/>
  <c r="D1466" i="1"/>
  <c r="E1465" i="1"/>
  <c r="F1465" i="1" s="1"/>
  <c r="H1465" i="1"/>
  <c r="P578" i="1"/>
  <c r="Q578" i="1" s="1"/>
  <c r="M578" i="1"/>
  <c r="S578" i="1" s="1"/>
  <c r="N578" i="1" l="1"/>
  <c r="G578" i="1" s="1"/>
  <c r="I578" i="1" s="1"/>
  <c r="J578" i="1" s="1"/>
  <c r="E1466" i="1"/>
  <c r="F1466" i="1" s="1"/>
  <c r="D1467" i="1"/>
  <c r="H1466" i="1"/>
  <c r="H1467" i="1" l="1"/>
  <c r="E1467" i="1"/>
  <c r="F1467" i="1" s="1"/>
  <c r="D1468" i="1"/>
  <c r="R578" i="1"/>
  <c r="K579" i="1"/>
  <c r="L579" i="1"/>
  <c r="M579" i="1" l="1"/>
  <c r="S579" i="1" s="1"/>
  <c r="P579" i="1"/>
  <c r="Q579" i="1" s="1"/>
  <c r="O579" i="1"/>
  <c r="N579" i="1"/>
  <c r="G579" i="1" s="1"/>
  <c r="I579" i="1" s="1"/>
  <c r="J579" i="1" s="1"/>
  <c r="D1469" i="1"/>
  <c r="E1468" i="1"/>
  <c r="F1468" i="1" s="1"/>
  <c r="H1468" i="1"/>
  <c r="R579" i="1" l="1"/>
  <c r="K580" i="1"/>
  <c r="L580" i="1"/>
  <c r="D1470" i="1"/>
  <c r="H1469" i="1"/>
  <c r="E1469" i="1"/>
  <c r="F1469" i="1" s="1"/>
  <c r="D1471" i="1" l="1"/>
  <c r="H1470" i="1"/>
  <c r="E1470" i="1"/>
  <c r="F1470" i="1" s="1"/>
  <c r="O580" i="1"/>
  <c r="P580" i="1"/>
  <c r="Q580" i="1" s="1"/>
  <c r="M580" i="1"/>
  <c r="S580" i="1" s="1"/>
  <c r="N580" i="1" l="1"/>
  <c r="G580" i="1" s="1"/>
  <c r="I580" i="1" s="1"/>
  <c r="J580" i="1" s="1"/>
  <c r="E1471" i="1"/>
  <c r="F1471" i="1" s="1"/>
  <c r="D1472" i="1"/>
  <c r="H1471" i="1"/>
  <c r="H1472" i="1" l="1"/>
  <c r="D1473" i="1"/>
  <c r="E1472" i="1"/>
  <c r="F1472" i="1" s="1"/>
  <c r="R580" i="1"/>
  <c r="L581" i="1"/>
  <c r="K581" i="1"/>
  <c r="P581" i="1" l="1"/>
  <c r="M581" i="1"/>
  <c r="S581" i="1" s="1"/>
  <c r="Q581" i="1"/>
  <c r="O581" i="1"/>
  <c r="N581" i="1"/>
  <c r="G581" i="1" s="1"/>
  <c r="I581" i="1" s="1"/>
  <c r="J581" i="1" s="1"/>
  <c r="D1474" i="1"/>
  <c r="H1473" i="1"/>
  <c r="E1473" i="1"/>
  <c r="F1473" i="1" s="1"/>
  <c r="R581" i="1" l="1"/>
  <c r="L582" i="1"/>
  <c r="K582" i="1"/>
  <c r="H1474" i="1"/>
  <c r="D1475" i="1"/>
  <c r="E1474" i="1"/>
  <c r="F1474" i="1" s="1"/>
  <c r="D1476" i="1" l="1"/>
  <c r="E1475" i="1"/>
  <c r="F1475" i="1" s="1"/>
  <c r="H1475" i="1"/>
  <c r="P582" i="1"/>
  <c r="Q582" i="1" s="1"/>
  <c r="M582" i="1"/>
  <c r="S582" i="1" s="1"/>
  <c r="O582" i="1"/>
  <c r="N582" i="1"/>
  <c r="G582" i="1" s="1"/>
  <c r="I582" i="1" s="1"/>
  <c r="J582" i="1" s="1"/>
  <c r="R582" i="1" l="1"/>
  <c r="L583" i="1"/>
  <c r="K583" i="1"/>
  <c r="E1476" i="1"/>
  <c r="F1476" i="1" s="1"/>
  <c r="D1477" i="1"/>
  <c r="H1476" i="1"/>
  <c r="H1477" i="1" l="1"/>
  <c r="E1477" i="1"/>
  <c r="F1477" i="1" s="1"/>
  <c r="D1478" i="1"/>
  <c r="O583" i="1"/>
  <c r="P583" i="1"/>
  <c r="Q583" i="1" s="1"/>
  <c r="M583" i="1"/>
  <c r="S583" i="1" s="1"/>
  <c r="N583" i="1" l="1"/>
  <c r="G583" i="1" s="1"/>
  <c r="I583" i="1" s="1"/>
  <c r="J583" i="1" s="1"/>
  <c r="D1479" i="1"/>
  <c r="H1478" i="1"/>
  <c r="E1478" i="1"/>
  <c r="F1478" i="1" s="1"/>
  <c r="H1479" i="1" l="1"/>
  <c r="E1479" i="1"/>
  <c r="F1479" i="1" s="1"/>
  <c r="D1480" i="1"/>
  <c r="R583" i="1"/>
  <c r="K584" i="1"/>
  <c r="L584" i="1"/>
  <c r="M584" i="1" l="1"/>
  <c r="S584" i="1" s="1"/>
  <c r="P584" i="1"/>
  <c r="Q584" i="1" s="1"/>
  <c r="D1481" i="1"/>
  <c r="H1480" i="1"/>
  <c r="E1480" i="1"/>
  <c r="F1480" i="1" s="1"/>
  <c r="O584" i="1"/>
  <c r="N584" i="1"/>
  <c r="G584" i="1" s="1"/>
  <c r="I584" i="1" s="1"/>
  <c r="J584" i="1" s="1"/>
  <c r="R584" i="1" l="1"/>
  <c r="L585" i="1"/>
  <c r="K585" i="1"/>
  <c r="E1481" i="1"/>
  <c r="F1481" i="1" s="1"/>
  <c r="D1482" i="1"/>
  <c r="H1481" i="1"/>
  <c r="H1482" i="1" l="1"/>
  <c r="E1482" i="1"/>
  <c r="F1482" i="1" s="1"/>
  <c r="D1483" i="1"/>
  <c r="O585" i="1"/>
  <c r="P585" i="1"/>
  <c r="Q585" i="1" s="1"/>
  <c r="M585" i="1"/>
  <c r="S585" i="1" s="1"/>
  <c r="N585" i="1" l="1"/>
  <c r="G585" i="1" s="1"/>
  <c r="I585" i="1" s="1"/>
  <c r="J585" i="1" s="1"/>
  <c r="H1483" i="1"/>
  <c r="E1483" i="1"/>
  <c r="F1483" i="1" s="1"/>
  <c r="D1484" i="1"/>
  <c r="D1485" i="1" l="1"/>
  <c r="H1484" i="1"/>
  <c r="E1484" i="1"/>
  <c r="F1484" i="1" s="1"/>
  <c r="R585" i="1"/>
  <c r="L586" i="1"/>
  <c r="K586" i="1"/>
  <c r="O586" i="1" l="1"/>
  <c r="P586" i="1"/>
  <c r="Q586" i="1" s="1"/>
  <c r="M586" i="1"/>
  <c r="S586" i="1" s="1"/>
  <c r="D1486" i="1"/>
  <c r="E1485" i="1"/>
  <c r="F1485" i="1" s="1"/>
  <c r="H1485" i="1"/>
  <c r="E1486" i="1" l="1"/>
  <c r="F1486" i="1" s="1"/>
  <c r="H1486" i="1"/>
  <c r="D1487" i="1"/>
  <c r="N586" i="1"/>
  <c r="G586" i="1" s="1"/>
  <c r="I586" i="1" s="1"/>
  <c r="J586" i="1" s="1"/>
  <c r="R586" i="1" l="1"/>
  <c r="K587" i="1"/>
  <c r="L587" i="1"/>
  <c r="H1487" i="1"/>
  <c r="D1488" i="1"/>
  <c r="E1487" i="1"/>
  <c r="F1487" i="1" s="1"/>
  <c r="E1488" i="1" l="1"/>
  <c r="F1488" i="1" s="1"/>
  <c r="D1489" i="1"/>
  <c r="H1488" i="1"/>
  <c r="P587" i="1"/>
  <c r="M587" i="1"/>
  <c r="S587" i="1" s="1"/>
  <c r="Q587" i="1"/>
  <c r="O587" i="1"/>
  <c r="N587" i="1" l="1"/>
  <c r="G587" i="1" s="1"/>
  <c r="I587" i="1" s="1"/>
  <c r="J587" i="1" s="1"/>
  <c r="H1489" i="1"/>
  <c r="E1489" i="1"/>
  <c r="F1489" i="1" s="1"/>
  <c r="D1490" i="1"/>
  <c r="D1491" i="1" l="1"/>
  <c r="H1490" i="1"/>
  <c r="E1490" i="1"/>
  <c r="F1490" i="1" s="1"/>
  <c r="R587" i="1"/>
  <c r="L588" i="1"/>
  <c r="K588" i="1"/>
  <c r="P588" i="1" l="1"/>
  <c r="M588" i="1"/>
  <c r="S588" i="1" s="1"/>
  <c r="Q588" i="1"/>
  <c r="O588" i="1"/>
  <c r="N588" i="1"/>
  <c r="G588" i="1" s="1"/>
  <c r="I588" i="1" s="1"/>
  <c r="J588" i="1" s="1"/>
  <c r="E1491" i="1"/>
  <c r="F1491" i="1" s="1"/>
  <c r="D1492" i="1"/>
  <c r="H1491" i="1"/>
  <c r="R588" i="1" l="1"/>
  <c r="L589" i="1"/>
  <c r="K589" i="1"/>
  <c r="H1492" i="1"/>
  <c r="E1492" i="1"/>
  <c r="F1492" i="1" s="1"/>
  <c r="D1493" i="1"/>
  <c r="D1494" i="1" l="1"/>
  <c r="E1493" i="1"/>
  <c r="F1493" i="1" s="1"/>
  <c r="H1493" i="1"/>
  <c r="M589" i="1"/>
  <c r="S589" i="1" s="1"/>
  <c r="P589" i="1"/>
  <c r="Q589" i="1" s="1"/>
  <c r="O589" i="1"/>
  <c r="N589" i="1"/>
  <c r="G589" i="1" s="1"/>
  <c r="I589" i="1" s="1"/>
  <c r="J589" i="1" s="1"/>
  <c r="R589" i="1" l="1"/>
  <c r="L590" i="1"/>
  <c r="K590" i="1"/>
  <c r="D1495" i="1"/>
  <c r="H1494" i="1"/>
  <c r="E1494" i="1"/>
  <c r="F1494" i="1" s="1"/>
  <c r="P590" i="1" l="1"/>
  <c r="M590" i="1"/>
  <c r="S590" i="1" s="1"/>
  <c r="D1496" i="1"/>
  <c r="H1495" i="1"/>
  <c r="E1495" i="1"/>
  <c r="F1495" i="1" s="1"/>
  <c r="Q590" i="1"/>
  <c r="O590" i="1"/>
  <c r="N590" i="1"/>
  <c r="G590" i="1" s="1"/>
  <c r="I590" i="1" s="1"/>
  <c r="J590" i="1" s="1"/>
  <c r="R590" i="1" l="1"/>
  <c r="L591" i="1"/>
  <c r="K591" i="1"/>
  <c r="E1496" i="1"/>
  <c r="F1496" i="1" s="1"/>
  <c r="H1496" i="1"/>
  <c r="D1497" i="1"/>
  <c r="H1497" i="1" l="1"/>
  <c r="D1498" i="1"/>
  <c r="E1497" i="1"/>
  <c r="F1497" i="1" s="1"/>
  <c r="P591" i="1"/>
  <c r="M591" i="1"/>
  <c r="S591" i="1" s="1"/>
  <c r="O591" i="1"/>
  <c r="Q591" i="1"/>
  <c r="N591" i="1" l="1"/>
  <c r="G591" i="1" s="1"/>
  <c r="I591" i="1" s="1"/>
  <c r="J591" i="1" s="1"/>
  <c r="H1498" i="1"/>
  <c r="E1498" i="1"/>
  <c r="F1498" i="1" s="1"/>
  <c r="D1499" i="1"/>
  <c r="H1499" i="1" l="1"/>
  <c r="D1500" i="1"/>
  <c r="E1499" i="1"/>
  <c r="F1499" i="1" s="1"/>
  <c r="R591" i="1"/>
  <c r="L592" i="1"/>
  <c r="K592" i="1"/>
  <c r="P592" i="1" l="1"/>
  <c r="M592" i="1"/>
  <c r="S592" i="1" s="1"/>
  <c r="D1501" i="1"/>
  <c r="E1500" i="1"/>
  <c r="F1500" i="1" s="1"/>
  <c r="H1500" i="1"/>
  <c r="Q592" i="1"/>
  <c r="O592" i="1"/>
  <c r="N592" i="1"/>
  <c r="G592" i="1" s="1"/>
  <c r="I592" i="1" s="1"/>
  <c r="J592" i="1" s="1"/>
  <c r="R592" i="1" l="1"/>
  <c r="K593" i="1"/>
  <c r="L593" i="1"/>
  <c r="E1501" i="1"/>
  <c r="F1501" i="1" s="1"/>
  <c r="H1501" i="1"/>
  <c r="D1502" i="1"/>
  <c r="H1502" i="1" l="1"/>
  <c r="D1503" i="1"/>
  <c r="E1502" i="1"/>
  <c r="F1502" i="1" s="1"/>
  <c r="O593" i="1"/>
  <c r="P593" i="1"/>
  <c r="Q593" i="1" s="1"/>
  <c r="M593" i="1"/>
  <c r="S593" i="1" s="1"/>
  <c r="N593" i="1" l="1"/>
  <c r="G593" i="1" s="1"/>
  <c r="I593" i="1" s="1"/>
  <c r="J593" i="1" s="1"/>
  <c r="D1504" i="1"/>
  <c r="E1503" i="1"/>
  <c r="F1503" i="1" s="1"/>
  <c r="H1503" i="1"/>
  <c r="H1504" i="1" l="1"/>
  <c r="E1504" i="1"/>
  <c r="F1504" i="1" s="1"/>
  <c r="D1505" i="1"/>
  <c r="R593" i="1"/>
  <c r="K594" i="1"/>
  <c r="L594" i="1"/>
  <c r="M594" i="1" l="1"/>
  <c r="S594" i="1" s="1"/>
  <c r="P594" i="1"/>
  <c r="D1506" i="1"/>
  <c r="H1505" i="1"/>
  <c r="E1505" i="1"/>
  <c r="F1505" i="1" s="1"/>
  <c r="O594" i="1"/>
  <c r="N594" i="1"/>
  <c r="G594" i="1" s="1"/>
  <c r="I594" i="1" s="1"/>
  <c r="J594" i="1" s="1"/>
  <c r="Q594" i="1"/>
  <c r="R594" i="1" l="1"/>
  <c r="L595" i="1"/>
  <c r="K595" i="1"/>
  <c r="E1506" i="1"/>
  <c r="F1506" i="1" s="1"/>
  <c r="D1507" i="1"/>
  <c r="H1506" i="1"/>
  <c r="H1507" i="1" l="1"/>
  <c r="E1507" i="1"/>
  <c r="F1507" i="1" s="1"/>
  <c r="D1508" i="1"/>
  <c r="P595" i="1"/>
  <c r="Q595" i="1" s="1"/>
  <c r="M595" i="1"/>
  <c r="S595" i="1" s="1"/>
  <c r="O595" i="1"/>
  <c r="N595" i="1"/>
  <c r="G595" i="1" s="1"/>
  <c r="I595" i="1" s="1"/>
  <c r="J595" i="1" s="1"/>
  <c r="R595" i="1" l="1"/>
  <c r="L596" i="1"/>
  <c r="K596" i="1"/>
  <c r="H1508" i="1"/>
  <c r="E1508" i="1"/>
  <c r="F1508" i="1" s="1"/>
  <c r="D1509" i="1"/>
  <c r="D1510" i="1" l="1"/>
  <c r="H1509" i="1"/>
  <c r="E1509" i="1"/>
  <c r="F1509" i="1" s="1"/>
  <c r="P596" i="1"/>
  <c r="Q596" i="1" s="1"/>
  <c r="M596" i="1"/>
  <c r="S596" i="1" s="1"/>
  <c r="O596" i="1"/>
  <c r="N596" i="1"/>
  <c r="G596" i="1" s="1"/>
  <c r="I596" i="1" s="1"/>
  <c r="J596" i="1" s="1"/>
  <c r="R596" i="1" l="1"/>
  <c r="K597" i="1"/>
  <c r="L597" i="1"/>
  <c r="D1511" i="1"/>
  <c r="E1510" i="1"/>
  <c r="F1510" i="1" s="1"/>
  <c r="H1510" i="1"/>
  <c r="E1511" i="1" l="1"/>
  <c r="F1511" i="1" s="1"/>
  <c r="H1511" i="1"/>
  <c r="D1512" i="1"/>
  <c r="P597" i="1"/>
  <c r="M597" i="1"/>
  <c r="S597" i="1" s="1"/>
  <c r="O597" i="1"/>
  <c r="Q597" i="1"/>
  <c r="N597" i="1" l="1"/>
  <c r="G597" i="1" s="1"/>
  <c r="I597" i="1" s="1"/>
  <c r="J597" i="1" s="1"/>
  <c r="H1512" i="1"/>
  <c r="D1513" i="1"/>
  <c r="E1512" i="1"/>
  <c r="F1512" i="1" s="1"/>
  <c r="E1513" i="1" l="1"/>
  <c r="F1513" i="1" s="1"/>
  <c r="D1514" i="1"/>
  <c r="H1513" i="1"/>
  <c r="R597" i="1"/>
  <c r="K598" i="1"/>
  <c r="L598" i="1"/>
  <c r="P598" i="1" l="1"/>
  <c r="M598" i="1"/>
  <c r="S598" i="1" s="1"/>
  <c r="Q598" i="1"/>
  <c r="O598" i="1"/>
  <c r="N598" i="1"/>
  <c r="G598" i="1"/>
  <c r="I598" i="1" s="1"/>
  <c r="J598" i="1" s="1"/>
  <c r="R598" i="1" s="1"/>
  <c r="H1514" i="1"/>
  <c r="E1514" i="1"/>
  <c r="F1514" i="1" s="1"/>
  <c r="D1515" i="1"/>
  <c r="K599" i="1" l="1"/>
  <c r="L599" i="1"/>
  <c r="D1516" i="1"/>
  <c r="H1515" i="1"/>
  <c r="E1515" i="1"/>
  <c r="F1515" i="1" s="1"/>
  <c r="M599" i="1" l="1"/>
  <c r="S599" i="1" s="1"/>
  <c r="P599" i="1"/>
  <c r="E1516" i="1"/>
  <c r="F1516" i="1" s="1"/>
  <c r="D1517" i="1"/>
  <c r="H1516" i="1"/>
  <c r="N599" i="1"/>
  <c r="Q599" i="1"/>
  <c r="O599" i="1"/>
  <c r="G599" i="1"/>
  <c r="I599" i="1" s="1"/>
  <c r="J599" i="1" s="1"/>
  <c r="R599" i="1" s="1"/>
  <c r="H1517" i="1" l="1"/>
  <c r="E1517" i="1"/>
  <c r="F1517" i="1" s="1"/>
  <c r="D1518" i="1"/>
  <c r="K600" i="1"/>
  <c r="L600" i="1"/>
  <c r="O600" i="1" l="1"/>
  <c r="M600" i="1"/>
  <c r="S600" i="1" s="1"/>
  <c r="P600" i="1"/>
  <c r="Q600" i="1" s="1"/>
  <c r="D1519" i="1"/>
  <c r="E1518" i="1"/>
  <c r="F1518" i="1" s="1"/>
  <c r="H1518" i="1"/>
  <c r="D1520" i="1" l="1"/>
  <c r="H1519" i="1"/>
  <c r="E1519" i="1"/>
  <c r="F1519" i="1" s="1"/>
  <c r="N600" i="1"/>
  <c r="G600" i="1" s="1"/>
  <c r="I600" i="1" s="1"/>
  <c r="J600" i="1" s="1"/>
  <c r="R600" i="1" l="1"/>
  <c r="K601" i="1"/>
  <c r="L601" i="1"/>
  <c r="D1521" i="1"/>
  <c r="H1520" i="1"/>
  <c r="E1520" i="1"/>
  <c r="F1520" i="1" s="1"/>
  <c r="E1521" i="1" l="1"/>
  <c r="F1521" i="1" s="1"/>
  <c r="D1522" i="1"/>
  <c r="H1521" i="1"/>
  <c r="P601" i="1"/>
  <c r="Q601" i="1" s="1"/>
  <c r="M601" i="1"/>
  <c r="S601" i="1" s="1"/>
  <c r="O601" i="1"/>
  <c r="N601" i="1" l="1"/>
  <c r="G601" i="1" s="1"/>
  <c r="I601" i="1" s="1"/>
  <c r="J601" i="1" s="1"/>
  <c r="H1522" i="1"/>
  <c r="D1523" i="1"/>
  <c r="E1522" i="1"/>
  <c r="F1522" i="1" s="1"/>
  <c r="H1523" i="1" l="1"/>
  <c r="E1523" i="1"/>
  <c r="F1523" i="1" s="1"/>
  <c r="D1524" i="1"/>
  <c r="R601" i="1"/>
  <c r="L602" i="1"/>
  <c r="K602" i="1"/>
  <c r="O602" i="1" l="1"/>
  <c r="H1524" i="1"/>
  <c r="D1525" i="1"/>
  <c r="E1524" i="1"/>
  <c r="F1524" i="1" s="1"/>
  <c r="P602" i="1"/>
  <c r="Q602" i="1" s="1"/>
  <c r="M602" i="1"/>
  <c r="S602" i="1" s="1"/>
  <c r="D1526" i="1" l="1"/>
  <c r="H1525" i="1"/>
  <c r="E1525" i="1"/>
  <c r="F1525" i="1" s="1"/>
  <c r="N602" i="1"/>
  <c r="G602" i="1" s="1"/>
  <c r="I602" i="1" s="1"/>
  <c r="J602" i="1" s="1"/>
  <c r="R602" i="1" l="1"/>
  <c r="K603" i="1"/>
  <c r="L603" i="1"/>
  <c r="E1526" i="1"/>
  <c r="F1526" i="1" s="1"/>
  <c r="H1526" i="1"/>
  <c r="D1527" i="1"/>
  <c r="H1527" i="1" l="1"/>
  <c r="D1528" i="1"/>
  <c r="E1527" i="1"/>
  <c r="F1527" i="1" s="1"/>
  <c r="P603" i="1"/>
  <c r="M603" i="1"/>
  <c r="S603" i="1" s="1"/>
  <c r="Q603" i="1"/>
  <c r="O603" i="1"/>
  <c r="N603" i="1"/>
  <c r="G603" i="1" s="1"/>
  <c r="I603" i="1" s="1"/>
  <c r="J603" i="1" s="1"/>
  <c r="R603" i="1" l="1"/>
  <c r="L604" i="1"/>
  <c r="K604" i="1"/>
  <c r="D1529" i="1"/>
  <c r="H1528" i="1"/>
  <c r="E1528" i="1"/>
  <c r="F1528" i="1" s="1"/>
  <c r="M604" i="1" l="1"/>
  <c r="S604" i="1" s="1"/>
  <c r="P604" i="1"/>
  <c r="H1529" i="1"/>
  <c r="E1529" i="1"/>
  <c r="F1529" i="1" s="1"/>
  <c r="D1530" i="1"/>
  <c r="Q604" i="1"/>
  <c r="O604" i="1"/>
  <c r="N604" i="1"/>
  <c r="G604" i="1"/>
  <c r="I604" i="1" s="1"/>
  <c r="J604" i="1" s="1"/>
  <c r="R604" i="1" s="1"/>
  <c r="D1531" i="1" l="1"/>
  <c r="H1530" i="1"/>
  <c r="E1530" i="1"/>
  <c r="F1530" i="1" s="1"/>
  <c r="L605" i="1"/>
  <c r="K605" i="1"/>
  <c r="O605" i="1" l="1"/>
  <c r="P605" i="1"/>
  <c r="Q605" i="1" s="1"/>
  <c r="M605" i="1"/>
  <c r="S605" i="1" s="1"/>
  <c r="E1531" i="1"/>
  <c r="F1531" i="1" s="1"/>
  <c r="D1532" i="1"/>
  <c r="H1531" i="1"/>
  <c r="H1532" i="1" l="1"/>
  <c r="E1532" i="1"/>
  <c r="F1532" i="1" s="1"/>
  <c r="D1533" i="1"/>
  <c r="N605" i="1"/>
  <c r="G605" i="1" s="1"/>
  <c r="I605" i="1" s="1"/>
  <c r="J605" i="1" s="1"/>
  <c r="R605" i="1" l="1"/>
  <c r="K606" i="1"/>
  <c r="L606" i="1"/>
  <c r="H1533" i="1"/>
  <c r="E1533" i="1"/>
  <c r="F1533" i="1" s="1"/>
  <c r="D1534" i="1"/>
  <c r="P606" i="1" l="1"/>
  <c r="M606" i="1"/>
  <c r="S606" i="1" s="1"/>
  <c r="D1535" i="1"/>
  <c r="H1534" i="1"/>
  <c r="E1534" i="1"/>
  <c r="F1534" i="1" s="1"/>
  <c r="Q606" i="1"/>
  <c r="O606" i="1"/>
  <c r="N606" i="1"/>
  <c r="G606" i="1" s="1"/>
  <c r="I606" i="1" s="1"/>
  <c r="J606" i="1" s="1"/>
  <c r="R606" i="1" l="1"/>
  <c r="L607" i="1"/>
  <c r="K607" i="1"/>
  <c r="D1536" i="1"/>
  <c r="E1535" i="1"/>
  <c r="F1535" i="1" s="1"/>
  <c r="H1535" i="1"/>
  <c r="P607" i="1" l="1"/>
  <c r="M607" i="1"/>
  <c r="S607" i="1" s="1"/>
  <c r="E1536" i="1"/>
  <c r="F1536" i="1" s="1"/>
  <c r="H1536" i="1"/>
  <c r="D1537" i="1"/>
  <c r="Q607" i="1"/>
  <c r="O607" i="1"/>
  <c r="N607" i="1"/>
  <c r="G607" i="1"/>
  <c r="I607" i="1" s="1"/>
  <c r="J607" i="1" s="1"/>
  <c r="R607" i="1" s="1"/>
  <c r="K608" i="1" l="1"/>
  <c r="H1537" i="1"/>
  <c r="D1538" i="1"/>
  <c r="E1537" i="1"/>
  <c r="F1537" i="1" s="1"/>
  <c r="L608" i="1"/>
  <c r="P608" i="1" l="1"/>
  <c r="M608" i="1"/>
  <c r="S608" i="1" s="1"/>
  <c r="E1538" i="1"/>
  <c r="F1538" i="1" s="1"/>
  <c r="D1539" i="1"/>
  <c r="H1538" i="1"/>
  <c r="Q608" i="1"/>
  <c r="O608" i="1"/>
  <c r="N608" i="1"/>
  <c r="G608" i="1"/>
  <c r="I608" i="1" s="1"/>
  <c r="J608" i="1" s="1"/>
  <c r="R608" i="1" s="1"/>
  <c r="K609" i="1" l="1"/>
  <c r="H1539" i="1"/>
  <c r="E1539" i="1"/>
  <c r="F1539" i="1" s="1"/>
  <c r="D1540" i="1"/>
  <c r="L609" i="1"/>
  <c r="M609" i="1" l="1"/>
  <c r="S609" i="1" s="1"/>
  <c r="P609" i="1"/>
  <c r="D1541" i="1"/>
  <c r="E1540" i="1"/>
  <c r="F1540" i="1" s="1"/>
  <c r="H1540" i="1"/>
  <c r="Q609" i="1"/>
  <c r="O609" i="1"/>
  <c r="N609" i="1"/>
  <c r="G609" i="1" s="1"/>
  <c r="I609" i="1" s="1"/>
  <c r="J609" i="1" s="1"/>
  <c r="R609" i="1" l="1"/>
  <c r="L610" i="1"/>
  <c r="K610" i="1"/>
  <c r="E1541" i="1"/>
  <c r="F1541" i="1" s="1"/>
  <c r="D1542" i="1"/>
  <c r="H1541" i="1"/>
  <c r="H1542" i="1" l="1"/>
  <c r="E1542" i="1"/>
  <c r="F1542" i="1" s="1"/>
  <c r="D1543" i="1"/>
  <c r="P610" i="1"/>
  <c r="M610" i="1"/>
  <c r="S610" i="1" s="1"/>
  <c r="Q610" i="1"/>
  <c r="O610" i="1"/>
  <c r="N610" i="1" l="1"/>
  <c r="G610" i="1" s="1"/>
  <c r="I610" i="1" s="1"/>
  <c r="J610" i="1" s="1"/>
  <c r="D1544" i="1"/>
  <c r="E1543" i="1"/>
  <c r="F1543" i="1" s="1"/>
  <c r="H1543" i="1"/>
  <c r="D1545" i="1" l="1"/>
  <c r="H1544" i="1"/>
  <c r="E1544" i="1"/>
  <c r="F1544" i="1" s="1"/>
  <c r="R610" i="1"/>
  <c r="L611" i="1"/>
  <c r="K611" i="1"/>
  <c r="P611" i="1" l="1"/>
  <c r="M611" i="1"/>
  <c r="S611" i="1" s="1"/>
  <c r="Q611" i="1"/>
  <c r="O611" i="1"/>
  <c r="N611" i="1"/>
  <c r="G611" i="1" s="1"/>
  <c r="I611" i="1" s="1"/>
  <c r="J611" i="1" s="1"/>
  <c r="D1546" i="1"/>
  <c r="H1545" i="1"/>
  <c r="E1545" i="1"/>
  <c r="F1545" i="1" s="1"/>
  <c r="R611" i="1" l="1"/>
  <c r="L612" i="1"/>
  <c r="K612" i="1"/>
  <c r="E1546" i="1"/>
  <c r="F1546" i="1" s="1"/>
  <c r="D1547" i="1"/>
  <c r="H1546" i="1"/>
  <c r="H1547" i="1" l="1"/>
  <c r="D1548" i="1"/>
  <c r="E1547" i="1"/>
  <c r="F1547" i="1" s="1"/>
  <c r="P612" i="1"/>
  <c r="Q612" i="1" s="1"/>
  <c r="M612" i="1"/>
  <c r="S612" i="1" s="1"/>
  <c r="O612" i="1"/>
  <c r="N612" i="1" l="1"/>
  <c r="G612" i="1" s="1"/>
  <c r="I612" i="1" s="1"/>
  <c r="J612" i="1" s="1"/>
  <c r="H1548" i="1"/>
  <c r="E1548" i="1"/>
  <c r="F1548" i="1" s="1"/>
  <c r="D1549" i="1"/>
  <c r="H1549" i="1" l="1"/>
  <c r="D1550" i="1"/>
  <c r="E1549" i="1"/>
  <c r="F1549" i="1" s="1"/>
  <c r="R612" i="1"/>
  <c r="L613" i="1"/>
  <c r="K613" i="1"/>
  <c r="O613" i="1" l="1"/>
  <c r="D1551" i="1"/>
  <c r="H1550" i="1"/>
  <c r="E1550" i="1"/>
  <c r="F1550" i="1" s="1"/>
  <c r="P613" i="1"/>
  <c r="Q613" i="1" s="1"/>
  <c r="M613" i="1"/>
  <c r="S613" i="1" s="1"/>
  <c r="N613" i="1" l="1"/>
  <c r="G613" i="1" s="1"/>
  <c r="I613" i="1" s="1"/>
  <c r="J613" i="1" s="1"/>
  <c r="E1551" i="1"/>
  <c r="F1551" i="1" s="1"/>
  <c r="H1551" i="1"/>
  <c r="D1552" i="1"/>
  <c r="H1552" i="1" l="1"/>
  <c r="D1553" i="1"/>
  <c r="E1552" i="1"/>
  <c r="F1552" i="1" s="1"/>
  <c r="R613" i="1"/>
  <c r="K614" i="1"/>
  <c r="L614" i="1"/>
  <c r="O614" i="1" l="1"/>
  <c r="M614" i="1"/>
  <c r="S614" i="1" s="1"/>
  <c r="P614" i="1"/>
  <c r="Q614" i="1" s="1"/>
  <c r="D1554" i="1"/>
  <c r="H1553" i="1"/>
  <c r="E1553" i="1"/>
  <c r="F1553" i="1" s="1"/>
  <c r="H1554" i="1" l="1"/>
  <c r="E1554" i="1"/>
  <c r="F1554" i="1" s="1"/>
  <c r="D1555" i="1"/>
  <c r="N614" i="1"/>
  <c r="G614" i="1" s="1"/>
  <c r="I614" i="1" s="1"/>
  <c r="J614" i="1" s="1"/>
  <c r="R614" i="1" l="1"/>
  <c r="K615" i="1"/>
  <c r="L615" i="1"/>
  <c r="D1556" i="1"/>
  <c r="H1555" i="1"/>
  <c r="E1555" i="1"/>
  <c r="F1555" i="1" s="1"/>
  <c r="P615" i="1" l="1"/>
  <c r="M615" i="1"/>
  <c r="S615" i="1" s="1"/>
  <c r="E1556" i="1"/>
  <c r="F1556" i="1" s="1"/>
  <c r="D1557" i="1"/>
  <c r="H1556" i="1"/>
  <c r="Q615" i="1"/>
  <c r="O615" i="1"/>
  <c r="N615" i="1"/>
  <c r="G615" i="1" s="1"/>
  <c r="I615" i="1" s="1"/>
  <c r="J615" i="1" s="1"/>
  <c r="R615" i="1" l="1"/>
  <c r="L616" i="1"/>
  <c r="K616" i="1"/>
  <c r="H1557" i="1"/>
  <c r="E1557" i="1"/>
  <c r="F1557" i="1" s="1"/>
  <c r="D1558" i="1"/>
  <c r="H1558" i="1" l="1"/>
  <c r="E1558" i="1"/>
  <c r="F1558" i="1" s="1"/>
  <c r="D1559" i="1"/>
  <c r="O616" i="1"/>
  <c r="M616" i="1"/>
  <c r="S616" i="1" s="1"/>
  <c r="P616" i="1"/>
  <c r="Q616" i="1" s="1"/>
  <c r="N616" i="1" l="1"/>
  <c r="G616" i="1" s="1"/>
  <c r="I616" i="1" s="1"/>
  <c r="J616" i="1" s="1"/>
  <c r="D1560" i="1"/>
  <c r="H1559" i="1"/>
  <c r="E1559" i="1"/>
  <c r="F1559" i="1" s="1"/>
  <c r="D1561" i="1" l="1"/>
  <c r="E1560" i="1"/>
  <c r="F1560" i="1" s="1"/>
  <c r="H1560" i="1"/>
  <c r="R616" i="1"/>
  <c r="L617" i="1"/>
  <c r="K617" i="1"/>
  <c r="P617" i="1" l="1"/>
  <c r="M617" i="1"/>
  <c r="S617" i="1" s="1"/>
  <c r="Q617" i="1"/>
  <c r="O617" i="1"/>
  <c r="E1561" i="1"/>
  <c r="F1561" i="1" s="1"/>
  <c r="H1561" i="1"/>
  <c r="D1562" i="1"/>
  <c r="H1562" i="1" l="1"/>
  <c r="D1563" i="1"/>
  <c r="E1562" i="1"/>
  <c r="F1562" i="1" s="1"/>
  <c r="N617" i="1"/>
  <c r="G617" i="1" s="1"/>
  <c r="I617" i="1" s="1"/>
  <c r="J617" i="1" s="1"/>
  <c r="R617" i="1" l="1"/>
  <c r="L618" i="1"/>
  <c r="K618" i="1"/>
  <c r="E1563" i="1"/>
  <c r="F1563" i="1" s="1"/>
  <c r="D1564" i="1"/>
  <c r="H1563" i="1"/>
  <c r="H1564" i="1" l="1"/>
  <c r="E1564" i="1"/>
  <c r="F1564" i="1" s="1"/>
  <c r="D1565" i="1"/>
  <c r="O618" i="1"/>
  <c r="P618" i="1"/>
  <c r="Q618" i="1" s="1"/>
  <c r="M618" i="1"/>
  <c r="S618" i="1" s="1"/>
  <c r="N618" i="1" l="1"/>
  <c r="G618" i="1" s="1"/>
  <c r="I618" i="1" s="1"/>
  <c r="J618" i="1" s="1"/>
  <c r="D1566" i="1"/>
  <c r="E1565" i="1"/>
  <c r="F1565" i="1" s="1"/>
  <c r="H1565" i="1"/>
  <c r="E1566" i="1" l="1"/>
  <c r="F1566" i="1" s="1"/>
  <c r="D1567" i="1"/>
  <c r="H1566" i="1"/>
  <c r="R618" i="1"/>
  <c r="K619" i="1"/>
  <c r="L619" i="1"/>
  <c r="M619" i="1" l="1"/>
  <c r="S619" i="1" s="1"/>
  <c r="P619" i="1"/>
  <c r="Q619" i="1" s="1"/>
  <c r="O619" i="1"/>
  <c r="N619" i="1"/>
  <c r="G619" i="1"/>
  <c r="I619" i="1" s="1"/>
  <c r="J619" i="1" s="1"/>
  <c r="R619" i="1" s="1"/>
  <c r="H1567" i="1"/>
  <c r="E1567" i="1"/>
  <c r="F1567" i="1" s="1"/>
  <c r="D1568" i="1"/>
  <c r="K620" i="1" l="1"/>
  <c r="L620" i="1"/>
  <c r="D1569" i="1"/>
  <c r="E1568" i="1"/>
  <c r="F1568" i="1" s="1"/>
  <c r="H1568" i="1"/>
  <c r="P620" i="1" l="1"/>
  <c r="M620" i="1"/>
  <c r="S620" i="1" s="1"/>
  <c r="D1570" i="1"/>
  <c r="H1569" i="1"/>
  <c r="E1569" i="1"/>
  <c r="F1569" i="1" s="1"/>
  <c r="Q620" i="1"/>
  <c r="O620" i="1"/>
  <c r="N620" i="1"/>
  <c r="G620" i="1" s="1"/>
  <c r="I620" i="1" s="1"/>
  <c r="J620" i="1" s="1"/>
  <c r="R620" i="1" l="1"/>
  <c r="K621" i="1"/>
  <c r="L621" i="1"/>
  <c r="D1571" i="1"/>
  <c r="H1570" i="1"/>
  <c r="E1570" i="1"/>
  <c r="F1570" i="1" s="1"/>
  <c r="E1571" i="1" l="1"/>
  <c r="F1571" i="1" s="1"/>
  <c r="D1572" i="1"/>
  <c r="H1571" i="1"/>
  <c r="M621" i="1"/>
  <c r="S621" i="1" s="1"/>
  <c r="P621" i="1"/>
  <c r="Q621" i="1" s="1"/>
  <c r="O621" i="1"/>
  <c r="N621" i="1"/>
  <c r="G621" i="1" s="1"/>
  <c r="I621" i="1" s="1"/>
  <c r="J621" i="1" s="1"/>
  <c r="R621" i="1" l="1"/>
  <c r="L622" i="1"/>
  <c r="K622" i="1"/>
  <c r="H1572" i="1"/>
  <c r="D1573" i="1"/>
  <c r="E1572" i="1"/>
  <c r="F1572" i="1" s="1"/>
  <c r="H1573" i="1" l="1"/>
  <c r="E1573" i="1"/>
  <c r="F1573" i="1" s="1"/>
  <c r="D1574" i="1"/>
  <c r="P622" i="1"/>
  <c r="M622" i="1"/>
  <c r="S622" i="1" s="1"/>
  <c r="Q622" i="1"/>
  <c r="O622" i="1"/>
  <c r="N622" i="1"/>
  <c r="G622" i="1" s="1"/>
  <c r="I622" i="1" s="1"/>
  <c r="J622" i="1" s="1"/>
  <c r="R622" i="1" l="1"/>
  <c r="L623" i="1"/>
  <c r="K623" i="1"/>
  <c r="H1574" i="1"/>
  <c r="D1575" i="1"/>
  <c r="E1574" i="1"/>
  <c r="F1574" i="1" s="1"/>
  <c r="D1576" i="1" l="1"/>
  <c r="E1575" i="1"/>
  <c r="F1575" i="1" s="1"/>
  <c r="H1575" i="1"/>
  <c r="P623" i="1"/>
  <c r="Q623" i="1" s="1"/>
  <c r="M623" i="1"/>
  <c r="S623" i="1" s="1"/>
  <c r="O623" i="1"/>
  <c r="N623" i="1" l="1"/>
  <c r="G623" i="1" s="1"/>
  <c r="I623" i="1" s="1"/>
  <c r="J623" i="1" s="1"/>
  <c r="E1576" i="1"/>
  <c r="F1576" i="1" s="1"/>
  <c r="H1576" i="1"/>
  <c r="D1577" i="1"/>
  <c r="H1577" i="1" l="1"/>
  <c r="D1578" i="1"/>
  <c r="E1577" i="1"/>
  <c r="F1577" i="1" s="1"/>
  <c r="R623" i="1"/>
  <c r="L624" i="1"/>
  <c r="K624" i="1"/>
  <c r="M624" i="1" l="1"/>
  <c r="S624" i="1" s="1"/>
  <c r="P624" i="1"/>
  <c r="Q624" i="1" s="1"/>
  <c r="O624" i="1"/>
  <c r="N624" i="1"/>
  <c r="G624" i="1"/>
  <c r="I624" i="1" s="1"/>
  <c r="J624" i="1" s="1"/>
  <c r="R624" i="1" s="1"/>
  <c r="D1579" i="1"/>
  <c r="E1578" i="1"/>
  <c r="F1578" i="1" s="1"/>
  <c r="H1578" i="1"/>
  <c r="H1579" i="1" l="1"/>
  <c r="E1579" i="1"/>
  <c r="F1579" i="1" s="1"/>
  <c r="D1580" i="1"/>
  <c r="K625" i="1"/>
  <c r="L625" i="1"/>
  <c r="P625" i="1" l="1"/>
  <c r="Q625" i="1" s="1"/>
  <c r="M625" i="1"/>
  <c r="S625" i="1" s="1"/>
  <c r="O625" i="1"/>
  <c r="N625" i="1"/>
  <c r="G625" i="1" s="1"/>
  <c r="I625" i="1" s="1"/>
  <c r="J625" i="1" s="1"/>
  <c r="D1581" i="1"/>
  <c r="H1580" i="1"/>
  <c r="E1580" i="1"/>
  <c r="F1580" i="1" s="1"/>
  <c r="R625" i="1" l="1"/>
  <c r="L626" i="1"/>
  <c r="K626" i="1"/>
  <c r="E1581" i="1"/>
  <c r="F1581" i="1" s="1"/>
  <c r="D1582" i="1"/>
  <c r="H1581" i="1"/>
  <c r="H1582" i="1" l="1"/>
  <c r="E1582" i="1"/>
  <c r="F1582" i="1" s="1"/>
  <c r="D1583" i="1"/>
  <c r="M626" i="1"/>
  <c r="S626" i="1" s="1"/>
  <c r="P626" i="1"/>
  <c r="Q626" i="1" s="1"/>
  <c r="N626" i="1"/>
  <c r="O626" i="1"/>
  <c r="G626" i="1"/>
  <c r="I626" i="1" s="1"/>
  <c r="J626" i="1" s="1"/>
  <c r="R626" i="1" s="1"/>
  <c r="K627" i="1" l="1"/>
  <c r="L627" i="1"/>
  <c r="H1583" i="1"/>
  <c r="E1583" i="1"/>
  <c r="F1583" i="1" s="1"/>
  <c r="D1584" i="1"/>
  <c r="D1585" i="1" l="1"/>
  <c r="H1584" i="1"/>
  <c r="E1584" i="1"/>
  <c r="F1584" i="1" s="1"/>
  <c r="P627" i="1"/>
  <c r="Q627" i="1" s="1"/>
  <c r="M627" i="1"/>
  <c r="S627" i="1" s="1"/>
  <c r="O627" i="1"/>
  <c r="N627" i="1" l="1"/>
  <c r="G627" i="1" s="1"/>
  <c r="I627" i="1" s="1"/>
  <c r="J627" i="1" s="1"/>
  <c r="D1586" i="1"/>
  <c r="E1585" i="1"/>
  <c r="F1585" i="1" s="1"/>
  <c r="H1585" i="1"/>
  <c r="E1586" i="1" l="1"/>
  <c r="F1586" i="1" s="1"/>
  <c r="H1586" i="1"/>
  <c r="D1587" i="1"/>
  <c r="R627" i="1"/>
  <c r="L628" i="1"/>
  <c r="K628" i="1"/>
  <c r="O628" i="1" l="1"/>
  <c r="H1587" i="1"/>
  <c r="D1588" i="1"/>
  <c r="E1587" i="1"/>
  <c r="F1587" i="1" s="1"/>
  <c r="P628" i="1"/>
  <c r="Q628" i="1" s="1"/>
  <c r="M628" i="1"/>
  <c r="S628" i="1" s="1"/>
  <c r="E1588" i="1" l="1"/>
  <c r="F1588" i="1" s="1"/>
  <c r="D1589" i="1"/>
  <c r="H1588" i="1"/>
  <c r="N628" i="1"/>
  <c r="G628" i="1" s="1"/>
  <c r="I628" i="1" s="1"/>
  <c r="J628" i="1" s="1"/>
  <c r="R628" i="1" l="1"/>
  <c r="K629" i="1"/>
  <c r="L629" i="1"/>
  <c r="H1589" i="1"/>
  <c r="E1589" i="1"/>
  <c r="F1589" i="1" s="1"/>
  <c r="D1590" i="1"/>
  <c r="D1591" i="1" l="1"/>
  <c r="H1590" i="1"/>
  <c r="E1590" i="1"/>
  <c r="F1590" i="1" s="1"/>
  <c r="M629" i="1"/>
  <c r="S629" i="1" s="1"/>
  <c r="P629" i="1"/>
  <c r="Q629" i="1" s="1"/>
  <c r="O629" i="1"/>
  <c r="N629" i="1" l="1"/>
  <c r="G629" i="1" s="1"/>
  <c r="I629" i="1" s="1"/>
  <c r="J629" i="1" s="1"/>
  <c r="E1591" i="1"/>
  <c r="F1591" i="1" s="1"/>
  <c r="D1592" i="1"/>
  <c r="H1591" i="1"/>
  <c r="H1592" i="1" l="1"/>
  <c r="E1592" i="1"/>
  <c r="F1592" i="1" s="1"/>
  <c r="D1593" i="1"/>
  <c r="R629" i="1"/>
  <c r="L630" i="1"/>
  <c r="K630" i="1"/>
  <c r="O630" i="1" l="1"/>
  <c r="P630" i="1"/>
  <c r="Q630" i="1" s="1"/>
  <c r="M630" i="1"/>
  <c r="S630" i="1" s="1"/>
  <c r="D1594" i="1"/>
  <c r="E1593" i="1"/>
  <c r="F1593" i="1" s="1"/>
  <c r="H1593" i="1"/>
  <c r="D1595" i="1" l="1"/>
  <c r="H1594" i="1"/>
  <c r="E1594" i="1"/>
  <c r="F1594" i="1" s="1"/>
  <c r="N630" i="1"/>
  <c r="G630" i="1" s="1"/>
  <c r="I630" i="1" s="1"/>
  <c r="J630" i="1" s="1"/>
  <c r="R630" i="1" l="1"/>
  <c r="K631" i="1"/>
  <c r="L631" i="1"/>
  <c r="D1596" i="1"/>
  <c r="H1595" i="1"/>
  <c r="E1595" i="1"/>
  <c r="F1595" i="1" s="1"/>
  <c r="E1596" i="1" l="1"/>
  <c r="F1596" i="1" s="1"/>
  <c r="D1597" i="1"/>
  <c r="H1596" i="1"/>
  <c r="M631" i="1"/>
  <c r="S631" i="1" s="1"/>
  <c r="P631" i="1"/>
  <c r="Q631" i="1" s="1"/>
  <c r="O631" i="1"/>
  <c r="N631" i="1" l="1"/>
  <c r="G631" i="1" s="1"/>
  <c r="I631" i="1" s="1"/>
  <c r="J631" i="1" s="1"/>
  <c r="H1597" i="1"/>
  <c r="D1598" i="1"/>
  <c r="E1597" i="1"/>
  <c r="F1597" i="1" s="1"/>
  <c r="H1598" i="1" l="1"/>
  <c r="E1598" i="1"/>
  <c r="F1598" i="1" s="1"/>
  <c r="D1599" i="1"/>
  <c r="R631" i="1"/>
  <c r="L632" i="1"/>
  <c r="K632" i="1"/>
  <c r="P632" i="1" l="1"/>
  <c r="M632" i="1"/>
  <c r="S632" i="1" s="1"/>
  <c r="H1599" i="1"/>
  <c r="D1600" i="1"/>
  <c r="E1599" i="1"/>
  <c r="F1599" i="1" s="1"/>
  <c r="Q632" i="1"/>
  <c r="O632" i="1"/>
  <c r="N632" i="1"/>
  <c r="G632" i="1" s="1"/>
  <c r="I632" i="1" s="1"/>
  <c r="J632" i="1" s="1"/>
  <c r="R632" i="1" l="1"/>
  <c r="L633" i="1"/>
  <c r="K633" i="1"/>
  <c r="D1601" i="1"/>
  <c r="H1600" i="1"/>
  <c r="E1600" i="1"/>
  <c r="F1600" i="1" s="1"/>
  <c r="E1601" i="1" l="1"/>
  <c r="F1601" i="1" s="1"/>
  <c r="H1601" i="1"/>
  <c r="D1602" i="1"/>
  <c r="O633" i="1"/>
  <c r="P633" i="1"/>
  <c r="Q633" i="1" s="1"/>
  <c r="M633" i="1"/>
  <c r="S633" i="1" s="1"/>
  <c r="N633" i="1" l="1"/>
  <c r="G633" i="1" s="1"/>
  <c r="I633" i="1" s="1"/>
  <c r="J633" i="1" s="1"/>
  <c r="H1602" i="1"/>
  <c r="D1603" i="1"/>
  <c r="E1602" i="1"/>
  <c r="F1602" i="1" s="1"/>
  <c r="D1604" i="1" l="1"/>
  <c r="H1603" i="1"/>
  <c r="E1603" i="1"/>
  <c r="F1603" i="1" s="1"/>
  <c r="R633" i="1"/>
  <c r="K634" i="1"/>
  <c r="L634" i="1"/>
  <c r="O634" i="1" l="1"/>
  <c r="H1604" i="1"/>
  <c r="E1604" i="1"/>
  <c r="F1604" i="1" s="1"/>
  <c r="D1605" i="1"/>
  <c r="M634" i="1"/>
  <c r="S634" i="1" s="1"/>
  <c r="P634" i="1"/>
  <c r="Q634" i="1" s="1"/>
  <c r="H1605" i="1" l="1"/>
  <c r="D1606" i="1"/>
  <c r="E1605" i="1"/>
  <c r="F1605" i="1" s="1"/>
  <c r="N634" i="1"/>
  <c r="G634" i="1" s="1"/>
  <c r="I634" i="1" s="1"/>
  <c r="J634" i="1" s="1"/>
  <c r="R634" i="1" l="1"/>
  <c r="K635" i="1"/>
  <c r="L635" i="1"/>
  <c r="E1606" i="1"/>
  <c r="F1606" i="1" s="1"/>
  <c r="D1607" i="1"/>
  <c r="H1606" i="1"/>
  <c r="H1607" i="1" l="1"/>
  <c r="E1607" i="1"/>
  <c r="F1607" i="1" s="1"/>
  <c r="D1608" i="1"/>
  <c r="P635" i="1"/>
  <c r="Q635" i="1" s="1"/>
  <c r="M635" i="1"/>
  <c r="S635" i="1" s="1"/>
  <c r="O635" i="1"/>
  <c r="N635" i="1" l="1"/>
  <c r="G635" i="1" s="1"/>
  <c r="I635" i="1" s="1"/>
  <c r="J635" i="1" s="1"/>
  <c r="D1609" i="1"/>
  <c r="E1608" i="1"/>
  <c r="F1608" i="1" s="1"/>
  <c r="H1608" i="1"/>
  <c r="H1609" i="1" l="1"/>
  <c r="E1609" i="1"/>
  <c r="F1609" i="1" s="1"/>
  <c r="D1610" i="1"/>
  <c r="R635" i="1"/>
  <c r="L636" i="1"/>
  <c r="K636" i="1"/>
  <c r="O636" i="1" l="1"/>
  <c r="H1610" i="1"/>
  <c r="D1611" i="1"/>
  <c r="E1610" i="1"/>
  <c r="F1610" i="1" s="1"/>
  <c r="M636" i="1"/>
  <c r="S636" i="1" s="1"/>
  <c r="P636" i="1"/>
  <c r="Q636" i="1" s="1"/>
  <c r="E1611" i="1" l="1"/>
  <c r="F1611" i="1" s="1"/>
  <c r="D1612" i="1"/>
  <c r="H1611" i="1"/>
  <c r="N636" i="1"/>
  <c r="G636" i="1" s="1"/>
  <c r="I636" i="1" s="1"/>
  <c r="J636" i="1" s="1"/>
  <c r="R636" i="1" l="1"/>
  <c r="K637" i="1"/>
  <c r="L637" i="1"/>
  <c r="H1612" i="1"/>
  <c r="E1612" i="1"/>
  <c r="F1612" i="1" s="1"/>
  <c r="D1613" i="1"/>
  <c r="D1614" i="1" l="1"/>
  <c r="E1613" i="1"/>
  <c r="F1613" i="1" s="1"/>
  <c r="H1613" i="1"/>
  <c r="P637" i="1"/>
  <c r="Q637" i="1" s="1"/>
  <c r="M637" i="1"/>
  <c r="S637" i="1" s="1"/>
  <c r="O637" i="1"/>
  <c r="N637" i="1" l="1"/>
  <c r="G637" i="1" s="1"/>
  <c r="I637" i="1" s="1"/>
  <c r="J637" i="1" s="1"/>
  <c r="E1614" i="1"/>
  <c r="F1614" i="1" s="1"/>
  <c r="D1615" i="1"/>
  <c r="H1614" i="1"/>
  <c r="H1615" i="1" l="1"/>
  <c r="D1616" i="1"/>
  <c r="E1615" i="1"/>
  <c r="F1615" i="1" s="1"/>
  <c r="R637" i="1"/>
  <c r="K638" i="1"/>
  <c r="L638" i="1"/>
  <c r="O638" i="1" l="1"/>
  <c r="P638" i="1"/>
  <c r="Q638" i="1" s="1"/>
  <c r="M638" i="1"/>
  <c r="S638" i="1" s="1"/>
  <c r="E1616" i="1"/>
  <c r="F1616" i="1" s="1"/>
  <c r="D1617" i="1"/>
  <c r="H1616" i="1"/>
  <c r="H1617" i="1" l="1"/>
  <c r="E1617" i="1"/>
  <c r="F1617" i="1" s="1"/>
  <c r="D1618" i="1"/>
  <c r="N638" i="1"/>
  <c r="G638" i="1" s="1"/>
  <c r="I638" i="1" s="1"/>
  <c r="J638" i="1" s="1"/>
  <c r="D1619" i="1" l="1"/>
  <c r="E1618" i="1"/>
  <c r="F1618" i="1" s="1"/>
  <c r="H1618" i="1"/>
  <c r="R638" i="1"/>
  <c r="K639" i="1"/>
  <c r="L639" i="1"/>
  <c r="O639" i="1" l="1"/>
  <c r="M639" i="1"/>
  <c r="S639" i="1" s="1"/>
  <c r="P639" i="1"/>
  <c r="Q639" i="1" s="1"/>
  <c r="E1619" i="1"/>
  <c r="F1619" i="1" s="1"/>
  <c r="H1619" i="1"/>
  <c r="D1620" i="1"/>
  <c r="H1620" i="1" l="1"/>
  <c r="D1621" i="1"/>
  <c r="E1620" i="1"/>
  <c r="F1620" i="1" s="1"/>
  <c r="N639" i="1"/>
  <c r="G639" i="1" s="1"/>
  <c r="I639" i="1" s="1"/>
  <c r="J639" i="1" s="1"/>
  <c r="E1621" i="1" l="1"/>
  <c r="F1621" i="1" s="1"/>
  <c r="D1622" i="1"/>
  <c r="H1621" i="1"/>
  <c r="R639" i="1"/>
  <c r="K640" i="1"/>
  <c r="L640" i="1"/>
  <c r="P640" i="1" l="1"/>
  <c r="M640" i="1"/>
  <c r="S640" i="1" s="1"/>
  <c r="H1622" i="1"/>
  <c r="E1622" i="1"/>
  <c r="F1622" i="1" s="1"/>
  <c r="D1623" i="1"/>
  <c r="Q640" i="1"/>
  <c r="O640" i="1"/>
  <c r="N640" i="1"/>
  <c r="G640" i="1" s="1"/>
  <c r="I640" i="1" s="1"/>
  <c r="J640" i="1" s="1"/>
  <c r="R640" i="1" l="1"/>
  <c r="K641" i="1"/>
  <c r="L641" i="1"/>
  <c r="D1624" i="1"/>
  <c r="H1623" i="1"/>
  <c r="E1623" i="1"/>
  <c r="F1623" i="1" s="1"/>
  <c r="E1624" i="1" l="1"/>
  <c r="F1624" i="1" s="1"/>
  <c r="H1624" i="1"/>
  <c r="D1625" i="1"/>
  <c r="O641" i="1"/>
  <c r="M641" i="1"/>
  <c r="S641" i="1" s="1"/>
  <c r="P641" i="1"/>
  <c r="Q641" i="1" s="1"/>
  <c r="H1625" i="1" l="1"/>
  <c r="D1626" i="1"/>
  <c r="E1625" i="1"/>
  <c r="F1625" i="1" s="1"/>
  <c r="N641" i="1"/>
  <c r="G641" i="1" s="1"/>
  <c r="I641" i="1" s="1"/>
  <c r="J641" i="1" s="1"/>
  <c r="R641" i="1" l="1"/>
  <c r="L642" i="1"/>
  <c r="K642" i="1"/>
  <c r="E1626" i="1"/>
  <c r="F1626" i="1" s="1"/>
  <c r="H1626" i="1"/>
  <c r="D1627" i="1"/>
  <c r="H1627" i="1" l="1"/>
  <c r="D1628" i="1"/>
  <c r="E1627" i="1"/>
  <c r="F1627" i="1" s="1"/>
  <c r="O642" i="1"/>
  <c r="P642" i="1"/>
  <c r="Q642" i="1" s="1"/>
  <c r="M642" i="1"/>
  <c r="S642" i="1" s="1"/>
  <c r="N642" i="1" l="1"/>
  <c r="G642" i="1" s="1"/>
  <c r="I642" i="1" s="1"/>
  <c r="J642" i="1" s="1"/>
  <c r="D1629" i="1"/>
  <c r="H1628" i="1"/>
  <c r="E1628" i="1"/>
  <c r="F1628" i="1" s="1"/>
  <c r="E1629" i="1" l="1"/>
  <c r="F1629" i="1" s="1"/>
  <c r="D1630" i="1"/>
  <c r="H1629" i="1"/>
  <c r="R642" i="1"/>
  <c r="K643" i="1"/>
  <c r="L643" i="1"/>
  <c r="O643" i="1" l="1"/>
  <c r="H1630" i="1"/>
  <c r="D1631" i="1"/>
  <c r="E1630" i="1"/>
  <c r="F1630" i="1" s="1"/>
  <c r="P643" i="1"/>
  <c r="Q643" i="1" s="1"/>
  <c r="M643" i="1"/>
  <c r="S643" i="1" s="1"/>
  <c r="H1631" i="1" l="1"/>
  <c r="E1631" i="1"/>
  <c r="F1631" i="1" s="1"/>
  <c r="D1632" i="1"/>
  <c r="N643" i="1"/>
  <c r="G643" i="1" s="1"/>
  <c r="I643" i="1" s="1"/>
  <c r="J643" i="1" s="1"/>
  <c r="R643" i="1" l="1"/>
  <c r="K644" i="1"/>
  <c r="L644" i="1"/>
  <c r="H1632" i="1"/>
  <c r="E1632" i="1"/>
  <c r="F1632" i="1" s="1"/>
  <c r="D1633" i="1"/>
  <c r="M644" i="1" l="1"/>
  <c r="S644" i="1" s="1"/>
  <c r="P644" i="1"/>
  <c r="D1634" i="1"/>
  <c r="H1633" i="1"/>
  <c r="E1633" i="1"/>
  <c r="F1633" i="1" s="1"/>
  <c r="N644" i="1"/>
  <c r="G644" i="1" s="1"/>
  <c r="I644" i="1" s="1"/>
  <c r="J644" i="1" s="1"/>
  <c r="Q644" i="1"/>
  <c r="O644" i="1"/>
  <c r="R644" i="1" l="1"/>
  <c r="K645" i="1"/>
  <c r="L645" i="1"/>
  <c r="E1634" i="1"/>
  <c r="F1634" i="1" s="1"/>
  <c r="D1635" i="1"/>
  <c r="H1634" i="1"/>
  <c r="O645" i="1" l="1"/>
  <c r="H1635" i="1"/>
  <c r="D1636" i="1"/>
  <c r="E1635" i="1"/>
  <c r="F1635" i="1" s="1"/>
  <c r="P645" i="1"/>
  <c r="Q645" i="1" s="1"/>
  <c r="M645" i="1"/>
  <c r="S645" i="1" s="1"/>
  <c r="H1636" i="1" l="1"/>
  <c r="E1636" i="1"/>
  <c r="F1636" i="1" s="1"/>
  <c r="D1637" i="1"/>
  <c r="N645" i="1"/>
  <c r="G645" i="1" s="1"/>
  <c r="I645" i="1" s="1"/>
  <c r="J645" i="1" s="1"/>
  <c r="R645" i="1" l="1"/>
  <c r="K646" i="1"/>
  <c r="L646" i="1"/>
  <c r="H1637" i="1"/>
  <c r="E1637" i="1"/>
  <c r="F1637" i="1" s="1"/>
  <c r="D1638" i="1"/>
  <c r="P646" i="1" l="1"/>
  <c r="M646" i="1"/>
  <c r="S646" i="1" s="1"/>
  <c r="D1639" i="1"/>
  <c r="H1638" i="1"/>
  <c r="E1638" i="1"/>
  <c r="F1638" i="1" s="1"/>
  <c r="Q646" i="1"/>
  <c r="O646" i="1"/>
  <c r="N646" i="1"/>
  <c r="G646" i="1" s="1"/>
  <c r="I646" i="1" s="1"/>
  <c r="J646" i="1" s="1"/>
  <c r="R646" i="1" l="1"/>
  <c r="L647" i="1"/>
  <c r="K647" i="1"/>
  <c r="E1639" i="1"/>
  <c r="F1639" i="1" s="1"/>
  <c r="D1640" i="1"/>
  <c r="H1639" i="1"/>
  <c r="H1640" i="1" l="1"/>
  <c r="E1640" i="1"/>
  <c r="F1640" i="1" s="1"/>
  <c r="D1641" i="1"/>
  <c r="P647" i="1"/>
  <c r="M647" i="1"/>
  <c r="S647" i="1" s="1"/>
  <c r="Q647" i="1"/>
  <c r="O647" i="1"/>
  <c r="N647" i="1"/>
  <c r="G647" i="1" s="1"/>
  <c r="I647" i="1" s="1"/>
  <c r="J647" i="1" s="1"/>
  <c r="R647" i="1" l="1"/>
  <c r="K648" i="1"/>
  <c r="L648" i="1"/>
  <c r="H1641" i="1"/>
  <c r="E1641" i="1"/>
  <c r="F1641" i="1" s="1"/>
  <c r="D1642" i="1"/>
  <c r="H1642" i="1" l="1"/>
  <c r="D1643" i="1"/>
  <c r="E1642" i="1"/>
  <c r="F1642" i="1" s="1"/>
  <c r="P648" i="1"/>
  <c r="Q648" i="1" s="1"/>
  <c r="M648" i="1"/>
  <c r="S648" i="1" s="1"/>
  <c r="O648" i="1"/>
  <c r="N648" i="1" l="1"/>
  <c r="G648" i="1" s="1"/>
  <c r="I648" i="1" s="1"/>
  <c r="J648" i="1" s="1"/>
  <c r="D1644" i="1"/>
  <c r="E1643" i="1"/>
  <c r="F1643" i="1" s="1"/>
  <c r="H1643" i="1"/>
  <c r="E1644" i="1" l="1"/>
  <c r="F1644" i="1" s="1"/>
  <c r="D1645" i="1"/>
  <c r="H1644" i="1"/>
  <c r="R648" i="1"/>
  <c r="L649" i="1"/>
  <c r="K649" i="1"/>
  <c r="O649" i="1" l="1"/>
  <c r="H1645" i="1"/>
  <c r="E1645" i="1"/>
  <c r="F1645" i="1" s="1"/>
  <c r="D1646" i="1"/>
  <c r="M649" i="1"/>
  <c r="S649" i="1" s="1"/>
  <c r="P649" i="1"/>
  <c r="Q649" i="1" s="1"/>
  <c r="H1646" i="1" l="1"/>
  <c r="E1646" i="1"/>
  <c r="F1646" i="1" s="1"/>
  <c r="D1647" i="1"/>
  <c r="N649" i="1"/>
  <c r="G649" i="1" s="1"/>
  <c r="I649" i="1" s="1"/>
  <c r="J649" i="1" s="1"/>
  <c r="R649" i="1" l="1"/>
  <c r="K650" i="1"/>
  <c r="L650" i="1"/>
  <c r="H1647" i="1"/>
  <c r="D1648" i="1"/>
  <c r="E1647" i="1"/>
  <c r="F1647" i="1" s="1"/>
  <c r="D1649" i="1" l="1"/>
  <c r="H1648" i="1"/>
  <c r="E1648" i="1"/>
  <c r="F1648" i="1" s="1"/>
  <c r="P650" i="1"/>
  <c r="M650" i="1"/>
  <c r="S650" i="1" s="1"/>
  <c r="Q650" i="1"/>
  <c r="O650" i="1"/>
  <c r="N650" i="1" l="1"/>
  <c r="G650" i="1" s="1"/>
  <c r="I650" i="1" s="1"/>
  <c r="J650" i="1" s="1"/>
  <c r="E1649" i="1"/>
  <c r="F1649" i="1" s="1"/>
  <c r="D1650" i="1"/>
  <c r="H1649" i="1"/>
  <c r="H1650" i="1" l="1"/>
  <c r="E1650" i="1"/>
  <c r="F1650" i="1" s="1"/>
  <c r="D1651" i="1"/>
  <c r="R650" i="1"/>
  <c r="L651" i="1"/>
  <c r="K651" i="1"/>
  <c r="P651" i="1" l="1"/>
  <c r="M651" i="1"/>
  <c r="S651" i="1" s="1"/>
  <c r="H1651" i="1"/>
  <c r="E1651" i="1"/>
  <c r="F1651" i="1" s="1"/>
  <c r="D1652" i="1"/>
  <c r="Q651" i="1"/>
  <c r="O651" i="1"/>
  <c r="N651" i="1"/>
  <c r="G651" i="1"/>
  <c r="I651" i="1" s="1"/>
  <c r="J651" i="1" s="1"/>
  <c r="R651" i="1" s="1"/>
  <c r="H1652" i="1" l="1"/>
  <c r="D1653" i="1"/>
  <c r="E1652" i="1"/>
  <c r="F1652" i="1" s="1"/>
  <c r="L652" i="1"/>
  <c r="K652" i="1"/>
  <c r="P652" i="1" l="1"/>
  <c r="M652" i="1"/>
  <c r="S652" i="1" s="1"/>
  <c r="Q652" i="1"/>
  <c r="N652" i="1"/>
  <c r="G652" i="1" s="1"/>
  <c r="I652" i="1" s="1"/>
  <c r="J652" i="1" s="1"/>
  <c r="O652" i="1"/>
  <c r="D1654" i="1"/>
  <c r="H1653" i="1"/>
  <c r="E1653" i="1"/>
  <c r="F1653" i="1" s="1"/>
  <c r="R652" i="1" l="1"/>
  <c r="L653" i="1"/>
  <c r="K653" i="1"/>
  <c r="E1654" i="1"/>
  <c r="F1654" i="1" s="1"/>
  <c r="D1655" i="1"/>
  <c r="H1654" i="1"/>
  <c r="H1655" i="1" l="1"/>
  <c r="E1655" i="1"/>
  <c r="F1655" i="1" s="1"/>
  <c r="D1656" i="1"/>
  <c r="O653" i="1"/>
  <c r="P653" i="1"/>
  <c r="Q653" i="1" s="1"/>
  <c r="M653" i="1"/>
  <c r="S653" i="1" s="1"/>
  <c r="N653" i="1" l="1"/>
  <c r="G653" i="1" s="1"/>
  <c r="I653" i="1" s="1"/>
  <c r="J653" i="1" s="1"/>
  <c r="H1656" i="1"/>
  <c r="E1656" i="1"/>
  <c r="F1656" i="1" s="1"/>
  <c r="D1657" i="1"/>
  <c r="H1657" i="1" l="1"/>
  <c r="E1657" i="1"/>
  <c r="F1657" i="1" s="1"/>
  <c r="D1658" i="1"/>
  <c r="R653" i="1"/>
  <c r="L654" i="1"/>
  <c r="K654" i="1"/>
  <c r="M654" i="1" l="1"/>
  <c r="S654" i="1" s="1"/>
  <c r="P654" i="1"/>
  <c r="Q654" i="1" s="1"/>
  <c r="O654" i="1"/>
  <c r="N654" i="1"/>
  <c r="G654" i="1" s="1"/>
  <c r="I654" i="1" s="1"/>
  <c r="J654" i="1" s="1"/>
  <c r="D1659" i="1"/>
  <c r="E1658" i="1"/>
  <c r="F1658" i="1" s="1"/>
  <c r="H1658" i="1"/>
  <c r="R654" i="1" l="1"/>
  <c r="K655" i="1"/>
  <c r="L655" i="1"/>
  <c r="E1659" i="1"/>
  <c r="F1659" i="1" s="1"/>
  <c r="D1660" i="1"/>
  <c r="H1659" i="1"/>
  <c r="H1660" i="1" l="1"/>
  <c r="E1660" i="1"/>
  <c r="F1660" i="1" s="1"/>
  <c r="D1661" i="1"/>
  <c r="O655" i="1"/>
  <c r="P655" i="1"/>
  <c r="Q655" i="1" s="1"/>
  <c r="M655" i="1"/>
  <c r="S655" i="1" s="1"/>
  <c r="N655" i="1" l="1"/>
  <c r="G655" i="1" s="1"/>
  <c r="I655" i="1" s="1"/>
  <c r="J655" i="1" s="1"/>
  <c r="H1661" i="1"/>
  <c r="E1661" i="1"/>
  <c r="F1661" i="1" s="1"/>
  <c r="D1662" i="1"/>
  <c r="H1662" i="1" l="1"/>
  <c r="E1662" i="1"/>
  <c r="F1662" i="1" s="1"/>
  <c r="D1663" i="1"/>
  <c r="R655" i="1"/>
  <c r="K656" i="1"/>
  <c r="L656" i="1"/>
  <c r="O656" i="1" l="1"/>
  <c r="P656" i="1"/>
  <c r="Q656" i="1" s="1"/>
  <c r="M656" i="1"/>
  <c r="S656" i="1" s="1"/>
  <c r="D1664" i="1"/>
  <c r="H1663" i="1"/>
  <c r="E1663" i="1"/>
  <c r="F1663" i="1" s="1"/>
  <c r="E1664" i="1" l="1"/>
  <c r="F1664" i="1" s="1"/>
  <c r="D1665" i="1"/>
  <c r="H1664" i="1"/>
  <c r="N656" i="1"/>
  <c r="G656" i="1" s="1"/>
  <c r="I656" i="1" s="1"/>
  <c r="J656" i="1" s="1"/>
  <c r="R656" i="1" l="1"/>
  <c r="K657" i="1"/>
  <c r="L657" i="1"/>
  <c r="H1665" i="1"/>
  <c r="E1665" i="1"/>
  <c r="F1665" i="1" s="1"/>
  <c r="D1666" i="1"/>
  <c r="O657" i="1" l="1"/>
  <c r="H1666" i="1"/>
  <c r="E1666" i="1"/>
  <c r="F1666" i="1" s="1"/>
  <c r="D1667" i="1"/>
  <c r="P657" i="1"/>
  <c r="Q657" i="1" s="1"/>
  <c r="M657" i="1"/>
  <c r="S657" i="1" s="1"/>
  <c r="H1667" i="1" l="1"/>
  <c r="D1668" i="1"/>
  <c r="E1667" i="1"/>
  <c r="F1667" i="1" s="1"/>
  <c r="N657" i="1"/>
  <c r="G657" i="1" s="1"/>
  <c r="I657" i="1" s="1"/>
  <c r="J657" i="1" s="1"/>
  <c r="R657" i="1" l="1"/>
  <c r="K658" i="1"/>
  <c r="L658" i="1"/>
  <c r="D1669" i="1"/>
  <c r="E1668" i="1"/>
  <c r="F1668" i="1" s="1"/>
  <c r="H1668" i="1"/>
  <c r="E1669" i="1" l="1"/>
  <c r="F1669" i="1" s="1"/>
  <c r="D1670" i="1"/>
  <c r="H1669" i="1"/>
  <c r="O658" i="1"/>
  <c r="P658" i="1"/>
  <c r="Q658" i="1" s="1"/>
  <c r="M658" i="1"/>
  <c r="S658" i="1" s="1"/>
  <c r="N658" i="1" l="1"/>
  <c r="G658" i="1" s="1"/>
  <c r="I658" i="1" s="1"/>
  <c r="J658" i="1" s="1"/>
  <c r="H1670" i="1"/>
  <c r="E1670" i="1"/>
  <c r="F1670" i="1" s="1"/>
  <c r="D1671" i="1"/>
  <c r="H1671" i="1" l="1"/>
  <c r="E1671" i="1"/>
  <c r="F1671" i="1" s="1"/>
  <c r="D1672" i="1"/>
  <c r="R658" i="1"/>
  <c r="K659" i="1"/>
  <c r="L659" i="1"/>
  <c r="H1672" i="1" l="1"/>
  <c r="D1673" i="1"/>
  <c r="E1672" i="1"/>
  <c r="F1672" i="1" s="1"/>
  <c r="M659" i="1"/>
  <c r="S659" i="1" s="1"/>
  <c r="P659" i="1"/>
  <c r="Q659" i="1" s="1"/>
  <c r="O659" i="1"/>
  <c r="N659" i="1"/>
  <c r="G659" i="1" s="1"/>
  <c r="I659" i="1" s="1"/>
  <c r="J659" i="1" s="1"/>
  <c r="R659" i="1" l="1"/>
  <c r="L660" i="1"/>
  <c r="K660" i="1"/>
  <c r="D1674" i="1"/>
  <c r="H1673" i="1"/>
  <c r="E1673" i="1"/>
  <c r="F1673" i="1" s="1"/>
  <c r="P660" i="1" l="1"/>
  <c r="M660" i="1"/>
  <c r="S660" i="1" s="1"/>
  <c r="E1674" i="1"/>
  <c r="F1674" i="1" s="1"/>
  <c r="D1675" i="1"/>
  <c r="H1674" i="1"/>
  <c r="Q660" i="1"/>
  <c r="O660" i="1"/>
  <c r="N660" i="1"/>
  <c r="G660" i="1"/>
  <c r="I660" i="1" s="1"/>
  <c r="J660" i="1" s="1"/>
  <c r="R660" i="1" s="1"/>
  <c r="L661" i="1" l="1"/>
  <c r="K661" i="1"/>
  <c r="H1675" i="1"/>
  <c r="E1675" i="1"/>
  <c r="F1675" i="1" s="1"/>
  <c r="D1676" i="1"/>
  <c r="H1676" i="1" l="1"/>
  <c r="E1676" i="1"/>
  <c r="F1676" i="1" s="1"/>
  <c r="D1677" i="1"/>
  <c r="P661" i="1"/>
  <c r="M661" i="1"/>
  <c r="S661" i="1" s="1"/>
  <c r="Q661" i="1"/>
  <c r="O661" i="1"/>
  <c r="N661" i="1"/>
  <c r="G661" i="1" s="1"/>
  <c r="I661" i="1" s="1"/>
  <c r="J661" i="1" s="1"/>
  <c r="R661" i="1" l="1"/>
  <c r="L662" i="1"/>
  <c r="K662" i="1"/>
  <c r="H1677" i="1"/>
  <c r="D1678" i="1"/>
  <c r="E1677" i="1"/>
  <c r="F1677" i="1" s="1"/>
  <c r="D1679" i="1" l="1"/>
  <c r="H1678" i="1"/>
  <c r="E1678" i="1"/>
  <c r="F1678" i="1" s="1"/>
  <c r="O662" i="1"/>
  <c r="P662" i="1"/>
  <c r="Q662" i="1" s="1"/>
  <c r="M662" i="1"/>
  <c r="S662" i="1" s="1"/>
  <c r="N662" i="1" l="1"/>
  <c r="G662" i="1" s="1"/>
  <c r="I662" i="1" s="1"/>
  <c r="J662" i="1" s="1"/>
  <c r="E1679" i="1"/>
  <c r="F1679" i="1" s="1"/>
  <c r="D1680" i="1"/>
  <c r="H1679" i="1"/>
  <c r="H1680" i="1" l="1"/>
  <c r="E1680" i="1"/>
  <c r="F1680" i="1" s="1"/>
  <c r="D1681" i="1"/>
  <c r="R662" i="1"/>
  <c r="K663" i="1"/>
  <c r="L663" i="1"/>
  <c r="O663" i="1" l="1"/>
  <c r="H1681" i="1"/>
  <c r="E1681" i="1"/>
  <c r="F1681" i="1" s="1"/>
  <c r="D1682" i="1"/>
  <c r="P663" i="1"/>
  <c r="Q663" i="1" s="1"/>
  <c r="M663" i="1"/>
  <c r="S663" i="1" s="1"/>
  <c r="H1682" i="1" l="1"/>
  <c r="E1682" i="1"/>
  <c r="F1682" i="1" s="1"/>
  <c r="D1683" i="1"/>
  <c r="N663" i="1"/>
  <c r="G663" i="1" s="1"/>
  <c r="I663" i="1" s="1"/>
  <c r="J663" i="1" s="1"/>
  <c r="R663" i="1" l="1"/>
  <c r="K664" i="1"/>
  <c r="L664" i="1"/>
  <c r="D1684" i="1"/>
  <c r="E1683" i="1"/>
  <c r="F1683" i="1" s="1"/>
  <c r="H1683" i="1"/>
  <c r="E1684" i="1" l="1"/>
  <c r="F1684" i="1" s="1"/>
  <c r="D1685" i="1"/>
  <c r="H1684" i="1"/>
  <c r="O664" i="1"/>
  <c r="M664" i="1"/>
  <c r="S664" i="1" s="1"/>
  <c r="P664" i="1"/>
  <c r="Q664" i="1" s="1"/>
  <c r="N664" i="1" l="1"/>
  <c r="G664" i="1" s="1"/>
  <c r="I664" i="1" s="1"/>
  <c r="J664" i="1" s="1"/>
  <c r="H1685" i="1"/>
  <c r="E1685" i="1"/>
  <c r="F1685" i="1" s="1"/>
  <c r="D1686" i="1"/>
  <c r="H1686" i="1" l="1"/>
  <c r="E1686" i="1"/>
  <c r="F1686" i="1" s="1"/>
  <c r="D1687" i="1"/>
  <c r="R664" i="1"/>
  <c r="K665" i="1"/>
  <c r="L665" i="1"/>
  <c r="O665" i="1" l="1"/>
  <c r="P665" i="1"/>
  <c r="Q665" i="1" s="1"/>
  <c r="M665" i="1"/>
  <c r="S665" i="1" s="1"/>
  <c r="H1687" i="1"/>
  <c r="E1687" i="1"/>
  <c r="F1687" i="1" s="1"/>
  <c r="D1688" i="1"/>
  <c r="D1689" i="1" l="1"/>
  <c r="H1688" i="1"/>
  <c r="E1688" i="1"/>
  <c r="F1688" i="1" s="1"/>
  <c r="N665" i="1"/>
  <c r="G665" i="1" s="1"/>
  <c r="I665" i="1" s="1"/>
  <c r="J665" i="1" s="1"/>
  <c r="R665" i="1" l="1"/>
  <c r="K666" i="1"/>
  <c r="L666" i="1"/>
  <c r="E1689" i="1"/>
  <c r="F1689" i="1" s="1"/>
  <c r="D1690" i="1"/>
  <c r="H1689" i="1"/>
  <c r="H1690" i="1" l="1"/>
  <c r="E1690" i="1"/>
  <c r="F1690" i="1" s="1"/>
  <c r="D1691" i="1"/>
  <c r="P666" i="1"/>
  <c r="Q666" i="1" s="1"/>
  <c r="M666" i="1"/>
  <c r="S666" i="1" s="1"/>
  <c r="O666" i="1"/>
  <c r="N666" i="1"/>
  <c r="G666" i="1" s="1"/>
  <c r="I666" i="1" s="1"/>
  <c r="J666" i="1" s="1"/>
  <c r="R666" i="1" l="1"/>
  <c r="K667" i="1"/>
  <c r="L667" i="1"/>
  <c r="H1691" i="1"/>
  <c r="E1691" i="1"/>
  <c r="F1691" i="1" s="1"/>
  <c r="D1692" i="1"/>
  <c r="H1692" i="1" l="1"/>
  <c r="D1693" i="1"/>
  <c r="E1692" i="1"/>
  <c r="F1692" i="1" s="1"/>
  <c r="P667" i="1"/>
  <c r="Q667" i="1" s="1"/>
  <c r="M667" i="1"/>
  <c r="S667" i="1" s="1"/>
  <c r="O667" i="1"/>
  <c r="N667" i="1"/>
  <c r="G667" i="1" s="1"/>
  <c r="I667" i="1" s="1"/>
  <c r="J667" i="1" s="1"/>
  <c r="R667" i="1" l="1"/>
  <c r="L668" i="1"/>
  <c r="K668" i="1"/>
  <c r="D1694" i="1"/>
  <c r="E1693" i="1"/>
  <c r="F1693" i="1" s="1"/>
  <c r="H1693" i="1"/>
  <c r="P668" i="1" l="1"/>
  <c r="M668" i="1"/>
  <c r="S668" i="1" s="1"/>
  <c r="E1694" i="1"/>
  <c r="F1694" i="1" s="1"/>
  <c r="D1695" i="1"/>
  <c r="H1694" i="1"/>
  <c r="Q668" i="1"/>
  <c r="O668" i="1"/>
  <c r="N668" i="1"/>
  <c r="G668" i="1" s="1"/>
  <c r="I668" i="1" s="1"/>
  <c r="J668" i="1" s="1"/>
  <c r="R668" i="1" l="1"/>
  <c r="L669" i="1"/>
  <c r="K669" i="1"/>
  <c r="H1695" i="1"/>
  <c r="E1695" i="1"/>
  <c r="F1695" i="1" s="1"/>
  <c r="D1696" i="1"/>
  <c r="H1696" i="1" l="1"/>
  <c r="E1696" i="1"/>
  <c r="F1696" i="1" s="1"/>
  <c r="D1697" i="1"/>
  <c r="O669" i="1"/>
  <c r="M669" i="1"/>
  <c r="S669" i="1" s="1"/>
  <c r="P669" i="1"/>
  <c r="Q669" i="1" s="1"/>
  <c r="N669" i="1" l="1"/>
  <c r="G669" i="1" s="1"/>
  <c r="I669" i="1" s="1"/>
  <c r="J669" i="1" s="1"/>
  <c r="H1697" i="1"/>
  <c r="D1698" i="1"/>
  <c r="E1697" i="1"/>
  <c r="F1697" i="1" s="1"/>
  <c r="D1699" i="1" l="1"/>
  <c r="H1698" i="1"/>
  <c r="E1698" i="1"/>
  <c r="F1698" i="1" s="1"/>
  <c r="R669" i="1"/>
  <c r="K670" i="1"/>
  <c r="L670" i="1"/>
  <c r="P670" i="1" l="1"/>
  <c r="M670" i="1"/>
  <c r="S670" i="1" s="1"/>
  <c r="Q670" i="1"/>
  <c r="O670" i="1"/>
  <c r="N670" i="1"/>
  <c r="G670" i="1" s="1"/>
  <c r="I670" i="1" s="1"/>
  <c r="J670" i="1" s="1"/>
  <c r="E1699" i="1"/>
  <c r="F1699" i="1" s="1"/>
  <c r="D1700" i="1"/>
  <c r="H1699" i="1"/>
  <c r="R670" i="1" l="1"/>
  <c r="K671" i="1"/>
  <c r="L671" i="1"/>
  <c r="H1700" i="1"/>
  <c r="E1700" i="1"/>
  <c r="F1700" i="1" s="1"/>
  <c r="D1701" i="1"/>
  <c r="O671" i="1" l="1"/>
  <c r="H1701" i="1"/>
  <c r="E1701" i="1"/>
  <c r="F1701" i="1" s="1"/>
  <c r="D1702" i="1"/>
  <c r="P671" i="1"/>
  <c r="Q671" i="1" s="1"/>
  <c r="M671" i="1"/>
  <c r="S671" i="1" s="1"/>
  <c r="H1702" i="1" l="1"/>
  <c r="D1703" i="1"/>
  <c r="E1702" i="1"/>
  <c r="F1702" i="1" s="1"/>
  <c r="N671" i="1"/>
  <c r="G671" i="1" s="1"/>
  <c r="I671" i="1" s="1"/>
  <c r="J671" i="1" s="1"/>
  <c r="D1704" i="1" l="1"/>
  <c r="H1703" i="1"/>
  <c r="E1703" i="1"/>
  <c r="F1703" i="1" s="1"/>
  <c r="R671" i="1"/>
  <c r="L672" i="1"/>
  <c r="K672" i="1"/>
  <c r="P672" i="1" l="1"/>
  <c r="M672" i="1"/>
  <c r="S672" i="1" s="1"/>
  <c r="Q672" i="1"/>
  <c r="O672" i="1"/>
  <c r="N672" i="1"/>
  <c r="G672" i="1" s="1"/>
  <c r="I672" i="1" s="1"/>
  <c r="J672" i="1" s="1"/>
  <c r="E1704" i="1"/>
  <c r="F1704" i="1" s="1"/>
  <c r="D1705" i="1"/>
  <c r="H1704" i="1"/>
  <c r="R672" i="1" l="1"/>
  <c r="L673" i="1"/>
  <c r="K673" i="1"/>
  <c r="H1705" i="1"/>
  <c r="E1705" i="1"/>
  <c r="F1705" i="1" s="1"/>
  <c r="D1706" i="1"/>
  <c r="P673" i="1" l="1"/>
  <c r="M673" i="1"/>
  <c r="S673" i="1" s="1"/>
  <c r="H1706" i="1"/>
  <c r="E1706" i="1"/>
  <c r="F1706" i="1" s="1"/>
  <c r="D1707" i="1"/>
  <c r="Q673" i="1"/>
  <c r="O673" i="1"/>
  <c r="N673" i="1"/>
  <c r="G673" i="1" s="1"/>
  <c r="I673" i="1" s="1"/>
  <c r="J673" i="1" s="1"/>
  <c r="R673" i="1" l="1"/>
  <c r="L674" i="1"/>
  <c r="K674" i="1"/>
  <c r="H1707" i="1"/>
  <c r="D1708" i="1"/>
  <c r="E1707" i="1"/>
  <c r="F1707" i="1" s="1"/>
  <c r="M674" i="1" l="1"/>
  <c r="S674" i="1" s="1"/>
  <c r="P674" i="1"/>
  <c r="D1709" i="1"/>
  <c r="E1708" i="1"/>
  <c r="F1708" i="1" s="1"/>
  <c r="H1708" i="1"/>
  <c r="Q674" i="1"/>
  <c r="O674" i="1"/>
  <c r="N674" i="1"/>
  <c r="G674" i="1" s="1"/>
  <c r="I674" i="1" s="1"/>
  <c r="J674" i="1" s="1"/>
  <c r="R674" i="1" l="1"/>
  <c r="L675" i="1"/>
  <c r="K675" i="1"/>
  <c r="E1709" i="1"/>
  <c r="F1709" i="1" s="1"/>
  <c r="D1710" i="1"/>
  <c r="H1709" i="1"/>
  <c r="H1710" i="1" l="1"/>
  <c r="E1710" i="1"/>
  <c r="F1710" i="1" s="1"/>
  <c r="D1711" i="1"/>
  <c r="P675" i="1"/>
  <c r="M675" i="1"/>
  <c r="S675" i="1" s="1"/>
  <c r="Q675" i="1"/>
  <c r="O675" i="1"/>
  <c r="N675" i="1"/>
  <c r="G675" i="1" s="1"/>
  <c r="I675" i="1" s="1"/>
  <c r="J675" i="1" s="1"/>
  <c r="R675" i="1" l="1"/>
  <c r="L676" i="1"/>
  <c r="K676" i="1"/>
  <c r="H1711" i="1"/>
  <c r="E1711" i="1"/>
  <c r="F1711" i="1" s="1"/>
  <c r="D1712" i="1"/>
  <c r="H1712" i="1" l="1"/>
  <c r="E1712" i="1"/>
  <c r="F1712" i="1" s="1"/>
  <c r="D1713" i="1"/>
  <c r="O676" i="1"/>
  <c r="P676" i="1"/>
  <c r="Q676" i="1" s="1"/>
  <c r="M676" i="1"/>
  <c r="S676" i="1" s="1"/>
  <c r="N676" i="1" l="1"/>
  <c r="G676" i="1" s="1"/>
  <c r="I676" i="1" s="1"/>
  <c r="J676" i="1" s="1"/>
  <c r="D1714" i="1"/>
  <c r="H1713" i="1"/>
  <c r="E1713" i="1"/>
  <c r="F1713" i="1" s="1"/>
  <c r="E1714" i="1" l="1"/>
  <c r="F1714" i="1" s="1"/>
  <c r="D1715" i="1"/>
  <c r="H1714" i="1"/>
  <c r="R676" i="1"/>
  <c r="K677" i="1"/>
  <c r="L677" i="1"/>
  <c r="P677" i="1" l="1"/>
  <c r="M677" i="1"/>
  <c r="S677" i="1" s="1"/>
  <c r="H1715" i="1"/>
  <c r="E1715" i="1"/>
  <c r="F1715" i="1" s="1"/>
  <c r="D1716" i="1"/>
  <c r="Q677" i="1"/>
  <c r="O677" i="1"/>
  <c r="N677" i="1"/>
  <c r="G677" i="1" s="1"/>
  <c r="I677" i="1" s="1"/>
  <c r="J677" i="1" s="1"/>
  <c r="R677" i="1" l="1"/>
  <c r="L678" i="1"/>
  <c r="K678" i="1"/>
  <c r="H1716" i="1"/>
  <c r="E1716" i="1"/>
  <c r="F1716" i="1" s="1"/>
  <c r="D1717" i="1"/>
  <c r="P678" i="1" l="1"/>
  <c r="M678" i="1"/>
  <c r="S678" i="1" s="1"/>
  <c r="H1717" i="1"/>
  <c r="D1718" i="1"/>
  <c r="E1717" i="1"/>
  <c r="F1717" i="1" s="1"/>
  <c r="N678" i="1"/>
  <c r="G678" i="1" s="1"/>
  <c r="I678" i="1" s="1"/>
  <c r="J678" i="1" s="1"/>
  <c r="Q678" i="1"/>
  <c r="O678" i="1"/>
  <c r="R678" i="1" l="1"/>
  <c r="K679" i="1"/>
  <c r="L679" i="1"/>
  <c r="D1719" i="1"/>
  <c r="E1718" i="1"/>
  <c r="F1718" i="1" s="1"/>
  <c r="H1718" i="1"/>
  <c r="E1719" i="1" l="1"/>
  <c r="F1719" i="1" s="1"/>
  <c r="D1720" i="1"/>
  <c r="H1719" i="1"/>
  <c r="O679" i="1"/>
  <c r="M679" i="1"/>
  <c r="S679" i="1" s="1"/>
  <c r="P679" i="1"/>
  <c r="Q679" i="1" s="1"/>
  <c r="H1720" i="1" l="1"/>
  <c r="E1720" i="1"/>
  <c r="F1720" i="1" s="1"/>
  <c r="D1721" i="1"/>
  <c r="N679" i="1"/>
  <c r="G679" i="1" s="1"/>
  <c r="I679" i="1" s="1"/>
  <c r="J679" i="1" s="1"/>
  <c r="R679" i="1" l="1"/>
  <c r="K680" i="1"/>
  <c r="L680" i="1"/>
  <c r="H1721" i="1"/>
  <c r="E1721" i="1"/>
  <c r="F1721" i="1" s="1"/>
  <c r="D1722" i="1"/>
  <c r="O680" i="1" l="1"/>
  <c r="H1722" i="1"/>
  <c r="D1723" i="1"/>
  <c r="E1722" i="1"/>
  <c r="F1722" i="1" s="1"/>
  <c r="P680" i="1"/>
  <c r="Q680" i="1" s="1"/>
  <c r="M680" i="1"/>
  <c r="S680" i="1" s="1"/>
  <c r="D1724" i="1" l="1"/>
  <c r="H1723" i="1"/>
  <c r="E1723" i="1"/>
  <c r="F1723" i="1" s="1"/>
  <c r="N680" i="1"/>
  <c r="G680" i="1" s="1"/>
  <c r="I680" i="1" s="1"/>
  <c r="J680" i="1" s="1"/>
  <c r="R680" i="1" l="1"/>
  <c r="K681" i="1"/>
  <c r="L681" i="1"/>
  <c r="E1724" i="1"/>
  <c r="F1724" i="1" s="1"/>
  <c r="D1725" i="1"/>
  <c r="H1724" i="1"/>
  <c r="H1725" i="1" l="1"/>
  <c r="E1725" i="1"/>
  <c r="F1725" i="1" s="1"/>
  <c r="D1726" i="1"/>
  <c r="O681" i="1"/>
  <c r="P681" i="1"/>
  <c r="Q681" i="1" s="1"/>
  <c r="M681" i="1"/>
  <c r="S681" i="1" s="1"/>
  <c r="N681" i="1" l="1"/>
  <c r="G681" i="1" s="1"/>
  <c r="I681" i="1" s="1"/>
  <c r="J681" i="1" s="1"/>
  <c r="H1726" i="1"/>
  <c r="E1726" i="1"/>
  <c r="F1726" i="1" s="1"/>
  <c r="D1727" i="1"/>
  <c r="H1727" i="1" l="1"/>
  <c r="D1728" i="1"/>
  <c r="E1727" i="1"/>
  <c r="F1727" i="1" s="1"/>
  <c r="R681" i="1"/>
  <c r="L682" i="1"/>
  <c r="K682" i="1"/>
  <c r="O682" i="1" l="1"/>
  <c r="P682" i="1"/>
  <c r="Q682" i="1" s="1"/>
  <c r="M682" i="1"/>
  <c r="S682" i="1" s="1"/>
  <c r="D1729" i="1"/>
  <c r="H1728" i="1"/>
  <c r="E1728" i="1"/>
  <c r="F1728" i="1" s="1"/>
  <c r="E1729" i="1" l="1"/>
  <c r="F1729" i="1" s="1"/>
  <c r="D1730" i="1"/>
  <c r="H1729" i="1"/>
  <c r="N682" i="1"/>
  <c r="G682" i="1" s="1"/>
  <c r="I682" i="1" s="1"/>
  <c r="J682" i="1" s="1"/>
  <c r="R682" i="1" l="1"/>
  <c r="K683" i="1"/>
  <c r="L683" i="1"/>
  <c r="H1730" i="1"/>
  <c r="E1730" i="1"/>
  <c r="F1730" i="1" s="1"/>
  <c r="D1731" i="1"/>
  <c r="H1731" i="1" l="1"/>
  <c r="E1731" i="1"/>
  <c r="F1731" i="1" s="1"/>
  <c r="D1732" i="1"/>
  <c r="O683" i="1"/>
  <c r="P683" i="1"/>
  <c r="Q683" i="1" s="1"/>
  <c r="M683" i="1"/>
  <c r="S683" i="1" s="1"/>
  <c r="N683" i="1" l="1"/>
  <c r="G683" i="1" s="1"/>
  <c r="I683" i="1" s="1"/>
  <c r="J683" i="1" s="1"/>
  <c r="H1732" i="1"/>
  <c r="D1733" i="1"/>
  <c r="E1732" i="1"/>
  <c r="F1732" i="1" s="1"/>
  <c r="D1734" i="1" l="1"/>
  <c r="E1733" i="1"/>
  <c r="F1733" i="1" s="1"/>
  <c r="H1733" i="1"/>
  <c r="R683" i="1"/>
  <c r="K684" i="1"/>
  <c r="L684" i="1"/>
  <c r="O684" i="1" l="1"/>
  <c r="M684" i="1"/>
  <c r="S684" i="1" s="1"/>
  <c r="P684" i="1"/>
  <c r="Q684" i="1" s="1"/>
  <c r="E1734" i="1"/>
  <c r="F1734" i="1" s="1"/>
  <c r="D1735" i="1"/>
  <c r="H1734" i="1"/>
  <c r="H1735" i="1" l="1"/>
  <c r="E1735" i="1"/>
  <c r="F1735" i="1" s="1"/>
  <c r="D1736" i="1"/>
  <c r="N684" i="1"/>
  <c r="G684" i="1" s="1"/>
  <c r="I684" i="1" s="1"/>
  <c r="J684" i="1" s="1"/>
  <c r="R684" i="1" l="1"/>
  <c r="K685" i="1"/>
  <c r="L685" i="1"/>
  <c r="H1736" i="1"/>
  <c r="E1736" i="1"/>
  <c r="F1736" i="1" s="1"/>
  <c r="D1737" i="1"/>
  <c r="H1737" i="1" l="1"/>
  <c r="E1737" i="1"/>
  <c r="F1737" i="1" s="1"/>
  <c r="D1738" i="1"/>
  <c r="O685" i="1"/>
  <c r="P685" i="1"/>
  <c r="Q685" i="1" s="1"/>
  <c r="M685" i="1"/>
  <c r="S685" i="1" s="1"/>
  <c r="N685" i="1" l="1"/>
  <c r="G685" i="1" s="1"/>
  <c r="I685" i="1" s="1"/>
  <c r="J685" i="1" s="1"/>
  <c r="D1739" i="1"/>
  <c r="H1738" i="1"/>
  <c r="E1738" i="1"/>
  <c r="F1738" i="1" s="1"/>
  <c r="E1739" i="1" l="1"/>
  <c r="F1739" i="1" s="1"/>
  <c r="D1740" i="1"/>
  <c r="H1739" i="1"/>
  <c r="R685" i="1"/>
  <c r="K686" i="1"/>
  <c r="L686" i="1"/>
  <c r="O686" i="1" l="1"/>
  <c r="H1740" i="1"/>
  <c r="E1740" i="1"/>
  <c r="F1740" i="1" s="1"/>
  <c r="D1741" i="1"/>
  <c r="P686" i="1"/>
  <c r="Q686" i="1" s="1"/>
  <c r="M686" i="1"/>
  <c r="S686" i="1" s="1"/>
  <c r="H1741" i="1" l="1"/>
  <c r="E1741" i="1"/>
  <c r="F1741" i="1" s="1"/>
  <c r="D1742" i="1"/>
  <c r="N686" i="1"/>
  <c r="G686" i="1" s="1"/>
  <c r="I686" i="1" s="1"/>
  <c r="J686" i="1" s="1"/>
  <c r="H1742" i="1" l="1"/>
  <c r="D1743" i="1"/>
  <c r="E1742" i="1"/>
  <c r="F1742" i="1" s="1"/>
  <c r="R686" i="1"/>
  <c r="K687" i="1"/>
  <c r="L687" i="1"/>
  <c r="O687" i="1" l="1"/>
  <c r="P687" i="1"/>
  <c r="Q687" i="1" s="1"/>
  <c r="M687" i="1"/>
  <c r="S687" i="1" s="1"/>
  <c r="D1744" i="1"/>
  <c r="E1743" i="1"/>
  <c r="F1743" i="1" s="1"/>
  <c r="H1743" i="1"/>
  <c r="E1744" i="1" l="1"/>
  <c r="F1744" i="1" s="1"/>
  <c r="D1745" i="1"/>
  <c r="H1744" i="1"/>
  <c r="N687" i="1"/>
  <c r="G687" i="1" s="1"/>
  <c r="I687" i="1" s="1"/>
  <c r="J687" i="1" s="1"/>
  <c r="H1745" i="1" l="1"/>
  <c r="E1745" i="1"/>
  <c r="F1745" i="1" s="1"/>
  <c r="D1746" i="1"/>
  <c r="R687" i="1"/>
  <c r="K688" i="1"/>
  <c r="L688" i="1"/>
  <c r="O688" i="1" l="1"/>
  <c r="P688" i="1"/>
  <c r="Q688" i="1" s="1"/>
  <c r="M688" i="1"/>
  <c r="S688" i="1" s="1"/>
  <c r="H1746" i="1"/>
  <c r="E1746" i="1"/>
  <c r="F1746" i="1" s="1"/>
  <c r="D1747" i="1"/>
  <c r="H1747" i="1" l="1"/>
  <c r="D1748" i="1"/>
  <c r="E1747" i="1"/>
  <c r="F1747" i="1" s="1"/>
  <c r="N688" i="1"/>
  <c r="G688" i="1" s="1"/>
  <c r="I688" i="1" s="1"/>
  <c r="J688" i="1" s="1"/>
  <c r="R688" i="1" l="1"/>
  <c r="K689" i="1"/>
  <c r="L689" i="1"/>
  <c r="D1749" i="1"/>
  <c r="H1748" i="1"/>
  <c r="E1748" i="1"/>
  <c r="F1748" i="1" s="1"/>
  <c r="M689" i="1" l="1"/>
  <c r="S689" i="1" s="1"/>
  <c r="P689" i="1"/>
  <c r="E1749" i="1"/>
  <c r="F1749" i="1" s="1"/>
  <c r="D1750" i="1"/>
  <c r="H1749" i="1"/>
  <c r="Q689" i="1"/>
  <c r="N689" i="1"/>
  <c r="G689" i="1" s="1"/>
  <c r="I689" i="1" s="1"/>
  <c r="J689" i="1" s="1"/>
  <c r="O689" i="1"/>
  <c r="R689" i="1" l="1"/>
  <c r="L690" i="1"/>
  <c r="K690" i="1"/>
  <c r="H1750" i="1"/>
  <c r="E1750" i="1"/>
  <c r="F1750" i="1" s="1"/>
  <c r="D1751" i="1"/>
  <c r="H1751" i="1" l="1"/>
  <c r="E1751" i="1"/>
  <c r="F1751" i="1" s="1"/>
  <c r="D1752" i="1"/>
  <c r="P690" i="1"/>
  <c r="M690" i="1"/>
  <c r="S690" i="1" s="1"/>
  <c r="Q690" i="1"/>
  <c r="O690" i="1"/>
  <c r="N690" i="1"/>
  <c r="G690" i="1" s="1"/>
  <c r="I690" i="1" s="1"/>
  <c r="J690" i="1" s="1"/>
  <c r="R690" i="1" l="1"/>
  <c r="L691" i="1"/>
  <c r="K691" i="1"/>
  <c r="H1752" i="1"/>
  <c r="D1753" i="1"/>
  <c r="E1752" i="1"/>
  <c r="F1752" i="1" s="1"/>
  <c r="D1754" i="1" l="1"/>
  <c r="H1753" i="1"/>
  <c r="E1753" i="1"/>
  <c r="F1753" i="1" s="1"/>
  <c r="P691" i="1"/>
  <c r="Q691" i="1" s="1"/>
  <c r="M691" i="1"/>
  <c r="S691" i="1" s="1"/>
  <c r="O691" i="1"/>
  <c r="N691" i="1"/>
  <c r="G691" i="1"/>
  <c r="I691" i="1" s="1"/>
  <c r="J691" i="1" s="1"/>
  <c r="R691" i="1" s="1"/>
  <c r="L692" i="1" l="1"/>
  <c r="K692" i="1"/>
  <c r="E1754" i="1"/>
  <c r="F1754" i="1" s="1"/>
  <c r="D1755" i="1"/>
  <c r="H1754" i="1"/>
  <c r="H1755" i="1" l="1"/>
  <c r="E1755" i="1"/>
  <c r="F1755" i="1" s="1"/>
  <c r="D1756" i="1"/>
  <c r="O692" i="1"/>
  <c r="P692" i="1"/>
  <c r="Q692" i="1" s="1"/>
  <c r="M692" i="1"/>
  <c r="S692" i="1" s="1"/>
  <c r="N692" i="1" l="1"/>
  <c r="G692" i="1" s="1"/>
  <c r="I692" i="1" s="1"/>
  <c r="J692" i="1" s="1"/>
  <c r="H1756" i="1"/>
  <c r="E1756" i="1"/>
  <c r="F1756" i="1" s="1"/>
  <c r="D1757" i="1"/>
  <c r="H1757" i="1" l="1"/>
  <c r="D1758" i="1"/>
  <c r="E1757" i="1"/>
  <c r="F1757" i="1" s="1"/>
  <c r="R692" i="1"/>
  <c r="K693" i="1"/>
  <c r="L693" i="1"/>
  <c r="O693" i="1" l="1"/>
  <c r="D1759" i="1"/>
  <c r="E1758" i="1"/>
  <c r="F1758" i="1" s="1"/>
  <c r="H1758" i="1"/>
  <c r="P693" i="1"/>
  <c r="Q693" i="1" s="1"/>
  <c r="M693" i="1"/>
  <c r="S693" i="1" s="1"/>
  <c r="E1759" i="1" l="1"/>
  <c r="F1759" i="1" s="1"/>
  <c r="D1760" i="1"/>
  <c r="H1759" i="1"/>
  <c r="N693" i="1"/>
  <c r="G693" i="1" s="1"/>
  <c r="I693" i="1" s="1"/>
  <c r="J693" i="1" s="1"/>
  <c r="H1760" i="1" l="1"/>
  <c r="E1760" i="1"/>
  <c r="F1760" i="1" s="1"/>
  <c r="D1761" i="1"/>
  <c r="R693" i="1"/>
  <c r="K694" i="1"/>
  <c r="L694" i="1"/>
  <c r="M694" i="1" l="1"/>
  <c r="S694" i="1" s="1"/>
  <c r="P694" i="1"/>
  <c r="H1761" i="1"/>
  <c r="E1761" i="1"/>
  <c r="F1761" i="1" s="1"/>
  <c r="D1762" i="1"/>
  <c r="N694" i="1"/>
  <c r="G694" i="1" s="1"/>
  <c r="I694" i="1" s="1"/>
  <c r="J694" i="1" s="1"/>
  <c r="Q694" i="1"/>
  <c r="O694" i="1"/>
  <c r="R694" i="1" l="1"/>
  <c r="L695" i="1"/>
  <c r="K695" i="1"/>
  <c r="H1762" i="1"/>
  <c r="E1762" i="1"/>
  <c r="F1762" i="1" s="1"/>
  <c r="D1763" i="1"/>
  <c r="D1764" i="1" l="1"/>
  <c r="E1763" i="1"/>
  <c r="F1763" i="1" s="1"/>
  <c r="H1763" i="1"/>
  <c r="O695" i="1"/>
  <c r="P695" i="1"/>
  <c r="Q695" i="1" s="1"/>
  <c r="M695" i="1"/>
  <c r="S695" i="1" s="1"/>
  <c r="N695" i="1" l="1"/>
  <c r="G695" i="1" s="1"/>
  <c r="I695" i="1" s="1"/>
  <c r="J695" i="1" s="1"/>
  <c r="E1764" i="1"/>
  <c r="F1764" i="1" s="1"/>
  <c r="D1765" i="1"/>
  <c r="H1764" i="1"/>
  <c r="H1765" i="1" l="1"/>
  <c r="E1765" i="1"/>
  <c r="F1765" i="1" s="1"/>
  <c r="D1766" i="1"/>
  <c r="R695" i="1"/>
  <c r="K696" i="1"/>
  <c r="L696" i="1"/>
  <c r="O696" i="1" l="1"/>
  <c r="P696" i="1"/>
  <c r="Q696" i="1" s="1"/>
  <c r="M696" i="1"/>
  <c r="S696" i="1" s="1"/>
  <c r="H1766" i="1"/>
  <c r="E1766" i="1"/>
  <c r="F1766" i="1" s="1"/>
  <c r="D1767" i="1"/>
  <c r="H1767" i="1" l="1"/>
  <c r="D1768" i="1"/>
  <c r="E1767" i="1"/>
  <c r="F1767" i="1" s="1"/>
  <c r="N696" i="1"/>
  <c r="G696" i="1" s="1"/>
  <c r="I696" i="1" s="1"/>
  <c r="J696" i="1" s="1"/>
  <c r="R696" i="1" l="1"/>
  <c r="K697" i="1"/>
  <c r="L697" i="1"/>
  <c r="D1769" i="1"/>
  <c r="E1768" i="1"/>
  <c r="F1768" i="1" s="1"/>
  <c r="H1768" i="1"/>
  <c r="E1769" i="1" l="1"/>
  <c r="F1769" i="1" s="1"/>
  <c r="D1770" i="1"/>
  <c r="H1769" i="1"/>
  <c r="P697" i="1"/>
  <c r="Q697" i="1" s="1"/>
  <c r="M697" i="1"/>
  <c r="S697" i="1" s="1"/>
  <c r="O697" i="1"/>
  <c r="N697" i="1"/>
  <c r="G697" i="1" s="1"/>
  <c r="I697" i="1" s="1"/>
  <c r="J697" i="1" s="1"/>
  <c r="R697" i="1" l="1"/>
  <c r="L698" i="1"/>
  <c r="K698" i="1"/>
  <c r="H1770" i="1"/>
  <c r="E1770" i="1"/>
  <c r="F1770" i="1" s="1"/>
  <c r="D1771" i="1"/>
  <c r="O698" i="1" l="1"/>
  <c r="H1771" i="1"/>
  <c r="E1771" i="1"/>
  <c r="F1771" i="1" s="1"/>
  <c r="D1772" i="1"/>
  <c r="P698" i="1"/>
  <c r="Q698" i="1" s="1"/>
  <c r="M698" i="1"/>
  <c r="S698" i="1" s="1"/>
  <c r="H1772" i="1" l="1"/>
  <c r="D1773" i="1"/>
  <c r="E1772" i="1"/>
  <c r="F1772" i="1" s="1"/>
  <c r="N698" i="1"/>
  <c r="G698" i="1" s="1"/>
  <c r="I698" i="1" s="1"/>
  <c r="J698" i="1" s="1"/>
  <c r="R698" i="1" l="1"/>
  <c r="K699" i="1"/>
  <c r="L699" i="1"/>
  <c r="D1774" i="1"/>
  <c r="H1773" i="1"/>
  <c r="E1773" i="1"/>
  <c r="F1773" i="1" s="1"/>
  <c r="E1774" i="1" l="1"/>
  <c r="F1774" i="1" s="1"/>
  <c r="D1775" i="1"/>
  <c r="H1774" i="1"/>
  <c r="M699" i="1"/>
  <c r="S699" i="1" s="1"/>
  <c r="P699" i="1"/>
  <c r="Q699" i="1" s="1"/>
  <c r="O699" i="1"/>
  <c r="N699" i="1"/>
  <c r="G699" i="1" s="1"/>
  <c r="I699" i="1" s="1"/>
  <c r="J699" i="1" s="1"/>
  <c r="R699" i="1" l="1"/>
  <c r="L700" i="1"/>
  <c r="K700" i="1"/>
  <c r="H1775" i="1"/>
  <c r="E1775" i="1"/>
  <c r="F1775" i="1" s="1"/>
  <c r="D1776" i="1"/>
  <c r="O700" i="1" l="1"/>
  <c r="H1776" i="1"/>
  <c r="E1776" i="1"/>
  <c r="F1776" i="1" s="1"/>
  <c r="D1777" i="1"/>
  <c r="P700" i="1"/>
  <c r="Q700" i="1" s="1"/>
  <c r="M700" i="1"/>
  <c r="S700" i="1" s="1"/>
  <c r="H1777" i="1" l="1"/>
  <c r="D1778" i="1"/>
  <c r="E1777" i="1"/>
  <c r="F1777" i="1" s="1"/>
  <c r="N700" i="1"/>
  <c r="G700" i="1" s="1"/>
  <c r="I700" i="1" s="1"/>
  <c r="J700" i="1" s="1"/>
  <c r="R700" i="1" l="1"/>
  <c r="K701" i="1"/>
  <c r="L701" i="1"/>
  <c r="D1779" i="1"/>
  <c r="H1778" i="1"/>
  <c r="E1778" i="1"/>
  <c r="F1778" i="1" s="1"/>
  <c r="P701" i="1" l="1"/>
  <c r="M701" i="1"/>
  <c r="S701" i="1" s="1"/>
  <c r="E1779" i="1"/>
  <c r="F1779" i="1" s="1"/>
  <c r="D1780" i="1"/>
  <c r="H1779" i="1"/>
  <c r="Q701" i="1"/>
  <c r="O701" i="1"/>
  <c r="N701" i="1"/>
  <c r="G701" i="1"/>
  <c r="I701" i="1" s="1"/>
  <c r="J701" i="1" s="1"/>
  <c r="R701" i="1" s="1"/>
  <c r="H1780" i="1" l="1"/>
  <c r="E1780" i="1"/>
  <c r="F1780" i="1" s="1"/>
  <c r="D1781" i="1"/>
  <c r="L702" i="1"/>
  <c r="K702" i="1"/>
  <c r="P702" i="1" l="1"/>
  <c r="M702" i="1"/>
  <c r="S702" i="1" s="1"/>
  <c r="Q702" i="1"/>
  <c r="O702" i="1"/>
  <c r="N702" i="1"/>
  <c r="G702" i="1" s="1"/>
  <c r="I702" i="1" s="1"/>
  <c r="J702" i="1" s="1"/>
  <c r="H1781" i="1"/>
  <c r="E1781" i="1"/>
  <c r="F1781" i="1" s="1"/>
  <c r="D1782" i="1"/>
  <c r="R702" i="1" l="1"/>
  <c r="L703" i="1"/>
  <c r="K703" i="1"/>
  <c r="H1782" i="1"/>
  <c r="D1783" i="1"/>
  <c r="E1782" i="1"/>
  <c r="F1782" i="1" s="1"/>
  <c r="D1784" i="1" l="1"/>
  <c r="E1783" i="1"/>
  <c r="F1783" i="1" s="1"/>
  <c r="H1783" i="1"/>
  <c r="O703" i="1"/>
  <c r="P703" i="1"/>
  <c r="Q703" i="1" s="1"/>
  <c r="M703" i="1"/>
  <c r="S703" i="1" s="1"/>
  <c r="E1784" i="1" l="1"/>
  <c r="F1784" i="1" s="1"/>
  <c r="D1785" i="1"/>
  <c r="H1784" i="1"/>
  <c r="N703" i="1"/>
  <c r="G703" i="1" s="1"/>
  <c r="I703" i="1" s="1"/>
  <c r="J703" i="1" s="1"/>
  <c r="R703" i="1" l="1"/>
  <c r="K704" i="1"/>
  <c r="L704" i="1"/>
  <c r="H1785" i="1"/>
  <c r="E1785" i="1"/>
  <c r="F1785" i="1" s="1"/>
  <c r="D1786" i="1"/>
  <c r="M704" i="1" l="1"/>
  <c r="S704" i="1" s="1"/>
  <c r="P704" i="1"/>
  <c r="H1786" i="1"/>
  <c r="E1786" i="1"/>
  <c r="F1786" i="1" s="1"/>
  <c r="D1787" i="1"/>
  <c r="Q704" i="1"/>
  <c r="O704" i="1"/>
  <c r="N704" i="1"/>
  <c r="G704" i="1" s="1"/>
  <c r="I704" i="1" s="1"/>
  <c r="J704" i="1" s="1"/>
  <c r="R704" i="1" l="1"/>
  <c r="L705" i="1"/>
  <c r="K705" i="1"/>
  <c r="H1787" i="1"/>
  <c r="E1787" i="1"/>
  <c r="F1787" i="1" s="1"/>
  <c r="D1788" i="1"/>
  <c r="D1789" i="1" l="1"/>
  <c r="H1788" i="1"/>
  <c r="E1788" i="1"/>
  <c r="F1788" i="1" s="1"/>
  <c r="O705" i="1"/>
  <c r="P705" i="1"/>
  <c r="Q705" i="1" s="1"/>
  <c r="M705" i="1"/>
  <c r="S705" i="1" s="1"/>
  <c r="N705" i="1" l="1"/>
  <c r="G705" i="1" s="1"/>
  <c r="I705" i="1" s="1"/>
  <c r="J705" i="1" s="1"/>
  <c r="E1789" i="1"/>
  <c r="F1789" i="1" s="1"/>
  <c r="D1790" i="1"/>
  <c r="H1789" i="1"/>
  <c r="H1790" i="1" l="1"/>
  <c r="E1790" i="1"/>
  <c r="F1790" i="1" s="1"/>
  <c r="D1791" i="1"/>
  <c r="R705" i="1"/>
  <c r="K706" i="1"/>
  <c r="L706" i="1"/>
  <c r="O706" i="1" l="1"/>
  <c r="P706" i="1"/>
  <c r="Q706" i="1" s="1"/>
  <c r="M706" i="1"/>
  <c r="S706" i="1" s="1"/>
  <c r="H1791" i="1"/>
  <c r="E1791" i="1"/>
  <c r="F1791" i="1" s="1"/>
  <c r="D1792" i="1"/>
  <c r="H1792" i="1" l="1"/>
  <c r="D1793" i="1"/>
  <c r="E1792" i="1"/>
  <c r="F1792" i="1" s="1"/>
  <c r="N706" i="1"/>
  <c r="G706" i="1" s="1"/>
  <c r="I706" i="1" s="1"/>
  <c r="J706" i="1" s="1"/>
  <c r="R706" i="1" l="1"/>
  <c r="K707" i="1"/>
  <c r="L707" i="1"/>
  <c r="D1794" i="1"/>
  <c r="E1793" i="1"/>
  <c r="F1793" i="1" s="1"/>
  <c r="H1793" i="1"/>
  <c r="D1795" i="1" l="1"/>
  <c r="E1794" i="1"/>
  <c r="F1794" i="1" s="1"/>
  <c r="H1794" i="1"/>
  <c r="P707" i="1"/>
  <c r="Q707" i="1" s="1"/>
  <c r="M707" i="1"/>
  <c r="S707" i="1" s="1"/>
  <c r="O707" i="1"/>
  <c r="N707" i="1"/>
  <c r="G707" i="1"/>
  <c r="I707" i="1" s="1"/>
  <c r="J707" i="1" s="1"/>
  <c r="R707" i="1" s="1"/>
  <c r="K708" i="1" l="1"/>
  <c r="L708" i="1"/>
  <c r="H1795" i="1"/>
  <c r="E1795" i="1"/>
  <c r="F1795" i="1" s="1"/>
  <c r="D1796" i="1"/>
  <c r="H1796" i="1" l="1"/>
  <c r="D1797" i="1"/>
  <c r="E1796" i="1"/>
  <c r="F1796" i="1" s="1"/>
  <c r="P708" i="1"/>
  <c r="Q708" i="1" s="1"/>
  <c r="M708" i="1"/>
  <c r="S708" i="1" s="1"/>
  <c r="O708" i="1"/>
  <c r="N708" i="1"/>
  <c r="G708" i="1" s="1"/>
  <c r="I708" i="1" s="1"/>
  <c r="J708" i="1" s="1"/>
  <c r="R708" i="1" l="1"/>
  <c r="K709" i="1"/>
  <c r="L709" i="1"/>
  <c r="D1798" i="1"/>
  <c r="H1797" i="1"/>
  <c r="E1797" i="1"/>
  <c r="F1797" i="1" s="1"/>
  <c r="O709" i="1" l="1"/>
  <c r="H1798" i="1"/>
  <c r="E1798" i="1"/>
  <c r="F1798" i="1" s="1"/>
  <c r="D1799" i="1"/>
  <c r="P709" i="1"/>
  <c r="Q709" i="1" s="1"/>
  <c r="M709" i="1"/>
  <c r="S709" i="1" s="1"/>
  <c r="N709" i="1" l="1"/>
  <c r="G709" i="1" s="1"/>
  <c r="I709" i="1" s="1"/>
  <c r="J709" i="1" s="1"/>
  <c r="D1800" i="1"/>
  <c r="H1799" i="1"/>
  <c r="E1799" i="1"/>
  <c r="F1799" i="1" s="1"/>
  <c r="R709" i="1" l="1"/>
  <c r="L710" i="1"/>
  <c r="K710" i="1"/>
  <c r="D1801" i="1"/>
  <c r="H1800" i="1"/>
  <c r="E1800" i="1"/>
  <c r="F1800" i="1" s="1"/>
  <c r="P710" i="1" l="1"/>
  <c r="M710" i="1"/>
  <c r="S710" i="1" s="1"/>
  <c r="H1801" i="1"/>
  <c r="E1801" i="1"/>
  <c r="F1801" i="1" s="1"/>
  <c r="D1802" i="1"/>
  <c r="Q710" i="1"/>
  <c r="O710" i="1"/>
  <c r="N710" i="1"/>
  <c r="G710" i="1" s="1"/>
  <c r="I710" i="1" s="1"/>
  <c r="J710" i="1" s="1"/>
  <c r="R710" i="1" l="1"/>
  <c r="K711" i="1"/>
  <c r="L711" i="1"/>
  <c r="H1802" i="1"/>
  <c r="E1802" i="1"/>
  <c r="F1802" i="1" s="1"/>
  <c r="D1803" i="1"/>
  <c r="D1804" i="1" l="1"/>
  <c r="H1803" i="1"/>
  <c r="E1803" i="1"/>
  <c r="F1803" i="1" s="1"/>
  <c r="P711" i="1"/>
  <c r="Q711" i="1" s="1"/>
  <c r="M711" i="1"/>
  <c r="S711" i="1" s="1"/>
  <c r="O711" i="1"/>
  <c r="N711" i="1" l="1"/>
  <c r="G711" i="1" s="1"/>
  <c r="I711" i="1" s="1"/>
  <c r="J711" i="1" s="1"/>
  <c r="D1805" i="1"/>
  <c r="H1804" i="1"/>
  <c r="E1804" i="1"/>
  <c r="F1804" i="1" s="1"/>
  <c r="H1805" i="1" l="1"/>
  <c r="E1805" i="1"/>
  <c r="F1805" i="1" s="1"/>
  <c r="D1806" i="1"/>
  <c r="R711" i="1"/>
  <c r="L712" i="1"/>
  <c r="K712" i="1"/>
  <c r="P712" i="1" l="1"/>
  <c r="M712" i="1"/>
  <c r="S712" i="1" s="1"/>
  <c r="O712" i="1"/>
  <c r="Q712" i="1"/>
  <c r="N712" i="1"/>
  <c r="G712" i="1" s="1"/>
  <c r="I712" i="1" s="1"/>
  <c r="J712" i="1" s="1"/>
  <c r="H1806" i="1"/>
  <c r="D1807" i="1"/>
  <c r="E1806" i="1"/>
  <c r="F1806" i="1" s="1"/>
  <c r="R712" i="1" l="1"/>
  <c r="L713" i="1"/>
  <c r="K713" i="1"/>
  <c r="H1807" i="1"/>
  <c r="E1807" i="1"/>
  <c r="F1807" i="1" s="1"/>
  <c r="D1808" i="1"/>
  <c r="O713" i="1" l="1"/>
  <c r="H1808" i="1"/>
  <c r="E1808" i="1"/>
  <c r="F1808" i="1" s="1"/>
  <c r="D1809" i="1"/>
  <c r="M713" i="1"/>
  <c r="S713" i="1" s="1"/>
  <c r="P713" i="1"/>
  <c r="Q713" i="1" s="1"/>
  <c r="D1810" i="1" l="1"/>
  <c r="E1809" i="1"/>
  <c r="F1809" i="1" s="1"/>
  <c r="H1809" i="1"/>
  <c r="N713" i="1"/>
  <c r="G713" i="1" s="1"/>
  <c r="I713" i="1" s="1"/>
  <c r="J713" i="1" s="1"/>
  <c r="R713" i="1" l="1"/>
  <c r="K714" i="1"/>
  <c r="L714" i="1"/>
  <c r="E1810" i="1"/>
  <c r="F1810" i="1" s="1"/>
  <c r="D1811" i="1"/>
  <c r="H1810" i="1"/>
  <c r="P714" i="1" l="1"/>
  <c r="M714" i="1"/>
  <c r="S714" i="1" s="1"/>
  <c r="H1811" i="1"/>
  <c r="E1811" i="1"/>
  <c r="F1811" i="1" s="1"/>
  <c r="D1812" i="1"/>
  <c r="Q714" i="1"/>
  <c r="O714" i="1"/>
  <c r="N714" i="1"/>
  <c r="G714" i="1" s="1"/>
  <c r="I714" i="1" s="1"/>
  <c r="J714" i="1" s="1"/>
  <c r="R714" i="1" l="1"/>
  <c r="K715" i="1"/>
  <c r="L715" i="1"/>
  <c r="D1813" i="1"/>
  <c r="E1812" i="1"/>
  <c r="F1812" i="1" s="1"/>
  <c r="H1812" i="1"/>
  <c r="O715" i="1" l="1"/>
  <c r="E1813" i="1"/>
  <c r="F1813" i="1" s="1"/>
  <c r="D1814" i="1"/>
  <c r="H1813" i="1"/>
  <c r="P715" i="1"/>
  <c r="Q715" i="1" s="1"/>
  <c r="M715" i="1"/>
  <c r="S715" i="1" s="1"/>
  <c r="D1815" i="1" l="1"/>
  <c r="H1814" i="1"/>
  <c r="E1814" i="1"/>
  <c r="F1814" i="1" s="1"/>
  <c r="N715" i="1"/>
  <c r="G715" i="1" s="1"/>
  <c r="I715" i="1" s="1"/>
  <c r="J715" i="1" s="1"/>
  <c r="R715" i="1" l="1"/>
  <c r="K716" i="1"/>
  <c r="L716" i="1"/>
  <c r="D1816" i="1"/>
  <c r="H1815" i="1"/>
  <c r="E1815" i="1"/>
  <c r="F1815" i="1" s="1"/>
  <c r="H1816" i="1" l="1"/>
  <c r="E1816" i="1"/>
  <c r="F1816" i="1" s="1"/>
  <c r="D1817" i="1"/>
  <c r="P716" i="1"/>
  <c r="Q716" i="1" s="1"/>
  <c r="M716" i="1"/>
  <c r="S716" i="1" s="1"/>
  <c r="N716" i="1"/>
  <c r="G716" i="1" s="1"/>
  <c r="I716" i="1" s="1"/>
  <c r="J716" i="1" s="1"/>
  <c r="O716" i="1"/>
  <c r="R716" i="1" l="1"/>
  <c r="L717" i="1"/>
  <c r="K717" i="1"/>
  <c r="H1817" i="1"/>
  <c r="E1817" i="1"/>
  <c r="F1817" i="1" s="1"/>
  <c r="D1818" i="1"/>
  <c r="D1819" i="1" l="1"/>
  <c r="H1818" i="1"/>
  <c r="E1818" i="1"/>
  <c r="F1818" i="1" s="1"/>
  <c r="M717" i="1"/>
  <c r="S717" i="1" s="1"/>
  <c r="P717" i="1"/>
  <c r="O717" i="1"/>
  <c r="N717" i="1"/>
  <c r="G717" i="1" s="1"/>
  <c r="I717" i="1" s="1"/>
  <c r="J717" i="1" s="1"/>
  <c r="Q717" i="1"/>
  <c r="R717" i="1" l="1"/>
  <c r="K718" i="1"/>
  <c r="L718" i="1"/>
  <c r="D1820" i="1"/>
  <c r="E1819" i="1"/>
  <c r="F1819" i="1" s="1"/>
  <c r="H1819" i="1"/>
  <c r="P718" i="1" l="1"/>
  <c r="M718" i="1"/>
  <c r="S718" i="1" s="1"/>
  <c r="H1820" i="1"/>
  <c r="E1820" i="1"/>
  <c r="F1820" i="1" s="1"/>
  <c r="D1821" i="1"/>
  <c r="Q718" i="1"/>
  <c r="O718" i="1"/>
  <c r="N718" i="1"/>
  <c r="G718" i="1"/>
  <c r="I718" i="1" s="1"/>
  <c r="J718" i="1" s="1"/>
  <c r="R718" i="1" s="1"/>
  <c r="H1821" i="1" l="1"/>
  <c r="D1822" i="1"/>
  <c r="E1821" i="1"/>
  <c r="F1821" i="1" s="1"/>
  <c r="K719" i="1"/>
  <c r="L719" i="1"/>
  <c r="O719" i="1" l="1"/>
  <c r="P719" i="1"/>
  <c r="Q719" i="1" s="1"/>
  <c r="M719" i="1"/>
  <c r="S719" i="1" s="1"/>
  <c r="D1823" i="1"/>
  <c r="H1822" i="1"/>
  <c r="E1822" i="1"/>
  <c r="F1822" i="1" s="1"/>
  <c r="H1823" i="1" l="1"/>
  <c r="E1823" i="1"/>
  <c r="F1823" i="1" s="1"/>
  <c r="D1824" i="1"/>
  <c r="N719" i="1"/>
  <c r="G719" i="1" s="1"/>
  <c r="I719" i="1" s="1"/>
  <c r="J719" i="1" s="1"/>
  <c r="R719" i="1" l="1"/>
  <c r="K720" i="1"/>
  <c r="L720" i="1"/>
  <c r="D1825" i="1"/>
  <c r="H1824" i="1"/>
  <c r="E1824" i="1"/>
  <c r="F1824" i="1" s="1"/>
  <c r="D1826" i="1" l="1"/>
  <c r="H1825" i="1"/>
  <c r="E1825" i="1"/>
  <c r="F1825" i="1" s="1"/>
  <c r="M720" i="1"/>
  <c r="S720" i="1" s="1"/>
  <c r="P720" i="1"/>
  <c r="Q720" i="1" s="1"/>
  <c r="O720" i="1"/>
  <c r="N720" i="1"/>
  <c r="G720" i="1" s="1"/>
  <c r="I720" i="1" s="1"/>
  <c r="J720" i="1" s="1"/>
  <c r="R720" i="1" l="1"/>
  <c r="L721" i="1"/>
  <c r="K721" i="1"/>
  <c r="H1826" i="1"/>
  <c r="E1826" i="1"/>
  <c r="F1826" i="1" s="1"/>
  <c r="D1827" i="1"/>
  <c r="O721" i="1" l="1"/>
  <c r="H1827" i="1"/>
  <c r="D1828" i="1"/>
  <c r="E1827" i="1"/>
  <c r="F1827" i="1" s="1"/>
  <c r="P721" i="1"/>
  <c r="Q721" i="1" s="1"/>
  <c r="M721" i="1"/>
  <c r="S721" i="1" s="1"/>
  <c r="D1829" i="1" l="1"/>
  <c r="H1828" i="1"/>
  <c r="E1828" i="1"/>
  <c r="F1828" i="1" s="1"/>
  <c r="N721" i="1"/>
  <c r="G721" i="1" s="1"/>
  <c r="I721" i="1" s="1"/>
  <c r="J721" i="1" s="1"/>
  <c r="R721" i="1" l="1"/>
  <c r="K722" i="1"/>
  <c r="L722" i="1"/>
  <c r="D1830" i="1"/>
  <c r="H1829" i="1"/>
  <c r="E1829" i="1"/>
  <c r="F1829" i="1" s="1"/>
  <c r="H1830" i="1" l="1"/>
  <c r="E1830" i="1"/>
  <c r="F1830" i="1" s="1"/>
  <c r="D1831" i="1"/>
  <c r="P722" i="1"/>
  <c r="M722" i="1"/>
  <c r="S722" i="1" s="1"/>
  <c r="O722" i="1"/>
  <c r="Q722" i="1"/>
  <c r="N722" i="1" l="1"/>
  <c r="G722" i="1" s="1"/>
  <c r="I722" i="1" s="1"/>
  <c r="J722" i="1" s="1"/>
  <c r="H1831" i="1"/>
  <c r="D1832" i="1"/>
  <c r="E1831" i="1"/>
  <c r="F1831" i="1" s="1"/>
  <c r="H1832" i="1" l="1"/>
  <c r="E1832" i="1"/>
  <c r="F1832" i="1" s="1"/>
  <c r="D1833" i="1"/>
  <c r="R722" i="1"/>
  <c r="K723" i="1"/>
  <c r="L723" i="1"/>
  <c r="P723" i="1" l="1"/>
  <c r="M723" i="1"/>
  <c r="S723" i="1" s="1"/>
  <c r="Q723" i="1"/>
  <c r="O723" i="1"/>
  <c r="N723" i="1"/>
  <c r="G723" i="1"/>
  <c r="I723" i="1" s="1"/>
  <c r="J723" i="1" s="1"/>
  <c r="R723" i="1" s="1"/>
  <c r="H1833" i="1"/>
  <c r="E1833" i="1"/>
  <c r="F1833" i="1" s="1"/>
  <c r="D1834" i="1"/>
  <c r="K724" i="1" l="1"/>
  <c r="L724" i="1"/>
  <c r="D1835" i="1"/>
  <c r="H1834" i="1"/>
  <c r="E1834" i="1"/>
  <c r="F1834" i="1" s="1"/>
  <c r="P724" i="1" l="1"/>
  <c r="M724" i="1"/>
  <c r="S724" i="1" s="1"/>
  <c r="E1835" i="1"/>
  <c r="F1835" i="1" s="1"/>
  <c r="D1836" i="1"/>
  <c r="H1835" i="1"/>
  <c r="Q724" i="1"/>
  <c r="O724" i="1"/>
  <c r="N724" i="1"/>
  <c r="G724" i="1"/>
  <c r="I724" i="1" s="1"/>
  <c r="J724" i="1" s="1"/>
  <c r="R724" i="1" s="1"/>
  <c r="K725" i="1" l="1"/>
  <c r="H1836" i="1"/>
  <c r="E1836" i="1"/>
  <c r="F1836" i="1" s="1"/>
  <c r="D1837" i="1"/>
  <c r="L725" i="1"/>
  <c r="D1838" i="1" l="1"/>
  <c r="H1837" i="1"/>
  <c r="E1837" i="1"/>
  <c r="F1837" i="1" s="1"/>
  <c r="M725" i="1"/>
  <c r="S725" i="1" s="1"/>
  <c r="P725" i="1"/>
  <c r="Q725" i="1"/>
  <c r="O725" i="1"/>
  <c r="N725" i="1"/>
  <c r="G725" i="1" s="1"/>
  <c r="I725" i="1" s="1"/>
  <c r="J725" i="1" s="1"/>
  <c r="R725" i="1" l="1"/>
  <c r="L726" i="1"/>
  <c r="K726" i="1"/>
  <c r="E1838" i="1"/>
  <c r="F1838" i="1" s="1"/>
  <c r="D1839" i="1"/>
  <c r="H1838" i="1"/>
  <c r="D1840" i="1" l="1"/>
  <c r="H1839" i="1"/>
  <c r="E1839" i="1"/>
  <c r="F1839" i="1" s="1"/>
  <c r="O726" i="1"/>
  <c r="P726" i="1"/>
  <c r="Q726" i="1" s="1"/>
  <c r="M726" i="1"/>
  <c r="S726" i="1" s="1"/>
  <c r="N726" i="1" l="1"/>
  <c r="G726" i="1" s="1"/>
  <c r="I726" i="1" s="1"/>
  <c r="J726" i="1" s="1"/>
  <c r="D1841" i="1"/>
  <c r="H1840" i="1"/>
  <c r="E1840" i="1"/>
  <c r="F1840" i="1" s="1"/>
  <c r="H1841" i="1" l="1"/>
  <c r="E1841" i="1"/>
  <c r="F1841" i="1" s="1"/>
  <c r="D1842" i="1"/>
  <c r="R726" i="1"/>
  <c r="K727" i="1"/>
  <c r="L727" i="1"/>
  <c r="P727" i="1" l="1"/>
  <c r="M727" i="1"/>
  <c r="S727" i="1" s="1"/>
  <c r="Q727" i="1"/>
  <c r="O727" i="1"/>
  <c r="N727" i="1"/>
  <c r="G727" i="1" s="1"/>
  <c r="I727" i="1" s="1"/>
  <c r="J727" i="1" s="1"/>
  <c r="H1842" i="1"/>
  <c r="E1842" i="1"/>
  <c r="F1842" i="1" s="1"/>
  <c r="D1843" i="1"/>
  <c r="R727" i="1" l="1"/>
  <c r="L728" i="1"/>
  <c r="K728" i="1"/>
  <c r="D1844" i="1"/>
  <c r="H1843" i="1"/>
  <c r="E1843" i="1"/>
  <c r="F1843" i="1" s="1"/>
  <c r="M728" i="1" l="1"/>
  <c r="S728" i="1" s="1"/>
  <c r="P728" i="1"/>
  <c r="D1845" i="1"/>
  <c r="H1844" i="1"/>
  <c r="E1844" i="1"/>
  <c r="F1844" i="1" s="1"/>
  <c r="N728" i="1"/>
  <c r="O728" i="1"/>
  <c r="G728" i="1"/>
  <c r="I728" i="1" s="1"/>
  <c r="J728" i="1" s="1"/>
  <c r="R728" i="1" s="1"/>
  <c r="Q728" i="1"/>
  <c r="K729" i="1" l="1"/>
  <c r="H1845" i="1"/>
  <c r="E1845" i="1"/>
  <c r="F1845" i="1" s="1"/>
  <c r="D1846" i="1"/>
  <c r="L729" i="1"/>
  <c r="P729" i="1" l="1"/>
  <c r="M729" i="1"/>
  <c r="S729" i="1" s="1"/>
  <c r="H1846" i="1"/>
  <c r="D1847" i="1"/>
  <c r="E1846" i="1"/>
  <c r="F1846" i="1" s="1"/>
  <c r="Q729" i="1"/>
  <c r="O729" i="1"/>
  <c r="N729" i="1"/>
  <c r="G729" i="1" s="1"/>
  <c r="I729" i="1" s="1"/>
  <c r="J729" i="1" s="1"/>
  <c r="R729" i="1" l="1"/>
  <c r="K730" i="1"/>
  <c r="L730" i="1"/>
  <c r="D1848" i="1"/>
  <c r="H1847" i="1"/>
  <c r="E1847" i="1"/>
  <c r="F1847" i="1" s="1"/>
  <c r="O730" i="1" l="1"/>
  <c r="H1848" i="1"/>
  <c r="E1848" i="1"/>
  <c r="F1848" i="1" s="1"/>
  <c r="D1849" i="1"/>
  <c r="P730" i="1"/>
  <c r="Q730" i="1" s="1"/>
  <c r="M730" i="1"/>
  <c r="S730" i="1" s="1"/>
  <c r="D1850" i="1" l="1"/>
  <c r="H1849" i="1"/>
  <c r="E1849" i="1"/>
  <c r="F1849" i="1" s="1"/>
  <c r="N730" i="1"/>
  <c r="G730" i="1" s="1"/>
  <c r="I730" i="1" s="1"/>
  <c r="J730" i="1" s="1"/>
  <c r="R730" i="1" l="1"/>
  <c r="K731" i="1"/>
  <c r="L731" i="1"/>
  <c r="D1851" i="1"/>
  <c r="H1850" i="1"/>
  <c r="E1850" i="1"/>
  <c r="F1850" i="1" s="1"/>
  <c r="H1851" i="1" l="1"/>
  <c r="E1851" i="1"/>
  <c r="F1851" i="1" s="1"/>
  <c r="D1852" i="1"/>
  <c r="O731" i="1"/>
  <c r="P731" i="1"/>
  <c r="Q731" i="1" s="1"/>
  <c r="M731" i="1"/>
  <c r="S731" i="1" s="1"/>
  <c r="N731" i="1" l="1"/>
  <c r="G731" i="1" s="1"/>
  <c r="I731" i="1" s="1"/>
  <c r="J731" i="1" s="1"/>
  <c r="H1852" i="1"/>
  <c r="D1853" i="1"/>
  <c r="E1852" i="1"/>
  <c r="F1852" i="1" s="1"/>
  <c r="R731" i="1" l="1"/>
  <c r="L732" i="1"/>
  <c r="K732" i="1"/>
  <c r="D1854" i="1"/>
  <c r="H1853" i="1"/>
  <c r="E1853" i="1"/>
  <c r="F1853" i="1" s="1"/>
  <c r="O732" i="1" l="1"/>
  <c r="D1855" i="1"/>
  <c r="H1854" i="1"/>
  <c r="E1854" i="1"/>
  <c r="F1854" i="1" s="1"/>
  <c r="P732" i="1"/>
  <c r="Q732" i="1" s="1"/>
  <c r="M732" i="1"/>
  <c r="S732" i="1" s="1"/>
  <c r="N732" i="1" l="1"/>
  <c r="G732" i="1" s="1"/>
  <c r="I732" i="1" s="1"/>
  <c r="J732" i="1" s="1"/>
  <c r="H1855" i="1"/>
  <c r="E1855" i="1"/>
  <c r="F1855" i="1" s="1"/>
  <c r="D1856" i="1"/>
  <c r="H1856" i="1" l="1"/>
  <c r="D1857" i="1"/>
  <c r="E1856" i="1"/>
  <c r="F1856" i="1" s="1"/>
  <c r="R732" i="1"/>
  <c r="K733" i="1"/>
  <c r="L733" i="1"/>
  <c r="O733" i="1" l="1"/>
  <c r="P733" i="1"/>
  <c r="Q733" i="1" s="1"/>
  <c r="M733" i="1"/>
  <c r="S733" i="1" s="1"/>
  <c r="H1857" i="1"/>
  <c r="E1857" i="1"/>
  <c r="F1857" i="1" s="1"/>
  <c r="D1858" i="1"/>
  <c r="H1858" i="1" l="1"/>
  <c r="E1858" i="1"/>
  <c r="F1858" i="1" s="1"/>
  <c r="D1859" i="1"/>
  <c r="N733" i="1"/>
  <c r="G733" i="1" s="1"/>
  <c r="I733" i="1" s="1"/>
  <c r="J733" i="1" s="1"/>
  <c r="D1860" i="1" l="1"/>
  <c r="H1859" i="1"/>
  <c r="E1859" i="1"/>
  <c r="F1859" i="1" s="1"/>
  <c r="R733" i="1"/>
  <c r="K734" i="1"/>
  <c r="L734" i="1"/>
  <c r="O734" i="1" l="1"/>
  <c r="P734" i="1"/>
  <c r="Q734" i="1" s="1"/>
  <c r="M734" i="1"/>
  <c r="S734" i="1" s="1"/>
  <c r="E1860" i="1"/>
  <c r="F1860" i="1" s="1"/>
  <c r="D1861" i="1"/>
  <c r="H1860" i="1"/>
  <c r="N734" i="1" l="1"/>
  <c r="G734" i="1" s="1"/>
  <c r="I734" i="1" s="1"/>
  <c r="J734" i="1" s="1"/>
  <c r="H1861" i="1"/>
  <c r="E1861" i="1"/>
  <c r="F1861" i="1" s="1"/>
  <c r="D1862" i="1"/>
  <c r="D1863" i="1" l="1"/>
  <c r="H1862" i="1"/>
  <c r="E1862" i="1"/>
  <c r="F1862" i="1" s="1"/>
  <c r="R734" i="1"/>
  <c r="K735" i="1"/>
  <c r="L735" i="1"/>
  <c r="O735" i="1" l="1"/>
  <c r="M735" i="1"/>
  <c r="S735" i="1" s="1"/>
  <c r="P735" i="1"/>
  <c r="Q735" i="1" s="1"/>
  <c r="E1863" i="1"/>
  <c r="F1863" i="1" s="1"/>
  <c r="D1864" i="1"/>
  <c r="H1863" i="1"/>
  <c r="D1865" i="1" l="1"/>
  <c r="H1864" i="1"/>
  <c r="E1864" i="1"/>
  <c r="F1864" i="1" s="1"/>
  <c r="N735" i="1"/>
  <c r="G735" i="1" s="1"/>
  <c r="I735" i="1" s="1"/>
  <c r="J735" i="1" s="1"/>
  <c r="R735" i="1" l="1"/>
  <c r="K736" i="1"/>
  <c r="L736" i="1"/>
  <c r="D1866" i="1"/>
  <c r="H1865" i="1"/>
  <c r="E1865" i="1"/>
  <c r="F1865" i="1" s="1"/>
  <c r="H1866" i="1" l="1"/>
  <c r="E1866" i="1"/>
  <c r="F1866" i="1" s="1"/>
  <c r="D1867" i="1"/>
  <c r="O736" i="1"/>
  <c r="P736" i="1"/>
  <c r="Q736" i="1" s="1"/>
  <c r="M736" i="1"/>
  <c r="S736" i="1" s="1"/>
  <c r="H1867" i="1" l="1"/>
  <c r="E1867" i="1"/>
  <c r="F1867" i="1" s="1"/>
  <c r="D1868" i="1"/>
  <c r="N736" i="1"/>
  <c r="G736" i="1" s="1"/>
  <c r="I736" i="1" s="1"/>
  <c r="J736" i="1" s="1"/>
  <c r="R736" i="1" l="1"/>
  <c r="L737" i="1"/>
  <c r="K737" i="1"/>
  <c r="D1869" i="1"/>
  <c r="H1868" i="1"/>
  <c r="E1868" i="1"/>
  <c r="F1868" i="1" s="1"/>
  <c r="P737" i="1" l="1"/>
  <c r="M737" i="1"/>
  <c r="S737" i="1" s="1"/>
  <c r="D1870" i="1"/>
  <c r="H1869" i="1"/>
  <c r="E1869" i="1"/>
  <c r="F1869" i="1" s="1"/>
  <c r="O737" i="1"/>
  <c r="Q737" i="1"/>
  <c r="N737" i="1"/>
  <c r="G737" i="1"/>
  <c r="I737" i="1" s="1"/>
  <c r="J737" i="1" s="1"/>
  <c r="R737" i="1" s="1"/>
  <c r="K738" i="1" l="1"/>
  <c r="H1870" i="1"/>
  <c r="E1870" i="1"/>
  <c r="F1870" i="1" s="1"/>
  <c r="D1871" i="1"/>
  <c r="L738" i="1"/>
  <c r="H1871" i="1" l="1"/>
  <c r="D1872" i="1"/>
  <c r="E1871" i="1"/>
  <c r="F1871" i="1" s="1"/>
  <c r="M738" i="1"/>
  <c r="S738" i="1" s="1"/>
  <c r="P738" i="1"/>
  <c r="Q738" i="1" s="1"/>
  <c r="N738" i="1"/>
  <c r="G738" i="1" s="1"/>
  <c r="I738" i="1" s="1"/>
  <c r="J738" i="1" s="1"/>
  <c r="O738" i="1"/>
  <c r="R738" i="1" l="1"/>
  <c r="L739" i="1"/>
  <c r="K739" i="1"/>
  <c r="E1872" i="1"/>
  <c r="F1872" i="1" s="1"/>
  <c r="D1873" i="1"/>
  <c r="H1872" i="1"/>
  <c r="H1873" i="1" l="1"/>
  <c r="E1873" i="1"/>
  <c r="F1873" i="1" s="1"/>
  <c r="D1874" i="1"/>
  <c r="O739" i="1"/>
  <c r="P739" i="1"/>
  <c r="Q739" i="1" s="1"/>
  <c r="M739" i="1"/>
  <c r="S739" i="1" s="1"/>
  <c r="D1875" i="1" l="1"/>
  <c r="H1874" i="1"/>
  <c r="E1874" i="1"/>
  <c r="F1874" i="1" s="1"/>
  <c r="N739" i="1"/>
  <c r="G739" i="1" s="1"/>
  <c r="I739" i="1" s="1"/>
  <c r="J739" i="1" s="1"/>
  <c r="R739" i="1" l="1"/>
  <c r="L740" i="1"/>
  <c r="K740" i="1"/>
  <c r="E1875" i="1"/>
  <c r="F1875" i="1" s="1"/>
  <c r="D1876" i="1"/>
  <c r="H1875" i="1"/>
  <c r="P740" i="1" l="1"/>
  <c r="Q740" i="1" s="1"/>
  <c r="M740" i="1"/>
  <c r="S740" i="1" s="1"/>
  <c r="H1876" i="1"/>
  <c r="D1877" i="1"/>
  <c r="E1876" i="1"/>
  <c r="F1876" i="1" s="1"/>
  <c r="O740" i="1"/>
  <c r="N740" i="1"/>
  <c r="G740" i="1" s="1"/>
  <c r="I740" i="1" s="1"/>
  <c r="J740" i="1" s="1"/>
  <c r="R740" i="1" l="1"/>
  <c r="L741" i="1"/>
  <c r="K741" i="1"/>
  <c r="D1878" i="1"/>
  <c r="H1877" i="1"/>
  <c r="E1877" i="1"/>
  <c r="F1877" i="1" s="1"/>
  <c r="H1878" i="1" l="1"/>
  <c r="E1878" i="1"/>
  <c r="F1878" i="1" s="1"/>
  <c r="D1879" i="1"/>
  <c r="O741" i="1"/>
  <c r="P741" i="1"/>
  <c r="Q741" i="1" s="1"/>
  <c r="M741" i="1"/>
  <c r="S741" i="1" s="1"/>
  <c r="N741" i="1" l="1"/>
  <c r="G741" i="1" s="1"/>
  <c r="I741" i="1" s="1"/>
  <c r="J741" i="1" s="1"/>
  <c r="D1880" i="1"/>
  <c r="H1879" i="1"/>
  <c r="E1879" i="1"/>
  <c r="F1879" i="1" s="1"/>
  <c r="D1881" i="1" l="1"/>
  <c r="H1880" i="1"/>
  <c r="E1880" i="1"/>
  <c r="F1880" i="1" s="1"/>
  <c r="R741" i="1"/>
  <c r="K742" i="1"/>
  <c r="L742" i="1"/>
  <c r="P742" i="1" l="1"/>
  <c r="M742" i="1"/>
  <c r="S742" i="1" s="1"/>
  <c r="H1881" i="1"/>
  <c r="D1882" i="1"/>
  <c r="E1881" i="1"/>
  <c r="F1881" i="1" s="1"/>
  <c r="O742" i="1"/>
  <c r="N742" i="1"/>
  <c r="G742" i="1"/>
  <c r="I742" i="1" s="1"/>
  <c r="J742" i="1" s="1"/>
  <c r="R742" i="1" s="1"/>
  <c r="Q742" i="1"/>
  <c r="K743" i="1" l="1"/>
  <c r="H1882" i="1"/>
  <c r="D1883" i="1"/>
  <c r="E1882" i="1"/>
  <c r="F1882" i="1" s="1"/>
  <c r="L743" i="1"/>
  <c r="P743" i="1" l="1"/>
  <c r="M743" i="1"/>
  <c r="S743" i="1" s="1"/>
  <c r="H1883" i="1"/>
  <c r="D1884" i="1"/>
  <c r="E1883" i="1"/>
  <c r="F1883" i="1" s="1"/>
  <c r="Q743" i="1"/>
  <c r="O743" i="1"/>
  <c r="N743" i="1"/>
  <c r="G743" i="1" s="1"/>
  <c r="I743" i="1" s="1"/>
  <c r="J743" i="1" s="1"/>
  <c r="R743" i="1" l="1"/>
  <c r="K744" i="1"/>
  <c r="L744" i="1"/>
  <c r="D1885" i="1"/>
  <c r="H1884" i="1"/>
  <c r="E1884" i="1"/>
  <c r="F1884" i="1" s="1"/>
  <c r="D1886" i="1" l="1"/>
  <c r="E1885" i="1"/>
  <c r="F1885" i="1" s="1"/>
  <c r="H1885" i="1"/>
  <c r="O744" i="1"/>
  <c r="P744" i="1"/>
  <c r="Q744" i="1" s="1"/>
  <c r="M744" i="1"/>
  <c r="S744" i="1" s="1"/>
  <c r="N744" i="1" l="1"/>
  <c r="G744" i="1" s="1"/>
  <c r="I744" i="1" s="1"/>
  <c r="J744" i="1" s="1"/>
  <c r="H1886" i="1"/>
  <c r="D1887" i="1"/>
  <c r="E1886" i="1"/>
  <c r="F1886" i="1" s="1"/>
  <c r="H1887" i="1" l="1"/>
  <c r="E1887" i="1"/>
  <c r="F1887" i="1" s="1"/>
  <c r="D1888" i="1"/>
  <c r="R744" i="1"/>
  <c r="L745" i="1"/>
  <c r="K745" i="1"/>
  <c r="M745" i="1" l="1"/>
  <c r="S745" i="1" s="1"/>
  <c r="P745" i="1"/>
  <c r="O745" i="1"/>
  <c r="N745" i="1"/>
  <c r="G745" i="1" s="1"/>
  <c r="I745" i="1" s="1"/>
  <c r="J745" i="1" s="1"/>
  <c r="Q745" i="1"/>
  <c r="H1888" i="1"/>
  <c r="D1889" i="1"/>
  <c r="E1888" i="1"/>
  <c r="F1888" i="1" s="1"/>
  <c r="R745" i="1" l="1"/>
  <c r="L746" i="1"/>
  <c r="K746" i="1"/>
  <c r="D1890" i="1"/>
  <c r="H1889" i="1"/>
  <c r="E1889" i="1"/>
  <c r="F1889" i="1" s="1"/>
  <c r="D1891" i="1" l="1"/>
  <c r="H1890" i="1"/>
  <c r="E1890" i="1"/>
  <c r="F1890" i="1" s="1"/>
  <c r="O746" i="1"/>
  <c r="P746" i="1"/>
  <c r="Q746" i="1" s="1"/>
  <c r="M746" i="1"/>
  <c r="S746" i="1" s="1"/>
  <c r="N746" i="1" l="1"/>
  <c r="G746" i="1" s="1"/>
  <c r="I746" i="1" s="1"/>
  <c r="J746" i="1" s="1"/>
  <c r="H1891" i="1"/>
  <c r="D1892" i="1"/>
  <c r="E1891" i="1"/>
  <c r="F1891" i="1" s="1"/>
  <c r="D1893" i="1" l="1"/>
  <c r="H1892" i="1"/>
  <c r="E1892" i="1"/>
  <c r="F1892" i="1" s="1"/>
  <c r="R746" i="1"/>
  <c r="K747" i="1"/>
  <c r="L747" i="1"/>
  <c r="O747" i="1" l="1"/>
  <c r="P747" i="1"/>
  <c r="Q747" i="1" s="1"/>
  <c r="M747" i="1"/>
  <c r="S747" i="1" s="1"/>
  <c r="H1893" i="1"/>
  <c r="E1893" i="1"/>
  <c r="F1893" i="1" s="1"/>
  <c r="D1894" i="1"/>
  <c r="D1895" i="1" l="1"/>
  <c r="H1894" i="1"/>
  <c r="E1894" i="1"/>
  <c r="F1894" i="1" s="1"/>
  <c r="N747" i="1"/>
  <c r="G747" i="1" s="1"/>
  <c r="I747" i="1" s="1"/>
  <c r="J747" i="1" s="1"/>
  <c r="R747" i="1" l="1"/>
  <c r="L748" i="1"/>
  <c r="K748" i="1"/>
  <c r="E1895" i="1"/>
  <c r="F1895" i="1" s="1"/>
  <c r="D1896" i="1"/>
  <c r="H1895" i="1"/>
  <c r="H1896" i="1" l="1"/>
  <c r="D1897" i="1"/>
  <c r="E1896" i="1"/>
  <c r="F1896" i="1" s="1"/>
  <c r="O748" i="1"/>
  <c r="M748" i="1"/>
  <c r="S748" i="1" s="1"/>
  <c r="P748" i="1"/>
  <c r="Q748" i="1" s="1"/>
  <c r="N748" i="1" l="1"/>
  <c r="G748" i="1" s="1"/>
  <c r="I748" i="1" s="1"/>
  <c r="J748" i="1" s="1"/>
  <c r="D1898" i="1"/>
  <c r="E1897" i="1"/>
  <c r="F1897" i="1" s="1"/>
  <c r="H1897" i="1"/>
  <c r="H1898" i="1" l="1"/>
  <c r="E1898" i="1"/>
  <c r="F1898" i="1" s="1"/>
  <c r="D1899" i="1"/>
  <c r="R748" i="1"/>
  <c r="K749" i="1"/>
  <c r="L749" i="1"/>
  <c r="D1900" i="1" l="1"/>
  <c r="H1899" i="1"/>
  <c r="E1899" i="1"/>
  <c r="F1899" i="1" s="1"/>
  <c r="O749" i="1"/>
  <c r="P749" i="1"/>
  <c r="Q749" i="1" s="1"/>
  <c r="M749" i="1"/>
  <c r="S749" i="1" s="1"/>
  <c r="N749" i="1" l="1"/>
  <c r="G749" i="1" s="1"/>
  <c r="I749" i="1" s="1"/>
  <c r="J749" i="1" s="1"/>
  <c r="H1900" i="1"/>
  <c r="E1900" i="1"/>
  <c r="F1900" i="1" s="1"/>
  <c r="D1901" i="1"/>
  <c r="H1901" i="1" l="1"/>
  <c r="D1902" i="1"/>
  <c r="E1901" i="1"/>
  <c r="F1901" i="1" s="1"/>
  <c r="R749" i="1"/>
  <c r="K750" i="1"/>
  <c r="L750" i="1"/>
  <c r="P750" i="1" l="1"/>
  <c r="M750" i="1"/>
  <c r="S750" i="1" s="1"/>
  <c r="N750" i="1"/>
  <c r="G750" i="1" s="1"/>
  <c r="I750" i="1" s="1"/>
  <c r="J750" i="1" s="1"/>
  <c r="Q750" i="1"/>
  <c r="O750" i="1"/>
  <c r="E1902" i="1"/>
  <c r="F1902" i="1" s="1"/>
  <c r="D1903" i="1"/>
  <c r="H1902" i="1"/>
  <c r="R750" i="1" l="1"/>
  <c r="L751" i="1"/>
  <c r="K751" i="1"/>
  <c r="H1903" i="1"/>
  <c r="D1904" i="1"/>
  <c r="E1903" i="1"/>
  <c r="F1903" i="1" s="1"/>
  <c r="D1905" i="1" l="1"/>
  <c r="H1904" i="1"/>
  <c r="E1904" i="1"/>
  <c r="F1904" i="1" s="1"/>
  <c r="M751" i="1"/>
  <c r="S751" i="1" s="1"/>
  <c r="P751" i="1"/>
  <c r="Q751" i="1" s="1"/>
  <c r="O751" i="1"/>
  <c r="N751" i="1" l="1"/>
  <c r="G751" i="1" s="1"/>
  <c r="I751" i="1" s="1"/>
  <c r="J751" i="1" s="1"/>
  <c r="D1906" i="1"/>
  <c r="H1905" i="1"/>
  <c r="E1905" i="1"/>
  <c r="F1905" i="1" s="1"/>
  <c r="H1906" i="1" l="1"/>
  <c r="D1907" i="1"/>
  <c r="E1906" i="1"/>
  <c r="F1906" i="1" s="1"/>
  <c r="R751" i="1"/>
  <c r="K752" i="1"/>
  <c r="L752" i="1"/>
  <c r="P752" i="1" l="1"/>
  <c r="M752" i="1"/>
  <c r="S752" i="1" s="1"/>
  <c r="O752" i="1"/>
  <c r="Q752" i="1"/>
  <c r="N752" i="1"/>
  <c r="G752" i="1"/>
  <c r="I752" i="1" s="1"/>
  <c r="J752" i="1" s="1"/>
  <c r="R752" i="1" s="1"/>
  <c r="H1907" i="1"/>
  <c r="E1907" i="1"/>
  <c r="F1907" i="1" s="1"/>
  <c r="D1908" i="1"/>
  <c r="K753" i="1" l="1"/>
  <c r="H1908" i="1"/>
  <c r="E1908" i="1"/>
  <c r="F1908" i="1" s="1"/>
  <c r="D1909" i="1"/>
  <c r="L753" i="1"/>
  <c r="M753" i="1" l="1"/>
  <c r="S753" i="1" s="1"/>
  <c r="P753" i="1"/>
  <c r="Q753" i="1"/>
  <c r="O753" i="1"/>
  <c r="N753" i="1"/>
  <c r="G753" i="1" s="1"/>
  <c r="I753" i="1" s="1"/>
  <c r="J753" i="1" s="1"/>
  <c r="D1910" i="1"/>
  <c r="H1909" i="1"/>
  <c r="E1909" i="1"/>
  <c r="F1909" i="1" s="1"/>
  <c r="R753" i="1" l="1"/>
  <c r="L754" i="1"/>
  <c r="K754" i="1"/>
  <c r="D1911" i="1"/>
  <c r="H1910" i="1"/>
  <c r="E1910" i="1"/>
  <c r="F1910" i="1" s="1"/>
  <c r="P754" i="1" l="1"/>
  <c r="M754" i="1"/>
  <c r="S754" i="1" s="1"/>
  <c r="H1911" i="1"/>
  <c r="E1911" i="1"/>
  <c r="F1911" i="1" s="1"/>
  <c r="D1912" i="1"/>
  <c r="Q754" i="1"/>
  <c r="O754" i="1"/>
  <c r="N754" i="1"/>
  <c r="G754" i="1" s="1"/>
  <c r="I754" i="1" s="1"/>
  <c r="J754" i="1" s="1"/>
  <c r="R754" i="1" l="1"/>
  <c r="L755" i="1"/>
  <c r="K755" i="1"/>
  <c r="H1912" i="1"/>
  <c r="E1912" i="1"/>
  <c r="F1912" i="1" s="1"/>
  <c r="D1913" i="1"/>
  <c r="H1913" i="1" l="1"/>
  <c r="D1914" i="1"/>
  <c r="E1913" i="1"/>
  <c r="F1913" i="1" s="1"/>
  <c r="P755" i="1"/>
  <c r="M755" i="1"/>
  <c r="S755" i="1" s="1"/>
  <c r="Q755" i="1"/>
  <c r="O755" i="1"/>
  <c r="N755" i="1"/>
  <c r="G755" i="1" s="1"/>
  <c r="I755" i="1" s="1"/>
  <c r="J755" i="1" s="1"/>
  <c r="R755" i="1" l="1"/>
  <c r="L756" i="1"/>
  <c r="K756" i="1"/>
  <c r="D1915" i="1"/>
  <c r="E1914" i="1"/>
  <c r="F1914" i="1" s="1"/>
  <c r="H1914" i="1"/>
  <c r="O756" i="1" l="1"/>
  <c r="D1916" i="1"/>
  <c r="H1915" i="1"/>
  <c r="E1915" i="1"/>
  <c r="F1915" i="1" s="1"/>
  <c r="P756" i="1"/>
  <c r="Q756" i="1" s="1"/>
  <c r="M756" i="1"/>
  <c r="S756" i="1" s="1"/>
  <c r="H1916" i="1" l="1"/>
  <c r="E1916" i="1"/>
  <c r="F1916" i="1" s="1"/>
  <c r="D1917" i="1"/>
  <c r="N756" i="1"/>
  <c r="G756" i="1" s="1"/>
  <c r="I756" i="1" s="1"/>
  <c r="J756" i="1" s="1"/>
  <c r="R756" i="1" l="1"/>
  <c r="K757" i="1"/>
  <c r="L757" i="1"/>
  <c r="H1917" i="1"/>
  <c r="E1917" i="1"/>
  <c r="F1917" i="1" s="1"/>
  <c r="D1918" i="1"/>
  <c r="H1918" i="1" l="1"/>
  <c r="D1919" i="1"/>
  <c r="E1918" i="1"/>
  <c r="F1918" i="1" s="1"/>
  <c r="O757" i="1"/>
  <c r="P757" i="1"/>
  <c r="Q757" i="1" s="1"/>
  <c r="M757" i="1"/>
  <c r="S757" i="1" s="1"/>
  <c r="N757" i="1" l="1"/>
  <c r="G757" i="1" s="1"/>
  <c r="I757" i="1" s="1"/>
  <c r="J757" i="1" s="1"/>
  <c r="D1920" i="1"/>
  <c r="H1919" i="1"/>
  <c r="E1919" i="1"/>
  <c r="F1919" i="1" s="1"/>
  <c r="D1921" i="1" l="1"/>
  <c r="E1920" i="1"/>
  <c r="F1920" i="1" s="1"/>
  <c r="H1920" i="1"/>
  <c r="R757" i="1"/>
  <c r="K758" i="1"/>
  <c r="L758" i="1"/>
  <c r="O758" i="1" l="1"/>
  <c r="P758" i="1"/>
  <c r="Q758" i="1" s="1"/>
  <c r="M758" i="1"/>
  <c r="S758" i="1" s="1"/>
  <c r="H1921" i="1"/>
  <c r="E1921" i="1"/>
  <c r="F1921" i="1" s="1"/>
  <c r="D1922" i="1"/>
  <c r="H1922" i="1" l="1"/>
  <c r="E1922" i="1"/>
  <c r="F1922" i="1" s="1"/>
  <c r="D1923" i="1"/>
  <c r="N758" i="1"/>
  <c r="G758" i="1" s="1"/>
  <c r="I758" i="1" s="1"/>
  <c r="J758" i="1" s="1"/>
  <c r="R758" i="1" l="1"/>
  <c r="K759" i="1"/>
  <c r="L759" i="1"/>
  <c r="H1923" i="1"/>
  <c r="D1924" i="1"/>
  <c r="E1923" i="1"/>
  <c r="F1923" i="1" s="1"/>
  <c r="D1925" i="1" l="1"/>
  <c r="H1924" i="1"/>
  <c r="E1924" i="1"/>
  <c r="F1924" i="1" s="1"/>
  <c r="P759" i="1"/>
  <c r="Q759" i="1" s="1"/>
  <c r="M759" i="1"/>
  <c r="S759" i="1" s="1"/>
  <c r="O759" i="1"/>
  <c r="N759" i="1"/>
  <c r="G759" i="1" s="1"/>
  <c r="I759" i="1" s="1"/>
  <c r="J759" i="1" s="1"/>
  <c r="R759" i="1" l="1"/>
  <c r="L760" i="1"/>
  <c r="K760" i="1"/>
  <c r="D1926" i="1"/>
  <c r="H1925" i="1"/>
  <c r="E1925" i="1"/>
  <c r="F1925" i="1" s="1"/>
  <c r="H1926" i="1" l="1"/>
  <c r="E1926" i="1"/>
  <c r="F1926" i="1" s="1"/>
  <c r="D1927" i="1"/>
  <c r="O760" i="1"/>
  <c r="P760" i="1"/>
  <c r="Q760" i="1" s="1"/>
  <c r="M760" i="1"/>
  <c r="S760" i="1" s="1"/>
  <c r="H1927" i="1" l="1"/>
  <c r="E1927" i="1"/>
  <c r="F1927" i="1" s="1"/>
  <c r="D1928" i="1"/>
  <c r="N760" i="1"/>
  <c r="G760" i="1" s="1"/>
  <c r="I760" i="1" s="1"/>
  <c r="J760" i="1" s="1"/>
  <c r="R760" i="1" l="1"/>
  <c r="K761" i="1"/>
  <c r="L761" i="1"/>
  <c r="H1928" i="1"/>
  <c r="D1929" i="1"/>
  <c r="E1928" i="1"/>
  <c r="F1928" i="1" s="1"/>
  <c r="D1930" i="1" l="1"/>
  <c r="H1929" i="1"/>
  <c r="E1929" i="1"/>
  <c r="F1929" i="1" s="1"/>
  <c r="O761" i="1"/>
  <c r="P761" i="1"/>
  <c r="Q761" i="1" s="1"/>
  <c r="M761" i="1"/>
  <c r="S761" i="1" s="1"/>
  <c r="N761" i="1" l="1"/>
  <c r="G761" i="1" s="1"/>
  <c r="I761" i="1" s="1"/>
  <c r="J761" i="1" s="1"/>
  <c r="D1931" i="1"/>
  <c r="H1930" i="1"/>
  <c r="E1930" i="1"/>
  <c r="F1930" i="1" s="1"/>
  <c r="H1931" i="1" l="1"/>
  <c r="E1931" i="1"/>
  <c r="F1931" i="1" s="1"/>
  <c r="D1932" i="1"/>
  <c r="R761" i="1"/>
  <c r="K762" i="1"/>
  <c r="L762" i="1"/>
  <c r="O762" i="1" l="1"/>
  <c r="P762" i="1"/>
  <c r="Q762" i="1" s="1"/>
  <c r="M762" i="1"/>
  <c r="S762" i="1" s="1"/>
  <c r="H1932" i="1"/>
  <c r="E1932" i="1"/>
  <c r="F1932" i="1" s="1"/>
  <c r="D1933" i="1"/>
  <c r="H1933" i="1" l="1"/>
  <c r="E1933" i="1"/>
  <c r="F1933" i="1" s="1"/>
  <c r="D1934" i="1"/>
  <c r="N762" i="1"/>
  <c r="G762" i="1" s="1"/>
  <c r="I762" i="1" s="1"/>
  <c r="J762" i="1" s="1"/>
  <c r="D1935" i="1" l="1"/>
  <c r="H1934" i="1"/>
  <c r="E1934" i="1"/>
  <c r="F1934" i="1" s="1"/>
  <c r="R762" i="1"/>
  <c r="K763" i="1"/>
  <c r="L763" i="1"/>
  <c r="O763" i="1" l="1"/>
  <c r="P763" i="1"/>
  <c r="Q763" i="1" s="1"/>
  <c r="M763" i="1"/>
  <c r="S763" i="1" s="1"/>
  <c r="D1936" i="1"/>
  <c r="H1935" i="1"/>
  <c r="E1935" i="1"/>
  <c r="F1935" i="1" s="1"/>
  <c r="H1936" i="1" l="1"/>
  <c r="E1936" i="1"/>
  <c r="F1936" i="1" s="1"/>
  <c r="D1937" i="1"/>
  <c r="N763" i="1"/>
  <c r="G763" i="1" s="1"/>
  <c r="I763" i="1" s="1"/>
  <c r="J763" i="1" s="1"/>
  <c r="H1937" i="1" l="1"/>
  <c r="E1937" i="1"/>
  <c r="F1937" i="1" s="1"/>
  <c r="D1938" i="1"/>
  <c r="R763" i="1"/>
  <c r="K764" i="1"/>
  <c r="L764" i="1"/>
  <c r="O764" i="1" l="1"/>
  <c r="P764" i="1"/>
  <c r="Q764" i="1" s="1"/>
  <c r="M764" i="1"/>
  <c r="S764" i="1" s="1"/>
  <c r="H1938" i="1"/>
  <c r="D1939" i="1"/>
  <c r="E1938" i="1"/>
  <c r="F1938" i="1" s="1"/>
  <c r="D1940" i="1" l="1"/>
  <c r="E1939" i="1"/>
  <c r="F1939" i="1" s="1"/>
  <c r="H1939" i="1"/>
  <c r="N764" i="1"/>
  <c r="G764" i="1" s="1"/>
  <c r="I764" i="1" s="1"/>
  <c r="J764" i="1" s="1"/>
  <c r="R764" i="1" l="1"/>
  <c r="K765" i="1"/>
  <c r="L765" i="1"/>
  <c r="D1941" i="1"/>
  <c r="H1940" i="1"/>
  <c r="E1940" i="1"/>
  <c r="F1940" i="1" s="1"/>
  <c r="P765" i="1" l="1"/>
  <c r="M765" i="1"/>
  <c r="S765" i="1" s="1"/>
  <c r="H1941" i="1"/>
  <c r="E1941" i="1"/>
  <c r="F1941" i="1" s="1"/>
  <c r="D1942" i="1"/>
  <c r="Q765" i="1"/>
  <c r="O765" i="1"/>
  <c r="N765" i="1"/>
  <c r="G765" i="1" s="1"/>
  <c r="I765" i="1" s="1"/>
  <c r="J765" i="1" s="1"/>
  <c r="R765" i="1" l="1"/>
  <c r="L766" i="1"/>
  <c r="K766" i="1"/>
  <c r="H1942" i="1"/>
  <c r="E1942" i="1"/>
  <c r="F1942" i="1" s="1"/>
  <c r="D1943" i="1"/>
  <c r="H1943" i="1" l="1"/>
  <c r="D1944" i="1"/>
  <c r="E1943" i="1"/>
  <c r="F1943" i="1" s="1"/>
  <c r="O766" i="1"/>
  <c r="P766" i="1"/>
  <c r="Q766" i="1" s="1"/>
  <c r="M766" i="1"/>
  <c r="S766" i="1" s="1"/>
  <c r="N766" i="1" l="1"/>
  <c r="G766" i="1" s="1"/>
  <c r="I766" i="1" s="1"/>
  <c r="J766" i="1" s="1"/>
  <c r="D1945" i="1"/>
  <c r="H1944" i="1"/>
  <c r="E1944" i="1"/>
  <c r="F1944" i="1" s="1"/>
  <c r="D1946" i="1" l="1"/>
  <c r="E1945" i="1"/>
  <c r="F1945" i="1" s="1"/>
  <c r="H1945" i="1"/>
  <c r="R766" i="1"/>
  <c r="K767" i="1"/>
  <c r="L767" i="1"/>
  <c r="P767" i="1" l="1"/>
  <c r="M767" i="1"/>
  <c r="S767" i="1" s="1"/>
  <c r="O767" i="1"/>
  <c r="N767" i="1"/>
  <c r="G767" i="1" s="1"/>
  <c r="I767" i="1" s="1"/>
  <c r="J767" i="1" s="1"/>
  <c r="Q767" i="1"/>
  <c r="H1946" i="1"/>
  <c r="E1946" i="1"/>
  <c r="F1946" i="1" s="1"/>
  <c r="D1947" i="1"/>
  <c r="R767" i="1" l="1"/>
  <c r="L768" i="1"/>
  <c r="K768" i="1"/>
  <c r="H1947" i="1"/>
  <c r="E1947" i="1"/>
  <c r="F1947" i="1" s="1"/>
  <c r="D1948" i="1"/>
  <c r="H1948" i="1" l="1"/>
  <c r="D1949" i="1"/>
  <c r="E1948" i="1"/>
  <c r="F1948" i="1" s="1"/>
  <c r="P768" i="1"/>
  <c r="Q768" i="1" s="1"/>
  <c r="M768" i="1"/>
  <c r="S768" i="1" s="1"/>
  <c r="O768" i="1"/>
  <c r="D1950" i="1" l="1"/>
  <c r="H1949" i="1"/>
  <c r="E1949" i="1"/>
  <c r="F1949" i="1" s="1"/>
  <c r="N768" i="1"/>
  <c r="G768" i="1" s="1"/>
  <c r="I768" i="1" s="1"/>
  <c r="J768" i="1" s="1"/>
  <c r="R768" i="1" l="1"/>
  <c r="L769" i="1"/>
  <c r="K769" i="1"/>
  <c r="D1951" i="1"/>
  <c r="H1950" i="1"/>
  <c r="E1950" i="1"/>
  <c r="F1950" i="1" s="1"/>
  <c r="H1951" i="1" l="1"/>
  <c r="E1951" i="1"/>
  <c r="F1951" i="1" s="1"/>
  <c r="D1952" i="1"/>
  <c r="P769" i="1"/>
  <c r="M769" i="1"/>
  <c r="S769" i="1" s="1"/>
  <c r="O769" i="1"/>
  <c r="Q769" i="1"/>
  <c r="N769" i="1"/>
  <c r="G769" i="1" s="1"/>
  <c r="I769" i="1" s="1"/>
  <c r="J769" i="1" s="1"/>
  <c r="R769" i="1" l="1"/>
  <c r="L770" i="1"/>
  <c r="K770" i="1"/>
  <c r="H1952" i="1"/>
  <c r="E1952" i="1"/>
  <c r="F1952" i="1" s="1"/>
  <c r="D1953" i="1"/>
  <c r="H1953" i="1" l="1"/>
  <c r="E1953" i="1"/>
  <c r="F1953" i="1" s="1"/>
  <c r="D1954" i="1"/>
  <c r="M770" i="1"/>
  <c r="S770" i="1" s="1"/>
  <c r="P770" i="1"/>
  <c r="Q770" i="1" s="1"/>
  <c r="O770" i="1"/>
  <c r="N770" i="1"/>
  <c r="G770" i="1" s="1"/>
  <c r="I770" i="1" s="1"/>
  <c r="J770" i="1" s="1"/>
  <c r="R770" i="1" l="1"/>
  <c r="L771" i="1"/>
  <c r="K771" i="1"/>
  <c r="D1955" i="1"/>
  <c r="H1954" i="1"/>
  <c r="E1954" i="1"/>
  <c r="F1954" i="1" s="1"/>
  <c r="O771" i="1" l="1"/>
  <c r="D1956" i="1"/>
  <c r="H1955" i="1"/>
  <c r="E1955" i="1"/>
  <c r="F1955" i="1" s="1"/>
  <c r="P771" i="1"/>
  <c r="Q771" i="1" s="1"/>
  <c r="M771" i="1"/>
  <c r="S771" i="1" s="1"/>
  <c r="H1956" i="1" l="1"/>
  <c r="E1956" i="1"/>
  <c r="F1956" i="1" s="1"/>
  <c r="D1957" i="1"/>
  <c r="N771" i="1"/>
  <c r="G771" i="1" s="1"/>
  <c r="I771" i="1" s="1"/>
  <c r="J771" i="1" s="1"/>
  <c r="R771" i="1" l="1"/>
  <c r="K772" i="1"/>
  <c r="L772" i="1"/>
  <c r="H1957" i="1"/>
  <c r="E1957" i="1"/>
  <c r="F1957" i="1" s="1"/>
  <c r="D1958" i="1"/>
  <c r="H1958" i="1" l="1"/>
  <c r="E1958" i="1"/>
  <c r="F1958" i="1" s="1"/>
  <c r="D1959" i="1"/>
  <c r="O772" i="1"/>
  <c r="P772" i="1"/>
  <c r="Q772" i="1" s="1"/>
  <c r="M772" i="1"/>
  <c r="S772" i="1" s="1"/>
  <c r="N772" i="1" l="1"/>
  <c r="G772" i="1" s="1"/>
  <c r="I772" i="1" s="1"/>
  <c r="J772" i="1" s="1"/>
  <c r="D1960" i="1"/>
  <c r="H1959" i="1"/>
  <c r="E1959" i="1"/>
  <c r="F1959" i="1" s="1"/>
  <c r="D1961" i="1" l="1"/>
  <c r="H1960" i="1"/>
  <c r="E1960" i="1"/>
  <c r="F1960" i="1" s="1"/>
  <c r="R772" i="1"/>
  <c r="K773" i="1"/>
  <c r="L773" i="1"/>
  <c r="O773" i="1" l="1"/>
  <c r="M773" i="1"/>
  <c r="S773" i="1" s="1"/>
  <c r="P773" i="1"/>
  <c r="Q773" i="1" s="1"/>
  <c r="H1961" i="1"/>
  <c r="E1961" i="1"/>
  <c r="F1961" i="1" s="1"/>
  <c r="D1962" i="1"/>
  <c r="H1962" i="1" l="1"/>
  <c r="E1962" i="1"/>
  <c r="F1962" i="1" s="1"/>
  <c r="D1963" i="1"/>
  <c r="N773" i="1"/>
  <c r="G773" i="1" s="1"/>
  <c r="I773" i="1" s="1"/>
  <c r="J773" i="1" s="1"/>
  <c r="R773" i="1" l="1"/>
  <c r="K774" i="1"/>
  <c r="L774" i="1"/>
  <c r="H1963" i="1"/>
  <c r="D1964" i="1"/>
  <c r="E1963" i="1"/>
  <c r="F1963" i="1" s="1"/>
  <c r="D1965" i="1" l="1"/>
  <c r="E1964" i="1"/>
  <c r="F1964" i="1" s="1"/>
  <c r="H1964" i="1"/>
  <c r="P774" i="1"/>
  <c r="M774" i="1"/>
  <c r="S774" i="1" s="1"/>
  <c r="Q774" i="1"/>
  <c r="O774" i="1"/>
  <c r="N774" i="1"/>
  <c r="G774" i="1" s="1"/>
  <c r="I774" i="1" s="1"/>
  <c r="J774" i="1" s="1"/>
  <c r="R774" i="1" l="1"/>
  <c r="L775" i="1"/>
  <c r="K775" i="1"/>
  <c r="D1966" i="1"/>
  <c r="H1965" i="1"/>
  <c r="E1965" i="1"/>
  <c r="F1965" i="1" s="1"/>
  <c r="M775" i="1" l="1"/>
  <c r="S775" i="1" s="1"/>
  <c r="P775" i="1"/>
  <c r="H1966" i="1"/>
  <c r="E1966" i="1"/>
  <c r="F1966" i="1" s="1"/>
  <c r="D1967" i="1"/>
  <c r="N775" i="1"/>
  <c r="G775" i="1" s="1"/>
  <c r="I775" i="1" s="1"/>
  <c r="J775" i="1" s="1"/>
  <c r="Q775" i="1"/>
  <c r="O775" i="1"/>
  <c r="R775" i="1" l="1"/>
  <c r="L776" i="1"/>
  <c r="K776" i="1"/>
  <c r="H1967" i="1"/>
  <c r="E1967" i="1"/>
  <c r="F1967" i="1" s="1"/>
  <c r="D1968" i="1"/>
  <c r="H1968" i="1" l="1"/>
  <c r="D1969" i="1"/>
  <c r="E1968" i="1"/>
  <c r="F1968" i="1" s="1"/>
  <c r="O776" i="1"/>
  <c r="M776" i="1"/>
  <c r="S776" i="1" s="1"/>
  <c r="P776" i="1"/>
  <c r="Q776" i="1" s="1"/>
  <c r="N776" i="1" l="1"/>
  <c r="G776" i="1" s="1"/>
  <c r="I776" i="1" s="1"/>
  <c r="J776" i="1" s="1"/>
  <c r="D1970" i="1"/>
  <c r="H1969" i="1"/>
  <c r="E1969" i="1"/>
  <c r="F1969" i="1" s="1"/>
  <c r="D1971" i="1" l="1"/>
  <c r="E1970" i="1"/>
  <c r="F1970" i="1" s="1"/>
  <c r="H1970" i="1"/>
  <c r="R776" i="1"/>
  <c r="K777" i="1"/>
  <c r="L777" i="1"/>
  <c r="H1971" i="1" l="1"/>
  <c r="E1971" i="1"/>
  <c r="F1971" i="1" s="1"/>
  <c r="D1972" i="1"/>
  <c r="P777" i="1"/>
  <c r="M777" i="1"/>
  <c r="S777" i="1" s="1"/>
  <c r="O777" i="1"/>
  <c r="Q777" i="1"/>
  <c r="N777" i="1" l="1"/>
  <c r="G777" i="1" s="1"/>
  <c r="I777" i="1" s="1"/>
  <c r="J777" i="1" s="1"/>
  <c r="H1972" i="1"/>
  <c r="E1972" i="1"/>
  <c r="F1972" i="1" s="1"/>
  <c r="D1973" i="1"/>
  <c r="H1973" i="1" l="1"/>
  <c r="D1974" i="1"/>
  <c r="E1973" i="1"/>
  <c r="F1973" i="1" s="1"/>
  <c r="R777" i="1"/>
  <c r="L778" i="1"/>
  <c r="K778" i="1"/>
  <c r="M778" i="1" l="1"/>
  <c r="S778" i="1" s="1"/>
  <c r="P778" i="1"/>
  <c r="Q778" i="1" s="1"/>
  <c r="O778" i="1"/>
  <c r="N778" i="1"/>
  <c r="G778" i="1"/>
  <c r="I778" i="1" s="1"/>
  <c r="J778" i="1" s="1"/>
  <c r="R778" i="1" s="1"/>
  <c r="D1975" i="1"/>
  <c r="H1974" i="1"/>
  <c r="E1974" i="1"/>
  <c r="F1974" i="1" s="1"/>
  <c r="D1976" i="1" l="1"/>
  <c r="H1975" i="1"/>
  <c r="E1975" i="1"/>
  <c r="F1975" i="1" s="1"/>
  <c r="K779" i="1"/>
  <c r="L779" i="1"/>
  <c r="P779" i="1" l="1"/>
  <c r="M779" i="1"/>
  <c r="S779" i="1" s="1"/>
  <c r="Q779" i="1"/>
  <c r="O779" i="1"/>
  <c r="N779" i="1"/>
  <c r="G779" i="1" s="1"/>
  <c r="I779" i="1" s="1"/>
  <c r="J779" i="1" s="1"/>
  <c r="H1976" i="1"/>
  <c r="E1976" i="1"/>
  <c r="F1976" i="1" s="1"/>
  <c r="D1977" i="1"/>
  <c r="R779" i="1" l="1"/>
  <c r="L780" i="1"/>
  <c r="K780" i="1"/>
  <c r="H1977" i="1"/>
  <c r="E1977" i="1"/>
  <c r="F1977" i="1" s="1"/>
  <c r="D1978" i="1"/>
  <c r="H1978" i="1" l="1"/>
  <c r="E1978" i="1"/>
  <c r="F1978" i="1" s="1"/>
  <c r="D1979" i="1"/>
  <c r="O780" i="1"/>
  <c r="P780" i="1"/>
  <c r="Q780" i="1" s="1"/>
  <c r="M780" i="1"/>
  <c r="S780" i="1" s="1"/>
  <c r="N780" i="1" l="1"/>
  <c r="G780" i="1" s="1"/>
  <c r="I780" i="1" s="1"/>
  <c r="J780" i="1" s="1"/>
  <c r="D1980" i="1"/>
  <c r="H1979" i="1"/>
  <c r="E1979" i="1"/>
  <c r="F1979" i="1" s="1"/>
  <c r="D1981" i="1" l="1"/>
  <c r="H1980" i="1"/>
  <c r="E1980" i="1"/>
  <c r="F1980" i="1" s="1"/>
  <c r="R780" i="1"/>
  <c r="L781" i="1"/>
  <c r="K781" i="1"/>
  <c r="M781" i="1" l="1"/>
  <c r="S781" i="1" s="1"/>
  <c r="P781" i="1"/>
  <c r="O781" i="1"/>
  <c r="Q781" i="1"/>
  <c r="N781" i="1"/>
  <c r="G781" i="1" s="1"/>
  <c r="I781" i="1" s="1"/>
  <c r="J781" i="1" s="1"/>
  <c r="H1981" i="1"/>
  <c r="E1981" i="1"/>
  <c r="F1981" i="1" s="1"/>
  <c r="D1982" i="1"/>
  <c r="R781" i="1" l="1"/>
  <c r="L782" i="1"/>
  <c r="K782" i="1"/>
  <c r="H1982" i="1"/>
  <c r="E1982" i="1"/>
  <c r="F1982" i="1" s="1"/>
  <c r="D1983" i="1"/>
  <c r="H1983" i="1" l="1"/>
  <c r="E1983" i="1"/>
  <c r="F1983" i="1" s="1"/>
  <c r="D1984" i="1"/>
  <c r="P782" i="1"/>
  <c r="M782" i="1"/>
  <c r="S782" i="1" s="1"/>
  <c r="O782" i="1"/>
  <c r="Q782" i="1"/>
  <c r="N782" i="1"/>
  <c r="G782" i="1" s="1"/>
  <c r="I782" i="1" s="1"/>
  <c r="J782" i="1" s="1"/>
  <c r="R782" i="1" l="1"/>
  <c r="L783" i="1"/>
  <c r="K783" i="1"/>
  <c r="D1985" i="1"/>
  <c r="H1984" i="1"/>
  <c r="E1984" i="1"/>
  <c r="F1984" i="1" s="1"/>
  <c r="D1986" i="1" l="1"/>
  <c r="H1985" i="1"/>
  <c r="E1985" i="1"/>
  <c r="F1985" i="1" s="1"/>
  <c r="P783" i="1"/>
  <c r="Q783" i="1" s="1"/>
  <c r="M783" i="1"/>
  <c r="S783" i="1" s="1"/>
  <c r="O783" i="1"/>
  <c r="N783" i="1"/>
  <c r="G783" i="1"/>
  <c r="I783" i="1" s="1"/>
  <c r="J783" i="1" s="1"/>
  <c r="R783" i="1" s="1"/>
  <c r="K784" i="1" l="1"/>
  <c r="L784" i="1"/>
  <c r="H1986" i="1"/>
  <c r="E1986" i="1"/>
  <c r="F1986" i="1" s="1"/>
  <c r="D1987" i="1"/>
  <c r="H1987" i="1" l="1"/>
  <c r="E1987" i="1"/>
  <c r="F1987" i="1" s="1"/>
  <c r="D1988" i="1"/>
  <c r="P784" i="1"/>
  <c r="M784" i="1"/>
  <c r="S784" i="1" s="1"/>
  <c r="Q784" i="1"/>
  <c r="O784" i="1"/>
  <c r="N784" i="1"/>
  <c r="G784" i="1" s="1"/>
  <c r="I784" i="1" s="1"/>
  <c r="J784" i="1" s="1"/>
  <c r="R784" i="1" l="1"/>
  <c r="L785" i="1"/>
  <c r="K785" i="1"/>
  <c r="H1988" i="1"/>
  <c r="D1989" i="1"/>
  <c r="E1988" i="1"/>
  <c r="F1988" i="1" s="1"/>
  <c r="D1990" i="1" l="1"/>
  <c r="E1989" i="1"/>
  <c r="F1989" i="1" s="1"/>
  <c r="H1989" i="1"/>
  <c r="O785" i="1"/>
  <c r="P785" i="1"/>
  <c r="Q785" i="1" s="1"/>
  <c r="M785" i="1"/>
  <c r="S785" i="1" s="1"/>
  <c r="N785" i="1" l="1"/>
  <c r="G785" i="1" s="1"/>
  <c r="I785" i="1" s="1"/>
  <c r="J785" i="1" s="1"/>
  <c r="D1991" i="1"/>
  <c r="H1990" i="1"/>
  <c r="E1990" i="1"/>
  <c r="F1990" i="1" s="1"/>
  <c r="H1991" i="1" l="1"/>
  <c r="E1991" i="1"/>
  <c r="F1991" i="1" s="1"/>
  <c r="D1992" i="1"/>
  <c r="R785" i="1"/>
  <c r="L786" i="1"/>
  <c r="K786" i="1"/>
  <c r="P786" i="1" l="1"/>
  <c r="M786" i="1"/>
  <c r="S786" i="1" s="1"/>
  <c r="O786" i="1"/>
  <c r="Q786" i="1"/>
  <c r="H1992" i="1"/>
  <c r="E1992" i="1"/>
  <c r="F1992" i="1" s="1"/>
  <c r="D1993" i="1"/>
  <c r="H1993" i="1" l="1"/>
  <c r="D1994" i="1"/>
  <c r="E1993" i="1"/>
  <c r="F1993" i="1" s="1"/>
  <c r="N786" i="1"/>
  <c r="G786" i="1" s="1"/>
  <c r="I786" i="1" s="1"/>
  <c r="J786" i="1" s="1"/>
  <c r="R786" i="1" l="1"/>
  <c r="L787" i="1"/>
  <c r="K787" i="1"/>
  <c r="D1995" i="1"/>
  <c r="H1994" i="1"/>
  <c r="E1994" i="1"/>
  <c r="F1994" i="1" s="1"/>
  <c r="D1996" i="1" l="1"/>
  <c r="E1995" i="1"/>
  <c r="F1995" i="1" s="1"/>
  <c r="H1995" i="1"/>
  <c r="O787" i="1"/>
  <c r="P787" i="1"/>
  <c r="Q787" i="1" s="1"/>
  <c r="M787" i="1"/>
  <c r="S787" i="1" s="1"/>
  <c r="N787" i="1" l="1"/>
  <c r="G787" i="1" s="1"/>
  <c r="I787" i="1" s="1"/>
  <c r="J787" i="1" s="1"/>
  <c r="H1996" i="1"/>
  <c r="E1996" i="1"/>
  <c r="F1996" i="1" s="1"/>
  <c r="D1997" i="1"/>
  <c r="H1997" i="1" l="1"/>
  <c r="E1997" i="1"/>
  <c r="F1997" i="1" s="1"/>
  <c r="D1998" i="1"/>
  <c r="R787" i="1"/>
  <c r="L788" i="1"/>
  <c r="K788" i="1"/>
  <c r="O788" i="1" l="1"/>
  <c r="M788" i="1"/>
  <c r="S788" i="1" s="1"/>
  <c r="P788" i="1"/>
  <c r="Q788" i="1" s="1"/>
  <c r="H1998" i="1"/>
  <c r="D1999" i="1"/>
  <c r="E1998" i="1"/>
  <c r="F1998" i="1" s="1"/>
  <c r="D2000" i="1" l="1"/>
  <c r="H1999" i="1"/>
  <c r="E1999" i="1"/>
  <c r="F1999" i="1" s="1"/>
  <c r="N788" i="1"/>
  <c r="G788" i="1" s="1"/>
  <c r="I788" i="1" s="1"/>
  <c r="J788" i="1" s="1"/>
  <c r="D2001" i="1" l="1"/>
  <c r="H2000" i="1"/>
  <c r="E2000" i="1"/>
  <c r="F2000" i="1" s="1"/>
  <c r="R788" i="1"/>
  <c r="L789" i="1"/>
  <c r="K789" i="1"/>
  <c r="P789" i="1" l="1"/>
  <c r="M789" i="1"/>
  <c r="S789" i="1" s="1"/>
  <c r="Q789" i="1"/>
  <c r="O789" i="1"/>
  <c r="N789" i="1"/>
  <c r="G789" i="1" s="1"/>
  <c r="I789" i="1" s="1"/>
  <c r="J789" i="1" s="1"/>
  <c r="H2001" i="1"/>
  <c r="E2001" i="1"/>
  <c r="F2001" i="1" s="1"/>
  <c r="D2002" i="1"/>
  <c r="R789" i="1" l="1"/>
  <c r="K790" i="1"/>
  <c r="L790" i="1"/>
  <c r="H2002" i="1"/>
  <c r="E2002" i="1"/>
  <c r="F2002" i="1" s="1"/>
  <c r="D2003" i="1"/>
  <c r="O790" i="1" l="1"/>
  <c r="H2003" i="1"/>
  <c r="E2003" i="1"/>
  <c r="F2003" i="1" s="1"/>
  <c r="D2004" i="1"/>
  <c r="P790" i="1"/>
  <c r="Q790" i="1" s="1"/>
  <c r="M790" i="1"/>
  <c r="S790" i="1" s="1"/>
  <c r="N790" i="1" l="1"/>
  <c r="G790" i="1" s="1"/>
  <c r="I790" i="1" s="1"/>
  <c r="J790" i="1" s="1"/>
  <c r="D2005" i="1"/>
  <c r="H2004" i="1"/>
  <c r="E2004" i="1"/>
  <c r="F2004" i="1" s="1"/>
  <c r="D2006" i="1" l="1"/>
  <c r="H2005" i="1"/>
  <c r="E2005" i="1"/>
  <c r="F2005" i="1" s="1"/>
  <c r="R790" i="1"/>
  <c r="K791" i="1"/>
  <c r="L791" i="1"/>
  <c r="M791" i="1" l="1"/>
  <c r="S791" i="1" s="1"/>
  <c r="P791" i="1"/>
  <c r="O791" i="1"/>
  <c r="G791" i="1"/>
  <c r="I791" i="1" s="1"/>
  <c r="J791" i="1" s="1"/>
  <c r="R791" i="1" s="1"/>
  <c r="Q791" i="1"/>
  <c r="N791" i="1"/>
  <c r="H2006" i="1"/>
  <c r="E2006" i="1"/>
  <c r="F2006" i="1" s="1"/>
  <c r="D2007" i="1"/>
  <c r="K792" i="1" l="1"/>
  <c r="H2007" i="1"/>
  <c r="E2007" i="1"/>
  <c r="F2007" i="1" s="1"/>
  <c r="D2008" i="1"/>
  <c r="L792" i="1"/>
  <c r="P792" i="1" l="1"/>
  <c r="M792" i="1"/>
  <c r="S792" i="1" s="1"/>
  <c r="H2008" i="1"/>
  <c r="E2008" i="1"/>
  <c r="F2008" i="1" s="1"/>
  <c r="D2009" i="1"/>
  <c r="O792" i="1"/>
  <c r="N792" i="1"/>
  <c r="G792" i="1"/>
  <c r="I792" i="1" s="1"/>
  <c r="J792" i="1" s="1"/>
  <c r="R792" i="1" s="1"/>
  <c r="Q792" i="1"/>
  <c r="K793" i="1" l="1"/>
  <c r="D2010" i="1"/>
  <c r="E2009" i="1"/>
  <c r="F2009" i="1" s="1"/>
  <c r="H2009" i="1"/>
  <c r="L793" i="1"/>
  <c r="P793" i="1" l="1"/>
  <c r="M793" i="1"/>
  <c r="S793" i="1" s="1"/>
  <c r="D2011" i="1"/>
  <c r="H2010" i="1"/>
  <c r="E2010" i="1"/>
  <c r="F2010" i="1" s="1"/>
  <c r="Q793" i="1"/>
  <c r="O793" i="1"/>
  <c r="N793" i="1"/>
  <c r="G793" i="1" s="1"/>
  <c r="I793" i="1" s="1"/>
  <c r="J793" i="1" s="1"/>
  <c r="R793" i="1" l="1"/>
  <c r="L794" i="1"/>
  <c r="K794" i="1"/>
  <c r="H2011" i="1"/>
  <c r="E2011" i="1"/>
  <c r="F2011" i="1" s="1"/>
  <c r="D2012" i="1"/>
  <c r="H2012" i="1" l="1"/>
  <c r="E2012" i="1"/>
  <c r="F2012" i="1" s="1"/>
  <c r="D2013" i="1"/>
  <c r="O794" i="1"/>
  <c r="P794" i="1"/>
  <c r="Q794" i="1" s="1"/>
  <c r="M794" i="1"/>
  <c r="S794" i="1" s="1"/>
  <c r="N794" i="1" l="1"/>
  <c r="G794" i="1" s="1"/>
  <c r="I794" i="1" s="1"/>
  <c r="J794" i="1" s="1"/>
  <c r="H2013" i="1"/>
  <c r="D2014" i="1"/>
  <c r="E2013" i="1"/>
  <c r="F2013" i="1" s="1"/>
  <c r="D2015" i="1" l="1"/>
  <c r="E2014" i="1"/>
  <c r="F2014" i="1" s="1"/>
  <c r="H2014" i="1"/>
  <c r="R794" i="1"/>
  <c r="L795" i="1"/>
  <c r="K795" i="1"/>
  <c r="M795" i="1" l="1"/>
  <c r="S795" i="1" s="1"/>
  <c r="P795" i="1"/>
  <c r="O795" i="1"/>
  <c r="N795" i="1"/>
  <c r="G795" i="1" s="1"/>
  <c r="I795" i="1" s="1"/>
  <c r="J795" i="1" s="1"/>
  <c r="Q795" i="1"/>
  <c r="D2016" i="1"/>
  <c r="H2015" i="1"/>
  <c r="E2015" i="1"/>
  <c r="F2015" i="1" s="1"/>
  <c r="R795" i="1" l="1"/>
  <c r="L796" i="1"/>
  <c r="K796" i="1"/>
  <c r="H2016" i="1"/>
  <c r="E2016" i="1"/>
  <c r="F2016" i="1" s="1"/>
  <c r="D2017" i="1"/>
  <c r="O796" i="1" l="1"/>
  <c r="H2017" i="1"/>
  <c r="E2017" i="1"/>
  <c r="F2017" i="1" s="1"/>
  <c r="D2018" i="1"/>
  <c r="P796" i="1"/>
  <c r="Q796" i="1" s="1"/>
  <c r="M796" i="1"/>
  <c r="S796" i="1" s="1"/>
  <c r="H2018" i="1" l="1"/>
  <c r="D2019" i="1"/>
  <c r="E2018" i="1"/>
  <c r="F2018" i="1" s="1"/>
  <c r="N796" i="1"/>
  <c r="G796" i="1" s="1"/>
  <c r="I796" i="1" s="1"/>
  <c r="J796" i="1" s="1"/>
  <c r="R796" i="1" l="1"/>
  <c r="K797" i="1"/>
  <c r="L797" i="1"/>
  <c r="D2020" i="1"/>
  <c r="H2019" i="1"/>
  <c r="E2019" i="1"/>
  <c r="F2019" i="1" s="1"/>
  <c r="D2021" i="1" l="1"/>
  <c r="E2020" i="1"/>
  <c r="F2020" i="1" s="1"/>
  <c r="H2020" i="1"/>
  <c r="O797" i="1"/>
  <c r="P797" i="1"/>
  <c r="Q797" i="1" s="1"/>
  <c r="M797" i="1"/>
  <c r="S797" i="1" s="1"/>
  <c r="N797" i="1" l="1"/>
  <c r="G797" i="1" s="1"/>
  <c r="I797" i="1" s="1"/>
  <c r="J797" i="1" s="1"/>
  <c r="H2021" i="1"/>
  <c r="E2021" i="1"/>
  <c r="F2021" i="1" s="1"/>
  <c r="D2022" i="1"/>
  <c r="R797" i="1" l="1"/>
  <c r="K798" i="1"/>
  <c r="L798" i="1"/>
  <c r="H2022" i="1"/>
  <c r="E2022" i="1"/>
  <c r="F2022" i="1" s="1"/>
  <c r="D2023" i="1"/>
  <c r="H2023" i="1" l="1"/>
  <c r="D2024" i="1"/>
  <c r="E2023" i="1"/>
  <c r="F2023" i="1" s="1"/>
  <c r="M798" i="1"/>
  <c r="S798" i="1" s="1"/>
  <c r="P798" i="1"/>
  <c r="Q798" i="1" s="1"/>
  <c r="O798" i="1"/>
  <c r="N798" i="1" l="1"/>
  <c r="G798" i="1" s="1"/>
  <c r="I798" i="1" s="1"/>
  <c r="J798" i="1" s="1"/>
  <c r="D2025" i="1"/>
  <c r="H2024" i="1"/>
  <c r="E2024" i="1"/>
  <c r="F2024" i="1" s="1"/>
  <c r="D2026" i="1" l="1"/>
  <c r="H2025" i="1"/>
  <c r="E2025" i="1"/>
  <c r="F2025" i="1" s="1"/>
  <c r="R798" i="1"/>
  <c r="L799" i="1"/>
  <c r="K799" i="1"/>
  <c r="O799" i="1" l="1"/>
  <c r="P799" i="1"/>
  <c r="Q799" i="1" s="1"/>
  <c r="M799" i="1"/>
  <c r="S799" i="1" s="1"/>
  <c r="H2026" i="1"/>
  <c r="E2026" i="1"/>
  <c r="F2026" i="1" s="1"/>
  <c r="D2027" i="1"/>
  <c r="H2027" i="1" l="1"/>
  <c r="E2027" i="1"/>
  <c r="F2027" i="1" s="1"/>
  <c r="D2028" i="1"/>
  <c r="N799" i="1"/>
  <c r="G799" i="1" s="1"/>
  <c r="I799" i="1" s="1"/>
  <c r="J799" i="1" s="1"/>
  <c r="R799" i="1" l="1"/>
  <c r="K800" i="1"/>
  <c r="L800" i="1"/>
  <c r="H2028" i="1"/>
  <c r="E2028" i="1"/>
  <c r="F2028" i="1" s="1"/>
  <c r="D2029" i="1"/>
  <c r="D2030" i="1" l="1"/>
  <c r="H2029" i="1"/>
  <c r="E2029" i="1"/>
  <c r="F2029" i="1" s="1"/>
  <c r="M800" i="1"/>
  <c r="S800" i="1" s="1"/>
  <c r="P800" i="1"/>
  <c r="Q800" i="1" s="1"/>
  <c r="N800" i="1"/>
  <c r="G800" i="1" s="1"/>
  <c r="I800" i="1" s="1"/>
  <c r="J800" i="1" s="1"/>
  <c r="O800" i="1"/>
  <c r="R800" i="1" l="1"/>
  <c r="L801" i="1"/>
  <c r="K801" i="1"/>
  <c r="D2031" i="1"/>
  <c r="H2030" i="1"/>
  <c r="E2030" i="1"/>
  <c r="F2030" i="1" s="1"/>
  <c r="O801" i="1" l="1"/>
  <c r="H2031" i="1"/>
  <c r="E2031" i="1"/>
  <c r="F2031" i="1" s="1"/>
  <c r="D2032" i="1"/>
  <c r="M801" i="1"/>
  <c r="S801" i="1" s="1"/>
  <c r="P801" i="1"/>
  <c r="Q801" i="1" s="1"/>
  <c r="H2032" i="1" l="1"/>
  <c r="E2032" i="1"/>
  <c r="F2032" i="1" s="1"/>
  <c r="D2033" i="1"/>
  <c r="N801" i="1"/>
  <c r="G801" i="1" s="1"/>
  <c r="I801" i="1" s="1"/>
  <c r="J801" i="1" s="1"/>
  <c r="R801" i="1" l="1"/>
  <c r="L802" i="1"/>
  <c r="K802" i="1"/>
  <c r="H2033" i="1"/>
  <c r="E2033" i="1"/>
  <c r="F2033" i="1" s="1"/>
  <c r="D2034" i="1"/>
  <c r="D2035" i="1" l="1"/>
  <c r="E2034" i="1"/>
  <c r="F2034" i="1" s="1"/>
  <c r="H2034" i="1"/>
  <c r="P802" i="1"/>
  <c r="M802" i="1"/>
  <c r="S802" i="1" s="1"/>
  <c r="O802" i="1"/>
  <c r="Q802" i="1"/>
  <c r="N802" i="1"/>
  <c r="G802" i="1"/>
  <c r="I802" i="1" s="1"/>
  <c r="J802" i="1" s="1"/>
  <c r="R802" i="1" s="1"/>
  <c r="K803" i="1" l="1"/>
  <c r="L803" i="1"/>
  <c r="D2036" i="1"/>
  <c r="H2035" i="1"/>
  <c r="E2035" i="1"/>
  <c r="F2035" i="1" s="1"/>
  <c r="M803" i="1" l="1"/>
  <c r="S803" i="1" s="1"/>
  <c r="P803" i="1"/>
  <c r="H2036" i="1"/>
  <c r="E2036" i="1"/>
  <c r="F2036" i="1" s="1"/>
  <c r="D2037" i="1"/>
  <c r="Q803" i="1"/>
  <c r="O803" i="1"/>
  <c r="N803" i="1"/>
  <c r="G803" i="1" s="1"/>
  <c r="I803" i="1" s="1"/>
  <c r="J803" i="1" s="1"/>
  <c r="R803" i="1" l="1"/>
  <c r="L804" i="1"/>
  <c r="K804" i="1"/>
  <c r="H2037" i="1"/>
  <c r="E2037" i="1"/>
  <c r="F2037" i="1" s="1"/>
  <c r="D2038" i="1"/>
  <c r="H2038" i="1" l="1"/>
  <c r="D2039" i="1"/>
  <c r="E2038" i="1"/>
  <c r="F2038" i="1" s="1"/>
  <c r="P804" i="1"/>
  <c r="M804" i="1"/>
  <c r="S804" i="1" s="1"/>
  <c r="Q804" i="1"/>
  <c r="O804" i="1"/>
  <c r="N804" i="1"/>
  <c r="G804" i="1" s="1"/>
  <c r="I804" i="1" s="1"/>
  <c r="J804" i="1" s="1"/>
  <c r="R804" i="1" l="1"/>
  <c r="L805" i="1"/>
  <c r="K805" i="1"/>
  <c r="D2040" i="1"/>
  <c r="E2039" i="1"/>
  <c r="F2039" i="1" s="1"/>
  <c r="H2039" i="1"/>
  <c r="D2041" i="1" l="1"/>
  <c r="E2040" i="1"/>
  <c r="F2040" i="1" s="1"/>
  <c r="H2040" i="1"/>
  <c r="O805" i="1"/>
  <c r="P805" i="1"/>
  <c r="Q805" i="1" s="1"/>
  <c r="M805" i="1"/>
  <c r="S805" i="1" s="1"/>
  <c r="N805" i="1" l="1"/>
  <c r="G805" i="1" s="1"/>
  <c r="I805" i="1" s="1"/>
  <c r="J805" i="1" s="1"/>
  <c r="H2041" i="1"/>
  <c r="E2041" i="1"/>
  <c r="F2041" i="1" s="1"/>
  <c r="D2042" i="1"/>
  <c r="H2042" i="1" l="1"/>
  <c r="E2042" i="1"/>
  <c r="F2042" i="1" s="1"/>
  <c r="D2043" i="1"/>
  <c r="R805" i="1"/>
  <c r="K806" i="1"/>
  <c r="L806" i="1"/>
  <c r="O806" i="1" l="1"/>
  <c r="H2043" i="1"/>
  <c r="D2044" i="1"/>
  <c r="E2043" i="1"/>
  <c r="F2043" i="1" s="1"/>
  <c r="P806" i="1"/>
  <c r="Q806" i="1" s="1"/>
  <c r="M806" i="1"/>
  <c r="S806" i="1" s="1"/>
  <c r="D2045" i="1" l="1"/>
  <c r="H2044" i="1"/>
  <c r="E2044" i="1"/>
  <c r="F2044" i="1" s="1"/>
  <c r="N806" i="1"/>
  <c r="G806" i="1" s="1"/>
  <c r="I806" i="1" s="1"/>
  <c r="J806" i="1" s="1"/>
  <c r="R806" i="1" l="1"/>
  <c r="K807" i="1"/>
  <c r="L807" i="1"/>
  <c r="D2046" i="1"/>
  <c r="E2045" i="1"/>
  <c r="F2045" i="1" s="1"/>
  <c r="H2045" i="1"/>
  <c r="H2046" i="1" l="1"/>
  <c r="E2046" i="1"/>
  <c r="F2046" i="1" s="1"/>
  <c r="D2047" i="1"/>
  <c r="O807" i="1"/>
  <c r="P807" i="1"/>
  <c r="Q807" i="1" s="1"/>
  <c r="M807" i="1"/>
  <c r="S807" i="1" s="1"/>
  <c r="N807" i="1" l="1"/>
  <c r="G807" i="1" s="1"/>
  <c r="I807" i="1" s="1"/>
  <c r="J807" i="1" s="1"/>
  <c r="H2047" i="1"/>
  <c r="E2047" i="1"/>
  <c r="F2047" i="1" s="1"/>
  <c r="D2048" i="1"/>
  <c r="H2048" i="1" l="1"/>
  <c r="D2049" i="1"/>
  <c r="E2048" i="1"/>
  <c r="F2048" i="1" s="1"/>
  <c r="R807" i="1"/>
  <c r="K808" i="1"/>
  <c r="L808" i="1"/>
  <c r="O808" i="1" l="1"/>
  <c r="P808" i="1"/>
  <c r="Q808" i="1" s="1"/>
  <c r="M808" i="1"/>
  <c r="S808" i="1" s="1"/>
  <c r="D2050" i="1"/>
  <c r="H2049" i="1"/>
  <c r="E2049" i="1"/>
  <c r="F2049" i="1" s="1"/>
  <c r="D2051" i="1" l="1"/>
  <c r="H2050" i="1"/>
  <c r="E2050" i="1"/>
  <c r="F2050" i="1" s="1"/>
  <c r="N808" i="1"/>
  <c r="G808" i="1" s="1"/>
  <c r="I808" i="1" s="1"/>
  <c r="J808" i="1" s="1"/>
  <c r="R808" i="1" l="1"/>
  <c r="K809" i="1"/>
  <c r="L809" i="1"/>
  <c r="H2051" i="1"/>
  <c r="E2051" i="1"/>
  <c r="F2051" i="1" s="1"/>
  <c r="D2052" i="1"/>
  <c r="O809" i="1" l="1"/>
  <c r="H2052" i="1"/>
  <c r="E2052" i="1"/>
  <c r="F2052" i="1" s="1"/>
  <c r="D2053" i="1"/>
  <c r="P809" i="1"/>
  <c r="Q809" i="1" s="1"/>
  <c r="M809" i="1"/>
  <c r="S809" i="1" s="1"/>
  <c r="H2053" i="1" l="1"/>
  <c r="E2053" i="1"/>
  <c r="F2053" i="1" s="1"/>
  <c r="D2054" i="1"/>
  <c r="N809" i="1"/>
  <c r="G809" i="1" s="1"/>
  <c r="I809" i="1" s="1"/>
  <c r="J809" i="1" s="1"/>
  <c r="R809" i="1" l="1"/>
  <c r="K810" i="1"/>
  <c r="L810" i="1"/>
  <c r="D2055" i="1"/>
  <c r="H2054" i="1"/>
  <c r="E2054" i="1"/>
  <c r="F2054" i="1" s="1"/>
  <c r="M810" i="1" l="1"/>
  <c r="S810" i="1" s="1"/>
  <c r="P810" i="1"/>
  <c r="E2055" i="1"/>
  <c r="F2055" i="1" s="1"/>
  <c r="D2056" i="1"/>
  <c r="H2055" i="1"/>
  <c r="N810" i="1"/>
  <c r="G810" i="1" s="1"/>
  <c r="I810" i="1" s="1"/>
  <c r="J810" i="1" s="1"/>
  <c r="Q810" i="1"/>
  <c r="O810" i="1"/>
  <c r="R810" i="1" l="1"/>
  <c r="L811" i="1"/>
  <c r="K811" i="1"/>
  <c r="H2056" i="1"/>
  <c r="E2056" i="1"/>
  <c r="F2056" i="1" s="1"/>
  <c r="D2057" i="1"/>
  <c r="H2057" i="1" l="1"/>
  <c r="D2058" i="1"/>
  <c r="E2057" i="1"/>
  <c r="F2057" i="1" s="1"/>
  <c r="O811" i="1"/>
  <c r="P811" i="1"/>
  <c r="Q811" i="1" s="1"/>
  <c r="M811" i="1"/>
  <c r="S811" i="1" s="1"/>
  <c r="N811" i="1" l="1"/>
  <c r="G811" i="1" s="1"/>
  <c r="I811" i="1" s="1"/>
  <c r="J811" i="1" s="1"/>
  <c r="D2059" i="1"/>
  <c r="H2058" i="1"/>
  <c r="E2058" i="1"/>
  <c r="F2058" i="1" s="1"/>
  <c r="E2059" i="1" l="1"/>
  <c r="F2059" i="1" s="1"/>
  <c r="D2060" i="1"/>
  <c r="H2059" i="1"/>
  <c r="R811" i="1"/>
  <c r="L812" i="1"/>
  <c r="K812" i="1"/>
  <c r="O812" i="1" l="1"/>
  <c r="P812" i="1"/>
  <c r="Q812" i="1" s="1"/>
  <c r="M812" i="1"/>
  <c r="S812" i="1" s="1"/>
  <c r="H2060" i="1"/>
  <c r="E2060" i="1"/>
  <c r="F2060" i="1" s="1"/>
  <c r="D2061" i="1"/>
  <c r="H2061" i="1" l="1"/>
  <c r="D2062" i="1"/>
  <c r="E2061" i="1"/>
  <c r="F2061" i="1" s="1"/>
  <c r="N812" i="1"/>
  <c r="G812" i="1" s="1"/>
  <c r="I812" i="1" s="1"/>
  <c r="J812" i="1" s="1"/>
  <c r="R812" i="1" l="1"/>
  <c r="K813" i="1"/>
  <c r="L813" i="1"/>
  <c r="D2063" i="1"/>
  <c r="E2062" i="1"/>
  <c r="F2062" i="1" s="1"/>
  <c r="H2062" i="1"/>
  <c r="E2063" i="1" l="1"/>
  <c r="F2063" i="1" s="1"/>
  <c r="D2064" i="1"/>
  <c r="H2063" i="1"/>
  <c r="M813" i="1"/>
  <c r="S813" i="1" s="1"/>
  <c r="P813" i="1"/>
  <c r="Q813" i="1" s="1"/>
  <c r="O813" i="1"/>
  <c r="N813" i="1"/>
  <c r="G813" i="1" s="1"/>
  <c r="I813" i="1" s="1"/>
  <c r="J813" i="1" s="1"/>
  <c r="R813" i="1" l="1"/>
  <c r="L814" i="1"/>
  <c r="K814" i="1"/>
  <c r="H2064" i="1"/>
  <c r="E2064" i="1"/>
  <c r="F2064" i="1" s="1"/>
  <c r="D2065" i="1"/>
  <c r="H2065" i="1" l="1"/>
  <c r="E2065" i="1"/>
  <c r="F2065" i="1" s="1"/>
  <c r="D2066" i="1"/>
  <c r="O814" i="1"/>
  <c r="P814" i="1"/>
  <c r="Q814" i="1" s="1"/>
  <c r="M814" i="1"/>
  <c r="S814" i="1" s="1"/>
  <c r="N814" i="1" l="1"/>
  <c r="G814" i="1" s="1"/>
  <c r="I814" i="1" s="1"/>
  <c r="J814" i="1" s="1"/>
  <c r="D2067" i="1"/>
  <c r="H2066" i="1"/>
  <c r="E2066" i="1"/>
  <c r="F2066" i="1" s="1"/>
  <c r="D2068" i="1" l="1"/>
  <c r="H2067" i="1"/>
  <c r="E2067" i="1"/>
  <c r="F2067" i="1" s="1"/>
  <c r="R814" i="1"/>
  <c r="K815" i="1"/>
  <c r="L815" i="1"/>
  <c r="O815" i="1" l="1"/>
  <c r="P815" i="1"/>
  <c r="Q815" i="1" s="1"/>
  <c r="M815" i="1"/>
  <c r="S815" i="1" s="1"/>
  <c r="H2068" i="1"/>
  <c r="E2068" i="1"/>
  <c r="F2068" i="1" s="1"/>
  <c r="D2069" i="1"/>
  <c r="H2069" i="1" l="1"/>
  <c r="E2069" i="1"/>
  <c r="F2069" i="1" s="1"/>
  <c r="D2070" i="1"/>
  <c r="N815" i="1"/>
  <c r="G815" i="1" s="1"/>
  <c r="I815" i="1" s="1"/>
  <c r="J815" i="1" s="1"/>
  <c r="R815" i="1" l="1"/>
  <c r="K816" i="1"/>
  <c r="L816" i="1"/>
  <c r="D2071" i="1"/>
  <c r="H2070" i="1"/>
  <c r="E2070" i="1"/>
  <c r="F2070" i="1" s="1"/>
  <c r="D2072" i="1" l="1"/>
  <c r="E2071" i="1"/>
  <c r="F2071" i="1" s="1"/>
  <c r="H2071" i="1"/>
  <c r="P816" i="1"/>
  <c r="M816" i="1"/>
  <c r="S816" i="1" s="1"/>
  <c r="O816" i="1"/>
  <c r="Q816" i="1"/>
  <c r="N816" i="1"/>
  <c r="G816" i="1" s="1"/>
  <c r="I816" i="1" s="1"/>
  <c r="J816" i="1" s="1"/>
  <c r="R816" i="1" l="1"/>
  <c r="L817" i="1"/>
  <c r="K817" i="1"/>
  <c r="H2072" i="1"/>
  <c r="E2072" i="1"/>
  <c r="F2072" i="1" s="1"/>
  <c r="D2073" i="1"/>
  <c r="P817" i="1" l="1"/>
  <c r="M817" i="1"/>
  <c r="S817" i="1" s="1"/>
  <c r="H2073" i="1"/>
  <c r="E2073" i="1"/>
  <c r="F2073" i="1" s="1"/>
  <c r="D2074" i="1"/>
  <c r="O817" i="1"/>
  <c r="N817" i="1"/>
  <c r="G817" i="1"/>
  <c r="I817" i="1" s="1"/>
  <c r="J817" i="1" s="1"/>
  <c r="R817" i="1" s="1"/>
  <c r="Q817" i="1"/>
  <c r="K818" i="1" l="1"/>
  <c r="H2074" i="1"/>
  <c r="D2075" i="1"/>
  <c r="E2074" i="1"/>
  <c r="F2074" i="1" s="1"/>
  <c r="L818" i="1"/>
  <c r="P818" i="1" l="1"/>
  <c r="M818" i="1"/>
  <c r="S818" i="1" s="1"/>
  <c r="D2076" i="1"/>
  <c r="H2075" i="1"/>
  <c r="E2075" i="1"/>
  <c r="F2075" i="1" s="1"/>
  <c r="Q818" i="1"/>
  <c r="O818" i="1"/>
  <c r="N818" i="1"/>
  <c r="G818" i="1"/>
  <c r="I818" i="1" s="1"/>
  <c r="J818" i="1" s="1"/>
  <c r="R818" i="1" s="1"/>
  <c r="K819" i="1" l="1"/>
  <c r="L819" i="1"/>
  <c r="H2076" i="1"/>
  <c r="E2076" i="1"/>
  <c r="F2076" i="1" s="1"/>
  <c r="D2077" i="1"/>
  <c r="H2077" i="1" l="1"/>
  <c r="E2077" i="1"/>
  <c r="F2077" i="1" s="1"/>
  <c r="D2078" i="1"/>
  <c r="P819" i="1"/>
  <c r="Q819" i="1" s="1"/>
  <c r="M819" i="1"/>
  <c r="S819" i="1" s="1"/>
  <c r="O819" i="1"/>
  <c r="N819" i="1"/>
  <c r="G819" i="1" s="1"/>
  <c r="I819" i="1" s="1"/>
  <c r="J819" i="1" s="1"/>
  <c r="R819" i="1" l="1"/>
  <c r="L820" i="1"/>
  <c r="K820" i="1"/>
  <c r="D2079" i="1"/>
  <c r="H2078" i="1"/>
  <c r="E2078" i="1"/>
  <c r="F2078" i="1" s="1"/>
  <c r="M820" i="1" l="1"/>
  <c r="S820" i="1" s="1"/>
  <c r="P820" i="1"/>
  <c r="D2080" i="1"/>
  <c r="E2079" i="1"/>
  <c r="F2079" i="1" s="1"/>
  <c r="H2079" i="1"/>
  <c r="O820" i="1"/>
  <c r="N820" i="1"/>
  <c r="G820" i="1" s="1"/>
  <c r="I820" i="1" s="1"/>
  <c r="J820" i="1" s="1"/>
  <c r="Q820" i="1"/>
  <c r="R820" i="1" l="1"/>
  <c r="L821" i="1"/>
  <c r="K821" i="1"/>
  <c r="H2080" i="1"/>
  <c r="E2080" i="1"/>
  <c r="F2080" i="1" s="1"/>
  <c r="D2081" i="1"/>
  <c r="H2081" i="1" l="1"/>
  <c r="E2081" i="1"/>
  <c r="F2081" i="1" s="1"/>
  <c r="D2082" i="1"/>
  <c r="P821" i="1"/>
  <c r="Q821" i="1" s="1"/>
  <c r="M821" i="1"/>
  <c r="S821" i="1" s="1"/>
  <c r="O821" i="1"/>
  <c r="N821" i="1" l="1"/>
  <c r="G821" i="1" s="1"/>
  <c r="I821" i="1" s="1"/>
  <c r="J821" i="1" s="1"/>
  <c r="D2083" i="1"/>
  <c r="H2082" i="1"/>
  <c r="E2082" i="1"/>
  <c r="F2082" i="1" s="1"/>
  <c r="E2083" i="1" l="1"/>
  <c r="F2083" i="1" s="1"/>
  <c r="D2084" i="1"/>
  <c r="H2083" i="1"/>
  <c r="R821" i="1"/>
  <c r="L822" i="1"/>
  <c r="K822" i="1"/>
  <c r="P822" i="1" l="1"/>
  <c r="M822" i="1"/>
  <c r="S822" i="1" s="1"/>
  <c r="D2085" i="1"/>
  <c r="H2084" i="1"/>
  <c r="E2084" i="1"/>
  <c r="F2084" i="1" s="1"/>
  <c r="O822" i="1"/>
  <c r="N822" i="1"/>
  <c r="G822" i="1" s="1"/>
  <c r="I822" i="1" s="1"/>
  <c r="J822" i="1" s="1"/>
  <c r="Q822" i="1"/>
  <c r="R822" i="1" l="1"/>
  <c r="L823" i="1"/>
  <c r="K823" i="1"/>
  <c r="D2086" i="1"/>
  <c r="H2085" i="1"/>
  <c r="E2085" i="1"/>
  <c r="F2085" i="1" s="1"/>
  <c r="M823" i="1" l="1"/>
  <c r="S823" i="1" s="1"/>
  <c r="P823" i="1"/>
  <c r="H2086" i="1"/>
  <c r="D2087" i="1"/>
  <c r="E2086" i="1"/>
  <c r="F2086" i="1" s="1"/>
  <c r="N823" i="1"/>
  <c r="G823" i="1"/>
  <c r="I823" i="1" s="1"/>
  <c r="J823" i="1" s="1"/>
  <c r="R823" i="1" s="1"/>
  <c r="O823" i="1"/>
  <c r="Q823" i="1"/>
  <c r="H2087" i="1" l="1"/>
  <c r="E2087" i="1"/>
  <c r="F2087" i="1" s="1"/>
  <c r="D2088" i="1"/>
  <c r="L824" i="1"/>
  <c r="K824" i="1"/>
  <c r="O824" i="1" l="1"/>
  <c r="P824" i="1"/>
  <c r="Q824" i="1" s="1"/>
  <c r="M824" i="1"/>
  <c r="S824" i="1" s="1"/>
  <c r="H2088" i="1"/>
  <c r="E2088" i="1"/>
  <c r="F2088" i="1" s="1"/>
  <c r="D2089" i="1"/>
  <c r="D2090" i="1" l="1"/>
  <c r="E2089" i="1"/>
  <c r="F2089" i="1" s="1"/>
  <c r="H2089" i="1"/>
  <c r="N824" i="1"/>
  <c r="G824" i="1" s="1"/>
  <c r="I824" i="1" s="1"/>
  <c r="J824" i="1" s="1"/>
  <c r="R824" i="1" l="1"/>
  <c r="K825" i="1"/>
  <c r="L825" i="1"/>
  <c r="E2090" i="1"/>
  <c r="F2090" i="1" s="1"/>
  <c r="D2091" i="1"/>
  <c r="H2090" i="1"/>
  <c r="H2091" i="1" l="1"/>
  <c r="E2091" i="1"/>
  <c r="F2091" i="1" s="1"/>
  <c r="D2092" i="1"/>
  <c r="P825" i="1"/>
  <c r="M825" i="1"/>
  <c r="S825" i="1" s="1"/>
  <c r="Q825" i="1"/>
  <c r="O825" i="1"/>
  <c r="N825" i="1" l="1"/>
  <c r="G825" i="1" s="1"/>
  <c r="I825" i="1" s="1"/>
  <c r="J825" i="1" s="1"/>
  <c r="D2093" i="1"/>
  <c r="E2092" i="1"/>
  <c r="F2092" i="1" s="1"/>
  <c r="H2092" i="1"/>
  <c r="H2093" i="1" l="1"/>
  <c r="E2093" i="1"/>
  <c r="F2093" i="1" s="1"/>
  <c r="D2094" i="1"/>
  <c r="R825" i="1"/>
  <c r="L826" i="1"/>
  <c r="K826" i="1"/>
  <c r="O826" i="1" l="1"/>
  <c r="M826" i="1"/>
  <c r="S826" i="1" s="1"/>
  <c r="P826" i="1"/>
  <c r="Q826" i="1" s="1"/>
  <c r="D2095" i="1"/>
  <c r="H2094" i="1"/>
  <c r="E2094" i="1"/>
  <c r="F2094" i="1" s="1"/>
  <c r="D2096" i="1" l="1"/>
  <c r="H2095" i="1"/>
  <c r="E2095" i="1"/>
  <c r="F2095" i="1" s="1"/>
  <c r="N826" i="1"/>
  <c r="G826" i="1" s="1"/>
  <c r="I826" i="1" s="1"/>
  <c r="J826" i="1" s="1"/>
  <c r="R826" i="1" l="1"/>
  <c r="K827" i="1"/>
  <c r="L827" i="1"/>
  <c r="H2096" i="1"/>
  <c r="E2096" i="1"/>
  <c r="F2096" i="1" s="1"/>
  <c r="D2097" i="1"/>
  <c r="H2097" i="1" l="1"/>
  <c r="E2097" i="1"/>
  <c r="F2097" i="1" s="1"/>
  <c r="D2098" i="1"/>
  <c r="P827" i="1"/>
  <c r="Q827" i="1" s="1"/>
  <c r="M827" i="1"/>
  <c r="S827" i="1" s="1"/>
  <c r="O827" i="1"/>
  <c r="N827" i="1" l="1"/>
  <c r="G827" i="1" s="1"/>
  <c r="I827" i="1" s="1"/>
  <c r="J827" i="1" s="1"/>
  <c r="D2099" i="1"/>
  <c r="H2098" i="1"/>
  <c r="E2098" i="1"/>
  <c r="F2098" i="1" s="1"/>
  <c r="D2100" i="1" l="1"/>
  <c r="E2099" i="1"/>
  <c r="F2099" i="1" s="1"/>
  <c r="H2099" i="1"/>
  <c r="R827" i="1"/>
  <c r="L828" i="1"/>
  <c r="K828" i="1"/>
  <c r="O828" i="1" l="1"/>
  <c r="M828" i="1"/>
  <c r="S828" i="1" s="1"/>
  <c r="P828" i="1"/>
  <c r="Q828" i="1" s="1"/>
  <c r="H2100" i="1"/>
  <c r="E2100" i="1"/>
  <c r="F2100" i="1" s="1"/>
  <c r="D2101" i="1"/>
  <c r="H2101" i="1" l="1"/>
  <c r="D2102" i="1"/>
  <c r="E2101" i="1"/>
  <c r="F2101" i="1" s="1"/>
  <c r="N828" i="1"/>
  <c r="G828" i="1" s="1"/>
  <c r="I828" i="1" s="1"/>
  <c r="J828" i="1" s="1"/>
  <c r="R828" i="1" l="1"/>
  <c r="K829" i="1"/>
  <c r="L829" i="1"/>
  <c r="E2102" i="1"/>
  <c r="F2102" i="1" s="1"/>
  <c r="H2102" i="1"/>
  <c r="D2103" i="1"/>
  <c r="H2103" i="1" l="1"/>
  <c r="E2103" i="1"/>
  <c r="F2103" i="1" s="1"/>
  <c r="D2104" i="1"/>
  <c r="O829" i="1"/>
  <c r="P829" i="1"/>
  <c r="Q829" i="1" s="1"/>
  <c r="M829" i="1"/>
  <c r="S829" i="1" s="1"/>
  <c r="N829" i="1" l="1"/>
  <c r="G829" i="1" s="1"/>
  <c r="I829" i="1" s="1"/>
  <c r="J829" i="1" s="1"/>
  <c r="D2105" i="1"/>
  <c r="H2104" i="1"/>
  <c r="E2104" i="1"/>
  <c r="F2104" i="1" s="1"/>
  <c r="H2105" i="1" l="1"/>
  <c r="E2105" i="1"/>
  <c r="F2105" i="1" s="1"/>
  <c r="D2106" i="1"/>
  <c r="R829" i="1"/>
  <c r="K830" i="1"/>
  <c r="L830" i="1"/>
  <c r="P830" i="1" l="1"/>
  <c r="M830" i="1"/>
  <c r="S830" i="1" s="1"/>
  <c r="Q830" i="1"/>
  <c r="O830" i="1"/>
  <c r="N830" i="1"/>
  <c r="G830" i="1" s="1"/>
  <c r="I830" i="1" s="1"/>
  <c r="J830" i="1" s="1"/>
  <c r="H2106" i="1"/>
  <c r="D2107" i="1"/>
  <c r="E2106" i="1"/>
  <c r="F2106" i="1" s="1"/>
  <c r="R830" i="1" l="1"/>
  <c r="L831" i="1"/>
  <c r="K831" i="1"/>
  <c r="H2107" i="1"/>
  <c r="E2107" i="1"/>
  <c r="F2107" i="1" s="1"/>
  <c r="D2108" i="1"/>
  <c r="P831" i="1" l="1"/>
  <c r="M831" i="1"/>
  <c r="S831" i="1" s="1"/>
  <c r="H2108" i="1"/>
  <c r="E2108" i="1"/>
  <c r="F2108" i="1" s="1"/>
  <c r="D2109" i="1"/>
  <c r="O831" i="1"/>
  <c r="Q831" i="1"/>
  <c r="N831" i="1"/>
  <c r="G831" i="1"/>
  <c r="I831" i="1" s="1"/>
  <c r="J831" i="1" s="1"/>
  <c r="R831" i="1" s="1"/>
  <c r="K832" i="1" l="1"/>
  <c r="D2110" i="1"/>
  <c r="H2109" i="1"/>
  <c r="E2109" i="1"/>
  <c r="F2109" i="1" s="1"/>
  <c r="L832" i="1"/>
  <c r="P832" i="1" l="1"/>
  <c r="M832" i="1"/>
  <c r="S832" i="1" s="1"/>
  <c r="H2110" i="1"/>
  <c r="E2110" i="1"/>
  <c r="F2110" i="1" s="1"/>
  <c r="D2111" i="1"/>
  <c r="O832" i="1"/>
  <c r="Q832" i="1"/>
  <c r="N832" i="1"/>
  <c r="G832" i="1" s="1"/>
  <c r="I832" i="1" s="1"/>
  <c r="J832" i="1" s="1"/>
  <c r="R832" i="1" l="1"/>
  <c r="L833" i="1"/>
  <c r="K833" i="1"/>
  <c r="H2111" i="1"/>
  <c r="D2112" i="1"/>
  <c r="E2111" i="1"/>
  <c r="F2111" i="1" s="1"/>
  <c r="D2113" i="1" l="1"/>
  <c r="H2112" i="1"/>
  <c r="E2112" i="1"/>
  <c r="F2112" i="1" s="1"/>
  <c r="P833" i="1"/>
  <c r="Q833" i="1" s="1"/>
  <c r="M833" i="1"/>
  <c r="S833" i="1" s="1"/>
  <c r="O833" i="1"/>
  <c r="N833" i="1"/>
  <c r="G833" i="1" s="1"/>
  <c r="I833" i="1" s="1"/>
  <c r="J833" i="1" s="1"/>
  <c r="R833" i="1" l="1"/>
  <c r="K834" i="1"/>
  <c r="L834" i="1"/>
  <c r="H2113" i="1"/>
  <c r="E2113" i="1"/>
  <c r="F2113" i="1" s="1"/>
  <c r="D2114" i="1"/>
  <c r="D2115" i="1" l="1"/>
  <c r="H2114" i="1"/>
  <c r="E2114" i="1"/>
  <c r="F2114" i="1" s="1"/>
  <c r="O834" i="1"/>
  <c r="P834" i="1"/>
  <c r="Q834" i="1" s="1"/>
  <c r="M834" i="1"/>
  <c r="S834" i="1" s="1"/>
  <c r="N834" i="1" l="1"/>
  <c r="G834" i="1" s="1"/>
  <c r="I834" i="1" s="1"/>
  <c r="J834" i="1" s="1"/>
  <c r="H2115" i="1"/>
  <c r="D2116" i="1"/>
  <c r="E2115" i="1"/>
  <c r="F2115" i="1" s="1"/>
  <c r="H2116" i="1" l="1"/>
  <c r="E2116" i="1"/>
  <c r="F2116" i="1" s="1"/>
  <c r="D2117" i="1"/>
  <c r="R834" i="1"/>
  <c r="K835" i="1"/>
  <c r="L835" i="1"/>
  <c r="O835" i="1" l="1"/>
  <c r="P835" i="1"/>
  <c r="Q835" i="1" s="1"/>
  <c r="M835" i="1"/>
  <c r="S835" i="1" s="1"/>
  <c r="E2117" i="1"/>
  <c r="F2117" i="1" s="1"/>
  <c r="D2118" i="1"/>
  <c r="H2117" i="1"/>
  <c r="H2118" i="1" l="1"/>
  <c r="D2119" i="1"/>
  <c r="E2118" i="1"/>
  <c r="F2118" i="1" s="1"/>
  <c r="N835" i="1"/>
  <c r="G835" i="1" s="1"/>
  <c r="I835" i="1" s="1"/>
  <c r="J835" i="1" s="1"/>
  <c r="R835" i="1" l="1"/>
  <c r="K836" i="1"/>
  <c r="L836" i="1"/>
  <c r="D2120" i="1"/>
  <c r="H2119" i="1"/>
  <c r="E2119" i="1"/>
  <c r="F2119" i="1" s="1"/>
  <c r="H2120" i="1" l="1"/>
  <c r="E2120" i="1"/>
  <c r="F2120" i="1" s="1"/>
  <c r="D2121" i="1"/>
  <c r="P836" i="1"/>
  <c r="M836" i="1"/>
  <c r="S836" i="1" s="1"/>
  <c r="O836" i="1"/>
  <c r="Q836" i="1"/>
  <c r="N836" i="1" l="1"/>
  <c r="G836" i="1" s="1"/>
  <c r="I836" i="1" s="1"/>
  <c r="J836" i="1" s="1"/>
  <c r="H2121" i="1"/>
  <c r="D2122" i="1"/>
  <c r="E2121" i="1"/>
  <c r="F2121" i="1" s="1"/>
  <c r="H2122" i="1" l="1"/>
  <c r="E2122" i="1"/>
  <c r="F2122" i="1" s="1"/>
  <c r="D2123" i="1"/>
  <c r="R836" i="1"/>
  <c r="L837" i="1"/>
  <c r="K837" i="1"/>
  <c r="P837" i="1" l="1"/>
  <c r="M837" i="1"/>
  <c r="S837" i="1" s="1"/>
  <c r="O837" i="1"/>
  <c r="Q837" i="1"/>
  <c r="N837" i="1"/>
  <c r="G837" i="1"/>
  <c r="I837" i="1" s="1"/>
  <c r="J837" i="1" s="1"/>
  <c r="R837" i="1" s="1"/>
  <c r="H2123" i="1"/>
  <c r="E2123" i="1"/>
  <c r="F2123" i="1" s="1"/>
  <c r="D2124" i="1"/>
  <c r="D2125" i="1" l="1"/>
  <c r="E2124" i="1"/>
  <c r="F2124" i="1" s="1"/>
  <c r="H2124" i="1"/>
  <c r="K838" i="1"/>
  <c r="L838" i="1"/>
  <c r="O838" i="1" l="1"/>
  <c r="P838" i="1"/>
  <c r="Q838" i="1" s="1"/>
  <c r="M838" i="1"/>
  <c r="S838" i="1" s="1"/>
  <c r="H2125" i="1"/>
  <c r="E2125" i="1"/>
  <c r="F2125" i="1" s="1"/>
  <c r="D2126" i="1"/>
  <c r="H2126" i="1" l="1"/>
  <c r="D2127" i="1"/>
  <c r="E2126" i="1"/>
  <c r="F2126" i="1" s="1"/>
  <c r="N838" i="1"/>
  <c r="G838" i="1" s="1"/>
  <c r="I838" i="1" s="1"/>
  <c r="J838" i="1" s="1"/>
  <c r="R838" i="1" l="1"/>
  <c r="K839" i="1"/>
  <c r="L839" i="1"/>
  <c r="E2127" i="1"/>
  <c r="F2127" i="1" s="1"/>
  <c r="H2127" i="1"/>
  <c r="D2128" i="1"/>
  <c r="D2129" i="1" l="1"/>
  <c r="E2128" i="1"/>
  <c r="F2128" i="1" s="1"/>
  <c r="H2128" i="1"/>
  <c r="P839" i="1"/>
  <c r="M839" i="1"/>
  <c r="S839" i="1" s="1"/>
  <c r="Q839" i="1"/>
  <c r="O839" i="1"/>
  <c r="N839" i="1"/>
  <c r="G839" i="1" s="1"/>
  <c r="I839" i="1" s="1"/>
  <c r="J839" i="1" s="1"/>
  <c r="R839" i="1" l="1"/>
  <c r="K840" i="1"/>
  <c r="L840" i="1"/>
  <c r="D2130" i="1"/>
  <c r="H2129" i="1"/>
  <c r="E2129" i="1"/>
  <c r="F2129" i="1" s="1"/>
  <c r="H2130" i="1" l="1"/>
  <c r="E2130" i="1"/>
  <c r="F2130" i="1" s="1"/>
  <c r="D2131" i="1"/>
  <c r="P840" i="1"/>
  <c r="M840" i="1"/>
  <c r="S840" i="1" s="1"/>
  <c r="Q840" i="1"/>
  <c r="O840" i="1"/>
  <c r="N840" i="1"/>
  <c r="G840" i="1" s="1"/>
  <c r="I840" i="1" s="1"/>
  <c r="J840" i="1" s="1"/>
  <c r="R840" i="1" l="1"/>
  <c r="L841" i="1"/>
  <c r="K841" i="1"/>
  <c r="H2131" i="1"/>
  <c r="D2132" i="1"/>
  <c r="E2131" i="1"/>
  <c r="F2131" i="1" s="1"/>
  <c r="H2132" i="1" l="1"/>
  <c r="E2132" i="1"/>
  <c r="F2132" i="1" s="1"/>
  <c r="D2133" i="1"/>
  <c r="P841" i="1"/>
  <c r="M841" i="1"/>
  <c r="S841" i="1" s="1"/>
  <c r="O841" i="1"/>
  <c r="Q841" i="1"/>
  <c r="N841" i="1"/>
  <c r="G841" i="1" s="1"/>
  <c r="I841" i="1" s="1"/>
  <c r="J841" i="1" s="1"/>
  <c r="R841" i="1" l="1"/>
  <c r="L842" i="1"/>
  <c r="K842" i="1"/>
  <c r="D2134" i="1"/>
  <c r="E2133" i="1"/>
  <c r="F2133" i="1" s="1"/>
  <c r="H2133" i="1"/>
  <c r="O842" i="1" l="1"/>
  <c r="D2135" i="1"/>
  <c r="H2134" i="1"/>
  <c r="E2134" i="1"/>
  <c r="F2134" i="1" s="1"/>
  <c r="P842" i="1"/>
  <c r="Q842" i="1" s="1"/>
  <c r="M842" i="1"/>
  <c r="S842" i="1" s="1"/>
  <c r="D2136" i="1" l="1"/>
  <c r="H2135" i="1"/>
  <c r="E2135" i="1"/>
  <c r="F2135" i="1" s="1"/>
  <c r="N842" i="1"/>
  <c r="G842" i="1" s="1"/>
  <c r="I842" i="1" s="1"/>
  <c r="J842" i="1" s="1"/>
  <c r="R842" i="1" l="1"/>
  <c r="K843" i="1"/>
  <c r="L843" i="1"/>
  <c r="H2136" i="1"/>
  <c r="E2136" i="1"/>
  <c r="F2136" i="1" s="1"/>
  <c r="D2137" i="1"/>
  <c r="H2137" i="1" l="1"/>
  <c r="E2137" i="1"/>
  <c r="F2137" i="1" s="1"/>
  <c r="D2138" i="1"/>
  <c r="P843" i="1"/>
  <c r="M843" i="1"/>
  <c r="S843" i="1" s="1"/>
  <c r="Q843" i="1"/>
  <c r="O843" i="1"/>
  <c r="N843" i="1"/>
  <c r="G843" i="1"/>
  <c r="I843" i="1" s="1"/>
  <c r="J843" i="1" s="1"/>
  <c r="R843" i="1" s="1"/>
  <c r="K844" i="1" l="1"/>
  <c r="L844" i="1"/>
  <c r="E2138" i="1"/>
  <c r="F2138" i="1" s="1"/>
  <c r="D2139" i="1"/>
  <c r="H2138" i="1"/>
  <c r="D2140" i="1" l="1"/>
  <c r="H2139" i="1"/>
  <c r="E2139" i="1"/>
  <c r="F2139" i="1" s="1"/>
  <c r="P844" i="1"/>
  <c r="M844" i="1"/>
  <c r="S844" i="1" s="1"/>
  <c r="O844" i="1"/>
  <c r="Q844" i="1"/>
  <c r="N844" i="1"/>
  <c r="G844" i="1" s="1"/>
  <c r="I844" i="1" s="1"/>
  <c r="J844" i="1" s="1"/>
  <c r="R844" i="1" l="1"/>
  <c r="L845" i="1"/>
  <c r="K845" i="1"/>
  <c r="H2140" i="1"/>
  <c r="D2141" i="1"/>
  <c r="E2140" i="1"/>
  <c r="F2140" i="1" s="1"/>
  <c r="H2141" i="1" l="1"/>
  <c r="E2141" i="1"/>
  <c r="F2141" i="1" s="1"/>
  <c r="D2142" i="1"/>
  <c r="M845" i="1"/>
  <c r="S845" i="1" s="1"/>
  <c r="P845" i="1"/>
  <c r="O845" i="1"/>
  <c r="N845" i="1"/>
  <c r="G845" i="1" s="1"/>
  <c r="I845" i="1" s="1"/>
  <c r="J845" i="1" s="1"/>
  <c r="Q845" i="1"/>
  <c r="R845" i="1" l="1"/>
  <c r="L846" i="1"/>
  <c r="K846" i="1"/>
  <c r="D2143" i="1"/>
  <c r="H2142" i="1"/>
  <c r="E2142" i="1"/>
  <c r="F2142" i="1" s="1"/>
  <c r="O846" i="1" l="1"/>
  <c r="H2143" i="1"/>
  <c r="D2144" i="1"/>
  <c r="E2143" i="1"/>
  <c r="F2143" i="1" s="1"/>
  <c r="P846" i="1"/>
  <c r="Q846" i="1" s="1"/>
  <c r="M846" i="1"/>
  <c r="S846" i="1" s="1"/>
  <c r="D2145" i="1" l="1"/>
  <c r="H2144" i="1"/>
  <c r="E2144" i="1"/>
  <c r="F2144" i="1" s="1"/>
  <c r="N846" i="1"/>
  <c r="G846" i="1" s="1"/>
  <c r="I846" i="1" s="1"/>
  <c r="J846" i="1" s="1"/>
  <c r="R846" i="1" l="1"/>
  <c r="K847" i="1"/>
  <c r="L847" i="1"/>
  <c r="D2146" i="1"/>
  <c r="H2145" i="1"/>
  <c r="E2145" i="1"/>
  <c r="F2145" i="1" s="1"/>
  <c r="P847" i="1" l="1"/>
  <c r="M847" i="1"/>
  <c r="S847" i="1" s="1"/>
  <c r="H2146" i="1"/>
  <c r="D2147" i="1"/>
  <c r="E2146" i="1"/>
  <c r="F2146" i="1" s="1"/>
  <c r="O847" i="1"/>
  <c r="N847" i="1"/>
  <c r="G847" i="1" s="1"/>
  <c r="I847" i="1" s="1"/>
  <c r="J847" i="1" s="1"/>
  <c r="Q847" i="1"/>
  <c r="R847" i="1" l="1"/>
  <c r="L848" i="1"/>
  <c r="K848" i="1"/>
  <c r="D2148" i="1"/>
  <c r="H2147" i="1"/>
  <c r="E2147" i="1"/>
  <c r="F2147" i="1" s="1"/>
  <c r="O848" i="1" l="1"/>
  <c r="E2148" i="1"/>
  <c r="F2148" i="1" s="1"/>
  <c r="D2149" i="1"/>
  <c r="H2148" i="1"/>
  <c r="M848" i="1"/>
  <c r="S848" i="1" s="1"/>
  <c r="P848" i="1"/>
  <c r="Q848" i="1" s="1"/>
  <c r="D2150" i="1" l="1"/>
  <c r="E2149" i="1"/>
  <c r="F2149" i="1" s="1"/>
  <c r="H2149" i="1"/>
  <c r="N848" i="1"/>
  <c r="G848" i="1" s="1"/>
  <c r="I848" i="1" s="1"/>
  <c r="J848" i="1" s="1"/>
  <c r="R848" i="1" l="1"/>
  <c r="K849" i="1"/>
  <c r="L849" i="1"/>
  <c r="D2151" i="1"/>
  <c r="H2150" i="1"/>
  <c r="E2150" i="1"/>
  <c r="F2150" i="1" s="1"/>
  <c r="H2151" i="1" l="1"/>
  <c r="E2151" i="1"/>
  <c r="F2151" i="1" s="1"/>
  <c r="D2152" i="1"/>
  <c r="P849" i="1"/>
  <c r="M849" i="1"/>
  <c r="S849" i="1" s="1"/>
  <c r="Q849" i="1"/>
  <c r="O849" i="1"/>
  <c r="N849" i="1" l="1"/>
  <c r="G849" i="1" s="1"/>
  <c r="I849" i="1" s="1"/>
  <c r="J849" i="1" s="1"/>
  <c r="E2152" i="1"/>
  <c r="F2152" i="1" s="1"/>
  <c r="D2153" i="1"/>
  <c r="H2152" i="1"/>
  <c r="H2153" i="1" l="1"/>
  <c r="E2153" i="1"/>
  <c r="F2153" i="1" s="1"/>
  <c r="D2154" i="1"/>
  <c r="R849" i="1"/>
  <c r="L850" i="1"/>
  <c r="K850" i="1"/>
  <c r="P850" i="1" l="1"/>
  <c r="M850" i="1"/>
  <c r="S850" i="1" s="1"/>
  <c r="D2155" i="1"/>
  <c r="H2154" i="1"/>
  <c r="E2154" i="1"/>
  <c r="F2154" i="1" s="1"/>
  <c r="N850" i="1"/>
  <c r="G850" i="1" s="1"/>
  <c r="I850" i="1" s="1"/>
  <c r="J850" i="1" s="1"/>
  <c r="O850" i="1"/>
  <c r="Q850" i="1"/>
  <c r="R850" i="1" l="1"/>
  <c r="L851" i="1"/>
  <c r="K851" i="1"/>
  <c r="E2155" i="1"/>
  <c r="F2155" i="1" s="1"/>
  <c r="D2156" i="1"/>
  <c r="H2155" i="1"/>
  <c r="H2156" i="1" l="1"/>
  <c r="E2156" i="1"/>
  <c r="F2156" i="1" s="1"/>
  <c r="D2157" i="1"/>
  <c r="O851" i="1"/>
  <c r="M851" i="1"/>
  <c r="S851" i="1" s="1"/>
  <c r="P851" i="1"/>
  <c r="Q851" i="1" s="1"/>
  <c r="N851" i="1" l="1"/>
  <c r="G851" i="1" s="1"/>
  <c r="I851" i="1" s="1"/>
  <c r="J851" i="1" s="1"/>
  <c r="H2157" i="1"/>
  <c r="D2158" i="1"/>
  <c r="E2157" i="1"/>
  <c r="F2157" i="1" s="1"/>
  <c r="H2158" i="1" l="1"/>
  <c r="E2158" i="1"/>
  <c r="F2158" i="1" s="1"/>
  <c r="D2159" i="1"/>
  <c r="R851" i="1"/>
  <c r="K852" i="1"/>
  <c r="L852" i="1"/>
  <c r="P852" i="1" l="1"/>
  <c r="M852" i="1"/>
  <c r="S852" i="1" s="1"/>
  <c r="O852" i="1"/>
  <c r="Q852" i="1"/>
  <c r="N852" i="1"/>
  <c r="G852" i="1" s="1"/>
  <c r="I852" i="1" s="1"/>
  <c r="J852" i="1" s="1"/>
  <c r="D2160" i="1"/>
  <c r="E2159" i="1"/>
  <c r="F2159" i="1" s="1"/>
  <c r="H2159" i="1"/>
  <c r="R852" i="1" l="1"/>
  <c r="L853" i="1"/>
  <c r="K853" i="1"/>
  <c r="H2160" i="1"/>
  <c r="E2160" i="1"/>
  <c r="F2160" i="1" s="1"/>
  <c r="D2161" i="1"/>
  <c r="H2161" i="1" l="1"/>
  <c r="D2162" i="1"/>
  <c r="E2161" i="1"/>
  <c r="F2161" i="1" s="1"/>
  <c r="O853" i="1"/>
  <c r="M853" i="1"/>
  <c r="S853" i="1" s="1"/>
  <c r="P853" i="1"/>
  <c r="Q853" i="1" s="1"/>
  <c r="N853" i="1" l="1"/>
  <c r="G853" i="1" s="1"/>
  <c r="I853" i="1" s="1"/>
  <c r="J853" i="1" s="1"/>
  <c r="H2162" i="1"/>
  <c r="E2162" i="1"/>
  <c r="F2162" i="1" s="1"/>
  <c r="D2163" i="1"/>
  <c r="H2163" i="1" l="1"/>
  <c r="E2163" i="1"/>
  <c r="F2163" i="1" s="1"/>
  <c r="D2164" i="1"/>
  <c r="R853" i="1"/>
  <c r="K854" i="1"/>
  <c r="L854" i="1"/>
  <c r="O854" i="1" l="1"/>
  <c r="P854" i="1"/>
  <c r="Q854" i="1" s="1"/>
  <c r="M854" i="1"/>
  <c r="S854" i="1" s="1"/>
  <c r="D2165" i="1"/>
  <c r="H2164" i="1"/>
  <c r="E2164" i="1"/>
  <c r="F2164" i="1" s="1"/>
  <c r="N854" i="1" l="1"/>
  <c r="G854" i="1" s="1"/>
  <c r="I854" i="1" s="1"/>
  <c r="J854" i="1" s="1"/>
  <c r="H2165" i="1"/>
  <c r="D2166" i="1"/>
  <c r="E2165" i="1"/>
  <c r="F2165" i="1" s="1"/>
  <c r="H2166" i="1" l="1"/>
  <c r="E2166" i="1"/>
  <c r="F2166" i="1" s="1"/>
  <c r="D2167" i="1"/>
  <c r="R854" i="1"/>
  <c r="K855" i="1"/>
  <c r="L855" i="1"/>
  <c r="D2168" i="1" l="1"/>
  <c r="H2167" i="1"/>
  <c r="E2167" i="1"/>
  <c r="F2167" i="1" s="1"/>
  <c r="O855" i="1"/>
  <c r="P855" i="1"/>
  <c r="Q855" i="1" s="1"/>
  <c r="M855" i="1"/>
  <c r="S855" i="1" s="1"/>
  <c r="N855" i="1" l="1"/>
  <c r="G855" i="1" s="1"/>
  <c r="I855" i="1" s="1"/>
  <c r="J855" i="1" s="1"/>
  <c r="H2168" i="1"/>
  <c r="E2168" i="1"/>
  <c r="F2168" i="1" s="1"/>
  <c r="D2169" i="1"/>
  <c r="D2170" i="1" l="1"/>
  <c r="H2169" i="1"/>
  <c r="E2169" i="1"/>
  <c r="F2169" i="1" s="1"/>
  <c r="R855" i="1"/>
  <c r="K856" i="1"/>
  <c r="L856" i="1"/>
  <c r="M856" i="1" l="1"/>
  <c r="S856" i="1" s="1"/>
  <c r="P856" i="1"/>
  <c r="O856" i="1"/>
  <c r="Q856" i="1"/>
  <c r="N856" i="1"/>
  <c r="G856" i="1" s="1"/>
  <c r="I856" i="1" s="1"/>
  <c r="J856" i="1" s="1"/>
  <c r="D2171" i="1"/>
  <c r="H2170" i="1"/>
  <c r="E2170" i="1"/>
  <c r="F2170" i="1" s="1"/>
  <c r="R856" i="1" l="1"/>
  <c r="L857" i="1"/>
  <c r="K857" i="1"/>
  <c r="H2171" i="1"/>
  <c r="E2171" i="1"/>
  <c r="F2171" i="1" s="1"/>
  <c r="D2172" i="1"/>
  <c r="E2172" i="1" l="1"/>
  <c r="F2172" i="1" s="1"/>
  <c r="D2173" i="1"/>
  <c r="H2172" i="1"/>
  <c r="M857" i="1"/>
  <c r="S857" i="1" s="1"/>
  <c r="P857" i="1"/>
  <c r="O857" i="1"/>
  <c r="N857" i="1"/>
  <c r="G857" i="1" s="1"/>
  <c r="I857" i="1" s="1"/>
  <c r="J857" i="1" s="1"/>
  <c r="Q857" i="1"/>
  <c r="R857" i="1" l="1"/>
  <c r="L858" i="1"/>
  <c r="K858" i="1"/>
  <c r="D2174" i="1"/>
  <c r="H2173" i="1"/>
  <c r="E2173" i="1"/>
  <c r="F2173" i="1" s="1"/>
  <c r="O858" i="1" l="1"/>
  <c r="D2175" i="1"/>
  <c r="E2174" i="1"/>
  <c r="F2174" i="1" s="1"/>
  <c r="H2174" i="1"/>
  <c r="P858" i="1"/>
  <c r="Q858" i="1" s="1"/>
  <c r="M858" i="1"/>
  <c r="S858" i="1" s="1"/>
  <c r="H2175" i="1" l="1"/>
  <c r="E2175" i="1"/>
  <c r="F2175" i="1" s="1"/>
  <c r="D2176" i="1"/>
  <c r="N858" i="1"/>
  <c r="G858" i="1" s="1"/>
  <c r="I858" i="1" s="1"/>
  <c r="J858" i="1" s="1"/>
  <c r="R858" i="1" l="1"/>
  <c r="L859" i="1"/>
  <c r="K859" i="1"/>
  <c r="H2176" i="1"/>
  <c r="D2177" i="1"/>
  <c r="E2176" i="1"/>
  <c r="F2176" i="1" s="1"/>
  <c r="E2177" i="1" l="1"/>
  <c r="F2177" i="1" s="1"/>
  <c r="D2178" i="1"/>
  <c r="H2177" i="1"/>
  <c r="O859" i="1"/>
  <c r="P859" i="1"/>
  <c r="Q859" i="1" s="1"/>
  <c r="M859" i="1"/>
  <c r="S859" i="1" s="1"/>
  <c r="N859" i="1" l="1"/>
  <c r="G859" i="1" s="1"/>
  <c r="I859" i="1" s="1"/>
  <c r="J859" i="1" s="1"/>
  <c r="H2178" i="1"/>
  <c r="E2178" i="1"/>
  <c r="F2178" i="1" s="1"/>
  <c r="D2179" i="1"/>
  <c r="D2180" i="1" l="1"/>
  <c r="H2179" i="1"/>
  <c r="E2179" i="1"/>
  <c r="F2179" i="1" s="1"/>
  <c r="R859" i="1"/>
  <c r="K860" i="1"/>
  <c r="L860" i="1"/>
  <c r="P860" i="1" l="1"/>
  <c r="M860" i="1"/>
  <c r="S860" i="1" s="1"/>
  <c r="O860" i="1"/>
  <c r="Q860" i="1"/>
  <c r="N860" i="1"/>
  <c r="G860" i="1" s="1"/>
  <c r="I860" i="1" s="1"/>
  <c r="J860" i="1" s="1"/>
  <c r="D2181" i="1"/>
  <c r="H2180" i="1"/>
  <c r="E2180" i="1"/>
  <c r="F2180" i="1" s="1"/>
  <c r="R860" i="1" l="1"/>
  <c r="L861" i="1"/>
  <c r="K861" i="1"/>
  <c r="H2181" i="1"/>
  <c r="E2181" i="1"/>
  <c r="F2181" i="1" s="1"/>
  <c r="D2182" i="1"/>
  <c r="H2182" i="1" l="1"/>
  <c r="D2183" i="1"/>
  <c r="E2182" i="1"/>
  <c r="F2182" i="1" s="1"/>
  <c r="O861" i="1"/>
  <c r="P861" i="1"/>
  <c r="Q861" i="1" s="1"/>
  <c r="M861" i="1"/>
  <c r="S861" i="1" s="1"/>
  <c r="N861" i="1" l="1"/>
  <c r="G861" i="1" s="1"/>
  <c r="I861" i="1" s="1"/>
  <c r="J861" i="1" s="1"/>
  <c r="D2184" i="1"/>
  <c r="H2183" i="1"/>
  <c r="E2183" i="1"/>
  <c r="F2183" i="1" s="1"/>
  <c r="D2185" i="1" l="1"/>
  <c r="H2184" i="1"/>
  <c r="E2184" i="1"/>
  <c r="F2184" i="1" s="1"/>
  <c r="R861" i="1"/>
  <c r="K862" i="1"/>
  <c r="L862" i="1"/>
  <c r="P862" i="1" l="1"/>
  <c r="M862" i="1"/>
  <c r="S862" i="1" s="1"/>
  <c r="O862" i="1"/>
  <c r="Q862" i="1"/>
  <c r="N862" i="1"/>
  <c r="G862" i="1" s="1"/>
  <c r="I862" i="1" s="1"/>
  <c r="J862" i="1" s="1"/>
  <c r="H2185" i="1"/>
  <c r="D2186" i="1"/>
  <c r="E2185" i="1"/>
  <c r="F2185" i="1" s="1"/>
  <c r="R862" i="1" l="1"/>
  <c r="L863" i="1"/>
  <c r="K863" i="1"/>
  <c r="H2186" i="1"/>
  <c r="D2187" i="1"/>
  <c r="E2186" i="1"/>
  <c r="F2186" i="1" s="1"/>
  <c r="H2187" i="1" l="1"/>
  <c r="E2187" i="1"/>
  <c r="F2187" i="1" s="1"/>
  <c r="D2188" i="1"/>
  <c r="O863" i="1"/>
  <c r="P863" i="1"/>
  <c r="Q863" i="1" s="1"/>
  <c r="M863" i="1"/>
  <c r="S863" i="1" s="1"/>
  <c r="N863" i="1" l="1"/>
  <c r="G863" i="1" s="1"/>
  <c r="I863" i="1" s="1"/>
  <c r="J863" i="1" s="1"/>
  <c r="H2188" i="1"/>
  <c r="E2188" i="1"/>
  <c r="F2188" i="1" s="1"/>
  <c r="D2189" i="1"/>
  <c r="D2190" i="1" l="1"/>
  <c r="H2189" i="1"/>
  <c r="E2189" i="1"/>
  <c r="F2189" i="1" s="1"/>
  <c r="R863" i="1"/>
  <c r="L864" i="1"/>
  <c r="K864" i="1"/>
  <c r="P864" i="1" l="1"/>
  <c r="M864" i="1"/>
  <c r="S864" i="1" s="1"/>
  <c r="Q864" i="1"/>
  <c r="O864" i="1"/>
  <c r="N864" i="1"/>
  <c r="G864" i="1" s="1"/>
  <c r="I864" i="1" s="1"/>
  <c r="J864" i="1" s="1"/>
  <c r="H2190" i="1"/>
  <c r="E2190" i="1"/>
  <c r="F2190" i="1" s="1"/>
  <c r="D2191" i="1"/>
  <c r="R864" i="1" l="1"/>
  <c r="K865" i="1"/>
  <c r="L865" i="1"/>
  <c r="H2191" i="1"/>
  <c r="D2192" i="1"/>
  <c r="E2191" i="1"/>
  <c r="F2191" i="1" s="1"/>
  <c r="D2193" i="1" l="1"/>
  <c r="H2192" i="1"/>
  <c r="E2192" i="1"/>
  <c r="F2192" i="1" s="1"/>
  <c r="P865" i="1"/>
  <c r="M865" i="1"/>
  <c r="S865" i="1" s="1"/>
  <c r="Q865" i="1"/>
  <c r="O865" i="1"/>
  <c r="N865" i="1"/>
  <c r="G865" i="1" s="1"/>
  <c r="I865" i="1" s="1"/>
  <c r="J865" i="1" s="1"/>
  <c r="R865" i="1" l="1"/>
  <c r="L866" i="1"/>
  <c r="K866" i="1"/>
  <c r="H2193" i="1"/>
  <c r="E2193" i="1"/>
  <c r="F2193" i="1" s="1"/>
  <c r="D2194" i="1"/>
  <c r="D2195" i="1" l="1"/>
  <c r="H2194" i="1"/>
  <c r="E2194" i="1"/>
  <c r="F2194" i="1" s="1"/>
  <c r="O866" i="1"/>
  <c r="P866" i="1"/>
  <c r="Q866" i="1" s="1"/>
  <c r="M866" i="1"/>
  <c r="S866" i="1" s="1"/>
  <c r="N866" i="1" l="1"/>
  <c r="G866" i="1" s="1"/>
  <c r="I866" i="1" s="1"/>
  <c r="J866" i="1" s="1"/>
  <c r="D2196" i="1"/>
  <c r="H2195" i="1"/>
  <c r="E2195" i="1"/>
  <c r="F2195" i="1" s="1"/>
  <c r="H2196" i="1" l="1"/>
  <c r="D2197" i="1"/>
  <c r="E2196" i="1"/>
  <c r="F2196" i="1" s="1"/>
  <c r="R866" i="1"/>
  <c r="K867" i="1"/>
  <c r="L867" i="1"/>
  <c r="O867" i="1" l="1"/>
  <c r="D2198" i="1"/>
  <c r="E2197" i="1"/>
  <c r="F2197" i="1" s="1"/>
  <c r="H2197" i="1"/>
  <c r="P867" i="1"/>
  <c r="Q867" i="1" s="1"/>
  <c r="M867" i="1"/>
  <c r="S867" i="1" s="1"/>
  <c r="H2198" i="1" l="1"/>
  <c r="E2198" i="1"/>
  <c r="F2198" i="1" s="1"/>
  <c r="D2199" i="1"/>
  <c r="N867" i="1"/>
  <c r="G867" i="1" s="1"/>
  <c r="I867" i="1" s="1"/>
  <c r="J867" i="1" s="1"/>
  <c r="R867" i="1" l="1"/>
  <c r="K868" i="1"/>
  <c r="L868" i="1"/>
  <c r="D2200" i="1"/>
  <c r="H2199" i="1"/>
  <c r="E2199" i="1"/>
  <c r="F2199" i="1" s="1"/>
  <c r="P868" i="1" l="1"/>
  <c r="M868" i="1"/>
  <c r="S868" i="1" s="1"/>
  <c r="D2201" i="1"/>
  <c r="H2200" i="1"/>
  <c r="E2200" i="1"/>
  <c r="F2200" i="1" s="1"/>
  <c r="Q868" i="1"/>
  <c r="O868" i="1"/>
  <c r="N868" i="1"/>
  <c r="G868" i="1" s="1"/>
  <c r="I868" i="1" s="1"/>
  <c r="J868" i="1" s="1"/>
  <c r="R868" i="1" l="1"/>
  <c r="L869" i="1"/>
  <c r="K869" i="1"/>
  <c r="H2201" i="1"/>
  <c r="D2202" i="1"/>
  <c r="E2201" i="1"/>
  <c r="F2201" i="1" s="1"/>
  <c r="H2202" i="1" l="1"/>
  <c r="E2202" i="1"/>
  <c r="F2202" i="1" s="1"/>
  <c r="D2203" i="1"/>
  <c r="O869" i="1"/>
  <c r="P869" i="1"/>
  <c r="Q869" i="1" s="1"/>
  <c r="M869" i="1"/>
  <c r="S869" i="1" s="1"/>
  <c r="N869" i="1" l="1"/>
  <c r="G869" i="1" s="1"/>
  <c r="I869" i="1" s="1"/>
  <c r="J869" i="1" s="1"/>
  <c r="H2203" i="1"/>
  <c r="D2204" i="1"/>
  <c r="E2203" i="1"/>
  <c r="F2203" i="1" s="1"/>
  <c r="D2205" i="1" l="1"/>
  <c r="H2204" i="1"/>
  <c r="E2204" i="1"/>
  <c r="F2204" i="1" s="1"/>
  <c r="R869" i="1"/>
  <c r="K870" i="1"/>
  <c r="L870" i="1"/>
  <c r="O870" i="1" l="1"/>
  <c r="D2206" i="1"/>
  <c r="E2205" i="1"/>
  <c r="F2205" i="1" s="1"/>
  <c r="H2205" i="1"/>
  <c r="M870" i="1"/>
  <c r="S870" i="1" s="1"/>
  <c r="P870" i="1"/>
  <c r="Q870" i="1" s="1"/>
  <c r="H2206" i="1" l="1"/>
  <c r="D2207" i="1"/>
  <c r="E2206" i="1"/>
  <c r="F2206" i="1" s="1"/>
  <c r="N870" i="1"/>
  <c r="G870" i="1" s="1"/>
  <c r="I870" i="1" s="1"/>
  <c r="J870" i="1" s="1"/>
  <c r="R870" i="1" l="1"/>
  <c r="K871" i="1"/>
  <c r="L871" i="1"/>
  <c r="E2207" i="1"/>
  <c r="F2207" i="1" s="1"/>
  <c r="D2208" i="1"/>
  <c r="H2207" i="1"/>
  <c r="H2208" i="1" l="1"/>
  <c r="E2208" i="1"/>
  <c r="F2208" i="1" s="1"/>
  <c r="D2209" i="1"/>
  <c r="O871" i="1"/>
  <c r="P871" i="1"/>
  <c r="Q871" i="1" s="1"/>
  <c r="M871" i="1"/>
  <c r="S871" i="1" s="1"/>
  <c r="D2210" i="1" l="1"/>
  <c r="E2209" i="1"/>
  <c r="F2209" i="1" s="1"/>
  <c r="H2209" i="1"/>
  <c r="N871" i="1"/>
  <c r="G871" i="1" s="1"/>
  <c r="I871" i="1" s="1"/>
  <c r="J871" i="1" s="1"/>
  <c r="R871" i="1" l="1"/>
  <c r="L872" i="1"/>
  <c r="K872" i="1"/>
  <c r="D2211" i="1"/>
  <c r="H2210" i="1"/>
  <c r="E2210" i="1"/>
  <c r="F2210" i="1" s="1"/>
  <c r="P872" i="1" l="1"/>
  <c r="M872" i="1"/>
  <c r="S872" i="1" s="1"/>
  <c r="H2211" i="1"/>
  <c r="D2212" i="1"/>
  <c r="E2211" i="1"/>
  <c r="F2211" i="1" s="1"/>
  <c r="O872" i="1"/>
  <c r="N872" i="1"/>
  <c r="G872" i="1"/>
  <c r="I872" i="1" s="1"/>
  <c r="J872" i="1" s="1"/>
  <c r="R872" i="1" s="1"/>
  <c r="Q872" i="1"/>
  <c r="K873" i="1" l="1"/>
  <c r="L873" i="1"/>
  <c r="H2212" i="1"/>
  <c r="E2212" i="1"/>
  <c r="F2212" i="1" s="1"/>
  <c r="D2213" i="1"/>
  <c r="H2213" i="1" l="1"/>
  <c r="E2213" i="1"/>
  <c r="F2213" i="1" s="1"/>
  <c r="D2214" i="1"/>
  <c r="M873" i="1"/>
  <c r="S873" i="1" s="1"/>
  <c r="P873" i="1"/>
  <c r="Q873" i="1" s="1"/>
  <c r="O873" i="1"/>
  <c r="N873" i="1" l="1"/>
  <c r="G873" i="1" s="1"/>
  <c r="I873" i="1" s="1"/>
  <c r="J873" i="1" s="1"/>
  <c r="D2215" i="1"/>
  <c r="H2214" i="1"/>
  <c r="E2214" i="1"/>
  <c r="F2214" i="1" s="1"/>
  <c r="D2216" i="1" l="1"/>
  <c r="H2215" i="1"/>
  <c r="E2215" i="1"/>
  <c r="F2215" i="1" s="1"/>
  <c r="R873" i="1"/>
  <c r="L874" i="1"/>
  <c r="K874" i="1"/>
  <c r="O874" i="1" l="1"/>
  <c r="P874" i="1"/>
  <c r="Q874" i="1" s="1"/>
  <c r="M874" i="1"/>
  <c r="S874" i="1" s="1"/>
  <c r="H2216" i="1"/>
  <c r="D2217" i="1"/>
  <c r="E2216" i="1"/>
  <c r="F2216" i="1" s="1"/>
  <c r="H2217" i="1" l="1"/>
  <c r="E2217" i="1"/>
  <c r="F2217" i="1" s="1"/>
  <c r="D2218" i="1"/>
  <c r="N874" i="1"/>
  <c r="G874" i="1" s="1"/>
  <c r="I874" i="1" s="1"/>
  <c r="J874" i="1" s="1"/>
  <c r="R874" i="1" l="1"/>
  <c r="K875" i="1"/>
  <c r="L875" i="1"/>
  <c r="H2218" i="1"/>
  <c r="D2219" i="1"/>
  <c r="E2218" i="1"/>
  <c r="F2218" i="1" s="1"/>
  <c r="D2220" i="1" l="1"/>
  <c r="H2219" i="1"/>
  <c r="E2219" i="1"/>
  <c r="F2219" i="1" s="1"/>
  <c r="M875" i="1"/>
  <c r="S875" i="1" s="1"/>
  <c r="P875" i="1"/>
  <c r="Q875" i="1" s="1"/>
  <c r="O875" i="1"/>
  <c r="N875" i="1" l="1"/>
  <c r="G875" i="1" s="1"/>
  <c r="I875" i="1" s="1"/>
  <c r="J875" i="1" s="1"/>
  <c r="D2221" i="1"/>
  <c r="H2220" i="1"/>
  <c r="E2220" i="1"/>
  <c r="F2220" i="1" s="1"/>
  <c r="H2221" i="1" l="1"/>
  <c r="D2222" i="1"/>
  <c r="E2221" i="1"/>
  <c r="F2221" i="1" s="1"/>
  <c r="R875" i="1"/>
  <c r="K876" i="1"/>
  <c r="L876" i="1"/>
  <c r="M876" i="1" l="1"/>
  <c r="S876" i="1" s="1"/>
  <c r="P876" i="1"/>
  <c r="O876" i="1"/>
  <c r="N876" i="1"/>
  <c r="G876" i="1" s="1"/>
  <c r="I876" i="1" s="1"/>
  <c r="J876" i="1" s="1"/>
  <c r="Q876" i="1"/>
  <c r="H2222" i="1"/>
  <c r="E2222" i="1"/>
  <c r="F2222" i="1" s="1"/>
  <c r="D2223" i="1"/>
  <c r="R876" i="1" l="1"/>
  <c r="K877" i="1"/>
  <c r="L877" i="1"/>
  <c r="H2223" i="1"/>
  <c r="D2224" i="1"/>
  <c r="E2223" i="1"/>
  <c r="F2223" i="1" s="1"/>
  <c r="D2225" i="1" l="1"/>
  <c r="H2224" i="1"/>
  <c r="E2224" i="1"/>
  <c r="F2224" i="1" s="1"/>
  <c r="O877" i="1"/>
  <c r="P877" i="1"/>
  <c r="Q877" i="1" s="1"/>
  <c r="M877" i="1"/>
  <c r="S877" i="1" s="1"/>
  <c r="D2226" i="1" l="1"/>
  <c r="H2225" i="1"/>
  <c r="E2225" i="1"/>
  <c r="F2225" i="1" s="1"/>
  <c r="N877" i="1"/>
  <c r="G877" i="1" s="1"/>
  <c r="I877" i="1" s="1"/>
  <c r="J877" i="1" s="1"/>
  <c r="R877" i="1" l="1"/>
  <c r="K878" i="1"/>
  <c r="L878" i="1"/>
  <c r="H2226" i="1"/>
  <c r="E2226" i="1"/>
  <c r="F2226" i="1" s="1"/>
  <c r="D2227" i="1"/>
  <c r="H2227" i="1" l="1"/>
  <c r="E2227" i="1"/>
  <c r="F2227" i="1" s="1"/>
  <c r="D2228" i="1"/>
  <c r="M878" i="1"/>
  <c r="S878" i="1" s="1"/>
  <c r="P878" i="1"/>
  <c r="Q878" i="1" s="1"/>
  <c r="O878" i="1"/>
  <c r="N878" i="1" l="1"/>
  <c r="G878" i="1" s="1"/>
  <c r="I878" i="1" s="1"/>
  <c r="J878" i="1" s="1"/>
  <c r="H2228" i="1"/>
  <c r="D2229" i="1"/>
  <c r="E2228" i="1"/>
  <c r="F2228" i="1" s="1"/>
  <c r="D2230" i="1" l="1"/>
  <c r="H2229" i="1"/>
  <c r="E2229" i="1"/>
  <c r="F2229" i="1" s="1"/>
  <c r="R878" i="1"/>
  <c r="L879" i="1"/>
  <c r="K879" i="1"/>
  <c r="P879" i="1" l="1"/>
  <c r="M879" i="1"/>
  <c r="S879" i="1" s="1"/>
  <c r="Q879" i="1"/>
  <c r="N879" i="1"/>
  <c r="G879" i="1" s="1"/>
  <c r="I879" i="1" s="1"/>
  <c r="J879" i="1" s="1"/>
  <c r="O879" i="1"/>
  <c r="D2231" i="1"/>
  <c r="E2230" i="1"/>
  <c r="F2230" i="1" s="1"/>
  <c r="H2230" i="1"/>
  <c r="R879" i="1" l="1"/>
  <c r="L880" i="1"/>
  <c r="K880" i="1"/>
  <c r="H2231" i="1"/>
  <c r="E2231" i="1"/>
  <c r="F2231" i="1" s="1"/>
  <c r="D2232" i="1"/>
  <c r="H2232" i="1" l="1"/>
  <c r="E2232" i="1"/>
  <c r="F2232" i="1" s="1"/>
  <c r="D2233" i="1"/>
  <c r="P880" i="1"/>
  <c r="Q880" i="1" s="1"/>
  <c r="M880" i="1"/>
  <c r="S880" i="1" s="1"/>
  <c r="O880" i="1"/>
  <c r="N880" i="1"/>
  <c r="G880" i="1" s="1"/>
  <c r="I880" i="1" s="1"/>
  <c r="J880" i="1" s="1"/>
  <c r="R880" i="1" l="1"/>
  <c r="L881" i="1"/>
  <c r="K881" i="1"/>
  <c r="H2233" i="1"/>
  <c r="D2234" i="1"/>
  <c r="E2233" i="1"/>
  <c r="F2233" i="1" s="1"/>
  <c r="P881" i="1" l="1"/>
  <c r="M881" i="1"/>
  <c r="S881" i="1" s="1"/>
  <c r="D2235" i="1"/>
  <c r="H2234" i="1"/>
  <c r="E2234" i="1"/>
  <c r="F2234" i="1" s="1"/>
  <c r="O881" i="1"/>
  <c r="Q881" i="1"/>
  <c r="N881" i="1"/>
  <c r="G881" i="1"/>
  <c r="I881" i="1" s="1"/>
  <c r="J881" i="1" s="1"/>
  <c r="R881" i="1" s="1"/>
  <c r="E2235" i="1" l="1"/>
  <c r="F2235" i="1" s="1"/>
  <c r="D2236" i="1"/>
  <c r="H2235" i="1"/>
  <c r="K882" i="1"/>
  <c r="L882" i="1"/>
  <c r="O882" i="1" l="1"/>
  <c r="E2236" i="1"/>
  <c r="F2236" i="1" s="1"/>
  <c r="H2236" i="1"/>
  <c r="D2237" i="1"/>
  <c r="M882" i="1"/>
  <c r="S882" i="1" s="1"/>
  <c r="P882" i="1"/>
  <c r="Q882" i="1" s="1"/>
  <c r="H2237" i="1" l="1"/>
  <c r="D2238" i="1"/>
  <c r="E2237" i="1"/>
  <c r="F2237" i="1" s="1"/>
  <c r="N882" i="1"/>
  <c r="G882" i="1" s="1"/>
  <c r="I882" i="1" s="1"/>
  <c r="J882" i="1" s="1"/>
  <c r="R882" i="1" l="1"/>
  <c r="K883" i="1"/>
  <c r="L883" i="1"/>
  <c r="D2239" i="1"/>
  <c r="H2238" i="1"/>
  <c r="E2238" i="1"/>
  <c r="F2238" i="1" s="1"/>
  <c r="H2239" i="1" l="1"/>
  <c r="E2239" i="1"/>
  <c r="F2239" i="1" s="1"/>
  <c r="D2240" i="1"/>
  <c r="P883" i="1"/>
  <c r="Q883" i="1" s="1"/>
  <c r="M883" i="1"/>
  <c r="S883" i="1" s="1"/>
  <c r="O883" i="1"/>
  <c r="N883" i="1"/>
  <c r="G883" i="1" s="1"/>
  <c r="I883" i="1" s="1"/>
  <c r="J883" i="1" s="1"/>
  <c r="R883" i="1" l="1"/>
  <c r="K884" i="1"/>
  <c r="L884" i="1"/>
  <c r="H2240" i="1"/>
  <c r="E2240" i="1"/>
  <c r="F2240" i="1" s="1"/>
  <c r="D2241" i="1"/>
  <c r="E2241" i="1" l="1"/>
  <c r="F2241" i="1" s="1"/>
  <c r="D2242" i="1"/>
  <c r="H2241" i="1"/>
  <c r="O884" i="1"/>
  <c r="P884" i="1"/>
  <c r="Q884" i="1" s="1"/>
  <c r="M884" i="1"/>
  <c r="S884" i="1" s="1"/>
  <c r="D2243" i="1" l="1"/>
  <c r="E2242" i="1"/>
  <c r="F2242" i="1" s="1"/>
  <c r="H2242" i="1"/>
  <c r="N884" i="1"/>
  <c r="G884" i="1" s="1"/>
  <c r="I884" i="1" s="1"/>
  <c r="J884" i="1" s="1"/>
  <c r="R884" i="1" l="1"/>
  <c r="K885" i="1"/>
  <c r="L885" i="1"/>
  <c r="H2243" i="1"/>
  <c r="E2243" i="1"/>
  <c r="F2243" i="1" s="1"/>
  <c r="D2244" i="1"/>
  <c r="H2244" i="1" l="1"/>
  <c r="D2245" i="1"/>
  <c r="E2244" i="1"/>
  <c r="F2244" i="1" s="1"/>
  <c r="M885" i="1"/>
  <c r="S885" i="1" s="1"/>
  <c r="P885" i="1"/>
  <c r="O885" i="1"/>
  <c r="N885" i="1"/>
  <c r="G885" i="1" s="1"/>
  <c r="I885" i="1" s="1"/>
  <c r="J885" i="1" s="1"/>
  <c r="Q885" i="1"/>
  <c r="R885" i="1" l="1"/>
  <c r="K886" i="1"/>
  <c r="L886" i="1"/>
  <c r="D2246" i="1"/>
  <c r="E2245" i="1"/>
  <c r="F2245" i="1" s="1"/>
  <c r="H2245" i="1"/>
  <c r="O886" i="1" l="1"/>
  <c r="E2246" i="1"/>
  <c r="F2246" i="1" s="1"/>
  <c r="H2246" i="1"/>
  <c r="D2247" i="1"/>
  <c r="P886" i="1"/>
  <c r="Q886" i="1" s="1"/>
  <c r="M886" i="1"/>
  <c r="S886" i="1" s="1"/>
  <c r="H2247" i="1" l="1"/>
  <c r="E2247" i="1"/>
  <c r="F2247" i="1" s="1"/>
  <c r="D2248" i="1"/>
  <c r="N886" i="1"/>
  <c r="G886" i="1" s="1"/>
  <c r="I886" i="1" s="1"/>
  <c r="J886" i="1" s="1"/>
  <c r="R886" i="1" l="1"/>
  <c r="K887" i="1"/>
  <c r="L887" i="1"/>
  <c r="D2249" i="1"/>
  <c r="E2248" i="1"/>
  <c r="F2248" i="1" s="1"/>
  <c r="H2248" i="1"/>
  <c r="O887" i="1" l="1"/>
  <c r="D2250" i="1"/>
  <c r="H2249" i="1"/>
  <c r="E2249" i="1"/>
  <c r="F2249" i="1" s="1"/>
  <c r="P887" i="1"/>
  <c r="Q887" i="1" s="1"/>
  <c r="M887" i="1"/>
  <c r="S887" i="1" s="1"/>
  <c r="N887" i="1" l="1"/>
  <c r="G887" i="1" s="1"/>
  <c r="I887" i="1" s="1"/>
  <c r="J887" i="1" s="1"/>
  <c r="H2250" i="1"/>
  <c r="E2250" i="1"/>
  <c r="F2250" i="1" s="1"/>
  <c r="D2251" i="1"/>
  <c r="E2251" i="1" l="1"/>
  <c r="F2251" i="1" s="1"/>
  <c r="H2251" i="1"/>
  <c r="D2252" i="1"/>
  <c r="R887" i="1"/>
  <c r="K888" i="1"/>
  <c r="L888" i="1"/>
  <c r="D2253" i="1" l="1"/>
  <c r="H2252" i="1"/>
  <c r="E2252" i="1"/>
  <c r="F2252" i="1" s="1"/>
  <c r="O888" i="1"/>
  <c r="P888" i="1"/>
  <c r="Q888" i="1" s="1"/>
  <c r="M888" i="1"/>
  <c r="S888" i="1" s="1"/>
  <c r="N888" i="1" l="1"/>
  <c r="G888" i="1" s="1"/>
  <c r="I888" i="1" s="1"/>
  <c r="J888" i="1" s="1"/>
  <c r="E2253" i="1"/>
  <c r="F2253" i="1" s="1"/>
  <c r="D2254" i="1"/>
  <c r="H2253" i="1"/>
  <c r="H2254" i="1" l="1"/>
  <c r="E2254" i="1"/>
  <c r="F2254" i="1" s="1"/>
  <c r="D2255" i="1"/>
  <c r="R888" i="1"/>
  <c r="K889" i="1"/>
  <c r="L889" i="1"/>
  <c r="O889" i="1" l="1"/>
  <c r="P889" i="1"/>
  <c r="Q889" i="1" s="1"/>
  <c r="M889" i="1"/>
  <c r="S889" i="1" s="1"/>
  <c r="E2255" i="1"/>
  <c r="F2255" i="1" s="1"/>
  <c r="D2256" i="1"/>
  <c r="H2255" i="1"/>
  <c r="E2256" i="1" l="1"/>
  <c r="F2256" i="1" s="1"/>
  <c r="D2257" i="1"/>
  <c r="H2256" i="1"/>
  <c r="N889" i="1"/>
  <c r="G889" i="1" s="1"/>
  <c r="I889" i="1" s="1"/>
  <c r="J889" i="1" s="1"/>
  <c r="R889" i="1" l="1"/>
  <c r="K890" i="1"/>
  <c r="L890" i="1"/>
  <c r="H2257" i="1"/>
  <c r="E2257" i="1"/>
  <c r="F2257" i="1" s="1"/>
  <c r="D2258" i="1"/>
  <c r="H2258" i="1" l="1"/>
  <c r="E2258" i="1"/>
  <c r="F2258" i="1" s="1"/>
  <c r="D2259" i="1"/>
  <c r="O890" i="1"/>
  <c r="P890" i="1"/>
  <c r="Q890" i="1" s="1"/>
  <c r="M890" i="1"/>
  <c r="S890" i="1" s="1"/>
  <c r="N890" i="1" l="1"/>
  <c r="G890" i="1" s="1"/>
  <c r="I890" i="1" s="1"/>
  <c r="J890" i="1" s="1"/>
  <c r="D2260" i="1"/>
  <c r="H2259" i="1"/>
  <c r="E2259" i="1"/>
  <c r="F2259" i="1" s="1"/>
  <c r="E2260" i="1" l="1"/>
  <c r="F2260" i="1" s="1"/>
  <c r="D2261" i="1"/>
  <c r="H2260" i="1"/>
  <c r="R890" i="1"/>
  <c r="K891" i="1"/>
  <c r="L891" i="1"/>
  <c r="P891" i="1" l="1"/>
  <c r="M891" i="1"/>
  <c r="S891" i="1" s="1"/>
  <c r="O891" i="1"/>
  <c r="Q891" i="1"/>
  <c r="N891" i="1"/>
  <c r="G891" i="1" s="1"/>
  <c r="I891" i="1" s="1"/>
  <c r="J891" i="1" s="1"/>
  <c r="E2261" i="1"/>
  <c r="F2261" i="1" s="1"/>
  <c r="H2261" i="1"/>
  <c r="D2262" i="1"/>
  <c r="R891" i="1" l="1"/>
  <c r="L892" i="1"/>
  <c r="K892" i="1"/>
  <c r="H2262" i="1"/>
  <c r="D2263" i="1"/>
  <c r="E2262" i="1"/>
  <c r="F2262" i="1" s="1"/>
  <c r="D2264" i="1" l="1"/>
  <c r="H2263" i="1"/>
  <c r="E2263" i="1"/>
  <c r="F2263" i="1" s="1"/>
  <c r="O892" i="1"/>
  <c r="P892" i="1"/>
  <c r="Q892" i="1" s="1"/>
  <c r="M892" i="1"/>
  <c r="S892" i="1" s="1"/>
  <c r="N892" i="1" l="1"/>
  <c r="G892" i="1" s="1"/>
  <c r="I892" i="1" s="1"/>
  <c r="J892" i="1" s="1"/>
  <c r="H2264" i="1"/>
  <c r="E2264" i="1"/>
  <c r="F2264" i="1" s="1"/>
  <c r="D2265" i="1"/>
  <c r="H2265" i="1" l="1"/>
  <c r="E2265" i="1"/>
  <c r="F2265" i="1" s="1"/>
  <c r="D2266" i="1"/>
  <c r="R892" i="1"/>
  <c r="K893" i="1"/>
  <c r="L893" i="1"/>
  <c r="M893" i="1" l="1"/>
  <c r="S893" i="1" s="1"/>
  <c r="P893" i="1"/>
  <c r="N893" i="1"/>
  <c r="Q893" i="1"/>
  <c r="G893" i="1"/>
  <c r="I893" i="1" s="1"/>
  <c r="J893" i="1" s="1"/>
  <c r="R893" i="1" s="1"/>
  <c r="O893" i="1"/>
  <c r="E2266" i="1"/>
  <c r="F2266" i="1" s="1"/>
  <c r="D2267" i="1"/>
  <c r="H2266" i="1"/>
  <c r="K894" i="1" l="1"/>
  <c r="L894" i="1"/>
  <c r="D2268" i="1"/>
  <c r="H2267" i="1"/>
  <c r="E2267" i="1"/>
  <c r="F2267" i="1" s="1"/>
  <c r="H2268" i="1" l="1"/>
  <c r="E2268" i="1"/>
  <c r="F2268" i="1" s="1"/>
  <c r="D2269" i="1"/>
  <c r="P894" i="1"/>
  <c r="M894" i="1"/>
  <c r="S894" i="1" s="1"/>
  <c r="O894" i="1"/>
  <c r="Q894" i="1"/>
  <c r="N894" i="1" l="1"/>
  <c r="G894" i="1" s="1"/>
  <c r="I894" i="1" s="1"/>
  <c r="J894" i="1" s="1"/>
  <c r="H2269" i="1"/>
  <c r="D2270" i="1"/>
  <c r="E2269" i="1"/>
  <c r="F2269" i="1" s="1"/>
  <c r="D2271" i="1" l="1"/>
  <c r="H2270" i="1"/>
  <c r="E2270" i="1"/>
  <c r="F2270" i="1" s="1"/>
  <c r="R894" i="1"/>
  <c r="K895" i="1"/>
  <c r="L895" i="1"/>
  <c r="P895" i="1" l="1"/>
  <c r="Q895" i="1" s="1"/>
  <c r="M895" i="1"/>
  <c r="S895" i="1" s="1"/>
  <c r="N895" i="1"/>
  <c r="G895" i="1"/>
  <c r="I895" i="1" s="1"/>
  <c r="J895" i="1" s="1"/>
  <c r="R895" i="1" s="1"/>
  <c r="O895" i="1"/>
  <c r="E2271" i="1"/>
  <c r="F2271" i="1" s="1"/>
  <c r="H2271" i="1"/>
  <c r="D2272" i="1"/>
  <c r="K896" i="1" l="1"/>
  <c r="L896" i="1"/>
  <c r="H2272" i="1"/>
  <c r="E2272" i="1"/>
  <c r="F2272" i="1" s="1"/>
  <c r="D2273" i="1"/>
  <c r="D2274" i="1" l="1"/>
  <c r="E2273" i="1"/>
  <c r="F2273" i="1" s="1"/>
  <c r="H2273" i="1"/>
  <c r="P896" i="1"/>
  <c r="M896" i="1"/>
  <c r="S896" i="1" s="1"/>
  <c r="O896" i="1"/>
  <c r="Q896" i="1"/>
  <c r="N896" i="1" l="1"/>
  <c r="G896" i="1" s="1"/>
  <c r="I896" i="1" s="1"/>
  <c r="J896" i="1" s="1"/>
  <c r="D2275" i="1"/>
  <c r="H2274" i="1"/>
  <c r="E2274" i="1"/>
  <c r="F2274" i="1" s="1"/>
  <c r="H2275" i="1" l="1"/>
  <c r="E2275" i="1"/>
  <c r="F2275" i="1" s="1"/>
  <c r="D2276" i="1"/>
  <c r="R896" i="1"/>
  <c r="L897" i="1"/>
  <c r="K897" i="1"/>
  <c r="O897" i="1" l="1"/>
  <c r="E2276" i="1"/>
  <c r="F2276" i="1" s="1"/>
  <c r="H2276" i="1"/>
  <c r="D2277" i="1"/>
  <c r="P897" i="1"/>
  <c r="Q897" i="1" s="1"/>
  <c r="M897" i="1"/>
  <c r="S897" i="1" s="1"/>
  <c r="D2278" i="1" l="1"/>
  <c r="H2277" i="1"/>
  <c r="E2277" i="1"/>
  <c r="F2277" i="1" s="1"/>
  <c r="N897" i="1"/>
  <c r="G897" i="1" s="1"/>
  <c r="I897" i="1" s="1"/>
  <c r="J897" i="1" s="1"/>
  <c r="R897" i="1" l="1"/>
  <c r="K898" i="1"/>
  <c r="L898" i="1"/>
  <c r="E2278" i="1"/>
  <c r="F2278" i="1" s="1"/>
  <c r="D2279" i="1"/>
  <c r="H2278" i="1"/>
  <c r="H2279" i="1" l="1"/>
  <c r="E2279" i="1"/>
  <c r="F2279" i="1" s="1"/>
  <c r="D2280" i="1"/>
  <c r="O898" i="1"/>
  <c r="P898" i="1"/>
  <c r="Q898" i="1" s="1"/>
  <c r="M898" i="1"/>
  <c r="S898" i="1" s="1"/>
  <c r="N898" i="1" l="1"/>
  <c r="G898" i="1" s="1"/>
  <c r="I898" i="1" s="1"/>
  <c r="J898" i="1" s="1"/>
  <c r="E2280" i="1"/>
  <c r="F2280" i="1" s="1"/>
  <c r="D2281" i="1"/>
  <c r="H2280" i="1"/>
  <c r="E2281" i="1" l="1"/>
  <c r="F2281" i="1" s="1"/>
  <c r="D2282" i="1"/>
  <c r="H2281" i="1"/>
  <c r="R898" i="1"/>
  <c r="K899" i="1"/>
  <c r="L899" i="1"/>
  <c r="O899" i="1" l="1"/>
  <c r="H2282" i="1"/>
  <c r="E2282" i="1"/>
  <c r="F2282" i="1" s="1"/>
  <c r="D2283" i="1"/>
  <c r="P899" i="1"/>
  <c r="Q899" i="1" s="1"/>
  <c r="M899" i="1"/>
  <c r="S899" i="1" s="1"/>
  <c r="H2283" i="1" l="1"/>
  <c r="E2283" i="1"/>
  <c r="F2283" i="1" s="1"/>
  <c r="D2284" i="1"/>
  <c r="N899" i="1"/>
  <c r="G899" i="1" s="1"/>
  <c r="I899" i="1" s="1"/>
  <c r="J899" i="1" s="1"/>
  <c r="R899" i="1" l="1"/>
  <c r="K900" i="1"/>
  <c r="L900" i="1"/>
  <c r="D2285" i="1"/>
  <c r="H2284" i="1"/>
  <c r="E2284" i="1"/>
  <c r="F2284" i="1" s="1"/>
  <c r="E2285" i="1" l="1"/>
  <c r="F2285" i="1" s="1"/>
  <c r="D2286" i="1"/>
  <c r="H2285" i="1"/>
  <c r="O900" i="1"/>
  <c r="P900" i="1"/>
  <c r="Q900" i="1" s="1"/>
  <c r="M900" i="1"/>
  <c r="S900" i="1" s="1"/>
  <c r="E2286" i="1" l="1"/>
  <c r="F2286" i="1" s="1"/>
  <c r="H2286" i="1"/>
  <c r="D2287" i="1"/>
  <c r="N900" i="1"/>
  <c r="G900" i="1" s="1"/>
  <c r="I900" i="1" s="1"/>
  <c r="J900" i="1" s="1"/>
  <c r="H2287" i="1" l="1"/>
  <c r="D2288" i="1"/>
  <c r="E2287" i="1"/>
  <c r="F2287" i="1" s="1"/>
  <c r="R900" i="1"/>
  <c r="K901" i="1"/>
  <c r="L901" i="1"/>
  <c r="P901" i="1" l="1"/>
  <c r="M901" i="1"/>
  <c r="S901" i="1" s="1"/>
  <c r="O901" i="1"/>
  <c r="Q901" i="1"/>
  <c r="D2289" i="1"/>
  <c r="E2288" i="1"/>
  <c r="F2288" i="1" s="1"/>
  <c r="H2288" i="1"/>
  <c r="N901" i="1" l="1"/>
  <c r="G901" i="1" s="1"/>
  <c r="I901" i="1" s="1"/>
  <c r="J901" i="1" s="1"/>
  <c r="H2289" i="1"/>
  <c r="E2289" i="1"/>
  <c r="F2289" i="1" s="1"/>
  <c r="D2290" i="1"/>
  <c r="H2290" i="1" l="1"/>
  <c r="E2290" i="1"/>
  <c r="F2290" i="1" s="1"/>
  <c r="D2291" i="1"/>
  <c r="R901" i="1"/>
  <c r="L902" i="1"/>
  <c r="K902" i="1"/>
  <c r="P902" i="1" l="1"/>
  <c r="M902" i="1"/>
  <c r="S902" i="1" s="1"/>
  <c r="O902" i="1"/>
  <c r="Q902" i="1"/>
  <c r="E2291" i="1"/>
  <c r="F2291" i="1" s="1"/>
  <c r="D2292" i="1"/>
  <c r="H2291" i="1"/>
  <c r="D2293" i="1" l="1"/>
  <c r="E2292" i="1"/>
  <c r="F2292" i="1" s="1"/>
  <c r="H2292" i="1"/>
  <c r="N902" i="1"/>
  <c r="G902" i="1" s="1"/>
  <c r="I902" i="1" s="1"/>
  <c r="J902" i="1" s="1"/>
  <c r="R902" i="1" l="1"/>
  <c r="L903" i="1"/>
  <c r="K903" i="1"/>
  <c r="H2293" i="1"/>
  <c r="E2293" i="1"/>
  <c r="F2293" i="1" s="1"/>
  <c r="D2294" i="1"/>
  <c r="H2294" i="1" l="1"/>
  <c r="E2294" i="1"/>
  <c r="F2294" i="1" s="1"/>
  <c r="D2295" i="1"/>
  <c r="O903" i="1"/>
  <c r="P903" i="1"/>
  <c r="Q903" i="1" s="1"/>
  <c r="M903" i="1"/>
  <c r="S903" i="1" s="1"/>
  <c r="N903" i="1" l="1"/>
  <c r="G903" i="1" s="1"/>
  <c r="I903" i="1" s="1"/>
  <c r="J903" i="1" s="1"/>
  <c r="D2296" i="1"/>
  <c r="H2295" i="1"/>
  <c r="E2295" i="1"/>
  <c r="F2295" i="1" s="1"/>
  <c r="E2296" i="1" l="1"/>
  <c r="F2296" i="1" s="1"/>
  <c r="H2296" i="1"/>
  <c r="D2297" i="1"/>
  <c r="R903" i="1"/>
  <c r="K904" i="1"/>
  <c r="L904" i="1"/>
  <c r="P904" i="1" l="1"/>
  <c r="M904" i="1"/>
  <c r="S904" i="1" s="1"/>
  <c r="Q904" i="1"/>
  <c r="O904" i="1"/>
  <c r="N904" i="1"/>
  <c r="G904" i="1" s="1"/>
  <c r="I904" i="1" s="1"/>
  <c r="J904" i="1" s="1"/>
  <c r="H2297" i="1"/>
  <c r="E2297" i="1"/>
  <c r="F2297" i="1" s="1"/>
  <c r="D2298" i="1"/>
  <c r="R904" i="1" l="1"/>
  <c r="L905" i="1"/>
  <c r="K905" i="1"/>
  <c r="D2299" i="1"/>
  <c r="E2298" i="1"/>
  <c r="F2298" i="1" s="1"/>
  <c r="H2298" i="1"/>
  <c r="P905" i="1" l="1"/>
  <c r="M905" i="1"/>
  <c r="S905" i="1" s="1"/>
  <c r="D2300" i="1"/>
  <c r="H2299" i="1"/>
  <c r="E2299" i="1"/>
  <c r="F2299" i="1" s="1"/>
  <c r="N905" i="1"/>
  <c r="G905" i="1" s="1"/>
  <c r="I905" i="1" s="1"/>
  <c r="J905" i="1" s="1"/>
  <c r="Q905" i="1"/>
  <c r="O905" i="1"/>
  <c r="R905" i="1" l="1"/>
  <c r="K906" i="1"/>
  <c r="L906" i="1"/>
  <c r="H2300" i="1"/>
  <c r="E2300" i="1"/>
  <c r="F2300" i="1" s="1"/>
  <c r="D2301" i="1"/>
  <c r="E2301" i="1" l="1"/>
  <c r="F2301" i="1" s="1"/>
  <c r="H2301" i="1"/>
  <c r="D2302" i="1"/>
  <c r="P906" i="1"/>
  <c r="M906" i="1"/>
  <c r="S906" i="1" s="1"/>
  <c r="O906" i="1"/>
  <c r="Q906" i="1"/>
  <c r="N906" i="1" l="1"/>
  <c r="G906" i="1" s="1"/>
  <c r="I906" i="1" s="1"/>
  <c r="J906" i="1" s="1"/>
  <c r="D2303" i="1"/>
  <c r="H2302" i="1"/>
  <c r="E2302" i="1"/>
  <c r="F2302" i="1" s="1"/>
  <c r="E2303" i="1" l="1"/>
  <c r="F2303" i="1" s="1"/>
  <c r="D2304" i="1"/>
  <c r="H2303" i="1"/>
  <c r="R906" i="1"/>
  <c r="L907" i="1"/>
  <c r="K907" i="1"/>
  <c r="O907" i="1" l="1"/>
  <c r="H2304" i="1"/>
  <c r="E2304" i="1"/>
  <c r="F2304" i="1" s="1"/>
  <c r="D2305" i="1"/>
  <c r="M907" i="1"/>
  <c r="S907" i="1" s="1"/>
  <c r="P907" i="1"/>
  <c r="Q907" i="1" s="1"/>
  <c r="E2305" i="1" l="1"/>
  <c r="F2305" i="1" s="1"/>
  <c r="D2306" i="1"/>
  <c r="H2305" i="1"/>
  <c r="N907" i="1"/>
  <c r="G907" i="1" s="1"/>
  <c r="I907" i="1" s="1"/>
  <c r="J907" i="1" s="1"/>
  <c r="E2306" i="1" l="1"/>
  <c r="F2306" i="1" s="1"/>
  <c r="D2307" i="1"/>
  <c r="H2306" i="1"/>
  <c r="R907" i="1"/>
  <c r="K908" i="1"/>
  <c r="L908" i="1"/>
  <c r="O908" i="1" l="1"/>
  <c r="H2307" i="1"/>
  <c r="E2307" i="1"/>
  <c r="F2307" i="1" s="1"/>
  <c r="D2308" i="1"/>
  <c r="P908" i="1"/>
  <c r="Q908" i="1" s="1"/>
  <c r="M908" i="1"/>
  <c r="S908" i="1" s="1"/>
  <c r="H2308" i="1" l="1"/>
  <c r="E2308" i="1"/>
  <c r="F2308" i="1" s="1"/>
  <c r="D2309" i="1"/>
  <c r="N908" i="1"/>
  <c r="G908" i="1" s="1"/>
  <c r="I908" i="1" s="1"/>
  <c r="J908" i="1" s="1"/>
  <c r="D2310" i="1" l="1"/>
  <c r="H2309" i="1"/>
  <c r="E2309" i="1"/>
  <c r="F2309" i="1" s="1"/>
  <c r="R908" i="1"/>
  <c r="K909" i="1"/>
  <c r="L909" i="1"/>
  <c r="O909" i="1" l="1"/>
  <c r="P909" i="1"/>
  <c r="Q909" i="1" s="1"/>
  <c r="M909" i="1"/>
  <c r="S909" i="1" s="1"/>
  <c r="E2310" i="1"/>
  <c r="F2310" i="1" s="1"/>
  <c r="D2311" i="1"/>
  <c r="H2310" i="1"/>
  <c r="E2311" i="1" l="1"/>
  <c r="F2311" i="1" s="1"/>
  <c r="H2311" i="1"/>
  <c r="D2312" i="1"/>
  <c r="N909" i="1"/>
  <c r="G909" i="1" s="1"/>
  <c r="I909" i="1" s="1"/>
  <c r="J909" i="1" s="1"/>
  <c r="H2312" i="1" l="1"/>
  <c r="D2313" i="1"/>
  <c r="E2312" i="1"/>
  <c r="F2312" i="1" s="1"/>
  <c r="R909" i="1"/>
  <c r="L910" i="1"/>
  <c r="K910" i="1"/>
  <c r="P910" i="1" l="1"/>
  <c r="M910" i="1"/>
  <c r="S910" i="1" s="1"/>
  <c r="Q910" i="1"/>
  <c r="O910" i="1"/>
  <c r="D2314" i="1"/>
  <c r="E2313" i="1"/>
  <c r="F2313" i="1" s="1"/>
  <c r="H2313" i="1"/>
  <c r="H2314" i="1" l="1"/>
  <c r="E2314" i="1"/>
  <c r="F2314" i="1" s="1"/>
  <c r="D2315" i="1"/>
  <c r="N910" i="1"/>
  <c r="G910" i="1" s="1"/>
  <c r="I910" i="1" s="1"/>
  <c r="J910" i="1" s="1"/>
  <c r="R910" i="1" l="1"/>
  <c r="K911" i="1"/>
  <c r="L911" i="1"/>
  <c r="H2315" i="1"/>
  <c r="E2315" i="1"/>
  <c r="F2315" i="1" s="1"/>
  <c r="D2316" i="1"/>
  <c r="E2316" i="1" l="1"/>
  <c r="F2316" i="1" s="1"/>
  <c r="D2317" i="1"/>
  <c r="H2316" i="1"/>
  <c r="P911" i="1"/>
  <c r="M911" i="1"/>
  <c r="S911" i="1" s="1"/>
  <c r="O911" i="1"/>
  <c r="Q911" i="1"/>
  <c r="N911" i="1"/>
  <c r="G911" i="1"/>
  <c r="I911" i="1" s="1"/>
  <c r="J911" i="1" s="1"/>
  <c r="R911" i="1" s="1"/>
  <c r="K912" i="1" l="1"/>
  <c r="D2318" i="1"/>
  <c r="H2317" i="1"/>
  <c r="E2317" i="1"/>
  <c r="F2317" i="1" s="1"/>
  <c r="L912" i="1"/>
  <c r="P912" i="1" l="1"/>
  <c r="M912" i="1"/>
  <c r="S912" i="1" s="1"/>
  <c r="H2318" i="1"/>
  <c r="E2318" i="1"/>
  <c r="F2318" i="1" s="1"/>
  <c r="D2319" i="1"/>
  <c r="O912" i="1"/>
  <c r="Q912" i="1"/>
  <c r="N912" i="1"/>
  <c r="G912" i="1"/>
  <c r="I912" i="1" s="1"/>
  <c r="J912" i="1" s="1"/>
  <c r="R912" i="1" s="1"/>
  <c r="H2319" i="1" l="1"/>
  <c r="E2319" i="1"/>
  <c r="F2319" i="1" s="1"/>
  <c r="D2320" i="1"/>
  <c r="K913" i="1"/>
  <c r="L913" i="1"/>
  <c r="O913" i="1" l="1"/>
  <c r="M913" i="1"/>
  <c r="S913" i="1" s="1"/>
  <c r="P913" i="1"/>
  <c r="Q913" i="1" s="1"/>
  <c r="D2321" i="1"/>
  <c r="H2320" i="1"/>
  <c r="E2320" i="1"/>
  <c r="F2320" i="1" s="1"/>
  <c r="E2321" i="1" l="1"/>
  <c r="F2321" i="1" s="1"/>
  <c r="H2321" i="1"/>
  <c r="D2322" i="1"/>
  <c r="N913" i="1"/>
  <c r="G913" i="1" s="1"/>
  <c r="I913" i="1" s="1"/>
  <c r="J913" i="1" s="1"/>
  <c r="R913" i="1" l="1"/>
  <c r="K914" i="1"/>
  <c r="L914" i="1"/>
  <c r="H2322" i="1"/>
  <c r="E2322" i="1"/>
  <c r="F2322" i="1" s="1"/>
  <c r="D2323" i="1"/>
  <c r="O914" i="1" l="1"/>
  <c r="D2324" i="1"/>
  <c r="E2323" i="1"/>
  <c r="F2323" i="1" s="1"/>
  <c r="H2323" i="1"/>
  <c r="P914" i="1"/>
  <c r="Q914" i="1" s="1"/>
  <c r="M914" i="1"/>
  <c r="S914" i="1" s="1"/>
  <c r="D2325" i="1" l="1"/>
  <c r="H2324" i="1"/>
  <c r="E2324" i="1"/>
  <c r="F2324" i="1" s="1"/>
  <c r="N914" i="1"/>
  <c r="G914" i="1" s="1"/>
  <c r="I914" i="1" s="1"/>
  <c r="J914" i="1" s="1"/>
  <c r="R914" i="1" l="1"/>
  <c r="L915" i="1"/>
  <c r="K915" i="1"/>
  <c r="H2325" i="1"/>
  <c r="E2325" i="1"/>
  <c r="F2325" i="1" s="1"/>
  <c r="D2326" i="1"/>
  <c r="E2326" i="1" l="1"/>
  <c r="F2326" i="1" s="1"/>
  <c r="H2326" i="1"/>
  <c r="D2327" i="1"/>
  <c r="O915" i="1"/>
  <c r="P915" i="1"/>
  <c r="Q915" i="1" s="1"/>
  <c r="M915" i="1"/>
  <c r="S915" i="1" s="1"/>
  <c r="N915" i="1" l="1"/>
  <c r="G915" i="1" s="1"/>
  <c r="I915" i="1" s="1"/>
  <c r="J915" i="1" s="1"/>
  <c r="D2328" i="1"/>
  <c r="H2327" i="1"/>
  <c r="E2327" i="1"/>
  <c r="F2327" i="1" s="1"/>
  <c r="E2328" i="1" l="1"/>
  <c r="F2328" i="1" s="1"/>
  <c r="D2329" i="1"/>
  <c r="H2328" i="1"/>
  <c r="R915" i="1"/>
  <c r="K916" i="1"/>
  <c r="L916" i="1"/>
  <c r="P916" i="1" l="1"/>
  <c r="M916" i="1"/>
  <c r="S916" i="1" s="1"/>
  <c r="Q916" i="1"/>
  <c r="O916" i="1"/>
  <c r="H2329" i="1"/>
  <c r="E2329" i="1"/>
  <c r="F2329" i="1" s="1"/>
  <c r="D2330" i="1"/>
  <c r="N916" i="1" l="1"/>
  <c r="G916" i="1" s="1"/>
  <c r="I916" i="1" s="1"/>
  <c r="J916" i="1" s="1"/>
  <c r="E2330" i="1"/>
  <c r="F2330" i="1" s="1"/>
  <c r="D2331" i="1"/>
  <c r="H2330" i="1"/>
  <c r="E2331" i="1" l="1"/>
  <c r="F2331" i="1" s="1"/>
  <c r="D2332" i="1"/>
  <c r="H2331" i="1"/>
  <c r="R916" i="1"/>
  <c r="L917" i="1"/>
  <c r="K917" i="1"/>
  <c r="P917" i="1" l="1"/>
  <c r="M917" i="1"/>
  <c r="S917" i="1" s="1"/>
  <c r="H2332" i="1"/>
  <c r="E2332" i="1"/>
  <c r="F2332" i="1" s="1"/>
  <c r="D2333" i="1"/>
  <c r="O917" i="1"/>
  <c r="Q917" i="1"/>
  <c r="N917" i="1"/>
  <c r="G917" i="1" s="1"/>
  <c r="I917" i="1" s="1"/>
  <c r="J917" i="1" s="1"/>
  <c r="R917" i="1" l="1"/>
  <c r="L918" i="1"/>
  <c r="K918" i="1"/>
  <c r="H2333" i="1"/>
  <c r="E2333" i="1"/>
  <c r="F2333" i="1" s="1"/>
  <c r="D2334" i="1"/>
  <c r="D2335" i="1" l="1"/>
  <c r="H2334" i="1"/>
  <c r="E2334" i="1"/>
  <c r="F2334" i="1" s="1"/>
  <c r="M918" i="1"/>
  <c r="S918" i="1" s="1"/>
  <c r="P918" i="1"/>
  <c r="Q918" i="1" s="1"/>
  <c r="O918" i="1"/>
  <c r="E2335" i="1" l="1"/>
  <c r="F2335" i="1" s="1"/>
  <c r="D2336" i="1"/>
  <c r="H2335" i="1"/>
  <c r="N918" i="1"/>
  <c r="G918" i="1" s="1"/>
  <c r="I918" i="1" s="1"/>
  <c r="J918" i="1" s="1"/>
  <c r="R918" i="1" l="1"/>
  <c r="K919" i="1"/>
  <c r="L919" i="1"/>
  <c r="E2336" i="1"/>
  <c r="F2336" i="1" s="1"/>
  <c r="H2336" i="1"/>
  <c r="D2337" i="1"/>
  <c r="H2337" i="1" l="1"/>
  <c r="E2337" i="1"/>
  <c r="F2337" i="1" s="1"/>
  <c r="D2338" i="1"/>
  <c r="O919" i="1"/>
  <c r="P919" i="1"/>
  <c r="Q919" i="1" s="1"/>
  <c r="M919" i="1"/>
  <c r="S919" i="1" s="1"/>
  <c r="N919" i="1" l="1"/>
  <c r="G919" i="1" s="1"/>
  <c r="I919" i="1" s="1"/>
  <c r="J919" i="1" s="1"/>
  <c r="D2339" i="1"/>
  <c r="H2338" i="1"/>
  <c r="E2338" i="1"/>
  <c r="F2338" i="1" s="1"/>
  <c r="H2339" i="1" l="1"/>
  <c r="E2339" i="1"/>
  <c r="F2339" i="1" s="1"/>
  <c r="D2340" i="1"/>
  <c r="R919" i="1"/>
  <c r="K920" i="1"/>
  <c r="L920" i="1"/>
  <c r="P920" i="1" l="1"/>
  <c r="M920" i="1"/>
  <c r="S920" i="1" s="1"/>
  <c r="Q920" i="1"/>
  <c r="O920" i="1"/>
  <c r="N920" i="1"/>
  <c r="G920" i="1" s="1"/>
  <c r="I920" i="1" s="1"/>
  <c r="J920" i="1" s="1"/>
  <c r="H2340" i="1"/>
  <c r="E2340" i="1"/>
  <c r="F2340" i="1" s="1"/>
  <c r="D2341" i="1"/>
  <c r="R920" i="1" l="1"/>
  <c r="K921" i="1"/>
  <c r="L921" i="1"/>
  <c r="E2341" i="1"/>
  <c r="F2341" i="1" s="1"/>
  <c r="D2342" i="1"/>
  <c r="H2341" i="1"/>
  <c r="D2343" i="1" l="1"/>
  <c r="H2342" i="1"/>
  <c r="E2342" i="1"/>
  <c r="F2342" i="1" s="1"/>
  <c r="P921" i="1"/>
  <c r="Q921" i="1" s="1"/>
  <c r="M921" i="1"/>
  <c r="S921" i="1" s="1"/>
  <c r="O921" i="1"/>
  <c r="N921" i="1" l="1"/>
  <c r="G921" i="1" s="1"/>
  <c r="I921" i="1" s="1"/>
  <c r="J921" i="1" s="1"/>
  <c r="H2343" i="1"/>
  <c r="E2343" i="1"/>
  <c r="F2343" i="1" s="1"/>
  <c r="D2344" i="1"/>
  <c r="H2344" i="1" l="1"/>
  <c r="D2345" i="1"/>
  <c r="E2344" i="1"/>
  <c r="F2344" i="1" s="1"/>
  <c r="R921" i="1"/>
  <c r="L922" i="1"/>
  <c r="K922" i="1"/>
  <c r="P922" i="1" l="1"/>
  <c r="M922" i="1"/>
  <c r="S922" i="1" s="1"/>
  <c r="O922" i="1"/>
  <c r="Q922" i="1"/>
  <c r="N922" i="1"/>
  <c r="G922" i="1" s="1"/>
  <c r="I922" i="1" s="1"/>
  <c r="J922" i="1" s="1"/>
  <c r="D2346" i="1"/>
  <c r="H2345" i="1"/>
  <c r="E2345" i="1"/>
  <c r="F2345" i="1" s="1"/>
  <c r="R922" i="1" l="1"/>
  <c r="L923" i="1"/>
  <c r="K923" i="1"/>
  <c r="E2346" i="1"/>
  <c r="F2346" i="1" s="1"/>
  <c r="H2346" i="1"/>
  <c r="D2347" i="1"/>
  <c r="H2347" i="1" l="1"/>
  <c r="E2347" i="1"/>
  <c r="F2347" i="1" s="1"/>
  <c r="D2348" i="1"/>
  <c r="P923" i="1"/>
  <c r="M923" i="1"/>
  <c r="S923" i="1" s="1"/>
  <c r="O923" i="1"/>
  <c r="N923" i="1"/>
  <c r="G923" i="1" s="1"/>
  <c r="I923" i="1" s="1"/>
  <c r="J923" i="1" s="1"/>
  <c r="Q923" i="1"/>
  <c r="R923" i="1" l="1"/>
  <c r="L924" i="1"/>
  <c r="K924" i="1"/>
  <c r="D2349" i="1"/>
  <c r="E2348" i="1"/>
  <c r="F2348" i="1" s="1"/>
  <c r="H2348" i="1"/>
  <c r="P924" i="1" l="1"/>
  <c r="M924" i="1"/>
  <c r="S924" i="1" s="1"/>
  <c r="D2350" i="1"/>
  <c r="H2349" i="1"/>
  <c r="E2349" i="1"/>
  <c r="F2349" i="1" s="1"/>
  <c r="O924" i="1"/>
  <c r="N924" i="1"/>
  <c r="G924" i="1"/>
  <c r="I924" i="1" s="1"/>
  <c r="J924" i="1" s="1"/>
  <c r="R924" i="1" s="1"/>
  <c r="Q924" i="1"/>
  <c r="H2350" i="1" l="1"/>
  <c r="E2350" i="1"/>
  <c r="F2350" i="1" s="1"/>
  <c r="D2351" i="1"/>
  <c r="L925" i="1"/>
  <c r="K925" i="1"/>
  <c r="O925" i="1" l="1"/>
  <c r="P925" i="1"/>
  <c r="Q925" i="1" s="1"/>
  <c r="M925" i="1"/>
  <c r="S925" i="1" s="1"/>
  <c r="E2351" i="1"/>
  <c r="F2351" i="1" s="1"/>
  <c r="H2351" i="1"/>
  <c r="D2352" i="1"/>
  <c r="D2353" i="1" l="1"/>
  <c r="H2352" i="1"/>
  <c r="E2352" i="1"/>
  <c r="F2352" i="1" s="1"/>
  <c r="N925" i="1"/>
  <c r="G925" i="1" s="1"/>
  <c r="I925" i="1" s="1"/>
  <c r="J925" i="1" s="1"/>
  <c r="R925" i="1" l="1"/>
  <c r="K926" i="1"/>
  <c r="L926" i="1"/>
  <c r="E2353" i="1"/>
  <c r="F2353" i="1" s="1"/>
  <c r="D2354" i="1"/>
  <c r="H2353" i="1"/>
  <c r="H2354" i="1" l="1"/>
  <c r="E2354" i="1"/>
  <c r="F2354" i="1" s="1"/>
  <c r="D2355" i="1"/>
  <c r="P926" i="1"/>
  <c r="M926" i="1"/>
  <c r="S926" i="1" s="1"/>
  <c r="Q926" i="1"/>
  <c r="O926" i="1"/>
  <c r="N926" i="1"/>
  <c r="G926" i="1" s="1"/>
  <c r="I926" i="1" s="1"/>
  <c r="J926" i="1" s="1"/>
  <c r="R926" i="1" l="1"/>
  <c r="K927" i="1"/>
  <c r="L927" i="1"/>
  <c r="E2355" i="1"/>
  <c r="F2355" i="1" s="1"/>
  <c r="D2356" i="1"/>
  <c r="H2355" i="1"/>
  <c r="E2356" i="1" l="1"/>
  <c r="F2356" i="1" s="1"/>
  <c r="D2357" i="1"/>
  <c r="H2356" i="1"/>
  <c r="P927" i="1"/>
  <c r="M927" i="1"/>
  <c r="S927" i="1" s="1"/>
  <c r="O927" i="1"/>
  <c r="Q927" i="1"/>
  <c r="N927" i="1"/>
  <c r="G927" i="1" s="1"/>
  <c r="I927" i="1" s="1"/>
  <c r="J927" i="1" s="1"/>
  <c r="R927" i="1" l="1"/>
  <c r="L928" i="1"/>
  <c r="K928" i="1"/>
  <c r="H2357" i="1"/>
  <c r="E2357" i="1"/>
  <c r="F2357" i="1" s="1"/>
  <c r="D2358" i="1"/>
  <c r="H2358" i="1" l="1"/>
  <c r="E2358" i="1"/>
  <c r="F2358" i="1" s="1"/>
  <c r="D2359" i="1"/>
  <c r="P928" i="1"/>
  <c r="Q928" i="1" s="1"/>
  <c r="M928" i="1"/>
  <c r="S928" i="1" s="1"/>
  <c r="O928" i="1"/>
  <c r="N928" i="1"/>
  <c r="G928" i="1" s="1"/>
  <c r="I928" i="1" s="1"/>
  <c r="J928" i="1" s="1"/>
  <c r="R928" i="1" l="1"/>
  <c r="L929" i="1"/>
  <c r="K929" i="1"/>
  <c r="D2360" i="1"/>
  <c r="E2359" i="1"/>
  <c r="F2359" i="1" s="1"/>
  <c r="H2359" i="1"/>
  <c r="P929" i="1" l="1"/>
  <c r="M929" i="1"/>
  <c r="S929" i="1" s="1"/>
  <c r="E2360" i="1"/>
  <c r="F2360" i="1" s="1"/>
  <c r="D2361" i="1"/>
  <c r="H2360" i="1"/>
  <c r="O929" i="1"/>
  <c r="N929" i="1"/>
  <c r="G929" i="1"/>
  <c r="I929" i="1" s="1"/>
  <c r="J929" i="1" s="1"/>
  <c r="R929" i="1" s="1"/>
  <c r="Q929" i="1"/>
  <c r="E2361" i="1" l="1"/>
  <c r="F2361" i="1" s="1"/>
  <c r="H2361" i="1"/>
  <c r="D2362" i="1"/>
  <c r="L930" i="1"/>
  <c r="K930" i="1"/>
  <c r="O930" i="1" l="1"/>
  <c r="E2362" i="1"/>
  <c r="F2362" i="1" s="1"/>
  <c r="D2363" i="1"/>
  <c r="H2362" i="1"/>
  <c r="P930" i="1"/>
  <c r="Q930" i="1" s="1"/>
  <c r="M930" i="1"/>
  <c r="S930" i="1" s="1"/>
  <c r="E2363" i="1" l="1"/>
  <c r="F2363" i="1" s="1"/>
  <c r="D2364" i="1"/>
  <c r="H2363" i="1"/>
  <c r="N930" i="1"/>
  <c r="G930" i="1" s="1"/>
  <c r="I930" i="1" s="1"/>
  <c r="J930" i="1" s="1"/>
  <c r="R930" i="1" l="1"/>
  <c r="L931" i="1"/>
  <c r="K931" i="1"/>
  <c r="H2364" i="1"/>
  <c r="E2364" i="1"/>
  <c r="F2364" i="1" s="1"/>
  <c r="D2365" i="1"/>
  <c r="D2366" i="1" l="1"/>
  <c r="H2365" i="1"/>
  <c r="E2365" i="1"/>
  <c r="F2365" i="1" s="1"/>
  <c r="O931" i="1"/>
  <c r="P931" i="1"/>
  <c r="Q931" i="1" s="1"/>
  <c r="M931" i="1"/>
  <c r="S931" i="1" s="1"/>
  <c r="N931" i="1" l="1"/>
  <c r="G931" i="1" s="1"/>
  <c r="I931" i="1" s="1"/>
  <c r="J931" i="1" s="1"/>
  <c r="E2366" i="1"/>
  <c r="F2366" i="1" s="1"/>
  <c r="D2367" i="1"/>
  <c r="H2366" i="1"/>
  <c r="H2367" i="1" l="1"/>
  <c r="E2367" i="1"/>
  <c r="F2367" i="1" s="1"/>
  <c r="D2368" i="1"/>
  <c r="R931" i="1"/>
  <c r="L932" i="1"/>
  <c r="K932" i="1"/>
  <c r="M932" i="1" l="1"/>
  <c r="S932" i="1" s="1"/>
  <c r="P932" i="1"/>
  <c r="H2368" i="1"/>
  <c r="D2369" i="1"/>
  <c r="E2368" i="1"/>
  <c r="F2368" i="1" s="1"/>
  <c r="O932" i="1"/>
  <c r="Q932" i="1"/>
  <c r="N932" i="1"/>
  <c r="G932" i="1" s="1"/>
  <c r="I932" i="1" s="1"/>
  <c r="J932" i="1" s="1"/>
  <c r="R932" i="1" l="1"/>
  <c r="L933" i="1"/>
  <c r="K933" i="1"/>
  <c r="E2369" i="1"/>
  <c r="F2369" i="1" s="1"/>
  <c r="D2370" i="1"/>
  <c r="H2369" i="1"/>
  <c r="H2370" i="1" l="1"/>
  <c r="E2370" i="1"/>
  <c r="F2370" i="1" s="1"/>
  <c r="D2371" i="1"/>
  <c r="P933" i="1"/>
  <c r="M933" i="1"/>
  <c r="S933" i="1" s="1"/>
  <c r="Q933" i="1"/>
  <c r="O933" i="1"/>
  <c r="N933" i="1"/>
  <c r="G933" i="1" s="1"/>
  <c r="I933" i="1" s="1"/>
  <c r="J933" i="1" s="1"/>
  <c r="R933" i="1" l="1"/>
  <c r="L934" i="1"/>
  <c r="K934" i="1"/>
  <c r="E2371" i="1"/>
  <c r="F2371" i="1" s="1"/>
  <c r="H2371" i="1"/>
  <c r="D2372" i="1"/>
  <c r="P934" i="1" l="1"/>
  <c r="M934" i="1"/>
  <c r="S934" i="1" s="1"/>
  <c r="D2373" i="1"/>
  <c r="H2372" i="1"/>
  <c r="E2372" i="1"/>
  <c r="F2372" i="1" s="1"/>
  <c r="O934" i="1"/>
  <c r="N934" i="1"/>
  <c r="G934" i="1" s="1"/>
  <c r="I934" i="1" s="1"/>
  <c r="J934" i="1" s="1"/>
  <c r="Q934" i="1"/>
  <c r="R934" i="1" l="1"/>
  <c r="L935" i="1"/>
  <c r="K935" i="1"/>
  <c r="H2373" i="1"/>
  <c r="E2373" i="1"/>
  <c r="F2373" i="1" s="1"/>
  <c r="D2374" i="1"/>
  <c r="P935" i="1" l="1"/>
  <c r="M935" i="1"/>
  <c r="S935" i="1" s="1"/>
  <c r="H2374" i="1"/>
  <c r="D2375" i="1"/>
  <c r="E2374" i="1"/>
  <c r="F2374" i="1" s="1"/>
  <c r="Q935" i="1"/>
  <c r="O935" i="1"/>
  <c r="N935" i="1"/>
  <c r="G935" i="1" s="1"/>
  <c r="I935" i="1" s="1"/>
  <c r="J935" i="1" s="1"/>
  <c r="R935" i="1" l="1"/>
  <c r="K936" i="1"/>
  <c r="L936" i="1"/>
  <c r="D2376" i="1"/>
  <c r="H2375" i="1"/>
  <c r="E2375" i="1"/>
  <c r="F2375" i="1" s="1"/>
  <c r="E2376" i="1" l="1"/>
  <c r="F2376" i="1" s="1"/>
  <c r="H2376" i="1"/>
  <c r="D2377" i="1"/>
  <c r="P936" i="1"/>
  <c r="Q936" i="1" s="1"/>
  <c r="M936" i="1"/>
  <c r="S936" i="1" s="1"/>
  <c r="O936" i="1"/>
  <c r="N936" i="1" l="1"/>
  <c r="G936" i="1" s="1"/>
  <c r="I936" i="1" s="1"/>
  <c r="J936" i="1" s="1"/>
  <c r="H2377" i="1"/>
  <c r="E2377" i="1"/>
  <c r="F2377" i="1" s="1"/>
  <c r="D2378" i="1"/>
  <c r="D2379" i="1" l="1"/>
  <c r="H2378" i="1"/>
  <c r="E2378" i="1"/>
  <c r="F2378" i="1" s="1"/>
  <c r="R936" i="1"/>
  <c r="L937" i="1"/>
  <c r="K937" i="1"/>
  <c r="M937" i="1" l="1"/>
  <c r="S937" i="1" s="1"/>
  <c r="P937" i="1"/>
  <c r="O937" i="1"/>
  <c r="Q937" i="1"/>
  <c r="N937" i="1"/>
  <c r="G937" i="1" s="1"/>
  <c r="I937" i="1" s="1"/>
  <c r="J937" i="1" s="1"/>
  <c r="E2379" i="1"/>
  <c r="F2379" i="1" s="1"/>
  <c r="D2380" i="1"/>
  <c r="H2379" i="1"/>
  <c r="R937" i="1" l="1"/>
  <c r="L938" i="1"/>
  <c r="K938" i="1"/>
  <c r="H2380" i="1"/>
  <c r="E2380" i="1"/>
  <c r="F2380" i="1" s="1"/>
  <c r="D2381" i="1"/>
  <c r="E2381" i="1" l="1"/>
  <c r="F2381" i="1" s="1"/>
  <c r="D2382" i="1"/>
  <c r="H2381" i="1"/>
  <c r="P938" i="1"/>
  <c r="M938" i="1"/>
  <c r="S938" i="1" s="1"/>
  <c r="O938" i="1"/>
  <c r="N938" i="1"/>
  <c r="G938" i="1" s="1"/>
  <c r="I938" i="1" s="1"/>
  <c r="J938" i="1" s="1"/>
  <c r="Q938" i="1"/>
  <c r="R938" i="1" l="1"/>
  <c r="L939" i="1"/>
  <c r="K939" i="1"/>
  <c r="E2382" i="1"/>
  <c r="F2382" i="1" s="1"/>
  <c r="D2383" i="1"/>
  <c r="H2382" i="1"/>
  <c r="H2383" i="1" l="1"/>
  <c r="E2383" i="1"/>
  <c r="F2383" i="1" s="1"/>
  <c r="D2384" i="1"/>
  <c r="O939" i="1"/>
  <c r="P939" i="1"/>
  <c r="Q939" i="1" s="1"/>
  <c r="M939" i="1"/>
  <c r="S939" i="1" s="1"/>
  <c r="N939" i="1" l="1"/>
  <c r="G939" i="1" s="1"/>
  <c r="I939" i="1" s="1"/>
  <c r="J939" i="1" s="1"/>
  <c r="D2385" i="1"/>
  <c r="E2384" i="1"/>
  <c r="F2384" i="1" s="1"/>
  <c r="H2384" i="1"/>
  <c r="E2385" i="1" l="1"/>
  <c r="F2385" i="1" s="1"/>
  <c r="D2386" i="1"/>
  <c r="H2385" i="1"/>
  <c r="R939" i="1"/>
  <c r="K940" i="1"/>
  <c r="L940" i="1"/>
  <c r="O940" i="1" l="1"/>
  <c r="E2386" i="1"/>
  <c r="F2386" i="1" s="1"/>
  <c r="H2386" i="1"/>
  <c r="D2387" i="1"/>
  <c r="P940" i="1"/>
  <c r="Q940" i="1" s="1"/>
  <c r="M940" i="1"/>
  <c r="S940" i="1" s="1"/>
  <c r="E2387" i="1" l="1"/>
  <c r="F2387" i="1" s="1"/>
  <c r="D2388" i="1"/>
  <c r="H2387" i="1"/>
  <c r="N940" i="1"/>
  <c r="G940" i="1" s="1"/>
  <c r="I940" i="1" s="1"/>
  <c r="J940" i="1" s="1"/>
  <c r="R940" i="1" l="1"/>
  <c r="K941" i="1"/>
  <c r="L941" i="1"/>
  <c r="D2389" i="1"/>
  <c r="H2388" i="1"/>
  <c r="E2388" i="1"/>
  <c r="F2388" i="1" s="1"/>
  <c r="O941" i="1" l="1"/>
  <c r="H2389" i="1"/>
  <c r="E2389" i="1"/>
  <c r="F2389" i="1" s="1"/>
  <c r="D2390" i="1"/>
  <c r="P941" i="1"/>
  <c r="Q941" i="1" s="1"/>
  <c r="M941" i="1"/>
  <c r="S941" i="1" s="1"/>
  <c r="H2390" i="1" l="1"/>
  <c r="D2391" i="1"/>
  <c r="E2390" i="1"/>
  <c r="F2390" i="1" s="1"/>
  <c r="N941" i="1"/>
  <c r="G941" i="1" s="1"/>
  <c r="I941" i="1" s="1"/>
  <c r="J941" i="1" s="1"/>
  <c r="R941" i="1" l="1"/>
  <c r="K942" i="1"/>
  <c r="L942" i="1"/>
  <c r="E2391" i="1"/>
  <c r="F2391" i="1" s="1"/>
  <c r="D2392" i="1"/>
  <c r="H2391" i="1"/>
  <c r="H2392" i="1" l="1"/>
  <c r="E2392" i="1"/>
  <c r="F2392" i="1" s="1"/>
  <c r="D2393" i="1"/>
  <c r="O942" i="1"/>
  <c r="P942" i="1"/>
  <c r="Q942" i="1" s="1"/>
  <c r="M942" i="1"/>
  <c r="S942" i="1" s="1"/>
  <c r="N942" i="1" l="1"/>
  <c r="G942" i="1" s="1"/>
  <c r="I942" i="1" s="1"/>
  <c r="J942" i="1" s="1"/>
  <c r="H2393" i="1"/>
  <c r="D2394" i="1"/>
  <c r="E2393" i="1"/>
  <c r="F2393" i="1" s="1"/>
  <c r="R942" i="1" l="1"/>
  <c r="K943" i="1"/>
  <c r="L943" i="1"/>
  <c r="E2394" i="1"/>
  <c r="F2394" i="1" s="1"/>
  <c r="D2395" i="1"/>
  <c r="H2394" i="1"/>
  <c r="H2395" i="1" l="1"/>
  <c r="E2395" i="1"/>
  <c r="F2395" i="1" s="1"/>
  <c r="D2396" i="1"/>
  <c r="O943" i="1"/>
  <c r="M943" i="1"/>
  <c r="S943" i="1" s="1"/>
  <c r="P943" i="1"/>
  <c r="Q943" i="1" s="1"/>
  <c r="N943" i="1" l="1"/>
  <c r="G943" i="1" s="1"/>
  <c r="I943" i="1" s="1"/>
  <c r="J943" i="1" s="1"/>
  <c r="E2396" i="1"/>
  <c r="F2396" i="1" s="1"/>
  <c r="H2396" i="1"/>
  <c r="D2397" i="1"/>
  <c r="D2398" i="1" l="1"/>
  <c r="H2397" i="1"/>
  <c r="E2397" i="1"/>
  <c r="F2397" i="1" s="1"/>
  <c r="R943" i="1"/>
  <c r="K944" i="1"/>
  <c r="L944" i="1"/>
  <c r="P944" i="1" l="1"/>
  <c r="M944" i="1"/>
  <c r="S944" i="1" s="1"/>
  <c r="O944" i="1"/>
  <c r="Q944" i="1"/>
  <c r="E2398" i="1"/>
  <c r="F2398" i="1" s="1"/>
  <c r="D2399" i="1"/>
  <c r="H2398" i="1"/>
  <c r="N944" i="1" l="1"/>
  <c r="G944" i="1" s="1"/>
  <c r="I944" i="1" s="1"/>
  <c r="J944" i="1" s="1"/>
  <c r="H2399" i="1"/>
  <c r="E2399" i="1"/>
  <c r="F2399" i="1" s="1"/>
  <c r="D2400" i="1"/>
  <c r="D2401" i="1" l="1"/>
  <c r="H2400" i="1"/>
  <c r="E2400" i="1"/>
  <c r="F2400" i="1" s="1"/>
  <c r="R944" i="1"/>
  <c r="K945" i="1"/>
  <c r="L945" i="1"/>
  <c r="O945" i="1" l="1"/>
  <c r="P945" i="1"/>
  <c r="Q945" i="1" s="1"/>
  <c r="M945" i="1"/>
  <c r="S945" i="1" s="1"/>
  <c r="E2401" i="1"/>
  <c r="F2401" i="1" s="1"/>
  <c r="D2402" i="1"/>
  <c r="H2401" i="1"/>
  <c r="H2402" i="1" l="1"/>
  <c r="E2402" i="1"/>
  <c r="F2402" i="1" s="1"/>
  <c r="D2403" i="1"/>
  <c r="N945" i="1"/>
  <c r="G945" i="1" s="1"/>
  <c r="I945" i="1" s="1"/>
  <c r="J945" i="1" s="1"/>
  <c r="R945" i="1" l="1"/>
  <c r="K946" i="1"/>
  <c r="L946" i="1"/>
  <c r="D2404" i="1"/>
  <c r="H2403" i="1"/>
  <c r="E2403" i="1"/>
  <c r="F2403" i="1" s="1"/>
  <c r="P946" i="1" l="1"/>
  <c r="M946" i="1"/>
  <c r="S946" i="1" s="1"/>
  <c r="H2404" i="1"/>
  <c r="E2404" i="1"/>
  <c r="F2404" i="1" s="1"/>
  <c r="D2405" i="1"/>
  <c r="Q946" i="1"/>
  <c r="O946" i="1"/>
  <c r="N946" i="1"/>
  <c r="G946" i="1"/>
  <c r="I946" i="1" s="1"/>
  <c r="J946" i="1" s="1"/>
  <c r="R946" i="1" s="1"/>
  <c r="H2405" i="1" l="1"/>
  <c r="D2406" i="1"/>
  <c r="E2405" i="1"/>
  <c r="F2405" i="1" s="1"/>
  <c r="K947" i="1"/>
  <c r="L947" i="1"/>
  <c r="O947" i="1" l="1"/>
  <c r="E2406" i="1"/>
  <c r="F2406" i="1" s="1"/>
  <c r="D2407" i="1"/>
  <c r="H2406" i="1"/>
  <c r="P947" i="1"/>
  <c r="Q947" i="1" s="1"/>
  <c r="M947" i="1"/>
  <c r="S947" i="1" s="1"/>
  <c r="H2407" i="1" l="1"/>
  <c r="E2407" i="1"/>
  <c r="F2407" i="1" s="1"/>
  <c r="D2408" i="1"/>
  <c r="N947" i="1"/>
  <c r="G947" i="1" s="1"/>
  <c r="I947" i="1" s="1"/>
  <c r="J947" i="1" s="1"/>
  <c r="R947" i="1" l="1"/>
  <c r="K948" i="1"/>
  <c r="L948" i="1"/>
  <c r="D2409" i="1"/>
  <c r="E2408" i="1"/>
  <c r="F2408" i="1" s="1"/>
  <c r="H2408" i="1"/>
  <c r="E2409" i="1" l="1"/>
  <c r="F2409" i="1" s="1"/>
  <c r="D2410" i="1"/>
  <c r="H2409" i="1"/>
  <c r="P948" i="1"/>
  <c r="M948" i="1"/>
  <c r="S948" i="1" s="1"/>
  <c r="O948" i="1"/>
  <c r="N948" i="1"/>
  <c r="G948" i="1" s="1"/>
  <c r="I948" i="1" s="1"/>
  <c r="J948" i="1" s="1"/>
  <c r="Q948" i="1"/>
  <c r="R948" i="1" l="1"/>
  <c r="L949" i="1"/>
  <c r="K949" i="1"/>
  <c r="H2410" i="1"/>
  <c r="E2410" i="1"/>
  <c r="F2410" i="1" s="1"/>
  <c r="D2411" i="1"/>
  <c r="E2411" i="1" l="1"/>
  <c r="F2411" i="1" s="1"/>
  <c r="H2411" i="1"/>
  <c r="D2412" i="1"/>
  <c r="P949" i="1"/>
  <c r="M949" i="1"/>
  <c r="S949" i="1" s="1"/>
  <c r="O949" i="1"/>
  <c r="N949" i="1"/>
  <c r="G949" i="1" s="1"/>
  <c r="I949" i="1" s="1"/>
  <c r="J949" i="1" s="1"/>
  <c r="Q949" i="1"/>
  <c r="R949" i="1" l="1"/>
  <c r="L950" i="1"/>
  <c r="K950" i="1"/>
  <c r="E2412" i="1"/>
  <c r="F2412" i="1" s="1"/>
  <c r="H2412" i="1"/>
  <c r="D2413" i="1"/>
  <c r="O950" i="1" l="1"/>
  <c r="D2414" i="1"/>
  <c r="H2413" i="1"/>
  <c r="E2413" i="1"/>
  <c r="F2413" i="1" s="1"/>
  <c r="P950" i="1"/>
  <c r="Q950" i="1" s="1"/>
  <c r="M950" i="1"/>
  <c r="S950" i="1" s="1"/>
  <c r="H2414" i="1" l="1"/>
  <c r="E2414" i="1"/>
  <c r="F2414" i="1" s="1"/>
  <c r="D2415" i="1"/>
  <c r="N950" i="1"/>
  <c r="G950" i="1" s="1"/>
  <c r="I950" i="1" s="1"/>
  <c r="J950" i="1" s="1"/>
  <c r="R950" i="1" l="1"/>
  <c r="K951" i="1"/>
  <c r="L951" i="1"/>
  <c r="H2415" i="1"/>
  <c r="E2415" i="1"/>
  <c r="F2415" i="1" s="1"/>
  <c r="D2416" i="1"/>
  <c r="E2416" i="1" l="1"/>
  <c r="F2416" i="1" s="1"/>
  <c r="D2417" i="1"/>
  <c r="H2416" i="1"/>
  <c r="P951" i="1"/>
  <c r="Q951" i="1" s="1"/>
  <c r="M951" i="1"/>
  <c r="S951" i="1" s="1"/>
  <c r="O951" i="1"/>
  <c r="N951" i="1"/>
  <c r="G951" i="1" s="1"/>
  <c r="I951" i="1" s="1"/>
  <c r="J951" i="1" s="1"/>
  <c r="R951" i="1" l="1"/>
  <c r="K952" i="1"/>
  <c r="L952" i="1"/>
  <c r="H2417" i="1"/>
  <c r="E2417" i="1"/>
  <c r="F2417" i="1" s="1"/>
  <c r="D2418" i="1"/>
  <c r="H2418" i="1" l="1"/>
  <c r="D2419" i="1"/>
  <c r="E2418" i="1"/>
  <c r="F2418" i="1" s="1"/>
  <c r="P952" i="1"/>
  <c r="M952" i="1"/>
  <c r="S952" i="1" s="1"/>
  <c r="O952" i="1"/>
  <c r="Q952" i="1"/>
  <c r="N952" i="1"/>
  <c r="G952" i="1" s="1"/>
  <c r="I952" i="1" s="1"/>
  <c r="J952" i="1" s="1"/>
  <c r="R952" i="1" l="1"/>
  <c r="K953" i="1"/>
  <c r="L953" i="1"/>
  <c r="E2419" i="1"/>
  <c r="F2419" i="1" s="1"/>
  <c r="D2420" i="1"/>
  <c r="H2419" i="1"/>
  <c r="H2420" i="1" l="1"/>
  <c r="E2420" i="1"/>
  <c r="F2420" i="1" s="1"/>
  <c r="D2421" i="1"/>
  <c r="O953" i="1"/>
  <c r="P953" i="1"/>
  <c r="Q953" i="1" s="1"/>
  <c r="M953" i="1"/>
  <c r="S953" i="1" s="1"/>
  <c r="N953" i="1" l="1"/>
  <c r="G953" i="1" s="1"/>
  <c r="I953" i="1" s="1"/>
  <c r="J953" i="1" s="1"/>
  <c r="E2421" i="1"/>
  <c r="F2421" i="1" s="1"/>
  <c r="H2421" i="1"/>
  <c r="D2422" i="1"/>
  <c r="E2422" i="1" l="1"/>
  <c r="F2422" i="1" s="1"/>
  <c r="H2422" i="1"/>
  <c r="D2423" i="1"/>
  <c r="R953" i="1"/>
  <c r="K954" i="1"/>
  <c r="L954" i="1"/>
  <c r="D2424" i="1" l="1"/>
  <c r="H2423" i="1"/>
  <c r="E2423" i="1"/>
  <c r="F2423" i="1" s="1"/>
  <c r="P954" i="1"/>
  <c r="M954" i="1"/>
  <c r="S954" i="1" s="1"/>
  <c r="O954" i="1"/>
  <c r="N954" i="1"/>
  <c r="G954" i="1" s="1"/>
  <c r="I954" i="1" s="1"/>
  <c r="J954" i="1" s="1"/>
  <c r="Q954" i="1"/>
  <c r="R954" i="1" l="1"/>
  <c r="L955" i="1"/>
  <c r="K955" i="1"/>
  <c r="D2425" i="1"/>
  <c r="H2424" i="1"/>
  <c r="E2424" i="1"/>
  <c r="F2424" i="1" s="1"/>
  <c r="D2426" i="1" l="1"/>
  <c r="H2425" i="1"/>
  <c r="E2425" i="1"/>
  <c r="F2425" i="1" s="1"/>
  <c r="O955" i="1"/>
  <c r="P955" i="1"/>
  <c r="Q955" i="1" s="1"/>
  <c r="M955" i="1"/>
  <c r="S955" i="1" s="1"/>
  <c r="N955" i="1" l="1"/>
  <c r="G955" i="1" s="1"/>
  <c r="I955" i="1" s="1"/>
  <c r="J955" i="1" s="1"/>
  <c r="E2426" i="1"/>
  <c r="F2426" i="1" s="1"/>
  <c r="D2427" i="1"/>
  <c r="H2426" i="1"/>
  <c r="E2427" i="1" l="1"/>
  <c r="F2427" i="1" s="1"/>
  <c r="D2428" i="1"/>
  <c r="H2427" i="1"/>
  <c r="R955" i="1"/>
  <c r="K956" i="1"/>
  <c r="L956" i="1"/>
  <c r="P956" i="1" l="1"/>
  <c r="Q956" i="1" s="1"/>
  <c r="M956" i="1"/>
  <c r="S956" i="1" s="1"/>
  <c r="O956" i="1"/>
  <c r="N956" i="1"/>
  <c r="G956" i="1" s="1"/>
  <c r="I956" i="1" s="1"/>
  <c r="J956" i="1" s="1"/>
  <c r="H2428" i="1"/>
  <c r="E2428" i="1"/>
  <c r="F2428" i="1" s="1"/>
  <c r="D2429" i="1"/>
  <c r="R956" i="1" l="1"/>
  <c r="L957" i="1"/>
  <c r="K957" i="1"/>
  <c r="H2429" i="1"/>
  <c r="D2430" i="1"/>
  <c r="E2429" i="1"/>
  <c r="F2429" i="1" s="1"/>
  <c r="H2430" i="1" l="1"/>
  <c r="E2430" i="1"/>
  <c r="F2430" i="1" s="1"/>
  <c r="D2431" i="1"/>
  <c r="P957" i="1"/>
  <c r="Q957" i="1" s="1"/>
  <c r="M957" i="1"/>
  <c r="S957" i="1" s="1"/>
  <c r="O957" i="1"/>
  <c r="N957" i="1" l="1"/>
  <c r="G957" i="1" s="1"/>
  <c r="I957" i="1" s="1"/>
  <c r="J957" i="1" s="1"/>
  <c r="E2431" i="1"/>
  <c r="F2431" i="1" s="1"/>
  <c r="D2432" i="1"/>
  <c r="H2431" i="1"/>
  <c r="D2433" i="1" l="1"/>
  <c r="H2432" i="1"/>
  <c r="E2432" i="1"/>
  <c r="F2432" i="1" s="1"/>
  <c r="R957" i="1"/>
  <c r="L958" i="1"/>
  <c r="K958" i="1"/>
  <c r="O958" i="1" l="1"/>
  <c r="P958" i="1"/>
  <c r="Q958" i="1" s="1"/>
  <c r="M958" i="1"/>
  <c r="S958" i="1" s="1"/>
  <c r="H2433" i="1"/>
  <c r="E2433" i="1"/>
  <c r="F2433" i="1" s="1"/>
  <c r="D2434" i="1"/>
  <c r="D2435" i="1" l="1"/>
  <c r="E2434" i="1"/>
  <c r="F2434" i="1" s="1"/>
  <c r="H2434" i="1"/>
  <c r="N958" i="1"/>
  <c r="G958" i="1" s="1"/>
  <c r="I958" i="1" s="1"/>
  <c r="J958" i="1" s="1"/>
  <c r="R958" i="1" l="1"/>
  <c r="K959" i="1"/>
  <c r="L959" i="1"/>
  <c r="H2435" i="1"/>
  <c r="E2435" i="1"/>
  <c r="F2435" i="1" s="1"/>
  <c r="D2436" i="1"/>
  <c r="E2436" i="1" l="1"/>
  <c r="F2436" i="1" s="1"/>
  <c r="H2436" i="1"/>
  <c r="D2437" i="1"/>
  <c r="P959" i="1"/>
  <c r="M959" i="1"/>
  <c r="S959" i="1" s="1"/>
  <c r="O959" i="1"/>
  <c r="Q959" i="1"/>
  <c r="N959" i="1" l="1"/>
  <c r="G959" i="1" s="1"/>
  <c r="I959" i="1" s="1"/>
  <c r="J959" i="1" s="1"/>
  <c r="E2437" i="1"/>
  <c r="F2437" i="1" s="1"/>
  <c r="D2438" i="1"/>
  <c r="H2437" i="1"/>
  <c r="D2439" i="1" l="1"/>
  <c r="H2438" i="1"/>
  <c r="E2438" i="1"/>
  <c r="F2438" i="1" s="1"/>
  <c r="R959" i="1"/>
  <c r="L960" i="1"/>
  <c r="K960" i="1"/>
  <c r="P960" i="1" l="1"/>
  <c r="M960" i="1"/>
  <c r="S960" i="1" s="1"/>
  <c r="Q960" i="1"/>
  <c r="O960" i="1"/>
  <c r="N960" i="1"/>
  <c r="G960" i="1"/>
  <c r="I960" i="1" s="1"/>
  <c r="J960" i="1" s="1"/>
  <c r="R960" i="1" s="1"/>
  <c r="H2439" i="1"/>
  <c r="D2440" i="1"/>
  <c r="E2439" i="1"/>
  <c r="F2439" i="1" s="1"/>
  <c r="K961" i="1" l="1"/>
  <c r="E2440" i="1"/>
  <c r="F2440" i="1" s="1"/>
  <c r="D2441" i="1"/>
  <c r="H2440" i="1"/>
  <c r="L961" i="1"/>
  <c r="P961" i="1" l="1"/>
  <c r="M961" i="1"/>
  <c r="S961" i="1" s="1"/>
  <c r="E2441" i="1"/>
  <c r="F2441" i="1" s="1"/>
  <c r="D2442" i="1"/>
  <c r="H2441" i="1"/>
  <c r="Q961" i="1"/>
  <c r="O961" i="1"/>
  <c r="N961" i="1"/>
  <c r="G961" i="1" s="1"/>
  <c r="I961" i="1" s="1"/>
  <c r="J961" i="1" s="1"/>
  <c r="R961" i="1" l="1"/>
  <c r="L962" i="1"/>
  <c r="K962" i="1"/>
  <c r="D2443" i="1"/>
  <c r="H2442" i="1"/>
  <c r="E2442" i="1"/>
  <c r="F2442" i="1" s="1"/>
  <c r="H2443" i="1" l="1"/>
  <c r="E2443" i="1"/>
  <c r="F2443" i="1" s="1"/>
  <c r="D2444" i="1"/>
  <c r="O962" i="1"/>
  <c r="M962" i="1"/>
  <c r="S962" i="1" s="1"/>
  <c r="P962" i="1"/>
  <c r="Q962" i="1" s="1"/>
  <c r="N962" i="1" l="1"/>
  <c r="G962" i="1" s="1"/>
  <c r="I962" i="1" s="1"/>
  <c r="J962" i="1" s="1"/>
  <c r="D2445" i="1"/>
  <c r="H2444" i="1"/>
  <c r="E2444" i="1"/>
  <c r="F2444" i="1" s="1"/>
  <c r="E2445" i="1" l="1"/>
  <c r="F2445" i="1" s="1"/>
  <c r="H2445" i="1"/>
  <c r="D2446" i="1"/>
  <c r="R962" i="1"/>
  <c r="K963" i="1"/>
  <c r="L963" i="1"/>
  <c r="M963" i="1" l="1"/>
  <c r="S963" i="1" s="1"/>
  <c r="P963" i="1"/>
  <c r="O963" i="1"/>
  <c r="N963" i="1"/>
  <c r="G963" i="1" s="1"/>
  <c r="I963" i="1" s="1"/>
  <c r="J963" i="1" s="1"/>
  <c r="Q963" i="1"/>
  <c r="E2446" i="1"/>
  <c r="F2446" i="1" s="1"/>
  <c r="H2446" i="1"/>
  <c r="D2447" i="1"/>
  <c r="R963" i="1" l="1"/>
  <c r="L964" i="1"/>
  <c r="K964" i="1"/>
  <c r="E2447" i="1"/>
  <c r="F2447" i="1" s="1"/>
  <c r="D2448" i="1"/>
  <c r="H2447" i="1"/>
  <c r="H2448" i="1" l="1"/>
  <c r="E2448" i="1"/>
  <c r="F2448" i="1" s="1"/>
  <c r="D2449" i="1"/>
  <c r="P964" i="1"/>
  <c r="M964" i="1"/>
  <c r="S964" i="1" s="1"/>
  <c r="O964" i="1"/>
  <c r="N964" i="1"/>
  <c r="G964" i="1" s="1"/>
  <c r="I964" i="1" s="1"/>
  <c r="J964" i="1" s="1"/>
  <c r="Q964" i="1"/>
  <c r="R964" i="1" l="1"/>
  <c r="L965" i="1"/>
  <c r="K965" i="1"/>
  <c r="D2450" i="1"/>
  <c r="E2449" i="1"/>
  <c r="F2449" i="1" s="1"/>
  <c r="H2449" i="1"/>
  <c r="P965" i="1" l="1"/>
  <c r="M965" i="1"/>
  <c r="S965" i="1" s="1"/>
  <c r="H2450" i="1"/>
  <c r="D2451" i="1"/>
  <c r="E2450" i="1"/>
  <c r="F2450" i="1" s="1"/>
  <c r="Q965" i="1"/>
  <c r="O965" i="1"/>
  <c r="N965" i="1"/>
  <c r="G965" i="1"/>
  <c r="I965" i="1" s="1"/>
  <c r="J965" i="1" s="1"/>
  <c r="R965" i="1" s="1"/>
  <c r="L966" i="1" l="1"/>
  <c r="K966" i="1"/>
  <c r="E2451" i="1"/>
  <c r="F2451" i="1" s="1"/>
  <c r="D2452" i="1"/>
  <c r="H2451" i="1"/>
  <c r="H2452" i="1" l="1"/>
  <c r="E2452" i="1"/>
  <c r="F2452" i="1" s="1"/>
  <c r="D2453" i="1"/>
  <c r="O966" i="1"/>
  <c r="P966" i="1"/>
  <c r="Q966" i="1" s="1"/>
  <c r="M966" i="1"/>
  <c r="S966" i="1" s="1"/>
  <c r="N966" i="1" l="1"/>
  <c r="G966" i="1" s="1"/>
  <c r="I966" i="1" s="1"/>
  <c r="J966" i="1" s="1"/>
  <c r="D2454" i="1"/>
  <c r="E2453" i="1"/>
  <c r="F2453" i="1" s="1"/>
  <c r="H2453" i="1"/>
  <c r="D2455" i="1" l="1"/>
  <c r="E2454" i="1"/>
  <c r="F2454" i="1" s="1"/>
  <c r="H2454" i="1"/>
  <c r="R966" i="1"/>
  <c r="K967" i="1"/>
  <c r="L967" i="1"/>
  <c r="P967" i="1" l="1"/>
  <c r="M967" i="1"/>
  <c r="S967" i="1" s="1"/>
  <c r="O967" i="1"/>
  <c r="Q967" i="1"/>
  <c r="N967" i="1"/>
  <c r="G967" i="1" s="1"/>
  <c r="I967" i="1" s="1"/>
  <c r="J967" i="1" s="1"/>
  <c r="D2456" i="1"/>
  <c r="H2455" i="1"/>
  <c r="E2455" i="1"/>
  <c r="F2455" i="1" s="1"/>
  <c r="R967" i="1" l="1"/>
  <c r="L968" i="1"/>
  <c r="K968" i="1"/>
  <c r="H2456" i="1"/>
  <c r="E2456" i="1"/>
  <c r="F2456" i="1" s="1"/>
  <c r="D2457" i="1"/>
  <c r="P968" i="1" l="1"/>
  <c r="M968" i="1"/>
  <c r="S968" i="1" s="1"/>
  <c r="D2458" i="1"/>
  <c r="E2457" i="1"/>
  <c r="F2457" i="1" s="1"/>
  <c r="H2457" i="1"/>
  <c r="Q968" i="1"/>
  <c r="N968" i="1"/>
  <c r="G968" i="1" s="1"/>
  <c r="I968" i="1" s="1"/>
  <c r="J968" i="1" s="1"/>
  <c r="O968" i="1"/>
  <c r="R968" i="1" l="1"/>
  <c r="L969" i="1"/>
  <c r="K969" i="1"/>
  <c r="D2459" i="1"/>
  <c r="H2458" i="1"/>
  <c r="E2458" i="1"/>
  <c r="F2458" i="1" s="1"/>
  <c r="P969" i="1" l="1"/>
  <c r="M969" i="1"/>
  <c r="S969" i="1" s="1"/>
  <c r="D2460" i="1"/>
  <c r="E2459" i="1"/>
  <c r="F2459" i="1" s="1"/>
  <c r="H2459" i="1"/>
  <c r="O969" i="1"/>
  <c r="N969" i="1"/>
  <c r="G969" i="1"/>
  <c r="I969" i="1" s="1"/>
  <c r="J969" i="1" s="1"/>
  <c r="R969" i="1" s="1"/>
  <c r="Q969" i="1"/>
  <c r="H2460" i="1" l="1"/>
  <c r="E2460" i="1"/>
  <c r="F2460" i="1" s="1"/>
  <c r="D2461" i="1"/>
  <c r="L970" i="1"/>
  <c r="K970" i="1"/>
  <c r="H2461" i="1" l="1"/>
  <c r="E2461" i="1"/>
  <c r="F2461" i="1" s="1"/>
  <c r="D2462" i="1"/>
  <c r="P970" i="1"/>
  <c r="M970" i="1"/>
  <c r="S970" i="1" s="1"/>
  <c r="Q970" i="1"/>
  <c r="O970" i="1"/>
  <c r="N970" i="1" l="1"/>
  <c r="G970" i="1" s="1"/>
  <c r="I970" i="1" s="1"/>
  <c r="J970" i="1" s="1"/>
  <c r="D2463" i="1"/>
  <c r="E2462" i="1"/>
  <c r="F2462" i="1" s="1"/>
  <c r="H2462" i="1"/>
  <c r="D2464" i="1" l="1"/>
  <c r="E2463" i="1"/>
  <c r="F2463" i="1" s="1"/>
  <c r="H2463" i="1"/>
  <c r="R970" i="1"/>
  <c r="L971" i="1"/>
  <c r="K971" i="1"/>
  <c r="P971" i="1" l="1"/>
  <c r="M971" i="1"/>
  <c r="S971" i="1" s="1"/>
  <c r="Q971" i="1"/>
  <c r="O971" i="1"/>
  <c r="D2465" i="1"/>
  <c r="H2464" i="1"/>
  <c r="E2464" i="1"/>
  <c r="F2464" i="1" s="1"/>
  <c r="H2465" i="1" l="1"/>
  <c r="E2465" i="1"/>
  <c r="F2465" i="1" s="1"/>
  <c r="D2466" i="1"/>
  <c r="N971" i="1"/>
  <c r="G971" i="1" s="1"/>
  <c r="I971" i="1" s="1"/>
  <c r="J971" i="1" s="1"/>
  <c r="R971" i="1" l="1"/>
  <c r="L972" i="1"/>
  <c r="K972" i="1"/>
  <c r="H2466" i="1"/>
  <c r="E2466" i="1"/>
  <c r="F2466" i="1" s="1"/>
  <c r="D2467" i="1"/>
  <c r="O972" i="1" l="1"/>
  <c r="E2467" i="1"/>
  <c r="F2467" i="1" s="1"/>
  <c r="D2468" i="1"/>
  <c r="H2467" i="1"/>
  <c r="P972" i="1"/>
  <c r="Q972" i="1" s="1"/>
  <c r="M972" i="1"/>
  <c r="S972" i="1" s="1"/>
  <c r="D2469" i="1" l="1"/>
  <c r="H2468" i="1"/>
  <c r="E2468" i="1"/>
  <c r="F2468" i="1" s="1"/>
  <c r="N972" i="1"/>
  <c r="G972" i="1" s="1"/>
  <c r="I972" i="1" s="1"/>
  <c r="J972" i="1" s="1"/>
  <c r="R972" i="1" l="1"/>
  <c r="K973" i="1"/>
  <c r="L973" i="1"/>
  <c r="D2470" i="1"/>
  <c r="H2469" i="1"/>
  <c r="E2469" i="1"/>
  <c r="F2469" i="1" s="1"/>
  <c r="H2470" i="1" l="1"/>
  <c r="E2470" i="1"/>
  <c r="F2470" i="1" s="1"/>
  <c r="D2471" i="1"/>
  <c r="O973" i="1"/>
  <c r="P973" i="1"/>
  <c r="Q973" i="1" s="1"/>
  <c r="M973" i="1"/>
  <c r="S973" i="1" s="1"/>
  <c r="N973" i="1" l="1"/>
  <c r="G973" i="1" s="1"/>
  <c r="I973" i="1" s="1"/>
  <c r="J973" i="1" s="1"/>
  <c r="H2471" i="1"/>
  <c r="E2471" i="1"/>
  <c r="F2471" i="1" s="1"/>
  <c r="D2472" i="1"/>
  <c r="D2473" i="1" l="1"/>
  <c r="H2472" i="1"/>
  <c r="E2472" i="1"/>
  <c r="F2472" i="1" s="1"/>
  <c r="R973" i="1"/>
  <c r="K974" i="1"/>
  <c r="L974" i="1"/>
  <c r="P974" i="1" l="1"/>
  <c r="M974" i="1"/>
  <c r="S974" i="1" s="1"/>
  <c r="O974" i="1"/>
  <c r="N974" i="1"/>
  <c r="G974" i="1"/>
  <c r="I974" i="1" s="1"/>
  <c r="J974" i="1" s="1"/>
  <c r="R974" i="1" s="1"/>
  <c r="Q974" i="1"/>
  <c r="D2474" i="1"/>
  <c r="H2473" i="1"/>
  <c r="E2473" i="1"/>
  <c r="F2473" i="1" s="1"/>
  <c r="K975" i="1" l="1"/>
  <c r="L975" i="1"/>
  <c r="D2475" i="1"/>
  <c r="H2474" i="1"/>
  <c r="E2474" i="1"/>
  <c r="F2474" i="1" s="1"/>
  <c r="H2475" i="1" l="1"/>
  <c r="E2475" i="1"/>
  <c r="F2475" i="1" s="1"/>
  <c r="D2476" i="1"/>
  <c r="O975" i="1"/>
  <c r="P975" i="1"/>
  <c r="Q975" i="1" s="1"/>
  <c r="M975" i="1"/>
  <c r="S975" i="1" s="1"/>
  <c r="N975" i="1" l="1"/>
  <c r="G975" i="1" s="1"/>
  <c r="I975" i="1" s="1"/>
  <c r="J975" i="1" s="1"/>
  <c r="H2476" i="1"/>
  <c r="E2476" i="1"/>
  <c r="F2476" i="1" s="1"/>
  <c r="D2477" i="1"/>
  <c r="H2477" i="1" l="1"/>
  <c r="E2477" i="1"/>
  <c r="F2477" i="1" s="1"/>
  <c r="D2478" i="1"/>
  <c r="R975" i="1"/>
  <c r="K976" i="1"/>
  <c r="L976" i="1"/>
  <c r="P976" i="1" l="1"/>
  <c r="M976" i="1"/>
  <c r="S976" i="1" s="1"/>
  <c r="Q976" i="1"/>
  <c r="O976" i="1"/>
  <c r="N976" i="1"/>
  <c r="G976" i="1" s="1"/>
  <c r="I976" i="1" s="1"/>
  <c r="J976" i="1" s="1"/>
  <c r="D2479" i="1"/>
  <c r="H2478" i="1"/>
  <c r="E2478" i="1"/>
  <c r="F2478" i="1" s="1"/>
  <c r="R976" i="1" l="1"/>
  <c r="K977" i="1"/>
  <c r="L977" i="1"/>
  <c r="D2480" i="1"/>
  <c r="H2479" i="1"/>
  <c r="E2479" i="1"/>
  <c r="F2479" i="1" s="1"/>
  <c r="O977" i="1" l="1"/>
  <c r="H2480" i="1"/>
  <c r="E2480" i="1"/>
  <c r="F2480" i="1" s="1"/>
  <c r="D2481" i="1"/>
  <c r="P977" i="1"/>
  <c r="Q977" i="1" s="1"/>
  <c r="M977" i="1"/>
  <c r="S977" i="1" s="1"/>
  <c r="N977" i="1" l="1"/>
  <c r="G977" i="1" s="1"/>
  <c r="I977" i="1" s="1"/>
  <c r="J977" i="1" s="1"/>
  <c r="H2481" i="1"/>
  <c r="E2481" i="1"/>
  <c r="F2481" i="1" s="1"/>
  <c r="D2482" i="1"/>
  <c r="D2483" i="1" l="1"/>
  <c r="H2482" i="1"/>
  <c r="E2482" i="1"/>
  <c r="F2482" i="1" s="1"/>
  <c r="R977" i="1"/>
  <c r="K978" i="1"/>
  <c r="L978" i="1"/>
  <c r="O978" i="1" l="1"/>
  <c r="P978" i="1"/>
  <c r="Q978" i="1" s="1"/>
  <c r="M978" i="1"/>
  <c r="S978" i="1" s="1"/>
  <c r="D2484" i="1"/>
  <c r="H2483" i="1"/>
  <c r="E2483" i="1"/>
  <c r="F2483" i="1" s="1"/>
  <c r="D2485" i="1" l="1"/>
  <c r="E2484" i="1"/>
  <c r="F2484" i="1" s="1"/>
  <c r="H2484" i="1"/>
  <c r="N978" i="1"/>
  <c r="G978" i="1" s="1"/>
  <c r="I978" i="1" s="1"/>
  <c r="J978" i="1" s="1"/>
  <c r="R978" i="1" l="1"/>
  <c r="K979" i="1"/>
  <c r="L979" i="1"/>
  <c r="H2485" i="1"/>
  <c r="E2485" i="1"/>
  <c r="F2485" i="1" s="1"/>
  <c r="D2486" i="1"/>
  <c r="H2486" i="1" l="1"/>
  <c r="E2486" i="1"/>
  <c r="F2486" i="1" s="1"/>
  <c r="D2487" i="1"/>
  <c r="P979" i="1"/>
  <c r="M979" i="1"/>
  <c r="S979" i="1" s="1"/>
  <c r="O979" i="1"/>
  <c r="N979" i="1"/>
  <c r="G979" i="1"/>
  <c r="I979" i="1" s="1"/>
  <c r="J979" i="1" s="1"/>
  <c r="R979" i="1" s="1"/>
  <c r="Q979" i="1"/>
  <c r="L980" i="1" l="1"/>
  <c r="K980" i="1"/>
  <c r="D2488" i="1"/>
  <c r="H2487" i="1"/>
  <c r="E2487" i="1"/>
  <c r="F2487" i="1" s="1"/>
  <c r="O980" i="1" l="1"/>
  <c r="D2489" i="1"/>
  <c r="E2488" i="1"/>
  <c r="F2488" i="1" s="1"/>
  <c r="H2488" i="1"/>
  <c r="P980" i="1"/>
  <c r="Q980" i="1" s="1"/>
  <c r="M980" i="1"/>
  <c r="S980" i="1" s="1"/>
  <c r="D2490" i="1" l="1"/>
  <c r="H2489" i="1"/>
  <c r="E2489" i="1"/>
  <c r="F2489" i="1" s="1"/>
  <c r="N980" i="1"/>
  <c r="G980" i="1" s="1"/>
  <c r="I980" i="1" s="1"/>
  <c r="J980" i="1" s="1"/>
  <c r="R980" i="1" l="1"/>
  <c r="K981" i="1"/>
  <c r="L981" i="1"/>
  <c r="H2490" i="1"/>
  <c r="E2490" i="1"/>
  <c r="F2490" i="1" s="1"/>
  <c r="D2491" i="1"/>
  <c r="H2491" i="1" l="1"/>
  <c r="E2491" i="1"/>
  <c r="F2491" i="1" s="1"/>
  <c r="D2492" i="1"/>
  <c r="P981" i="1"/>
  <c r="M981" i="1"/>
  <c r="S981" i="1" s="1"/>
  <c r="Q981" i="1"/>
  <c r="O981" i="1"/>
  <c r="N981" i="1"/>
  <c r="G981" i="1" s="1"/>
  <c r="I981" i="1" s="1"/>
  <c r="J981" i="1" s="1"/>
  <c r="R981" i="1" l="1"/>
  <c r="L982" i="1"/>
  <c r="K982" i="1"/>
  <c r="E2492" i="1"/>
  <c r="F2492" i="1" s="1"/>
  <c r="D2493" i="1"/>
  <c r="H2492" i="1"/>
  <c r="D2494" i="1" l="1"/>
  <c r="H2493" i="1"/>
  <c r="E2493" i="1"/>
  <c r="F2493" i="1" s="1"/>
  <c r="P982" i="1"/>
  <c r="M982" i="1"/>
  <c r="S982" i="1" s="1"/>
  <c r="O982" i="1"/>
  <c r="Q982" i="1"/>
  <c r="N982" i="1"/>
  <c r="G982" i="1" s="1"/>
  <c r="I982" i="1" s="1"/>
  <c r="J982" i="1" s="1"/>
  <c r="R982" i="1" l="1"/>
  <c r="L983" i="1"/>
  <c r="K983" i="1"/>
  <c r="D2495" i="1"/>
  <c r="H2494" i="1"/>
  <c r="E2494" i="1"/>
  <c r="F2494" i="1" s="1"/>
  <c r="H2495" i="1" l="1"/>
  <c r="E2495" i="1"/>
  <c r="F2495" i="1" s="1"/>
  <c r="D2496" i="1"/>
  <c r="P983" i="1"/>
  <c r="Q983" i="1" s="1"/>
  <c r="M983" i="1"/>
  <c r="S983" i="1" s="1"/>
  <c r="O983" i="1"/>
  <c r="N983" i="1"/>
  <c r="G983" i="1" s="1"/>
  <c r="I983" i="1" s="1"/>
  <c r="J983" i="1" s="1"/>
  <c r="R983" i="1" l="1"/>
  <c r="L984" i="1"/>
  <c r="K984" i="1"/>
  <c r="H2496" i="1"/>
  <c r="E2496" i="1"/>
  <c r="F2496" i="1" s="1"/>
  <c r="D2497" i="1"/>
  <c r="H2497" i="1" l="1"/>
  <c r="D2498" i="1"/>
  <c r="E2497" i="1"/>
  <c r="F2497" i="1" s="1"/>
  <c r="O984" i="1"/>
  <c r="P984" i="1"/>
  <c r="Q984" i="1" s="1"/>
  <c r="M984" i="1"/>
  <c r="S984" i="1" s="1"/>
  <c r="N984" i="1" l="1"/>
  <c r="G984" i="1" s="1"/>
  <c r="I984" i="1" s="1"/>
  <c r="J984" i="1" s="1"/>
  <c r="D2499" i="1"/>
  <c r="H2498" i="1"/>
  <c r="E2498" i="1"/>
  <c r="F2498" i="1" s="1"/>
  <c r="E2499" i="1" l="1"/>
  <c r="F2499" i="1" s="1"/>
  <c r="D2500" i="1"/>
  <c r="H2499" i="1"/>
  <c r="R984" i="1"/>
  <c r="L985" i="1"/>
  <c r="K985" i="1"/>
  <c r="O985" i="1" l="1"/>
  <c r="E2500" i="1"/>
  <c r="F2500" i="1" s="1"/>
  <c r="H2500" i="1"/>
  <c r="D2501" i="1"/>
  <c r="P985" i="1"/>
  <c r="Q985" i="1" s="1"/>
  <c r="M985" i="1"/>
  <c r="S985" i="1" s="1"/>
  <c r="H2501" i="1" l="1"/>
  <c r="D2502" i="1"/>
  <c r="E2501" i="1"/>
  <c r="F2501" i="1" s="1"/>
  <c r="N985" i="1"/>
  <c r="G985" i="1" s="1"/>
  <c r="I985" i="1" s="1"/>
  <c r="J985" i="1" s="1"/>
  <c r="R985" i="1" l="1"/>
  <c r="K986" i="1"/>
  <c r="L986" i="1"/>
  <c r="D2503" i="1"/>
  <c r="H2502" i="1"/>
  <c r="E2502" i="1"/>
  <c r="F2502" i="1" s="1"/>
  <c r="E2503" i="1" l="1"/>
  <c r="F2503" i="1" s="1"/>
  <c r="H2503" i="1"/>
  <c r="D2504" i="1"/>
  <c r="O986" i="1"/>
  <c r="P986" i="1"/>
  <c r="Q986" i="1" s="1"/>
  <c r="M986" i="1"/>
  <c r="S986" i="1" s="1"/>
  <c r="H2504" i="1" l="1"/>
  <c r="D2505" i="1"/>
  <c r="E2504" i="1"/>
  <c r="F2504" i="1" s="1"/>
  <c r="N986" i="1"/>
  <c r="G986" i="1" s="1"/>
  <c r="I986" i="1" s="1"/>
  <c r="J986" i="1" s="1"/>
  <c r="R986" i="1" l="1"/>
  <c r="K987" i="1"/>
  <c r="L987" i="1"/>
  <c r="E2505" i="1"/>
  <c r="F2505" i="1" s="1"/>
  <c r="H2505" i="1"/>
  <c r="D2506" i="1"/>
  <c r="E2506" i="1" l="1"/>
  <c r="F2506" i="1" s="1"/>
  <c r="D2507" i="1"/>
  <c r="H2506" i="1"/>
  <c r="M987" i="1"/>
  <c r="S987" i="1" s="1"/>
  <c r="P987" i="1"/>
  <c r="O987" i="1"/>
  <c r="Q987" i="1"/>
  <c r="N987" i="1" l="1"/>
  <c r="G987" i="1" s="1"/>
  <c r="I987" i="1" s="1"/>
  <c r="J987" i="1" s="1"/>
  <c r="H2507" i="1"/>
  <c r="E2507" i="1"/>
  <c r="F2507" i="1" s="1"/>
  <c r="D2508" i="1"/>
  <c r="H2508" i="1" l="1"/>
  <c r="E2508" i="1"/>
  <c r="F2508" i="1" s="1"/>
  <c r="D2509" i="1"/>
  <c r="R987" i="1"/>
  <c r="K988" i="1"/>
  <c r="L988" i="1"/>
  <c r="O988" i="1" l="1"/>
  <c r="P988" i="1"/>
  <c r="Q988" i="1" s="1"/>
  <c r="M988" i="1"/>
  <c r="S988" i="1" s="1"/>
  <c r="D2510" i="1"/>
  <c r="H2509" i="1"/>
  <c r="E2509" i="1"/>
  <c r="F2509" i="1" s="1"/>
  <c r="E2510" i="1" l="1"/>
  <c r="F2510" i="1" s="1"/>
  <c r="D2511" i="1"/>
  <c r="H2510" i="1"/>
  <c r="N988" i="1"/>
  <c r="G988" i="1" s="1"/>
  <c r="I988" i="1" s="1"/>
  <c r="J988" i="1" s="1"/>
  <c r="R988" i="1" l="1"/>
  <c r="K989" i="1"/>
  <c r="L989" i="1"/>
  <c r="H2511" i="1"/>
  <c r="D2512" i="1"/>
  <c r="E2511" i="1"/>
  <c r="F2511" i="1" s="1"/>
  <c r="M989" i="1" l="1"/>
  <c r="S989" i="1" s="1"/>
  <c r="P989" i="1"/>
  <c r="H2512" i="1"/>
  <c r="E2512" i="1"/>
  <c r="F2512" i="1" s="1"/>
  <c r="D2513" i="1"/>
  <c r="Q989" i="1"/>
  <c r="O989" i="1"/>
  <c r="N989" i="1"/>
  <c r="G989" i="1"/>
  <c r="I989" i="1" s="1"/>
  <c r="J989" i="1" s="1"/>
  <c r="R989" i="1" s="1"/>
  <c r="L990" i="1" l="1"/>
  <c r="K990" i="1"/>
  <c r="E2513" i="1"/>
  <c r="F2513" i="1" s="1"/>
  <c r="D2514" i="1"/>
  <c r="H2513" i="1"/>
  <c r="H2514" i="1" l="1"/>
  <c r="E2514" i="1"/>
  <c r="F2514" i="1" s="1"/>
  <c r="D2515" i="1"/>
  <c r="O990" i="1"/>
  <c r="P990" i="1"/>
  <c r="Q990" i="1" s="1"/>
  <c r="M990" i="1"/>
  <c r="S990" i="1" s="1"/>
  <c r="E2515" i="1" l="1"/>
  <c r="F2515" i="1" s="1"/>
  <c r="H2515" i="1"/>
  <c r="D2516" i="1"/>
  <c r="N990" i="1"/>
  <c r="G990" i="1" s="1"/>
  <c r="I990" i="1" s="1"/>
  <c r="J990" i="1" s="1"/>
  <c r="D2517" i="1" l="1"/>
  <c r="H2516" i="1"/>
  <c r="E2516" i="1"/>
  <c r="F2516" i="1" s="1"/>
  <c r="R990" i="1"/>
  <c r="K991" i="1"/>
  <c r="L991" i="1"/>
  <c r="O991" i="1" l="1"/>
  <c r="M991" i="1"/>
  <c r="S991" i="1" s="1"/>
  <c r="P991" i="1"/>
  <c r="Q991" i="1" s="1"/>
  <c r="E2517" i="1"/>
  <c r="F2517" i="1" s="1"/>
  <c r="D2518" i="1"/>
  <c r="H2517" i="1"/>
  <c r="H2518" i="1" l="1"/>
  <c r="D2519" i="1"/>
  <c r="E2518" i="1"/>
  <c r="F2518" i="1" s="1"/>
  <c r="N991" i="1"/>
  <c r="G991" i="1" s="1"/>
  <c r="I991" i="1" s="1"/>
  <c r="J991" i="1" s="1"/>
  <c r="R991" i="1" l="1"/>
  <c r="L992" i="1"/>
  <c r="K992" i="1"/>
  <c r="H2519" i="1"/>
  <c r="E2519" i="1"/>
  <c r="F2519" i="1" s="1"/>
  <c r="D2520" i="1"/>
  <c r="O992" i="1" l="1"/>
  <c r="E2520" i="1"/>
  <c r="F2520" i="1" s="1"/>
  <c r="D2521" i="1"/>
  <c r="H2520" i="1"/>
  <c r="P992" i="1"/>
  <c r="Q992" i="1" s="1"/>
  <c r="M992" i="1"/>
  <c r="S992" i="1" s="1"/>
  <c r="E2521" i="1" l="1"/>
  <c r="F2521" i="1" s="1"/>
  <c r="H2521" i="1"/>
  <c r="D2522" i="1"/>
  <c r="N992" i="1"/>
  <c r="G992" i="1" s="1"/>
  <c r="I992" i="1" s="1"/>
  <c r="J992" i="1" s="1"/>
  <c r="R992" i="1" l="1"/>
  <c r="K993" i="1"/>
  <c r="L993" i="1"/>
  <c r="H2522" i="1"/>
  <c r="D2523" i="1"/>
  <c r="E2522" i="1"/>
  <c r="F2522" i="1" s="1"/>
  <c r="D2524" i="1" l="1"/>
  <c r="H2523" i="1"/>
  <c r="E2523" i="1"/>
  <c r="F2523" i="1" s="1"/>
  <c r="P993" i="1"/>
  <c r="M993" i="1"/>
  <c r="S993" i="1" s="1"/>
  <c r="O993" i="1"/>
  <c r="N993" i="1"/>
  <c r="G993" i="1" s="1"/>
  <c r="I993" i="1" s="1"/>
  <c r="J993" i="1" s="1"/>
  <c r="Q993" i="1"/>
  <c r="R993" i="1" l="1"/>
  <c r="L994" i="1"/>
  <c r="K994" i="1"/>
  <c r="E2524" i="1"/>
  <c r="F2524" i="1" s="1"/>
  <c r="D2525" i="1"/>
  <c r="H2524" i="1"/>
  <c r="E2525" i="1" l="1"/>
  <c r="F2525" i="1" s="1"/>
  <c r="H2525" i="1"/>
  <c r="D2526" i="1"/>
  <c r="M994" i="1"/>
  <c r="S994" i="1" s="1"/>
  <c r="P994" i="1"/>
  <c r="Q994" i="1" s="1"/>
  <c r="O994" i="1"/>
  <c r="N994" i="1"/>
  <c r="G994" i="1"/>
  <c r="I994" i="1" s="1"/>
  <c r="J994" i="1" s="1"/>
  <c r="R994" i="1" s="1"/>
  <c r="K995" i="1" l="1"/>
  <c r="L995" i="1"/>
  <c r="H2526" i="1"/>
  <c r="E2526" i="1"/>
  <c r="F2526" i="1" s="1"/>
  <c r="D2527" i="1"/>
  <c r="D2528" i="1" l="1"/>
  <c r="H2527" i="1"/>
  <c r="E2527" i="1"/>
  <c r="F2527" i="1" s="1"/>
  <c r="P995" i="1"/>
  <c r="Q995" i="1" s="1"/>
  <c r="M995" i="1"/>
  <c r="S995" i="1" s="1"/>
  <c r="O995" i="1"/>
  <c r="N995" i="1"/>
  <c r="G995" i="1" s="1"/>
  <c r="I995" i="1" s="1"/>
  <c r="J995" i="1" s="1"/>
  <c r="R995" i="1" l="1"/>
  <c r="L996" i="1"/>
  <c r="K996" i="1"/>
  <c r="E2528" i="1"/>
  <c r="F2528" i="1" s="1"/>
  <c r="D2529" i="1"/>
  <c r="H2528" i="1"/>
  <c r="O996" i="1" l="1"/>
  <c r="H2529" i="1"/>
  <c r="D2530" i="1"/>
  <c r="E2529" i="1"/>
  <c r="F2529" i="1" s="1"/>
  <c r="P996" i="1"/>
  <c r="Q996" i="1" s="1"/>
  <c r="M996" i="1"/>
  <c r="S996" i="1" s="1"/>
  <c r="E2530" i="1" l="1"/>
  <c r="F2530" i="1" s="1"/>
  <c r="D2531" i="1"/>
  <c r="H2530" i="1"/>
  <c r="N996" i="1"/>
  <c r="G996" i="1" s="1"/>
  <c r="I996" i="1" s="1"/>
  <c r="J996" i="1" s="1"/>
  <c r="R996" i="1" l="1"/>
  <c r="L997" i="1"/>
  <c r="K997" i="1"/>
  <c r="E2531" i="1"/>
  <c r="F2531" i="1" s="1"/>
  <c r="D2532" i="1"/>
  <c r="H2531" i="1"/>
  <c r="H2532" i="1" l="1"/>
  <c r="E2532" i="1"/>
  <c r="F2532" i="1" s="1"/>
  <c r="D2533" i="1"/>
  <c r="O997" i="1"/>
  <c r="M997" i="1"/>
  <c r="S997" i="1" s="1"/>
  <c r="P997" i="1"/>
  <c r="Q997" i="1" s="1"/>
  <c r="N997" i="1" l="1"/>
  <c r="G997" i="1" s="1"/>
  <c r="I997" i="1" s="1"/>
  <c r="J997" i="1" s="1"/>
  <c r="H2533" i="1"/>
  <c r="D2534" i="1"/>
  <c r="E2533" i="1"/>
  <c r="F2533" i="1" s="1"/>
  <c r="D2535" i="1" l="1"/>
  <c r="E2534" i="1"/>
  <c r="F2534" i="1" s="1"/>
  <c r="H2534" i="1"/>
  <c r="R997" i="1"/>
  <c r="L998" i="1"/>
  <c r="K998" i="1"/>
  <c r="P998" i="1" l="1"/>
  <c r="M998" i="1"/>
  <c r="S998" i="1" s="1"/>
  <c r="Q998" i="1"/>
  <c r="O998" i="1"/>
  <c r="N998" i="1"/>
  <c r="G998" i="1" s="1"/>
  <c r="I998" i="1" s="1"/>
  <c r="J998" i="1" s="1"/>
  <c r="E2535" i="1"/>
  <c r="F2535" i="1" s="1"/>
  <c r="D2536" i="1"/>
  <c r="H2535" i="1"/>
  <c r="R998" i="1" l="1"/>
  <c r="K999" i="1"/>
  <c r="L999" i="1"/>
  <c r="H2536" i="1"/>
  <c r="E2536" i="1"/>
  <c r="F2536" i="1" s="1"/>
  <c r="D2537" i="1"/>
  <c r="D2538" i="1" l="1"/>
  <c r="H2537" i="1"/>
  <c r="E2537" i="1"/>
  <c r="F2537" i="1" s="1"/>
  <c r="M999" i="1"/>
  <c r="S999" i="1" s="1"/>
  <c r="P999" i="1"/>
  <c r="Q999" i="1" s="1"/>
  <c r="O999" i="1"/>
  <c r="N999" i="1"/>
  <c r="G999" i="1" s="1"/>
  <c r="I999" i="1" s="1"/>
  <c r="J999" i="1" s="1"/>
  <c r="R999" i="1" l="1"/>
  <c r="L1000" i="1"/>
  <c r="K1000" i="1"/>
  <c r="E2538" i="1"/>
  <c r="F2538" i="1" s="1"/>
  <c r="D2539" i="1"/>
  <c r="H2538" i="1"/>
  <c r="P1000" i="1" l="1"/>
  <c r="M1000" i="1"/>
  <c r="S1000" i="1" s="1"/>
  <c r="H2539" i="1"/>
  <c r="E2539" i="1"/>
  <c r="F2539" i="1" s="1"/>
  <c r="D2540" i="1"/>
  <c r="Q1000" i="1"/>
  <c r="O1000" i="1"/>
  <c r="N1000" i="1"/>
  <c r="G1000" i="1" s="1"/>
  <c r="I1000" i="1" s="1"/>
  <c r="J1000" i="1" s="1"/>
  <c r="R1000" i="1" l="1"/>
  <c r="L1001" i="1"/>
  <c r="K1001" i="1"/>
  <c r="E2540" i="1"/>
  <c r="F2540" i="1" s="1"/>
  <c r="H2540" i="1"/>
  <c r="D2541" i="1"/>
  <c r="D2542" i="1" l="1"/>
  <c r="E2541" i="1"/>
  <c r="F2541" i="1" s="1"/>
  <c r="H2541" i="1"/>
  <c r="M1001" i="1"/>
  <c r="S1001" i="1" s="1"/>
  <c r="P1001" i="1"/>
  <c r="N1001" i="1"/>
  <c r="G1001" i="1" s="1"/>
  <c r="I1001" i="1" s="1"/>
  <c r="J1001" i="1" s="1"/>
  <c r="Q1001" i="1"/>
  <c r="O1001" i="1"/>
  <c r="R1001" i="1" l="1"/>
  <c r="L1002" i="1"/>
  <c r="K1002" i="1"/>
  <c r="E2542" i="1"/>
  <c r="F2542" i="1" s="1"/>
  <c r="D2543" i="1"/>
  <c r="H2542" i="1"/>
  <c r="P1002" i="1" l="1"/>
  <c r="M1002" i="1"/>
  <c r="S1002" i="1" s="1"/>
  <c r="H2543" i="1"/>
  <c r="E2543" i="1"/>
  <c r="F2543" i="1" s="1"/>
  <c r="D2544" i="1"/>
  <c r="Q1002" i="1"/>
  <c r="O1002" i="1"/>
  <c r="N1002" i="1"/>
  <c r="G1002" i="1"/>
  <c r="I1002" i="1" s="1"/>
  <c r="J1002" i="1" s="1"/>
  <c r="R1002" i="1" s="1"/>
  <c r="K1003" i="1" l="1"/>
  <c r="L1003" i="1"/>
  <c r="D2545" i="1"/>
  <c r="H2544" i="1"/>
  <c r="E2544" i="1"/>
  <c r="F2544" i="1" s="1"/>
  <c r="P1003" i="1" l="1"/>
  <c r="M1003" i="1"/>
  <c r="S1003" i="1" s="1"/>
  <c r="E2545" i="1"/>
  <c r="F2545" i="1" s="1"/>
  <c r="D2546" i="1"/>
  <c r="H2545" i="1"/>
  <c r="Q1003" i="1"/>
  <c r="O1003" i="1"/>
  <c r="N1003" i="1"/>
  <c r="G1003" i="1" s="1"/>
  <c r="I1003" i="1" s="1"/>
  <c r="J1003" i="1" s="1"/>
  <c r="R1003" i="1" l="1"/>
  <c r="L1004" i="1"/>
  <c r="K1004" i="1"/>
  <c r="E2546" i="1"/>
  <c r="F2546" i="1" s="1"/>
  <c r="H2546" i="1"/>
  <c r="D2547" i="1"/>
  <c r="H2547" i="1" l="1"/>
  <c r="D2548" i="1"/>
  <c r="E2547" i="1"/>
  <c r="F2547" i="1" s="1"/>
  <c r="M1004" i="1"/>
  <c r="S1004" i="1" s="1"/>
  <c r="P1004" i="1"/>
  <c r="Q1004" i="1"/>
  <c r="O1004" i="1"/>
  <c r="N1004" i="1"/>
  <c r="G1004" i="1" s="1"/>
  <c r="I1004" i="1" s="1"/>
  <c r="J1004" i="1" s="1"/>
  <c r="R1004" i="1" l="1"/>
  <c r="L1005" i="1"/>
  <c r="K1005" i="1"/>
  <c r="D2549" i="1"/>
  <c r="E2548" i="1"/>
  <c r="F2548" i="1" s="1"/>
  <c r="H2548" i="1"/>
  <c r="E2549" i="1" l="1"/>
  <c r="F2549" i="1" s="1"/>
  <c r="D2550" i="1"/>
  <c r="H2549" i="1"/>
  <c r="M1005" i="1"/>
  <c r="S1005" i="1" s="1"/>
  <c r="P1005" i="1"/>
  <c r="Q1005" i="1" s="1"/>
  <c r="O1005" i="1"/>
  <c r="N1005" i="1"/>
  <c r="G1005" i="1" s="1"/>
  <c r="I1005" i="1" s="1"/>
  <c r="J1005" i="1" s="1"/>
  <c r="R1005" i="1" l="1"/>
  <c r="L1006" i="1"/>
  <c r="K1006" i="1"/>
  <c r="E2550" i="1"/>
  <c r="F2550" i="1" s="1"/>
  <c r="H2550" i="1"/>
  <c r="D2551" i="1"/>
  <c r="O1006" i="1" l="1"/>
  <c r="H2551" i="1"/>
  <c r="E2551" i="1"/>
  <c r="F2551" i="1" s="1"/>
  <c r="D2552" i="1"/>
  <c r="P1006" i="1"/>
  <c r="Q1006" i="1" s="1"/>
  <c r="M1006" i="1"/>
  <c r="S1006" i="1" s="1"/>
  <c r="N1006" i="1" l="1"/>
  <c r="G1006" i="1" s="1"/>
  <c r="I1006" i="1" s="1"/>
  <c r="J1006" i="1" s="1"/>
  <c r="D2553" i="1"/>
  <c r="E2552" i="1"/>
  <c r="F2552" i="1" s="1"/>
  <c r="H2552" i="1"/>
  <c r="E2553" i="1" l="1"/>
  <c r="F2553" i="1" s="1"/>
  <c r="H2553" i="1"/>
  <c r="D2554" i="1"/>
  <c r="R1006" i="1"/>
  <c r="K1007" i="1"/>
  <c r="L1007" i="1"/>
  <c r="H2554" i="1" l="1"/>
  <c r="D2555" i="1"/>
  <c r="E2554" i="1"/>
  <c r="F2554" i="1" s="1"/>
  <c r="P1007" i="1"/>
  <c r="Q1007" i="1" s="1"/>
  <c r="M1007" i="1"/>
  <c r="S1007" i="1" s="1"/>
  <c r="O1007" i="1"/>
  <c r="N1007" i="1"/>
  <c r="G1007" i="1" s="1"/>
  <c r="I1007" i="1" s="1"/>
  <c r="J1007" i="1" s="1"/>
  <c r="R1007" i="1" l="1"/>
  <c r="K1008" i="1"/>
  <c r="L1008" i="1"/>
  <c r="E2555" i="1"/>
  <c r="F2555" i="1" s="1"/>
  <c r="D2556" i="1"/>
  <c r="H2555" i="1"/>
  <c r="E2556" i="1" l="1"/>
  <c r="F2556" i="1" s="1"/>
  <c r="D2557" i="1"/>
  <c r="H2556" i="1"/>
  <c r="P1008" i="1"/>
  <c r="M1008" i="1"/>
  <c r="S1008" i="1" s="1"/>
  <c r="O1008" i="1"/>
  <c r="Q1008" i="1"/>
  <c r="N1008" i="1"/>
  <c r="G1008" i="1" s="1"/>
  <c r="I1008" i="1" s="1"/>
  <c r="J1008" i="1" s="1"/>
  <c r="R1008" i="1" l="1"/>
  <c r="K1009" i="1"/>
  <c r="L1009" i="1"/>
  <c r="H2557" i="1"/>
  <c r="E2557" i="1"/>
  <c r="F2557" i="1" s="1"/>
  <c r="D2558" i="1"/>
  <c r="H2558" i="1" l="1"/>
  <c r="E2558" i="1"/>
  <c r="F2558" i="1" s="1"/>
  <c r="D2559" i="1"/>
  <c r="O1009" i="1"/>
  <c r="M1009" i="1"/>
  <c r="S1009" i="1" s="1"/>
  <c r="P1009" i="1"/>
  <c r="Q1009" i="1" s="1"/>
  <c r="N1009" i="1" l="1"/>
  <c r="G1009" i="1" s="1"/>
  <c r="I1009" i="1" s="1"/>
  <c r="J1009" i="1" s="1"/>
  <c r="D2560" i="1"/>
  <c r="H2559" i="1"/>
  <c r="E2559" i="1"/>
  <c r="F2559" i="1" s="1"/>
  <c r="R1009" i="1" l="1"/>
  <c r="K1010" i="1"/>
  <c r="L1010" i="1"/>
  <c r="E2560" i="1"/>
  <c r="F2560" i="1" s="1"/>
  <c r="D2561" i="1"/>
  <c r="H2560" i="1"/>
  <c r="H2561" i="1" l="1"/>
  <c r="E2561" i="1"/>
  <c r="F2561" i="1" s="1"/>
  <c r="D2562" i="1"/>
  <c r="O1010" i="1"/>
  <c r="P1010" i="1"/>
  <c r="Q1010" i="1" s="1"/>
  <c r="M1010" i="1"/>
  <c r="S1010" i="1" s="1"/>
  <c r="N1010" i="1" l="1"/>
  <c r="G1010" i="1" s="1"/>
  <c r="I1010" i="1" s="1"/>
  <c r="J1010" i="1" s="1"/>
  <c r="D2563" i="1"/>
  <c r="H2562" i="1"/>
  <c r="E2562" i="1"/>
  <c r="F2562" i="1" s="1"/>
  <c r="E2563" i="1" l="1"/>
  <c r="F2563" i="1" s="1"/>
  <c r="D2564" i="1"/>
  <c r="H2563" i="1"/>
  <c r="R1010" i="1"/>
  <c r="K1011" i="1"/>
  <c r="L1011" i="1"/>
  <c r="P1011" i="1" l="1"/>
  <c r="M1011" i="1"/>
  <c r="S1011" i="1" s="1"/>
  <c r="Q1011" i="1"/>
  <c r="O1011" i="1"/>
  <c r="N1011" i="1"/>
  <c r="G1011" i="1" s="1"/>
  <c r="I1011" i="1" s="1"/>
  <c r="J1011" i="1" s="1"/>
  <c r="H2564" i="1"/>
  <c r="E2564" i="1"/>
  <c r="F2564" i="1" s="1"/>
  <c r="D2565" i="1"/>
  <c r="R1011" i="1" l="1"/>
  <c r="K1012" i="1"/>
  <c r="L1012" i="1"/>
  <c r="E2565" i="1"/>
  <c r="F2565" i="1" s="1"/>
  <c r="H2565" i="1"/>
  <c r="D2566" i="1"/>
  <c r="D2567" i="1" l="1"/>
  <c r="H2566" i="1"/>
  <c r="E2566" i="1"/>
  <c r="F2566" i="1" s="1"/>
  <c r="P1012" i="1"/>
  <c r="M1012" i="1"/>
  <c r="S1012" i="1" s="1"/>
  <c r="N1012" i="1"/>
  <c r="G1012" i="1" s="1"/>
  <c r="I1012" i="1" s="1"/>
  <c r="J1012" i="1" s="1"/>
  <c r="Q1012" i="1"/>
  <c r="O1012" i="1"/>
  <c r="R1012" i="1" l="1"/>
  <c r="L1013" i="1"/>
  <c r="K1013" i="1"/>
  <c r="E2567" i="1"/>
  <c r="F2567" i="1" s="1"/>
  <c r="D2568" i="1"/>
  <c r="H2567" i="1"/>
  <c r="P1013" i="1" l="1"/>
  <c r="M1013" i="1"/>
  <c r="S1013" i="1" s="1"/>
  <c r="H2568" i="1"/>
  <c r="D2569" i="1"/>
  <c r="E2568" i="1"/>
  <c r="F2568" i="1" s="1"/>
  <c r="Q1013" i="1"/>
  <c r="O1013" i="1"/>
  <c r="N1013" i="1"/>
  <c r="G1013" i="1" s="1"/>
  <c r="I1013" i="1" s="1"/>
  <c r="J1013" i="1" s="1"/>
  <c r="R1013" i="1" l="1"/>
  <c r="L1014" i="1"/>
  <c r="K1014" i="1"/>
  <c r="D2570" i="1"/>
  <c r="E2569" i="1"/>
  <c r="F2569" i="1" s="1"/>
  <c r="H2569" i="1"/>
  <c r="M1014" i="1" l="1"/>
  <c r="S1014" i="1" s="1"/>
  <c r="P1014" i="1"/>
  <c r="E2570" i="1"/>
  <c r="F2570" i="1" s="1"/>
  <c r="D2571" i="1"/>
  <c r="H2570" i="1"/>
  <c r="Q1014" i="1"/>
  <c r="O1014" i="1"/>
  <c r="N1014" i="1"/>
  <c r="G1014" i="1" s="1"/>
  <c r="I1014" i="1" s="1"/>
  <c r="J1014" i="1" s="1"/>
  <c r="R1014" i="1" l="1"/>
  <c r="K1015" i="1"/>
  <c r="L1015" i="1"/>
  <c r="E2571" i="1"/>
  <c r="F2571" i="1" s="1"/>
  <c r="H2571" i="1"/>
  <c r="D2572" i="1"/>
  <c r="O1015" i="1" l="1"/>
  <c r="H2572" i="1"/>
  <c r="D2573" i="1"/>
  <c r="E2572" i="1"/>
  <c r="F2572" i="1" s="1"/>
  <c r="P1015" i="1"/>
  <c r="Q1015" i="1" s="1"/>
  <c r="M1015" i="1"/>
  <c r="S1015" i="1" s="1"/>
  <c r="N1015" i="1" l="1"/>
  <c r="G1015" i="1" s="1"/>
  <c r="I1015" i="1" s="1"/>
  <c r="J1015" i="1" s="1"/>
  <c r="D2574" i="1"/>
  <c r="E2573" i="1"/>
  <c r="F2573" i="1" s="1"/>
  <c r="H2573" i="1"/>
  <c r="E2574" i="1" l="1"/>
  <c r="F2574" i="1" s="1"/>
  <c r="D2575" i="1"/>
  <c r="H2574" i="1"/>
  <c r="R1015" i="1"/>
  <c r="L1016" i="1"/>
  <c r="K1016" i="1"/>
  <c r="M1016" i="1" l="1"/>
  <c r="S1016" i="1" s="1"/>
  <c r="P1016" i="1"/>
  <c r="E2575" i="1"/>
  <c r="F2575" i="1" s="1"/>
  <c r="H2575" i="1"/>
  <c r="D2576" i="1"/>
  <c r="Q1016" i="1"/>
  <c r="N1016" i="1"/>
  <c r="G1016" i="1" s="1"/>
  <c r="I1016" i="1" s="1"/>
  <c r="J1016" i="1" s="1"/>
  <c r="O1016" i="1"/>
  <c r="R1016" i="1" l="1"/>
  <c r="L1017" i="1"/>
  <c r="K1017" i="1"/>
  <c r="H2576" i="1"/>
  <c r="D2577" i="1"/>
  <c r="E2576" i="1"/>
  <c r="F2576" i="1" s="1"/>
  <c r="D2578" i="1" l="1"/>
  <c r="H2577" i="1"/>
  <c r="E2577" i="1"/>
  <c r="F2577" i="1" s="1"/>
  <c r="O1017" i="1"/>
  <c r="P1017" i="1"/>
  <c r="Q1017" i="1" s="1"/>
  <c r="M1017" i="1"/>
  <c r="S1017" i="1" s="1"/>
  <c r="N1017" i="1" l="1"/>
  <c r="G1017" i="1" s="1"/>
  <c r="I1017" i="1" s="1"/>
  <c r="J1017" i="1" s="1"/>
  <c r="E2578" i="1"/>
  <c r="F2578" i="1" s="1"/>
  <c r="H2578" i="1"/>
  <c r="D2579" i="1"/>
  <c r="H2579" i="1" l="1"/>
  <c r="D2580" i="1"/>
  <c r="E2579" i="1"/>
  <c r="F2579" i="1" s="1"/>
  <c r="R1017" i="1"/>
  <c r="K1018" i="1"/>
  <c r="L1018" i="1"/>
  <c r="P1018" i="1" l="1"/>
  <c r="M1018" i="1"/>
  <c r="S1018" i="1" s="1"/>
  <c r="O1018" i="1"/>
  <c r="N1018" i="1"/>
  <c r="G1018" i="1"/>
  <c r="I1018" i="1" s="1"/>
  <c r="J1018" i="1" s="1"/>
  <c r="R1018" i="1" s="1"/>
  <c r="Q1018" i="1"/>
  <c r="E2580" i="1"/>
  <c r="F2580" i="1" s="1"/>
  <c r="H2580" i="1"/>
  <c r="D2581" i="1"/>
  <c r="E2581" i="1" l="1"/>
  <c r="F2581" i="1" s="1"/>
  <c r="D2582" i="1"/>
  <c r="H2581" i="1"/>
  <c r="L1019" i="1"/>
  <c r="K1019" i="1"/>
  <c r="M1019" i="1" l="1"/>
  <c r="S1019" i="1" s="1"/>
  <c r="P1019" i="1"/>
  <c r="H2582" i="1"/>
  <c r="E2582" i="1"/>
  <c r="F2582" i="1" s="1"/>
  <c r="D2583" i="1"/>
  <c r="Q1019" i="1"/>
  <c r="O1019" i="1"/>
  <c r="N1019" i="1"/>
  <c r="G1019" i="1"/>
  <c r="I1019" i="1" s="1"/>
  <c r="J1019" i="1" s="1"/>
  <c r="R1019" i="1" s="1"/>
  <c r="K1020" i="1" l="1"/>
  <c r="L1020" i="1"/>
  <c r="H2583" i="1"/>
  <c r="E2583" i="1"/>
  <c r="F2583" i="1" s="1"/>
  <c r="D2584" i="1"/>
  <c r="D2585" i="1" l="1"/>
  <c r="H2584" i="1"/>
  <c r="E2584" i="1"/>
  <c r="F2584" i="1" s="1"/>
  <c r="P1020" i="1"/>
  <c r="Q1020" i="1" s="1"/>
  <c r="M1020" i="1"/>
  <c r="S1020" i="1" s="1"/>
  <c r="O1020" i="1"/>
  <c r="N1020" i="1" l="1"/>
  <c r="G1020" i="1" s="1"/>
  <c r="I1020" i="1" s="1"/>
  <c r="J1020" i="1" s="1"/>
  <c r="E2585" i="1"/>
  <c r="F2585" i="1" s="1"/>
  <c r="D2586" i="1"/>
  <c r="H2585" i="1"/>
  <c r="H2586" i="1" l="1"/>
  <c r="D2587" i="1"/>
  <c r="E2586" i="1"/>
  <c r="F2586" i="1" s="1"/>
  <c r="R1020" i="1"/>
  <c r="L1021" i="1"/>
  <c r="K1021" i="1"/>
  <c r="P1021" i="1" l="1"/>
  <c r="M1021" i="1"/>
  <c r="S1021" i="1" s="1"/>
  <c r="Q1021" i="1"/>
  <c r="O1021" i="1"/>
  <c r="N1021" i="1"/>
  <c r="G1021" i="1" s="1"/>
  <c r="I1021" i="1" s="1"/>
  <c r="J1021" i="1" s="1"/>
  <c r="H2587" i="1"/>
  <c r="E2587" i="1"/>
  <c r="F2587" i="1" s="1"/>
  <c r="D2588" i="1"/>
  <c r="R1021" i="1" l="1"/>
  <c r="L1022" i="1"/>
  <c r="K1022" i="1"/>
  <c r="E2588" i="1"/>
  <c r="F2588" i="1" s="1"/>
  <c r="D2589" i="1"/>
  <c r="H2588" i="1"/>
  <c r="H2589" i="1" l="1"/>
  <c r="E2589" i="1"/>
  <c r="F2589" i="1" s="1"/>
  <c r="D2590" i="1"/>
  <c r="O1022" i="1"/>
  <c r="M1022" i="1"/>
  <c r="S1022" i="1" s="1"/>
  <c r="P1022" i="1"/>
  <c r="Q1022" i="1" s="1"/>
  <c r="N1022" i="1" l="1"/>
  <c r="G1022" i="1" s="1"/>
  <c r="I1022" i="1" s="1"/>
  <c r="J1022" i="1" s="1"/>
  <c r="E2590" i="1"/>
  <c r="F2590" i="1" s="1"/>
  <c r="H2590" i="1"/>
  <c r="D2591" i="1"/>
  <c r="D2592" i="1" l="1"/>
  <c r="H2591" i="1"/>
  <c r="E2591" i="1"/>
  <c r="F2591" i="1" s="1"/>
  <c r="R1022" i="1"/>
  <c r="K1023" i="1"/>
  <c r="L1023" i="1"/>
  <c r="P1023" i="1" l="1"/>
  <c r="M1023" i="1"/>
  <c r="S1023" i="1" s="1"/>
  <c r="Q1023" i="1"/>
  <c r="O1023" i="1"/>
  <c r="N1023" i="1"/>
  <c r="G1023" i="1"/>
  <c r="I1023" i="1" s="1"/>
  <c r="J1023" i="1" s="1"/>
  <c r="R1023" i="1" s="1"/>
  <c r="E2592" i="1"/>
  <c r="F2592" i="1" s="1"/>
  <c r="D2593" i="1"/>
  <c r="H2592" i="1"/>
  <c r="H2593" i="1" l="1"/>
  <c r="D2594" i="1"/>
  <c r="E2593" i="1"/>
  <c r="F2593" i="1" s="1"/>
  <c r="L1024" i="1"/>
  <c r="K1024" i="1"/>
  <c r="M1024" i="1" l="1"/>
  <c r="S1024" i="1" s="1"/>
  <c r="P1024" i="1"/>
  <c r="D2595" i="1"/>
  <c r="H2594" i="1"/>
  <c r="E2594" i="1"/>
  <c r="F2594" i="1" s="1"/>
  <c r="Q1024" i="1"/>
  <c r="O1024" i="1"/>
  <c r="N1024" i="1"/>
  <c r="G1024" i="1" s="1"/>
  <c r="I1024" i="1" s="1"/>
  <c r="J1024" i="1" s="1"/>
  <c r="R1024" i="1" l="1"/>
  <c r="L1025" i="1"/>
  <c r="K1025" i="1"/>
  <c r="H2595" i="1"/>
  <c r="D2596" i="1"/>
  <c r="E2595" i="1"/>
  <c r="F2595" i="1" s="1"/>
  <c r="O1025" i="1" l="1"/>
  <c r="H2596" i="1"/>
  <c r="E2596" i="1"/>
  <c r="F2596" i="1" s="1"/>
  <c r="D2597" i="1"/>
  <c r="P1025" i="1"/>
  <c r="Q1025" i="1" s="1"/>
  <c r="M1025" i="1"/>
  <c r="S1025" i="1" s="1"/>
  <c r="H2597" i="1" l="1"/>
  <c r="E2597" i="1"/>
  <c r="F2597" i="1" s="1"/>
  <c r="D2598" i="1"/>
  <c r="N1025" i="1"/>
  <c r="G1025" i="1" s="1"/>
  <c r="I1025" i="1" s="1"/>
  <c r="J1025" i="1" s="1"/>
  <c r="R1025" i="1" l="1"/>
  <c r="K1026" i="1"/>
  <c r="L1026" i="1"/>
  <c r="E2598" i="1"/>
  <c r="F2598" i="1" s="1"/>
  <c r="D2599" i="1"/>
  <c r="H2598" i="1"/>
  <c r="H2599" i="1" l="1"/>
  <c r="E2599" i="1"/>
  <c r="F2599" i="1" s="1"/>
  <c r="D2600" i="1"/>
  <c r="M1026" i="1"/>
  <c r="S1026" i="1" s="1"/>
  <c r="P1026" i="1"/>
  <c r="Q1026" i="1" s="1"/>
  <c r="O1026" i="1"/>
  <c r="N1026" i="1" l="1"/>
  <c r="G1026" i="1" s="1"/>
  <c r="I1026" i="1" s="1"/>
  <c r="J1026" i="1" s="1"/>
  <c r="D2601" i="1"/>
  <c r="H2600" i="1"/>
  <c r="E2600" i="1"/>
  <c r="F2600" i="1" s="1"/>
  <c r="D2602" i="1" l="1"/>
  <c r="H2601" i="1"/>
  <c r="E2601" i="1"/>
  <c r="F2601" i="1" s="1"/>
  <c r="R1026" i="1"/>
  <c r="L1027" i="1"/>
  <c r="K1027" i="1"/>
  <c r="P1027" i="1" l="1"/>
  <c r="M1027" i="1"/>
  <c r="S1027" i="1" s="1"/>
  <c r="Q1027" i="1"/>
  <c r="O1027" i="1"/>
  <c r="N1027" i="1"/>
  <c r="G1027" i="1" s="1"/>
  <c r="I1027" i="1" s="1"/>
  <c r="J1027" i="1" s="1"/>
  <c r="H2602" i="1"/>
  <c r="E2602" i="1"/>
  <c r="F2602" i="1" s="1"/>
  <c r="D2603" i="1"/>
  <c r="R1027" i="1" l="1"/>
  <c r="K1028" i="1"/>
  <c r="L1028" i="1"/>
  <c r="H2603" i="1"/>
  <c r="D2604" i="1"/>
  <c r="E2603" i="1"/>
  <c r="F2603" i="1" s="1"/>
  <c r="D2605" i="1" l="1"/>
  <c r="H2604" i="1"/>
  <c r="E2604" i="1"/>
  <c r="F2604" i="1" s="1"/>
  <c r="P1028" i="1"/>
  <c r="Q1028" i="1" s="1"/>
  <c r="M1028" i="1"/>
  <c r="S1028" i="1" s="1"/>
  <c r="O1028" i="1"/>
  <c r="N1028" i="1"/>
  <c r="G1028" i="1" s="1"/>
  <c r="I1028" i="1" s="1"/>
  <c r="J1028" i="1" s="1"/>
  <c r="R1028" i="1" l="1"/>
  <c r="L1029" i="1"/>
  <c r="K1029" i="1"/>
  <c r="H2605" i="1"/>
  <c r="E2605" i="1"/>
  <c r="F2605" i="1" s="1"/>
  <c r="D2606" i="1"/>
  <c r="O1029" i="1" l="1"/>
  <c r="H2606" i="1"/>
  <c r="D2607" i="1"/>
  <c r="E2606" i="1"/>
  <c r="F2606" i="1" s="1"/>
  <c r="M1029" i="1"/>
  <c r="S1029" i="1" s="1"/>
  <c r="P1029" i="1"/>
  <c r="Q1029" i="1" s="1"/>
  <c r="H2607" i="1" l="1"/>
  <c r="D2608" i="1"/>
  <c r="E2607" i="1"/>
  <c r="F2607" i="1" s="1"/>
  <c r="N1029" i="1"/>
  <c r="G1029" i="1" s="1"/>
  <c r="I1029" i="1" s="1"/>
  <c r="J1029" i="1" s="1"/>
  <c r="R1029" i="1" l="1"/>
  <c r="K1030" i="1"/>
  <c r="L1030" i="1"/>
  <c r="E2608" i="1"/>
  <c r="F2608" i="1" s="1"/>
  <c r="D2609" i="1"/>
  <c r="H2608" i="1"/>
  <c r="D2610" i="1" l="1"/>
  <c r="H2609" i="1"/>
  <c r="E2609" i="1"/>
  <c r="F2609" i="1" s="1"/>
  <c r="O1030" i="1"/>
  <c r="M1030" i="1"/>
  <c r="S1030" i="1" s="1"/>
  <c r="P1030" i="1"/>
  <c r="Q1030" i="1" s="1"/>
  <c r="N1030" i="1" l="1"/>
  <c r="G1030" i="1" s="1"/>
  <c r="I1030" i="1" s="1"/>
  <c r="J1030" i="1" s="1"/>
  <c r="D2611" i="1"/>
  <c r="H2610" i="1"/>
  <c r="E2610" i="1"/>
  <c r="F2610" i="1" s="1"/>
  <c r="H2611" i="1" l="1"/>
  <c r="E2611" i="1"/>
  <c r="F2611" i="1" s="1"/>
  <c r="D2612" i="1"/>
  <c r="R1030" i="1"/>
  <c r="K1031" i="1"/>
  <c r="L1031" i="1"/>
  <c r="O1031" i="1" l="1"/>
  <c r="P1031" i="1"/>
  <c r="Q1031" i="1" s="1"/>
  <c r="M1031" i="1"/>
  <c r="S1031" i="1" s="1"/>
  <c r="H2612" i="1"/>
  <c r="D2613" i="1"/>
  <c r="E2612" i="1"/>
  <c r="F2612" i="1" s="1"/>
  <c r="D2614" i="1" l="1"/>
  <c r="E2613" i="1"/>
  <c r="F2613" i="1" s="1"/>
  <c r="H2613" i="1"/>
  <c r="N1031" i="1"/>
  <c r="G1031" i="1" s="1"/>
  <c r="I1031" i="1" s="1"/>
  <c r="J1031" i="1" s="1"/>
  <c r="R1031" i="1" l="1"/>
  <c r="K1032" i="1"/>
  <c r="L1032" i="1"/>
  <c r="H2614" i="1"/>
  <c r="E2614" i="1"/>
  <c r="F2614" i="1" s="1"/>
  <c r="D2615" i="1"/>
  <c r="H2615" i="1" l="1"/>
  <c r="E2615" i="1"/>
  <c r="F2615" i="1" s="1"/>
  <c r="D2616" i="1"/>
  <c r="P1032" i="1"/>
  <c r="Q1032" i="1" s="1"/>
  <c r="M1032" i="1"/>
  <c r="S1032" i="1" s="1"/>
  <c r="O1032" i="1"/>
  <c r="N1032" i="1" l="1"/>
  <c r="G1032" i="1" s="1"/>
  <c r="I1032" i="1" s="1"/>
  <c r="J1032" i="1" s="1"/>
  <c r="D2617" i="1"/>
  <c r="E2616" i="1"/>
  <c r="F2616" i="1" s="1"/>
  <c r="H2616" i="1"/>
  <c r="H2617" i="1" l="1"/>
  <c r="E2617" i="1"/>
  <c r="F2617" i="1" s="1"/>
  <c r="D2618" i="1"/>
  <c r="R1032" i="1"/>
  <c r="L1033" i="1"/>
  <c r="K1033" i="1"/>
  <c r="P1033" i="1" l="1"/>
  <c r="M1033" i="1"/>
  <c r="S1033" i="1" s="1"/>
  <c r="O1033" i="1"/>
  <c r="Q1033" i="1"/>
  <c r="N1033" i="1"/>
  <c r="G1033" i="1" s="1"/>
  <c r="I1033" i="1" s="1"/>
  <c r="J1033" i="1" s="1"/>
  <c r="H2618" i="1"/>
  <c r="D2619" i="1"/>
  <c r="E2618" i="1"/>
  <c r="F2618" i="1" s="1"/>
  <c r="R1033" i="1" l="1"/>
  <c r="L1034" i="1"/>
  <c r="K1034" i="1"/>
  <c r="H2619" i="1"/>
  <c r="D2620" i="1"/>
  <c r="E2619" i="1"/>
  <c r="F2619" i="1" s="1"/>
  <c r="E2620" i="1" l="1"/>
  <c r="F2620" i="1" s="1"/>
  <c r="D2621" i="1"/>
  <c r="H2620" i="1"/>
  <c r="M1034" i="1"/>
  <c r="S1034" i="1" s="1"/>
  <c r="P1034" i="1"/>
  <c r="Q1034" i="1" s="1"/>
  <c r="N1034" i="1"/>
  <c r="G1034" i="1" s="1"/>
  <c r="I1034" i="1" s="1"/>
  <c r="J1034" i="1" s="1"/>
  <c r="O1034" i="1"/>
  <c r="R1034" i="1" l="1"/>
  <c r="L1035" i="1"/>
  <c r="K1035" i="1"/>
  <c r="H2621" i="1"/>
  <c r="E2621" i="1"/>
  <c r="F2621" i="1" s="1"/>
  <c r="D2622" i="1"/>
  <c r="D2623" i="1" l="1"/>
  <c r="E2622" i="1"/>
  <c r="F2622" i="1" s="1"/>
  <c r="H2622" i="1"/>
  <c r="O1035" i="1"/>
  <c r="P1035" i="1"/>
  <c r="Q1035" i="1" s="1"/>
  <c r="M1035" i="1"/>
  <c r="S1035" i="1" s="1"/>
  <c r="H2623" i="1" l="1"/>
  <c r="E2623" i="1"/>
  <c r="F2623" i="1" s="1"/>
  <c r="D2624" i="1"/>
  <c r="N1035" i="1"/>
  <c r="G1035" i="1" s="1"/>
  <c r="I1035" i="1" s="1"/>
  <c r="J1035" i="1" s="1"/>
  <c r="R1035" i="1" l="1"/>
  <c r="L1036" i="1"/>
  <c r="K1036" i="1"/>
  <c r="H2624" i="1"/>
  <c r="D2625" i="1"/>
  <c r="E2624" i="1"/>
  <c r="F2624" i="1" s="1"/>
  <c r="O1036" i="1" l="1"/>
  <c r="D2626" i="1"/>
  <c r="E2625" i="1"/>
  <c r="F2625" i="1" s="1"/>
  <c r="H2625" i="1"/>
  <c r="P1036" i="1"/>
  <c r="Q1036" i="1" s="1"/>
  <c r="M1036" i="1"/>
  <c r="S1036" i="1" s="1"/>
  <c r="E2626" i="1" l="1"/>
  <c r="F2626" i="1" s="1"/>
  <c r="D2627" i="1"/>
  <c r="H2626" i="1"/>
  <c r="N1036" i="1"/>
  <c r="G1036" i="1" s="1"/>
  <c r="I1036" i="1" s="1"/>
  <c r="J1036" i="1" s="1"/>
  <c r="R1036" i="1" l="1"/>
  <c r="K1037" i="1"/>
  <c r="L1037" i="1"/>
  <c r="H2627" i="1"/>
  <c r="E2627" i="1"/>
  <c r="F2627" i="1" s="1"/>
  <c r="D2628" i="1"/>
  <c r="P1037" i="1" l="1"/>
  <c r="M1037" i="1"/>
  <c r="S1037" i="1" s="1"/>
  <c r="D2629" i="1"/>
  <c r="E2628" i="1"/>
  <c r="F2628" i="1" s="1"/>
  <c r="H2628" i="1"/>
  <c r="Q1037" i="1"/>
  <c r="O1037" i="1"/>
  <c r="N1037" i="1"/>
  <c r="G1037" i="1" s="1"/>
  <c r="I1037" i="1" s="1"/>
  <c r="J1037" i="1" s="1"/>
  <c r="R1037" i="1" l="1"/>
  <c r="L1038" i="1"/>
  <c r="K1038" i="1"/>
  <c r="E2629" i="1"/>
  <c r="F2629" i="1" s="1"/>
  <c r="D2630" i="1"/>
  <c r="H2629" i="1"/>
  <c r="P1038" i="1" l="1"/>
  <c r="M1038" i="1"/>
  <c r="S1038" i="1" s="1"/>
  <c r="H2630" i="1"/>
  <c r="E2630" i="1"/>
  <c r="F2630" i="1" s="1"/>
  <c r="D2631" i="1"/>
  <c r="O1038" i="1"/>
  <c r="N1038" i="1"/>
  <c r="G1038" i="1" s="1"/>
  <c r="I1038" i="1" s="1"/>
  <c r="J1038" i="1" s="1"/>
  <c r="Q1038" i="1"/>
  <c r="R1038" i="1" l="1"/>
  <c r="L1039" i="1"/>
  <c r="K1039" i="1"/>
  <c r="H2631" i="1"/>
  <c r="D2632" i="1"/>
  <c r="E2631" i="1"/>
  <c r="F2631" i="1" s="1"/>
  <c r="E2632" i="1" l="1"/>
  <c r="F2632" i="1" s="1"/>
  <c r="D2633" i="1"/>
  <c r="H2632" i="1"/>
  <c r="O1039" i="1"/>
  <c r="M1039" i="1"/>
  <c r="S1039" i="1" s="1"/>
  <c r="P1039" i="1"/>
  <c r="Q1039" i="1" s="1"/>
  <c r="N1039" i="1" l="1"/>
  <c r="G1039" i="1" s="1"/>
  <c r="I1039" i="1" s="1"/>
  <c r="J1039" i="1" s="1"/>
  <c r="H2633" i="1"/>
  <c r="E2633" i="1"/>
  <c r="F2633" i="1" s="1"/>
  <c r="D2634" i="1"/>
  <c r="D2635" i="1" l="1"/>
  <c r="H2634" i="1"/>
  <c r="E2634" i="1"/>
  <c r="F2634" i="1" s="1"/>
  <c r="R1039" i="1"/>
  <c r="L1040" i="1"/>
  <c r="K1040" i="1"/>
  <c r="O1040" i="1" l="1"/>
  <c r="P1040" i="1"/>
  <c r="Q1040" i="1" s="1"/>
  <c r="M1040" i="1"/>
  <c r="S1040" i="1" s="1"/>
  <c r="H2635" i="1"/>
  <c r="D2636" i="1"/>
  <c r="E2635" i="1"/>
  <c r="F2635" i="1" s="1"/>
  <c r="H2636" i="1" l="1"/>
  <c r="E2636" i="1"/>
  <c r="F2636" i="1" s="1"/>
  <c r="D2637" i="1"/>
  <c r="N1040" i="1"/>
  <c r="G1040" i="1" s="1"/>
  <c r="I1040" i="1" s="1"/>
  <c r="J1040" i="1" s="1"/>
  <c r="R1040" i="1" l="1"/>
  <c r="K1041" i="1"/>
  <c r="L1041" i="1"/>
  <c r="D2638" i="1"/>
  <c r="E2637" i="1"/>
  <c r="F2637" i="1" s="1"/>
  <c r="H2637" i="1"/>
  <c r="M1041" i="1" l="1"/>
  <c r="S1041" i="1" s="1"/>
  <c r="P1041" i="1"/>
  <c r="E2638" i="1"/>
  <c r="F2638" i="1" s="1"/>
  <c r="D2639" i="1"/>
  <c r="H2638" i="1"/>
  <c r="Q1041" i="1"/>
  <c r="O1041" i="1"/>
  <c r="N1041" i="1"/>
  <c r="G1041" i="1" s="1"/>
  <c r="I1041" i="1" s="1"/>
  <c r="J1041" i="1" s="1"/>
  <c r="R1041" i="1" l="1"/>
  <c r="L1042" i="1"/>
  <c r="K1042" i="1"/>
  <c r="H2639" i="1"/>
  <c r="E2639" i="1"/>
  <c r="F2639" i="1" s="1"/>
  <c r="D2640" i="1"/>
  <c r="D2641" i="1" l="1"/>
  <c r="H2640" i="1"/>
  <c r="E2640" i="1"/>
  <c r="F2640" i="1" s="1"/>
  <c r="P1042" i="1"/>
  <c r="M1042" i="1"/>
  <c r="S1042" i="1" s="1"/>
  <c r="Q1042" i="1"/>
  <c r="O1042" i="1"/>
  <c r="N1042" i="1"/>
  <c r="G1042" i="1" s="1"/>
  <c r="I1042" i="1" s="1"/>
  <c r="J1042" i="1" s="1"/>
  <c r="R1042" i="1" l="1"/>
  <c r="K1043" i="1"/>
  <c r="L1043" i="1"/>
  <c r="D2642" i="1"/>
  <c r="E2641" i="1"/>
  <c r="F2641" i="1" s="1"/>
  <c r="H2641" i="1"/>
  <c r="O1043" i="1" l="1"/>
  <c r="H2642" i="1"/>
  <c r="E2642" i="1"/>
  <c r="F2642" i="1" s="1"/>
  <c r="D2643" i="1"/>
  <c r="P1043" i="1"/>
  <c r="Q1043" i="1" s="1"/>
  <c r="M1043" i="1"/>
  <c r="S1043" i="1" s="1"/>
  <c r="H2643" i="1" l="1"/>
  <c r="D2644" i="1"/>
  <c r="E2643" i="1"/>
  <c r="F2643" i="1" s="1"/>
  <c r="N1043" i="1"/>
  <c r="G1043" i="1" s="1"/>
  <c r="I1043" i="1" s="1"/>
  <c r="J1043" i="1" s="1"/>
  <c r="R1043" i="1" l="1"/>
  <c r="K1044" i="1"/>
  <c r="L1044" i="1"/>
  <c r="E2644" i="1"/>
  <c r="F2644" i="1" s="1"/>
  <c r="D2645" i="1"/>
  <c r="H2644" i="1"/>
  <c r="H2645" i="1" l="1"/>
  <c r="D2646" i="1"/>
  <c r="E2645" i="1"/>
  <c r="F2645" i="1" s="1"/>
  <c r="O1044" i="1"/>
  <c r="M1044" i="1"/>
  <c r="S1044" i="1" s="1"/>
  <c r="P1044" i="1"/>
  <c r="Q1044" i="1" s="1"/>
  <c r="N1044" i="1" l="1"/>
  <c r="G1044" i="1" s="1"/>
  <c r="I1044" i="1" s="1"/>
  <c r="J1044" i="1" s="1"/>
  <c r="H2646" i="1"/>
  <c r="D2647" i="1"/>
  <c r="E2646" i="1"/>
  <c r="F2646" i="1" s="1"/>
  <c r="H2647" i="1" l="1"/>
  <c r="E2647" i="1"/>
  <c r="F2647" i="1" s="1"/>
  <c r="D2648" i="1"/>
  <c r="R1044" i="1"/>
  <c r="L1045" i="1"/>
  <c r="K1045" i="1"/>
  <c r="O1045" i="1" l="1"/>
  <c r="P1045" i="1"/>
  <c r="Q1045" i="1" s="1"/>
  <c r="M1045" i="1"/>
  <c r="S1045" i="1" s="1"/>
  <c r="D2649" i="1"/>
  <c r="E2648" i="1"/>
  <c r="F2648" i="1" s="1"/>
  <c r="H2648" i="1"/>
  <c r="E2649" i="1" l="1"/>
  <c r="F2649" i="1" s="1"/>
  <c r="D2650" i="1"/>
  <c r="H2649" i="1"/>
  <c r="N1045" i="1"/>
  <c r="G1045" i="1" s="1"/>
  <c r="I1045" i="1" s="1"/>
  <c r="J1045" i="1" s="1"/>
  <c r="R1045" i="1" l="1"/>
  <c r="K1046" i="1"/>
  <c r="L1046" i="1"/>
  <c r="H2650" i="1"/>
  <c r="E2650" i="1"/>
  <c r="F2650" i="1" s="1"/>
  <c r="D2651" i="1"/>
  <c r="O1046" i="1" l="1"/>
  <c r="H2651" i="1"/>
  <c r="D2652" i="1"/>
  <c r="E2651" i="1"/>
  <c r="F2651" i="1" s="1"/>
  <c r="P1046" i="1"/>
  <c r="Q1046" i="1" s="1"/>
  <c r="M1046" i="1"/>
  <c r="S1046" i="1" s="1"/>
  <c r="N1046" i="1" l="1"/>
  <c r="G1046" i="1" s="1"/>
  <c r="I1046" i="1" s="1"/>
  <c r="J1046" i="1" s="1"/>
  <c r="H2652" i="1"/>
  <c r="E2652" i="1"/>
  <c r="F2652" i="1" s="1"/>
  <c r="D2653" i="1"/>
  <c r="R1046" i="1" l="1"/>
  <c r="K1047" i="1"/>
  <c r="L1047" i="1"/>
  <c r="D2654" i="1"/>
  <c r="H2653" i="1"/>
  <c r="E2653" i="1"/>
  <c r="F2653" i="1" s="1"/>
  <c r="H2654" i="1" l="1"/>
  <c r="E2654" i="1"/>
  <c r="F2654" i="1" s="1"/>
  <c r="D2655" i="1"/>
  <c r="O1047" i="1"/>
  <c r="P1047" i="1"/>
  <c r="Q1047" i="1" s="1"/>
  <c r="M1047" i="1"/>
  <c r="S1047" i="1" s="1"/>
  <c r="N1047" i="1" l="1"/>
  <c r="G1047" i="1" s="1"/>
  <c r="I1047" i="1" s="1"/>
  <c r="J1047" i="1" s="1"/>
  <c r="H2655" i="1"/>
  <c r="E2655" i="1"/>
  <c r="F2655" i="1" s="1"/>
  <c r="D2656" i="1"/>
  <c r="D2657" i="1" l="1"/>
  <c r="E2656" i="1"/>
  <c r="F2656" i="1" s="1"/>
  <c r="H2656" i="1"/>
  <c r="R1047" i="1"/>
  <c r="K1048" i="1"/>
  <c r="L1048" i="1"/>
  <c r="P1048" i="1" l="1"/>
  <c r="M1048" i="1"/>
  <c r="S1048" i="1" s="1"/>
  <c r="E2657" i="1"/>
  <c r="F2657" i="1" s="1"/>
  <c r="H2657" i="1"/>
  <c r="D2658" i="1"/>
  <c r="O1048" i="1"/>
  <c r="N1048" i="1"/>
  <c r="G1048" i="1" s="1"/>
  <c r="I1048" i="1" s="1"/>
  <c r="J1048" i="1" s="1"/>
  <c r="Q1048" i="1"/>
  <c r="R1048" i="1" l="1"/>
  <c r="L1049" i="1"/>
  <c r="K1049" i="1"/>
  <c r="H2658" i="1"/>
  <c r="D2659" i="1"/>
  <c r="E2658" i="1"/>
  <c r="F2658" i="1" s="1"/>
  <c r="H2659" i="1" l="1"/>
  <c r="E2659" i="1"/>
  <c r="F2659" i="1" s="1"/>
  <c r="D2660" i="1"/>
  <c r="M1049" i="1"/>
  <c r="S1049" i="1" s="1"/>
  <c r="P1049" i="1"/>
  <c r="Q1049" i="1" s="1"/>
  <c r="O1049" i="1"/>
  <c r="N1049" i="1"/>
  <c r="G1049" i="1" s="1"/>
  <c r="I1049" i="1" s="1"/>
  <c r="J1049" i="1" s="1"/>
  <c r="R1049" i="1" l="1"/>
  <c r="K1050" i="1"/>
  <c r="L1050" i="1"/>
  <c r="D2661" i="1"/>
  <c r="H2660" i="1"/>
  <c r="E2660" i="1"/>
  <c r="F2660" i="1" s="1"/>
  <c r="E2661" i="1" l="1"/>
  <c r="F2661" i="1" s="1"/>
  <c r="D2662" i="1"/>
  <c r="H2661" i="1"/>
  <c r="O1050" i="1"/>
  <c r="P1050" i="1"/>
  <c r="Q1050" i="1" s="1"/>
  <c r="M1050" i="1"/>
  <c r="S1050" i="1" s="1"/>
  <c r="N1050" i="1" l="1"/>
  <c r="G1050" i="1" s="1"/>
  <c r="I1050" i="1" s="1"/>
  <c r="J1050" i="1" s="1"/>
  <c r="H2662" i="1"/>
  <c r="E2662" i="1"/>
  <c r="F2662" i="1" s="1"/>
  <c r="D2663" i="1"/>
  <c r="H2663" i="1" l="1"/>
  <c r="D2664" i="1"/>
  <c r="E2663" i="1"/>
  <c r="F2663" i="1" s="1"/>
  <c r="R1050" i="1"/>
  <c r="K1051" i="1"/>
  <c r="L1051" i="1"/>
  <c r="O1051" i="1" l="1"/>
  <c r="M1051" i="1"/>
  <c r="S1051" i="1" s="1"/>
  <c r="P1051" i="1"/>
  <c r="Q1051" i="1" s="1"/>
  <c r="H2664" i="1"/>
  <c r="E2664" i="1"/>
  <c r="F2664" i="1" s="1"/>
  <c r="D2665" i="1"/>
  <c r="E2665" i="1" l="1"/>
  <c r="F2665" i="1" s="1"/>
  <c r="D2666" i="1"/>
  <c r="H2665" i="1"/>
  <c r="N1051" i="1"/>
  <c r="G1051" i="1" s="1"/>
  <c r="I1051" i="1" s="1"/>
  <c r="J1051" i="1" s="1"/>
  <c r="R1051" i="1" l="1"/>
  <c r="K1052" i="1"/>
  <c r="L1052" i="1"/>
  <c r="H2666" i="1"/>
  <c r="E2666" i="1"/>
  <c r="F2666" i="1" s="1"/>
  <c r="D2667" i="1"/>
  <c r="H2667" i="1" l="1"/>
  <c r="D2668" i="1"/>
  <c r="E2667" i="1"/>
  <c r="F2667" i="1" s="1"/>
  <c r="O1052" i="1"/>
  <c r="P1052" i="1"/>
  <c r="Q1052" i="1" s="1"/>
  <c r="M1052" i="1"/>
  <c r="S1052" i="1" s="1"/>
  <c r="N1052" i="1" l="1"/>
  <c r="G1052" i="1" s="1"/>
  <c r="I1052" i="1" s="1"/>
  <c r="J1052" i="1" s="1"/>
  <c r="E2668" i="1"/>
  <c r="F2668" i="1" s="1"/>
  <c r="D2669" i="1"/>
  <c r="H2668" i="1"/>
  <c r="E2669" i="1" l="1"/>
  <c r="F2669" i="1" s="1"/>
  <c r="D2670" i="1"/>
  <c r="H2669" i="1"/>
  <c r="R1052" i="1"/>
  <c r="K1053" i="1"/>
  <c r="L1053" i="1"/>
  <c r="O1053" i="1" l="1"/>
  <c r="P1053" i="1"/>
  <c r="Q1053" i="1" s="1"/>
  <c r="M1053" i="1"/>
  <c r="S1053" i="1" s="1"/>
  <c r="H2670" i="1"/>
  <c r="E2670" i="1"/>
  <c r="F2670" i="1" s="1"/>
  <c r="D2671" i="1"/>
  <c r="N1053" i="1" l="1"/>
  <c r="G1053" i="1" s="1"/>
  <c r="I1053" i="1" s="1"/>
  <c r="J1053" i="1" s="1"/>
  <c r="H2671" i="1"/>
  <c r="D2672" i="1"/>
  <c r="E2671" i="1"/>
  <c r="F2671" i="1" s="1"/>
  <c r="E2672" i="1" l="1"/>
  <c r="F2672" i="1" s="1"/>
  <c r="D2673" i="1"/>
  <c r="H2672" i="1"/>
  <c r="R1053" i="1"/>
  <c r="K1054" i="1"/>
  <c r="L1054" i="1"/>
  <c r="O1054" i="1" l="1"/>
  <c r="E2673" i="1"/>
  <c r="F2673" i="1" s="1"/>
  <c r="D2674" i="1"/>
  <c r="H2673" i="1"/>
  <c r="M1054" i="1"/>
  <c r="S1054" i="1" s="1"/>
  <c r="P1054" i="1"/>
  <c r="Q1054" i="1" s="1"/>
  <c r="H2674" i="1" l="1"/>
  <c r="D2675" i="1"/>
  <c r="E2674" i="1"/>
  <c r="F2674" i="1" s="1"/>
  <c r="N1054" i="1"/>
  <c r="G1054" i="1" s="1"/>
  <c r="I1054" i="1" s="1"/>
  <c r="J1054" i="1" s="1"/>
  <c r="H2675" i="1" l="1"/>
  <c r="E2675" i="1"/>
  <c r="F2675" i="1" s="1"/>
  <c r="D2676" i="1"/>
  <c r="R1054" i="1"/>
  <c r="K1055" i="1"/>
  <c r="L1055" i="1"/>
  <c r="P1055" i="1" l="1"/>
  <c r="M1055" i="1"/>
  <c r="S1055" i="1" s="1"/>
  <c r="Q1055" i="1"/>
  <c r="O1055" i="1"/>
  <c r="N1055" i="1"/>
  <c r="G1055" i="1" s="1"/>
  <c r="I1055" i="1" s="1"/>
  <c r="J1055" i="1" s="1"/>
  <c r="D2677" i="1"/>
  <c r="E2676" i="1"/>
  <c r="F2676" i="1" s="1"/>
  <c r="H2676" i="1"/>
  <c r="R1055" i="1" l="1"/>
  <c r="K1056" i="1"/>
  <c r="L1056" i="1"/>
  <c r="E2677" i="1"/>
  <c r="F2677" i="1" s="1"/>
  <c r="H2677" i="1"/>
  <c r="D2678" i="1"/>
  <c r="O1056" i="1" l="1"/>
  <c r="H2678" i="1"/>
  <c r="D2679" i="1"/>
  <c r="E2678" i="1"/>
  <c r="F2678" i="1" s="1"/>
  <c r="M1056" i="1"/>
  <c r="S1056" i="1" s="1"/>
  <c r="P1056" i="1"/>
  <c r="Q1056" i="1" s="1"/>
  <c r="H2679" i="1" l="1"/>
  <c r="E2679" i="1"/>
  <c r="F2679" i="1" s="1"/>
  <c r="D2680" i="1"/>
  <c r="N1056" i="1"/>
  <c r="G1056" i="1" s="1"/>
  <c r="I1056" i="1" s="1"/>
  <c r="J1056" i="1" s="1"/>
  <c r="R1056" i="1" l="1"/>
  <c r="K1057" i="1"/>
  <c r="L1057" i="1"/>
  <c r="D2681" i="1"/>
  <c r="H2680" i="1"/>
  <c r="E2680" i="1"/>
  <c r="F2680" i="1" s="1"/>
  <c r="E2681" i="1" l="1"/>
  <c r="F2681" i="1" s="1"/>
  <c r="H2681" i="1"/>
  <c r="D2682" i="1"/>
  <c r="O1057" i="1"/>
  <c r="P1057" i="1"/>
  <c r="Q1057" i="1" s="1"/>
  <c r="M1057" i="1"/>
  <c r="S1057" i="1" s="1"/>
  <c r="N1057" i="1" l="1"/>
  <c r="G1057" i="1" s="1"/>
  <c r="I1057" i="1" s="1"/>
  <c r="J1057" i="1" s="1"/>
  <c r="H2682" i="1"/>
  <c r="D2683" i="1"/>
  <c r="E2682" i="1"/>
  <c r="F2682" i="1" s="1"/>
  <c r="H2683" i="1" l="1"/>
  <c r="E2683" i="1"/>
  <c r="F2683" i="1" s="1"/>
  <c r="D2684" i="1"/>
  <c r="R1057" i="1"/>
  <c r="K1058" i="1"/>
  <c r="L1058" i="1"/>
  <c r="P1058" i="1" l="1"/>
  <c r="M1058" i="1"/>
  <c r="S1058" i="1" s="1"/>
  <c r="D2685" i="1"/>
  <c r="H2684" i="1"/>
  <c r="E2684" i="1"/>
  <c r="F2684" i="1" s="1"/>
  <c r="Q1058" i="1"/>
  <c r="O1058" i="1"/>
  <c r="N1058" i="1"/>
  <c r="G1058" i="1" s="1"/>
  <c r="I1058" i="1" s="1"/>
  <c r="J1058" i="1" s="1"/>
  <c r="R1058" i="1" l="1"/>
  <c r="L1059" i="1"/>
  <c r="K1059" i="1"/>
  <c r="E2685" i="1"/>
  <c r="F2685" i="1" s="1"/>
  <c r="H2685" i="1"/>
  <c r="D2686" i="1"/>
  <c r="H2686" i="1" l="1"/>
  <c r="D2687" i="1"/>
  <c r="E2686" i="1"/>
  <c r="F2686" i="1" s="1"/>
  <c r="M1059" i="1"/>
  <c r="S1059" i="1" s="1"/>
  <c r="P1059" i="1"/>
  <c r="Q1059" i="1" s="1"/>
  <c r="O1059" i="1"/>
  <c r="H2687" i="1" l="1"/>
  <c r="E2687" i="1"/>
  <c r="F2687" i="1" s="1"/>
  <c r="D2688" i="1"/>
  <c r="N1059" i="1"/>
  <c r="G1059" i="1" s="1"/>
  <c r="I1059" i="1" s="1"/>
  <c r="J1059" i="1" s="1"/>
  <c r="R1059" i="1" l="1"/>
  <c r="L1060" i="1"/>
  <c r="K1060" i="1"/>
  <c r="D2689" i="1"/>
  <c r="H2688" i="1"/>
  <c r="E2688" i="1"/>
  <c r="F2688" i="1" s="1"/>
  <c r="O1060" i="1" l="1"/>
  <c r="E2689" i="1"/>
  <c r="F2689" i="1" s="1"/>
  <c r="D2690" i="1"/>
  <c r="H2689" i="1"/>
  <c r="P1060" i="1"/>
  <c r="Q1060" i="1" s="1"/>
  <c r="M1060" i="1"/>
  <c r="S1060" i="1" s="1"/>
  <c r="H2690" i="1" l="1"/>
  <c r="E2690" i="1"/>
  <c r="F2690" i="1" s="1"/>
  <c r="D2691" i="1"/>
  <c r="N1060" i="1"/>
  <c r="G1060" i="1" s="1"/>
  <c r="I1060" i="1" s="1"/>
  <c r="J1060" i="1" s="1"/>
  <c r="R1060" i="1" l="1"/>
  <c r="K1061" i="1"/>
  <c r="L1061" i="1"/>
  <c r="H2691" i="1"/>
  <c r="E2691" i="1"/>
  <c r="F2691" i="1" s="1"/>
  <c r="D2692" i="1"/>
  <c r="D2693" i="1" l="1"/>
  <c r="H2692" i="1"/>
  <c r="E2692" i="1"/>
  <c r="F2692" i="1" s="1"/>
  <c r="P1061" i="1"/>
  <c r="Q1061" i="1" s="1"/>
  <c r="M1061" i="1"/>
  <c r="S1061" i="1" s="1"/>
  <c r="O1061" i="1"/>
  <c r="N1061" i="1"/>
  <c r="G1061" i="1"/>
  <c r="I1061" i="1" s="1"/>
  <c r="J1061" i="1" s="1"/>
  <c r="R1061" i="1" s="1"/>
  <c r="K1062" i="1" l="1"/>
  <c r="L1062" i="1"/>
  <c r="E2693" i="1"/>
  <c r="F2693" i="1" s="1"/>
  <c r="D2694" i="1"/>
  <c r="H2693" i="1"/>
  <c r="H2694" i="1" l="1"/>
  <c r="E2694" i="1"/>
  <c r="F2694" i="1" s="1"/>
  <c r="D2695" i="1"/>
  <c r="P1062" i="1"/>
  <c r="M1062" i="1"/>
  <c r="S1062" i="1" s="1"/>
  <c r="Q1062" i="1"/>
  <c r="O1062" i="1"/>
  <c r="N1062" i="1" l="1"/>
  <c r="G1062" i="1" s="1"/>
  <c r="I1062" i="1" s="1"/>
  <c r="J1062" i="1" s="1"/>
  <c r="H2695" i="1"/>
  <c r="D2696" i="1"/>
  <c r="E2695" i="1"/>
  <c r="F2695" i="1" s="1"/>
  <c r="R1062" i="1" l="1"/>
  <c r="L1063" i="1"/>
  <c r="K1063" i="1"/>
  <c r="E2696" i="1"/>
  <c r="F2696" i="1" s="1"/>
  <c r="D2697" i="1"/>
  <c r="H2696" i="1"/>
  <c r="E2697" i="1" l="1"/>
  <c r="F2697" i="1" s="1"/>
  <c r="D2698" i="1"/>
  <c r="H2697" i="1"/>
  <c r="P1063" i="1"/>
  <c r="M1063" i="1"/>
  <c r="S1063" i="1" s="1"/>
  <c r="Q1063" i="1"/>
  <c r="O1063" i="1"/>
  <c r="N1063" i="1"/>
  <c r="G1063" i="1" s="1"/>
  <c r="I1063" i="1" s="1"/>
  <c r="J1063" i="1" s="1"/>
  <c r="R1063" i="1" l="1"/>
  <c r="L1064" i="1"/>
  <c r="K1064" i="1"/>
  <c r="H2698" i="1"/>
  <c r="E2698" i="1"/>
  <c r="F2698" i="1" s="1"/>
  <c r="D2699" i="1"/>
  <c r="H2699" i="1" l="1"/>
  <c r="D2700" i="1"/>
  <c r="E2699" i="1"/>
  <c r="F2699" i="1" s="1"/>
  <c r="M1064" i="1"/>
  <c r="S1064" i="1" s="1"/>
  <c r="P1064" i="1"/>
  <c r="Q1064" i="1"/>
  <c r="O1064" i="1"/>
  <c r="N1064" i="1" l="1"/>
  <c r="G1064" i="1" s="1"/>
  <c r="I1064" i="1" s="1"/>
  <c r="J1064" i="1" s="1"/>
  <c r="H2700" i="1"/>
  <c r="E2700" i="1"/>
  <c r="F2700" i="1" s="1"/>
  <c r="D2701" i="1"/>
  <c r="E2701" i="1" l="1"/>
  <c r="F2701" i="1" s="1"/>
  <c r="D2702" i="1"/>
  <c r="H2701" i="1"/>
  <c r="R1064" i="1"/>
  <c r="K1065" i="1"/>
  <c r="L1065" i="1"/>
  <c r="P1065" i="1" l="1"/>
  <c r="M1065" i="1"/>
  <c r="S1065" i="1" s="1"/>
  <c r="H2702" i="1"/>
  <c r="E2702" i="1"/>
  <c r="F2702" i="1" s="1"/>
  <c r="D2703" i="1"/>
  <c r="Q1065" i="1"/>
  <c r="O1065" i="1"/>
  <c r="N1065" i="1"/>
  <c r="G1065" i="1" s="1"/>
  <c r="I1065" i="1" s="1"/>
  <c r="J1065" i="1" s="1"/>
  <c r="R1065" i="1" l="1"/>
  <c r="L1066" i="1"/>
  <c r="K1066" i="1"/>
  <c r="H2703" i="1"/>
  <c r="E2703" i="1"/>
  <c r="F2703" i="1" s="1"/>
  <c r="D2704" i="1"/>
  <c r="D2705" i="1" l="1"/>
  <c r="H2704" i="1"/>
  <c r="E2704" i="1"/>
  <c r="F2704" i="1" s="1"/>
  <c r="M1066" i="1"/>
  <c r="S1066" i="1" s="1"/>
  <c r="P1066" i="1"/>
  <c r="N1066" i="1"/>
  <c r="G1066" i="1" s="1"/>
  <c r="I1066" i="1" s="1"/>
  <c r="J1066" i="1" s="1"/>
  <c r="Q1066" i="1"/>
  <c r="O1066" i="1"/>
  <c r="R1066" i="1" l="1"/>
  <c r="L1067" i="1"/>
  <c r="K1067" i="1"/>
  <c r="E2705" i="1"/>
  <c r="F2705" i="1" s="1"/>
  <c r="D2706" i="1"/>
  <c r="H2705" i="1"/>
  <c r="H2706" i="1" l="1"/>
  <c r="E2706" i="1"/>
  <c r="F2706" i="1" s="1"/>
  <c r="D2707" i="1"/>
  <c r="P1067" i="1"/>
  <c r="Q1067" i="1" s="1"/>
  <c r="M1067" i="1"/>
  <c r="S1067" i="1" s="1"/>
  <c r="O1067" i="1"/>
  <c r="N1067" i="1"/>
  <c r="G1067" i="1" s="1"/>
  <c r="I1067" i="1" s="1"/>
  <c r="J1067" i="1" s="1"/>
  <c r="R1067" i="1" l="1"/>
  <c r="L1068" i="1"/>
  <c r="K1068" i="1"/>
  <c r="H2707" i="1"/>
  <c r="E2707" i="1"/>
  <c r="F2707" i="1" s="1"/>
  <c r="D2708" i="1"/>
  <c r="P1068" i="1" l="1"/>
  <c r="M1068" i="1"/>
  <c r="S1068" i="1" s="1"/>
  <c r="D2709" i="1"/>
  <c r="E2708" i="1"/>
  <c r="F2708" i="1" s="1"/>
  <c r="H2708" i="1"/>
  <c r="Q1068" i="1"/>
  <c r="O1068" i="1"/>
  <c r="N1068" i="1"/>
  <c r="G1068" i="1"/>
  <c r="I1068" i="1" s="1"/>
  <c r="J1068" i="1" s="1"/>
  <c r="R1068" i="1" s="1"/>
  <c r="E2709" i="1" l="1"/>
  <c r="F2709" i="1" s="1"/>
  <c r="D2710" i="1"/>
  <c r="H2709" i="1"/>
  <c r="K1069" i="1"/>
  <c r="L1069" i="1"/>
  <c r="O1069" i="1" l="1"/>
  <c r="M1069" i="1"/>
  <c r="S1069" i="1" s="1"/>
  <c r="P1069" i="1"/>
  <c r="Q1069" i="1" s="1"/>
  <c r="H2710" i="1"/>
  <c r="E2710" i="1"/>
  <c r="F2710" i="1" s="1"/>
  <c r="D2711" i="1"/>
  <c r="H2711" i="1" l="1"/>
  <c r="D2712" i="1"/>
  <c r="E2711" i="1"/>
  <c r="F2711" i="1" s="1"/>
  <c r="N1069" i="1"/>
  <c r="G1069" i="1" s="1"/>
  <c r="I1069" i="1" s="1"/>
  <c r="J1069" i="1" s="1"/>
  <c r="R1069" i="1" l="1"/>
  <c r="L1070" i="1"/>
  <c r="K1070" i="1"/>
  <c r="D2713" i="1"/>
  <c r="H2712" i="1"/>
  <c r="E2712" i="1"/>
  <c r="F2712" i="1" s="1"/>
  <c r="P1070" i="1" l="1"/>
  <c r="M1070" i="1"/>
  <c r="S1070" i="1" s="1"/>
  <c r="E2713" i="1"/>
  <c r="F2713" i="1" s="1"/>
  <c r="D2714" i="1"/>
  <c r="H2713" i="1"/>
  <c r="Q1070" i="1"/>
  <c r="O1070" i="1"/>
  <c r="N1070" i="1"/>
  <c r="G1070" i="1" s="1"/>
  <c r="I1070" i="1" s="1"/>
  <c r="J1070" i="1" s="1"/>
  <c r="R1070" i="1" l="1"/>
  <c r="L1071" i="1"/>
  <c r="K1071" i="1"/>
  <c r="H2714" i="1"/>
  <c r="E2714" i="1"/>
  <c r="F2714" i="1" s="1"/>
  <c r="D2715" i="1"/>
  <c r="H2715" i="1" l="1"/>
  <c r="E2715" i="1"/>
  <c r="F2715" i="1" s="1"/>
  <c r="D2716" i="1"/>
  <c r="P1071" i="1"/>
  <c r="M1071" i="1"/>
  <c r="S1071" i="1" s="1"/>
  <c r="Q1071" i="1"/>
  <c r="O1071" i="1"/>
  <c r="N1071" i="1"/>
  <c r="G1071" i="1"/>
  <c r="I1071" i="1" s="1"/>
  <c r="J1071" i="1" s="1"/>
  <c r="R1071" i="1" s="1"/>
  <c r="K1072" i="1" l="1"/>
  <c r="L1072" i="1"/>
  <c r="D2717" i="1"/>
  <c r="H2716" i="1"/>
  <c r="E2716" i="1"/>
  <c r="F2716" i="1" s="1"/>
  <c r="E2717" i="1" l="1"/>
  <c r="F2717" i="1" s="1"/>
  <c r="D2718" i="1"/>
  <c r="H2717" i="1"/>
  <c r="P1072" i="1"/>
  <c r="Q1072" i="1" s="1"/>
  <c r="M1072" i="1"/>
  <c r="S1072" i="1" s="1"/>
  <c r="O1072" i="1"/>
  <c r="N1072" i="1" l="1"/>
  <c r="G1072" i="1" s="1"/>
  <c r="I1072" i="1" s="1"/>
  <c r="J1072" i="1" s="1"/>
  <c r="H2718" i="1"/>
  <c r="E2718" i="1"/>
  <c r="F2718" i="1" s="1"/>
  <c r="D2719" i="1"/>
  <c r="H2719" i="1" l="1"/>
  <c r="E2719" i="1"/>
  <c r="F2719" i="1" s="1"/>
  <c r="D2720" i="1"/>
  <c r="R1072" i="1"/>
  <c r="L1073" i="1"/>
  <c r="K1073" i="1"/>
  <c r="O1073" i="1" l="1"/>
  <c r="D2721" i="1"/>
  <c r="E2720" i="1"/>
  <c r="F2720" i="1" s="1"/>
  <c r="H2720" i="1"/>
  <c r="P1073" i="1"/>
  <c r="Q1073" i="1" s="1"/>
  <c r="M1073" i="1"/>
  <c r="S1073" i="1" s="1"/>
  <c r="E2721" i="1" l="1"/>
  <c r="F2721" i="1" s="1"/>
  <c r="D2722" i="1"/>
  <c r="H2721" i="1"/>
  <c r="N1073" i="1"/>
  <c r="G1073" i="1" s="1"/>
  <c r="I1073" i="1" s="1"/>
  <c r="J1073" i="1" s="1"/>
  <c r="R1073" i="1" l="1"/>
  <c r="L1074" i="1"/>
  <c r="K1074" i="1"/>
  <c r="H2722" i="1"/>
  <c r="E2722" i="1"/>
  <c r="F2722" i="1" s="1"/>
  <c r="D2723" i="1"/>
  <c r="M1074" i="1" l="1"/>
  <c r="S1074" i="1" s="1"/>
  <c r="P1074" i="1"/>
  <c r="H2723" i="1"/>
  <c r="D2724" i="1"/>
  <c r="E2723" i="1"/>
  <c r="F2723" i="1" s="1"/>
  <c r="Q1074" i="1"/>
  <c r="O1074" i="1"/>
  <c r="N1074" i="1"/>
  <c r="G1074" i="1" s="1"/>
  <c r="I1074" i="1" s="1"/>
  <c r="J1074" i="1" s="1"/>
  <c r="R1074" i="1" l="1"/>
  <c r="L1075" i="1"/>
  <c r="K1075" i="1"/>
  <c r="D2725" i="1"/>
  <c r="H2724" i="1"/>
  <c r="E2724" i="1"/>
  <c r="F2724" i="1" s="1"/>
  <c r="O1075" i="1" l="1"/>
  <c r="P1075" i="1"/>
  <c r="Q1075" i="1" s="1"/>
  <c r="M1075" i="1"/>
  <c r="S1075" i="1" s="1"/>
  <c r="E2725" i="1"/>
  <c r="F2725" i="1" s="1"/>
  <c r="D2726" i="1"/>
  <c r="H2725" i="1"/>
  <c r="H2726" i="1" l="1"/>
  <c r="E2726" i="1"/>
  <c r="F2726" i="1" s="1"/>
  <c r="D2727" i="1"/>
  <c r="N1075" i="1"/>
  <c r="G1075" i="1" s="1"/>
  <c r="I1075" i="1" s="1"/>
  <c r="J1075" i="1" s="1"/>
  <c r="R1075" i="1" l="1"/>
  <c r="K1076" i="1"/>
  <c r="L1076" i="1"/>
  <c r="H2727" i="1"/>
  <c r="D2728" i="1"/>
  <c r="E2727" i="1"/>
  <c r="F2727" i="1" s="1"/>
  <c r="D2729" i="1" l="1"/>
  <c r="H2728" i="1"/>
  <c r="E2728" i="1"/>
  <c r="F2728" i="1" s="1"/>
  <c r="O1076" i="1"/>
  <c r="M1076" i="1"/>
  <c r="S1076" i="1" s="1"/>
  <c r="P1076" i="1"/>
  <c r="Q1076" i="1" s="1"/>
  <c r="E2729" i="1" l="1"/>
  <c r="F2729" i="1" s="1"/>
  <c r="D2730" i="1"/>
  <c r="H2729" i="1"/>
  <c r="N1076" i="1"/>
  <c r="G1076" i="1" s="1"/>
  <c r="I1076" i="1" s="1"/>
  <c r="J1076" i="1" s="1"/>
  <c r="R1076" i="1" l="1"/>
  <c r="K1077" i="1"/>
  <c r="L1077" i="1"/>
  <c r="H2730" i="1"/>
  <c r="E2730" i="1"/>
  <c r="F2730" i="1" s="1"/>
  <c r="D2731" i="1"/>
  <c r="H2731" i="1" l="1"/>
  <c r="D2732" i="1"/>
  <c r="E2731" i="1"/>
  <c r="F2731" i="1" s="1"/>
  <c r="P1077" i="1"/>
  <c r="Q1077" i="1" s="1"/>
  <c r="M1077" i="1"/>
  <c r="S1077" i="1" s="1"/>
  <c r="O1077" i="1"/>
  <c r="N1077" i="1"/>
  <c r="G1077" i="1" s="1"/>
  <c r="I1077" i="1" s="1"/>
  <c r="J1077" i="1" s="1"/>
  <c r="R1077" i="1" l="1"/>
  <c r="L1078" i="1"/>
  <c r="K1078" i="1"/>
  <c r="D2733" i="1"/>
  <c r="H2732" i="1"/>
  <c r="E2732" i="1"/>
  <c r="F2732" i="1" s="1"/>
  <c r="P1078" i="1" l="1"/>
  <c r="M1078" i="1"/>
  <c r="S1078" i="1" s="1"/>
  <c r="E2733" i="1"/>
  <c r="F2733" i="1" s="1"/>
  <c r="D2734" i="1"/>
  <c r="H2733" i="1"/>
  <c r="N1078" i="1"/>
  <c r="Q1078" i="1"/>
  <c r="O1078" i="1"/>
  <c r="G1078" i="1"/>
  <c r="I1078" i="1" s="1"/>
  <c r="J1078" i="1" s="1"/>
  <c r="R1078" i="1" s="1"/>
  <c r="H2734" i="1" l="1"/>
  <c r="E2734" i="1"/>
  <c r="F2734" i="1" s="1"/>
  <c r="D2735" i="1"/>
  <c r="K1079" i="1"/>
  <c r="L1079" i="1"/>
  <c r="M1079" i="1" l="1"/>
  <c r="S1079" i="1" s="1"/>
  <c r="P1079" i="1"/>
  <c r="N1079" i="1"/>
  <c r="G1079" i="1" s="1"/>
  <c r="I1079" i="1" s="1"/>
  <c r="J1079" i="1" s="1"/>
  <c r="O1079" i="1"/>
  <c r="Q1079" i="1"/>
  <c r="H2735" i="1"/>
  <c r="D2736" i="1"/>
  <c r="E2735" i="1"/>
  <c r="F2735" i="1" s="1"/>
  <c r="R1079" i="1" l="1"/>
  <c r="L1080" i="1"/>
  <c r="K1080" i="1"/>
  <c r="D2737" i="1"/>
  <c r="H2736" i="1"/>
  <c r="E2736" i="1"/>
  <c r="F2736" i="1" s="1"/>
  <c r="E2737" i="1" l="1"/>
  <c r="F2737" i="1" s="1"/>
  <c r="D2738" i="1"/>
  <c r="H2737" i="1"/>
  <c r="P1080" i="1"/>
  <c r="Q1080" i="1" s="1"/>
  <c r="M1080" i="1"/>
  <c r="S1080" i="1" s="1"/>
  <c r="O1080" i="1"/>
  <c r="N1080" i="1"/>
  <c r="G1080" i="1" s="1"/>
  <c r="I1080" i="1" s="1"/>
  <c r="J1080" i="1" s="1"/>
  <c r="R1080" i="1" l="1"/>
  <c r="L1081" i="1"/>
  <c r="K1081" i="1"/>
  <c r="H2738" i="1"/>
  <c r="E2738" i="1"/>
  <c r="F2738" i="1" s="1"/>
  <c r="D2739" i="1"/>
  <c r="H2739" i="1" l="1"/>
  <c r="D2740" i="1"/>
  <c r="E2739" i="1"/>
  <c r="F2739" i="1" s="1"/>
  <c r="P1081" i="1"/>
  <c r="M1081" i="1"/>
  <c r="S1081" i="1" s="1"/>
  <c r="Q1081" i="1"/>
  <c r="O1081" i="1"/>
  <c r="D2741" i="1" l="1"/>
  <c r="H2740" i="1"/>
  <c r="E2740" i="1"/>
  <c r="F2740" i="1" s="1"/>
  <c r="N1081" i="1"/>
  <c r="G1081" i="1" s="1"/>
  <c r="I1081" i="1" s="1"/>
  <c r="J1081" i="1" s="1"/>
  <c r="R1081" i="1" l="1"/>
  <c r="K1082" i="1"/>
  <c r="L1082" i="1"/>
  <c r="E2741" i="1"/>
  <c r="F2741" i="1" s="1"/>
  <c r="D2742" i="1"/>
  <c r="H2741" i="1"/>
  <c r="O1082" i="1" l="1"/>
  <c r="H2742" i="1"/>
  <c r="E2742" i="1"/>
  <c r="F2742" i="1" s="1"/>
  <c r="D2743" i="1"/>
  <c r="P1082" i="1"/>
  <c r="Q1082" i="1" s="1"/>
  <c r="M1082" i="1"/>
  <c r="S1082" i="1" s="1"/>
  <c r="H2743" i="1" l="1"/>
  <c r="D2744" i="1"/>
  <c r="E2743" i="1"/>
  <c r="F2743" i="1" s="1"/>
  <c r="N1082" i="1"/>
  <c r="G1082" i="1" s="1"/>
  <c r="I1082" i="1" s="1"/>
  <c r="J1082" i="1" s="1"/>
  <c r="R1082" i="1" l="1"/>
  <c r="K1083" i="1"/>
  <c r="L1083" i="1"/>
  <c r="D2745" i="1"/>
  <c r="E2744" i="1"/>
  <c r="F2744" i="1" s="1"/>
  <c r="H2744" i="1"/>
  <c r="P1083" i="1" l="1"/>
  <c r="M1083" i="1"/>
  <c r="S1083" i="1" s="1"/>
  <c r="E2745" i="1"/>
  <c r="F2745" i="1" s="1"/>
  <c r="D2746" i="1"/>
  <c r="H2745" i="1"/>
  <c r="Q1083" i="1"/>
  <c r="O1083" i="1"/>
  <c r="N1083" i="1"/>
  <c r="G1083" i="1"/>
  <c r="I1083" i="1" s="1"/>
  <c r="J1083" i="1" s="1"/>
  <c r="R1083" i="1" s="1"/>
  <c r="K1084" i="1" l="1"/>
  <c r="H2746" i="1"/>
  <c r="E2746" i="1"/>
  <c r="F2746" i="1" s="1"/>
  <c r="D2747" i="1"/>
  <c r="L1084" i="1"/>
  <c r="M1084" i="1" l="1"/>
  <c r="S1084" i="1" s="1"/>
  <c r="P1084" i="1"/>
  <c r="H2747" i="1"/>
  <c r="D2748" i="1"/>
  <c r="E2747" i="1"/>
  <c r="F2747" i="1" s="1"/>
  <c r="Q1084" i="1"/>
  <c r="O1084" i="1"/>
  <c r="N1084" i="1"/>
  <c r="G1084" i="1" s="1"/>
  <c r="I1084" i="1" s="1"/>
  <c r="J1084" i="1" s="1"/>
  <c r="R1084" i="1" l="1"/>
  <c r="L1085" i="1"/>
  <c r="K1085" i="1"/>
  <c r="D2749" i="1"/>
  <c r="H2748" i="1"/>
  <c r="E2748" i="1"/>
  <c r="F2748" i="1" s="1"/>
  <c r="O1085" i="1" l="1"/>
  <c r="P1085" i="1"/>
  <c r="Q1085" i="1" s="1"/>
  <c r="M1085" i="1"/>
  <c r="S1085" i="1" s="1"/>
  <c r="E2749" i="1"/>
  <c r="F2749" i="1" s="1"/>
  <c r="D2750" i="1"/>
  <c r="H2749" i="1"/>
  <c r="H2750" i="1" l="1"/>
  <c r="E2750" i="1"/>
  <c r="F2750" i="1" s="1"/>
  <c r="D2751" i="1"/>
  <c r="N1085" i="1"/>
  <c r="G1085" i="1" s="1"/>
  <c r="I1085" i="1" s="1"/>
  <c r="J1085" i="1" s="1"/>
  <c r="R1085" i="1" l="1"/>
  <c r="K1086" i="1"/>
  <c r="L1086" i="1"/>
  <c r="H2751" i="1"/>
  <c r="E2751" i="1"/>
  <c r="F2751" i="1" s="1"/>
  <c r="D2752" i="1"/>
  <c r="D2753" i="1" l="1"/>
  <c r="H2752" i="1"/>
  <c r="E2752" i="1"/>
  <c r="F2752" i="1" s="1"/>
  <c r="O1086" i="1"/>
  <c r="P1086" i="1"/>
  <c r="Q1086" i="1" s="1"/>
  <c r="M1086" i="1"/>
  <c r="S1086" i="1" s="1"/>
  <c r="N1086" i="1" l="1"/>
  <c r="G1086" i="1" s="1"/>
  <c r="I1086" i="1" s="1"/>
  <c r="J1086" i="1" s="1"/>
  <c r="E2753" i="1"/>
  <c r="F2753" i="1" s="1"/>
  <c r="D2754" i="1"/>
  <c r="H2753" i="1"/>
  <c r="H2754" i="1" l="1"/>
  <c r="E2754" i="1"/>
  <c r="F2754" i="1" s="1"/>
  <c r="D2755" i="1"/>
  <c r="R1086" i="1"/>
  <c r="K1087" i="1"/>
  <c r="L1087" i="1"/>
  <c r="O1087" i="1" l="1"/>
  <c r="P1087" i="1"/>
  <c r="Q1087" i="1" s="1"/>
  <c r="M1087" i="1"/>
  <c r="S1087" i="1" s="1"/>
  <c r="H2755" i="1"/>
  <c r="D2756" i="1"/>
  <c r="E2755" i="1"/>
  <c r="F2755" i="1" s="1"/>
  <c r="D2757" i="1" l="1"/>
  <c r="E2756" i="1"/>
  <c r="F2756" i="1" s="1"/>
  <c r="H2756" i="1"/>
  <c r="N1087" i="1"/>
  <c r="G1087" i="1" s="1"/>
  <c r="I1087" i="1" s="1"/>
  <c r="J1087" i="1" s="1"/>
  <c r="R1087" i="1" l="1"/>
  <c r="K1088" i="1"/>
  <c r="L1088" i="1"/>
  <c r="E2757" i="1"/>
  <c r="F2757" i="1" s="1"/>
  <c r="D2758" i="1"/>
  <c r="H2757" i="1"/>
  <c r="H2758" i="1" l="1"/>
  <c r="E2758" i="1"/>
  <c r="F2758" i="1" s="1"/>
  <c r="D2759" i="1"/>
  <c r="O1088" i="1"/>
  <c r="P1088" i="1"/>
  <c r="Q1088" i="1" s="1"/>
  <c r="M1088" i="1"/>
  <c r="S1088" i="1" s="1"/>
  <c r="N1088" i="1" l="1"/>
  <c r="G1088" i="1" s="1"/>
  <c r="I1088" i="1" s="1"/>
  <c r="J1088" i="1" s="1"/>
  <c r="H2759" i="1"/>
  <c r="D2760" i="1"/>
  <c r="E2759" i="1"/>
  <c r="F2759" i="1" s="1"/>
  <c r="R1088" i="1" l="1"/>
  <c r="K1089" i="1"/>
  <c r="L1089" i="1"/>
  <c r="D2761" i="1"/>
  <c r="H2760" i="1"/>
  <c r="E2760" i="1"/>
  <c r="F2760" i="1" s="1"/>
  <c r="O1089" i="1" l="1"/>
  <c r="E2761" i="1"/>
  <c r="F2761" i="1" s="1"/>
  <c r="D2762" i="1"/>
  <c r="H2761" i="1"/>
  <c r="M1089" i="1"/>
  <c r="S1089" i="1" s="1"/>
  <c r="P1089" i="1"/>
  <c r="Q1089" i="1" s="1"/>
  <c r="H2762" i="1" l="1"/>
  <c r="E2762" i="1"/>
  <c r="F2762" i="1" s="1"/>
  <c r="D2763" i="1"/>
  <c r="N1089" i="1"/>
  <c r="G1089" i="1" s="1"/>
  <c r="I1089" i="1" s="1"/>
  <c r="J1089" i="1" s="1"/>
  <c r="R1089" i="1" l="1"/>
  <c r="K1090" i="1"/>
  <c r="L1090" i="1"/>
  <c r="H2763" i="1"/>
  <c r="E2763" i="1"/>
  <c r="F2763" i="1" s="1"/>
  <c r="D2764" i="1"/>
  <c r="D2765" i="1" l="1"/>
  <c r="E2764" i="1"/>
  <c r="F2764" i="1" s="1"/>
  <c r="H2764" i="1"/>
  <c r="O1090" i="1"/>
  <c r="P1090" i="1"/>
  <c r="Q1090" i="1" s="1"/>
  <c r="M1090" i="1"/>
  <c r="S1090" i="1" s="1"/>
  <c r="N1090" i="1" l="1"/>
  <c r="G1090" i="1" s="1"/>
  <c r="I1090" i="1" s="1"/>
  <c r="J1090" i="1" s="1"/>
  <c r="D2766" i="1"/>
  <c r="E2765" i="1"/>
  <c r="F2765" i="1" s="1"/>
  <c r="H2765" i="1"/>
  <c r="R1090" i="1" l="1"/>
  <c r="K1091" i="1"/>
  <c r="L1091" i="1"/>
  <c r="H2766" i="1"/>
  <c r="E2766" i="1"/>
  <c r="F2766" i="1" s="1"/>
  <c r="D2767" i="1"/>
  <c r="O1091" i="1" l="1"/>
  <c r="D2768" i="1"/>
  <c r="H2767" i="1"/>
  <c r="E2767" i="1"/>
  <c r="F2767" i="1" s="1"/>
  <c r="P1091" i="1"/>
  <c r="Q1091" i="1" s="1"/>
  <c r="M1091" i="1"/>
  <c r="S1091" i="1" s="1"/>
  <c r="D2769" i="1" l="1"/>
  <c r="H2768" i="1"/>
  <c r="E2768" i="1"/>
  <c r="F2768" i="1" s="1"/>
  <c r="N1091" i="1"/>
  <c r="G1091" i="1" s="1"/>
  <c r="I1091" i="1" s="1"/>
  <c r="J1091" i="1" s="1"/>
  <c r="R1091" i="1" l="1"/>
  <c r="K1092" i="1"/>
  <c r="L1092" i="1"/>
  <c r="D2770" i="1"/>
  <c r="H2769" i="1"/>
  <c r="E2769" i="1"/>
  <c r="F2769" i="1" s="1"/>
  <c r="H2770" i="1" l="1"/>
  <c r="E2770" i="1"/>
  <c r="F2770" i="1" s="1"/>
  <c r="D2771" i="1"/>
  <c r="O1092" i="1"/>
  <c r="P1092" i="1"/>
  <c r="Q1092" i="1" s="1"/>
  <c r="M1092" i="1"/>
  <c r="S1092" i="1" s="1"/>
  <c r="D2772" i="1" l="1"/>
  <c r="H2771" i="1"/>
  <c r="E2771" i="1"/>
  <c r="F2771" i="1" s="1"/>
  <c r="N1092" i="1"/>
  <c r="G1092" i="1" s="1"/>
  <c r="I1092" i="1" s="1"/>
  <c r="J1092" i="1" s="1"/>
  <c r="R1092" i="1" l="1"/>
  <c r="K1093" i="1"/>
  <c r="L1093" i="1"/>
  <c r="E2772" i="1"/>
  <c r="F2772" i="1" s="1"/>
  <c r="D2773" i="1"/>
  <c r="H2772" i="1"/>
  <c r="O1093" i="1" l="1"/>
  <c r="D2774" i="1"/>
  <c r="H2773" i="1"/>
  <c r="E2773" i="1"/>
  <c r="F2773" i="1" s="1"/>
  <c r="P1093" i="1"/>
  <c r="Q1093" i="1" s="1"/>
  <c r="M1093" i="1"/>
  <c r="S1093" i="1" s="1"/>
  <c r="H2774" i="1" l="1"/>
  <c r="D2775" i="1"/>
  <c r="E2774" i="1"/>
  <c r="F2774" i="1" s="1"/>
  <c r="N1093" i="1"/>
  <c r="G1093" i="1" s="1"/>
  <c r="I1093" i="1" s="1"/>
  <c r="J1093" i="1" s="1"/>
  <c r="R1093" i="1" l="1"/>
  <c r="K1094" i="1"/>
  <c r="L1094" i="1"/>
  <c r="D2776" i="1"/>
  <c r="H2775" i="1"/>
  <c r="E2775" i="1"/>
  <c r="F2775" i="1" s="1"/>
  <c r="H2776" i="1" l="1"/>
  <c r="E2776" i="1"/>
  <c r="F2776" i="1" s="1"/>
  <c r="D2777" i="1"/>
  <c r="O1094" i="1"/>
  <c r="M1094" i="1"/>
  <c r="S1094" i="1" s="1"/>
  <c r="P1094" i="1"/>
  <c r="Q1094" i="1" s="1"/>
  <c r="N1094" i="1" l="1"/>
  <c r="G1094" i="1" s="1"/>
  <c r="I1094" i="1" s="1"/>
  <c r="J1094" i="1" s="1"/>
  <c r="D2778" i="1"/>
  <c r="H2777" i="1"/>
  <c r="E2777" i="1"/>
  <c r="F2777" i="1" s="1"/>
  <c r="R1094" i="1" l="1"/>
  <c r="K1095" i="1"/>
  <c r="L1095" i="1"/>
  <c r="D2779" i="1"/>
  <c r="H2778" i="1"/>
  <c r="E2778" i="1"/>
  <c r="F2778" i="1" s="1"/>
  <c r="E2779" i="1" l="1"/>
  <c r="F2779" i="1" s="1"/>
  <c r="D2780" i="1"/>
  <c r="H2779" i="1"/>
  <c r="O1095" i="1"/>
  <c r="P1095" i="1"/>
  <c r="Q1095" i="1" s="1"/>
  <c r="M1095" i="1"/>
  <c r="S1095" i="1" s="1"/>
  <c r="N1095" i="1" l="1"/>
  <c r="G1095" i="1" s="1"/>
  <c r="I1095" i="1" s="1"/>
  <c r="J1095" i="1" s="1"/>
  <c r="H2780" i="1"/>
  <c r="E2780" i="1"/>
  <c r="F2780" i="1" s="1"/>
  <c r="D2781" i="1"/>
  <c r="D2782" i="1" l="1"/>
  <c r="H2781" i="1"/>
  <c r="E2781" i="1"/>
  <c r="F2781" i="1" s="1"/>
  <c r="R1095" i="1"/>
  <c r="L1096" i="1"/>
  <c r="K1096" i="1"/>
  <c r="O1096" i="1" l="1"/>
  <c r="P1096" i="1"/>
  <c r="Q1096" i="1" s="1"/>
  <c r="M1096" i="1"/>
  <c r="S1096" i="1" s="1"/>
  <c r="D2783" i="1"/>
  <c r="H2782" i="1"/>
  <c r="E2782" i="1"/>
  <c r="F2782" i="1" s="1"/>
  <c r="H2783" i="1" l="1"/>
  <c r="E2783" i="1"/>
  <c r="F2783" i="1" s="1"/>
  <c r="D2784" i="1"/>
  <c r="N1096" i="1"/>
  <c r="G1096" i="1" s="1"/>
  <c r="I1096" i="1" s="1"/>
  <c r="J1096" i="1" s="1"/>
  <c r="R1096" i="1" l="1"/>
  <c r="L1097" i="1"/>
  <c r="K1097" i="1"/>
  <c r="H2784" i="1"/>
  <c r="E2784" i="1"/>
  <c r="F2784" i="1" s="1"/>
  <c r="D2785" i="1"/>
  <c r="P1097" i="1" l="1"/>
  <c r="M1097" i="1"/>
  <c r="S1097" i="1" s="1"/>
  <c r="D2786" i="1"/>
  <c r="H2785" i="1"/>
  <c r="E2785" i="1"/>
  <c r="F2785" i="1" s="1"/>
  <c r="Q1097" i="1"/>
  <c r="O1097" i="1"/>
  <c r="N1097" i="1"/>
  <c r="G1097" i="1" s="1"/>
  <c r="I1097" i="1" s="1"/>
  <c r="J1097" i="1" s="1"/>
  <c r="R1097" i="1" l="1"/>
  <c r="L1098" i="1"/>
  <c r="K1098" i="1"/>
  <c r="E2786" i="1"/>
  <c r="F2786" i="1" s="1"/>
  <c r="D2787" i="1"/>
  <c r="H2786" i="1"/>
  <c r="H2787" i="1" l="1"/>
  <c r="E2787" i="1"/>
  <c r="F2787" i="1" s="1"/>
  <c r="D2788" i="1"/>
  <c r="P1098" i="1"/>
  <c r="M1098" i="1"/>
  <c r="S1098" i="1" s="1"/>
  <c r="O1098" i="1"/>
  <c r="N1098" i="1"/>
  <c r="G1098" i="1" s="1"/>
  <c r="I1098" i="1" s="1"/>
  <c r="J1098" i="1" s="1"/>
  <c r="Q1098" i="1"/>
  <c r="R1098" i="1" l="1"/>
  <c r="L1099" i="1"/>
  <c r="K1099" i="1"/>
  <c r="H2788" i="1"/>
  <c r="D2789" i="1"/>
  <c r="E2788" i="1"/>
  <c r="F2788" i="1" s="1"/>
  <c r="D2790" i="1" l="1"/>
  <c r="E2789" i="1"/>
  <c r="F2789" i="1" s="1"/>
  <c r="H2789" i="1"/>
  <c r="O1099" i="1"/>
  <c r="M1099" i="1"/>
  <c r="S1099" i="1" s="1"/>
  <c r="P1099" i="1"/>
  <c r="Q1099" i="1" s="1"/>
  <c r="N1099" i="1" l="1"/>
  <c r="G1099" i="1" s="1"/>
  <c r="I1099" i="1" s="1"/>
  <c r="J1099" i="1" s="1"/>
  <c r="H2790" i="1"/>
  <c r="E2790" i="1"/>
  <c r="F2790" i="1" s="1"/>
  <c r="D2791" i="1"/>
  <c r="H2791" i="1" l="1"/>
  <c r="E2791" i="1"/>
  <c r="F2791" i="1" s="1"/>
  <c r="D2792" i="1"/>
  <c r="R1099" i="1"/>
  <c r="K1100" i="1"/>
  <c r="L1100" i="1"/>
  <c r="P1100" i="1" l="1"/>
  <c r="M1100" i="1"/>
  <c r="S1100" i="1" s="1"/>
  <c r="Q1100" i="1"/>
  <c r="O1100" i="1"/>
  <c r="N1100" i="1"/>
  <c r="G1100" i="1" s="1"/>
  <c r="I1100" i="1" s="1"/>
  <c r="J1100" i="1" s="1"/>
  <c r="D2793" i="1"/>
  <c r="H2792" i="1"/>
  <c r="E2792" i="1"/>
  <c r="F2792" i="1" s="1"/>
  <c r="R1100" i="1" l="1"/>
  <c r="L1101" i="1"/>
  <c r="K1101" i="1"/>
  <c r="D2794" i="1"/>
  <c r="E2793" i="1"/>
  <c r="F2793" i="1" s="1"/>
  <c r="H2793" i="1"/>
  <c r="H2794" i="1" l="1"/>
  <c r="E2794" i="1"/>
  <c r="F2794" i="1" s="1"/>
  <c r="D2795" i="1"/>
  <c r="M1101" i="1"/>
  <c r="S1101" i="1" s="1"/>
  <c r="P1101" i="1"/>
  <c r="O1101" i="1"/>
  <c r="N1101" i="1"/>
  <c r="G1101" i="1"/>
  <c r="I1101" i="1" s="1"/>
  <c r="J1101" i="1" s="1"/>
  <c r="R1101" i="1" s="1"/>
  <c r="Q1101" i="1"/>
  <c r="K1102" i="1" l="1"/>
  <c r="L1102" i="1"/>
  <c r="H2795" i="1"/>
  <c r="D2796" i="1"/>
  <c r="E2795" i="1"/>
  <c r="F2795" i="1" s="1"/>
  <c r="D2797" i="1" l="1"/>
  <c r="H2796" i="1"/>
  <c r="E2796" i="1"/>
  <c r="F2796" i="1" s="1"/>
  <c r="O1102" i="1"/>
  <c r="P1102" i="1"/>
  <c r="Q1102" i="1" s="1"/>
  <c r="M1102" i="1"/>
  <c r="S1102" i="1" s="1"/>
  <c r="N1102" i="1" l="1"/>
  <c r="G1102" i="1" s="1"/>
  <c r="I1102" i="1" s="1"/>
  <c r="J1102" i="1" s="1"/>
  <c r="D2798" i="1"/>
  <c r="H2797" i="1"/>
  <c r="E2797" i="1"/>
  <c r="F2797" i="1" s="1"/>
  <c r="H2798" i="1" l="1"/>
  <c r="D2799" i="1"/>
  <c r="E2798" i="1"/>
  <c r="F2798" i="1" s="1"/>
  <c r="R1102" i="1"/>
  <c r="K1103" i="1"/>
  <c r="L1103" i="1"/>
  <c r="O1103" i="1" l="1"/>
  <c r="P1103" i="1"/>
  <c r="Q1103" i="1" s="1"/>
  <c r="M1103" i="1"/>
  <c r="S1103" i="1" s="1"/>
  <c r="D2800" i="1"/>
  <c r="E2799" i="1"/>
  <c r="F2799" i="1" s="1"/>
  <c r="H2799" i="1"/>
  <c r="E2800" i="1" l="1"/>
  <c r="F2800" i="1" s="1"/>
  <c r="D2801" i="1"/>
  <c r="H2800" i="1"/>
  <c r="N1103" i="1"/>
  <c r="G1103" i="1" s="1"/>
  <c r="I1103" i="1" s="1"/>
  <c r="J1103" i="1" s="1"/>
  <c r="R1103" i="1" l="1"/>
  <c r="K1104" i="1"/>
  <c r="L1104" i="1"/>
  <c r="D2802" i="1"/>
  <c r="H2801" i="1"/>
  <c r="E2801" i="1"/>
  <c r="F2801" i="1" s="1"/>
  <c r="O1104" i="1" l="1"/>
  <c r="H2802" i="1"/>
  <c r="D2803" i="1"/>
  <c r="E2802" i="1"/>
  <c r="F2802" i="1" s="1"/>
  <c r="M1104" i="1"/>
  <c r="S1104" i="1" s="1"/>
  <c r="P1104" i="1"/>
  <c r="Q1104" i="1" s="1"/>
  <c r="D2804" i="1" l="1"/>
  <c r="H2803" i="1"/>
  <c r="E2803" i="1"/>
  <c r="F2803" i="1" s="1"/>
  <c r="N1104" i="1"/>
  <c r="G1104" i="1" s="1"/>
  <c r="I1104" i="1" s="1"/>
  <c r="J1104" i="1" s="1"/>
  <c r="H2804" i="1" l="1"/>
  <c r="E2804" i="1"/>
  <c r="F2804" i="1" s="1"/>
  <c r="D2805" i="1"/>
  <c r="R1104" i="1"/>
  <c r="L1105" i="1"/>
  <c r="K1105" i="1"/>
  <c r="O1105" i="1" l="1"/>
  <c r="P1105" i="1"/>
  <c r="Q1105" i="1" s="1"/>
  <c r="M1105" i="1"/>
  <c r="S1105" i="1" s="1"/>
  <c r="D2806" i="1"/>
  <c r="H2805" i="1"/>
  <c r="E2805" i="1"/>
  <c r="F2805" i="1" s="1"/>
  <c r="D2807" i="1" l="1"/>
  <c r="H2806" i="1"/>
  <c r="E2806" i="1"/>
  <c r="F2806" i="1" s="1"/>
  <c r="N1105" i="1"/>
  <c r="G1105" i="1" s="1"/>
  <c r="I1105" i="1" s="1"/>
  <c r="J1105" i="1" s="1"/>
  <c r="E2807" i="1" l="1"/>
  <c r="F2807" i="1" s="1"/>
  <c r="D2808" i="1"/>
  <c r="H2807" i="1"/>
  <c r="R1105" i="1"/>
  <c r="L1106" i="1"/>
  <c r="K1106" i="1"/>
  <c r="O1106" i="1" l="1"/>
  <c r="P1106" i="1"/>
  <c r="Q1106" i="1" s="1"/>
  <c r="M1106" i="1"/>
  <c r="S1106" i="1" s="1"/>
  <c r="H2808" i="1"/>
  <c r="E2808" i="1"/>
  <c r="F2808" i="1" s="1"/>
  <c r="D2809" i="1"/>
  <c r="D2810" i="1" l="1"/>
  <c r="E2809" i="1"/>
  <c r="F2809" i="1" s="1"/>
  <c r="H2809" i="1"/>
  <c r="N1106" i="1"/>
  <c r="G1106" i="1" s="1"/>
  <c r="I1106" i="1" s="1"/>
  <c r="J1106" i="1" s="1"/>
  <c r="R1106" i="1" l="1"/>
  <c r="K1107" i="1"/>
  <c r="L1107" i="1"/>
  <c r="D2811" i="1"/>
  <c r="H2810" i="1"/>
  <c r="E2810" i="1"/>
  <c r="F2810" i="1" s="1"/>
  <c r="H2811" i="1" l="1"/>
  <c r="E2811" i="1"/>
  <c r="F2811" i="1" s="1"/>
  <c r="D2812" i="1"/>
  <c r="O1107" i="1"/>
  <c r="P1107" i="1"/>
  <c r="Q1107" i="1" s="1"/>
  <c r="M1107" i="1"/>
  <c r="S1107" i="1" s="1"/>
  <c r="N1107" i="1" l="1"/>
  <c r="G1107" i="1" s="1"/>
  <c r="I1107" i="1" s="1"/>
  <c r="J1107" i="1" s="1"/>
  <c r="H2812" i="1"/>
  <c r="D2813" i="1"/>
  <c r="E2812" i="1"/>
  <c r="F2812" i="1" s="1"/>
  <c r="D2814" i="1" l="1"/>
  <c r="H2813" i="1"/>
  <c r="E2813" i="1"/>
  <c r="F2813" i="1" s="1"/>
  <c r="R1107" i="1"/>
  <c r="K1108" i="1"/>
  <c r="L1108" i="1"/>
  <c r="O1108" i="1" l="1"/>
  <c r="E2814" i="1"/>
  <c r="F2814" i="1" s="1"/>
  <c r="H2814" i="1"/>
  <c r="D2815" i="1"/>
  <c r="P1108" i="1"/>
  <c r="Q1108" i="1" s="1"/>
  <c r="M1108" i="1"/>
  <c r="S1108" i="1" s="1"/>
  <c r="H2815" i="1" l="1"/>
  <c r="E2815" i="1"/>
  <c r="F2815" i="1" s="1"/>
  <c r="D2816" i="1"/>
  <c r="N1108" i="1"/>
  <c r="G1108" i="1" s="1"/>
  <c r="I1108" i="1" s="1"/>
  <c r="J1108" i="1" s="1"/>
  <c r="R1108" i="1" l="1"/>
  <c r="K1109" i="1"/>
  <c r="L1109" i="1"/>
  <c r="D2817" i="1"/>
  <c r="H2816" i="1"/>
  <c r="E2816" i="1"/>
  <c r="F2816" i="1" s="1"/>
  <c r="D2818" i="1" l="1"/>
  <c r="E2817" i="1"/>
  <c r="F2817" i="1" s="1"/>
  <c r="H2817" i="1"/>
  <c r="O1109" i="1"/>
  <c r="M1109" i="1"/>
  <c r="S1109" i="1" s="1"/>
  <c r="P1109" i="1"/>
  <c r="Q1109" i="1" s="1"/>
  <c r="N1109" i="1" l="1"/>
  <c r="G1109" i="1" s="1"/>
  <c r="I1109" i="1" s="1"/>
  <c r="J1109" i="1" s="1"/>
  <c r="H2818" i="1"/>
  <c r="E2818" i="1"/>
  <c r="F2818" i="1" s="1"/>
  <c r="D2819" i="1"/>
  <c r="H2819" i="1" l="1"/>
  <c r="E2819" i="1"/>
  <c r="F2819" i="1" s="1"/>
  <c r="D2820" i="1"/>
  <c r="R1109" i="1"/>
  <c r="L1110" i="1"/>
  <c r="K1110" i="1"/>
  <c r="P1110" i="1" l="1"/>
  <c r="M1110" i="1"/>
  <c r="S1110" i="1" s="1"/>
  <c r="D2821" i="1"/>
  <c r="H2820" i="1"/>
  <c r="E2820" i="1"/>
  <c r="F2820" i="1" s="1"/>
  <c r="Q1110" i="1"/>
  <c r="O1110" i="1"/>
  <c r="N1110" i="1"/>
  <c r="G1110" i="1" s="1"/>
  <c r="I1110" i="1" s="1"/>
  <c r="J1110" i="1" s="1"/>
  <c r="R1110" i="1" l="1"/>
  <c r="L1111" i="1"/>
  <c r="K1111" i="1"/>
  <c r="D2822" i="1"/>
  <c r="E2821" i="1"/>
  <c r="F2821" i="1" s="1"/>
  <c r="H2821" i="1"/>
  <c r="P1111" i="1" l="1"/>
  <c r="M1111" i="1"/>
  <c r="S1111" i="1" s="1"/>
  <c r="H2822" i="1"/>
  <c r="D2823" i="1"/>
  <c r="E2822" i="1"/>
  <c r="F2822" i="1" s="1"/>
  <c r="Q1111" i="1"/>
  <c r="O1111" i="1"/>
  <c r="N1111" i="1"/>
  <c r="G1111" i="1"/>
  <c r="I1111" i="1" s="1"/>
  <c r="J1111" i="1" s="1"/>
  <c r="R1111" i="1" s="1"/>
  <c r="K1112" i="1" l="1"/>
  <c r="D2824" i="1"/>
  <c r="H2823" i="1"/>
  <c r="E2823" i="1"/>
  <c r="F2823" i="1" s="1"/>
  <c r="L1112" i="1"/>
  <c r="P1112" i="1" l="1"/>
  <c r="M1112" i="1"/>
  <c r="S1112" i="1" s="1"/>
  <c r="D2825" i="1"/>
  <c r="H2824" i="1"/>
  <c r="E2824" i="1"/>
  <c r="F2824" i="1" s="1"/>
  <c r="Q1112" i="1"/>
  <c r="N1112" i="1"/>
  <c r="G1112" i="1" s="1"/>
  <c r="I1112" i="1" s="1"/>
  <c r="J1112" i="1" s="1"/>
  <c r="O1112" i="1"/>
  <c r="R1112" i="1" l="1"/>
  <c r="L1113" i="1"/>
  <c r="K1113" i="1"/>
  <c r="D2826" i="1"/>
  <c r="H2825" i="1"/>
  <c r="E2825" i="1"/>
  <c r="F2825" i="1" s="1"/>
  <c r="D2827" i="1" l="1"/>
  <c r="H2826" i="1"/>
  <c r="E2826" i="1"/>
  <c r="F2826" i="1" s="1"/>
  <c r="P1113" i="1"/>
  <c r="M1113" i="1"/>
  <c r="S1113" i="1" s="1"/>
  <c r="Q1113" i="1"/>
  <c r="O1113" i="1"/>
  <c r="N1113" i="1"/>
  <c r="G1113" i="1" s="1"/>
  <c r="I1113" i="1" s="1"/>
  <c r="J1113" i="1" s="1"/>
  <c r="R1113" i="1" l="1"/>
  <c r="K1114" i="1"/>
  <c r="L1114" i="1"/>
  <c r="D2828" i="1"/>
  <c r="E2827" i="1"/>
  <c r="F2827" i="1" s="1"/>
  <c r="H2827" i="1"/>
  <c r="E2828" i="1" l="1"/>
  <c r="F2828" i="1" s="1"/>
  <c r="D2829" i="1"/>
  <c r="H2828" i="1"/>
  <c r="O1114" i="1"/>
  <c r="M1114" i="1"/>
  <c r="S1114" i="1" s="1"/>
  <c r="P1114" i="1"/>
  <c r="Q1114" i="1" s="1"/>
  <c r="N1114" i="1" l="1"/>
  <c r="G1114" i="1" s="1"/>
  <c r="I1114" i="1" s="1"/>
  <c r="J1114" i="1" s="1"/>
  <c r="D2830" i="1"/>
  <c r="H2829" i="1"/>
  <c r="E2829" i="1"/>
  <c r="F2829" i="1" s="1"/>
  <c r="D2831" i="1" l="1"/>
  <c r="H2830" i="1"/>
  <c r="E2830" i="1"/>
  <c r="F2830" i="1" s="1"/>
  <c r="R1114" i="1"/>
  <c r="K1115" i="1"/>
  <c r="L1115" i="1"/>
  <c r="P1115" i="1" l="1"/>
  <c r="M1115" i="1"/>
  <c r="S1115" i="1" s="1"/>
  <c r="D2832" i="1"/>
  <c r="H2831" i="1"/>
  <c r="E2831" i="1"/>
  <c r="F2831" i="1" s="1"/>
  <c r="Q1115" i="1"/>
  <c r="O1115" i="1"/>
  <c r="N1115" i="1"/>
  <c r="G1115" i="1" s="1"/>
  <c r="I1115" i="1" s="1"/>
  <c r="J1115" i="1" s="1"/>
  <c r="R1115" i="1" l="1"/>
  <c r="L1116" i="1"/>
  <c r="K1116" i="1"/>
  <c r="H2832" i="1"/>
  <c r="E2832" i="1"/>
  <c r="F2832" i="1" s="1"/>
  <c r="D2833" i="1"/>
  <c r="P1116" i="1" l="1"/>
  <c r="M1116" i="1"/>
  <c r="S1116" i="1" s="1"/>
  <c r="D2834" i="1"/>
  <c r="E2833" i="1"/>
  <c r="F2833" i="1" s="1"/>
  <c r="H2833" i="1"/>
  <c r="O1116" i="1"/>
  <c r="Q1116" i="1"/>
  <c r="N1116" i="1"/>
  <c r="G1116" i="1" s="1"/>
  <c r="I1116" i="1" s="1"/>
  <c r="J1116" i="1" s="1"/>
  <c r="R1116" i="1" l="1"/>
  <c r="K1117" i="1"/>
  <c r="L1117" i="1"/>
  <c r="D2835" i="1"/>
  <c r="H2834" i="1"/>
  <c r="E2834" i="1"/>
  <c r="F2834" i="1" s="1"/>
  <c r="O1117" i="1" l="1"/>
  <c r="E2835" i="1"/>
  <c r="F2835" i="1" s="1"/>
  <c r="D2836" i="1"/>
  <c r="H2835" i="1"/>
  <c r="P1117" i="1"/>
  <c r="Q1117" i="1" s="1"/>
  <c r="M1117" i="1"/>
  <c r="S1117" i="1" s="1"/>
  <c r="H2836" i="1" l="1"/>
  <c r="D2837" i="1"/>
  <c r="E2836" i="1"/>
  <c r="F2836" i="1" s="1"/>
  <c r="N1117" i="1"/>
  <c r="G1117" i="1" s="1"/>
  <c r="I1117" i="1" s="1"/>
  <c r="J1117" i="1" s="1"/>
  <c r="R1117" i="1" l="1"/>
  <c r="K1118" i="1"/>
  <c r="L1118" i="1"/>
  <c r="D2838" i="1"/>
  <c r="E2837" i="1"/>
  <c r="F2837" i="1" s="1"/>
  <c r="H2837" i="1"/>
  <c r="P1118" i="1" l="1"/>
  <c r="M1118" i="1"/>
  <c r="S1118" i="1" s="1"/>
  <c r="E2838" i="1"/>
  <c r="F2838" i="1" s="1"/>
  <c r="D2839" i="1"/>
  <c r="H2838" i="1"/>
  <c r="Q1118" i="1"/>
  <c r="O1118" i="1"/>
  <c r="N1118" i="1"/>
  <c r="G1118" i="1" s="1"/>
  <c r="I1118" i="1" s="1"/>
  <c r="J1118" i="1" s="1"/>
  <c r="R1118" i="1" l="1"/>
  <c r="L1119" i="1"/>
  <c r="K1119" i="1"/>
  <c r="H2839" i="1"/>
  <c r="E2839" i="1"/>
  <c r="F2839" i="1" s="1"/>
  <c r="D2840" i="1"/>
  <c r="D2841" i="1" l="1"/>
  <c r="H2840" i="1"/>
  <c r="E2840" i="1"/>
  <c r="F2840" i="1" s="1"/>
  <c r="M1119" i="1"/>
  <c r="S1119" i="1" s="1"/>
  <c r="P1119" i="1"/>
  <c r="Q1119" i="1" s="1"/>
  <c r="O1119" i="1"/>
  <c r="N1119" i="1"/>
  <c r="G1119" i="1" s="1"/>
  <c r="I1119" i="1" s="1"/>
  <c r="J1119" i="1" s="1"/>
  <c r="R1119" i="1" l="1"/>
  <c r="L1120" i="1"/>
  <c r="K1120" i="1"/>
  <c r="D2842" i="1"/>
  <c r="H2841" i="1"/>
  <c r="E2841" i="1"/>
  <c r="F2841" i="1" s="1"/>
  <c r="P1120" i="1" l="1"/>
  <c r="M1120" i="1"/>
  <c r="S1120" i="1" s="1"/>
  <c r="H2842" i="1"/>
  <c r="E2842" i="1"/>
  <c r="F2842" i="1" s="1"/>
  <c r="D2843" i="1"/>
  <c r="Q1120" i="1"/>
  <c r="O1120" i="1"/>
  <c r="N1120" i="1"/>
  <c r="G1120" i="1"/>
  <c r="I1120" i="1" s="1"/>
  <c r="J1120" i="1" s="1"/>
  <c r="R1120" i="1" s="1"/>
  <c r="K1121" i="1" l="1"/>
  <c r="H2843" i="1"/>
  <c r="D2844" i="1"/>
  <c r="E2843" i="1"/>
  <c r="F2843" i="1" s="1"/>
  <c r="L1121" i="1"/>
  <c r="P1121" i="1" l="1"/>
  <c r="M1121" i="1"/>
  <c r="S1121" i="1" s="1"/>
  <c r="D2845" i="1"/>
  <c r="H2844" i="1"/>
  <c r="E2844" i="1"/>
  <c r="F2844" i="1" s="1"/>
  <c r="Q1121" i="1"/>
  <c r="O1121" i="1"/>
  <c r="N1121" i="1"/>
  <c r="G1121" i="1"/>
  <c r="I1121" i="1" s="1"/>
  <c r="J1121" i="1" s="1"/>
  <c r="R1121" i="1" s="1"/>
  <c r="K1122" i="1" l="1"/>
  <c r="D2846" i="1"/>
  <c r="E2845" i="1"/>
  <c r="F2845" i="1" s="1"/>
  <c r="H2845" i="1"/>
  <c r="L1122" i="1"/>
  <c r="P1122" i="1" l="1"/>
  <c r="M1122" i="1"/>
  <c r="S1122" i="1" s="1"/>
  <c r="H2846" i="1"/>
  <c r="E2846" i="1"/>
  <c r="F2846" i="1" s="1"/>
  <c r="D2847" i="1"/>
  <c r="Q1122" i="1"/>
  <c r="O1122" i="1"/>
  <c r="N1122" i="1"/>
  <c r="G1122" i="1" s="1"/>
  <c r="I1122" i="1" s="1"/>
  <c r="J1122" i="1" s="1"/>
  <c r="R1122" i="1" l="1"/>
  <c r="L1123" i="1"/>
  <c r="K1123" i="1"/>
  <c r="H2847" i="1"/>
  <c r="E2847" i="1"/>
  <c r="F2847" i="1" s="1"/>
  <c r="D2848" i="1"/>
  <c r="P1123" i="1" l="1"/>
  <c r="M1123" i="1"/>
  <c r="S1123" i="1" s="1"/>
  <c r="D2849" i="1"/>
  <c r="H2848" i="1"/>
  <c r="E2848" i="1"/>
  <c r="F2848" i="1" s="1"/>
  <c r="O1123" i="1"/>
  <c r="N1123" i="1"/>
  <c r="G1123" i="1" s="1"/>
  <c r="I1123" i="1" s="1"/>
  <c r="J1123" i="1" s="1"/>
  <c r="Q1123" i="1"/>
  <c r="R1123" i="1" l="1"/>
  <c r="L1124" i="1"/>
  <c r="K1124" i="1"/>
  <c r="D2850" i="1"/>
  <c r="H2849" i="1"/>
  <c r="E2849" i="1"/>
  <c r="F2849" i="1" s="1"/>
  <c r="H2850" i="1" l="1"/>
  <c r="E2850" i="1"/>
  <c r="F2850" i="1" s="1"/>
  <c r="D2851" i="1"/>
  <c r="M1124" i="1"/>
  <c r="S1124" i="1" s="1"/>
  <c r="P1124" i="1"/>
  <c r="Q1124" i="1" s="1"/>
  <c r="O1124" i="1"/>
  <c r="N1124" i="1"/>
  <c r="G1124" i="1" s="1"/>
  <c r="I1124" i="1" s="1"/>
  <c r="J1124" i="1" s="1"/>
  <c r="R1124" i="1" l="1"/>
  <c r="L1125" i="1"/>
  <c r="K1125" i="1"/>
  <c r="D2852" i="1"/>
  <c r="H2851" i="1"/>
  <c r="E2851" i="1"/>
  <c r="F2851" i="1" s="1"/>
  <c r="E2852" i="1" l="1"/>
  <c r="F2852" i="1" s="1"/>
  <c r="D2853" i="1"/>
  <c r="H2852" i="1"/>
  <c r="P1125" i="1"/>
  <c r="Q1125" i="1" s="1"/>
  <c r="M1125" i="1"/>
  <c r="S1125" i="1" s="1"/>
  <c r="O1125" i="1"/>
  <c r="N1125" i="1"/>
  <c r="G1125" i="1" s="1"/>
  <c r="I1125" i="1" s="1"/>
  <c r="J1125" i="1" s="1"/>
  <c r="R1125" i="1" l="1"/>
  <c r="L1126" i="1"/>
  <c r="K1126" i="1"/>
  <c r="D2854" i="1"/>
  <c r="H2853" i="1"/>
  <c r="E2853" i="1"/>
  <c r="F2853" i="1" s="1"/>
  <c r="M1126" i="1" l="1"/>
  <c r="S1126" i="1" s="1"/>
  <c r="P1126" i="1"/>
  <c r="H2854" i="1"/>
  <c r="D2855" i="1"/>
  <c r="E2854" i="1"/>
  <c r="F2854" i="1" s="1"/>
  <c r="O1126" i="1"/>
  <c r="N1126" i="1"/>
  <c r="G1126" i="1" s="1"/>
  <c r="I1126" i="1" s="1"/>
  <c r="J1126" i="1" s="1"/>
  <c r="Q1126" i="1"/>
  <c r="R1126" i="1" l="1"/>
  <c r="L1127" i="1"/>
  <c r="K1127" i="1"/>
  <c r="D2856" i="1"/>
  <c r="E2855" i="1"/>
  <c r="F2855" i="1" s="1"/>
  <c r="H2855" i="1"/>
  <c r="H2856" i="1" l="1"/>
  <c r="E2856" i="1"/>
  <c r="F2856" i="1" s="1"/>
  <c r="D2857" i="1"/>
  <c r="P1127" i="1"/>
  <c r="M1127" i="1"/>
  <c r="S1127" i="1" s="1"/>
  <c r="Q1127" i="1"/>
  <c r="O1127" i="1"/>
  <c r="D2858" i="1" l="1"/>
  <c r="H2857" i="1"/>
  <c r="E2857" i="1"/>
  <c r="F2857" i="1" s="1"/>
  <c r="N1127" i="1"/>
  <c r="G1127" i="1" s="1"/>
  <c r="I1127" i="1" s="1"/>
  <c r="J1127" i="1" s="1"/>
  <c r="R1127" i="1" l="1"/>
  <c r="L1128" i="1"/>
  <c r="K1128" i="1"/>
  <c r="D2859" i="1"/>
  <c r="H2858" i="1"/>
  <c r="E2858" i="1"/>
  <c r="F2858" i="1" s="1"/>
  <c r="E2859" i="1" l="1"/>
  <c r="F2859" i="1" s="1"/>
  <c r="D2860" i="1"/>
  <c r="H2859" i="1"/>
  <c r="P1128" i="1"/>
  <c r="M1128" i="1"/>
  <c r="S1128" i="1" s="1"/>
  <c r="Q1128" i="1"/>
  <c r="O1128" i="1"/>
  <c r="N1128" i="1" l="1"/>
  <c r="G1128" i="1" s="1"/>
  <c r="I1128" i="1" s="1"/>
  <c r="J1128" i="1" s="1"/>
  <c r="H2860" i="1"/>
  <c r="E2860" i="1"/>
  <c r="F2860" i="1" s="1"/>
  <c r="D2861" i="1"/>
  <c r="D2862" i="1" l="1"/>
  <c r="H2861" i="1"/>
  <c r="E2861" i="1"/>
  <c r="F2861" i="1" s="1"/>
  <c r="R1128" i="1"/>
  <c r="L1129" i="1"/>
  <c r="K1129" i="1"/>
  <c r="M1129" i="1" l="1"/>
  <c r="S1129" i="1" s="1"/>
  <c r="P1129" i="1"/>
  <c r="Q1129" i="1"/>
  <c r="O1129" i="1"/>
  <c r="D2863" i="1"/>
  <c r="H2862" i="1"/>
  <c r="E2862" i="1"/>
  <c r="F2862" i="1" s="1"/>
  <c r="H2863" i="1" l="1"/>
  <c r="E2863" i="1"/>
  <c r="F2863" i="1" s="1"/>
  <c r="D2864" i="1"/>
  <c r="N1129" i="1"/>
  <c r="G1129" i="1" s="1"/>
  <c r="I1129" i="1" s="1"/>
  <c r="J1129" i="1" s="1"/>
  <c r="R1129" i="1" l="1"/>
  <c r="L1130" i="1"/>
  <c r="K1130" i="1"/>
  <c r="H2864" i="1"/>
  <c r="E2864" i="1"/>
  <c r="F2864" i="1" s="1"/>
  <c r="D2865" i="1"/>
  <c r="D2866" i="1" l="1"/>
  <c r="H2865" i="1"/>
  <c r="E2865" i="1"/>
  <c r="F2865" i="1" s="1"/>
  <c r="P1130" i="1"/>
  <c r="Q1130" i="1" s="1"/>
  <c r="M1130" i="1"/>
  <c r="S1130" i="1" s="1"/>
  <c r="O1130" i="1"/>
  <c r="N1130" i="1"/>
  <c r="G1130" i="1" s="1"/>
  <c r="I1130" i="1" s="1"/>
  <c r="J1130" i="1" s="1"/>
  <c r="R1130" i="1" l="1"/>
  <c r="L1131" i="1"/>
  <c r="K1131" i="1"/>
  <c r="H2866" i="1"/>
  <c r="E2866" i="1"/>
  <c r="F2866" i="1" s="1"/>
  <c r="D2867" i="1"/>
  <c r="H2867" i="1" l="1"/>
  <c r="D2868" i="1"/>
  <c r="E2867" i="1"/>
  <c r="F2867" i="1" s="1"/>
  <c r="M1131" i="1"/>
  <c r="S1131" i="1" s="1"/>
  <c r="P1131" i="1"/>
  <c r="Q1131" i="1" s="1"/>
  <c r="O1131" i="1"/>
  <c r="D2869" i="1" l="1"/>
  <c r="E2868" i="1"/>
  <c r="F2868" i="1" s="1"/>
  <c r="H2868" i="1"/>
  <c r="N1131" i="1"/>
  <c r="G1131" i="1" s="1"/>
  <c r="I1131" i="1" s="1"/>
  <c r="J1131" i="1" s="1"/>
  <c r="R1131" i="1" l="1"/>
  <c r="L1132" i="1"/>
  <c r="K1132" i="1"/>
  <c r="D2870" i="1"/>
  <c r="E2869" i="1"/>
  <c r="F2869" i="1" s="1"/>
  <c r="H2869" i="1"/>
  <c r="P1132" i="1" l="1"/>
  <c r="M1132" i="1"/>
  <c r="S1132" i="1" s="1"/>
  <c r="H2870" i="1"/>
  <c r="E2870" i="1"/>
  <c r="F2870" i="1" s="1"/>
  <c r="D2871" i="1"/>
  <c r="N1132" i="1"/>
  <c r="G1132" i="1" s="1"/>
  <c r="I1132" i="1" s="1"/>
  <c r="J1132" i="1" s="1"/>
  <c r="Q1132" i="1"/>
  <c r="O1132" i="1"/>
  <c r="R1132" i="1" l="1"/>
  <c r="L1133" i="1"/>
  <c r="K1133" i="1"/>
  <c r="D2872" i="1"/>
  <c r="E2871" i="1"/>
  <c r="F2871" i="1" s="1"/>
  <c r="H2871" i="1"/>
  <c r="P1133" i="1" l="1"/>
  <c r="M1133" i="1"/>
  <c r="S1133" i="1" s="1"/>
  <c r="E2872" i="1"/>
  <c r="F2872" i="1" s="1"/>
  <c r="D2873" i="1"/>
  <c r="H2872" i="1"/>
  <c r="Q1133" i="1"/>
  <c r="O1133" i="1"/>
  <c r="N1133" i="1"/>
  <c r="G1133" i="1" s="1"/>
  <c r="I1133" i="1" s="1"/>
  <c r="J1133" i="1" s="1"/>
  <c r="R1133" i="1" l="1"/>
  <c r="K1134" i="1"/>
  <c r="L1134" i="1"/>
  <c r="D2874" i="1"/>
  <c r="H2873" i="1"/>
  <c r="E2873" i="1"/>
  <c r="F2873" i="1" s="1"/>
  <c r="D2875" i="1" l="1"/>
  <c r="H2874" i="1"/>
  <c r="E2874" i="1"/>
  <c r="F2874" i="1" s="1"/>
  <c r="O1134" i="1"/>
  <c r="M1134" i="1"/>
  <c r="S1134" i="1" s="1"/>
  <c r="P1134" i="1"/>
  <c r="Q1134" i="1" s="1"/>
  <c r="N1134" i="1" l="1"/>
  <c r="G1134" i="1" s="1"/>
  <c r="I1134" i="1" s="1"/>
  <c r="J1134" i="1" s="1"/>
  <c r="E2875" i="1"/>
  <c r="F2875" i="1" s="1"/>
  <c r="D2876" i="1"/>
  <c r="H2875" i="1"/>
  <c r="H2876" i="1" l="1"/>
  <c r="E2876" i="1"/>
  <c r="F2876" i="1" s="1"/>
  <c r="D2877" i="1"/>
  <c r="R1134" i="1"/>
  <c r="K1135" i="1"/>
  <c r="L1135" i="1"/>
  <c r="M1135" i="1" l="1"/>
  <c r="S1135" i="1" s="1"/>
  <c r="P1135" i="1"/>
  <c r="Q1135" i="1"/>
  <c r="O1135" i="1"/>
  <c r="N1135" i="1"/>
  <c r="G1135" i="1" s="1"/>
  <c r="I1135" i="1" s="1"/>
  <c r="J1135" i="1" s="1"/>
  <c r="D2878" i="1"/>
  <c r="H2877" i="1"/>
  <c r="E2877" i="1"/>
  <c r="F2877" i="1" s="1"/>
  <c r="R1135" i="1" l="1"/>
  <c r="L1136" i="1"/>
  <c r="K1136" i="1"/>
  <c r="E2878" i="1"/>
  <c r="F2878" i="1" s="1"/>
  <c r="D2879" i="1"/>
  <c r="H2878" i="1"/>
  <c r="H2879" i="1" l="1"/>
  <c r="E2879" i="1"/>
  <c r="F2879" i="1" s="1"/>
  <c r="D2880" i="1"/>
  <c r="P1136" i="1"/>
  <c r="Q1136" i="1" s="1"/>
  <c r="M1136" i="1"/>
  <c r="S1136" i="1" s="1"/>
  <c r="O1136" i="1"/>
  <c r="N1136" i="1"/>
  <c r="G1136" i="1"/>
  <c r="I1136" i="1" s="1"/>
  <c r="J1136" i="1" s="1"/>
  <c r="R1136" i="1" s="1"/>
  <c r="K1137" i="1" l="1"/>
  <c r="L1137" i="1"/>
  <c r="D2881" i="1"/>
  <c r="E2880" i="1"/>
  <c r="F2880" i="1" s="1"/>
  <c r="H2880" i="1"/>
  <c r="D2882" i="1" l="1"/>
  <c r="E2881" i="1"/>
  <c r="F2881" i="1" s="1"/>
  <c r="H2881" i="1"/>
  <c r="P1137" i="1"/>
  <c r="Q1137" i="1" s="1"/>
  <c r="M1137" i="1"/>
  <c r="S1137" i="1" s="1"/>
  <c r="O1137" i="1"/>
  <c r="H2882" i="1" l="1"/>
  <c r="E2882" i="1"/>
  <c r="F2882" i="1" s="1"/>
  <c r="D2883" i="1"/>
  <c r="N1137" i="1"/>
  <c r="G1137" i="1" s="1"/>
  <c r="I1137" i="1" s="1"/>
  <c r="J1137" i="1" s="1"/>
  <c r="R1137" i="1" l="1"/>
  <c r="L1138" i="1"/>
  <c r="K1138" i="1"/>
  <c r="D2884" i="1"/>
  <c r="H2883" i="1"/>
  <c r="E2883" i="1"/>
  <c r="F2883" i="1" s="1"/>
  <c r="O1138" i="1" l="1"/>
  <c r="D2885" i="1"/>
  <c r="H2884" i="1"/>
  <c r="E2884" i="1"/>
  <c r="F2884" i="1" s="1"/>
  <c r="P1138" i="1"/>
  <c r="Q1138" i="1" s="1"/>
  <c r="M1138" i="1"/>
  <c r="S1138" i="1" s="1"/>
  <c r="D2886" i="1" l="1"/>
  <c r="H2885" i="1"/>
  <c r="E2885" i="1"/>
  <c r="F2885" i="1" s="1"/>
  <c r="N1138" i="1"/>
  <c r="G1138" i="1" s="1"/>
  <c r="I1138" i="1" s="1"/>
  <c r="J1138" i="1" s="1"/>
  <c r="R1138" i="1" l="1"/>
  <c r="K1139" i="1"/>
  <c r="L1139" i="1"/>
  <c r="D2887" i="1"/>
  <c r="H2886" i="1"/>
  <c r="E2886" i="1"/>
  <c r="F2886" i="1" s="1"/>
  <c r="O1139" i="1" l="1"/>
  <c r="E2887" i="1"/>
  <c r="F2887" i="1" s="1"/>
  <c r="D2888" i="1"/>
  <c r="H2887" i="1"/>
  <c r="M1139" i="1"/>
  <c r="S1139" i="1" s="1"/>
  <c r="P1139" i="1"/>
  <c r="Q1139" i="1" s="1"/>
  <c r="D2889" i="1" l="1"/>
  <c r="H2888" i="1"/>
  <c r="E2888" i="1"/>
  <c r="F2888" i="1" s="1"/>
  <c r="N1139" i="1"/>
  <c r="G1139" i="1" s="1"/>
  <c r="I1139" i="1" s="1"/>
  <c r="J1139" i="1" s="1"/>
  <c r="R1139" i="1" l="1"/>
  <c r="K1140" i="1"/>
  <c r="L1140" i="1"/>
  <c r="D2890" i="1"/>
  <c r="H2889" i="1"/>
  <c r="E2889" i="1"/>
  <c r="F2889" i="1" s="1"/>
  <c r="H2890" i="1" l="1"/>
  <c r="E2890" i="1"/>
  <c r="F2890" i="1" s="1"/>
  <c r="D2891" i="1"/>
  <c r="O1140" i="1"/>
  <c r="P1140" i="1"/>
  <c r="Q1140" i="1" s="1"/>
  <c r="M1140" i="1"/>
  <c r="S1140" i="1" s="1"/>
  <c r="D2892" i="1" l="1"/>
  <c r="H2891" i="1"/>
  <c r="E2891" i="1"/>
  <c r="F2891" i="1" s="1"/>
  <c r="N1140" i="1"/>
  <c r="G1140" i="1" s="1"/>
  <c r="I1140" i="1" s="1"/>
  <c r="J1140" i="1" s="1"/>
  <c r="R1140" i="1" l="1"/>
  <c r="K1141" i="1"/>
  <c r="L1141" i="1"/>
  <c r="D2893" i="1"/>
  <c r="E2892" i="1"/>
  <c r="F2892" i="1" s="1"/>
  <c r="H2892" i="1"/>
  <c r="H2893" i="1" l="1"/>
  <c r="D2894" i="1"/>
  <c r="E2893" i="1"/>
  <c r="F2893" i="1" s="1"/>
  <c r="O1141" i="1"/>
  <c r="M1141" i="1"/>
  <c r="S1141" i="1" s="1"/>
  <c r="P1141" i="1"/>
  <c r="Q1141" i="1" s="1"/>
  <c r="N1141" i="1" l="1"/>
  <c r="G1141" i="1" s="1"/>
  <c r="I1141" i="1" s="1"/>
  <c r="J1141" i="1" s="1"/>
  <c r="E2894" i="1"/>
  <c r="F2894" i="1" s="1"/>
  <c r="D2895" i="1"/>
  <c r="H2894" i="1"/>
  <c r="D2896" i="1" l="1"/>
  <c r="H2895" i="1"/>
  <c r="E2895" i="1"/>
  <c r="F2895" i="1" s="1"/>
  <c r="R1141" i="1"/>
  <c r="L1142" i="1"/>
  <c r="K1142" i="1"/>
  <c r="P1142" i="1" l="1"/>
  <c r="M1142" i="1"/>
  <c r="S1142" i="1" s="1"/>
  <c r="Q1142" i="1"/>
  <c r="O1142" i="1"/>
  <c r="N1142" i="1"/>
  <c r="G1142" i="1" s="1"/>
  <c r="I1142" i="1" s="1"/>
  <c r="J1142" i="1" s="1"/>
  <c r="D2897" i="1"/>
  <c r="H2896" i="1"/>
  <c r="E2896" i="1"/>
  <c r="F2896" i="1" s="1"/>
  <c r="R1142" i="1" l="1"/>
  <c r="L1143" i="1"/>
  <c r="K1143" i="1"/>
  <c r="E2897" i="1"/>
  <c r="F2897" i="1" s="1"/>
  <c r="D2898" i="1"/>
  <c r="H2897" i="1"/>
  <c r="P1143" i="1" l="1"/>
  <c r="M1143" i="1"/>
  <c r="S1143" i="1" s="1"/>
  <c r="D2899" i="1"/>
  <c r="E2898" i="1"/>
  <c r="F2898" i="1" s="1"/>
  <c r="H2898" i="1"/>
  <c r="Q1143" i="1"/>
  <c r="O1143" i="1"/>
  <c r="N1143" i="1"/>
  <c r="G1143" i="1" s="1"/>
  <c r="I1143" i="1" s="1"/>
  <c r="J1143" i="1" s="1"/>
  <c r="R1143" i="1" l="1"/>
  <c r="L1144" i="1"/>
  <c r="K1144" i="1"/>
  <c r="E2899" i="1"/>
  <c r="F2899" i="1" s="1"/>
  <c r="D2900" i="1"/>
  <c r="H2899" i="1"/>
  <c r="M1144" i="1" l="1"/>
  <c r="S1144" i="1" s="1"/>
  <c r="P1144" i="1"/>
  <c r="D2901" i="1"/>
  <c r="H2900" i="1"/>
  <c r="E2900" i="1"/>
  <c r="F2900" i="1" s="1"/>
  <c r="Q1144" i="1"/>
  <c r="O1144" i="1"/>
  <c r="N1144" i="1"/>
  <c r="G1144" i="1" s="1"/>
  <c r="I1144" i="1" s="1"/>
  <c r="J1144" i="1" s="1"/>
  <c r="R1144" i="1" l="1"/>
  <c r="L1145" i="1"/>
  <c r="K1145" i="1"/>
  <c r="H2901" i="1"/>
  <c r="D2902" i="1"/>
  <c r="E2901" i="1"/>
  <c r="F2901" i="1" s="1"/>
  <c r="P1145" i="1" l="1"/>
  <c r="M1145" i="1"/>
  <c r="S1145" i="1" s="1"/>
  <c r="D2903" i="1"/>
  <c r="H2902" i="1"/>
  <c r="E2902" i="1"/>
  <c r="F2902" i="1" s="1"/>
  <c r="Q1145" i="1"/>
  <c r="O1145" i="1"/>
  <c r="N1145" i="1"/>
  <c r="G1145" i="1" s="1"/>
  <c r="I1145" i="1" s="1"/>
  <c r="J1145" i="1" s="1"/>
  <c r="R1145" i="1" l="1"/>
  <c r="L1146" i="1"/>
  <c r="K1146" i="1"/>
  <c r="H2903" i="1"/>
  <c r="E2903" i="1"/>
  <c r="F2903" i="1" s="1"/>
  <c r="D2904" i="1"/>
  <c r="O1146" i="1" l="1"/>
  <c r="P1146" i="1"/>
  <c r="Q1146" i="1" s="1"/>
  <c r="M1146" i="1"/>
  <c r="S1146" i="1" s="1"/>
  <c r="D2905" i="1"/>
  <c r="E2904" i="1"/>
  <c r="F2904" i="1" s="1"/>
  <c r="H2904" i="1"/>
  <c r="D2906" i="1" l="1"/>
  <c r="H2905" i="1"/>
  <c r="E2905" i="1"/>
  <c r="F2905" i="1" s="1"/>
  <c r="N1146" i="1"/>
  <c r="G1146" i="1" s="1"/>
  <c r="I1146" i="1" s="1"/>
  <c r="J1146" i="1" s="1"/>
  <c r="E2906" i="1" l="1"/>
  <c r="F2906" i="1" s="1"/>
  <c r="D2907" i="1"/>
  <c r="H2906" i="1"/>
  <c r="R1146" i="1"/>
  <c r="K1147" i="1"/>
  <c r="L1147" i="1"/>
  <c r="P1147" i="1" l="1"/>
  <c r="M1147" i="1"/>
  <c r="S1147" i="1" s="1"/>
  <c r="Q1147" i="1"/>
  <c r="O1147" i="1"/>
  <c r="N1147" i="1"/>
  <c r="G1147" i="1" s="1"/>
  <c r="I1147" i="1" s="1"/>
  <c r="J1147" i="1" s="1"/>
  <c r="H2907" i="1"/>
  <c r="D2908" i="1"/>
  <c r="E2907" i="1"/>
  <c r="F2907" i="1" s="1"/>
  <c r="R1147" i="1" l="1"/>
  <c r="K1148" i="1"/>
  <c r="L1148" i="1"/>
  <c r="D2909" i="1"/>
  <c r="H2908" i="1"/>
  <c r="E2908" i="1"/>
  <c r="F2908" i="1" s="1"/>
  <c r="D2910" i="1" l="1"/>
  <c r="H2909" i="1"/>
  <c r="E2909" i="1"/>
  <c r="F2909" i="1" s="1"/>
  <c r="P1148" i="1"/>
  <c r="M1148" i="1"/>
  <c r="S1148" i="1" s="1"/>
  <c r="O1148" i="1"/>
  <c r="Q1148" i="1"/>
  <c r="N1148" i="1" l="1"/>
  <c r="G1148" i="1" s="1"/>
  <c r="I1148" i="1" s="1"/>
  <c r="J1148" i="1" s="1"/>
  <c r="H2910" i="1"/>
  <c r="E2910" i="1"/>
  <c r="F2910" i="1" s="1"/>
  <c r="D2911" i="1"/>
  <c r="E2911" i="1" l="1"/>
  <c r="F2911" i="1" s="1"/>
  <c r="D2912" i="1"/>
  <c r="H2911" i="1"/>
  <c r="R1148" i="1"/>
  <c r="L1149" i="1"/>
  <c r="K1149" i="1"/>
  <c r="M1149" i="1" l="1"/>
  <c r="S1149" i="1" s="1"/>
  <c r="P1149" i="1"/>
  <c r="Q1149" i="1"/>
  <c r="O1149" i="1"/>
  <c r="N1149" i="1"/>
  <c r="G1149" i="1" s="1"/>
  <c r="I1149" i="1" s="1"/>
  <c r="J1149" i="1" s="1"/>
  <c r="D2913" i="1"/>
  <c r="H2912" i="1"/>
  <c r="E2912" i="1"/>
  <c r="F2912" i="1" s="1"/>
  <c r="R1149" i="1" l="1"/>
  <c r="K1150" i="1"/>
  <c r="L1150" i="1"/>
  <c r="E2913" i="1"/>
  <c r="F2913" i="1" s="1"/>
  <c r="D2914" i="1"/>
  <c r="H2913" i="1"/>
  <c r="O1150" i="1" l="1"/>
  <c r="H2914" i="1"/>
  <c r="E2914" i="1"/>
  <c r="F2914" i="1" s="1"/>
  <c r="D2915" i="1"/>
  <c r="P1150" i="1"/>
  <c r="Q1150" i="1" s="1"/>
  <c r="M1150" i="1"/>
  <c r="S1150" i="1" s="1"/>
  <c r="D2916" i="1" l="1"/>
  <c r="H2915" i="1"/>
  <c r="E2915" i="1"/>
  <c r="F2915" i="1" s="1"/>
  <c r="N1150" i="1"/>
  <c r="G1150" i="1" s="1"/>
  <c r="I1150" i="1" s="1"/>
  <c r="J1150" i="1" s="1"/>
  <c r="R1150" i="1" l="1"/>
  <c r="K1151" i="1"/>
  <c r="L1151" i="1"/>
  <c r="D2917" i="1"/>
  <c r="H2916" i="1"/>
  <c r="E2916" i="1"/>
  <c r="F2916" i="1" s="1"/>
  <c r="H2917" i="1" l="1"/>
  <c r="D2918" i="1"/>
  <c r="E2917" i="1"/>
  <c r="F2917" i="1" s="1"/>
  <c r="O1151" i="1"/>
  <c r="M1151" i="1"/>
  <c r="S1151" i="1" s="1"/>
  <c r="P1151" i="1"/>
  <c r="Q1151" i="1" s="1"/>
  <c r="N1151" i="1" l="1"/>
  <c r="G1151" i="1" s="1"/>
  <c r="I1151" i="1" s="1"/>
  <c r="J1151" i="1" s="1"/>
  <c r="H2918" i="1"/>
  <c r="E2918" i="1"/>
  <c r="F2918" i="1" s="1"/>
  <c r="D2919" i="1"/>
  <c r="D2920" i="1" l="1"/>
  <c r="H2919" i="1"/>
  <c r="E2919" i="1"/>
  <c r="F2919" i="1" s="1"/>
  <c r="R1151" i="1"/>
  <c r="L1152" i="1"/>
  <c r="K1152" i="1"/>
  <c r="P1152" i="1" l="1"/>
  <c r="M1152" i="1"/>
  <c r="S1152" i="1" s="1"/>
  <c r="D2921" i="1"/>
  <c r="H2920" i="1"/>
  <c r="E2920" i="1"/>
  <c r="F2920" i="1" s="1"/>
  <c r="Q1152" i="1"/>
  <c r="O1152" i="1"/>
  <c r="N1152" i="1"/>
  <c r="G1152" i="1"/>
  <c r="I1152" i="1" s="1"/>
  <c r="J1152" i="1" s="1"/>
  <c r="R1152" i="1" s="1"/>
  <c r="K1153" i="1" l="1"/>
  <c r="H2921" i="1"/>
  <c r="D2922" i="1"/>
  <c r="E2921" i="1"/>
  <c r="F2921" i="1" s="1"/>
  <c r="L1153" i="1"/>
  <c r="P1153" i="1" l="1"/>
  <c r="M1153" i="1"/>
  <c r="S1153" i="1" s="1"/>
  <c r="H2922" i="1"/>
  <c r="E2922" i="1"/>
  <c r="F2922" i="1" s="1"/>
  <c r="D2923" i="1"/>
  <c r="Q1153" i="1"/>
  <c r="O1153" i="1"/>
  <c r="N1153" i="1"/>
  <c r="G1153" i="1" s="1"/>
  <c r="I1153" i="1" s="1"/>
  <c r="J1153" i="1" s="1"/>
  <c r="R1153" i="1" l="1"/>
  <c r="L1154" i="1"/>
  <c r="K1154" i="1"/>
  <c r="H2923" i="1"/>
  <c r="E2923" i="1"/>
  <c r="F2923" i="1" s="1"/>
  <c r="D2924" i="1"/>
  <c r="D2925" i="1" l="1"/>
  <c r="H2924" i="1"/>
  <c r="E2924" i="1"/>
  <c r="F2924" i="1" s="1"/>
  <c r="M1154" i="1"/>
  <c r="S1154" i="1" s="1"/>
  <c r="P1154" i="1"/>
  <c r="Q1154" i="1" s="1"/>
  <c r="O1154" i="1"/>
  <c r="N1154" i="1"/>
  <c r="G1154" i="1"/>
  <c r="I1154" i="1" s="1"/>
  <c r="J1154" i="1" s="1"/>
  <c r="R1154" i="1" s="1"/>
  <c r="K1155" i="1" l="1"/>
  <c r="L1155" i="1"/>
  <c r="D2926" i="1"/>
  <c r="E2925" i="1"/>
  <c r="F2925" i="1" s="1"/>
  <c r="H2925" i="1"/>
  <c r="H2926" i="1" l="1"/>
  <c r="E2926" i="1"/>
  <c r="F2926" i="1" s="1"/>
  <c r="D2927" i="1"/>
  <c r="P1155" i="1"/>
  <c r="M1155" i="1"/>
  <c r="S1155" i="1" s="1"/>
  <c r="Q1155" i="1"/>
  <c r="O1155" i="1"/>
  <c r="N1155" i="1"/>
  <c r="G1155" i="1" s="1"/>
  <c r="I1155" i="1" s="1"/>
  <c r="J1155" i="1" s="1"/>
  <c r="R1155" i="1" l="1"/>
  <c r="K1156" i="1"/>
  <c r="L1156" i="1"/>
  <c r="H2927" i="1"/>
  <c r="E2927" i="1"/>
  <c r="F2927" i="1" s="1"/>
  <c r="D2928" i="1"/>
  <c r="M1156" i="1" l="1"/>
  <c r="S1156" i="1" s="1"/>
  <c r="P1156" i="1"/>
  <c r="N1156" i="1"/>
  <c r="G1156" i="1" s="1"/>
  <c r="I1156" i="1" s="1"/>
  <c r="J1156" i="1" s="1"/>
  <c r="O1156" i="1"/>
  <c r="Q1156" i="1"/>
  <c r="D2929" i="1"/>
  <c r="H2928" i="1"/>
  <c r="E2928" i="1"/>
  <c r="F2928" i="1" s="1"/>
  <c r="R1156" i="1" l="1"/>
  <c r="L1157" i="1"/>
  <c r="K1157" i="1"/>
  <c r="H2929" i="1"/>
  <c r="E2929" i="1"/>
  <c r="F2929" i="1" s="1"/>
  <c r="D2930" i="1"/>
  <c r="H2930" i="1" l="1"/>
  <c r="E2930" i="1"/>
  <c r="F2930" i="1" s="1"/>
  <c r="D2931" i="1"/>
  <c r="P1157" i="1"/>
  <c r="M1157" i="1"/>
  <c r="S1157" i="1" s="1"/>
  <c r="Q1157" i="1"/>
  <c r="O1157" i="1"/>
  <c r="N1157" i="1" l="1"/>
  <c r="G1157" i="1" s="1"/>
  <c r="I1157" i="1" s="1"/>
  <c r="J1157" i="1" s="1"/>
  <c r="D2932" i="1"/>
  <c r="H2931" i="1"/>
  <c r="E2931" i="1"/>
  <c r="F2931" i="1" s="1"/>
  <c r="D2933" i="1" l="1"/>
  <c r="H2932" i="1"/>
  <c r="E2932" i="1"/>
  <c r="F2932" i="1" s="1"/>
  <c r="R1157" i="1"/>
  <c r="L1158" i="1"/>
  <c r="K1158" i="1"/>
  <c r="P1158" i="1" l="1"/>
  <c r="M1158" i="1"/>
  <c r="S1158" i="1" s="1"/>
  <c r="H2933" i="1"/>
  <c r="E2933" i="1"/>
  <c r="F2933" i="1" s="1"/>
  <c r="D2934" i="1"/>
  <c r="O1158" i="1"/>
  <c r="Q1158" i="1"/>
  <c r="N1158" i="1"/>
  <c r="G1158" i="1" s="1"/>
  <c r="I1158" i="1" s="1"/>
  <c r="J1158" i="1" s="1"/>
  <c r="R1158" i="1" l="1"/>
  <c r="L1159" i="1"/>
  <c r="K1159" i="1"/>
  <c r="D2935" i="1"/>
  <c r="H2934" i="1"/>
  <c r="E2934" i="1"/>
  <c r="F2934" i="1" s="1"/>
  <c r="M1159" i="1" l="1"/>
  <c r="S1159" i="1" s="1"/>
  <c r="P1159" i="1"/>
  <c r="E2935" i="1"/>
  <c r="F2935" i="1" s="1"/>
  <c r="H2935" i="1"/>
  <c r="D2936" i="1"/>
  <c r="Q1159" i="1"/>
  <c r="O1159" i="1"/>
  <c r="N1159" i="1"/>
  <c r="G1159" i="1"/>
  <c r="I1159" i="1" s="1"/>
  <c r="J1159" i="1" s="1"/>
  <c r="R1159" i="1" s="1"/>
  <c r="K1160" i="1" l="1"/>
  <c r="D2937" i="1"/>
  <c r="E2936" i="1"/>
  <c r="F2936" i="1" s="1"/>
  <c r="H2936" i="1"/>
  <c r="L1160" i="1"/>
  <c r="P1160" i="1" l="1"/>
  <c r="M1160" i="1"/>
  <c r="S1160" i="1" s="1"/>
  <c r="D2938" i="1"/>
  <c r="H2937" i="1"/>
  <c r="E2937" i="1"/>
  <c r="F2937" i="1" s="1"/>
  <c r="Q1160" i="1"/>
  <c r="O1160" i="1"/>
  <c r="N1160" i="1"/>
  <c r="G1160" i="1" s="1"/>
  <c r="I1160" i="1" s="1"/>
  <c r="J1160" i="1" s="1"/>
  <c r="R1160" i="1" l="1"/>
  <c r="L1161" i="1"/>
  <c r="K1161" i="1"/>
  <c r="E2938" i="1"/>
  <c r="F2938" i="1" s="1"/>
  <c r="D2939" i="1"/>
  <c r="H2938" i="1"/>
  <c r="M1161" i="1" l="1"/>
  <c r="S1161" i="1" s="1"/>
  <c r="P1161" i="1"/>
  <c r="D2940" i="1"/>
  <c r="H2939" i="1"/>
  <c r="E2939" i="1"/>
  <c r="F2939" i="1" s="1"/>
  <c r="Q1161" i="1"/>
  <c r="O1161" i="1"/>
  <c r="N1161" i="1"/>
  <c r="G1161" i="1" s="1"/>
  <c r="I1161" i="1" s="1"/>
  <c r="J1161" i="1" s="1"/>
  <c r="R1161" i="1" l="1"/>
  <c r="L1162" i="1"/>
  <c r="K1162" i="1"/>
  <c r="D2941" i="1"/>
  <c r="H2940" i="1"/>
  <c r="E2940" i="1"/>
  <c r="F2940" i="1" s="1"/>
  <c r="P1162" i="1" l="1"/>
  <c r="M1162" i="1"/>
  <c r="S1162" i="1" s="1"/>
  <c r="E2941" i="1"/>
  <c r="F2941" i="1" s="1"/>
  <c r="D2942" i="1"/>
  <c r="H2941" i="1"/>
  <c r="Q1162" i="1"/>
  <c r="O1162" i="1"/>
  <c r="N1162" i="1"/>
  <c r="G1162" i="1"/>
  <c r="I1162" i="1" s="1"/>
  <c r="J1162" i="1" s="1"/>
  <c r="R1162" i="1" s="1"/>
  <c r="K1163" i="1" l="1"/>
  <c r="E2942" i="1"/>
  <c r="F2942" i="1" s="1"/>
  <c r="H2942" i="1"/>
  <c r="D2943" i="1"/>
  <c r="L1163" i="1"/>
  <c r="P1163" i="1" l="1"/>
  <c r="M1163" i="1"/>
  <c r="S1163" i="1" s="1"/>
  <c r="D2944" i="1"/>
  <c r="H2943" i="1"/>
  <c r="E2943" i="1"/>
  <c r="F2943" i="1" s="1"/>
  <c r="O1163" i="1"/>
  <c r="Q1163" i="1"/>
  <c r="N1163" i="1"/>
  <c r="G1163" i="1" s="1"/>
  <c r="I1163" i="1" s="1"/>
  <c r="J1163" i="1" s="1"/>
  <c r="R1163" i="1" l="1"/>
  <c r="L1164" i="1"/>
  <c r="K1164" i="1"/>
  <c r="D2945" i="1"/>
  <c r="E2944" i="1"/>
  <c r="F2944" i="1" s="1"/>
  <c r="H2944" i="1"/>
  <c r="D2946" i="1" l="1"/>
  <c r="H2945" i="1"/>
  <c r="E2945" i="1"/>
  <c r="F2945" i="1" s="1"/>
  <c r="O1164" i="1"/>
  <c r="M1164" i="1"/>
  <c r="S1164" i="1" s="1"/>
  <c r="P1164" i="1"/>
  <c r="Q1164" i="1" s="1"/>
  <c r="N1164" i="1" l="1"/>
  <c r="G1164" i="1" s="1"/>
  <c r="I1164" i="1" s="1"/>
  <c r="J1164" i="1" s="1"/>
  <c r="D2947" i="1"/>
  <c r="H2946" i="1"/>
  <c r="E2946" i="1"/>
  <c r="F2946" i="1" s="1"/>
  <c r="E2947" i="1" l="1"/>
  <c r="F2947" i="1" s="1"/>
  <c r="H2947" i="1"/>
  <c r="D2948" i="1"/>
  <c r="R1164" i="1"/>
  <c r="K1165" i="1"/>
  <c r="L1165" i="1"/>
  <c r="O1165" i="1" l="1"/>
  <c r="P1165" i="1"/>
  <c r="Q1165" i="1" s="1"/>
  <c r="M1165" i="1"/>
  <c r="S1165" i="1" s="1"/>
  <c r="D2949" i="1"/>
  <c r="H2948" i="1"/>
  <c r="E2948" i="1"/>
  <c r="F2948" i="1" s="1"/>
  <c r="D2950" i="1" l="1"/>
  <c r="H2949" i="1"/>
  <c r="E2949" i="1"/>
  <c r="F2949" i="1" s="1"/>
  <c r="N1165" i="1"/>
  <c r="G1165" i="1" s="1"/>
  <c r="I1165" i="1" s="1"/>
  <c r="J1165" i="1" s="1"/>
  <c r="R1165" i="1" l="1"/>
  <c r="K1166" i="1"/>
  <c r="L1166" i="1"/>
  <c r="D2951" i="1"/>
  <c r="H2950" i="1"/>
  <c r="E2950" i="1"/>
  <c r="F2950" i="1" s="1"/>
  <c r="H2951" i="1" l="1"/>
  <c r="E2951" i="1"/>
  <c r="F2951" i="1" s="1"/>
  <c r="D2952" i="1"/>
  <c r="M1166" i="1"/>
  <c r="S1166" i="1" s="1"/>
  <c r="P1166" i="1"/>
  <c r="O1166" i="1"/>
  <c r="Q1166" i="1"/>
  <c r="N1166" i="1" l="1"/>
  <c r="G1166" i="1" s="1"/>
  <c r="I1166" i="1" s="1"/>
  <c r="J1166" i="1" s="1"/>
  <c r="D2953" i="1"/>
  <c r="E2952" i="1"/>
  <c r="F2952" i="1" s="1"/>
  <c r="H2952" i="1"/>
  <c r="E2953" i="1" l="1"/>
  <c r="F2953" i="1" s="1"/>
  <c r="D2954" i="1"/>
  <c r="H2953" i="1"/>
  <c r="R1166" i="1"/>
  <c r="L1167" i="1"/>
  <c r="K1167" i="1"/>
  <c r="P1167" i="1" l="1"/>
  <c r="M1167" i="1"/>
  <c r="S1167" i="1" s="1"/>
  <c r="Q1167" i="1"/>
  <c r="O1167" i="1"/>
  <c r="N1167" i="1"/>
  <c r="G1167" i="1"/>
  <c r="I1167" i="1" s="1"/>
  <c r="J1167" i="1" s="1"/>
  <c r="R1167" i="1" s="1"/>
  <c r="H2954" i="1"/>
  <c r="D2955" i="1"/>
  <c r="E2954" i="1"/>
  <c r="F2954" i="1" s="1"/>
  <c r="D2956" i="1" l="1"/>
  <c r="H2955" i="1"/>
  <c r="E2955" i="1"/>
  <c r="F2955" i="1" s="1"/>
  <c r="L1168" i="1"/>
  <c r="K1168" i="1"/>
  <c r="O1168" i="1" l="1"/>
  <c r="P1168" i="1"/>
  <c r="Q1168" i="1" s="1"/>
  <c r="M1168" i="1"/>
  <c r="S1168" i="1" s="1"/>
  <c r="D2957" i="1"/>
  <c r="H2956" i="1"/>
  <c r="E2956" i="1"/>
  <c r="F2956" i="1" s="1"/>
  <c r="H2957" i="1" l="1"/>
  <c r="D2958" i="1"/>
  <c r="E2957" i="1"/>
  <c r="F2957" i="1" s="1"/>
  <c r="N1168" i="1"/>
  <c r="G1168" i="1" s="1"/>
  <c r="I1168" i="1" s="1"/>
  <c r="J1168" i="1" s="1"/>
  <c r="R1168" i="1" l="1"/>
  <c r="K1169" i="1"/>
  <c r="L1169" i="1"/>
  <c r="H2958" i="1"/>
  <c r="E2958" i="1"/>
  <c r="F2958" i="1" s="1"/>
  <c r="D2959" i="1"/>
  <c r="H2959" i="1" l="1"/>
  <c r="E2959" i="1"/>
  <c r="F2959" i="1" s="1"/>
  <c r="D2960" i="1"/>
  <c r="O1169" i="1"/>
  <c r="M1169" i="1"/>
  <c r="S1169" i="1" s="1"/>
  <c r="P1169" i="1"/>
  <c r="Q1169" i="1" s="1"/>
  <c r="N1169" i="1" l="1"/>
  <c r="G1169" i="1" s="1"/>
  <c r="I1169" i="1" s="1"/>
  <c r="J1169" i="1" s="1"/>
  <c r="D2961" i="1"/>
  <c r="H2960" i="1"/>
  <c r="E2960" i="1"/>
  <c r="F2960" i="1" s="1"/>
  <c r="H2961" i="1" l="1"/>
  <c r="E2961" i="1"/>
  <c r="F2961" i="1" s="1"/>
  <c r="D2962" i="1"/>
  <c r="R1169" i="1"/>
  <c r="K1170" i="1"/>
  <c r="L1170" i="1"/>
  <c r="O1170" i="1" l="1"/>
  <c r="P1170" i="1"/>
  <c r="Q1170" i="1" s="1"/>
  <c r="M1170" i="1"/>
  <c r="S1170" i="1" s="1"/>
  <c r="D2963" i="1"/>
  <c r="H2962" i="1"/>
  <c r="E2962" i="1"/>
  <c r="F2962" i="1" s="1"/>
  <c r="H2963" i="1" l="1"/>
  <c r="E2963" i="1"/>
  <c r="F2963" i="1" s="1"/>
  <c r="D2964" i="1"/>
  <c r="N1170" i="1"/>
  <c r="G1170" i="1" s="1"/>
  <c r="I1170" i="1" s="1"/>
  <c r="J1170" i="1" s="1"/>
  <c r="R1170" i="1" l="1"/>
  <c r="K1171" i="1"/>
  <c r="L1171" i="1"/>
  <c r="D2965" i="1"/>
  <c r="H2964" i="1"/>
  <c r="E2964" i="1"/>
  <c r="F2964" i="1" s="1"/>
  <c r="M1171" i="1" l="1"/>
  <c r="S1171" i="1" s="1"/>
  <c r="P1171" i="1"/>
  <c r="D2966" i="1"/>
  <c r="H2965" i="1"/>
  <c r="E2965" i="1"/>
  <c r="F2965" i="1" s="1"/>
  <c r="O1171" i="1"/>
  <c r="N1171" i="1"/>
  <c r="Q1171" i="1"/>
  <c r="G1171" i="1"/>
  <c r="I1171" i="1" s="1"/>
  <c r="J1171" i="1" s="1"/>
  <c r="R1171" i="1" s="1"/>
  <c r="K1172" i="1" l="1"/>
  <c r="L1172" i="1"/>
  <c r="H2966" i="1"/>
  <c r="E2966" i="1"/>
  <c r="F2966" i="1" s="1"/>
  <c r="D2967" i="1"/>
  <c r="P1172" i="1" l="1"/>
  <c r="M1172" i="1"/>
  <c r="S1172" i="1" s="1"/>
  <c r="H2967" i="1"/>
  <c r="D2968" i="1"/>
  <c r="E2967" i="1"/>
  <c r="F2967" i="1" s="1"/>
  <c r="Q1172" i="1"/>
  <c r="O1172" i="1"/>
  <c r="N1172" i="1"/>
  <c r="G1172" i="1" s="1"/>
  <c r="I1172" i="1" s="1"/>
  <c r="J1172" i="1" s="1"/>
  <c r="R1172" i="1" l="1"/>
  <c r="L1173" i="1"/>
  <c r="K1173" i="1"/>
  <c r="D2969" i="1"/>
  <c r="H2968" i="1"/>
  <c r="E2968" i="1"/>
  <c r="F2968" i="1" s="1"/>
  <c r="H2969" i="1" l="1"/>
  <c r="E2969" i="1"/>
  <c r="F2969" i="1" s="1"/>
  <c r="D2970" i="1"/>
  <c r="O1173" i="1"/>
  <c r="P1173" i="1"/>
  <c r="Q1173" i="1" s="1"/>
  <c r="M1173" i="1"/>
  <c r="S1173" i="1" s="1"/>
  <c r="N1173" i="1" l="1"/>
  <c r="G1173" i="1" s="1"/>
  <c r="I1173" i="1" s="1"/>
  <c r="J1173" i="1" s="1"/>
  <c r="H2970" i="1"/>
  <c r="E2970" i="1"/>
  <c r="F2970" i="1" s="1"/>
  <c r="D2971" i="1"/>
  <c r="D2972" i="1" l="1"/>
  <c r="H2971" i="1"/>
  <c r="E2971" i="1"/>
  <c r="F2971" i="1" s="1"/>
  <c r="R1173" i="1"/>
  <c r="L1174" i="1"/>
  <c r="K1174" i="1"/>
  <c r="O1174" i="1" l="1"/>
  <c r="M1174" i="1"/>
  <c r="S1174" i="1" s="1"/>
  <c r="P1174" i="1"/>
  <c r="Q1174" i="1" s="1"/>
  <c r="D2973" i="1"/>
  <c r="H2972" i="1"/>
  <c r="E2972" i="1"/>
  <c r="F2972" i="1" s="1"/>
  <c r="H2973" i="1" l="1"/>
  <c r="D2974" i="1"/>
  <c r="E2973" i="1"/>
  <c r="F2973" i="1" s="1"/>
  <c r="N1174" i="1"/>
  <c r="G1174" i="1" s="1"/>
  <c r="I1174" i="1" s="1"/>
  <c r="J1174" i="1" s="1"/>
  <c r="R1174" i="1" l="1"/>
  <c r="K1175" i="1"/>
  <c r="L1175" i="1"/>
  <c r="D2975" i="1"/>
  <c r="H2974" i="1"/>
  <c r="E2974" i="1"/>
  <c r="F2974" i="1" s="1"/>
  <c r="E2975" i="1" l="1"/>
  <c r="F2975" i="1" s="1"/>
  <c r="D2976" i="1"/>
  <c r="H2975" i="1"/>
  <c r="O1175" i="1"/>
  <c r="P1175" i="1"/>
  <c r="Q1175" i="1" s="1"/>
  <c r="M1175" i="1"/>
  <c r="S1175" i="1" s="1"/>
  <c r="N1175" i="1" l="1"/>
  <c r="G1175" i="1" s="1"/>
  <c r="I1175" i="1" s="1"/>
  <c r="J1175" i="1" s="1"/>
  <c r="D2977" i="1"/>
  <c r="E2976" i="1"/>
  <c r="F2976" i="1" s="1"/>
  <c r="H2976" i="1"/>
  <c r="D2978" i="1" l="1"/>
  <c r="E2977" i="1"/>
  <c r="F2977" i="1" s="1"/>
  <c r="H2977" i="1"/>
  <c r="R1175" i="1"/>
  <c r="L1176" i="1"/>
  <c r="K1176" i="1"/>
  <c r="M1176" i="1" l="1"/>
  <c r="S1176" i="1" s="1"/>
  <c r="P1176" i="1"/>
  <c r="E2978" i="1"/>
  <c r="F2978" i="1" s="1"/>
  <c r="D2979" i="1"/>
  <c r="H2978" i="1"/>
  <c r="O1176" i="1"/>
  <c r="N1176" i="1"/>
  <c r="Q1176" i="1"/>
  <c r="G1176" i="1"/>
  <c r="I1176" i="1" s="1"/>
  <c r="J1176" i="1" s="1"/>
  <c r="R1176" i="1" s="1"/>
  <c r="E2979" i="1" l="1"/>
  <c r="F2979" i="1" s="1"/>
  <c r="D2980" i="1"/>
  <c r="H2979" i="1"/>
  <c r="L1177" i="1"/>
  <c r="K1177" i="1"/>
  <c r="O1177" i="1" l="1"/>
  <c r="P1177" i="1"/>
  <c r="Q1177" i="1" s="1"/>
  <c r="M1177" i="1"/>
  <c r="S1177" i="1" s="1"/>
  <c r="D2981" i="1"/>
  <c r="H2980" i="1"/>
  <c r="E2980" i="1"/>
  <c r="F2980" i="1" s="1"/>
  <c r="E2981" i="1" l="1"/>
  <c r="F2981" i="1" s="1"/>
  <c r="H2981" i="1"/>
  <c r="D2982" i="1"/>
  <c r="N1177" i="1"/>
  <c r="G1177" i="1" s="1"/>
  <c r="I1177" i="1" s="1"/>
  <c r="J1177" i="1" s="1"/>
  <c r="R1177" i="1" l="1"/>
  <c r="K1178" i="1"/>
  <c r="L1178" i="1"/>
  <c r="E2982" i="1"/>
  <c r="F2982" i="1" s="1"/>
  <c r="D2983" i="1"/>
  <c r="H2982" i="1"/>
  <c r="O1178" i="1" l="1"/>
  <c r="D2984" i="1"/>
  <c r="H2983" i="1"/>
  <c r="E2983" i="1"/>
  <c r="F2983" i="1" s="1"/>
  <c r="P1178" i="1"/>
  <c r="Q1178" i="1" s="1"/>
  <c r="M1178" i="1"/>
  <c r="S1178" i="1" s="1"/>
  <c r="N1178" i="1" l="1"/>
  <c r="G1178" i="1" s="1"/>
  <c r="I1178" i="1" s="1"/>
  <c r="J1178" i="1" s="1"/>
  <c r="D2985" i="1"/>
  <c r="E2984" i="1"/>
  <c r="F2984" i="1" s="1"/>
  <c r="H2984" i="1"/>
  <c r="R1178" i="1" l="1"/>
  <c r="L1179" i="1"/>
  <c r="K1179" i="1"/>
  <c r="D2986" i="1"/>
  <c r="H2985" i="1"/>
  <c r="E2985" i="1"/>
  <c r="F2985" i="1" s="1"/>
  <c r="M1179" i="1" l="1"/>
  <c r="S1179" i="1" s="1"/>
  <c r="P1179" i="1"/>
  <c r="D2987" i="1"/>
  <c r="H2986" i="1"/>
  <c r="E2986" i="1"/>
  <c r="F2986" i="1" s="1"/>
  <c r="Q1179" i="1"/>
  <c r="O1179" i="1"/>
  <c r="N1179" i="1"/>
  <c r="G1179" i="1" s="1"/>
  <c r="I1179" i="1" s="1"/>
  <c r="J1179" i="1" s="1"/>
  <c r="R1179" i="1" l="1"/>
  <c r="L1180" i="1"/>
  <c r="K1180" i="1"/>
  <c r="E2987" i="1"/>
  <c r="F2987" i="1" s="1"/>
  <c r="D2988" i="1"/>
  <c r="H2987" i="1"/>
  <c r="D2989" i="1" l="1"/>
  <c r="H2988" i="1"/>
  <c r="E2988" i="1"/>
  <c r="F2988" i="1" s="1"/>
  <c r="P1180" i="1"/>
  <c r="M1180" i="1"/>
  <c r="S1180" i="1" s="1"/>
  <c r="Q1180" i="1"/>
  <c r="O1180" i="1"/>
  <c r="N1180" i="1"/>
  <c r="G1180" i="1" s="1"/>
  <c r="I1180" i="1" s="1"/>
  <c r="J1180" i="1" s="1"/>
  <c r="R1180" i="1" l="1"/>
  <c r="L1181" i="1"/>
  <c r="K1181" i="1"/>
  <c r="D2990" i="1"/>
  <c r="E2989" i="1"/>
  <c r="F2989" i="1" s="1"/>
  <c r="H2989" i="1"/>
  <c r="P1181" i="1" l="1"/>
  <c r="M1181" i="1"/>
  <c r="S1181" i="1" s="1"/>
  <c r="D2991" i="1"/>
  <c r="H2990" i="1"/>
  <c r="E2990" i="1"/>
  <c r="F2990" i="1" s="1"/>
  <c r="Q1181" i="1"/>
  <c r="O1181" i="1"/>
  <c r="N1181" i="1"/>
  <c r="G1181" i="1"/>
  <c r="I1181" i="1" s="1"/>
  <c r="J1181" i="1" s="1"/>
  <c r="R1181" i="1" s="1"/>
  <c r="K1182" i="1" l="1"/>
  <c r="L1182" i="1"/>
  <c r="H2991" i="1"/>
  <c r="D2992" i="1"/>
  <c r="E2991" i="1"/>
  <c r="F2991" i="1" s="1"/>
  <c r="P1182" i="1" l="1"/>
  <c r="M1182" i="1"/>
  <c r="S1182" i="1" s="1"/>
  <c r="D2993" i="1"/>
  <c r="H2992" i="1"/>
  <c r="E2992" i="1"/>
  <c r="F2992" i="1" s="1"/>
  <c r="Q1182" i="1"/>
  <c r="O1182" i="1"/>
  <c r="N1182" i="1"/>
  <c r="G1182" i="1"/>
  <c r="I1182" i="1" s="1"/>
  <c r="J1182" i="1" s="1"/>
  <c r="R1182" i="1" s="1"/>
  <c r="E2993" i="1" l="1"/>
  <c r="F2993" i="1" s="1"/>
  <c r="D2994" i="1"/>
  <c r="H2993" i="1"/>
  <c r="K1183" i="1"/>
  <c r="L1183" i="1"/>
  <c r="O1183" i="1" l="1"/>
  <c r="P1183" i="1"/>
  <c r="Q1183" i="1" s="1"/>
  <c r="M1183" i="1"/>
  <c r="S1183" i="1" s="1"/>
  <c r="H2994" i="1"/>
  <c r="D2995" i="1"/>
  <c r="E2994" i="1"/>
  <c r="F2994" i="1" s="1"/>
  <c r="D2996" i="1" l="1"/>
  <c r="H2995" i="1"/>
  <c r="E2995" i="1"/>
  <c r="F2995" i="1" s="1"/>
  <c r="N1183" i="1"/>
  <c r="G1183" i="1" s="1"/>
  <c r="I1183" i="1" s="1"/>
  <c r="J1183" i="1" s="1"/>
  <c r="R1183" i="1" l="1"/>
  <c r="K1184" i="1"/>
  <c r="L1184" i="1"/>
  <c r="D2997" i="1"/>
  <c r="H2996" i="1"/>
  <c r="E2996" i="1"/>
  <c r="F2996" i="1" s="1"/>
  <c r="H2997" i="1" l="1"/>
  <c r="E2997" i="1"/>
  <c r="F2997" i="1" s="1"/>
  <c r="D2998" i="1"/>
  <c r="M1184" i="1"/>
  <c r="S1184" i="1" s="1"/>
  <c r="P1184" i="1"/>
  <c r="Q1184" i="1" s="1"/>
  <c r="N1184" i="1"/>
  <c r="G1184" i="1" s="1"/>
  <c r="I1184" i="1" s="1"/>
  <c r="J1184" i="1" s="1"/>
  <c r="O1184" i="1"/>
  <c r="R1184" i="1" l="1"/>
  <c r="L1185" i="1"/>
  <c r="K1185" i="1"/>
  <c r="H2998" i="1"/>
  <c r="D2999" i="1"/>
  <c r="E2998" i="1"/>
  <c r="F2998" i="1" s="1"/>
  <c r="H2999" i="1" l="1"/>
  <c r="E2999" i="1"/>
  <c r="F2999" i="1" s="1"/>
  <c r="D3000" i="1"/>
  <c r="P1185" i="1"/>
  <c r="M1185" i="1"/>
  <c r="S1185" i="1" s="1"/>
  <c r="Q1185" i="1"/>
  <c r="O1185" i="1"/>
  <c r="N1185" i="1"/>
  <c r="G1185" i="1" s="1"/>
  <c r="I1185" i="1" s="1"/>
  <c r="J1185" i="1" s="1"/>
  <c r="R1185" i="1" l="1"/>
  <c r="L1186" i="1"/>
  <c r="K1186" i="1"/>
  <c r="D3001" i="1"/>
  <c r="H3000" i="1"/>
  <c r="E3000" i="1"/>
  <c r="F3000" i="1" s="1"/>
  <c r="H3001" i="1" l="1"/>
  <c r="D3002" i="1"/>
  <c r="E3001" i="1"/>
  <c r="F3001" i="1" s="1"/>
  <c r="P1186" i="1"/>
  <c r="Q1186" i="1" s="1"/>
  <c r="M1186" i="1"/>
  <c r="S1186" i="1" s="1"/>
  <c r="O1186" i="1"/>
  <c r="N1186" i="1" l="1"/>
  <c r="G1186" i="1" s="1"/>
  <c r="I1186" i="1" s="1"/>
  <c r="J1186" i="1" s="1"/>
  <c r="E3002" i="1"/>
  <c r="F3002" i="1" s="1"/>
  <c r="D3003" i="1"/>
  <c r="H3002" i="1"/>
  <c r="H3003" i="1" l="1"/>
  <c r="E3003" i="1"/>
  <c r="F3003" i="1" s="1"/>
  <c r="D3004" i="1"/>
  <c r="R1186" i="1"/>
  <c r="K1187" i="1"/>
  <c r="L1187" i="1"/>
  <c r="O1187" i="1" l="1"/>
  <c r="P1187" i="1"/>
  <c r="Q1187" i="1" s="1"/>
  <c r="M1187" i="1"/>
  <c r="S1187" i="1" s="1"/>
  <c r="D3005" i="1"/>
  <c r="E3004" i="1"/>
  <c r="F3004" i="1" s="1"/>
  <c r="H3004" i="1"/>
  <c r="N1187" i="1" l="1"/>
  <c r="G1187" i="1" s="1"/>
  <c r="I1187" i="1" s="1"/>
  <c r="J1187" i="1" s="1"/>
  <c r="D3006" i="1"/>
  <c r="H3005" i="1"/>
  <c r="E3005" i="1"/>
  <c r="F3005" i="1" s="1"/>
  <c r="R1187" i="1" l="1"/>
  <c r="L1188" i="1"/>
  <c r="K1188" i="1"/>
  <c r="H3006" i="1"/>
  <c r="E3006" i="1"/>
  <c r="F3006" i="1" s="1"/>
  <c r="D3007" i="1"/>
  <c r="H3007" i="1" l="1"/>
  <c r="D3008" i="1"/>
  <c r="E3007" i="1"/>
  <c r="F3007" i="1" s="1"/>
  <c r="P1188" i="1"/>
  <c r="M1188" i="1"/>
  <c r="S1188" i="1" s="1"/>
  <c r="Q1188" i="1"/>
  <c r="O1188" i="1"/>
  <c r="N1188" i="1" l="1"/>
  <c r="G1188" i="1" s="1"/>
  <c r="I1188" i="1" s="1"/>
  <c r="J1188" i="1" s="1"/>
  <c r="D3009" i="1"/>
  <c r="H3008" i="1"/>
  <c r="E3008" i="1"/>
  <c r="F3008" i="1" s="1"/>
  <c r="H3009" i="1" l="1"/>
  <c r="E3009" i="1"/>
  <c r="F3009" i="1" s="1"/>
  <c r="D3010" i="1"/>
  <c r="R1188" i="1"/>
  <c r="L1189" i="1"/>
  <c r="K1189" i="1"/>
  <c r="O1189" i="1" l="1"/>
  <c r="H3010" i="1"/>
  <c r="E3010" i="1"/>
  <c r="F3010" i="1" s="1"/>
  <c r="D3011" i="1"/>
  <c r="M1189" i="1"/>
  <c r="S1189" i="1" s="1"/>
  <c r="P1189" i="1"/>
  <c r="Q1189" i="1" s="1"/>
  <c r="D3012" i="1" l="1"/>
  <c r="E3011" i="1"/>
  <c r="F3011" i="1" s="1"/>
  <c r="H3011" i="1"/>
  <c r="N1189" i="1"/>
  <c r="G1189" i="1" s="1"/>
  <c r="I1189" i="1" s="1"/>
  <c r="J1189" i="1" s="1"/>
  <c r="R1189" i="1" l="1"/>
  <c r="K1190" i="1"/>
  <c r="L1190" i="1"/>
  <c r="D3013" i="1"/>
  <c r="H3012" i="1"/>
  <c r="E3012" i="1"/>
  <c r="F3012" i="1" s="1"/>
  <c r="H3013" i="1" l="1"/>
  <c r="E3013" i="1"/>
  <c r="F3013" i="1" s="1"/>
  <c r="D3014" i="1"/>
  <c r="P1190" i="1"/>
  <c r="M1190" i="1"/>
  <c r="S1190" i="1" s="1"/>
  <c r="Q1190" i="1"/>
  <c r="O1190" i="1"/>
  <c r="N1190" i="1" l="1"/>
  <c r="G1190" i="1" s="1"/>
  <c r="I1190" i="1" s="1"/>
  <c r="J1190" i="1" s="1"/>
  <c r="D3015" i="1"/>
  <c r="H3014" i="1"/>
  <c r="E3014" i="1"/>
  <c r="F3014" i="1" s="1"/>
  <c r="E3015" i="1" l="1"/>
  <c r="F3015" i="1" s="1"/>
  <c r="H3015" i="1"/>
  <c r="D3016" i="1"/>
  <c r="R1190" i="1"/>
  <c r="L1191" i="1"/>
  <c r="K1191" i="1"/>
  <c r="P1191" i="1" l="1"/>
  <c r="M1191" i="1"/>
  <c r="S1191" i="1" s="1"/>
  <c r="Q1191" i="1"/>
  <c r="O1191" i="1"/>
  <c r="N1191" i="1"/>
  <c r="G1191" i="1" s="1"/>
  <c r="I1191" i="1" s="1"/>
  <c r="J1191" i="1" s="1"/>
  <c r="D3017" i="1"/>
  <c r="E3016" i="1"/>
  <c r="F3016" i="1" s="1"/>
  <c r="H3016" i="1"/>
  <c r="R1191" i="1" l="1"/>
  <c r="L1192" i="1"/>
  <c r="K1192" i="1"/>
  <c r="D3018" i="1"/>
  <c r="H3017" i="1"/>
  <c r="E3017" i="1"/>
  <c r="F3017" i="1" s="1"/>
  <c r="E3018" i="1" l="1"/>
  <c r="F3018" i="1" s="1"/>
  <c r="D3019" i="1"/>
  <c r="H3018" i="1"/>
  <c r="P1192" i="1"/>
  <c r="Q1192" i="1" s="1"/>
  <c r="M1192" i="1"/>
  <c r="S1192" i="1" s="1"/>
  <c r="O1192" i="1"/>
  <c r="N1192" i="1"/>
  <c r="G1192" i="1" s="1"/>
  <c r="I1192" i="1" s="1"/>
  <c r="J1192" i="1" s="1"/>
  <c r="R1192" i="1" l="1"/>
  <c r="L1193" i="1"/>
  <c r="K1193" i="1"/>
  <c r="D3020" i="1"/>
  <c r="H3019" i="1"/>
  <c r="E3019" i="1"/>
  <c r="F3019" i="1" s="1"/>
  <c r="P1193" i="1" l="1"/>
  <c r="M1193" i="1"/>
  <c r="S1193" i="1" s="1"/>
  <c r="D3021" i="1"/>
  <c r="E3020" i="1"/>
  <c r="F3020" i="1" s="1"/>
  <c r="H3020" i="1"/>
  <c r="Q1193" i="1"/>
  <c r="O1193" i="1"/>
  <c r="N1193" i="1"/>
  <c r="G1193" i="1" s="1"/>
  <c r="I1193" i="1" s="1"/>
  <c r="J1193" i="1" s="1"/>
  <c r="R1193" i="1" l="1"/>
  <c r="L1194" i="1"/>
  <c r="K1194" i="1"/>
  <c r="E3021" i="1"/>
  <c r="F3021" i="1" s="1"/>
  <c r="D3022" i="1"/>
  <c r="H3021" i="1"/>
  <c r="E3022" i="1" l="1"/>
  <c r="F3022" i="1" s="1"/>
  <c r="H3022" i="1"/>
  <c r="D3023" i="1"/>
  <c r="M1194" i="1"/>
  <c r="S1194" i="1" s="1"/>
  <c r="P1194" i="1"/>
  <c r="O1194" i="1"/>
  <c r="N1194" i="1"/>
  <c r="G1194" i="1" s="1"/>
  <c r="I1194" i="1" s="1"/>
  <c r="J1194" i="1" s="1"/>
  <c r="Q1194" i="1"/>
  <c r="R1194" i="1" l="1"/>
  <c r="L1195" i="1"/>
  <c r="K1195" i="1"/>
  <c r="D3024" i="1"/>
  <c r="E3023" i="1"/>
  <c r="F3023" i="1" s="1"/>
  <c r="H3023" i="1"/>
  <c r="O1195" i="1" l="1"/>
  <c r="P1195" i="1"/>
  <c r="Q1195" i="1" s="1"/>
  <c r="M1195" i="1"/>
  <c r="S1195" i="1" s="1"/>
  <c r="D3025" i="1"/>
  <c r="E3024" i="1"/>
  <c r="F3024" i="1" s="1"/>
  <c r="H3024" i="1"/>
  <c r="D3026" i="1" l="1"/>
  <c r="H3025" i="1"/>
  <c r="E3025" i="1"/>
  <c r="F3025" i="1" s="1"/>
  <c r="N1195" i="1"/>
  <c r="G1195" i="1" s="1"/>
  <c r="I1195" i="1" s="1"/>
  <c r="J1195" i="1" s="1"/>
  <c r="D3027" i="1" l="1"/>
  <c r="H3026" i="1"/>
  <c r="E3026" i="1"/>
  <c r="F3026" i="1" s="1"/>
  <c r="R1195" i="1"/>
  <c r="K1196" i="1"/>
  <c r="L1196" i="1"/>
  <c r="O1196" i="1" l="1"/>
  <c r="E3027" i="1"/>
  <c r="F3027" i="1" s="1"/>
  <c r="D3028" i="1"/>
  <c r="H3027" i="1"/>
  <c r="P1196" i="1"/>
  <c r="Q1196" i="1" s="1"/>
  <c r="M1196" i="1"/>
  <c r="S1196" i="1" s="1"/>
  <c r="D3029" i="1" l="1"/>
  <c r="H3028" i="1"/>
  <c r="E3028" i="1"/>
  <c r="F3028" i="1" s="1"/>
  <c r="N1196" i="1"/>
  <c r="G1196" i="1" s="1"/>
  <c r="I1196" i="1" s="1"/>
  <c r="J1196" i="1" s="1"/>
  <c r="R1196" i="1" l="1"/>
  <c r="K1197" i="1"/>
  <c r="L1197" i="1"/>
  <c r="D3030" i="1"/>
  <c r="H3029" i="1"/>
  <c r="E3029" i="1"/>
  <c r="F3029" i="1" s="1"/>
  <c r="D3031" i="1" l="1"/>
  <c r="H3030" i="1"/>
  <c r="E3030" i="1"/>
  <c r="F3030" i="1" s="1"/>
  <c r="P1197" i="1"/>
  <c r="Q1197" i="1" s="1"/>
  <c r="M1197" i="1"/>
  <c r="S1197" i="1" s="1"/>
  <c r="O1197" i="1"/>
  <c r="N1197" i="1"/>
  <c r="G1197" i="1" s="1"/>
  <c r="I1197" i="1" s="1"/>
  <c r="J1197" i="1" s="1"/>
  <c r="R1197" i="1" l="1"/>
  <c r="L1198" i="1"/>
  <c r="K1198" i="1"/>
  <c r="H3031" i="1"/>
  <c r="E3031" i="1"/>
  <c r="F3031" i="1" s="1"/>
  <c r="D3032" i="1"/>
  <c r="D3033" i="1" l="1"/>
  <c r="H3032" i="1"/>
  <c r="E3032" i="1"/>
  <c r="F3032" i="1" s="1"/>
  <c r="P1198" i="1"/>
  <c r="Q1198" i="1" s="1"/>
  <c r="M1198" i="1"/>
  <c r="S1198" i="1" s="1"/>
  <c r="O1198" i="1"/>
  <c r="N1198" i="1"/>
  <c r="G1198" i="1" s="1"/>
  <c r="I1198" i="1" s="1"/>
  <c r="J1198" i="1" s="1"/>
  <c r="R1198" i="1" l="1"/>
  <c r="K1199" i="1"/>
  <c r="L1199" i="1"/>
  <c r="E3033" i="1"/>
  <c r="F3033" i="1" s="1"/>
  <c r="H3033" i="1"/>
  <c r="D3034" i="1"/>
  <c r="H3034" i="1" l="1"/>
  <c r="E3034" i="1"/>
  <c r="F3034" i="1" s="1"/>
  <c r="D3035" i="1"/>
  <c r="O1199" i="1"/>
  <c r="M1199" i="1"/>
  <c r="S1199" i="1" s="1"/>
  <c r="P1199" i="1"/>
  <c r="Q1199" i="1" s="1"/>
  <c r="N1199" i="1" l="1"/>
  <c r="G1199" i="1" s="1"/>
  <c r="I1199" i="1" s="1"/>
  <c r="J1199" i="1" s="1"/>
  <c r="D3036" i="1"/>
  <c r="H3035" i="1"/>
  <c r="E3035" i="1"/>
  <c r="F3035" i="1" s="1"/>
  <c r="R1199" i="1" l="1"/>
  <c r="K1200" i="1"/>
  <c r="L1200" i="1"/>
  <c r="D3037" i="1"/>
  <c r="H3036" i="1"/>
  <c r="E3036" i="1"/>
  <c r="F3036" i="1" s="1"/>
  <c r="H3037" i="1" l="1"/>
  <c r="D3038" i="1"/>
  <c r="E3037" i="1"/>
  <c r="F3037" i="1" s="1"/>
  <c r="O1200" i="1"/>
  <c r="P1200" i="1"/>
  <c r="Q1200" i="1" s="1"/>
  <c r="M1200" i="1"/>
  <c r="S1200" i="1" s="1"/>
  <c r="N1200" i="1" l="1"/>
  <c r="G1200" i="1" s="1"/>
  <c r="I1200" i="1" s="1"/>
  <c r="J1200" i="1" s="1"/>
  <c r="H3038" i="1"/>
  <c r="E3038" i="1"/>
  <c r="F3038" i="1" s="1"/>
  <c r="D3039" i="1"/>
  <c r="D3040" i="1" l="1"/>
  <c r="E3039" i="1"/>
  <c r="F3039" i="1" s="1"/>
  <c r="H3039" i="1"/>
  <c r="R1200" i="1"/>
  <c r="K1201" i="1"/>
  <c r="L1201" i="1"/>
  <c r="O1201" i="1" l="1"/>
  <c r="P1201" i="1"/>
  <c r="Q1201" i="1" s="1"/>
  <c r="M1201" i="1"/>
  <c r="S1201" i="1" s="1"/>
  <c r="D3041" i="1"/>
  <c r="H3040" i="1"/>
  <c r="E3040" i="1"/>
  <c r="F3040" i="1" s="1"/>
  <c r="H3041" i="1" l="1"/>
  <c r="D3042" i="1"/>
  <c r="E3041" i="1"/>
  <c r="F3041" i="1" s="1"/>
  <c r="N1201" i="1"/>
  <c r="G1201" i="1" s="1"/>
  <c r="I1201" i="1" s="1"/>
  <c r="J1201" i="1" s="1"/>
  <c r="R1201" i="1" l="1"/>
  <c r="K1202" i="1"/>
  <c r="L1202" i="1"/>
  <c r="H3042" i="1"/>
  <c r="E3042" i="1"/>
  <c r="F3042" i="1" s="1"/>
  <c r="D3043" i="1"/>
  <c r="P1202" i="1" l="1"/>
  <c r="M1202" i="1"/>
  <c r="S1202" i="1" s="1"/>
  <c r="H3043" i="1"/>
  <c r="E3043" i="1"/>
  <c r="F3043" i="1" s="1"/>
  <c r="D3044" i="1"/>
  <c r="Q1202" i="1"/>
  <c r="N1202" i="1"/>
  <c r="G1202" i="1" s="1"/>
  <c r="I1202" i="1" s="1"/>
  <c r="J1202" i="1" s="1"/>
  <c r="O1202" i="1"/>
  <c r="R1202" i="1" l="1"/>
  <c r="L1203" i="1"/>
  <c r="K1203" i="1"/>
  <c r="D3045" i="1"/>
  <c r="E3044" i="1"/>
  <c r="F3044" i="1" s="1"/>
  <c r="H3044" i="1"/>
  <c r="D3046" i="1" l="1"/>
  <c r="H3045" i="1"/>
  <c r="E3045" i="1"/>
  <c r="F3045" i="1" s="1"/>
  <c r="P1203" i="1"/>
  <c r="Q1203" i="1" s="1"/>
  <c r="M1203" i="1"/>
  <c r="S1203" i="1" s="1"/>
  <c r="O1203" i="1"/>
  <c r="N1203" i="1"/>
  <c r="G1203" i="1" s="1"/>
  <c r="I1203" i="1" s="1"/>
  <c r="J1203" i="1" s="1"/>
  <c r="R1203" i="1" l="1"/>
  <c r="L1204" i="1"/>
  <c r="K1204" i="1"/>
  <c r="H3046" i="1"/>
  <c r="E3046" i="1"/>
  <c r="F3046" i="1" s="1"/>
  <c r="D3047" i="1"/>
  <c r="H3047" i="1" l="1"/>
  <c r="E3047" i="1"/>
  <c r="F3047" i="1" s="1"/>
  <c r="D3048" i="1"/>
  <c r="M1204" i="1"/>
  <c r="S1204" i="1" s="1"/>
  <c r="P1204" i="1"/>
  <c r="Q1204" i="1" s="1"/>
  <c r="O1204" i="1"/>
  <c r="N1204" i="1"/>
  <c r="G1204" i="1" s="1"/>
  <c r="I1204" i="1" s="1"/>
  <c r="J1204" i="1" s="1"/>
  <c r="R1204" i="1" l="1"/>
  <c r="L1205" i="1"/>
  <c r="K1205" i="1"/>
  <c r="D3049" i="1"/>
  <c r="H3048" i="1"/>
  <c r="E3048" i="1"/>
  <c r="F3048" i="1" s="1"/>
  <c r="H3049" i="1" l="1"/>
  <c r="E3049" i="1"/>
  <c r="F3049" i="1" s="1"/>
  <c r="D3050" i="1"/>
  <c r="P1205" i="1"/>
  <c r="M1205" i="1"/>
  <c r="S1205" i="1" s="1"/>
  <c r="Q1205" i="1"/>
  <c r="O1205" i="1"/>
  <c r="N1205" i="1"/>
  <c r="G1205" i="1" s="1"/>
  <c r="I1205" i="1" s="1"/>
  <c r="J1205" i="1" s="1"/>
  <c r="R1205" i="1" l="1"/>
  <c r="L1206" i="1"/>
  <c r="K1206" i="1"/>
  <c r="H3050" i="1"/>
  <c r="E3050" i="1"/>
  <c r="F3050" i="1" s="1"/>
  <c r="D3051" i="1"/>
  <c r="P1206" i="1" l="1"/>
  <c r="M1206" i="1"/>
  <c r="S1206" i="1" s="1"/>
  <c r="D3052" i="1"/>
  <c r="H3051" i="1"/>
  <c r="E3051" i="1"/>
  <c r="F3051" i="1" s="1"/>
  <c r="Q1206" i="1"/>
  <c r="O1206" i="1"/>
  <c r="N1206" i="1"/>
  <c r="G1206" i="1" s="1"/>
  <c r="I1206" i="1" s="1"/>
  <c r="J1206" i="1" s="1"/>
  <c r="R1206" i="1" l="1"/>
  <c r="L1207" i="1"/>
  <c r="K1207" i="1"/>
  <c r="D3053" i="1"/>
  <c r="H3052" i="1"/>
  <c r="E3052" i="1"/>
  <c r="F3052" i="1" s="1"/>
  <c r="P1207" i="1" l="1"/>
  <c r="M1207" i="1"/>
  <c r="S1207" i="1" s="1"/>
  <c r="H3053" i="1"/>
  <c r="D3054" i="1"/>
  <c r="E3053" i="1"/>
  <c r="F3053" i="1" s="1"/>
  <c r="Q1207" i="1"/>
  <c r="O1207" i="1"/>
  <c r="N1207" i="1"/>
  <c r="G1207" i="1"/>
  <c r="I1207" i="1" s="1"/>
  <c r="J1207" i="1" s="1"/>
  <c r="R1207" i="1" s="1"/>
  <c r="K1208" i="1" l="1"/>
  <c r="H3054" i="1"/>
  <c r="D3055" i="1"/>
  <c r="E3054" i="1"/>
  <c r="F3054" i="1" s="1"/>
  <c r="L1208" i="1"/>
  <c r="H3055" i="1" l="1"/>
  <c r="E3055" i="1"/>
  <c r="F3055" i="1" s="1"/>
  <c r="D3056" i="1"/>
  <c r="O1208" i="1"/>
  <c r="P1208" i="1"/>
  <c r="Q1208" i="1" s="1"/>
  <c r="M1208" i="1"/>
  <c r="S1208" i="1" s="1"/>
  <c r="N1208" i="1" l="1"/>
  <c r="G1208" i="1" s="1"/>
  <c r="I1208" i="1" s="1"/>
  <c r="J1208" i="1" s="1"/>
  <c r="D3057" i="1"/>
  <c r="H3056" i="1"/>
  <c r="E3056" i="1"/>
  <c r="F3056" i="1" s="1"/>
  <c r="E3057" i="1" l="1"/>
  <c r="F3057" i="1" s="1"/>
  <c r="D3058" i="1"/>
  <c r="H3057" i="1"/>
  <c r="R1208" i="1"/>
  <c r="L1209" i="1"/>
  <c r="K1209" i="1"/>
  <c r="M1209" i="1" l="1"/>
  <c r="S1209" i="1" s="1"/>
  <c r="P1209" i="1"/>
  <c r="N1209" i="1"/>
  <c r="G1209" i="1" s="1"/>
  <c r="I1209" i="1" s="1"/>
  <c r="J1209" i="1" s="1"/>
  <c r="O1209" i="1"/>
  <c r="Q1209" i="1"/>
  <c r="H3058" i="1"/>
  <c r="D3059" i="1"/>
  <c r="E3058" i="1"/>
  <c r="F3058" i="1" s="1"/>
  <c r="R1209" i="1" l="1"/>
  <c r="L1210" i="1"/>
  <c r="K1210" i="1"/>
  <c r="D3060" i="1"/>
  <c r="E3059" i="1"/>
  <c r="F3059" i="1" s="1"/>
  <c r="H3059" i="1"/>
  <c r="E3060" i="1" l="1"/>
  <c r="F3060" i="1" s="1"/>
  <c r="D3061" i="1"/>
  <c r="H3060" i="1"/>
  <c r="P1210" i="1"/>
  <c r="M1210" i="1"/>
  <c r="S1210" i="1" s="1"/>
  <c r="Q1210" i="1"/>
  <c r="O1210" i="1"/>
  <c r="N1210" i="1"/>
  <c r="G1210" i="1"/>
  <c r="I1210" i="1" s="1"/>
  <c r="J1210" i="1" s="1"/>
  <c r="R1210" i="1" s="1"/>
  <c r="L1211" i="1" l="1"/>
  <c r="H3061" i="1"/>
  <c r="E3061" i="1"/>
  <c r="F3061" i="1" s="1"/>
  <c r="D3062" i="1"/>
  <c r="K1211" i="1"/>
  <c r="O1211" i="1" l="1"/>
  <c r="D3063" i="1"/>
  <c r="H3062" i="1"/>
  <c r="E3062" i="1"/>
  <c r="F3062" i="1" s="1"/>
  <c r="P1211" i="1"/>
  <c r="Q1211" i="1" s="1"/>
  <c r="M1211" i="1"/>
  <c r="S1211" i="1" s="1"/>
  <c r="E3063" i="1" l="1"/>
  <c r="F3063" i="1" s="1"/>
  <c r="H3063" i="1"/>
  <c r="D3064" i="1"/>
  <c r="N1211" i="1"/>
  <c r="G1211" i="1" s="1"/>
  <c r="I1211" i="1" s="1"/>
  <c r="J1211" i="1" s="1"/>
  <c r="R1211" i="1" l="1"/>
  <c r="K1212" i="1"/>
  <c r="L1212" i="1"/>
  <c r="E3064" i="1"/>
  <c r="F3064" i="1" s="1"/>
  <c r="H3064" i="1"/>
  <c r="D3065" i="1"/>
  <c r="D3066" i="1" l="1"/>
  <c r="H3065" i="1"/>
  <c r="E3065" i="1"/>
  <c r="F3065" i="1" s="1"/>
  <c r="O1212" i="1"/>
  <c r="P1212" i="1"/>
  <c r="Q1212" i="1" s="1"/>
  <c r="M1212" i="1"/>
  <c r="S1212" i="1" s="1"/>
  <c r="N1212" i="1" l="1"/>
  <c r="G1212" i="1" s="1"/>
  <c r="I1212" i="1" s="1"/>
  <c r="J1212" i="1" s="1"/>
  <c r="D3067" i="1"/>
  <c r="H3066" i="1"/>
  <c r="E3066" i="1"/>
  <c r="F3066" i="1" s="1"/>
  <c r="D3068" i="1" l="1"/>
  <c r="H3067" i="1"/>
  <c r="E3067" i="1"/>
  <c r="F3067" i="1" s="1"/>
  <c r="R1212" i="1"/>
  <c r="K1213" i="1"/>
  <c r="L1213" i="1"/>
  <c r="P1213" i="1" l="1"/>
  <c r="M1213" i="1"/>
  <c r="S1213" i="1" s="1"/>
  <c r="Q1213" i="1"/>
  <c r="O1213" i="1"/>
  <c r="N1213" i="1"/>
  <c r="G1213" i="1" s="1"/>
  <c r="I1213" i="1" s="1"/>
  <c r="J1213" i="1" s="1"/>
  <c r="H3068" i="1"/>
  <c r="E3068" i="1"/>
  <c r="F3068" i="1" s="1"/>
  <c r="D3069" i="1"/>
  <c r="R1213" i="1" l="1"/>
  <c r="L1214" i="1"/>
  <c r="K1214" i="1"/>
  <c r="H3069" i="1"/>
  <c r="E3069" i="1"/>
  <c r="F3069" i="1" s="1"/>
  <c r="D3070" i="1"/>
  <c r="D3071" i="1" l="1"/>
  <c r="H3070" i="1"/>
  <c r="E3070" i="1"/>
  <c r="F3070" i="1" s="1"/>
  <c r="O1214" i="1"/>
  <c r="M1214" i="1"/>
  <c r="S1214" i="1" s="1"/>
  <c r="P1214" i="1"/>
  <c r="Q1214" i="1" s="1"/>
  <c r="N1214" i="1" l="1"/>
  <c r="G1214" i="1" s="1"/>
  <c r="I1214" i="1" s="1"/>
  <c r="J1214" i="1" s="1"/>
  <c r="H3071" i="1"/>
  <c r="E3071" i="1"/>
  <c r="F3071" i="1" s="1"/>
  <c r="D3072" i="1"/>
  <c r="D3073" i="1" l="1"/>
  <c r="H3072" i="1"/>
  <c r="E3072" i="1"/>
  <c r="F3072" i="1" s="1"/>
  <c r="R1214" i="1"/>
  <c r="L1215" i="1"/>
  <c r="K1215" i="1"/>
  <c r="P1215" i="1" l="1"/>
  <c r="M1215" i="1"/>
  <c r="S1215" i="1" s="1"/>
  <c r="H3073" i="1"/>
  <c r="E3073" i="1"/>
  <c r="F3073" i="1" s="1"/>
  <c r="D3074" i="1"/>
  <c r="Q1215" i="1"/>
  <c r="O1215" i="1"/>
  <c r="N1215" i="1"/>
  <c r="G1215" i="1"/>
  <c r="I1215" i="1" s="1"/>
  <c r="J1215" i="1" s="1"/>
  <c r="R1215" i="1" s="1"/>
  <c r="K1216" i="1" l="1"/>
  <c r="E3074" i="1"/>
  <c r="F3074" i="1" s="1"/>
  <c r="H3074" i="1"/>
  <c r="D3075" i="1"/>
  <c r="L1216" i="1"/>
  <c r="P1216" i="1" l="1"/>
  <c r="M1216" i="1"/>
  <c r="S1216" i="1" s="1"/>
  <c r="D3076" i="1"/>
  <c r="H3075" i="1"/>
  <c r="E3075" i="1"/>
  <c r="F3075" i="1" s="1"/>
  <c r="Q1216" i="1"/>
  <c r="O1216" i="1"/>
  <c r="N1216" i="1"/>
  <c r="G1216" i="1"/>
  <c r="I1216" i="1" s="1"/>
  <c r="J1216" i="1" s="1"/>
  <c r="R1216" i="1" s="1"/>
  <c r="K1217" i="1" l="1"/>
  <c r="L1217" i="1"/>
  <c r="H3076" i="1"/>
  <c r="E3076" i="1"/>
  <c r="F3076" i="1" s="1"/>
  <c r="D3077" i="1"/>
  <c r="H3077" i="1" l="1"/>
  <c r="D3078" i="1"/>
  <c r="E3077" i="1"/>
  <c r="F3077" i="1" s="1"/>
  <c r="P1217" i="1"/>
  <c r="Q1217" i="1" s="1"/>
  <c r="M1217" i="1"/>
  <c r="S1217" i="1" s="1"/>
  <c r="O1217" i="1"/>
  <c r="N1217" i="1" l="1"/>
  <c r="G1217" i="1" s="1"/>
  <c r="I1217" i="1" s="1"/>
  <c r="J1217" i="1" s="1"/>
  <c r="H3078" i="1"/>
  <c r="E3078" i="1"/>
  <c r="F3078" i="1" s="1"/>
  <c r="D3079" i="1"/>
  <c r="D3080" i="1" l="1"/>
  <c r="H3079" i="1"/>
  <c r="E3079" i="1"/>
  <c r="F3079" i="1" s="1"/>
  <c r="R1217" i="1"/>
  <c r="L1218" i="1"/>
  <c r="K1218" i="1"/>
  <c r="O1218" i="1" l="1"/>
  <c r="P1218" i="1"/>
  <c r="Q1218" i="1" s="1"/>
  <c r="M1218" i="1"/>
  <c r="S1218" i="1" s="1"/>
  <c r="E3080" i="1"/>
  <c r="F3080" i="1" s="1"/>
  <c r="H3080" i="1"/>
  <c r="D3081" i="1"/>
  <c r="E3081" i="1" l="1"/>
  <c r="F3081" i="1" s="1"/>
  <c r="D3082" i="1"/>
  <c r="H3081" i="1"/>
  <c r="N1218" i="1"/>
  <c r="G1218" i="1" s="1"/>
  <c r="I1218" i="1" s="1"/>
  <c r="J1218" i="1" s="1"/>
  <c r="R1218" i="1" l="1"/>
  <c r="K1219" i="1"/>
  <c r="L1219" i="1"/>
  <c r="E3082" i="1"/>
  <c r="F3082" i="1" s="1"/>
  <c r="D3083" i="1"/>
  <c r="H3082" i="1"/>
  <c r="D3084" i="1" l="1"/>
  <c r="H3083" i="1"/>
  <c r="E3083" i="1"/>
  <c r="F3083" i="1" s="1"/>
  <c r="O1219" i="1"/>
  <c r="M1219" i="1"/>
  <c r="S1219" i="1" s="1"/>
  <c r="P1219" i="1"/>
  <c r="Q1219" i="1" s="1"/>
  <c r="N1219" i="1" l="1"/>
  <c r="G1219" i="1" s="1"/>
  <c r="I1219" i="1" s="1"/>
  <c r="J1219" i="1" s="1"/>
  <c r="H3084" i="1"/>
  <c r="E3084" i="1"/>
  <c r="F3084" i="1" s="1"/>
  <c r="D3085" i="1"/>
  <c r="H3085" i="1" l="1"/>
  <c r="D3086" i="1"/>
  <c r="E3085" i="1"/>
  <c r="F3085" i="1" s="1"/>
  <c r="R1219" i="1"/>
  <c r="K1220" i="1"/>
  <c r="L1220" i="1"/>
  <c r="P1220" i="1" l="1"/>
  <c r="M1220" i="1"/>
  <c r="S1220" i="1" s="1"/>
  <c r="Q1220" i="1"/>
  <c r="O1220" i="1"/>
  <c r="N1220" i="1"/>
  <c r="G1220" i="1"/>
  <c r="I1220" i="1" s="1"/>
  <c r="J1220" i="1" s="1"/>
  <c r="R1220" i="1" s="1"/>
  <c r="D3087" i="1"/>
  <c r="E3086" i="1"/>
  <c r="F3086" i="1" s="1"/>
  <c r="H3086" i="1"/>
  <c r="E3087" i="1" l="1"/>
  <c r="F3087" i="1" s="1"/>
  <c r="D3088" i="1"/>
  <c r="H3087" i="1"/>
  <c r="K1221" i="1"/>
  <c r="L1221" i="1"/>
  <c r="P1221" i="1" l="1"/>
  <c r="M1221" i="1"/>
  <c r="S1221" i="1" s="1"/>
  <c r="Q1221" i="1"/>
  <c r="O1221" i="1"/>
  <c r="N1221" i="1"/>
  <c r="G1221" i="1" s="1"/>
  <c r="I1221" i="1" s="1"/>
  <c r="J1221" i="1" s="1"/>
  <c r="E3088" i="1"/>
  <c r="F3088" i="1" s="1"/>
  <c r="D3089" i="1"/>
  <c r="H3088" i="1"/>
  <c r="R1221" i="1" l="1"/>
  <c r="L1222" i="1"/>
  <c r="K1222" i="1"/>
  <c r="D3090" i="1"/>
  <c r="H3089" i="1"/>
  <c r="E3089" i="1"/>
  <c r="F3089" i="1" s="1"/>
  <c r="P1222" i="1" l="1"/>
  <c r="M1222" i="1"/>
  <c r="S1222" i="1" s="1"/>
  <c r="D3091" i="1"/>
  <c r="H3090" i="1"/>
  <c r="E3090" i="1"/>
  <c r="F3090" i="1" s="1"/>
  <c r="Q1222" i="1"/>
  <c r="O1222" i="1"/>
  <c r="N1222" i="1"/>
  <c r="G1222" i="1" s="1"/>
  <c r="I1222" i="1" s="1"/>
  <c r="J1222" i="1" s="1"/>
  <c r="R1222" i="1" l="1"/>
  <c r="L1223" i="1"/>
  <c r="K1223" i="1"/>
  <c r="H3091" i="1"/>
  <c r="D3092" i="1"/>
  <c r="E3091" i="1"/>
  <c r="F3091" i="1" s="1"/>
  <c r="P1223" i="1" l="1"/>
  <c r="M1223" i="1"/>
  <c r="S1223" i="1" s="1"/>
  <c r="H3092" i="1"/>
  <c r="E3092" i="1"/>
  <c r="F3092" i="1" s="1"/>
  <c r="D3093" i="1"/>
  <c r="Q1223" i="1"/>
  <c r="O1223" i="1"/>
  <c r="N1223" i="1"/>
  <c r="G1223" i="1" s="1"/>
  <c r="I1223" i="1" s="1"/>
  <c r="J1223" i="1" s="1"/>
  <c r="R1223" i="1" l="1"/>
  <c r="L1224" i="1"/>
  <c r="K1224" i="1"/>
  <c r="D3094" i="1"/>
  <c r="H3093" i="1"/>
  <c r="E3093" i="1"/>
  <c r="F3093" i="1" s="1"/>
  <c r="O1224" i="1" l="1"/>
  <c r="M1224" i="1"/>
  <c r="S1224" i="1" s="1"/>
  <c r="P1224" i="1"/>
  <c r="Q1224" i="1" s="1"/>
  <c r="E3094" i="1"/>
  <c r="F3094" i="1" s="1"/>
  <c r="H3094" i="1"/>
  <c r="D3095" i="1"/>
  <c r="H3095" i="1" l="1"/>
  <c r="E3095" i="1"/>
  <c r="F3095" i="1" s="1"/>
  <c r="D3096" i="1"/>
  <c r="N1224" i="1"/>
  <c r="G1224" i="1" s="1"/>
  <c r="I1224" i="1" s="1"/>
  <c r="J1224" i="1" s="1"/>
  <c r="R1224" i="1" l="1"/>
  <c r="K1225" i="1"/>
  <c r="L1225" i="1"/>
  <c r="D3097" i="1"/>
  <c r="E3096" i="1"/>
  <c r="F3096" i="1" s="1"/>
  <c r="H3096" i="1"/>
  <c r="D3098" i="1" l="1"/>
  <c r="H3097" i="1"/>
  <c r="E3097" i="1"/>
  <c r="F3097" i="1" s="1"/>
  <c r="O1225" i="1"/>
  <c r="P1225" i="1"/>
  <c r="Q1225" i="1" s="1"/>
  <c r="M1225" i="1"/>
  <c r="S1225" i="1" s="1"/>
  <c r="N1225" i="1" l="1"/>
  <c r="G1225" i="1" s="1"/>
  <c r="I1225" i="1" s="1"/>
  <c r="J1225" i="1" s="1"/>
  <c r="H3098" i="1"/>
  <c r="E3098" i="1"/>
  <c r="F3098" i="1" s="1"/>
  <c r="D3099" i="1"/>
  <c r="D3100" i="1" l="1"/>
  <c r="H3099" i="1"/>
  <c r="E3099" i="1"/>
  <c r="F3099" i="1" s="1"/>
  <c r="R1225" i="1"/>
  <c r="L1226" i="1"/>
  <c r="K1226" i="1"/>
  <c r="P1226" i="1" l="1"/>
  <c r="M1226" i="1"/>
  <c r="S1226" i="1" s="1"/>
  <c r="Q1226" i="1"/>
  <c r="O1226" i="1"/>
  <c r="N1226" i="1"/>
  <c r="G1226" i="1"/>
  <c r="I1226" i="1" s="1"/>
  <c r="J1226" i="1" s="1"/>
  <c r="R1226" i="1" s="1"/>
  <c r="D3101" i="1"/>
  <c r="H3100" i="1"/>
  <c r="E3100" i="1"/>
  <c r="F3100" i="1" s="1"/>
  <c r="L1227" i="1" l="1"/>
  <c r="E3101" i="1"/>
  <c r="F3101" i="1" s="1"/>
  <c r="D3102" i="1"/>
  <c r="H3101" i="1"/>
  <c r="K1227" i="1"/>
  <c r="O1227" i="1" l="1"/>
  <c r="P1227" i="1"/>
  <c r="Q1227" i="1" s="1"/>
  <c r="M1227" i="1"/>
  <c r="S1227" i="1" s="1"/>
  <c r="H3102" i="1"/>
  <c r="D3103" i="1"/>
  <c r="E3102" i="1"/>
  <c r="F3102" i="1" s="1"/>
  <c r="D3104" i="1" l="1"/>
  <c r="H3103" i="1"/>
  <c r="E3103" i="1"/>
  <c r="F3103" i="1" s="1"/>
  <c r="N1227" i="1"/>
  <c r="G1227" i="1" s="1"/>
  <c r="I1227" i="1" s="1"/>
  <c r="J1227" i="1" s="1"/>
  <c r="D3105" i="1" l="1"/>
  <c r="H3104" i="1"/>
  <c r="E3104" i="1"/>
  <c r="F3104" i="1" s="1"/>
  <c r="R1227" i="1"/>
  <c r="K1228" i="1"/>
  <c r="L1228" i="1"/>
  <c r="O1228" i="1" l="1"/>
  <c r="P1228" i="1"/>
  <c r="Q1228" i="1" s="1"/>
  <c r="M1228" i="1"/>
  <c r="S1228" i="1" s="1"/>
  <c r="H3105" i="1"/>
  <c r="E3105" i="1"/>
  <c r="F3105" i="1" s="1"/>
  <c r="D3106" i="1"/>
  <c r="D3107" i="1" l="1"/>
  <c r="H3106" i="1"/>
  <c r="E3106" i="1"/>
  <c r="F3106" i="1" s="1"/>
  <c r="N1228" i="1"/>
  <c r="G1228" i="1" s="1"/>
  <c r="I1228" i="1" s="1"/>
  <c r="J1228" i="1" s="1"/>
  <c r="R1228" i="1" l="1"/>
  <c r="K1229" i="1"/>
  <c r="L1229" i="1"/>
  <c r="D3108" i="1"/>
  <c r="H3107" i="1"/>
  <c r="E3107" i="1"/>
  <c r="F3107" i="1" s="1"/>
  <c r="E3108" i="1" l="1"/>
  <c r="F3108" i="1" s="1"/>
  <c r="D3109" i="1"/>
  <c r="H3108" i="1"/>
  <c r="M1229" i="1"/>
  <c r="S1229" i="1" s="1"/>
  <c r="P1229" i="1"/>
  <c r="Q1229" i="1"/>
  <c r="O1229" i="1"/>
  <c r="N1229" i="1" l="1"/>
  <c r="G1229" i="1" s="1"/>
  <c r="I1229" i="1" s="1"/>
  <c r="J1229" i="1" s="1"/>
  <c r="E3109" i="1"/>
  <c r="F3109" i="1" s="1"/>
  <c r="D3110" i="1"/>
  <c r="H3109" i="1"/>
  <c r="D3111" i="1" l="1"/>
  <c r="E3110" i="1"/>
  <c r="F3110" i="1" s="1"/>
  <c r="H3110" i="1"/>
  <c r="R1229" i="1"/>
  <c r="L1230" i="1"/>
  <c r="K1230" i="1"/>
  <c r="O1230" i="1" l="1"/>
  <c r="P1230" i="1"/>
  <c r="Q1230" i="1" s="1"/>
  <c r="M1230" i="1"/>
  <c r="S1230" i="1" s="1"/>
  <c r="H3111" i="1"/>
  <c r="E3111" i="1"/>
  <c r="F3111" i="1" s="1"/>
  <c r="D3112" i="1"/>
  <c r="H3112" i="1" l="1"/>
  <c r="E3112" i="1"/>
  <c r="F3112" i="1" s="1"/>
  <c r="D3113" i="1"/>
  <c r="N1230" i="1"/>
  <c r="G1230" i="1" s="1"/>
  <c r="I1230" i="1" s="1"/>
  <c r="J1230" i="1" s="1"/>
  <c r="R1230" i="1" l="1"/>
  <c r="L1231" i="1"/>
  <c r="K1231" i="1"/>
  <c r="D3114" i="1"/>
  <c r="E3113" i="1"/>
  <c r="F3113" i="1" s="1"/>
  <c r="H3113" i="1"/>
  <c r="E3114" i="1" l="1"/>
  <c r="F3114" i="1" s="1"/>
  <c r="H3114" i="1"/>
  <c r="D3115" i="1"/>
  <c r="O1231" i="1"/>
  <c r="P1231" i="1"/>
  <c r="Q1231" i="1" s="1"/>
  <c r="M1231" i="1"/>
  <c r="S1231" i="1" s="1"/>
  <c r="N1231" i="1" l="1"/>
  <c r="G1231" i="1" s="1"/>
  <c r="I1231" i="1" s="1"/>
  <c r="J1231" i="1" s="1"/>
  <c r="H3115" i="1"/>
  <c r="E3115" i="1"/>
  <c r="F3115" i="1" s="1"/>
  <c r="D3116" i="1"/>
  <c r="D3117" i="1" l="1"/>
  <c r="H3116" i="1"/>
  <c r="E3116" i="1"/>
  <c r="F3116" i="1" s="1"/>
  <c r="R1231" i="1"/>
  <c r="K1232" i="1"/>
  <c r="L1232" i="1"/>
  <c r="P1232" i="1" l="1"/>
  <c r="Q1232" i="1" s="1"/>
  <c r="M1232" i="1"/>
  <c r="S1232" i="1" s="1"/>
  <c r="O1232" i="1"/>
  <c r="E3117" i="1"/>
  <c r="F3117" i="1" s="1"/>
  <c r="D3118" i="1"/>
  <c r="H3117" i="1"/>
  <c r="N1232" i="1" l="1"/>
  <c r="G1232" i="1" s="1"/>
  <c r="I1232" i="1" s="1"/>
  <c r="J1232" i="1" s="1"/>
  <c r="H3118" i="1"/>
  <c r="D3119" i="1"/>
  <c r="E3118" i="1"/>
  <c r="F3118" i="1" s="1"/>
  <c r="H3119" i="1" l="1"/>
  <c r="D3120" i="1"/>
  <c r="E3119" i="1"/>
  <c r="F3119" i="1" s="1"/>
  <c r="R1232" i="1"/>
  <c r="L1233" i="1"/>
  <c r="K1233" i="1"/>
  <c r="P1233" i="1" l="1"/>
  <c r="M1233" i="1"/>
  <c r="S1233" i="1" s="1"/>
  <c r="Q1233" i="1"/>
  <c r="O1233" i="1"/>
  <c r="N1233" i="1"/>
  <c r="G1233" i="1" s="1"/>
  <c r="I1233" i="1" s="1"/>
  <c r="J1233" i="1" s="1"/>
  <c r="E3120" i="1"/>
  <c r="F3120" i="1" s="1"/>
  <c r="H3120" i="1"/>
  <c r="D3121" i="1"/>
  <c r="R1233" i="1" l="1"/>
  <c r="L1234" i="1"/>
  <c r="K1234" i="1"/>
  <c r="H3121" i="1"/>
  <c r="E3121" i="1"/>
  <c r="F3121" i="1" s="1"/>
  <c r="D3122" i="1"/>
  <c r="D3123" i="1" l="1"/>
  <c r="H3122" i="1"/>
  <c r="E3122" i="1"/>
  <c r="F3122" i="1" s="1"/>
  <c r="O1234" i="1"/>
  <c r="M1234" i="1"/>
  <c r="S1234" i="1" s="1"/>
  <c r="P1234" i="1"/>
  <c r="Q1234" i="1" s="1"/>
  <c r="N1234" i="1" l="1"/>
  <c r="G1234" i="1" s="1"/>
  <c r="I1234" i="1" s="1"/>
  <c r="J1234" i="1" s="1"/>
  <c r="H3123" i="1"/>
  <c r="D3124" i="1"/>
  <c r="E3123" i="1"/>
  <c r="F3123" i="1" s="1"/>
  <c r="H3124" i="1" l="1"/>
  <c r="E3124" i="1"/>
  <c r="F3124" i="1" s="1"/>
  <c r="D3125" i="1"/>
  <c r="R1234" i="1"/>
  <c r="L1235" i="1"/>
  <c r="K1235" i="1"/>
  <c r="O1235" i="1" l="1"/>
  <c r="P1235" i="1"/>
  <c r="Q1235" i="1" s="1"/>
  <c r="M1235" i="1"/>
  <c r="S1235" i="1" s="1"/>
  <c r="D3126" i="1"/>
  <c r="H3125" i="1"/>
  <c r="E3125" i="1"/>
  <c r="F3125" i="1" s="1"/>
  <c r="E3126" i="1" l="1"/>
  <c r="F3126" i="1" s="1"/>
  <c r="D3127" i="1"/>
  <c r="H3126" i="1"/>
  <c r="N1235" i="1"/>
  <c r="G1235" i="1" s="1"/>
  <c r="I1235" i="1" s="1"/>
  <c r="J1235" i="1" s="1"/>
  <c r="H3127" i="1" l="1"/>
  <c r="E3127" i="1"/>
  <c r="F3127" i="1" s="1"/>
  <c r="D3128" i="1"/>
  <c r="R1235" i="1"/>
  <c r="K1236" i="1"/>
  <c r="L1236" i="1"/>
  <c r="P1236" i="1" l="1"/>
  <c r="M1236" i="1"/>
  <c r="S1236" i="1" s="1"/>
  <c r="D3129" i="1"/>
  <c r="H3128" i="1"/>
  <c r="E3128" i="1"/>
  <c r="F3128" i="1" s="1"/>
  <c r="Q1236" i="1"/>
  <c r="O1236" i="1"/>
  <c r="N1236" i="1"/>
  <c r="G1236" i="1"/>
  <c r="I1236" i="1" s="1"/>
  <c r="J1236" i="1" s="1"/>
  <c r="R1236" i="1" s="1"/>
  <c r="D3130" i="1" l="1"/>
  <c r="H3129" i="1"/>
  <c r="E3129" i="1"/>
  <c r="F3129" i="1" s="1"/>
  <c r="L1237" i="1"/>
  <c r="K1237" i="1"/>
  <c r="P1237" i="1" l="1"/>
  <c r="M1237" i="1"/>
  <c r="S1237" i="1" s="1"/>
  <c r="Q1237" i="1"/>
  <c r="O1237" i="1"/>
  <c r="H3130" i="1"/>
  <c r="D3131" i="1"/>
  <c r="E3130" i="1"/>
  <c r="F3130" i="1" s="1"/>
  <c r="H3131" i="1" l="1"/>
  <c r="D3132" i="1"/>
  <c r="E3131" i="1"/>
  <c r="F3131" i="1" s="1"/>
  <c r="N1237" i="1"/>
  <c r="G1237" i="1" s="1"/>
  <c r="I1237" i="1" s="1"/>
  <c r="J1237" i="1" s="1"/>
  <c r="R1237" i="1" l="1"/>
  <c r="K1238" i="1"/>
  <c r="L1238" i="1"/>
  <c r="H3132" i="1"/>
  <c r="E3132" i="1"/>
  <c r="F3132" i="1" s="1"/>
  <c r="D3133" i="1"/>
  <c r="H3133" i="1" l="1"/>
  <c r="E3133" i="1"/>
  <c r="F3133" i="1" s="1"/>
  <c r="D3134" i="1"/>
  <c r="P1238" i="1"/>
  <c r="Q1238" i="1" s="1"/>
  <c r="M1238" i="1"/>
  <c r="S1238" i="1" s="1"/>
  <c r="O1238" i="1"/>
  <c r="N1238" i="1"/>
  <c r="G1238" i="1" s="1"/>
  <c r="I1238" i="1" s="1"/>
  <c r="J1238" i="1" s="1"/>
  <c r="R1238" i="1" l="1"/>
  <c r="L1239" i="1"/>
  <c r="K1239" i="1"/>
  <c r="H3134" i="1"/>
  <c r="D3135" i="1"/>
  <c r="E3134" i="1"/>
  <c r="F3134" i="1" s="1"/>
  <c r="H3135" i="1" l="1"/>
  <c r="D3136" i="1"/>
  <c r="E3135" i="1"/>
  <c r="F3135" i="1" s="1"/>
  <c r="O1239" i="1"/>
  <c r="M1239" i="1"/>
  <c r="S1239" i="1" s="1"/>
  <c r="P1239" i="1"/>
  <c r="Q1239" i="1" s="1"/>
  <c r="N1239" i="1" l="1"/>
  <c r="G1239" i="1" s="1"/>
  <c r="I1239" i="1" s="1"/>
  <c r="J1239" i="1" s="1"/>
  <c r="H3136" i="1"/>
  <c r="E3136" i="1"/>
  <c r="F3136" i="1" s="1"/>
  <c r="D3137" i="1"/>
  <c r="E3137" i="1" l="1"/>
  <c r="F3137" i="1" s="1"/>
  <c r="D3138" i="1"/>
  <c r="H3137" i="1"/>
  <c r="R1239" i="1"/>
  <c r="K1240" i="1"/>
  <c r="L1240" i="1"/>
  <c r="O1240" i="1" l="1"/>
  <c r="D3139" i="1"/>
  <c r="H3138" i="1"/>
  <c r="E3138" i="1"/>
  <c r="F3138" i="1" s="1"/>
  <c r="P1240" i="1"/>
  <c r="Q1240" i="1" s="1"/>
  <c r="M1240" i="1"/>
  <c r="S1240" i="1" s="1"/>
  <c r="N1240" i="1" l="1"/>
  <c r="G1240" i="1" s="1"/>
  <c r="I1240" i="1" s="1"/>
  <c r="J1240" i="1" s="1"/>
  <c r="H3139" i="1"/>
  <c r="E3139" i="1"/>
  <c r="F3139" i="1" s="1"/>
  <c r="D3140" i="1"/>
  <c r="H3140" i="1" l="1"/>
  <c r="D3141" i="1"/>
  <c r="E3140" i="1"/>
  <c r="F3140" i="1" s="1"/>
  <c r="R1240" i="1"/>
  <c r="K1241" i="1"/>
  <c r="L1241" i="1"/>
  <c r="P1241" i="1" l="1"/>
  <c r="M1241" i="1"/>
  <c r="S1241" i="1" s="1"/>
  <c r="Q1241" i="1"/>
  <c r="O1241" i="1"/>
  <c r="N1241" i="1"/>
  <c r="G1241" i="1" s="1"/>
  <c r="I1241" i="1" s="1"/>
  <c r="J1241" i="1" s="1"/>
  <c r="D3142" i="1"/>
  <c r="H3141" i="1"/>
  <c r="E3141" i="1"/>
  <c r="F3141" i="1" s="1"/>
  <c r="R1241" i="1" l="1"/>
  <c r="K1242" i="1"/>
  <c r="L1242" i="1"/>
  <c r="H3142" i="1"/>
  <c r="E3142" i="1"/>
  <c r="F3142" i="1" s="1"/>
  <c r="D3143" i="1"/>
  <c r="H3143" i="1" l="1"/>
  <c r="E3143" i="1"/>
  <c r="F3143" i="1" s="1"/>
  <c r="D3144" i="1"/>
  <c r="P1242" i="1"/>
  <c r="Q1242" i="1" s="1"/>
  <c r="M1242" i="1"/>
  <c r="S1242" i="1" s="1"/>
  <c r="O1242" i="1"/>
  <c r="N1242" i="1" l="1"/>
  <c r="G1242" i="1" s="1"/>
  <c r="I1242" i="1" s="1"/>
  <c r="J1242" i="1" s="1"/>
  <c r="D3145" i="1"/>
  <c r="H3144" i="1"/>
  <c r="E3144" i="1"/>
  <c r="F3144" i="1" s="1"/>
  <c r="H3145" i="1" l="1"/>
  <c r="E3145" i="1"/>
  <c r="F3145" i="1" s="1"/>
  <c r="D3146" i="1"/>
  <c r="R1242" i="1"/>
  <c r="L1243" i="1"/>
  <c r="K1243" i="1"/>
  <c r="P1243" i="1" l="1"/>
  <c r="M1243" i="1"/>
  <c r="S1243" i="1" s="1"/>
  <c r="Q1243" i="1"/>
  <c r="O1243" i="1"/>
  <c r="N1243" i="1"/>
  <c r="G1243" i="1" s="1"/>
  <c r="I1243" i="1" s="1"/>
  <c r="J1243" i="1" s="1"/>
  <c r="H3146" i="1"/>
  <c r="D3147" i="1"/>
  <c r="E3146" i="1"/>
  <c r="F3146" i="1" s="1"/>
  <c r="R1243" i="1" l="1"/>
  <c r="L1244" i="1"/>
  <c r="K1244" i="1"/>
  <c r="H3147" i="1"/>
  <c r="D3148" i="1"/>
  <c r="E3147" i="1"/>
  <c r="F3147" i="1" s="1"/>
  <c r="E3148" i="1" l="1"/>
  <c r="F3148" i="1" s="1"/>
  <c r="D3149" i="1"/>
  <c r="H3148" i="1"/>
  <c r="M1244" i="1"/>
  <c r="S1244" i="1" s="1"/>
  <c r="P1244" i="1"/>
  <c r="Q1244" i="1" s="1"/>
  <c r="O1244" i="1"/>
  <c r="N1244" i="1" l="1"/>
  <c r="G1244" i="1" s="1"/>
  <c r="I1244" i="1" s="1"/>
  <c r="J1244" i="1" s="1"/>
  <c r="E3149" i="1"/>
  <c r="F3149" i="1" s="1"/>
  <c r="H3149" i="1"/>
  <c r="D3150" i="1"/>
  <c r="D3151" i="1" l="1"/>
  <c r="H3150" i="1"/>
  <c r="E3150" i="1"/>
  <c r="F3150" i="1" s="1"/>
  <c r="R1244" i="1"/>
  <c r="L1245" i="1"/>
  <c r="K1245" i="1"/>
  <c r="O1245" i="1" l="1"/>
  <c r="P1245" i="1"/>
  <c r="Q1245" i="1" s="1"/>
  <c r="M1245" i="1"/>
  <c r="S1245" i="1" s="1"/>
  <c r="H3151" i="1"/>
  <c r="E3151" i="1"/>
  <c r="F3151" i="1" s="1"/>
  <c r="D3152" i="1"/>
  <c r="H3152" i="1" l="1"/>
  <c r="D3153" i="1"/>
  <c r="E3152" i="1"/>
  <c r="F3152" i="1" s="1"/>
  <c r="N1245" i="1"/>
  <c r="G1245" i="1" s="1"/>
  <c r="I1245" i="1" s="1"/>
  <c r="J1245" i="1" s="1"/>
  <c r="R1245" i="1" l="1"/>
  <c r="K1246" i="1"/>
  <c r="L1246" i="1"/>
  <c r="D3154" i="1"/>
  <c r="H3153" i="1"/>
  <c r="E3153" i="1"/>
  <c r="F3153" i="1" s="1"/>
  <c r="P1246" i="1" l="1"/>
  <c r="M1246" i="1"/>
  <c r="S1246" i="1" s="1"/>
  <c r="Q1246" i="1"/>
  <c r="O1246" i="1"/>
  <c r="N1246" i="1"/>
  <c r="G1246" i="1" s="1"/>
  <c r="I1246" i="1" s="1"/>
  <c r="J1246" i="1" s="1"/>
  <c r="E3154" i="1"/>
  <c r="F3154" i="1" s="1"/>
  <c r="H3154" i="1"/>
  <c r="D3155" i="1"/>
  <c r="R1246" i="1" l="1"/>
  <c r="K1247" i="1"/>
  <c r="L1247" i="1"/>
  <c r="H3155" i="1"/>
  <c r="E3155" i="1"/>
  <c r="F3155" i="1" s="1"/>
  <c r="D3156" i="1"/>
  <c r="D3157" i="1" l="1"/>
  <c r="H3156" i="1"/>
  <c r="E3156" i="1"/>
  <c r="F3156" i="1" s="1"/>
  <c r="P1247" i="1"/>
  <c r="Q1247" i="1" s="1"/>
  <c r="M1247" i="1"/>
  <c r="S1247" i="1" s="1"/>
  <c r="O1247" i="1"/>
  <c r="N1247" i="1"/>
  <c r="G1247" i="1" s="1"/>
  <c r="I1247" i="1" s="1"/>
  <c r="J1247" i="1" s="1"/>
  <c r="R1247" i="1" l="1"/>
  <c r="L1248" i="1"/>
  <c r="K1248" i="1"/>
  <c r="E3157" i="1"/>
  <c r="F3157" i="1" s="1"/>
  <c r="D3158" i="1"/>
  <c r="H3157" i="1"/>
  <c r="H3158" i="1" l="1"/>
  <c r="D3159" i="1"/>
  <c r="E3158" i="1"/>
  <c r="F3158" i="1" s="1"/>
  <c r="P1248" i="1"/>
  <c r="M1248" i="1"/>
  <c r="S1248" i="1" s="1"/>
  <c r="Q1248" i="1"/>
  <c r="O1248" i="1"/>
  <c r="N1248" i="1"/>
  <c r="G1248" i="1" s="1"/>
  <c r="I1248" i="1" s="1"/>
  <c r="J1248" i="1" s="1"/>
  <c r="R1248" i="1" l="1"/>
  <c r="L1249" i="1"/>
  <c r="K1249" i="1"/>
  <c r="H3159" i="1"/>
  <c r="D3160" i="1"/>
  <c r="E3159" i="1"/>
  <c r="F3159" i="1" s="1"/>
  <c r="E3160" i="1" l="1"/>
  <c r="F3160" i="1" s="1"/>
  <c r="D3161" i="1"/>
  <c r="H3160" i="1"/>
  <c r="O1249" i="1"/>
  <c r="M1249" i="1"/>
  <c r="S1249" i="1" s="1"/>
  <c r="P1249" i="1"/>
  <c r="Q1249" i="1" s="1"/>
  <c r="N1249" i="1" l="1"/>
  <c r="G1249" i="1" s="1"/>
  <c r="I1249" i="1" s="1"/>
  <c r="J1249" i="1" s="1"/>
  <c r="D3162" i="1"/>
  <c r="H3161" i="1"/>
  <c r="E3161" i="1"/>
  <c r="F3161" i="1" s="1"/>
  <c r="D3163" i="1" l="1"/>
  <c r="E3162" i="1"/>
  <c r="F3162" i="1" s="1"/>
  <c r="H3162" i="1"/>
  <c r="R1249" i="1"/>
  <c r="K1250" i="1"/>
  <c r="L1250" i="1"/>
  <c r="P1250" i="1" l="1"/>
  <c r="M1250" i="1"/>
  <c r="S1250" i="1" s="1"/>
  <c r="Q1250" i="1"/>
  <c r="O1250" i="1"/>
  <c r="N1250" i="1"/>
  <c r="G1250" i="1" s="1"/>
  <c r="I1250" i="1" s="1"/>
  <c r="J1250" i="1" s="1"/>
  <c r="H3163" i="1"/>
  <c r="E3163" i="1"/>
  <c r="F3163" i="1" s="1"/>
  <c r="D3164" i="1"/>
  <c r="R1250" i="1" l="1"/>
  <c r="L1251" i="1"/>
  <c r="K1251" i="1"/>
  <c r="H3164" i="1"/>
  <c r="E3164" i="1"/>
  <c r="F3164" i="1" s="1"/>
  <c r="D3165" i="1"/>
  <c r="D3166" i="1" l="1"/>
  <c r="H3165" i="1"/>
  <c r="E3165" i="1"/>
  <c r="F3165" i="1" s="1"/>
  <c r="P1251" i="1"/>
  <c r="M1251" i="1"/>
  <c r="S1251" i="1" s="1"/>
  <c r="Q1251" i="1"/>
  <c r="O1251" i="1"/>
  <c r="N1251" i="1"/>
  <c r="G1251" i="1"/>
  <c r="I1251" i="1" s="1"/>
  <c r="J1251" i="1" s="1"/>
  <c r="R1251" i="1" s="1"/>
  <c r="L1252" i="1" l="1"/>
  <c r="K1252" i="1"/>
  <c r="H3166" i="1"/>
  <c r="E3166" i="1"/>
  <c r="F3166" i="1" s="1"/>
  <c r="D3167" i="1"/>
  <c r="H3167" i="1" l="1"/>
  <c r="D3168" i="1"/>
  <c r="E3167" i="1"/>
  <c r="F3167" i="1" s="1"/>
  <c r="O1252" i="1"/>
  <c r="P1252" i="1"/>
  <c r="Q1252" i="1" s="1"/>
  <c r="M1252" i="1"/>
  <c r="S1252" i="1" s="1"/>
  <c r="N1252" i="1" l="1"/>
  <c r="G1252" i="1" s="1"/>
  <c r="I1252" i="1" s="1"/>
  <c r="J1252" i="1" s="1"/>
  <c r="D3169" i="1"/>
  <c r="H3168" i="1"/>
  <c r="E3168" i="1"/>
  <c r="F3168" i="1" s="1"/>
  <c r="E3169" i="1" l="1"/>
  <c r="F3169" i="1" s="1"/>
  <c r="D3170" i="1"/>
  <c r="H3169" i="1"/>
  <c r="R1252" i="1"/>
  <c r="K1253" i="1"/>
  <c r="L1253" i="1"/>
  <c r="O1253" i="1" l="1"/>
  <c r="P1253" i="1"/>
  <c r="Q1253" i="1" s="1"/>
  <c r="M1253" i="1"/>
  <c r="S1253" i="1" s="1"/>
  <c r="H3170" i="1"/>
  <c r="D3171" i="1"/>
  <c r="E3170" i="1"/>
  <c r="F3170" i="1" s="1"/>
  <c r="H3171" i="1" l="1"/>
  <c r="E3171" i="1"/>
  <c r="F3171" i="1" s="1"/>
  <c r="D3172" i="1"/>
  <c r="N1253" i="1"/>
  <c r="G1253" i="1" s="1"/>
  <c r="I1253" i="1" s="1"/>
  <c r="J1253" i="1" s="1"/>
  <c r="R1253" i="1" l="1"/>
  <c r="K1254" i="1"/>
  <c r="L1254" i="1"/>
  <c r="D3173" i="1"/>
  <c r="H3172" i="1"/>
  <c r="E3172" i="1"/>
  <c r="F3172" i="1" s="1"/>
  <c r="E3173" i="1" l="1"/>
  <c r="F3173" i="1" s="1"/>
  <c r="D3174" i="1"/>
  <c r="H3173" i="1"/>
  <c r="O1254" i="1"/>
  <c r="M1254" i="1"/>
  <c r="S1254" i="1" s="1"/>
  <c r="P1254" i="1"/>
  <c r="Q1254" i="1" s="1"/>
  <c r="N1254" i="1" l="1"/>
  <c r="G1254" i="1" s="1"/>
  <c r="I1254" i="1" s="1"/>
  <c r="J1254" i="1" s="1"/>
  <c r="H3174" i="1"/>
  <c r="D3175" i="1"/>
  <c r="E3174" i="1"/>
  <c r="F3174" i="1" s="1"/>
  <c r="H3175" i="1" l="1"/>
  <c r="E3175" i="1"/>
  <c r="F3175" i="1" s="1"/>
  <c r="D3176" i="1"/>
  <c r="R1254" i="1"/>
  <c r="K1255" i="1"/>
  <c r="L1255" i="1"/>
  <c r="O1255" i="1" l="1"/>
  <c r="D3177" i="1"/>
  <c r="H3176" i="1"/>
  <c r="E3176" i="1"/>
  <c r="F3176" i="1" s="1"/>
  <c r="P1255" i="1"/>
  <c r="Q1255" i="1" s="1"/>
  <c r="M1255" i="1"/>
  <c r="S1255" i="1" s="1"/>
  <c r="E3177" i="1" l="1"/>
  <c r="F3177" i="1" s="1"/>
  <c r="D3178" i="1"/>
  <c r="H3177" i="1"/>
  <c r="N1255" i="1"/>
  <c r="G1255" i="1" s="1"/>
  <c r="I1255" i="1" s="1"/>
  <c r="J1255" i="1" s="1"/>
  <c r="R1255" i="1" l="1"/>
  <c r="K1256" i="1"/>
  <c r="L1256" i="1"/>
  <c r="H3178" i="1"/>
  <c r="E3178" i="1"/>
  <c r="F3178" i="1" s="1"/>
  <c r="D3179" i="1"/>
  <c r="P1256" i="1" l="1"/>
  <c r="M1256" i="1"/>
  <c r="S1256" i="1" s="1"/>
  <c r="H3179" i="1"/>
  <c r="E3179" i="1"/>
  <c r="F3179" i="1" s="1"/>
  <c r="D3180" i="1"/>
  <c r="Q1256" i="1"/>
  <c r="O1256" i="1"/>
  <c r="N1256" i="1"/>
  <c r="G1256" i="1" s="1"/>
  <c r="I1256" i="1" s="1"/>
  <c r="J1256" i="1" s="1"/>
  <c r="R1256" i="1" l="1"/>
  <c r="L1257" i="1"/>
  <c r="K1257" i="1"/>
  <c r="D3181" i="1"/>
  <c r="E3180" i="1"/>
  <c r="F3180" i="1" s="1"/>
  <c r="H3180" i="1"/>
  <c r="E3181" i="1" l="1"/>
  <c r="F3181" i="1" s="1"/>
  <c r="D3182" i="1"/>
  <c r="H3181" i="1"/>
  <c r="P1257" i="1"/>
  <c r="Q1257" i="1" s="1"/>
  <c r="M1257" i="1"/>
  <c r="S1257" i="1" s="1"/>
  <c r="O1257" i="1"/>
  <c r="N1257" i="1" l="1"/>
  <c r="G1257" i="1" s="1"/>
  <c r="I1257" i="1" s="1"/>
  <c r="J1257" i="1" s="1"/>
  <c r="H3182" i="1"/>
  <c r="E3182" i="1"/>
  <c r="F3182" i="1" s="1"/>
  <c r="D3183" i="1"/>
  <c r="H3183" i="1" l="1"/>
  <c r="D3184" i="1"/>
  <c r="E3183" i="1"/>
  <c r="F3183" i="1" s="1"/>
  <c r="R1257" i="1"/>
  <c r="L1258" i="1"/>
  <c r="K1258" i="1"/>
  <c r="O1258" i="1" l="1"/>
  <c r="P1258" i="1"/>
  <c r="Q1258" i="1" s="1"/>
  <c r="M1258" i="1"/>
  <c r="S1258" i="1" s="1"/>
  <c r="D3185" i="1"/>
  <c r="E3184" i="1"/>
  <c r="F3184" i="1" s="1"/>
  <c r="H3184" i="1"/>
  <c r="E3185" i="1" l="1"/>
  <c r="F3185" i="1" s="1"/>
  <c r="D3186" i="1"/>
  <c r="H3185" i="1"/>
  <c r="N1258" i="1"/>
  <c r="G1258" i="1" s="1"/>
  <c r="I1258" i="1" s="1"/>
  <c r="J1258" i="1" s="1"/>
  <c r="R1258" i="1" l="1"/>
  <c r="K1259" i="1"/>
  <c r="L1259" i="1"/>
  <c r="H3186" i="1"/>
  <c r="E3186" i="1"/>
  <c r="F3186" i="1" s="1"/>
  <c r="D3187" i="1"/>
  <c r="H3187" i="1" l="1"/>
  <c r="E3187" i="1"/>
  <c r="F3187" i="1" s="1"/>
  <c r="D3188" i="1"/>
  <c r="M1259" i="1"/>
  <c r="S1259" i="1" s="1"/>
  <c r="P1259" i="1"/>
  <c r="Q1259" i="1" s="1"/>
  <c r="N1259" i="1"/>
  <c r="G1259" i="1" s="1"/>
  <c r="I1259" i="1" s="1"/>
  <c r="J1259" i="1" s="1"/>
  <c r="O1259" i="1"/>
  <c r="R1259" i="1" l="1"/>
  <c r="L1260" i="1"/>
  <c r="K1260" i="1"/>
  <c r="D3189" i="1"/>
  <c r="E3188" i="1"/>
  <c r="F3188" i="1" s="1"/>
  <c r="H3188" i="1"/>
  <c r="P1260" i="1" l="1"/>
  <c r="M1260" i="1"/>
  <c r="S1260" i="1" s="1"/>
  <c r="E3189" i="1"/>
  <c r="F3189" i="1" s="1"/>
  <c r="D3190" i="1"/>
  <c r="H3189" i="1"/>
  <c r="Q1260" i="1"/>
  <c r="O1260" i="1"/>
  <c r="N1260" i="1"/>
  <c r="G1260" i="1"/>
  <c r="I1260" i="1" s="1"/>
  <c r="J1260" i="1" s="1"/>
  <c r="R1260" i="1" s="1"/>
  <c r="K1261" i="1" l="1"/>
  <c r="H3190" i="1"/>
  <c r="E3190" i="1"/>
  <c r="F3190" i="1" s="1"/>
  <c r="D3191" i="1"/>
  <c r="L1261" i="1"/>
  <c r="P1261" i="1" l="1"/>
  <c r="M1261" i="1"/>
  <c r="S1261" i="1" s="1"/>
  <c r="H3191" i="1"/>
  <c r="E3191" i="1"/>
  <c r="F3191" i="1" s="1"/>
  <c r="D3192" i="1"/>
  <c r="Q1261" i="1"/>
  <c r="O1261" i="1"/>
  <c r="N1261" i="1"/>
  <c r="G1261" i="1"/>
  <c r="I1261" i="1" s="1"/>
  <c r="J1261" i="1" s="1"/>
  <c r="R1261" i="1" s="1"/>
  <c r="K1262" i="1" l="1"/>
  <c r="L1262" i="1"/>
  <c r="D3193" i="1"/>
  <c r="E3192" i="1"/>
  <c r="F3192" i="1" s="1"/>
  <c r="H3192" i="1"/>
  <c r="E3193" i="1" l="1"/>
  <c r="F3193" i="1" s="1"/>
  <c r="D3194" i="1"/>
  <c r="H3193" i="1"/>
  <c r="M1262" i="1"/>
  <c r="S1262" i="1" s="1"/>
  <c r="P1262" i="1"/>
  <c r="Q1262" i="1" s="1"/>
  <c r="O1262" i="1"/>
  <c r="N1262" i="1"/>
  <c r="G1262" i="1"/>
  <c r="I1262" i="1" s="1"/>
  <c r="J1262" i="1" s="1"/>
  <c r="R1262" i="1" s="1"/>
  <c r="K1263" i="1" l="1"/>
  <c r="L1263" i="1"/>
  <c r="H3194" i="1"/>
  <c r="E3194" i="1"/>
  <c r="F3194" i="1" s="1"/>
  <c r="D3195" i="1"/>
  <c r="P1263" i="1" l="1"/>
  <c r="M1263" i="1"/>
  <c r="S1263" i="1" s="1"/>
  <c r="H3195" i="1"/>
  <c r="D3196" i="1"/>
  <c r="E3195" i="1"/>
  <c r="F3195" i="1" s="1"/>
  <c r="Q1263" i="1"/>
  <c r="O1263" i="1"/>
  <c r="N1263" i="1"/>
  <c r="G1263" i="1" s="1"/>
  <c r="I1263" i="1" s="1"/>
  <c r="J1263" i="1" s="1"/>
  <c r="R1263" i="1" l="1"/>
  <c r="L1264" i="1"/>
  <c r="K1264" i="1"/>
  <c r="D3197" i="1"/>
  <c r="H3196" i="1"/>
  <c r="E3196" i="1"/>
  <c r="F3196" i="1" s="1"/>
  <c r="P1264" i="1" l="1"/>
  <c r="M1264" i="1"/>
  <c r="S1264" i="1" s="1"/>
  <c r="E3197" i="1"/>
  <c r="F3197" i="1" s="1"/>
  <c r="D3198" i="1"/>
  <c r="H3197" i="1"/>
  <c r="O1264" i="1"/>
  <c r="N1264" i="1"/>
  <c r="G1264" i="1"/>
  <c r="I1264" i="1" s="1"/>
  <c r="J1264" i="1" s="1"/>
  <c r="R1264" i="1" s="1"/>
  <c r="Q1264" i="1"/>
  <c r="H3198" i="1" l="1"/>
  <c r="E3198" i="1"/>
  <c r="F3198" i="1" s="1"/>
  <c r="D3199" i="1"/>
  <c r="L1265" i="1"/>
  <c r="K1265" i="1"/>
  <c r="O1265" i="1" l="1"/>
  <c r="P1265" i="1"/>
  <c r="Q1265" i="1" s="1"/>
  <c r="M1265" i="1"/>
  <c r="S1265" i="1" s="1"/>
  <c r="H3199" i="1"/>
  <c r="D3200" i="1"/>
  <c r="E3199" i="1"/>
  <c r="F3199" i="1" s="1"/>
  <c r="D3201" i="1" l="1"/>
  <c r="H3200" i="1"/>
  <c r="E3200" i="1"/>
  <c r="F3200" i="1" s="1"/>
  <c r="N1265" i="1"/>
  <c r="G1265" i="1" s="1"/>
  <c r="I1265" i="1" s="1"/>
  <c r="J1265" i="1" s="1"/>
  <c r="E3201" i="1" l="1"/>
  <c r="F3201" i="1" s="1"/>
  <c r="D3202" i="1"/>
  <c r="H3201" i="1"/>
  <c r="R1265" i="1"/>
  <c r="K1266" i="1"/>
  <c r="L1266" i="1"/>
  <c r="O1266" i="1" l="1"/>
  <c r="M1266" i="1"/>
  <c r="S1266" i="1" s="1"/>
  <c r="P1266" i="1"/>
  <c r="Q1266" i="1" s="1"/>
  <c r="H3202" i="1"/>
  <c r="E3202" i="1"/>
  <c r="F3202" i="1" s="1"/>
  <c r="D3203" i="1"/>
  <c r="H3203" i="1" l="1"/>
  <c r="E3203" i="1"/>
  <c r="F3203" i="1" s="1"/>
  <c r="D3204" i="1"/>
  <c r="N1266" i="1"/>
  <c r="G1266" i="1" s="1"/>
  <c r="I1266" i="1" s="1"/>
  <c r="J1266" i="1" s="1"/>
  <c r="R1266" i="1" l="1"/>
  <c r="K1267" i="1"/>
  <c r="L1267" i="1"/>
  <c r="D3205" i="1"/>
  <c r="E3204" i="1"/>
  <c r="F3204" i="1" s="1"/>
  <c r="H3204" i="1"/>
  <c r="P1267" i="1" l="1"/>
  <c r="M1267" i="1"/>
  <c r="S1267" i="1" s="1"/>
  <c r="E3205" i="1"/>
  <c r="F3205" i="1" s="1"/>
  <c r="D3206" i="1"/>
  <c r="H3205" i="1"/>
  <c r="O1267" i="1"/>
  <c r="Q1267" i="1"/>
  <c r="N1267" i="1"/>
  <c r="G1267" i="1" s="1"/>
  <c r="I1267" i="1" s="1"/>
  <c r="J1267" i="1" s="1"/>
  <c r="R1267" i="1" l="1"/>
  <c r="K1268" i="1"/>
  <c r="L1268" i="1"/>
  <c r="H3206" i="1"/>
  <c r="E3206" i="1"/>
  <c r="F3206" i="1" s="1"/>
  <c r="D3207" i="1"/>
  <c r="H3207" i="1" l="1"/>
  <c r="D3208" i="1"/>
  <c r="E3207" i="1"/>
  <c r="F3207" i="1" s="1"/>
  <c r="M1268" i="1"/>
  <c r="S1268" i="1" s="1"/>
  <c r="P1268" i="1"/>
  <c r="Q1268" i="1" s="1"/>
  <c r="O1268" i="1"/>
  <c r="N1268" i="1"/>
  <c r="G1268" i="1"/>
  <c r="I1268" i="1" s="1"/>
  <c r="J1268" i="1" s="1"/>
  <c r="R1268" i="1" s="1"/>
  <c r="K1269" i="1" l="1"/>
  <c r="D3209" i="1"/>
  <c r="H3208" i="1"/>
  <c r="E3208" i="1"/>
  <c r="F3208" i="1" s="1"/>
  <c r="L1269" i="1"/>
  <c r="P1269" i="1" l="1"/>
  <c r="M1269" i="1"/>
  <c r="S1269" i="1" s="1"/>
  <c r="E3209" i="1"/>
  <c r="F3209" i="1" s="1"/>
  <c r="D3210" i="1"/>
  <c r="H3209" i="1"/>
  <c r="Q1269" i="1"/>
  <c r="O1269" i="1"/>
  <c r="N1269" i="1"/>
  <c r="G1269" i="1"/>
  <c r="I1269" i="1" s="1"/>
  <c r="J1269" i="1" s="1"/>
  <c r="R1269" i="1" s="1"/>
  <c r="H3210" i="1" l="1"/>
  <c r="E3210" i="1"/>
  <c r="F3210" i="1" s="1"/>
  <c r="D3211" i="1"/>
  <c r="L1270" i="1"/>
  <c r="K1270" i="1"/>
  <c r="O1270" i="1" l="1"/>
  <c r="P1270" i="1"/>
  <c r="Q1270" i="1" s="1"/>
  <c r="M1270" i="1"/>
  <c r="S1270" i="1" s="1"/>
  <c r="H3211" i="1"/>
  <c r="D3212" i="1"/>
  <c r="E3211" i="1"/>
  <c r="F3211" i="1" s="1"/>
  <c r="N1270" i="1" l="1"/>
  <c r="G1270" i="1" s="1"/>
  <c r="I1270" i="1" s="1"/>
  <c r="J1270" i="1" s="1"/>
  <c r="D3213" i="1"/>
  <c r="E3212" i="1"/>
  <c r="F3212" i="1" s="1"/>
  <c r="H3212" i="1"/>
  <c r="E3213" i="1" l="1"/>
  <c r="F3213" i="1" s="1"/>
  <c r="D3214" i="1"/>
  <c r="H3213" i="1"/>
  <c r="R1270" i="1"/>
  <c r="K1271" i="1"/>
  <c r="L1271" i="1"/>
  <c r="O1271" i="1" l="1"/>
  <c r="H3214" i="1"/>
  <c r="E3214" i="1"/>
  <c r="F3214" i="1" s="1"/>
  <c r="D3215" i="1"/>
  <c r="P1271" i="1"/>
  <c r="Q1271" i="1" s="1"/>
  <c r="M1271" i="1"/>
  <c r="S1271" i="1" s="1"/>
  <c r="H3215" i="1" l="1"/>
  <c r="E3215" i="1"/>
  <c r="F3215" i="1" s="1"/>
  <c r="D3216" i="1"/>
  <c r="N1271" i="1"/>
  <c r="G1271" i="1" s="1"/>
  <c r="I1271" i="1" s="1"/>
  <c r="J1271" i="1" s="1"/>
  <c r="R1271" i="1" l="1"/>
  <c r="L1272" i="1"/>
  <c r="K1272" i="1"/>
  <c r="D3217" i="1"/>
  <c r="H3216" i="1"/>
  <c r="E3216" i="1"/>
  <c r="F3216" i="1" s="1"/>
  <c r="E3217" i="1" l="1"/>
  <c r="F3217" i="1" s="1"/>
  <c r="D3218" i="1"/>
  <c r="H3217" i="1"/>
  <c r="M1272" i="1"/>
  <c r="S1272" i="1" s="1"/>
  <c r="P1272" i="1"/>
  <c r="O1272" i="1"/>
  <c r="N1272" i="1"/>
  <c r="G1272" i="1" s="1"/>
  <c r="I1272" i="1" s="1"/>
  <c r="J1272" i="1" s="1"/>
  <c r="Q1272" i="1"/>
  <c r="R1272" i="1" l="1"/>
  <c r="L1273" i="1"/>
  <c r="K1273" i="1"/>
  <c r="H3218" i="1"/>
  <c r="E3218" i="1"/>
  <c r="F3218" i="1" s="1"/>
  <c r="D3219" i="1"/>
  <c r="P1273" i="1" l="1"/>
  <c r="Q1273" i="1" s="1"/>
  <c r="M1273" i="1"/>
  <c r="S1273" i="1" s="1"/>
  <c r="H3219" i="1"/>
  <c r="D3220" i="1"/>
  <c r="E3219" i="1"/>
  <c r="F3219" i="1" s="1"/>
  <c r="O1273" i="1"/>
  <c r="N1273" i="1"/>
  <c r="G1273" i="1"/>
  <c r="I1273" i="1" s="1"/>
  <c r="J1273" i="1" s="1"/>
  <c r="R1273" i="1" s="1"/>
  <c r="K1274" i="1" l="1"/>
  <c r="D3221" i="1"/>
  <c r="H3220" i="1"/>
  <c r="E3220" i="1"/>
  <c r="F3220" i="1" s="1"/>
  <c r="L1274" i="1"/>
  <c r="P1274" i="1" l="1"/>
  <c r="M1274" i="1"/>
  <c r="S1274" i="1" s="1"/>
  <c r="Q1274" i="1"/>
  <c r="O1274" i="1"/>
  <c r="N1274" i="1"/>
  <c r="G1274" i="1"/>
  <c r="I1274" i="1" s="1"/>
  <c r="J1274" i="1" s="1"/>
  <c r="R1274" i="1" s="1"/>
  <c r="E3221" i="1"/>
  <c r="F3221" i="1" s="1"/>
  <c r="D3222" i="1"/>
  <c r="H3221" i="1"/>
  <c r="H3222" i="1" l="1"/>
  <c r="E3222" i="1"/>
  <c r="F3222" i="1" s="1"/>
  <c r="D3223" i="1"/>
  <c r="L1275" i="1"/>
  <c r="K1275" i="1"/>
  <c r="P1275" i="1" l="1"/>
  <c r="M1275" i="1"/>
  <c r="S1275" i="1" s="1"/>
  <c r="O1275" i="1"/>
  <c r="Q1275" i="1"/>
  <c r="H3223" i="1"/>
  <c r="D3224" i="1"/>
  <c r="E3223" i="1"/>
  <c r="F3223" i="1" s="1"/>
  <c r="D3225" i="1" l="1"/>
  <c r="H3224" i="1"/>
  <c r="E3224" i="1"/>
  <c r="F3224" i="1" s="1"/>
  <c r="N1275" i="1"/>
  <c r="G1275" i="1" s="1"/>
  <c r="I1275" i="1" s="1"/>
  <c r="J1275" i="1" s="1"/>
  <c r="R1275" i="1" l="1"/>
  <c r="L1276" i="1"/>
  <c r="K1276" i="1"/>
  <c r="E3225" i="1"/>
  <c r="F3225" i="1" s="1"/>
  <c r="D3226" i="1"/>
  <c r="H3225" i="1"/>
  <c r="H3226" i="1" l="1"/>
  <c r="E3226" i="1"/>
  <c r="F3226" i="1" s="1"/>
  <c r="D3227" i="1"/>
  <c r="M1276" i="1"/>
  <c r="S1276" i="1" s="1"/>
  <c r="P1276" i="1"/>
  <c r="N1276" i="1"/>
  <c r="G1276" i="1"/>
  <c r="I1276" i="1" s="1"/>
  <c r="J1276" i="1" s="1"/>
  <c r="R1276" i="1" s="1"/>
  <c r="Q1276" i="1"/>
  <c r="O1276" i="1"/>
  <c r="L1277" i="1" l="1"/>
  <c r="K1277" i="1"/>
  <c r="H3227" i="1"/>
  <c r="D3228" i="1"/>
  <c r="E3227" i="1"/>
  <c r="F3227" i="1" s="1"/>
  <c r="O1277" i="1" l="1"/>
  <c r="D3229" i="1"/>
  <c r="H3228" i="1"/>
  <c r="E3228" i="1"/>
  <c r="F3228" i="1" s="1"/>
  <c r="P1277" i="1"/>
  <c r="Q1277" i="1" s="1"/>
  <c r="M1277" i="1"/>
  <c r="S1277" i="1" s="1"/>
  <c r="E3229" i="1" l="1"/>
  <c r="F3229" i="1" s="1"/>
  <c r="D3230" i="1"/>
  <c r="H3229" i="1"/>
  <c r="N1277" i="1"/>
  <c r="G1277" i="1" s="1"/>
  <c r="I1277" i="1" s="1"/>
  <c r="J1277" i="1" s="1"/>
  <c r="R1277" i="1" l="1"/>
  <c r="K1278" i="1"/>
  <c r="L1278" i="1"/>
  <c r="H3230" i="1"/>
  <c r="E3230" i="1"/>
  <c r="F3230" i="1" s="1"/>
  <c r="D3231" i="1"/>
  <c r="H3231" i="1" l="1"/>
  <c r="D3232" i="1"/>
  <c r="E3231" i="1"/>
  <c r="F3231" i="1" s="1"/>
  <c r="O1278" i="1"/>
  <c r="P1278" i="1"/>
  <c r="Q1278" i="1" s="1"/>
  <c r="M1278" i="1"/>
  <c r="S1278" i="1" s="1"/>
  <c r="N1278" i="1" l="1"/>
  <c r="G1278" i="1" s="1"/>
  <c r="I1278" i="1" s="1"/>
  <c r="J1278" i="1" s="1"/>
  <c r="D3233" i="1"/>
  <c r="H3232" i="1"/>
  <c r="E3232" i="1"/>
  <c r="F3232" i="1" s="1"/>
  <c r="E3233" i="1" l="1"/>
  <c r="F3233" i="1" s="1"/>
  <c r="D3234" i="1"/>
  <c r="H3233" i="1"/>
  <c r="R1278" i="1"/>
  <c r="L1279" i="1"/>
  <c r="K1279" i="1"/>
  <c r="P1279" i="1" l="1"/>
  <c r="M1279" i="1"/>
  <c r="S1279" i="1" s="1"/>
  <c r="O1279" i="1"/>
  <c r="N1279" i="1"/>
  <c r="G1279" i="1" s="1"/>
  <c r="I1279" i="1" s="1"/>
  <c r="J1279" i="1" s="1"/>
  <c r="Q1279" i="1"/>
  <c r="H3234" i="1"/>
  <c r="E3234" i="1"/>
  <c r="F3234" i="1" s="1"/>
  <c r="D3235" i="1"/>
  <c r="R1279" i="1" l="1"/>
  <c r="L1280" i="1"/>
  <c r="K1280" i="1"/>
  <c r="H3235" i="1"/>
  <c r="D3236" i="1"/>
  <c r="E3235" i="1"/>
  <c r="F3235" i="1" s="1"/>
  <c r="D3237" i="1" l="1"/>
  <c r="E3236" i="1"/>
  <c r="F3236" i="1" s="1"/>
  <c r="H3236" i="1"/>
  <c r="M1280" i="1"/>
  <c r="S1280" i="1" s="1"/>
  <c r="P1280" i="1"/>
  <c r="Q1280" i="1" s="1"/>
  <c r="O1280" i="1"/>
  <c r="N1280" i="1"/>
  <c r="G1280" i="1" s="1"/>
  <c r="I1280" i="1" s="1"/>
  <c r="J1280" i="1" s="1"/>
  <c r="R1280" i="1" l="1"/>
  <c r="L1281" i="1"/>
  <c r="K1281" i="1"/>
  <c r="E3237" i="1"/>
  <c r="F3237" i="1" s="1"/>
  <c r="D3238" i="1"/>
  <c r="H3237" i="1"/>
  <c r="H3238" i="1" l="1"/>
  <c r="E3238" i="1"/>
  <c r="F3238" i="1" s="1"/>
  <c r="D3239" i="1"/>
  <c r="P1281" i="1"/>
  <c r="M1281" i="1"/>
  <c r="S1281" i="1" s="1"/>
  <c r="Q1281" i="1"/>
  <c r="O1281" i="1"/>
  <c r="N1281" i="1"/>
  <c r="G1281" i="1"/>
  <c r="I1281" i="1" s="1"/>
  <c r="J1281" i="1" s="1"/>
  <c r="R1281" i="1" s="1"/>
  <c r="K1282" i="1" l="1"/>
  <c r="L1282" i="1"/>
  <c r="H3239" i="1"/>
  <c r="D3240" i="1"/>
  <c r="E3239" i="1"/>
  <c r="F3239" i="1" s="1"/>
  <c r="D3241" i="1" l="1"/>
  <c r="E3240" i="1"/>
  <c r="F3240" i="1" s="1"/>
  <c r="H3240" i="1"/>
  <c r="P1282" i="1"/>
  <c r="M1282" i="1"/>
  <c r="S1282" i="1" s="1"/>
  <c r="O1282" i="1"/>
  <c r="Q1282" i="1"/>
  <c r="N1282" i="1" l="1"/>
  <c r="G1282" i="1" s="1"/>
  <c r="I1282" i="1" s="1"/>
  <c r="J1282" i="1" s="1"/>
  <c r="E3241" i="1"/>
  <c r="F3241" i="1" s="1"/>
  <c r="D3242" i="1"/>
  <c r="H3241" i="1"/>
  <c r="H3242" i="1" l="1"/>
  <c r="E3242" i="1"/>
  <c r="F3242" i="1" s="1"/>
  <c r="D3243" i="1"/>
  <c r="R1282" i="1"/>
  <c r="L1283" i="1"/>
  <c r="K1283" i="1"/>
  <c r="O1283" i="1" l="1"/>
  <c r="P1283" i="1"/>
  <c r="Q1283" i="1" s="1"/>
  <c r="M1283" i="1"/>
  <c r="S1283" i="1" s="1"/>
  <c r="H3243" i="1"/>
  <c r="D3244" i="1"/>
  <c r="E3243" i="1"/>
  <c r="F3243" i="1" s="1"/>
  <c r="D3245" i="1" l="1"/>
  <c r="H3244" i="1"/>
  <c r="E3244" i="1"/>
  <c r="F3244" i="1" s="1"/>
  <c r="N1283" i="1"/>
  <c r="G1283" i="1" s="1"/>
  <c r="I1283" i="1" s="1"/>
  <c r="J1283" i="1" s="1"/>
  <c r="R1283" i="1" l="1"/>
  <c r="K1284" i="1"/>
  <c r="L1284" i="1"/>
  <c r="E3245" i="1"/>
  <c r="F3245" i="1" s="1"/>
  <c r="D3246" i="1"/>
  <c r="H3245" i="1"/>
  <c r="O1284" i="1" l="1"/>
  <c r="H3246" i="1"/>
  <c r="E3246" i="1"/>
  <c r="F3246" i="1" s="1"/>
  <c r="D3247" i="1"/>
  <c r="M1284" i="1"/>
  <c r="S1284" i="1" s="1"/>
  <c r="P1284" i="1"/>
  <c r="Q1284" i="1" s="1"/>
  <c r="H3247" i="1" l="1"/>
  <c r="E3247" i="1"/>
  <c r="F3247" i="1" s="1"/>
  <c r="D3248" i="1"/>
  <c r="N1284" i="1"/>
  <c r="G1284" i="1" s="1"/>
  <c r="I1284" i="1" s="1"/>
  <c r="J1284" i="1" s="1"/>
  <c r="R1284" i="1" l="1"/>
  <c r="K1285" i="1"/>
  <c r="L1285" i="1"/>
  <c r="D3249" i="1"/>
  <c r="H3248" i="1"/>
  <c r="E3248" i="1"/>
  <c r="F3248" i="1" s="1"/>
  <c r="E3249" i="1" l="1"/>
  <c r="F3249" i="1" s="1"/>
  <c r="D3250" i="1"/>
  <c r="H3249" i="1"/>
  <c r="P1285" i="1"/>
  <c r="M1285" i="1"/>
  <c r="S1285" i="1" s="1"/>
  <c r="Q1285" i="1"/>
  <c r="O1285" i="1"/>
  <c r="N1285" i="1"/>
  <c r="G1285" i="1" s="1"/>
  <c r="I1285" i="1" s="1"/>
  <c r="J1285" i="1" s="1"/>
  <c r="R1285" i="1" l="1"/>
  <c r="L1286" i="1"/>
  <c r="K1286" i="1"/>
  <c r="H3250" i="1"/>
  <c r="E3250" i="1"/>
  <c r="F3250" i="1" s="1"/>
  <c r="D3251" i="1"/>
  <c r="H3251" i="1" l="1"/>
  <c r="D3252" i="1"/>
  <c r="E3251" i="1"/>
  <c r="F3251" i="1" s="1"/>
  <c r="O1286" i="1"/>
  <c r="P1286" i="1"/>
  <c r="Q1286" i="1" s="1"/>
  <c r="M1286" i="1"/>
  <c r="S1286" i="1" s="1"/>
  <c r="N1286" i="1" l="1"/>
  <c r="G1286" i="1" s="1"/>
  <c r="I1286" i="1" s="1"/>
  <c r="J1286" i="1" s="1"/>
  <c r="D3253" i="1"/>
  <c r="E3252" i="1"/>
  <c r="F3252" i="1" s="1"/>
  <c r="H3252" i="1"/>
  <c r="R1286" i="1" l="1"/>
  <c r="K1287" i="1"/>
  <c r="L1287" i="1"/>
  <c r="E3253" i="1"/>
  <c r="F3253" i="1" s="1"/>
  <c r="D3254" i="1"/>
  <c r="H3253" i="1"/>
  <c r="O1287" i="1" l="1"/>
  <c r="H3254" i="1"/>
  <c r="E3254" i="1"/>
  <c r="F3254" i="1" s="1"/>
  <c r="D3255" i="1"/>
  <c r="M1287" i="1"/>
  <c r="S1287" i="1" s="1"/>
  <c r="P1287" i="1"/>
  <c r="Q1287" i="1" s="1"/>
  <c r="H3255" i="1" l="1"/>
  <c r="D3256" i="1"/>
  <c r="E3255" i="1"/>
  <c r="F3255" i="1" s="1"/>
  <c r="N1287" i="1"/>
  <c r="G1287" i="1" s="1"/>
  <c r="I1287" i="1" s="1"/>
  <c r="J1287" i="1" s="1"/>
  <c r="R1287" i="1" l="1"/>
  <c r="K1288" i="1"/>
  <c r="L1288" i="1"/>
  <c r="D3257" i="1"/>
  <c r="H3256" i="1"/>
  <c r="E3256" i="1"/>
  <c r="F3256" i="1" s="1"/>
  <c r="P1288" i="1" l="1"/>
  <c r="M1288" i="1"/>
  <c r="S1288" i="1" s="1"/>
  <c r="N1288" i="1"/>
  <c r="G1288" i="1" s="1"/>
  <c r="I1288" i="1" s="1"/>
  <c r="J1288" i="1" s="1"/>
  <c r="Q1288" i="1"/>
  <c r="O1288" i="1"/>
  <c r="E3257" i="1"/>
  <c r="F3257" i="1" s="1"/>
  <c r="D3258" i="1"/>
  <c r="H3257" i="1"/>
  <c r="R1288" i="1" l="1"/>
  <c r="L1289" i="1"/>
  <c r="K1289" i="1"/>
  <c r="H3258" i="1"/>
  <c r="E3258" i="1"/>
  <c r="F3258" i="1" s="1"/>
  <c r="D3259" i="1"/>
  <c r="H3259" i="1" l="1"/>
  <c r="E3259" i="1"/>
  <c r="F3259" i="1" s="1"/>
  <c r="D3260" i="1"/>
  <c r="O1289" i="1"/>
  <c r="P1289" i="1"/>
  <c r="Q1289" i="1" s="1"/>
  <c r="M1289" i="1"/>
  <c r="S1289" i="1" s="1"/>
  <c r="N1289" i="1" l="1"/>
  <c r="G1289" i="1" s="1"/>
  <c r="I1289" i="1" s="1"/>
  <c r="J1289" i="1" s="1"/>
  <c r="D3261" i="1"/>
  <c r="H3260" i="1"/>
  <c r="E3260" i="1"/>
  <c r="F3260" i="1" s="1"/>
  <c r="E3261" i="1" l="1"/>
  <c r="F3261" i="1" s="1"/>
  <c r="D3262" i="1"/>
  <c r="H3261" i="1"/>
  <c r="R1289" i="1"/>
  <c r="K1290" i="1"/>
  <c r="L1290" i="1"/>
  <c r="P1290" i="1" l="1"/>
  <c r="M1290" i="1"/>
  <c r="S1290" i="1" s="1"/>
  <c r="Q1290" i="1"/>
  <c r="O1290" i="1"/>
  <c r="N1290" i="1"/>
  <c r="G1290" i="1" s="1"/>
  <c r="I1290" i="1" s="1"/>
  <c r="J1290" i="1" s="1"/>
  <c r="H3262" i="1"/>
  <c r="E3262" i="1"/>
  <c r="F3262" i="1" s="1"/>
  <c r="D3263" i="1"/>
  <c r="R1290" i="1" l="1"/>
  <c r="K1291" i="1"/>
  <c r="L1291" i="1"/>
  <c r="H3263" i="1"/>
  <c r="D3264" i="1"/>
  <c r="E3263" i="1"/>
  <c r="F3263" i="1" s="1"/>
  <c r="D3265" i="1" l="1"/>
  <c r="E3264" i="1"/>
  <c r="F3264" i="1" s="1"/>
  <c r="H3264" i="1"/>
  <c r="O1291" i="1"/>
  <c r="M1291" i="1"/>
  <c r="S1291" i="1" s="1"/>
  <c r="P1291" i="1"/>
  <c r="Q1291" i="1" s="1"/>
  <c r="N1291" i="1" l="1"/>
  <c r="G1291" i="1" s="1"/>
  <c r="I1291" i="1" s="1"/>
  <c r="J1291" i="1" s="1"/>
  <c r="E3265" i="1"/>
  <c r="F3265" i="1" s="1"/>
  <c r="D3266" i="1"/>
  <c r="H3265" i="1"/>
  <c r="D3267" i="1" l="1"/>
  <c r="H3266" i="1"/>
  <c r="E3266" i="1"/>
  <c r="F3266" i="1" s="1"/>
  <c r="R1291" i="1"/>
  <c r="L1292" i="1"/>
  <c r="K1292" i="1"/>
  <c r="O1292" i="1" l="1"/>
  <c r="P1292" i="1"/>
  <c r="Q1292" i="1" s="1"/>
  <c r="M1292" i="1"/>
  <c r="S1292" i="1" s="1"/>
  <c r="H3267" i="1"/>
  <c r="D3268" i="1"/>
  <c r="E3267" i="1"/>
  <c r="F3267" i="1" s="1"/>
  <c r="D3269" i="1" l="1"/>
  <c r="H3268" i="1"/>
  <c r="E3268" i="1"/>
  <c r="F3268" i="1" s="1"/>
  <c r="N1292" i="1"/>
  <c r="G1292" i="1" s="1"/>
  <c r="I1292" i="1" s="1"/>
  <c r="J1292" i="1" s="1"/>
  <c r="R1292" i="1" l="1"/>
  <c r="K1293" i="1"/>
  <c r="L1293" i="1"/>
  <c r="E3269" i="1"/>
  <c r="F3269" i="1" s="1"/>
  <c r="H3269" i="1"/>
  <c r="D3270" i="1"/>
  <c r="M1293" i="1" l="1"/>
  <c r="S1293" i="1" s="1"/>
  <c r="P1293" i="1"/>
  <c r="O1293" i="1"/>
  <c r="N1293" i="1"/>
  <c r="G1293" i="1"/>
  <c r="I1293" i="1" s="1"/>
  <c r="J1293" i="1" s="1"/>
  <c r="R1293" i="1" s="1"/>
  <c r="Q1293" i="1"/>
  <c r="D3271" i="1"/>
  <c r="H3270" i="1"/>
  <c r="E3270" i="1"/>
  <c r="F3270" i="1" s="1"/>
  <c r="D3272" i="1" l="1"/>
  <c r="H3271" i="1"/>
  <c r="E3271" i="1"/>
  <c r="F3271" i="1" s="1"/>
  <c r="K1294" i="1"/>
  <c r="L1294" i="1"/>
  <c r="P1294" i="1" l="1"/>
  <c r="M1294" i="1"/>
  <c r="S1294" i="1" s="1"/>
  <c r="Q1294" i="1"/>
  <c r="O1294" i="1"/>
  <c r="N1294" i="1"/>
  <c r="G1294" i="1" s="1"/>
  <c r="I1294" i="1" s="1"/>
  <c r="J1294" i="1" s="1"/>
  <c r="D3273" i="1"/>
  <c r="E3272" i="1"/>
  <c r="F3272" i="1" s="1"/>
  <c r="H3272" i="1"/>
  <c r="R1294" i="1" l="1"/>
  <c r="K1295" i="1"/>
  <c r="L1295" i="1"/>
  <c r="H3273" i="1"/>
  <c r="E3273" i="1"/>
  <c r="F3273" i="1" s="1"/>
  <c r="D3274" i="1"/>
  <c r="D3275" i="1" l="1"/>
  <c r="H3274" i="1"/>
  <c r="E3274" i="1"/>
  <c r="F3274" i="1" s="1"/>
  <c r="O1295" i="1"/>
  <c r="P1295" i="1"/>
  <c r="Q1295" i="1" s="1"/>
  <c r="M1295" i="1"/>
  <c r="S1295" i="1" s="1"/>
  <c r="N1295" i="1" l="1"/>
  <c r="G1295" i="1" s="1"/>
  <c r="I1295" i="1" s="1"/>
  <c r="J1295" i="1" s="1"/>
  <c r="D3276" i="1"/>
  <c r="E3275" i="1"/>
  <c r="F3275" i="1" s="1"/>
  <c r="H3275" i="1"/>
  <c r="E3276" i="1" l="1"/>
  <c r="F3276" i="1" s="1"/>
  <c r="H3276" i="1"/>
  <c r="D3277" i="1"/>
  <c r="R1295" i="1"/>
  <c r="L1296" i="1"/>
  <c r="K1296" i="1"/>
  <c r="P1296" i="1" l="1"/>
  <c r="M1296" i="1"/>
  <c r="S1296" i="1" s="1"/>
  <c r="Q1296" i="1"/>
  <c r="O1296" i="1"/>
  <c r="N1296" i="1"/>
  <c r="G1296" i="1" s="1"/>
  <c r="I1296" i="1" s="1"/>
  <c r="J1296" i="1" s="1"/>
  <c r="H3277" i="1"/>
  <c r="E3277" i="1"/>
  <c r="F3277" i="1" s="1"/>
  <c r="D3278" i="1"/>
  <c r="R1296" i="1" l="1"/>
  <c r="L1297" i="1"/>
  <c r="K1297" i="1"/>
  <c r="D3279" i="1"/>
  <c r="H3278" i="1"/>
  <c r="E3278" i="1"/>
  <c r="F3278" i="1" s="1"/>
  <c r="E3279" i="1" l="1"/>
  <c r="F3279" i="1" s="1"/>
  <c r="D3280" i="1"/>
  <c r="H3279" i="1"/>
  <c r="M1297" i="1"/>
  <c r="S1297" i="1" s="1"/>
  <c r="P1297" i="1"/>
  <c r="Q1297" i="1" s="1"/>
  <c r="O1297" i="1"/>
  <c r="N1297" i="1"/>
  <c r="G1297" i="1" s="1"/>
  <c r="I1297" i="1" s="1"/>
  <c r="J1297" i="1" s="1"/>
  <c r="R1297" i="1" l="1"/>
  <c r="L1298" i="1"/>
  <c r="K1298" i="1"/>
  <c r="H3280" i="1"/>
  <c r="E3280" i="1"/>
  <c r="F3280" i="1" s="1"/>
  <c r="D3281" i="1"/>
  <c r="H3281" i="1" l="1"/>
  <c r="D3282" i="1"/>
  <c r="E3281" i="1"/>
  <c r="F3281" i="1" s="1"/>
  <c r="P1298" i="1"/>
  <c r="Q1298" i="1" s="1"/>
  <c r="M1298" i="1"/>
  <c r="S1298" i="1" s="1"/>
  <c r="O1298" i="1"/>
  <c r="N1298" i="1"/>
  <c r="G1298" i="1"/>
  <c r="I1298" i="1" s="1"/>
  <c r="J1298" i="1" s="1"/>
  <c r="R1298" i="1" s="1"/>
  <c r="K1299" i="1" l="1"/>
  <c r="D3283" i="1"/>
  <c r="E3282" i="1"/>
  <c r="F3282" i="1" s="1"/>
  <c r="H3282" i="1"/>
  <c r="L1299" i="1"/>
  <c r="P1299" i="1" l="1"/>
  <c r="M1299" i="1"/>
  <c r="S1299" i="1" s="1"/>
  <c r="H3283" i="1"/>
  <c r="E3283" i="1"/>
  <c r="F3283" i="1" s="1"/>
  <c r="D3284" i="1"/>
  <c r="Q1299" i="1"/>
  <c r="O1299" i="1"/>
  <c r="N1299" i="1"/>
  <c r="G1299" i="1" s="1"/>
  <c r="I1299" i="1" s="1"/>
  <c r="J1299" i="1" s="1"/>
  <c r="R1299" i="1" l="1"/>
  <c r="L1300" i="1"/>
  <c r="K1300" i="1"/>
  <c r="H3284" i="1"/>
  <c r="E3284" i="1"/>
  <c r="F3284" i="1" s="1"/>
  <c r="D3285" i="1"/>
  <c r="D3286" i="1" l="1"/>
  <c r="H3285" i="1"/>
  <c r="E3285" i="1"/>
  <c r="F3285" i="1" s="1"/>
  <c r="O1300" i="1"/>
  <c r="P1300" i="1"/>
  <c r="Q1300" i="1" s="1"/>
  <c r="M1300" i="1"/>
  <c r="S1300" i="1" s="1"/>
  <c r="N1300" i="1" l="1"/>
  <c r="G1300" i="1" s="1"/>
  <c r="I1300" i="1" s="1"/>
  <c r="J1300" i="1" s="1"/>
  <c r="D3287" i="1"/>
  <c r="E3286" i="1"/>
  <c r="F3286" i="1" s="1"/>
  <c r="H3286" i="1"/>
  <c r="H3287" i="1" l="1"/>
  <c r="E3287" i="1"/>
  <c r="F3287" i="1" s="1"/>
  <c r="D3288" i="1"/>
  <c r="R1300" i="1"/>
  <c r="K1301" i="1"/>
  <c r="L1301" i="1"/>
  <c r="M1301" i="1" l="1"/>
  <c r="S1301" i="1" s="1"/>
  <c r="P1301" i="1"/>
  <c r="N1301" i="1"/>
  <c r="G1301" i="1" s="1"/>
  <c r="I1301" i="1" s="1"/>
  <c r="J1301" i="1" s="1"/>
  <c r="Q1301" i="1"/>
  <c r="O1301" i="1"/>
  <c r="H3288" i="1"/>
  <c r="D3289" i="1"/>
  <c r="E3288" i="1"/>
  <c r="F3288" i="1" s="1"/>
  <c r="R1301" i="1" l="1"/>
  <c r="L1302" i="1"/>
  <c r="K1302" i="1"/>
  <c r="D3290" i="1"/>
  <c r="H3289" i="1"/>
  <c r="E3289" i="1"/>
  <c r="F3289" i="1" s="1"/>
  <c r="D3291" i="1" l="1"/>
  <c r="H3290" i="1"/>
  <c r="E3290" i="1"/>
  <c r="F3290" i="1" s="1"/>
  <c r="P1302" i="1"/>
  <c r="M1302" i="1"/>
  <c r="S1302" i="1" s="1"/>
  <c r="O1302" i="1"/>
  <c r="Q1302" i="1"/>
  <c r="N1302" i="1"/>
  <c r="G1302" i="1"/>
  <c r="I1302" i="1" s="1"/>
  <c r="J1302" i="1" s="1"/>
  <c r="R1302" i="1" s="1"/>
  <c r="K1303" i="1" l="1"/>
  <c r="L1303" i="1"/>
  <c r="H3291" i="1"/>
  <c r="D3292" i="1"/>
  <c r="E3291" i="1"/>
  <c r="F3291" i="1" s="1"/>
  <c r="D3293" i="1" l="1"/>
  <c r="E3292" i="1"/>
  <c r="F3292" i="1" s="1"/>
  <c r="H3292" i="1"/>
  <c r="P1303" i="1"/>
  <c r="Q1303" i="1" s="1"/>
  <c r="M1303" i="1"/>
  <c r="S1303" i="1" s="1"/>
  <c r="O1303" i="1"/>
  <c r="N1303" i="1"/>
  <c r="G1303" i="1" s="1"/>
  <c r="I1303" i="1" s="1"/>
  <c r="J1303" i="1" s="1"/>
  <c r="R1303" i="1" l="1"/>
  <c r="K1304" i="1"/>
  <c r="L1304" i="1"/>
  <c r="E3293" i="1"/>
  <c r="F3293" i="1" s="1"/>
  <c r="D3294" i="1"/>
  <c r="H3293" i="1"/>
  <c r="O1304" i="1" l="1"/>
  <c r="D3295" i="1"/>
  <c r="H3294" i="1"/>
  <c r="E3294" i="1"/>
  <c r="F3294" i="1" s="1"/>
  <c r="P1304" i="1"/>
  <c r="Q1304" i="1" s="1"/>
  <c r="M1304" i="1"/>
  <c r="S1304" i="1" s="1"/>
  <c r="E3295" i="1" l="1"/>
  <c r="F3295" i="1" s="1"/>
  <c r="H3295" i="1"/>
  <c r="D3296" i="1"/>
  <c r="N1304" i="1"/>
  <c r="G1304" i="1" s="1"/>
  <c r="I1304" i="1" s="1"/>
  <c r="J1304" i="1" s="1"/>
  <c r="D3297" i="1" l="1"/>
  <c r="H3296" i="1"/>
  <c r="E3296" i="1"/>
  <c r="F3296" i="1" s="1"/>
  <c r="R1304" i="1"/>
  <c r="K1305" i="1"/>
  <c r="L1305" i="1"/>
  <c r="O1305" i="1" l="1"/>
  <c r="M1305" i="1"/>
  <c r="S1305" i="1" s="1"/>
  <c r="P1305" i="1"/>
  <c r="Q1305" i="1" s="1"/>
  <c r="H3297" i="1"/>
  <c r="E3297" i="1"/>
  <c r="F3297" i="1" s="1"/>
  <c r="D3298" i="1"/>
  <c r="D3299" i="1" l="1"/>
  <c r="H3298" i="1"/>
  <c r="E3298" i="1"/>
  <c r="F3298" i="1" s="1"/>
  <c r="N1305" i="1"/>
  <c r="G1305" i="1" s="1"/>
  <c r="I1305" i="1" s="1"/>
  <c r="J1305" i="1" s="1"/>
  <c r="R1305" i="1" l="1"/>
  <c r="K1306" i="1"/>
  <c r="L1306" i="1"/>
  <c r="D3300" i="1"/>
  <c r="H3299" i="1"/>
  <c r="E3299" i="1"/>
  <c r="F3299" i="1" s="1"/>
  <c r="O1306" i="1" l="1"/>
  <c r="E3300" i="1"/>
  <c r="F3300" i="1" s="1"/>
  <c r="D3301" i="1"/>
  <c r="H3300" i="1"/>
  <c r="P1306" i="1"/>
  <c r="Q1306" i="1" s="1"/>
  <c r="M1306" i="1"/>
  <c r="S1306" i="1" s="1"/>
  <c r="H3301" i="1" l="1"/>
  <c r="E3301" i="1"/>
  <c r="F3301" i="1" s="1"/>
  <c r="D3302" i="1"/>
  <c r="N1306" i="1"/>
  <c r="G1306" i="1" s="1"/>
  <c r="I1306" i="1" s="1"/>
  <c r="J1306" i="1" s="1"/>
  <c r="D3303" i="1" l="1"/>
  <c r="E3302" i="1"/>
  <c r="F3302" i="1" s="1"/>
  <c r="H3302" i="1"/>
  <c r="R1306" i="1"/>
  <c r="K1307" i="1"/>
  <c r="L1307" i="1"/>
  <c r="O1307" i="1" l="1"/>
  <c r="P1307" i="1"/>
  <c r="Q1307" i="1" s="1"/>
  <c r="M1307" i="1"/>
  <c r="S1307" i="1" s="1"/>
  <c r="D3304" i="1"/>
  <c r="E3303" i="1"/>
  <c r="F3303" i="1" s="1"/>
  <c r="H3303" i="1"/>
  <c r="H3304" i="1" l="1"/>
  <c r="E3304" i="1"/>
  <c r="F3304" i="1" s="1"/>
  <c r="D3305" i="1"/>
  <c r="N1307" i="1"/>
  <c r="G1307" i="1" s="1"/>
  <c r="I1307" i="1" s="1"/>
  <c r="J1307" i="1" s="1"/>
  <c r="R1307" i="1" l="1"/>
  <c r="K1308" i="1"/>
  <c r="L1308" i="1"/>
  <c r="H3305" i="1"/>
  <c r="D3306" i="1"/>
  <c r="E3305" i="1"/>
  <c r="F3305" i="1" s="1"/>
  <c r="O1308" i="1" l="1"/>
  <c r="D3307" i="1"/>
  <c r="H3306" i="1"/>
  <c r="E3306" i="1"/>
  <c r="F3306" i="1" s="1"/>
  <c r="P1308" i="1"/>
  <c r="Q1308" i="1" s="1"/>
  <c r="M1308" i="1"/>
  <c r="S1308" i="1" s="1"/>
  <c r="E3307" i="1" l="1"/>
  <c r="F3307" i="1" s="1"/>
  <c r="D3308" i="1"/>
  <c r="H3307" i="1"/>
  <c r="N1308" i="1"/>
  <c r="G1308" i="1" s="1"/>
  <c r="I1308" i="1" s="1"/>
  <c r="J1308" i="1" s="1"/>
  <c r="R1308" i="1" l="1"/>
  <c r="K1309" i="1"/>
  <c r="L1309" i="1"/>
  <c r="H3308" i="1"/>
  <c r="E3308" i="1"/>
  <c r="F3308" i="1" s="1"/>
  <c r="D3309" i="1"/>
  <c r="D3310" i="1" l="1"/>
  <c r="H3309" i="1"/>
  <c r="E3309" i="1"/>
  <c r="F3309" i="1" s="1"/>
  <c r="P1309" i="1"/>
  <c r="M1309" i="1"/>
  <c r="S1309" i="1" s="1"/>
  <c r="Q1309" i="1"/>
  <c r="O1309" i="1"/>
  <c r="N1309" i="1"/>
  <c r="G1309" i="1" s="1"/>
  <c r="I1309" i="1" s="1"/>
  <c r="J1309" i="1" s="1"/>
  <c r="R1309" i="1" l="1"/>
  <c r="L1310" i="1"/>
  <c r="K1310" i="1"/>
  <c r="D3311" i="1"/>
  <c r="E3310" i="1"/>
  <c r="F3310" i="1" s="1"/>
  <c r="H3310" i="1"/>
  <c r="H3311" i="1" l="1"/>
  <c r="E3311" i="1"/>
  <c r="F3311" i="1" s="1"/>
  <c r="D3312" i="1"/>
  <c r="O1310" i="1"/>
  <c r="P1310" i="1"/>
  <c r="Q1310" i="1" s="1"/>
  <c r="M1310" i="1"/>
  <c r="S1310" i="1" s="1"/>
  <c r="H3312" i="1" l="1"/>
  <c r="E3312" i="1"/>
  <c r="F3312" i="1" s="1"/>
  <c r="D3313" i="1"/>
  <c r="N1310" i="1"/>
  <c r="G1310" i="1" s="1"/>
  <c r="I1310" i="1" s="1"/>
  <c r="J1310" i="1" s="1"/>
  <c r="R1310" i="1" l="1"/>
  <c r="K1311" i="1"/>
  <c r="L1311" i="1"/>
  <c r="D3314" i="1"/>
  <c r="H3313" i="1"/>
  <c r="E3313" i="1"/>
  <c r="F3313" i="1" s="1"/>
  <c r="P1311" i="1" l="1"/>
  <c r="M1311" i="1"/>
  <c r="S1311" i="1" s="1"/>
  <c r="D3315" i="1"/>
  <c r="E3314" i="1"/>
  <c r="F3314" i="1" s="1"/>
  <c r="H3314" i="1"/>
  <c r="Q1311" i="1"/>
  <c r="O1311" i="1"/>
  <c r="N1311" i="1"/>
  <c r="G1311" i="1"/>
  <c r="I1311" i="1" s="1"/>
  <c r="J1311" i="1" s="1"/>
  <c r="R1311" i="1" s="1"/>
  <c r="L1312" i="1" l="1"/>
  <c r="K1312" i="1"/>
  <c r="H3315" i="1"/>
  <c r="E3315" i="1"/>
  <c r="F3315" i="1" s="1"/>
  <c r="D3316" i="1"/>
  <c r="H3316" i="1" l="1"/>
  <c r="D3317" i="1"/>
  <c r="E3316" i="1"/>
  <c r="F3316" i="1" s="1"/>
  <c r="O1312" i="1"/>
  <c r="M1312" i="1"/>
  <c r="S1312" i="1" s="1"/>
  <c r="P1312" i="1"/>
  <c r="Q1312" i="1" s="1"/>
  <c r="N1312" i="1" l="1"/>
  <c r="G1312" i="1" s="1"/>
  <c r="I1312" i="1" s="1"/>
  <c r="J1312" i="1" s="1"/>
  <c r="D3318" i="1"/>
  <c r="H3317" i="1"/>
  <c r="E3317" i="1"/>
  <c r="F3317" i="1" s="1"/>
  <c r="D3319" i="1" l="1"/>
  <c r="H3318" i="1"/>
  <c r="E3318" i="1"/>
  <c r="F3318" i="1" s="1"/>
  <c r="R1312" i="1"/>
  <c r="K1313" i="1"/>
  <c r="L1313" i="1"/>
  <c r="O1313" i="1" l="1"/>
  <c r="P1313" i="1"/>
  <c r="Q1313" i="1" s="1"/>
  <c r="M1313" i="1"/>
  <c r="S1313" i="1" s="1"/>
  <c r="H3319" i="1"/>
  <c r="D3320" i="1"/>
  <c r="E3319" i="1"/>
  <c r="F3319" i="1" s="1"/>
  <c r="D3321" i="1" l="1"/>
  <c r="E3320" i="1"/>
  <c r="F3320" i="1" s="1"/>
  <c r="H3320" i="1"/>
  <c r="N1313" i="1"/>
  <c r="G1313" i="1" s="1"/>
  <c r="I1313" i="1" s="1"/>
  <c r="J1313" i="1" s="1"/>
  <c r="E3321" i="1" l="1"/>
  <c r="F3321" i="1" s="1"/>
  <c r="D3322" i="1"/>
  <c r="H3321" i="1"/>
  <c r="R1313" i="1"/>
  <c r="K1314" i="1"/>
  <c r="L1314" i="1"/>
  <c r="O1314" i="1" l="1"/>
  <c r="D3323" i="1"/>
  <c r="H3322" i="1"/>
  <c r="E3322" i="1"/>
  <c r="F3322" i="1" s="1"/>
  <c r="P1314" i="1"/>
  <c r="Q1314" i="1" s="1"/>
  <c r="M1314" i="1"/>
  <c r="S1314" i="1" s="1"/>
  <c r="D3324" i="1" l="1"/>
  <c r="H3323" i="1"/>
  <c r="E3323" i="1"/>
  <c r="F3323" i="1" s="1"/>
  <c r="N1314" i="1"/>
  <c r="G1314" i="1" s="1"/>
  <c r="I1314" i="1" s="1"/>
  <c r="J1314" i="1" s="1"/>
  <c r="R1314" i="1" l="1"/>
  <c r="K1315" i="1"/>
  <c r="L1315" i="1"/>
  <c r="D3325" i="1"/>
  <c r="H3324" i="1"/>
  <c r="E3324" i="1"/>
  <c r="F3324" i="1" s="1"/>
  <c r="P1315" i="1" l="1"/>
  <c r="M1315" i="1"/>
  <c r="S1315" i="1" s="1"/>
  <c r="H3325" i="1"/>
  <c r="E3325" i="1"/>
  <c r="F3325" i="1" s="1"/>
  <c r="D3326" i="1"/>
  <c r="Q1315" i="1"/>
  <c r="O1315" i="1"/>
  <c r="N1315" i="1"/>
  <c r="G1315" i="1" s="1"/>
  <c r="I1315" i="1" s="1"/>
  <c r="J1315" i="1" s="1"/>
  <c r="R1315" i="1" l="1"/>
  <c r="L1316" i="1"/>
  <c r="K1316" i="1"/>
  <c r="D3327" i="1"/>
  <c r="H3326" i="1"/>
  <c r="E3326" i="1"/>
  <c r="F3326" i="1" s="1"/>
  <c r="D3328" i="1" l="1"/>
  <c r="H3327" i="1"/>
  <c r="E3327" i="1"/>
  <c r="F3327" i="1" s="1"/>
  <c r="M1316" i="1"/>
  <c r="S1316" i="1" s="1"/>
  <c r="P1316" i="1"/>
  <c r="Q1316" i="1" s="1"/>
  <c r="N1316" i="1"/>
  <c r="G1316" i="1"/>
  <c r="I1316" i="1" s="1"/>
  <c r="J1316" i="1" s="1"/>
  <c r="R1316" i="1" s="1"/>
  <c r="O1316" i="1"/>
  <c r="K1317" i="1" l="1"/>
  <c r="L1317" i="1"/>
  <c r="E3328" i="1"/>
  <c r="F3328" i="1" s="1"/>
  <c r="D3329" i="1"/>
  <c r="H3328" i="1"/>
  <c r="P1317" i="1" l="1"/>
  <c r="M1317" i="1"/>
  <c r="S1317" i="1" s="1"/>
  <c r="H3329" i="1"/>
  <c r="E3329" i="1"/>
  <c r="F3329" i="1" s="1"/>
  <c r="D3330" i="1"/>
  <c r="O1317" i="1"/>
  <c r="Q1317" i="1"/>
  <c r="N1317" i="1"/>
  <c r="G1317" i="1" s="1"/>
  <c r="I1317" i="1" s="1"/>
  <c r="J1317" i="1" s="1"/>
  <c r="R1317" i="1" l="1"/>
  <c r="K1318" i="1"/>
  <c r="L1318" i="1"/>
  <c r="D3331" i="1"/>
  <c r="H3330" i="1"/>
  <c r="E3330" i="1"/>
  <c r="F3330" i="1" s="1"/>
  <c r="D3332" i="1" l="1"/>
  <c r="H3331" i="1"/>
  <c r="E3331" i="1"/>
  <c r="F3331" i="1" s="1"/>
  <c r="O1318" i="1"/>
  <c r="M1318" i="1"/>
  <c r="S1318" i="1" s="1"/>
  <c r="P1318" i="1"/>
  <c r="Q1318" i="1" s="1"/>
  <c r="N1318" i="1" l="1"/>
  <c r="G1318" i="1" s="1"/>
  <c r="I1318" i="1" s="1"/>
  <c r="J1318" i="1" s="1"/>
  <c r="H3332" i="1"/>
  <c r="E3332" i="1"/>
  <c r="F3332" i="1" s="1"/>
  <c r="D3333" i="1"/>
  <c r="H3333" i="1" l="1"/>
  <c r="D3334" i="1"/>
  <c r="E3333" i="1"/>
  <c r="F3333" i="1" s="1"/>
  <c r="R1318" i="1"/>
  <c r="K1319" i="1"/>
  <c r="L1319" i="1"/>
  <c r="O1319" i="1" l="1"/>
  <c r="P1319" i="1"/>
  <c r="Q1319" i="1" s="1"/>
  <c r="M1319" i="1"/>
  <c r="S1319" i="1" s="1"/>
  <c r="D3335" i="1"/>
  <c r="E3334" i="1"/>
  <c r="F3334" i="1" s="1"/>
  <c r="H3334" i="1"/>
  <c r="E3335" i="1" l="1"/>
  <c r="F3335" i="1" s="1"/>
  <c r="D3336" i="1"/>
  <c r="H3335" i="1"/>
  <c r="N1319" i="1"/>
  <c r="G1319" i="1" s="1"/>
  <c r="I1319" i="1" s="1"/>
  <c r="J1319" i="1" s="1"/>
  <c r="R1319" i="1" l="1"/>
  <c r="K1320" i="1"/>
  <c r="L1320" i="1"/>
  <c r="H3336" i="1"/>
  <c r="E3336" i="1"/>
  <c r="F3336" i="1" s="1"/>
  <c r="D3337" i="1"/>
  <c r="D3338" i="1" l="1"/>
  <c r="H3337" i="1"/>
  <c r="E3337" i="1"/>
  <c r="F3337" i="1" s="1"/>
  <c r="P1320" i="1"/>
  <c r="M1320" i="1"/>
  <c r="S1320" i="1" s="1"/>
  <c r="Q1320" i="1"/>
  <c r="O1320" i="1"/>
  <c r="N1320" i="1"/>
  <c r="G1320" i="1" s="1"/>
  <c r="I1320" i="1" s="1"/>
  <c r="J1320" i="1" s="1"/>
  <c r="R1320" i="1" l="1"/>
  <c r="L1321" i="1"/>
  <c r="K1321" i="1"/>
  <c r="D3339" i="1"/>
  <c r="H3338" i="1"/>
  <c r="E3338" i="1"/>
  <c r="F3338" i="1" s="1"/>
  <c r="P1321" i="1" l="1"/>
  <c r="M1321" i="1"/>
  <c r="S1321" i="1" s="1"/>
  <c r="H3339" i="1"/>
  <c r="E3339" i="1"/>
  <c r="F3339" i="1" s="1"/>
  <c r="D3340" i="1"/>
  <c r="Q1321" i="1"/>
  <c r="O1321" i="1"/>
  <c r="N1321" i="1"/>
  <c r="G1321" i="1" s="1"/>
  <c r="I1321" i="1" s="1"/>
  <c r="J1321" i="1" s="1"/>
  <c r="R1321" i="1" l="1"/>
  <c r="L1322" i="1"/>
  <c r="K1322" i="1"/>
  <c r="H3340" i="1"/>
  <c r="E3340" i="1"/>
  <c r="F3340" i="1" s="1"/>
  <c r="D3341" i="1"/>
  <c r="M1322" i="1" l="1"/>
  <c r="S1322" i="1" s="1"/>
  <c r="P1322" i="1"/>
  <c r="D3342" i="1"/>
  <c r="H3341" i="1"/>
  <c r="E3341" i="1"/>
  <c r="F3341" i="1" s="1"/>
  <c r="O1322" i="1"/>
  <c r="N1322" i="1"/>
  <c r="G1322" i="1"/>
  <c r="I1322" i="1" s="1"/>
  <c r="J1322" i="1" s="1"/>
  <c r="R1322" i="1" s="1"/>
  <c r="Q1322" i="1"/>
  <c r="D3343" i="1" l="1"/>
  <c r="E3342" i="1"/>
  <c r="F3342" i="1" s="1"/>
  <c r="H3342" i="1"/>
  <c r="K1323" i="1"/>
  <c r="L1323" i="1"/>
  <c r="P1323" i="1" l="1"/>
  <c r="M1323" i="1"/>
  <c r="S1323" i="1" s="1"/>
  <c r="H3343" i="1"/>
  <c r="E3343" i="1"/>
  <c r="F3343" i="1" s="1"/>
  <c r="D3344" i="1"/>
  <c r="Q1323" i="1"/>
  <c r="O1323" i="1"/>
  <c r="N1323" i="1"/>
  <c r="G1323" i="1"/>
  <c r="I1323" i="1" s="1"/>
  <c r="J1323" i="1" s="1"/>
  <c r="R1323" i="1" s="1"/>
  <c r="K1324" i="1" l="1"/>
  <c r="L1324" i="1"/>
  <c r="D3345" i="1"/>
  <c r="H3344" i="1"/>
  <c r="E3344" i="1"/>
  <c r="F3344" i="1" s="1"/>
  <c r="P1324" i="1" l="1"/>
  <c r="M1324" i="1"/>
  <c r="S1324" i="1" s="1"/>
  <c r="D3346" i="1"/>
  <c r="H3345" i="1"/>
  <c r="E3345" i="1"/>
  <c r="F3345" i="1" s="1"/>
  <c r="Q1324" i="1"/>
  <c r="O1324" i="1"/>
  <c r="N1324" i="1"/>
  <c r="G1324" i="1" s="1"/>
  <c r="I1324" i="1" s="1"/>
  <c r="J1324" i="1" s="1"/>
  <c r="R1324" i="1" l="1"/>
  <c r="L1325" i="1"/>
  <c r="K1325" i="1"/>
  <c r="D3347" i="1"/>
  <c r="H3346" i="1"/>
  <c r="E3346" i="1"/>
  <c r="F3346" i="1" s="1"/>
  <c r="P1325" i="1" l="1"/>
  <c r="M1325" i="1"/>
  <c r="S1325" i="1" s="1"/>
  <c r="H3347" i="1"/>
  <c r="D3348" i="1"/>
  <c r="E3347" i="1"/>
  <c r="F3347" i="1" s="1"/>
  <c r="Q1325" i="1"/>
  <c r="O1325" i="1"/>
  <c r="N1325" i="1"/>
  <c r="G1325" i="1" s="1"/>
  <c r="I1325" i="1" s="1"/>
  <c r="J1325" i="1" s="1"/>
  <c r="R1325" i="1" l="1"/>
  <c r="L1326" i="1"/>
  <c r="K1326" i="1"/>
  <c r="D3349" i="1"/>
  <c r="H3348" i="1"/>
  <c r="E3348" i="1"/>
  <c r="F3348" i="1" s="1"/>
  <c r="E3349" i="1" l="1"/>
  <c r="F3349" i="1" s="1"/>
  <c r="D3350" i="1"/>
  <c r="H3349" i="1"/>
  <c r="M1326" i="1"/>
  <c r="S1326" i="1" s="1"/>
  <c r="P1326" i="1"/>
  <c r="Q1326" i="1" s="1"/>
  <c r="N1326" i="1"/>
  <c r="G1326" i="1"/>
  <c r="I1326" i="1" s="1"/>
  <c r="J1326" i="1" s="1"/>
  <c r="R1326" i="1" s="1"/>
  <c r="O1326" i="1"/>
  <c r="K1327" i="1" l="1"/>
  <c r="L1327" i="1"/>
  <c r="D3351" i="1"/>
  <c r="H3350" i="1"/>
  <c r="E3350" i="1"/>
  <c r="F3350" i="1" s="1"/>
  <c r="P1327" i="1" l="1"/>
  <c r="M1327" i="1"/>
  <c r="S1327" i="1" s="1"/>
  <c r="D3352" i="1"/>
  <c r="H3351" i="1"/>
  <c r="E3351" i="1"/>
  <c r="F3351" i="1" s="1"/>
  <c r="O1327" i="1"/>
  <c r="Q1327" i="1"/>
  <c r="N1327" i="1"/>
  <c r="G1327" i="1"/>
  <c r="I1327" i="1" s="1"/>
  <c r="J1327" i="1" s="1"/>
  <c r="R1327" i="1" s="1"/>
  <c r="L1328" i="1" l="1"/>
  <c r="K1328" i="1"/>
  <c r="D3353" i="1"/>
  <c r="H3352" i="1"/>
  <c r="E3352" i="1"/>
  <c r="F3352" i="1" s="1"/>
  <c r="H3353" i="1" l="1"/>
  <c r="E3353" i="1"/>
  <c r="F3353" i="1" s="1"/>
  <c r="D3354" i="1"/>
  <c r="P1328" i="1"/>
  <c r="M1328" i="1"/>
  <c r="S1328" i="1" s="1"/>
  <c r="Q1328" i="1"/>
  <c r="O1328" i="1"/>
  <c r="N1328" i="1"/>
  <c r="G1328" i="1" s="1"/>
  <c r="I1328" i="1" s="1"/>
  <c r="J1328" i="1" s="1"/>
  <c r="R1328" i="1" l="1"/>
  <c r="L1329" i="1"/>
  <c r="K1329" i="1"/>
  <c r="D3355" i="1"/>
  <c r="H3354" i="1"/>
  <c r="E3354" i="1"/>
  <c r="F3354" i="1" s="1"/>
  <c r="D3356" i="1" l="1"/>
  <c r="E3355" i="1"/>
  <c r="F3355" i="1" s="1"/>
  <c r="H3355" i="1"/>
  <c r="P1329" i="1"/>
  <c r="M1329" i="1"/>
  <c r="S1329" i="1" s="1"/>
  <c r="O1329" i="1"/>
  <c r="Q1329" i="1"/>
  <c r="N1329" i="1"/>
  <c r="G1329" i="1" s="1"/>
  <c r="I1329" i="1" s="1"/>
  <c r="J1329" i="1" s="1"/>
  <c r="R1329" i="1" l="1"/>
  <c r="L1330" i="1"/>
  <c r="K1330" i="1"/>
  <c r="E3356" i="1"/>
  <c r="F3356" i="1" s="1"/>
  <c r="H3356" i="1"/>
  <c r="D3357" i="1"/>
  <c r="H3357" i="1" l="1"/>
  <c r="E3357" i="1"/>
  <c r="F3357" i="1" s="1"/>
  <c r="D3358" i="1"/>
  <c r="M1330" i="1"/>
  <c r="S1330" i="1" s="1"/>
  <c r="P1330" i="1"/>
  <c r="Q1330" i="1" s="1"/>
  <c r="O1330" i="1"/>
  <c r="N1330" i="1"/>
  <c r="G1330" i="1" s="1"/>
  <c r="I1330" i="1" s="1"/>
  <c r="J1330" i="1" s="1"/>
  <c r="R1330" i="1" l="1"/>
  <c r="L1331" i="1"/>
  <c r="K1331" i="1"/>
  <c r="D3359" i="1"/>
  <c r="H3358" i="1"/>
  <c r="E3358" i="1"/>
  <c r="F3358" i="1" s="1"/>
  <c r="P1331" i="1" l="1"/>
  <c r="M1331" i="1"/>
  <c r="S1331" i="1" s="1"/>
  <c r="E3359" i="1"/>
  <c r="F3359" i="1" s="1"/>
  <c r="D3360" i="1"/>
  <c r="H3359" i="1"/>
  <c r="Q1331" i="1"/>
  <c r="O1331" i="1"/>
  <c r="N1331" i="1"/>
  <c r="G1331" i="1" s="1"/>
  <c r="I1331" i="1" s="1"/>
  <c r="J1331" i="1" s="1"/>
  <c r="R1331" i="1" l="1"/>
  <c r="L1332" i="1"/>
  <c r="K1332" i="1"/>
  <c r="H3360" i="1"/>
  <c r="E3360" i="1"/>
  <c r="F3360" i="1" s="1"/>
  <c r="D3361" i="1"/>
  <c r="H3361" i="1" l="1"/>
  <c r="D3362" i="1"/>
  <c r="E3361" i="1"/>
  <c r="F3361" i="1" s="1"/>
  <c r="O1332" i="1"/>
  <c r="P1332" i="1"/>
  <c r="Q1332" i="1" s="1"/>
  <c r="M1332" i="1"/>
  <c r="S1332" i="1" s="1"/>
  <c r="N1332" i="1" l="1"/>
  <c r="G1332" i="1" s="1"/>
  <c r="I1332" i="1" s="1"/>
  <c r="J1332" i="1" s="1"/>
  <c r="D3363" i="1"/>
  <c r="H3362" i="1"/>
  <c r="E3362" i="1"/>
  <c r="F3362" i="1" s="1"/>
  <c r="H3363" i="1" l="1"/>
  <c r="E3363" i="1"/>
  <c r="F3363" i="1" s="1"/>
  <c r="D3364" i="1"/>
  <c r="R1332" i="1"/>
  <c r="K1333" i="1"/>
  <c r="L1333" i="1"/>
  <c r="P1333" i="1" l="1"/>
  <c r="M1333" i="1"/>
  <c r="S1333" i="1" s="1"/>
  <c r="N1333" i="1"/>
  <c r="G1333" i="1" s="1"/>
  <c r="I1333" i="1" s="1"/>
  <c r="J1333" i="1" s="1"/>
  <c r="Q1333" i="1"/>
  <c r="O1333" i="1"/>
  <c r="H3364" i="1"/>
  <c r="E3364" i="1"/>
  <c r="F3364" i="1" s="1"/>
  <c r="D3365" i="1"/>
  <c r="R1333" i="1" l="1"/>
  <c r="L1334" i="1"/>
  <c r="K1334" i="1"/>
  <c r="D3366" i="1"/>
  <c r="E3365" i="1"/>
  <c r="F3365" i="1" s="1"/>
  <c r="H3365" i="1"/>
  <c r="M1334" i="1" l="1"/>
  <c r="S1334" i="1" s="1"/>
  <c r="P1334" i="1"/>
  <c r="D3367" i="1"/>
  <c r="E3366" i="1"/>
  <c r="F3366" i="1" s="1"/>
  <c r="H3366" i="1"/>
  <c r="Q1334" i="1"/>
  <c r="O1334" i="1"/>
  <c r="N1334" i="1"/>
  <c r="G1334" i="1" s="1"/>
  <c r="I1334" i="1" s="1"/>
  <c r="J1334" i="1" s="1"/>
  <c r="R1334" i="1" l="1"/>
  <c r="K1335" i="1"/>
  <c r="L1335" i="1"/>
  <c r="H3367" i="1"/>
  <c r="E3367" i="1"/>
  <c r="F3367" i="1" s="1"/>
  <c r="D3368" i="1"/>
  <c r="H3368" i="1" l="1"/>
  <c r="D3369" i="1"/>
  <c r="E3368" i="1"/>
  <c r="F3368" i="1" s="1"/>
  <c r="P1335" i="1"/>
  <c r="M1335" i="1"/>
  <c r="S1335" i="1" s="1"/>
  <c r="Q1335" i="1"/>
  <c r="O1335" i="1"/>
  <c r="N1335" i="1"/>
  <c r="G1335" i="1" s="1"/>
  <c r="I1335" i="1" s="1"/>
  <c r="J1335" i="1" s="1"/>
  <c r="R1335" i="1" l="1"/>
  <c r="L1336" i="1"/>
  <c r="K1336" i="1"/>
  <c r="D3370" i="1"/>
  <c r="H3369" i="1"/>
  <c r="E3369" i="1"/>
  <c r="F3369" i="1" s="1"/>
  <c r="P1336" i="1" l="1"/>
  <c r="M1336" i="1"/>
  <c r="S1336" i="1" s="1"/>
  <c r="D3371" i="1"/>
  <c r="H3370" i="1"/>
  <c r="E3370" i="1"/>
  <c r="F3370" i="1" s="1"/>
  <c r="Q1336" i="1"/>
  <c r="O1336" i="1"/>
  <c r="N1336" i="1"/>
  <c r="G1336" i="1"/>
  <c r="I1336" i="1" s="1"/>
  <c r="J1336" i="1" s="1"/>
  <c r="R1336" i="1" s="1"/>
  <c r="K1337" i="1" l="1"/>
  <c r="L1337" i="1"/>
  <c r="H3371" i="1"/>
  <c r="E3371" i="1"/>
  <c r="F3371" i="1" s="1"/>
  <c r="D3372" i="1"/>
  <c r="D3373" i="1" l="1"/>
  <c r="H3372" i="1"/>
  <c r="E3372" i="1"/>
  <c r="F3372" i="1" s="1"/>
  <c r="M1337" i="1"/>
  <c r="S1337" i="1" s="1"/>
  <c r="P1337" i="1"/>
  <c r="Q1337" i="1" s="1"/>
  <c r="O1337" i="1"/>
  <c r="N1337" i="1"/>
  <c r="G1337" i="1" s="1"/>
  <c r="I1337" i="1" s="1"/>
  <c r="J1337" i="1" s="1"/>
  <c r="R1337" i="1" l="1"/>
  <c r="L1338" i="1"/>
  <c r="K1338" i="1"/>
  <c r="E3373" i="1"/>
  <c r="F3373" i="1" s="1"/>
  <c r="D3374" i="1"/>
  <c r="H3373" i="1"/>
  <c r="D3375" i="1" l="1"/>
  <c r="H3374" i="1"/>
  <c r="E3374" i="1"/>
  <c r="F3374" i="1" s="1"/>
  <c r="P1338" i="1"/>
  <c r="M1338" i="1"/>
  <c r="S1338" i="1" s="1"/>
  <c r="Q1338" i="1"/>
  <c r="O1338" i="1"/>
  <c r="N1338" i="1"/>
  <c r="G1338" i="1" s="1"/>
  <c r="I1338" i="1" s="1"/>
  <c r="J1338" i="1" s="1"/>
  <c r="R1338" i="1" l="1"/>
  <c r="L1339" i="1"/>
  <c r="K1339" i="1"/>
  <c r="D3376" i="1"/>
  <c r="H3375" i="1"/>
  <c r="E3375" i="1"/>
  <c r="F3375" i="1" s="1"/>
  <c r="D3377" i="1" l="1"/>
  <c r="H3376" i="1"/>
  <c r="E3376" i="1"/>
  <c r="F3376" i="1" s="1"/>
  <c r="P1339" i="1"/>
  <c r="M1339" i="1"/>
  <c r="S1339" i="1" s="1"/>
  <c r="O1339" i="1"/>
  <c r="N1339" i="1"/>
  <c r="G1339" i="1" s="1"/>
  <c r="I1339" i="1" s="1"/>
  <c r="J1339" i="1" s="1"/>
  <c r="Q1339" i="1"/>
  <c r="R1339" i="1" l="1"/>
  <c r="K1340" i="1"/>
  <c r="L1340" i="1"/>
  <c r="H3377" i="1"/>
  <c r="E3377" i="1"/>
  <c r="F3377" i="1" s="1"/>
  <c r="D3378" i="1"/>
  <c r="O1340" i="1" l="1"/>
  <c r="D3379" i="1"/>
  <c r="H3378" i="1"/>
  <c r="E3378" i="1"/>
  <c r="F3378" i="1" s="1"/>
  <c r="P1340" i="1"/>
  <c r="Q1340" i="1" s="1"/>
  <c r="M1340" i="1"/>
  <c r="S1340" i="1" s="1"/>
  <c r="D3380" i="1" l="1"/>
  <c r="E3379" i="1"/>
  <c r="F3379" i="1" s="1"/>
  <c r="H3379" i="1"/>
  <c r="N1340" i="1"/>
  <c r="G1340" i="1" s="1"/>
  <c r="I1340" i="1" s="1"/>
  <c r="J1340" i="1" s="1"/>
  <c r="R1340" i="1" l="1"/>
  <c r="K1341" i="1"/>
  <c r="L1341" i="1"/>
  <c r="E3380" i="1"/>
  <c r="F3380" i="1" s="1"/>
  <c r="D3381" i="1"/>
  <c r="H3380" i="1"/>
  <c r="H3381" i="1" l="1"/>
  <c r="E3381" i="1"/>
  <c r="F3381" i="1" s="1"/>
  <c r="D3382" i="1"/>
  <c r="M1341" i="1"/>
  <c r="S1341" i="1" s="1"/>
  <c r="P1341" i="1"/>
  <c r="Q1341" i="1"/>
  <c r="O1341" i="1"/>
  <c r="N1341" i="1"/>
  <c r="G1341" i="1"/>
  <c r="I1341" i="1" s="1"/>
  <c r="J1341" i="1" s="1"/>
  <c r="R1341" i="1" s="1"/>
  <c r="K1342" i="1" l="1"/>
  <c r="L1342" i="1"/>
  <c r="D3383" i="1"/>
  <c r="H3382" i="1"/>
  <c r="E3382" i="1"/>
  <c r="F3382" i="1" s="1"/>
  <c r="D3384" i="1" l="1"/>
  <c r="H3383" i="1"/>
  <c r="E3383" i="1"/>
  <c r="F3383" i="1" s="1"/>
  <c r="P1342" i="1"/>
  <c r="M1342" i="1"/>
  <c r="S1342" i="1" s="1"/>
  <c r="O1342" i="1"/>
  <c r="Q1342" i="1"/>
  <c r="N1342" i="1"/>
  <c r="G1342" i="1" s="1"/>
  <c r="I1342" i="1" s="1"/>
  <c r="J1342" i="1" s="1"/>
  <c r="R1342" i="1" l="1"/>
  <c r="L1343" i="1"/>
  <c r="K1343" i="1"/>
  <c r="H3384" i="1"/>
  <c r="E3384" i="1"/>
  <c r="F3384" i="1" s="1"/>
  <c r="D3385" i="1"/>
  <c r="H3385" i="1" l="1"/>
  <c r="D3386" i="1"/>
  <c r="E3385" i="1"/>
  <c r="F3385" i="1" s="1"/>
  <c r="P1343" i="1"/>
  <c r="M1343" i="1"/>
  <c r="S1343" i="1" s="1"/>
  <c r="Q1343" i="1"/>
  <c r="O1343" i="1"/>
  <c r="N1343" i="1"/>
  <c r="G1343" i="1"/>
  <c r="I1343" i="1" s="1"/>
  <c r="J1343" i="1" s="1"/>
  <c r="R1343" i="1" s="1"/>
  <c r="K1344" i="1" l="1"/>
  <c r="L1344" i="1"/>
  <c r="H3386" i="1"/>
  <c r="D3387" i="1"/>
  <c r="E3386" i="1"/>
  <c r="F3386" i="1" s="1"/>
  <c r="H3387" i="1" l="1"/>
  <c r="E3387" i="1"/>
  <c r="F3387" i="1" s="1"/>
  <c r="D3388" i="1"/>
  <c r="P1344" i="1"/>
  <c r="M1344" i="1"/>
  <c r="S1344" i="1" s="1"/>
  <c r="Q1344" i="1"/>
  <c r="O1344" i="1"/>
  <c r="N1344" i="1" l="1"/>
  <c r="G1344" i="1" s="1"/>
  <c r="I1344" i="1" s="1"/>
  <c r="J1344" i="1" s="1"/>
  <c r="D3389" i="1"/>
  <c r="H3388" i="1"/>
  <c r="E3388" i="1"/>
  <c r="F3388" i="1" s="1"/>
  <c r="E3389" i="1" l="1"/>
  <c r="F3389" i="1" s="1"/>
  <c r="D3390" i="1"/>
  <c r="H3389" i="1"/>
  <c r="R1344" i="1"/>
  <c r="L1345" i="1"/>
  <c r="K1345" i="1"/>
  <c r="P1345" i="1" l="1"/>
  <c r="M1345" i="1"/>
  <c r="S1345" i="1" s="1"/>
  <c r="O1345" i="1"/>
  <c r="Q1345" i="1"/>
  <c r="N1345" i="1"/>
  <c r="G1345" i="1" s="1"/>
  <c r="I1345" i="1" s="1"/>
  <c r="J1345" i="1" s="1"/>
  <c r="H3390" i="1"/>
  <c r="D3391" i="1"/>
  <c r="E3390" i="1"/>
  <c r="F3390" i="1" s="1"/>
  <c r="R1345" i="1" l="1"/>
  <c r="L1346" i="1"/>
  <c r="K1346" i="1"/>
  <c r="H3391" i="1"/>
  <c r="D3392" i="1"/>
  <c r="E3391" i="1"/>
  <c r="F3391" i="1" s="1"/>
  <c r="H3392" i="1" l="1"/>
  <c r="E3392" i="1"/>
  <c r="F3392" i="1" s="1"/>
  <c r="D3393" i="1"/>
  <c r="M1346" i="1"/>
  <c r="S1346" i="1" s="1"/>
  <c r="P1346" i="1"/>
  <c r="Q1346" i="1" s="1"/>
  <c r="N1346" i="1"/>
  <c r="G1346" i="1" s="1"/>
  <c r="I1346" i="1" s="1"/>
  <c r="J1346" i="1" s="1"/>
  <c r="O1346" i="1"/>
  <c r="R1346" i="1" l="1"/>
  <c r="K1347" i="1"/>
  <c r="L1347" i="1"/>
  <c r="D3394" i="1"/>
  <c r="H3393" i="1"/>
  <c r="E3393" i="1"/>
  <c r="F3393" i="1" s="1"/>
  <c r="O1347" i="1" l="1"/>
  <c r="H3394" i="1"/>
  <c r="D3395" i="1"/>
  <c r="E3394" i="1"/>
  <c r="F3394" i="1" s="1"/>
  <c r="P1347" i="1"/>
  <c r="Q1347" i="1" s="1"/>
  <c r="M1347" i="1"/>
  <c r="S1347" i="1" s="1"/>
  <c r="H3395" i="1" l="1"/>
  <c r="E3395" i="1"/>
  <c r="F3395" i="1" s="1"/>
  <c r="D3396" i="1"/>
  <c r="N1347" i="1"/>
  <c r="G1347" i="1" s="1"/>
  <c r="I1347" i="1" s="1"/>
  <c r="J1347" i="1" s="1"/>
  <c r="R1347" i="1" l="1"/>
  <c r="K1348" i="1"/>
  <c r="L1348" i="1"/>
  <c r="E3396" i="1"/>
  <c r="F3396" i="1" s="1"/>
  <c r="D3397" i="1"/>
  <c r="H3396" i="1"/>
  <c r="P1348" i="1" l="1"/>
  <c r="M1348" i="1"/>
  <c r="S1348" i="1" s="1"/>
  <c r="D3398" i="1"/>
  <c r="H3397" i="1"/>
  <c r="E3397" i="1"/>
  <c r="F3397" i="1" s="1"/>
  <c r="Q1348" i="1"/>
  <c r="O1348" i="1"/>
  <c r="N1348" i="1"/>
  <c r="G1348" i="1"/>
  <c r="I1348" i="1" s="1"/>
  <c r="J1348" i="1" s="1"/>
  <c r="R1348" i="1" s="1"/>
  <c r="K1349" i="1" l="1"/>
  <c r="H3398" i="1"/>
  <c r="D3399" i="1"/>
  <c r="E3398" i="1"/>
  <c r="F3398" i="1" s="1"/>
  <c r="L1349" i="1"/>
  <c r="M1349" i="1" l="1"/>
  <c r="S1349" i="1" s="1"/>
  <c r="P1349" i="1"/>
  <c r="H3399" i="1"/>
  <c r="E3399" i="1"/>
  <c r="F3399" i="1" s="1"/>
  <c r="D3400" i="1"/>
  <c r="N1349" i="1"/>
  <c r="G1349" i="1"/>
  <c r="I1349" i="1" s="1"/>
  <c r="J1349" i="1" s="1"/>
  <c r="R1349" i="1" s="1"/>
  <c r="Q1349" i="1"/>
  <c r="O1349" i="1"/>
  <c r="K1350" i="1" l="1"/>
  <c r="E3400" i="1"/>
  <c r="F3400" i="1" s="1"/>
  <c r="H3400" i="1"/>
  <c r="D3401" i="1"/>
  <c r="L1350" i="1"/>
  <c r="P1350" i="1" l="1"/>
  <c r="M1350" i="1"/>
  <c r="S1350" i="1" s="1"/>
  <c r="D3402" i="1"/>
  <c r="H3401" i="1"/>
  <c r="E3401" i="1"/>
  <c r="F3401" i="1" s="1"/>
  <c r="N1350" i="1"/>
  <c r="G1350" i="1" s="1"/>
  <c r="I1350" i="1" s="1"/>
  <c r="J1350" i="1" s="1"/>
  <c r="Q1350" i="1"/>
  <c r="O1350" i="1"/>
  <c r="R1350" i="1" l="1"/>
  <c r="L1351" i="1"/>
  <c r="K1351" i="1"/>
  <c r="H3402" i="1"/>
  <c r="E3402" i="1"/>
  <c r="F3402" i="1" s="1"/>
  <c r="D3403" i="1"/>
  <c r="P1351" i="1" l="1"/>
  <c r="M1351" i="1"/>
  <c r="S1351" i="1" s="1"/>
  <c r="H3403" i="1"/>
  <c r="E3403" i="1"/>
  <c r="F3403" i="1" s="1"/>
  <c r="D3404" i="1"/>
  <c r="Q1351" i="1"/>
  <c r="O1351" i="1"/>
  <c r="N1351" i="1"/>
  <c r="G1351" i="1"/>
  <c r="I1351" i="1" s="1"/>
  <c r="J1351" i="1" s="1"/>
  <c r="R1351" i="1" s="1"/>
  <c r="D3405" i="1" l="1"/>
  <c r="H3404" i="1"/>
  <c r="E3404" i="1"/>
  <c r="F3404" i="1" s="1"/>
  <c r="K1352" i="1"/>
  <c r="L1352" i="1"/>
  <c r="M1352" i="1" l="1"/>
  <c r="S1352" i="1" s="1"/>
  <c r="P1352" i="1"/>
  <c r="O1352" i="1"/>
  <c r="N1352" i="1"/>
  <c r="G1352" i="1" s="1"/>
  <c r="I1352" i="1" s="1"/>
  <c r="J1352" i="1" s="1"/>
  <c r="Q1352" i="1"/>
  <c r="D3406" i="1"/>
  <c r="E3405" i="1"/>
  <c r="F3405" i="1" s="1"/>
  <c r="H3405" i="1"/>
  <c r="R1352" i="1" l="1"/>
  <c r="L1353" i="1"/>
  <c r="K1353" i="1"/>
  <c r="H3406" i="1"/>
  <c r="E3406" i="1"/>
  <c r="F3406" i="1" s="1"/>
  <c r="D3407" i="1"/>
  <c r="P1353" i="1" l="1"/>
  <c r="M1353" i="1"/>
  <c r="S1353" i="1" s="1"/>
  <c r="H3407" i="1"/>
  <c r="E3407" i="1"/>
  <c r="F3407" i="1" s="1"/>
  <c r="D3408" i="1"/>
  <c r="Q1353" i="1"/>
  <c r="O1353" i="1"/>
  <c r="N1353" i="1"/>
  <c r="G1353" i="1"/>
  <c r="I1353" i="1" s="1"/>
  <c r="J1353" i="1" s="1"/>
  <c r="R1353" i="1" s="1"/>
  <c r="H3408" i="1" l="1"/>
  <c r="E3408" i="1"/>
  <c r="F3408" i="1" s="1"/>
  <c r="D3409" i="1"/>
  <c r="L1354" i="1"/>
  <c r="K1354" i="1"/>
  <c r="O1354" i="1" l="1"/>
  <c r="P1354" i="1"/>
  <c r="Q1354" i="1" s="1"/>
  <c r="M1354" i="1"/>
  <c r="S1354" i="1" s="1"/>
  <c r="D3410" i="1"/>
  <c r="H3409" i="1"/>
  <c r="E3409" i="1"/>
  <c r="F3409" i="1" s="1"/>
  <c r="H3410" i="1" l="1"/>
  <c r="E3410" i="1"/>
  <c r="F3410" i="1" s="1"/>
  <c r="D3411" i="1"/>
  <c r="N1354" i="1"/>
  <c r="G1354" i="1" s="1"/>
  <c r="I1354" i="1" s="1"/>
  <c r="J1354" i="1" s="1"/>
  <c r="R1354" i="1" l="1"/>
  <c r="K1355" i="1"/>
  <c r="L1355" i="1"/>
  <c r="H3411" i="1"/>
  <c r="E3411" i="1"/>
  <c r="F3411" i="1" s="1"/>
  <c r="D3412" i="1"/>
  <c r="E3412" i="1" l="1"/>
  <c r="F3412" i="1" s="1"/>
  <c r="D3413" i="1"/>
  <c r="H3412" i="1"/>
  <c r="O1355" i="1"/>
  <c r="P1355" i="1"/>
  <c r="Q1355" i="1" s="1"/>
  <c r="M1355" i="1"/>
  <c r="S1355" i="1" s="1"/>
  <c r="N1355" i="1" l="1"/>
  <c r="G1355" i="1" s="1"/>
  <c r="I1355" i="1" s="1"/>
  <c r="J1355" i="1" s="1"/>
  <c r="D3414" i="1"/>
  <c r="E3413" i="1"/>
  <c r="F3413" i="1" s="1"/>
  <c r="H3413" i="1"/>
  <c r="H3414" i="1" l="1"/>
  <c r="E3414" i="1"/>
  <c r="F3414" i="1" s="1"/>
  <c r="D3415" i="1"/>
  <c r="R1355" i="1"/>
  <c r="K1356" i="1"/>
  <c r="L1356" i="1"/>
  <c r="P1356" i="1" l="1"/>
  <c r="M1356" i="1"/>
  <c r="S1356" i="1" s="1"/>
  <c r="H3415" i="1"/>
  <c r="E3415" i="1"/>
  <c r="F3415" i="1" s="1"/>
  <c r="D3416" i="1"/>
  <c r="O1356" i="1"/>
  <c r="N1356" i="1"/>
  <c r="G1356" i="1" s="1"/>
  <c r="I1356" i="1" s="1"/>
  <c r="J1356" i="1" s="1"/>
  <c r="Q1356" i="1"/>
  <c r="R1356" i="1" l="1"/>
  <c r="K1357" i="1"/>
  <c r="L1357" i="1"/>
  <c r="D3417" i="1"/>
  <c r="H3416" i="1"/>
  <c r="E3416" i="1"/>
  <c r="F3416" i="1" s="1"/>
  <c r="D3418" i="1" l="1"/>
  <c r="E3417" i="1"/>
  <c r="F3417" i="1" s="1"/>
  <c r="H3417" i="1"/>
  <c r="O1357" i="1"/>
  <c r="P1357" i="1"/>
  <c r="Q1357" i="1" s="1"/>
  <c r="M1357" i="1"/>
  <c r="S1357" i="1" s="1"/>
  <c r="N1357" i="1" l="1"/>
  <c r="G1357" i="1" s="1"/>
  <c r="I1357" i="1" s="1"/>
  <c r="J1357" i="1" s="1"/>
  <c r="H3418" i="1"/>
  <c r="E3418" i="1"/>
  <c r="F3418" i="1" s="1"/>
  <c r="D3419" i="1"/>
  <c r="H3419" i="1" l="1"/>
  <c r="E3419" i="1"/>
  <c r="F3419" i="1" s="1"/>
  <c r="D3420" i="1"/>
  <c r="R1357" i="1"/>
  <c r="K1358" i="1"/>
  <c r="L1358" i="1"/>
  <c r="O1358" i="1" l="1"/>
  <c r="D3421" i="1"/>
  <c r="E3420" i="1"/>
  <c r="F3420" i="1" s="1"/>
  <c r="H3420" i="1"/>
  <c r="P1358" i="1"/>
  <c r="Q1358" i="1" s="1"/>
  <c r="M1358" i="1"/>
  <c r="S1358" i="1" s="1"/>
  <c r="D3422" i="1" l="1"/>
  <c r="H3421" i="1"/>
  <c r="E3421" i="1"/>
  <c r="F3421" i="1" s="1"/>
  <c r="N1358" i="1"/>
  <c r="G1358" i="1" s="1"/>
  <c r="I1358" i="1" s="1"/>
  <c r="J1358" i="1" s="1"/>
  <c r="R1358" i="1" l="1"/>
  <c r="K1359" i="1"/>
  <c r="L1359" i="1"/>
  <c r="H3422" i="1"/>
  <c r="E3422" i="1"/>
  <c r="F3422" i="1" s="1"/>
  <c r="D3423" i="1"/>
  <c r="H3423" i="1" l="1"/>
  <c r="E3423" i="1"/>
  <c r="F3423" i="1" s="1"/>
  <c r="D3424" i="1"/>
  <c r="O1359" i="1"/>
  <c r="P1359" i="1"/>
  <c r="Q1359" i="1" s="1"/>
  <c r="M1359" i="1"/>
  <c r="S1359" i="1" s="1"/>
  <c r="E3424" i="1" l="1"/>
  <c r="F3424" i="1" s="1"/>
  <c r="D3425" i="1"/>
  <c r="H3424" i="1"/>
  <c r="N1359" i="1"/>
  <c r="G1359" i="1" s="1"/>
  <c r="I1359" i="1" s="1"/>
  <c r="J1359" i="1" s="1"/>
  <c r="R1359" i="1" l="1"/>
  <c r="K1360" i="1"/>
  <c r="L1360" i="1"/>
  <c r="D3426" i="1"/>
  <c r="H3425" i="1"/>
  <c r="E3425" i="1"/>
  <c r="F3425" i="1" s="1"/>
  <c r="H3426" i="1" l="1"/>
  <c r="E3426" i="1"/>
  <c r="F3426" i="1" s="1"/>
  <c r="D3427" i="1"/>
  <c r="O1360" i="1"/>
  <c r="P1360" i="1"/>
  <c r="Q1360" i="1" s="1"/>
  <c r="M1360" i="1"/>
  <c r="S1360" i="1" s="1"/>
  <c r="N1360" i="1" l="1"/>
  <c r="G1360" i="1" s="1"/>
  <c r="I1360" i="1" s="1"/>
  <c r="J1360" i="1" s="1"/>
  <c r="H3427" i="1"/>
  <c r="E3427" i="1"/>
  <c r="F3427" i="1" s="1"/>
  <c r="D3428" i="1"/>
  <c r="D3429" i="1" l="1"/>
  <c r="H3428" i="1"/>
  <c r="E3428" i="1"/>
  <c r="F3428" i="1" s="1"/>
  <c r="R1360" i="1"/>
  <c r="L1361" i="1"/>
  <c r="K1361" i="1"/>
  <c r="O1361" i="1" l="1"/>
  <c r="D3430" i="1"/>
  <c r="H3429" i="1"/>
  <c r="E3429" i="1"/>
  <c r="F3429" i="1" s="1"/>
  <c r="P1361" i="1"/>
  <c r="Q1361" i="1" s="1"/>
  <c r="M1361" i="1"/>
  <c r="S1361" i="1" s="1"/>
  <c r="H3430" i="1" l="1"/>
  <c r="E3430" i="1"/>
  <c r="F3430" i="1" s="1"/>
  <c r="D3431" i="1"/>
  <c r="N1361" i="1"/>
  <c r="G1361" i="1" s="1"/>
  <c r="I1361" i="1" s="1"/>
  <c r="J1361" i="1" s="1"/>
  <c r="R1361" i="1" l="1"/>
  <c r="K1362" i="1"/>
  <c r="L1362" i="1"/>
  <c r="H3431" i="1"/>
  <c r="D3432" i="1"/>
  <c r="E3431" i="1"/>
  <c r="F3431" i="1" s="1"/>
  <c r="O1362" i="1" l="1"/>
  <c r="D3433" i="1"/>
  <c r="H3432" i="1"/>
  <c r="E3432" i="1"/>
  <c r="F3432" i="1" s="1"/>
  <c r="M1362" i="1"/>
  <c r="S1362" i="1" s="1"/>
  <c r="P1362" i="1"/>
  <c r="Q1362" i="1" s="1"/>
  <c r="N1362" i="1" l="1"/>
  <c r="G1362" i="1" s="1"/>
  <c r="I1362" i="1" s="1"/>
  <c r="J1362" i="1" s="1"/>
  <c r="E3433" i="1"/>
  <c r="F3433" i="1" s="1"/>
  <c r="D3434" i="1"/>
  <c r="H3433" i="1"/>
  <c r="H3434" i="1" l="1"/>
  <c r="E3434" i="1"/>
  <c r="F3434" i="1" s="1"/>
  <c r="D3435" i="1"/>
  <c r="R1362" i="1"/>
  <c r="K1363" i="1"/>
  <c r="L1363" i="1"/>
  <c r="O1363" i="1" l="1"/>
  <c r="P1363" i="1"/>
  <c r="Q1363" i="1" s="1"/>
  <c r="M1363" i="1"/>
  <c r="S1363" i="1" s="1"/>
  <c r="D3436" i="1"/>
  <c r="H3435" i="1"/>
  <c r="E3435" i="1"/>
  <c r="F3435" i="1" s="1"/>
  <c r="D3437" i="1" l="1"/>
  <c r="H3436" i="1"/>
  <c r="E3436" i="1"/>
  <c r="F3436" i="1" s="1"/>
  <c r="N1363" i="1"/>
  <c r="G1363" i="1" s="1"/>
  <c r="I1363" i="1" s="1"/>
  <c r="J1363" i="1" s="1"/>
  <c r="R1363" i="1" l="1"/>
  <c r="K1364" i="1"/>
  <c r="L1364" i="1"/>
  <c r="H3437" i="1"/>
  <c r="E3437" i="1"/>
  <c r="F3437" i="1" s="1"/>
  <c r="D3438" i="1"/>
  <c r="H3438" i="1" l="1"/>
  <c r="D3439" i="1"/>
  <c r="E3438" i="1"/>
  <c r="F3438" i="1" s="1"/>
  <c r="P1364" i="1"/>
  <c r="Q1364" i="1" s="1"/>
  <c r="M1364" i="1"/>
  <c r="S1364" i="1" s="1"/>
  <c r="O1364" i="1"/>
  <c r="N1364" i="1" l="1"/>
  <c r="G1364" i="1" s="1"/>
  <c r="I1364" i="1" s="1"/>
  <c r="J1364" i="1" s="1"/>
  <c r="D3440" i="1"/>
  <c r="H3439" i="1"/>
  <c r="E3439" i="1"/>
  <c r="F3439" i="1" s="1"/>
  <c r="H3440" i="1" l="1"/>
  <c r="E3440" i="1"/>
  <c r="F3440" i="1" s="1"/>
  <c r="D3441" i="1"/>
  <c r="R1364" i="1"/>
  <c r="L1365" i="1"/>
  <c r="K1365" i="1"/>
  <c r="O1365" i="1" l="1"/>
  <c r="M1365" i="1"/>
  <c r="S1365" i="1" s="1"/>
  <c r="P1365" i="1"/>
  <c r="Q1365" i="1" s="1"/>
  <c r="H3441" i="1"/>
  <c r="E3441" i="1"/>
  <c r="F3441" i="1" s="1"/>
  <c r="D3442" i="1"/>
  <c r="D3443" i="1" l="1"/>
  <c r="E3442" i="1"/>
  <c r="F3442" i="1" s="1"/>
  <c r="H3442" i="1"/>
  <c r="N1365" i="1"/>
  <c r="G1365" i="1" s="1"/>
  <c r="I1365" i="1" s="1"/>
  <c r="J1365" i="1" s="1"/>
  <c r="E3443" i="1" l="1"/>
  <c r="F3443" i="1" s="1"/>
  <c r="D3444" i="1"/>
  <c r="H3443" i="1"/>
  <c r="R1365" i="1"/>
  <c r="K1366" i="1"/>
  <c r="L1366" i="1"/>
  <c r="O1366" i="1" l="1"/>
  <c r="P1366" i="1"/>
  <c r="Q1366" i="1" s="1"/>
  <c r="M1366" i="1"/>
  <c r="S1366" i="1" s="1"/>
  <c r="H3444" i="1"/>
  <c r="E3444" i="1"/>
  <c r="F3444" i="1" s="1"/>
  <c r="D3445" i="1"/>
  <c r="H3445" i="1" l="1"/>
  <c r="E3445" i="1"/>
  <c r="F3445" i="1" s="1"/>
  <c r="D3446" i="1"/>
  <c r="N1366" i="1"/>
  <c r="G1366" i="1" s="1"/>
  <c r="I1366" i="1" s="1"/>
  <c r="J1366" i="1" s="1"/>
  <c r="R1366" i="1" l="1"/>
  <c r="K1367" i="1"/>
  <c r="L1367" i="1"/>
  <c r="D3447" i="1"/>
  <c r="H3446" i="1"/>
  <c r="E3446" i="1"/>
  <c r="F3446" i="1" s="1"/>
  <c r="H3447" i="1" l="1"/>
  <c r="E3447" i="1"/>
  <c r="F3447" i="1" s="1"/>
  <c r="D3448" i="1"/>
  <c r="M1367" i="1"/>
  <c r="S1367" i="1" s="1"/>
  <c r="P1367" i="1"/>
  <c r="Q1367" i="1" s="1"/>
  <c r="O1367" i="1"/>
  <c r="N1367" i="1"/>
  <c r="G1367" i="1"/>
  <c r="I1367" i="1" s="1"/>
  <c r="J1367" i="1" s="1"/>
  <c r="R1367" i="1" s="1"/>
  <c r="L1368" i="1" l="1"/>
  <c r="H3448" i="1"/>
  <c r="E3448" i="1"/>
  <c r="F3448" i="1" s="1"/>
  <c r="D3449" i="1"/>
  <c r="K1368" i="1"/>
  <c r="O1368" i="1" l="1"/>
  <c r="D3450" i="1"/>
  <c r="H3449" i="1"/>
  <c r="E3449" i="1"/>
  <c r="F3449" i="1" s="1"/>
  <c r="M1368" i="1"/>
  <c r="S1368" i="1" s="1"/>
  <c r="P1368" i="1"/>
  <c r="Q1368" i="1" s="1"/>
  <c r="E3450" i="1" l="1"/>
  <c r="F3450" i="1" s="1"/>
  <c r="D3451" i="1"/>
  <c r="H3450" i="1"/>
  <c r="N1368" i="1"/>
  <c r="G1368" i="1" s="1"/>
  <c r="I1368" i="1" s="1"/>
  <c r="J1368" i="1" s="1"/>
  <c r="R1368" i="1" l="1"/>
  <c r="K1369" i="1"/>
  <c r="L1369" i="1"/>
  <c r="H3451" i="1"/>
  <c r="E3451" i="1"/>
  <c r="F3451" i="1" s="1"/>
  <c r="D3452" i="1"/>
  <c r="H3452" i="1" l="1"/>
  <c r="E3452" i="1"/>
  <c r="F3452" i="1" s="1"/>
  <c r="D3453" i="1"/>
  <c r="O1369" i="1"/>
  <c r="P1369" i="1"/>
  <c r="Q1369" i="1" s="1"/>
  <c r="M1369" i="1"/>
  <c r="S1369" i="1" s="1"/>
  <c r="N1369" i="1" l="1"/>
  <c r="G1369" i="1" s="1"/>
  <c r="I1369" i="1" s="1"/>
  <c r="J1369" i="1" s="1"/>
  <c r="D3454" i="1"/>
  <c r="H3453" i="1"/>
  <c r="E3453" i="1"/>
  <c r="F3453" i="1" s="1"/>
  <c r="R1369" i="1" l="1"/>
  <c r="L1370" i="1"/>
  <c r="K1370" i="1"/>
  <c r="H3454" i="1"/>
  <c r="E3454" i="1"/>
  <c r="F3454" i="1" s="1"/>
  <c r="D3455" i="1"/>
  <c r="O1370" i="1" l="1"/>
  <c r="P1370" i="1"/>
  <c r="Q1370" i="1" s="1"/>
  <c r="M1370" i="1"/>
  <c r="S1370" i="1" s="1"/>
  <c r="H3455" i="1"/>
  <c r="E3455" i="1"/>
  <c r="F3455" i="1" s="1"/>
  <c r="D3456" i="1"/>
  <c r="D3457" i="1" l="1"/>
  <c r="H3456" i="1"/>
  <c r="E3456" i="1"/>
  <c r="F3456" i="1" s="1"/>
  <c r="N1370" i="1"/>
  <c r="G1370" i="1" s="1"/>
  <c r="I1370" i="1" s="1"/>
  <c r="J1370" i="1" s="1"/>
  <c r="R1370" i="1" l="1"/>
  <c r="K1371" i="1"/>
  <c r="L1371" i="1"/>
  <c r="E3457" i="1"/>
  <c r="F3457" i="1" s="1"/>
  <c r="H3457" i="1"/>
  <c r="D3458" i="1"/>
  <c r="P1371" i="1" l="1"/>
  <c r="M1371" i="1"/>
  <c r="S1371" i="1" s="1"/>
  <c r="H3458" i="1"/>
  <c r="E3458" i="1"/>
  <c r="F3458" i="1" s="1"/>
  <c r="D3459" i="1"/>
  <c r="Q1371" i="1"/>
  <c r="O1371" i="1"/>
  <c r="N1371" i="1"/>
  <c r="G1371" i="1" s="1"/>
  <c r="I1371" i="1" s="1"/>
  <c r="J1371" i="1" s="1"/>
  <c r="R1371" i="1" l="1"/>
  <c r="L1372" i="1"/>
  <c r="K1372" i="1"/>
  <c r="H3459" i="1"/>
  <c r="D3460" i="1"/>
  <c r="E3459" i="1"/>
  <c r="F3459" i="1" s="1"/>
  <c r="P1372" i="1" l="1"/>
  <c r="M1372" i="1"/>
  <c r="S1372" i="1" s="1"/>
  <c r="D3461" i="1"/>
  <c r="E3460" i="1"/>
  <c r="F3460" i="1" s="1"/>
  <c r="H3460" i="1"/>
  <c r="O1372" i="1"/>
  <c r="Q1372" i="1"/>
  <c r="N1372" i="1"/>
  <c r="G1372" i="1" s="1"/>
  <c r="I1372" i="1" s="1"/>
  <c r="J1372" i="1" s="1"/>
  <c r="R1372" i="1" l="1"/>
  <c r="K1373" i="1"/>
  <c r="L1373" i="1"/>
  <c r="H3461" i="1"/>
  <c r="E3461" i="1"/>
  <c r="F3461" i="1" s="1"/>
  <c r="D3462" i="1"/>
  <c r="H3462" i="1" l="1"/>
  <c r="E3462" i="1"/>
  <c r="F3462" i="1" s="1"/>
  <c r="D3463" i="1"/>
  <c r="O1373" i="1"/>
  <c r="P1373" i="1"/>
  <c r="Q1373" i="1" s="1"/>
  <c r="M1373" i="1"/>
  <c r="S1373" i="1" s="1"/>
  <c r="N1373" i="1" l="1"/>
  <c r="G1373" i="1" s="1"/>
  <c r="I1373" i="1" s="1"/>
  <c r="J1373" i="1" s="1"/>
  <c r="D3464" i="1"/>
  <c r="H3463" i="1"/>
  <c r="E3463" i="1"/>
  <c r="F3463" i="1" s="1"/>
  <c r="E3464" i="1" l="1"/>
  <c r="F3464" i="1" s="1"/>
  <c r="H3464" i="1"/>
  <c r="D3465" i="1"/>
  <c r="R1373" i="1"/>
  <c r="K1374" i="1"/>
  <c r="L1374" i="1"/>
  <c r="O1374" i="1" l="1"/>
  <c r="H3465" i="1"/>
  <c r="E3465" i="1"/>
  <c r="F3465" i="1" s="1"/>
  <c r="D3466" i="1"/>
  <c r="P1374" i="1"/>
  <c r="Q1374" i="1" s="1"/>
  <c r="M1374" i="1"/>
  <c r="S1374" i="1" s="1"/>
  <c r="H3466" i="1" l="1"/>
  <c r="D3467" i="1"/>
  <c r="E3466" i="1"/>
  <c r="F3466" i="1" s="1"/>
  <c r="N1374" i="1"/>
  <c r="G1374" i="1" s="1"/>
  <c r="I1374" i="1" s="1"/>
  <c r="J1374" i="1" s="1"/>
  <c r="D3468" i="1" l="1"/>
  <c r="H3467" i="1"/>
  <c r="E3467" i="1"/>
  <c r="F3467" i="1" s="1"/>
  <c r="R1374" i="1"/>
  <c r="K1375" i="1"/>
  <c r="L1375" i="1"/>
  <c r="O1375" i="1" l="1"/>
  <c r="H3468" i="1"/>
  <c r="E3468" i="1"/>
  <c r="F3468" i="1" s="1"/>
  <c r="D3469" i="1"/>
  <c r="P1375" i="1"/>
  <c r="Q1375" i="1" s="1"/>
  <c r="M1375" i="1"/>
  <c r="S1375" i="1" s="1"/>
  <c r="H3469" i="1" l="1"/>
  <c r="E3469" i="1"/>
  <c r="F3469" i="1" s="1"/>
  <c r="D3470" i="1"/>
  <c r="N1375" i="1"/>
  <c r="G1375" i="1" s="1"/>
  <c r="I1375" i="1" s="1"/>
  <c r="J1375" i="1" s="1"/>
  <c r="R1375" i="1" l="1"/>
  <c r="K1376" i="1"/>
  <c r="L1376" i="1"/>
  <c r="D3471" i="1"/>
  <c r="E3470" i="1"/>
  <c r="F3470" i="1" s="1"/>
  <c r="H3470" i="1"/>
  <c r="O1376" i="1" l="1"/>
  <c r="E3471" i="1"/>
  <c r="F3471" i="1" s="1"/>
  <c r="D3472" i="1"/>
  <c r="H3471" i="1"/>
  <c r="P1376" i="1"/>
  <c r="Q1376" i="1" s="1"/>
  <c r="M1376" i="1"/>
  <c r="S1376" i="1" s="1"/>
  <c r="H3472" i="1" l="1"/>
  <c r="E3472" i="1"/>
  <c r="F3472" i="1" s="1"/>
  <c r="D3473" i="1"/>
  <c r="N1376" i="1"/>
  <c r="G1376" i="1" s="1"/>
  <c r="I1376" i="1" s="1"/>
  <c r="J1376" i="1" s="1"/>
  <c r="R1376" i="1" l="1"/>
  <c r="K1377" i="1"/>
  <c r="L1377" i="1"/>
  <c r="H3473" i="1"/>
  <c r="D3474" i="1"/>
  <c r="E3473" i="1"/>
  <c r="F3473" i="1" s="1"/>
  <c r="P1377" i="1" l="1"/>
  <c r="M1377" i="1"/>
  <c r="S1377" i="1" s="1"/>
  <c r="O1377" i="1"/>
  <c r="Q1377" i="1"/>
  <c r="N1377" i="1"/>
  <c r="G1377" i="1" s="1"/>
  <c r="I1377" i="1" s="1"/>
  <c r="J1377" i="1" s="1"/>
  <c r="D3475" i="1"/>
  <c r="H3474" i="1"/>
  <c r="E3474" i="1"/>
  <c r="F3474" i="1" s="1"/>
  <c r="R1377" i="1" l="1"/>
  <c r="K1378" i="1"/>
  <c r="L1378" i="1"/>
  <c r="H3475" i="1"/>
  <c r="E3475" i="1"/>
  <c r="F3475" i="1" s="1"/>
  <c r="D3476" i="1"/>
  <c r="E3476" i="1" l="1"/>
  <c r="F3476" i="1" s="1"/>
  <c r="D3477" i="1"/>
  <c r="H3476" i="1"/>
  <c r="O1378" i="1"/>
  <c r="P1378" i="1"/>
  <c r="Q1378" i="1" s="1"/>
  <c r="M1378" i="1"/>
  <c r="S1378" i="1" s="1"/>
  <c r="D3478" i="1" l="1"/>
  <c r="H3477" i="1"/>
  <c r="E3477" i="1"/>
  <c r="F3477" i="1" s="1"/>
  <c r="N1378" i="1"/>
  <c r="G1378" i="1" s="1"/>
  <c r="I1378" i="1" s="1"/>
  <c r="J1378" i="1" s="1"/>
  <c r="R1378" i="1" l="1"/>
  <c r="L1379" i="1"/>
  <c r="K1379" i="1"/>
  <c r="E3478" i="1"/>
  <c r="F3478" i="1" s="1"/>
  <c r="D3479" i="1"/>
  <c r="H3478" i="1"/>
  <c r="P1379" i="1" l="1"/>
  <c r="M1379" i="1"/>
  <c r="S1379" i="1" s="1"/>
  <c r="H3479" i="1"/>
  <c r="D3480" i="1"/>
  <c r="E3479" i="1"/>
  <c r="F3479" i="1" s="1"/>
  <c r="N1379" i="1"/>
  <c r="Q1379" i="1"/>
  <c r="O1379" i="1"/>
  <c r="G1379" i="1"/>
  <c r="I1379" i="1" s="1"/>
  <c r="J1379" i="1" s="1"/>
  <c r="R1379" i="1" s="1"/>
  <c r="L1380" i="1" l="1"/>
  <c r="K1380" i="1"/>
  <c r="E3480" i="1"/>
  <c r="F3480" i="1" s="1"/>
  <c r="D3481" i="1"/>
  <c r="H3480" i="1"/>
  <c r="P1380" i="1" l="1"/>
  <c r="M1380" i="1"/>
  <c r="S1380" i="1" s="1"/>
  <c r="D3482" i="1"/>
  <c r="H3481" i="1"/>
  <c r="E3481" i="1"/>
  <c r="F3481" i="1" s="1"/>
  <c r="N1380" i="1"/>
  <c r="G1380" i="1" s="1"/>
  <c r="I1380" i="1" s="1"/>
  <c r="J1380" i="1" s="1"/>
  <c r="Q1380" i="1"/>
  <c r="O1380" i="1"/>
  <c r="R1380" i="1" l="1"/>
  <c r="K1381" i="1"/>
  <c r="L1381" i="1"/>
  <c r="H3482" i="1"/>
  <c r="E3482" i="1"/>
  <c r="F3482" i="1" s="1"/>
  <c r="D3483" i="1"/>
  <c r="P1381" i="1" l="1"/>
  <c r="M1381" i="1"/>
  <c r="S1381" i="1" s="1"/>
  <c r="O1381" i="1"/>
  <c r="N1381" i="1"/>
  <c r="G1381" i="1"/>
  <c r="I1381" i="1" s="1"/>
  <c r="J1381" i="1" s="1"/>
  <c r="R1381" i="1" s="1"/>
  <c r="Q1381" i="1"/>
  <c r="H3483" i="1"/>
  <c r="E3483" i="1"/>
  <c r="F3483" i="1" s="1"/>
  <c r="D3484" i="1"/>
  <c r="D3485" i="1" l="1"/>
  <c r="H3484" i="1"/>
  <c r="E3484" i="1"/>
  <c r="F3484" i="1" s="1"/>
  <c r="K1382" i="1"/>
  <c r="L1382" i="1"/>
  <c r="P1382" i="1" l="1"/>
  <c r="M1382" i="1"/>
  <c r="S1382" i="1" s="1"/>
  <c r="O1382" i="1"/>
  <c r="Q1382" i="1"/>
  <c r="N1382" i="1"/>
  <c r="G1382" i="1" s="1"/>
  <c r="I1382" i="1" s="1"/>
  <c r="J1382" i="1" s="1"/>
  <c r="E3485" i="1"/>
  <c r="F3485" i="1" s="1"/>
  <c r="D3486" i="1"/>
  <c r="H3485" i="1"/>
  <c r="R1382" i="1" l="1"/>
  <c r="K1383" i="1"/>
  <c r="L1383" i="1"/>
  <c r="H3486" i="1"/>
  <c r="E3486" i="1"/>
  <c r="F3486" i="1" s="1"/>
  <c r="D3487" i="1"/>
  <c r="D3488" i="1" l="1"/>
  <c r="H3487" i="1"/>
  <c r="E3487" i="1"/>
  <c r="F3487" i="1" s="1"/>
  <c r="O1383" i="1"/>
  <c r="P1383" i="1"/>
  <c r="Q1383" i="1" s="1"/>
  <c r="M1383" i="1"/>
  <c r="S1383" i="1" s="1"/>
  <c r="N1383" i="1" l="1"/>
  <c r="G1383" i="1" s="1"/>
  <c r="I1383" i="1" s="1"/>
  <c r="J1383" i="1" s="1"/>
  <c r="H3488" i="1"/>
  <c r="E3488" i="1"/>
  <c r="F3488" i="1" s="1"/>
  <c r="D3489" i="1"/>
  <c r="H3489" i="1" l="1"/>
  <c r="E3489" i="1"/>
  <c r="F3489" i="1" s="1"/>
  <c r="D3490" i="1"/>
  <c r="R1383" i="1"/>
  <c r="K1384" i="1"/>
  <c r="L1384" i="1"/>
  <c r="P1384" i="1" l="1"/>
  <c r="M1384" i="1"/>
  <c r="S1384" i="1" s="1"/>
  <c r="N1384" i="1"/>
  <c r="O1384" i="1"/>
  <c r="G1384" i="1"/>
  <c r="I1384" i="1" s="1"/>
  <c r="J1384" i="1" s="1"/>
  <c r="R1384" i="1" s="1"/>
  <c r="Q1384" i="1"/>
  <c r="D3491" i="1"/>
  <c r="H3490" i="1"/>
  <c r="E3490" i="1"/>
  <c r="F3490" i="1" s="1"/>
  <c r="L1385" i="1" l="1"/>
  <c r="K1385" i="1"/>
  <c r="E3491" i="1"/>
  <c r="F3491" i="1" s="1"/>
  <c r="D3492" i="1"/>
  <c r="H3491" i="1"/>
  <c r="H3492" i="1" l="1"/>
  <c r="E3492" i="1"/>
  <c r="F3492" i="1" s="1"/>
  <c r="D3493" i="1"/>
  <c r="O1385" i="1"/>
  <c r="P1385" i="1"/>
  <c r="Q1385" i="1" s="1"/>
  <c r="M1385" i="1"/>
  <c r="S1385" i="1" s="1"/>
  <c r="N1385" i="1" l="1"/>
  <c r="G1385" i="1" s="1"/>
  <c r="I1385" i="1" s="1"/>
  <c r="J1385" i="1" s="1"/>
  <c r="D3494" i="1"/>
  <c r="H3493" i="1"/>
  <c r="E3493" i="1"/>
  <c r="F3493" i="1" s="1"/>
  <c r="R1385" i="1" l="1"/>
  <c r="K1386" i="1"/>
  <c r="L1386" i="1"/>
  <c r="D3495" i="1"/>
  <c r="E3494" i="1"/>
  <c r="F3494" i="1" s="1"/>
  <c r="H3494" i="1"/>
  <c r="M1386" i="1" l="1"/>
  <c r="S1386" i="1" s="1"/>
  <c r="P1386" i="1"/>
  <c r="O1386" i="1"/>
  <c r="Q1386" i="1"/>
  <c r="N1386" i="1"/>
  <c r="G1386" i="1" s="1"/>
  <c r="I1386" i="1" s="1"/>
  <c r="J1386" i="1" s="1"/>
  <c r="H3495" i="1"/>
  <c r="E3495" i="1"/>
  <c r="F3495" i="1" s="1"/>
  <c r="D3496" i="1"/>
  <c r="R1386" i="1" l="1"/>
  <c r="L1387" i="1"/>
  <c r="K1387" i="1"/>
  <c r="D3497" i="1"/>
  <c r="H3496" i="1"/>
  <c r="E3496" i="1"/>
  <c r="F3496" i="1" s="1"/>
  <c r="M1387" i="1" l="1"/>
  <c r="S1387" i="1" s="1"/>
  <c r="P1387" i="1"/>
  <c r="D3498" i="1"/>
  <c r="E3497" i="1"/>
  <c r="F3497" i="1" s="1"/>
  <c r="H3497" i="1"/>
  <c r="O1387" i="1"/>
  <c r="N1387" i="1"/>
  <c r="G1387" i="1"/>
  <c r="I1387" i="1" s="1"/>
  <c r="J1387" i="1" s="1"/>
  <c r="R1387" i="1" s="1"/>
  <c r="Q1387" i="1"/>
  <c r="K1388" i="1" l="1"/>
  <c r="E3498" i="1"/>
  <c r="F3498" i="1" s="1"/>
  <c r="H3498" i="1"/>
  <c r="D3499" i="1"/>
  <c r="L1388" i="1"/>
  <c r="D3500" i="1" l="1"/>
  <c r="H3499" i="1"/>
  <c r="E3499" i="1"/>
  <c r="F3499" i="1" s="1"/>
  <c r="P1388" i="1"/>
  <c r="M1388" i="1"/>
  <c r="S1388" i="1" s="1"/>
  <c r="Q1388" i="1"/>
  <c r="O1388" i="1"/>
  <c r="N1388" i="1"/>
  <c r="G1388" i="1"/>
  <c r="I1388" i="1" s="1"/>
  <c r="J1388" i="1" s="1"/>
  <c r="R1388" i="1" s="1"/>
  <c r="K1389" i="1" l="1"/>
  <c r="L1389" i="1"/>
  <c r="E3500" i="1"/>
  <c r="F3500" i="1" s="1"/>
  <c r="D3501" i="1"/>
  <c r="H3500" i="1"/>
  <c r="M1389" i="1" l="1"/>
  <c r="S1389" i="1" s="1"/>
  <c r="P1389" i="1"/>
  <c r="H3501" i="1"/>
  <c r="E3501" i="1"/>
  <c r="F3501" i="1" s="1"/>
  <c r="D3502" i="1"/>
  <c r="N1389" i="1"/>
  <c r="O1389" i="1"/>
  <c r="Q1389" i="1"/>
  <c r="G1389" i="1"/>
  <c r="I1389" i="1" s="1"/>
  <c r="J1389" i="1" s="1"/>
  <c r="R1389" i="1" s="1"/>
  <c r="K1390" i="1" l="1"/>
  <c r="H3502" i="1"/>
  <c r="D3503" i="1"/>
  <c r="E3502" i="1"/>
  <c r="F3502" i="1" s="1"/>
  <c r="L1390" i="1"/>
  <c r="M1390" i="1" l="1"/>
  <c r="S1390" i="1" s="1"/>
  <c r="P1390" i="1"/>
  <c r="E3503" i="1"/>
  <c r="F3503" i="1" s="1"/>
  <c r="D3504" i="1"/>
  <c r="H3503" i="1"/>
  <c r="N1390" i="1"/>
  <c r="G1390" i="1" s="1"/>
  <c r="I1390" i="1" s="1"/>
  <c r="J1390" i="1" s="1"/>
  <c r="Q1390" i="1"/>
  <c r="O1390" i="1"/>
  <c r="R1390" i="1" l="1"/>
  <c r="L1391" i="1"/>
  <c r="K1391" i="1"/>
  <c r="D3505" i="1"/>
  <c r="E3504" i="1"/>
  <c r="F3504" i="1" s="1"/>
  <c r="H3504" i="1"/>
  <c r="E3505" i="1" l="1"/>
  <c r="F3505" i="1" s="1"/>
  <c r="D3506" i="1"/>
  <c r="H3505" i="1"/>
  <c r="P1391" i="1"/>
  <c r="Q1391" i="1" s="1"/>
  <c r="M1391" i="1"/>
  <c r="S1391" i="1" s="1"/>
  <c r="O1391" i="1"/>
  <c r="N1391" i="1" l="1"/>
  <c r="G1391" i="1" s="1"/>
  <c r="I1391" i="1" s="1"/>
  <c r="J1391" i="1" s="1"/>
  <c r="H3506" i="1"/>
  <c r="E3506" i="1"/>
  <c r="F3506" i="1" s="1"/>
  <c r="D3507" i="1"/>
  <c r="H3507" i="1" l="1"/>
  <c r="D3508" i="1"/>
  <c r="E3507" i="1"/>
  <c r="F3507" i="1" s="1"/>
  <c r="R1391" i="1"/>
  <c r="L1392" i="1"/>
  <c r="K1392" i="1"/>
  <c r="M1392" i="1" l="1"/>
  <c r="S1392" i="1" s="1"/>
  <c r="P1392" i="1"/>
  <c r="O1392" i="1"/>
  <c r="Q1392" i="1"/>
  <c r="N1392" i="1"/>
  <c r="G1392" i="1" s="1"/>
  <c r="I1392" i="1" s="1"/>
  <c r="J1392" i="1" s="1"/>
  <c r="D3509" i="1"/>
  <c r="E3508" i="1"/>
  <c r="F3508" i="1" s="1"/>
  <c r="H3508" i="1"/>
  <c r="R1392" i="1" l="1"/>
  <c r="L1393" i="1"/>
  <c r="K1393" i="1"/>
  <c r="H3509" i="1"/>
  <c r="E3509" i="1"/>
  <c r="F3509" i="1" s="1"/>
  <c r="D3510" i="1"/>
  <c r="D3511" i="1" l="1"/>
  <c r="H3510" i="1"/>
  <c r="E3510" i="1"/>
  <c r="F3510" i="1" s="1"/>
  <c r="M1393" i="1"/>
  <c r="S1393" i="1" s="1"/>
  <c r="P1393" i="1"/>
  <c r="Q1393" i="1" s="1"/>
  <c r="O1393" i="1"/>
  <c r="N1393" i="1"/>
  <c r="G1393" i="1" s="1"/>
  <c r="I1393" i="1" s="1"/>
  <c r="J1393" i="1" s="1"/>
  <c r="R1393" i="1" l="1"/>
  <c r="L1394" i="1"/>
  <c r="K1394" i="1"/>
  <c r="D3512" i="1"/>
  <c r="E3511" i="1"/>
  <c r="F3511" i="1" s="1"/>
  <c r="H3511" i="1"/>
  <c r="E3512" i="1" l="1"/>
  <c r="F3512" i="1" s="1"/>
  <c r="H3512" i="1"/>
  <c r="D3513" i="1"/>
  <c r="P1394" i="1"/>
  <c r="M1394" i="1"/>
  <c r="S1394" i="1" s="1"/>
  <c r="Q1394" i="1"/>
  <c r="O1394" i="1"/>
  <c r="N1394" i="1" l="1"/>
  <c r="G1394" i="1" s="1"/>
  <c r="I1394" i="1" s="1"/>
  <c r="J1394" i="1" s="1"/>
  <c r="D3514" i="1"/>
  <c r="H3513" i="1"/>
  <c r="E3513" i="1"/>
  <c r="F3513" i="1" s="1"/>
  <c r="E3514" i="1" l="1"/>
  <c r="F3514" i="1" s="1"/>
  <c r="H3514" i="1"/>
  <c r="D3515" i="1"/>
  <c r="R1394" i="1"/>
  <c r="L1395" i="1"/>
  <c r="K1395" i="1"/>
  <c r="P1395" i="1" l="1"/>
  <c r="M1395" i="1"/>
  <c r="S1395" i="1" s="1"/>
  <c r="H3515" i="1"/>
  <c r="E3515" i="1"/>
  <c r="F3515" i="1" s="1"/>
  <c r="D3516" i="1"/>
  <c r="G1395" i="1"/>
  <c r="I1395" i="1" s="1"/>
  <c r="J1395" i="1" s="1"/>
  <c r="R1395" i="1" s="1"/>
  <c r="N1395" i="1"/>
  <c r="Q1395" i="1"/>
  <c r="O1395" i="1"/>
  <c r="K1396" i="1" l="1"/>
  <c r="H3516" i="1"/>
  <c r="D3517" i="1"/>
  <c r="E3516" i="1"/>
  <c r="F3516" i="1" s="1"/>
  <c r="L1396" i="1"/>
  <c r="E3517" i="1" l="1"/>
  <c r="F3517" i="1" s="1"/>
  <c r="H3517" i="1"/>
  <c r="D3518" i="1"/>
  <c r="O1396" i="1"/>
  <c r="M1396" i="1"/>
  <c r="S1396" i="1" s="1"/>
  <c r="P1396" i="1"/>
  <c r="Q1396" i="1" s="1"/>
  <c r="N1396" i="1" l="1"/>
  <c r="G1396" i="1" s="1"/>
  <c r="I1396" i="1" s="1"/>
  <c r="J1396" i="1" s="1"/>
  <c r="H3518" i="1"/>
  <c r="D3519" i="1"/>
  <c r="E3518" i="1"/>
  <c r="F3518" i="1" s="1"/>
  <c r="E3519" i="1" l="1"/>
  <c r="F3519" i="1" s="1"/>
  <c r="D3520" i="1"/>
  <c r="H3519" i="1"/>
  <c r="R1396" i="1"/>
  <c r="K1397" i="1"/>
  <c r="L1397" i="1"/>
  <c r="O1397" i="1" l="1"/>
  <c r="P1397" i="1"/>
  <c r="Q1397" i="1" s="1"/>
  <c r="M1397" i="1"/>
  <c r="S1397" i="1" s="1"/>
  <c r="H3520" i="1"/>
  <c r="E3520" i="1"/>
  <c r="F3520" i="1" s="1"/>
  <c r="D3521" i="1"/>
  <c r="D3522" i="1" l="1"/>
  <c r="H3521" i="1"/>
  <c r="E3521" i="1"/>
  <c r="F3521" i="1" s="1"/>
  <c r="N1397" i="1"/>
  <c r="G1397" i="1" s="1"/>
  <c r="I1397" i="1" s="1"/>
  <c r="J1397" i="1" s="1"/>
  <c r="R1397" i="1" l="1"/>
  <c r="K1398" i="1"/>
  <c r="L1398" i="1"/>
  <c r="D3523" i="1"/>
  <c r="H3522" i="1"/>
  <c r="E3522" i="1"/>
  <c r="F3522" i="1" s="1"/>
  <c r="H3523" i="1" l="1"/>
  <c r="E3523" i="1"/>
  <c r="F3523" i="1" s="1"/>
  <c r="D3524" i="1"/>
  <c r="O1398" i="1"/>
  <c r="P1398" i="1"/>
  <c r="Q1398" i="1" s="1"/>
  <c r="M1398" i="1"/>
  <c r="S1398" i="1" s="1"/>
  <c r="N1398" i="1" l="1"/>
  <c r="G1398" i="1" s="1"/>
  <c r="I1398" i="1" s="1"/>
  <c r="J1398" i="1" s="1"/>
  <c r="D3525" i="1"/>
  <c r="H3524" i="1"/>
  <c r="E3524" i="1"/>
  <c r="F3524" i="1" s="1"/>
  <c r="E3525" i="1" l="1"/>
  <c r="F3525" i="1" s="1"/>
  <c r="D3526" i="1"/>
  <c r="H3525" i="1"/>
  <c r="R1398" i="1"/>
  <c r="K1399" i="1"/>
  <c r="L1399" i="1"/>
  <c r="O1399" i="1" l="1"/>
  <c r="E3526" i="1"/>
  <c r="F3526" i="1" s="1"/>
  <c r="H3526" i="1"/>
  <c r="D3527" i="1"/>
  <c r="P1399" i="1"/>
  <c r="Q1399" i="1" s="1"/>
  <c r="M1399" i="1"/>
  <c r="S1399" i="1" s="1"/>
  <c r="D3528" i="1" l="1"/>
  <c r="H3527" i="1"/>
  <c r="E3527" i="1"/>
  <c r="F3527" i="1" s="1"/>
  <c r="N1399" i="1"/>
  <c r="G1399" i="1" s="1"/>
  <c r="I1399" i="1" s="1"/>
  <c r="J1399" i="1" s="1"/>
  <c r="E3528" i="1" l="1"/>
  <c r="F3528" i="1" s="1"/>
  <c r="D3529" i="1"/>
  <c r="H3528" i="1"/>
  <c r="R1399" i="1"/>
  <c r="K1400" i="1"/>
  <c r="L1400" i="1"/>
  <c r="P1400" i="1" l="1"/>
  <c r="M1400" i="1"/>
  <c r="S1400" i="1" s="1"/>
  <c r="N1400" i="1"/>
  <c r="G1400" i="1" s="1"/>
  <c r="I1400" i="1" s="1"/>
  <c r="J1400" i="1" s="1"/>
  <c r="Q1400" i="1"/>
  <c r="O1400" i="1"/>
  <c r="H3529" i="1"/>
  <c r="E3529" i="1"/>
  <c r="F3529" i="1" s="1"/>
  <c r="D3530" i="1"/>
  <c r="R1400" i="1" l="1"/>
  <c r="L1401" i="1"/>
  <c r="K1401" i="1"/>
  <c r="H3530" i="1"/>
  <c r="D3531" i="1"/>
  <c r="E3530" i="1"/>
  <c r="F3530" i="1" s="1"/>
  <c r="H3531" i="1" l="1"/>
  <c r="E3531" i="1"/>
  <c r="F3531" i="1" s="1"/>
  <c r="D3532" i="1"/>
  <c r="O1401" i="1"/>
  <c r="P1401" i="1"/>
  <c r="Q1401" i="1" s="1"/>
  <c r="M1401" i="1"/>
  <c r="S1401" i="1" s="1"/>
  <c r="N1401" i="1" l="1"/>
  <c r="G1401" i="1" s="1"/>
  <c r="I1401" i="1" s="1"/>
  <c r="J1401" i="1" s="1"/>
  <c r="H3532" i="1"/>
  <c r="E3532" i="1"/>
  <c r="F3532" i="1" s="1"/>
  <c r="D3533" i="1"/>
  <c r="E3533" i="1" l="1"/>
  <c r="F3533" i="1" s="1"/>
  <c r="D3534" i="1"/>
  <c r="H3533" i="1"/>
  <c r="R1401" i="1"/>
  <c r="K1402" i="1"/>
  <c r="L1402" i="1"/>
  <c r="O1402" i="1" l="1"/>
  <c r="P1402" i="1"/>
  <c r="Q1402" i="1" s="1"/>
  <c r="M1402" i="1"/>
  <c r="S1402" i="1" s="1"/>
  <c r="H3534" i="1"/>
  <c r="E3534" i="1"/>
  <c r="F3534" i="1" s="1"/>
  <c r="D3535" i="1"/>
  <c r="D3536" i="1" l="1"/>
  <c r="H3535" i="1"/>
  <c r="E3535" i="1"/>
  <c r="F3535" i="1" s="1"/>
  <c r="N1402" i="1"/>
  <c r="G1402" i="1" s="1"/>
  <c r="I1402" i="1" s="1"/>
  <c r="J1402" i="1" s="1"/>
  <c r="R1402" i="1" l="1"/>
  <c r="K1403" i="1"/>
  <c r="L1403" i="1"/>
  <c r="D3537" i="1"/>
  <c r="E3536" i="1"/>
  <c r="F3536" i="1" s="1"/>
  <c r="H3536" i="1"/>
  <c r="H3537" i="1" l="1"/>
  <c r="E3537" i="1"/>
  <c r="F3537" i="1" s="1"/>
  <c r="D3538" i="1"/>
  <c r="O1403" i="1"/>
  <c r="P1403" i="1"/>
  <c r="Q1403" i="1" s="1"/>
  <c r="M1403" i="1"/>
  <c r="S1403" i="1" s="1"/>
  <c r="D3539" i="1" l="1"/>
  <c r="H3538" i="1"/>
  <c r="E3538" i="1"/>
  <c r="F3538" i="1" s="1"/>
  <c r="N1403" i="1"/>
  <c r="G1403" i="1" s="1"/>
  <c r="I1403" i="1" s="1"/>
  <c r="J1403" i="1" s="1"/>
  <c r="R1403" i="1" l="1"/>
  <c r="L1404" i="1"/>
  <c r="K1404" i="1"/>
  <c r="E3539" i="1"/>
  <c r="F3539" i="1" s="1"/>
  <c r="D3540" i="1"/>
  <c r="H3539" i="1"/>
  <c r="E3540" i="1" l="1"/>
  <c r="F3540" i="1" s="1"/>
  <c r="H3540" i="1"/>
  <c r="D3541" i="1"/>
  <c r="P1404" i="1"/>
  <c r="Q1404" i="1" s="1"/>
  <c r="M1404" i="1"/>
  <c r="S1404" i="1" s="1"/>
  <c r="O1404" i="1"/>
  <c r="N1404" i="1" l="1"/>
  <c r="G1404" i="1" s="1"/>
  <c r="I1404" i="1" s="1"/>
  <c r="J1404" i="1" s="1"/>
  <c r="D3542" i="1"/>
  <c r="H3541" i="1"/>
  <c r="E3541" i="1"/>
  <c r="F3541" i="1" s="1"/>
  <c r="D3543" i="1" l="1"/>
  <c r="E3542" i="1"/>
  <c r="F3542" i="1" s="1"/>
  <c r="H3542" i="1"/>
  <c r="R1404" i="1"/>
  <c r="L1405" i="1"/>
  <c r="K1405" i="1"/>
  <c r="O1405" i="1" l="1"/>
  <c r="P1405" i="1"/>
  <c r="Q1405" i="1" s="1"/>
  <c r="M1405" i="1"/>
  <c r="S1405" i="1" s="1"/>
  <c r="H3543" i="1"/>
  <c r="D3544" i="1"/>
  <c r="E3543" i="1"/>
  <c r="F3543" i="1" s="1"/>
  <c r="D3545" i="1" l="1"/>
  <c r="H3544" i="1"/>
  <c r="E3544" i="1"/>
  <c r="F3544" i="1" s="1"/>
  <c r="N1405" i="1"/>
  <c r="G1405" i="1" s="1"/>
  <c r="I1405" i="1" s="1"/>
  <c r="J1405" i="1" s="1"/>
  <c r="R1405" i="1" l="1"/>
  <c r="K1406" i="1"/>
  <c r="L1406" i="1"/>
  <c r="H3545" i="1"/>
  <c r="E3545" i="1"/>
  <c r="F3545" i="1" s="1"/>
  <c r="D3546" i="1"/>
  <c r="H3546" i="1" l="1"/>
  <c r="D3547" i="1"/>
  <c r="E3546" i="1"/>
  <c r="F3546" i="1" s="1"/>
  <c r="O1406" i="1"/>
  <c r="P1406" i="1"/>
  <c r="Q1406" i="1" s="1"/>
  <c r="M1406" i="1"/>
  <c r="S1406" i="1" s="1"/>
  <c r="N1406" i="1" l="1"/>
  <c r="G1406" i="1" s="1"/>
  <c r="I1406" i="1" s="1"/>
  <c r="J1406" i="1" s="1"/>
  <c r="D3548" i="1"/>
  <c r="H3547" i="1"/>
  <c r="E3547" i="1"/>
  <c r="F3547" i="1" s="1"/>
  <c r="H3548" i="1" l="1"/>
  <c r="E3548" i="1"/>
  <c r="F3548" i="1" s="1"/>
  <c r="D3549" i="1"/>
  <c r="R1406" i="1"/>
  <c r="K1407" i="1"/>
  <c r="L1407" i="1"/>
  <c r="P1407" i="1" l="1"/>
  <c r="Q1407" i="1" s="1"/>
  <c r="M1407" i="1"/>
  <c r="S1407" i="1" s="1"/>
  <c r="O1407" i="1"/>
  <c r="N1407" i="1"/>
  <c r="G1407" i="1"/>
  <c r="I1407" i="1" s="1"/>
  <c r="J1407" i="1" s="1"/>
  <c r="R1407" i="1" s="1"/>
  <c r="D3550" i="1"/>
  <c r="H3549" i="1"/>
  <c r="E3549" i="1"/>
  <c r="F3549" i="1" s="1"/>
  <c r="E3550" i="1" l="1"/>
  <c r="F3550" i="1" s="1"/>
  <c r="D3551" i="1"/>
  <c r="H3550" i="1"/>
  <c r="L1408" i="1"/>
  <c r="K1408" i="1"/>
  <c r="O1408" i="1" l="1"/>
  <c r="P1408" i="1"/>
  <c r="Q1408" i="1" s="1"/>
  <c r="M1408" i="1"/>
  <c r="S1408" i="1" s="1"/>
  <c r="H3551" i="1"/>
  <c r="E3551" i="1"/>
  <c r="F3551" i="1" s="1"/>
  <c r="D3552" i="1"/>
  <c r="N1408" i="1" l="1"/>
  <c r="G1408" i="1" s="1"/>
  <c r="I1408" i="1" s="1"/>
  <c r="J1408" i="1" s="1"/>
  <c r="D3553" i="1"/>
  <c r="H3552" i="1"/>
  <c r="E3552" i="1"/>
  <c r="F3552" i="1" s="1"/>
  <c r="R1408" i="1" l="1"/>
  <c r="K1409" i="1"/>
  <c r="L1409" i="1"/>
  <c r="H3553" i="1"/>
  <c r="E3553" i="1"/>
  <c r="F3553" i="1" s="1"/>
  <c r="D3554" i="1"/>
  <c r="H3554" i="1" l="1"/>
  <c r="D3555" i="1"/>
  <c r="E3554" i="1"/>
  <c r="F3554" i="1" s="1"/>
  <c r="P1409" i="1"/>
  <c r="M1409" i="1"/>
  <c r="S1409" i="1" s="1"/>
  <c r="O1409" i="1"/>
  <c r="Q1409" i="1"/>
  <c r="N1409" i="1" l="1"/>
  <c r="G1409" i="1" s="1"/>
  <c r="I1409" i="1" s="1"/>
  <c r="J1409" i="1" s="1"/>
  <c r="D3556" i="1"/>
  <c r="E3555" i="1"/>
  <c r="F3555" i="1" s="1"/>
  <c r="H3555" i="1"/>
  <c r="D3557" i="1" l="1"/>
  <c r="H3556" i="1"/>
  <c r="E3556" i="1"/>
  <c r="F3556" i="1" s="1"/>
  <c r="R1409" i="1"/>
  <c r="L1410" i="1"/>
  <c r="K1410" i="1"/>
  <c r="O1410" i="1" l="1"/>
  <c r="E3557" i="1"/>
  <c r="F3557" i="1" s="1"/>
  <c r="D3558" i="1"/>
  <c r="H3557" i="1"/>
  <c r="P1410" i="1"/>
  <c r="Q1410" i="1" s="1"/>
  <c r="M1410" i="1"/>
  <c r="S1410" i="1" s="1"/>
  <c r="D3559" i="1" l="1"/>
  <c r="H3558" i="1"/>
  <c r="E3558" i="1"/>
  <c r="F3558" i="1" s="1"/>
  <c r="N1410" i="1"/>
  <c r="G1410" i="1" s="1"/>
  <c r="I1410" i="1" s="1"/>
  <c r="J1410" i="1" s="1"/>
  <c r="R1410" i="1" l="1"/>
  <c r="K1411" i="1"/>
  <c r="L1411" i="1"/>
  <c r="D3560" i="1"/>
  <c r="E3559" i="1"/>
  <c r="F3559" i="1" s="1"/>
  <c r="H3559" i="1"/>
  <c r="H3560" i="1" l="1"/>
  <c r="E3560" i="1"/>
  <c r="F3560" i="1" s="1"/>
  <c r="D3561" i="1"/>
  <c r="O1411" i="1"/>
  <c r="M1411" i="1"/>
  <c r="S1411" i="1" s="1"/>
  <c r="P1411" i="1"/>
  <c r="Q1411" i="1" s="1"/>
  <c r="N1411" i="1" l="1"/>
  <c r="G1411" i="1" s="1"/>
  <c r="I1411" i="1" s="1"/>
  <c r="J1411" i="1" s="1"/>
  <c r="H3561" i="1"/>
  <c r="D3562" i="1"/>
  <c r="E3561" i="1"/>
  <c r="F3561" i="1" s="1"/>
  <c r="R1411" i="1" l="1"/>
  <c r="K1412" i="1"/>
  <c r="L1412" i="1"/>
  <c r="D3563" i="1"/>
  <c r="H3562" i="1"/>
  <c r="E3562" i="1"/>
  <c r="F3562" i="1" s="1"/>
  <c r="P1412" i="1" l="1"/>
  <c r="M1412" i="1"/>
  <c r="S1412" i="1" s="1"/>
  <c r="E3563" i="1"/>
  <c r="F3563" i="1" s="1"/>
  <c r="D3564" i="1"/>
  <c r="H3563" i="1"/>
  <c r="Q1412" i="1"/>
  <c r="O1412" i="1"/>
  <c r="N1412" i="1"/>
  <c r="G1412" i="1"/>
  <c r="I1412" i="1" s="1"/>
  <c r="J1412" i="1" s="1"/>
  <c r="R1412" i="1" s="1"/>
  <c r="K1413" i="1" l="1"/>
  <c r="H3564" i="1"/>
  <c r="E3564" i="1"/>
  <c r="F3564" i="1" s="1"/>
  <c r="D3565" i="1"/>
  <c r="L1413" i="1"/>
  <c r="P1413" i="1" l="1"/>
  <c r="M1413" i="1"/>
  <c r="S1413" i="1" s="1"/>
  <c r="H3565" i="1"/>
  <c r="E3565" i="1"/>
  <c r="F3565" i="1" s="1"/>
  <c r="D3566" i="1"/>
  <c r="Q1413" i="1"/>
  <c r="O1413" i="1"/>
  <c r="D3567" i="1" l="1"/>
  <c r="H3566" i="1"/>
  <c r="E3566" i="1"/>
  <c r="F3566" i="1" s="1"/>
  <c r="N1413" i="1"/>
  <c r="G1413" i="1" s="1"/>
  <c r="I1413" i="1" s="1"/>
  <c r="J1413" i="1" s="1"/>
  <c r="R1413" i="1" l="1"/>
  <c r="L1414" i="1"/>
  <c r="K1414" i="1"/>
  <c r="H3567" i="1"/>
  <c r="E3567" i="1"/>
  <c r="F3567" i="1" s="1"/>
  <c r="D3568" i="1"/>
  <c r="H3568" i="1" l="1"/>
  <c r="E3568" i="1"/>
  <c r="F3568" i="1" s="1"/>
  <c r="D3569" i="1"/>
  <c r="P1414" i="1"/>
  <c r="Q1414" i="1" s="1"/>
  <c r="M1414" i="1"/>
  <c r="S1414" i="1" s="1"/>
  <c r="O1414" i="1"/>
  <c r="N1414" i="1" l="1"/>
  <c r="G1414" i="1" s="1"/>
  <c r="I1414" i="1" s="1"/>
  <c r="J1414" i="1" s="1"/>
  <c r="D3570" i="1"/>
  <c r="H3569" i="1"/>
  <c r="E3569" i="1"/>
  <c r="F3569" i="1" s="1"/>
  <c r="E3570" i="1" l="1"/>
  <c r="F3570" i="1" s="1"/>
  <c r="D3571" i="1"/>
  <c r="H3570" i="1"/>
  <c r="R1414" i="1"/>
  <c r="L1415" i="1"/>
  <c r="K1415" i="1"/>
  <c r="M1415" i="1" l="1"/>
  <c r="S1415" i="1" s="1"/>
  <c r="P1415" i="1"/>
  <c r="Q1415" i="1"/>
  <c r="O1415" i="1"/>
  <c r="N1415" i="1"/>
  <c r="G1415" i="1" s="1"/>
  <c r="I1415" i="1" s="1"/>
  <c r="J1415" i="1" s="1"/>
  <c r="H3571" i="1"/>
  <c r="E3571" i="1"/>
  <c r="F3571" i="1" s="1"/>
  <c r="D3572" i="1"/>
  <c r="R1415" i="1" l="1"/>
  <c r="L1416" i="1"/>
  <c r="K1416" i="1"/>
  <c r="D3573" i="1"/>
  <c r="H3572" i="1"/>
  <c r="E3572" i="1"/>
  <c r="F3572" i="1" s="1"/>
  <c r="P1416" i="1" l="1"/>
  <c r="M1416" i="1"/>
  <c r="S1416" i="1" s="1"/>
  <c r="D3574" i="1"/>
  <c r="H3573" i="1"/>
  <c r="E3573" i="1"/>
  <c r="F3573" i="1" s="1"/>
  <c r="N1416" i="1"/>
  <c r="Q1416" i="1"/>
  <c r="O1416" i="1"/>
  <c r="G1416" i="1"/>
  <c r="I1416" i="1" s="1"/>
  <c r="J1416" i="1" s="1"/>
  <c r="R1416" i="1" s="1"/>
  <c r="H3574" i="1" l="1"/>
  <c r="E3574" i="1"/>
  <c r="F3574" i="1" s="1"/>
  <c r="D3575" i="1"/>
  <c r="L1417" i="1"/>
  <c r="K1417" i="1"/>
  <c r="M1417" i="1" l="1"/>
  <c r="S1417" i="1" s="1"/>
  <c r="P1417" i="1"/>
  <c r="Q1417" i="1"/>
  <c r="O1417" i="1"/>
  <c r="N1417" i="1"/>
  <c r="G1417" i="1" s="1"/>
  <c r="I1417" i="1" s="1"/>
  <c r="J1417" i="1" s="1"/>
  <c r="H3575" i="1"/>
  <c r="E3575" i="1"/>
  <c r="F3575" i="1" s="1"/>
  <c r="D3576" i="1"/>
  <c r="R1417" i="1" l="1"/>
  <c r="K1418" i="1"/>
  <c r="L1418" i="1"/>
  <c r="D3577" i="1"/>
  <c r="H3576" i="1"/>
  <c r="E3576" i="1"/>
  <c r="F3576" i="1" s="1"/>
  <c r="H3577" i="1" l="1"/>
  <c r="E3577" i="1"/>
  <c r="F3577" i="1" s="1"/>
  <c r="D3578" i="1"/>
  <c r="O1418" i="1"/>
  <c r="M1418" i="1"/>
  <c r="S1418" i="1" s="1"/>
  <c r="P1418" i="1"/>
  <c r="Q1418" i="1" s="1"/>
  <c r="H3578" i="1" l="1"/>
  <c r="D3579" i="1"/>
  <c r="E3578" i="1"/>
  <c r="F3578" i="1" s="1"/>
  <c r="N1418" i="1"/>
  <c r="G1418" i="1" s="1"/>
  <c r="I1418" i="1" s="1"/>
  <c r="J1418" i="1" s="1"/>
  <c r="R1418" i="1" l="1"/>
  <c r="K1419" i="1"/>
  <c r="L1419" i="1"/>
  <c r="D3580" i="1"/>
  <c r="E3579" i="1"/>
  <c r="F3579" i="1" s="1"/>
  <c r="H3579" i="1"/>
  <c r="H3580" i="1" l="1"/>
  <c r="E3580" i="1"/>
  <c r="F3580" i="1" s="1"/>
  <c r="D3581" i="1"/>
  <c r="O1419" i="1"/>
  <c r="M1419" i="1"/>
  <c r="S1419" i="1" s="1"/>
  <c r="P1419" i="1"/>
  <c r="Q1419" i="1" s="1"/>
  <c r="N1419" i="1" l="1"/>
  <c r="G1419" i="1" s="1"/>
  <c r="I1419" i="1" s="1"/>
  <c r="J1419" i="1" s="1"/>
  <c r="H3581" i="1"/>
  <c r="D3582" i="1"/>
  <c r="E3581" i="1"/>
  <c r="F3581" i="1" s="1"/>
  <c r="R1419" i="1" l="1"/>
  <c r="K1420" i="1"/>
  <c r="L1420" i="1"/>
  <c r="E3582" i="1"/>
  <c r="F3582" i="1" s="1"/>
  <c r="D3583" i="1"/>
  <c r="H3582" i="1"/>
  <c r="D3584" i="1" l="1"/>
  <c r="H3583" i="1"/>
  <c r="E3583" i="1"/>
  <c r="F3583" i="1" s="1"/>
  <c r="P1420" i="1"/>
  <c r="M1420" i="1"/>
  <c r="S1420" i="1" s="1"/>
  <c r="O1420" i="1"/>
  <c r="N1420" i="1"/>
  <c r="G1420" i="1" s="1"/>
  <c r="I1420" i="1" s="1"/>
  <c r="J1420" i="1" s="1"/>
  <c r="Q1420" i="1"/>
  <c r="R1420" i="1" l="1"/>
  <c r="K1421" i="1"/>
  <c r="L1421" i="1"/>
  <c r="D3585" i="1"/>
  <c r="H3584" i="1"/>
  <c r="E3584" i="1"/>
  <c r="F3584" i="1" s="1"/>
  <c r="H3585" i="1" l="1"/>
  <c r="E3585" i="1"/>
  <c r="F3585" i="1" s="1"/>
  <c r="D3586" i="1"/>
  <c r="O1421" i="1"/>
  <c r="P1421" i="1"/>
  <c r="Q1421" i="1" s="1"/>
  <c r="M1421" i="1"/>
  <c r="S1421" i="1" s="1"/>
  <c r="N1421" i="1" l="1"/>
  <c r="G1421" i="1" s="1"/>
  <c r="I1421" i="1" s="1"/>
  <c r="J1421" i="1" s="1"/>
  <c r="D3587" i="1"/>
  <c r="E3586" i="1"/>
  <c r="F3586" i="1" s="1"/>
  <c r="H3586" i="1"/>
  <c r="H3587" i="1" l="1"/>
  <c r="E3587" i="1"/>
  <c r="F3587" i="1" s="1"/>
  <c r="D3588" i="1"/>
  <c r="R1421" i="1"/>
  <c r="L1422" i="1"/>
  <c r="K1422" i="1"/>
  <c r="O1422" i="1" l="1"/>
  <c r="P1422" i="1"/>
  <c r="Q1422" i="1" s="1"/>
  <c r="M1422" i="1"/>
  <c r="S1422" i="1" s="1"/>
  <c r="E3588" i="1"/>
  <c r="F3588" i="1" s="1"/>
  <c r="D3589" i="1"/>
  <c r="H3588" i="1"/>
  <c r="H3589" i="1" l="1"/>
  <c r="E3589" i="1"/>
  <c r="F3589" i="1" s="1"/>
  <c r="D3590" i="1"/>
  <c r="N1422" i="1"/>
  <c r="G1422" i="1" s="1"/>
  <c r="I1422" i="1" s="1"/>
  <c r="J1422" i="1" s="1"/>
  <c r="R1422" i="1" l="1"/>
  <c r="K1423" i="1"/>
  <c r="L1423" i="1"/>
  <c r="D3591" i="1"/>
  <c r="H3590" i="1"/>
  <c r="E3590" i="1"/>
  <c r="F3590" i="1" s="1"/>
  <c r="H3591" i="1" l="1"/>
  <c r="E3591" i="1"/>
  <c r="F3591" i="1" s="1"/>
  <c r="D3592" i="1"/>
  <c r="O1423" i="1"/>
  <c r="M1423" i="1"/>
  <c r="S1423" i="1" s="1"/>
  <c r="P1423" i="1"/>
  <c r="Q1423" i="1" s="1"/>
  <c r="N1423" i="1" l="1"/>
  <c r="G1423" i="1" s="1"/>
  <c r="I1423" i="1" s="1"/>
  <c r="J1423" i="1" s="1"/>
  <c r="E3592" i="1"/>
  <c r="F3592" i="1" s="1"/>
  <c r="D3593" i="1"/>
  <c r="H3592" i="1"/>
  <c r="H3593" i="1" l="1"/>
  <c r="E3593" i="1"/>
  <c r="F3593" i="1" s="1"/>
  <c r="D3594" i="1"/>
  <c r="R1423" i="1"/>
  <c r="K1424" i="1"/>
  <c r="L1424" i="1"/>
  <c r="O1424" i="1" l="1"/>
  <c r="P1424" i="1"/>
  <c r="Q1424" i="1" s="1"/>
  <c r="M1424" i="1"/>
  <c r="S1424" i="1" s="1"/>
  <c r="D3595" i="1"/>
  <c r="E3594" i="1"/>
  <c r="F3594" i="1" s="1"/>
  <c r="H3594" i="1"/>
  <c r="D3596" i="1" l="1"/>
  <c r="H3595" i="1"/>
  <c r="E3595" i="1"/>
  <c r="F3595" i="1" s="1"/>
  <c r="N1424" i="1"/>
  <c r="G1424" i="1" s="1"/>
  <c r="I1424" i="1" s="1"/>
  <c r="J1424" i="1" s="1"/>
  <c r="R1424" i="1" l="1"/>
  <c r="L1425" i="1"/>
  <c r="K1425" i="1"/>
  <c r="E3596" i="1"/>
  <c r="F3596" i="1" s="1"/>
  <c r="D3597" i="1"/>
  <c r="H3596" i="1"/>
  <c r="H3597" i="1" l="1"/>
  <c r="E3597" i="1"/>
  <c r="F3597" i="1" s="1"/>
  <c r="D3598" i="1"/>
  <c r="O1425" i="1"/>
  <c r="M1425" i="1"/>
  <c r="S1425" i="1" s="1"/>
  <c r="P1425" i="1"/>
  <c r="Q1425" i="1" s="1"/>
  <c r="N1425" i="1" l="1"/>
  <c r="G1425" i="1" s="1"/>
  <c r="I1425" i="1" s="1"/>
  <c r="J1425" i="1" s="1"/>
  <c r="D3599" i="1"/>
  <c r="H3598" i="1"/>
  <c r="E3598" i="1"/>
  <c r="F3598" i="1" s="1"/>
  <c r="D3600" i="1" l="1"/>
  <c r="H3599" i="1"/>
  <c r="E3599" i="1"/>
  <c r="F3599" i="1" s="1"/>
  <c r="R1425" i="1"/>
  <c r="L1426" i="1"/>
  <c r="K1426" i="1"/>
  <c r="O1426" i="1" l="1"/>
  <c r="P1426" i="1"/>
  <c r="Q1426" i="1" s="1"/>
  <c r="M1426" i="1"/>
  <c r="S1426" i="1" s="1"/>
  <c r="E3600" i="1"/>
  <c r="F3600" i="1" s="1"/>
  <c r="H3600" i="1"/>
  <c r="D3601" i="1"/>
  <c r="H3601" i="1" l="1"/>
  <c r="E3601" i="1"/>
  <c r="F3601" i="1" s="1"/>
  <c r="D3602" i="1"/>
  <c r="N1426" i="1"/>
  <c r="G1426" i="1" s="1"/>
  <c r="I1426" i="1" s="1"/>
  <c r="J1426" i="1" s="1"/>
  <c r="E3602" i="1" l="1"/>
  <c r="F3602" i="1" s="1"/>
  <c r="H3602" i="1"/>
  <c r="D3603" i="1"/>
  <c r="R1426" i="1"/>
  <c r="K1427" i="1"/>
  <c r="L1427" i="1"/>
  <c r="P1427" i="1" l="1"/>
  <c r="M1427" i="1"/>
  <c r="S1427" i="1" s="1"/>
  <c r="Q1427" i="1"/>
  <c r="O1427" i="1"/>
  <c r="N1427" i="1"/>
  <c r="G1427" i="1" s="1"/>
  <c r="I1427" i="1" s="1"/>
  <c r="J1427" i="1" s="1"/>
  <c r="D3604" i="1"/>
  <c r="H3603" i="1"/>
  <c r="E3603" i="1"/>
  <c r="F3603" i="1" s="1"/>
  <c r="R1427" i="1" l="1"/>
  <c r="L1428" i="1"/>
  <c r="K1428" i="1"/>
  <c r="E3604" i="1"/>
  <c r="F3604" i="1" s="1"/>
  <c r="H3604" i="1"/>
  <c r="D3605" i="1"/>
  <c r="H3605" i="1" l="1"/>
  <c r="E3605" i="1"/>
  <c r="F3605" i="1" s="1"/>
  <c r="D3606" i="1"/>
  <c r="M1428" i="1"/>
  <c r="S1428" i="1" s="1"/>
  <c r="P1428" i="1"/>
  <c r="Q1428" i="1" s="1"/>
  <c r="O1428" i="1"/>
  <c r="N1428" i="1" l="1"/>
  <c r="G1428" i="1" s="1"/>
  <c r="I1428" i="1" s="1"/>
  <c r="J1428" i="1" s="1"/>
  <c r="H3606" i="1"/>
  <c r="E3606" i="1"/>
  <c r="F3606" i="1" s="1"/>
  <c r="D3607" i="1"/>
  <c r="D3608" i="1" l="1"/>
  <c r="H3607" i="1"/>
  <c r="E3607" i="1"/>
  <c r="F3607" i="1" s="1"/>
  <c r="R1428" i="1"/>
  <c r="L1429" i="1"/>
  <c r="K1429" i="1"/>
  <c r="P1429" i="1" l="1"/>
  <c r="M1429" i="1"/>
  <c r="S1429" i="1" s="1"/>
  <c r="E3608" i="1"/>
  <c r="F3608" i="1" s="1"/>
  <c r="H3608" i="1"/>
  <c r="D3609" i="1"/>
  <c r="Q1429" i="1"/>
  <c r="O1429" i="1"/>
  <c r="N1429" i="1"/>
  <c r="G1429" i="1" s="1"/>
  <c r="I1429" i="1" s="1"/>
  <c r="J1429" i="1" s="1"/>
  <c r="R1429" i="1" l="1"/>
  <c r="L1430" i="1"/>
  <c r="K1430" i="1"/>
  <c r="H3609" i="1"/>
  <c r="E3609" i="1"/>
  <c r="F3609" i="1" s="1"/>
  <c r="D3610" i="1"/>
  <c r="D3611" i="1" l="1"/>
  <c r="H3610" i="1"/>
  <c r="E3610" i="1"/>
  <c r="F3610" i="1" s="1"/>
  <c r="M1430" i="1"/>
  <c r="S1430" i="1" s="1"/>
  <c r="P1430" i="1"/>
  <c r="O1430" i="1"/>
  <c r="Q1430" i="1"/>
  <c r="N1430" i="1"/>
  <c r="G1430" i="1" s="1"/>
  <c r="I1430" i="1" s="1"/>
  <c r="J1430" i="1" s="1"/>
  <c r="R1430" i="1" l="1"/>
  <c r="L1431" i="1"/>
  <c r="K1431" i="1"/>
  <c r="D3612" i="1"/>
  <c r="E3611" i="1"/>
  <c r="F3611" i="1" s="1"/>
  <c r="H3611" i="1"/>
  <c r="E3612" i="1" l="1"/>
  <c r="F3612" i="1" s="1"/>
  <c r="D3613" i="1"/>
  <c r="H3612" i="1"/>
  <c r="P1431" i="1"/>
  <c r="M1431" i="1"/>
  <c r="S1431" i="1" s="1"/>
  <c r="Q1431" i="1"/>
  <c r="O1431" i="1"/>
  <c r="N1431" i="1" l="1"/>
  <c r="G1431" i="1" s="1"/>
  <c r="I1431" i="1" s="1"/>
  <c r="J1431" i="1" s="1"/>
  <c r="H3613" i="1"/>
  <c r="E3613" i="1"/>
  <c r="F3613" i="1" s="1"/>
  <c r="D3614" i="1"/>
  <c r="D3615" i="1" l="1"/>
  <c r="H3614" i="1"/>
  <c r="E3614" i="1"/>
  <c r="F3614" i="1" s="1"/>
  <c r="R1431" i="1"/>
  <c r="L1432" i="1"/>
  <c r="K1432" i="1"/>
  <c r="M1432" i="1" l="1"/>
  <c r="S1432" i="1" s="1"/>
  <c r="P1432" i="1"/>
  <c r="Q1432" i="1"/>
  <c r="O1432" i="1"/>
  <c r="N1432" i="1"/>
  <c r="G1432" i="1" s="1"/>
  <c r="I1432" i="1" s="1"/>
  <c r="J1432" i="1" s="1"/>
  <c r="D3616" i="1"/>
  <c r="H3615" i="1"/>
  <c r="E3615" i="1"/>
  <c r="F3615" i="1" s="1"/>
  <c r="R1432" i="1" l="1"/>
  <c r="K1433" i="1"/>
  <c r="L1433" i="1"/>
  <c r="E3616" i="1"/>
  <c r="F3616" i="1" s="1"/>
  <c r="D3617" i="1"/>
  <c r="H3616" i="1"/>
  <c r="M1433" i="1" l="1"/>
  <c r="S1433" i="1" s="1"/>
  <c r="P1433" i="1"/>
  <c r="Q1433" i="1"/>
  <c r="O1433" i="1"/>
  <c r="N1433" i="1"/>
  <c r="G1433" i="1"/>
  <c r="I1433" i="1" s="1"/>
  <c r="J1433" i="1" s="1"/>
  <c r="R1433" i="1" s="1"/>
  <c r="H3617" i="1"/>
  <c r="E3617" i="1"/>
  <c r="F3617" i="1" s="1"/>
  <c r="D3618" i="1"/>
  <c r="K1434" i="1" l="1"/>
  <c r="L1434" i="1"/>
  <c r="D3619" i="1"/>
  <c r="H3618" i="1"/>
  <c r="E3618" i="1"/>
  <c r="F3618" i="1" s="1"/>
  <c r="D3620" i="1" l="1"/>
  <c r="H3619" i="1"/>
  <c r="E3619" i="1"/>
  <c r="F3619" i="1" s="1"/>
  <c r="O1434" i="1"/>
  <c r="P1434" i="1"/>
  <c r="Q1434" i="1" s="1"/>
  <c r="M1434" i="1"/>
  <c r="S1434" i="1" s="1"/>
  <c r="D3621" i="1" l="1"/>
  <c r="H3620" i="1"/>
  <c r="E3620" i="1"/>
  <c r="F3620" i="1" s="1"/>
  <c r="N1434" i="1"/>
  <c r="G1434" i="1" s="1"/>
  <c r="I1434" i="1" s="1"/>
  <c r="J1434" i="1" s="1"/>
  <c r="D3622" i="1" l="1"/>
  <c r="H3621" i="1"/>
  <c r="E3621" i="1"/>
  <c r="F3621" i="1" s="1"/>
  <c r="R1434" i="1"/>
  <c r="K1435" i="1"/>
  <c r="L1435" i="1"/>
  <c r="P1435" i="1" l="1"/>
  <c r="M1435" i="1"/>
  <c r="S1435" i="1" s="1"/>
  <c r="D3623" i="1"/>
  <c r="H3622" i="1"/>
  <c r="E3622" i="1"/>
  <c r="F3622" i="1" s="1"/>
  <c r="N1435" i="1"/>
  <c r="G1435" i="1"/>
  <c r="I1435" i="1" s="1"/>
  <c r="J1435" i="1" s="1"/>
  <c r="R1435" i="1" s="1"/>
  <c r="Q1435" i="1"/>
  <c r="O1435" i="1"/>
  <c r="H3623" i="1" l="1"/>
  <c r="E3623" i="1"/>
  <c r="F3623" i="1" s="1"/>
  <c r="D3624" i="1"/>
  <c r="K1436" i="1"/>
  <c r="L1436" i="1"/>
  <c r="P1436" i="1" l="1"/>
  <c r="M1436" i="1"/>
  <c r="S1436" i="1" s="1"/>
  <c r="N1436" i="1"/>
  <c r="Q1436" i="1"/>
  <c r="O1436" i="1"/>
  <c r="G1436" i="1"/>
  <c r="I1436" i="1" s="1"/>
  <c r="J1436" i="1" s="1"/>
  <c r="R1436" i="1" s="1"/>
  <c r="D3625" i="1"/>
  <c r="H3624" i="1"/>
  <c r="E3624" i="1"/>
  <c r="F3624" i="1" s="1"/>
  <c r="D3626" i="1" l="1"/>
  <c r="E3625" i="1"/>
  <c r="F3625" i="1" s="1"/>
  <c r="H3625" i="1"/>
  <c r="L1437" i="1"/>
  <c r="K1437" i="1"/>
  <c r="O1437" i="1" l="1"/>
  <c r="P1437" i="1"/>
  <c r="Q1437" i="1" s="1"/>
  <c r="M1437" i="1"/>
  <c r="S1437" i="1" s="1"/>
  <c r="E3626" i="1"/>
  <c r="F3626" i="1" s="1"/>
  <c r="D3627" i="1"/>
  <c r="H3626" i="1"/>
  <c r="H3627" i="1" l="1"/>
  <c r="E3627" i="1"/>
  <c r="F3627" i="1" s="1"/>
  <c r="D3628" i="1"/>
  <c r="N1437" i="1"/>
  <c r="G1437" i="1" s="1"/>
  <c r="I1437" i="1" s="1"/>
  <c r="J1437" i="1" s="1"/>
  <c r="R1437" i="1" l="1"/>
  <c r="K1438" i="1"/>
  <c r="L1438" i="1"/>
  <c r="D3629" i="1"/>
  <c r="H3628" i="1"/>
  <c r="E3628" i="1"/>
  <c r="F3628" i="1" s="1"/>
  <c r="H3629" i="1" l="1"/>
  <c r="E3629" i="1"/>
  <c r="F3629" i="1" s="1"/>
  <c r="D3630" i="1"/>
  <c r="O1438" i="1"/>
  <c r="M1438" i="1"/>
  <c r="S1438" i="1" s="1"/>
  <c r="P1438" i="1"/>
  <c r="Q1438" i="1" s="1"/>
  <c r="H3630" i="1" l="1"/>
  <c r="E3630" i="1"/>
  <c r="F3630" i="1" s="1"/>
  <c r="D3631" i="1"/>
  <c r="N1438" i="1"/>
  <c r="G1438" i="1" s="1"/>
  <c r="I1438" i="1" s="1"/>
  <c r="J1438" i="1" s="1"/>
  <c r="R1438" i="1" l="1"/>
  <c r="L1439" i="1"/>
  <c r="K1439" i="1"/>
  <c r="D3632" i="1"/>
  <c r="H3631" i="1"/>
  <c r="E3631" i="1"/>
  <c r="F3631" i="1" s="1"/>
  <c r="D3633" i="1" l="1"/>
  <c r="E3632" i="1"/>
  <c r="F3632" i="1" s="1"/>
  <c r="H3632" i="1"/>
  <c r="P1439" i="1"/>
  <c r="M1439" i="1"/>
  <c r="S1439" i="1" s="1"/>
  <c r="Q1439" i="1"/>
  <c r="O1439" i="1"/>
  <c r="N1439" i="1"/>
  <c r="G1439" i="1" s="1"/>
  <c r="I1439" i="1" s="1"/>
  <c r="J1439" i="1" s="1"/>
  <c r="R1439" i="1" l="1"/>
  <c r="K1440" i="1"/>
  <c r="L1440" i="1"/>
  <c r="H3633" i="1"/>
  <c r="D3634" i="1"/>
  <c r="E3633" i="1"/>
  <c r="F3633" i="1" s="1"/>
  <c r="D3635" i="1" l="1"/>
  <c r="H3634" i="1"/>
  <c r="E3634" i="1"/>
  <c r="F3634" i="1" s="1"/>
  <c r="M1440" i="1"/>
  <c r="S1440" i="1" s="1"/>
  <c r="P1440" i="1"/>
  <c r="O1440" i="1"/>
  <c r="N1440" i="1"/>
  <c r="G1440" i="1" s="1"/>
  <c r="I1440" i="1" s="1"/>
  <c r="J1440" i="1" s="1"/>
  <c r="Q1440" i="1"/>
  <c r="R1440" i="1" l="1"/>
  <c r="L1441" i="1"/>
  <c r="K1441" i="1"/>
  <c r="E3635" i="1"/>
  <c r="F3635" i="1" s="1"/>
  <c r="H3635" i="1"/>
  <c r="D3636" i="1"/>
  <c r="D3637" i="1" l="1"/>
  <c r="H3636" i="1"/>
  <c r="E3636" i="1"/>
  <c r="F3636" i="1" s="1"/>
  <c r="P1441" i="1"/>
  <c r="M1441" i="1"/>
  <c r="S1441" i="1" s="1"/>
  <c r="Q1441" i="1"/>
  <c r="O1441" i="1"/>
  <c r="N1441" i="1" l="1"/>
  <c r="G1441" i="1" s="1"/>
  <c r="I1441" i="1" s="1"/>
  <c r="J1441" i="1" s="1"/>
  <c r="D3638" i="1"/>
  <c r="H3637" i="1"/>
  <c r="E3637" i="1"/>
  <c r="F3637" i="1" s="1"/>
  <c r="R1441" i="1" l="1"/>
  <c r="K1442" i="1"/>
  <c r="L1442" i="1"/>
  <c r="E3638" i="1"/>
  <c r="F3638" i="1" s="1"/>
  <c r="D3639" i="1"/>
  <c r="H3638" i="1"/>
  <c r="H3639" i="1" l="1"/>
  <c r="E3639" i="1"/>
  <c r="F3639" i="1" s="1"/>
  <c r="D3640" i="1"/>
  <c r="M1442" i="1"/>
  <c r="S1442" i="1" s="1"/>
  <c r="P1442" i="1"/>
  <c r="Q1442" i="1"/>
  <c r="O1442" i="1"/>
  <c r="N1442" i="1" l="1"/>
  <c r="G1442" i="1" s="1"/>
  <c r="I1442" i="1" s="1"/>
  <c r="J1442" i="1" s="1"/>
  <c r="D3641" i="1"/>
  <c r="E3640" i="1"/>
  <c r="F3640" i="1" s="1"/>
  <c r="H3640" i="1"/>
  <c r="E3641" i="1" l="1"/>
  <c r="F3641" i="1" s="1"/>
  <c r="D3642" i="1"/>
  <c r="H3641" i="1"/>
  <c r="R1442" i="1"/>
  <c r="L1443" i="1"/>
  <c r="K1443" i="1"/>
  <c r="M1443" i="1" l="1"/>
  <c r="S1443" i="1" s="1"/>
  <c r="P1443" i="1"/>
  <c r="O1443" i="1"/>
  <c r="N1443" i="1"/>
  <c r="G1443" i="1" s="1"/>
  <c r="I1443" i="1" s="1"/>
  <c r="J1443" i="1" s="1"/>
  <c r="Q1443" i="1"/>
  <c r="H3642" i="1"/>
  <c r="E3642" i="1"/>
  <c r="F3642" i="1" s="1"/>
  <c r="D3643" i="1"/>
  <c r="R1443" i="1" l="1"/>
  <c r="L1444" i="1"/>
  <c r="K1444" i="1"/>
  <c r="D3644" i="1"/>
  <c r="H3643" i="1"/>
  <c r="E3643" i="1"/>
  <c r="F3643" i="1" s="1"/>
  <c r="D3645" i="1" l="1"/>
  <c r="E3644" i="1"/>
  <c r="F3644" i="1" s="1"/>
  <c r="H3644" i="1"/>
  <c r="M1444" i="1"/>
  <c r="S1444" i="1" s="1"/>
  <c r="P1444" i="1"/>
  <c r="Q1444" i="1" s="1"/>
  <c r="O1444" i="1"/>
  <c r="N1444" i="1"/>
  <c r="G1444" i="1"/>
  <c r="I1444" i="1" s="1"/>
  <c r="J1444" i="1" s="1"/>
  <c r="R1444" i="1" s="1"/>
  <c r="K1445" i="1" l="1"/>
  <c r="L1445" i="1"/>
  <c r="H3645" i="1"/>
  <c r="E3645" i="1"/>
  <c r="F3645" i="1" s="1"/>
  <c r="D3646" i="1"/>
  <c r="P1445" i="1" l="1"/>
  <c r="M1445" i="1"/>
  <c r="S1445" i="1" s="1"/>
  <c r="D3647" i="1"/>
  <c r="H3646" i="1"/>
  <c r="E3646" i="1"/>
  <c r="F3646" i="1" s="1"/>
  <c r="Q1445" i="1"/>
  <c r="O1445" i="1"/>
  <c r="N1445" i="1"/>
  <c r="G1445" i="1" s="1"/>
  <c r="I1445" i="1" s="1"/>
  <c r="J1445" i="1" s="1"/>
  <c r="R1445" i="1" l="1"/>
  <c r="L1446" i="1"/>
  <c r="K1446" i="1"/>
  <c r="D3648" i="1"/>
  <c r="H3647" i="1"/>
  <c r="E3647" i="1"/>
  <c r="F3647" i="1" s="1"/>
  <c r="P1446" i="1" l="1"/>
  <c r="M1446" i="1"/>
  <c r="S1446" i="1" s="1"/>
  <c r="D3649" i="1"/>
  <c r="H3648" i="1"/>
  <c r="E3648" i="1"/>
  <c r="F3648" i="1" s="1"/>
  <c r="N1446" i="1"/>
  <c r="Q1446" i="1"/>
  <c r="O1446" i="1"/>
  <c r="G1446" i="1"/>
  <c r="I1446" i="1" s="1"/>
  <c r="J1446" i="1" s="1"/>
  <c r="R1446" i="1" s="1"/>
  <c r="K1447" i="1" l="1"/>
  <c r="D3650" i="1"/>
  <c r="H3649" i="1"/>
  <c r="E3649" i="1"/>
  <c r="F3649" i="1" s="1"/>
  <c r="L1447" i="1"/>
  <c r="P1447" i="1" l="1"/>
  <c r="M1447" i="1"/>
  <c r="S1447" i="1" s="1"/>
  <c r="Q1447" i="1"/>
  <c r="O1447" i="1"/>
  <c r="N1447" i="1"/>
  <c r="G1447" i="1" s="1"/>
  <c r="I1447" i="1" s="1"/>
  <c r="J1447" i="1" s="1"/>
  <c r="D3651" i="1"/>
  <c r="E3650" i="1"/>
  <c r="F3650" i="1" s="1"/>
  <c r="H3650" i="1"/>
  <c r="R1447" i="1" l="1"/>
  <c r="L1448" i="1"/>
  <c r="K1448" i="1"/>
  <c r="H3651" i="1"/>
  <c r="E3651" i="1"/>
  <c r="F3651" i="1" s="1"/>
  <c r="D3652" i="1"/>
  <c r="D3653" i="1" l="1"/>
  <c r="E3652" i="1"/>
  <c r="F3652" i="1" s="1"/>
  <c r="H3652" i="1"/>
  <c r="M1448" i="1"/>
  <c r="S1448" i="1" s="1"/>
  <c r="P1448" i="1"/>
  <c r="O1448" i="1"/>
  <c r="N1448" i="1"/>
  <c r="G1448" i="1" s="1"/>
  <c r="I1448" i="1" s="1"/>
  <c r="J1448" i="1" s="1"/>
  <c r="Q1448" i="1"/>
  <c r="R1448" i="1" l="1"/>
  <c r="L1449" i="1"/>
  <c r="K1449" i="1"/>
  <c r="D3654" i="1"/>
  <c r="H3653" i="1"/>
  <c r="E3653" i="1"/>
  <c r="F3653" i="1" s="1"/>
  <c r="H3654" i="1" l="1"/>
  <c r="E3654" i="1"/>
  <c r="F3654" i="1" s="1"/>
  <c r="D3655" i="1"/>
  <c r="P1449" i="1"/>
  <c r="M1449" i="1"/>
  <c r="S1449" i="1" s="1"/>
  <c r="Q1449" i="1"/>
  <c r="O1449" i="1"/>
  <c r="N1449" i="1"/>
  <c r="G1449" i="1" s="1"/>
  <c r="I1449" i="1" s="1"/>
  <c r="J1449" i="1" s="1"/>
  <c r="R1449" i="1" l="1"/>
  <c r="L1450" i="1"/>
  <c r="K1450" i="1"/>
  <c r="D3656" i="1"/>
  <c r="H3655" i="1"/>
  <c r="E3655" i="1"/>
  <c r="F3655" i="1" s="1"/>
  <c r="D3657" i="1" l="1"/>
  <c r="E3656" i="1"/>
  <c r="F3656" i="1" s="1"/>
  <c r="H3656" i="1"/>
  <c r="O1450" i="1"/>
  <c r="P1450" i="1"/>
  <c r="Q1450" i="1" s="1"/>
  <c r="M1450" i="1"/>
  <c r="S1450" i="1" s="1"/>
  <c r="N1450" i="1" l="1"/>
  <c r="G1450" i="1" s="1"/>
  <c r="I1450" i="1" s="1"/>
  <c r="J1450" i="1" s="1"/>
  <c r="E3657" i="1"/>
  <c r="F3657" i="1" s="1"/>
  <c r="H3657" i="1"/>
  <c r="D3658" i="1"/>
  <c r="H3658" i="1" l="1"/>
  <c r="D3659" i="1"/>
  <c r="E3658" i="1"/>
  <c r="F3658" i="1" s="1"/>
  <c r="R1450" i="1"/>
  <c r="K1451" i="1"/>
  <c r="L1451" i="1"/>
  <c r="O1451" i="1" l="1"/>
  <c r="H3659" i="1"/>
  <c r="E3659" i="1"/>
  <c r="F3659" i="1" s="1"/>
  <c r="D3660" i="1"/>
  <c r="P1451" i="1"/>
  <c r="Q1451" i="1" s="1"/>
  <c r="M1451" i="1"/>
  <c r="S1451" i="1" s="1"/>
  <c r="D3661" i="1" l="1"/>
  <c r="H3660" i="1"/>
  <c r="E3660" i="1"/>
  <c r="F3660" i="1" s="1"/>
  <c r="N1451" i="1"/>
  <c r="G1451" i="1" s="1"/>
  <c r="I1451" i="1" s="1"/>
  <c r="J1451" i="1" s="1"/>
  <c r="R1451" i="1" l="1"/>
  <c r="K1452" i="1"/>
  <c r="L1452" i="1"/>
  <c r="E3661" i="1"/>
  <c r="F3661" i="1" s="1"/>
  <c r="H3661" i="1"/>
  <c r="D3662" i="1"/>
  <c r="H3662" i="1" l="1"/>
  <c r="D3663" i="1"/>
  <c r="E3662" i="1"/>
  <c r="F3662" i="1" s="1"/>
  <c r="P1452" i="1"/>
  <c r="M1452" i="1"/>
  <c r="S1452" i="1" s="1"/>
  <c r="Q1452" i="1"/>
  <c r="O1452" i="1"/>
  <c r="N1452" i="1"/>
  <c r="G1452" i="1" s="1"/>
  <c r="I1452" i="1" s="1"/>
  <c r="J1452" i="1" s="1"/>
  <c r="R1452" i="1" l="1"/>
  <c r="L1453" i="1"/>
  <c r="K1453" i="1"/>
  <c r="E3663" i="1"/>
  <c r="F3663" i="1" s="1"/>
  <c r="H3663" i="1"/>
  <c r="D3664" i="1"/>
  <c r="D3665" i="1" l="1"/>
  <c r="H3664" i="1"/>
  <c r="E3664" i="1"/>
  <c r="F3664" i="1" s="1"/>
  <c r="M1453" i="1"/>
  <c r="S1453" i="1" s="1"/>
  <c r="P1453" i="1"/>
  <c r="O1453" i="1"/>
  <c r="Q1453" i="1"/>
  <c r="N1453" i="1"/>
  <c r="G1453" i="1" s="1"/>
  <c r="I1453" i="1" s="1"/>
  <c r="J1453" i="1" s="1"/>
  <c r="R1453" i="1" l="1"/>
  <c r="L1454" i="1"/>
  <c r="K1454" i="1"/>
  <c r="E3665" i="1"/>
  <c r="F3665" i="1" s="1"/>
  <c r="D3666" i="1"/>
  <c r="H3665" i="1"/>
  <c r="P1454" i="1" l="1"/>
  <c r="M1454" i="1"/>
  <c r="S1454" i="1" s="1"/>
  <c r="H3666" i="1"/>
  <c r="E3666" i="1"/>
  <c r="F3666" i="1" s="1"/>
  <c r="D3667" i="1"/>
  <c r="Q1454" i="1"/>
  <c r="O1454" i="1"/>
  <c r="N1454" i="1"/>
  <c r="G1454" i="1" s="1"/>
  <c r="I1454" i="1" s="1"/>
  <c r="J1454" i="1" s="1"/>
  <c r="R1454" i="1" l="1"/>
  <c r="L1455" i="1"/>
  <c r="K1455" i="1"/>
  <c r="D3668" i="1"/>
  <c r="H3667" i="1"/>
  <c r="E3667" i="1"/>
  <c r="F3667" i="1" s="1"/>
  <c r="D3669" i="1" l="1"/>
  <c r="H3668" i="1"/>
  <c r="E3668" i="1"/>
  <c r="F3668" i="1" s="1"/>
  <c r="P1455" i="1"/>
  <c r="M1455" i="1"/>
  <c r="S1455" i="1" s="1"/>
  <c r="O1455" i="1"/>
  <c r="Q1455" i="1"/>
  <c r="N1455" i="1"/>
  <c r="G1455" i="1" s="1"/>
  <c r="I1455" i="1" s="1"/>
  <c r="J1455" i="1" s="1"/>
  <c r="R1455" i="1" l="1"/>
  <c r="L1456" i="1"/>
  <c r="K1456" i="1"/>
  <c r="E3669" i="1"/>
  <c r="F3669" i="1" s="1"/>
  <c r="D3670" i="1"/>
  <c r="H3669" i="1"/>
  <c r="H3670" i="1" l="1"/>
  <c r="E3670" i="1"/>
  <c r="F3670" i="1" s="1"/>
  <c r="D3671" i="1"/>
  <c r="M1456" i="1"/>
  <c r="S1456" i="1" s="1"/>
  <c r="P1456" i="1"/>
  <c r="N1456" i="1"/>
  <c r="O1456" i="1"/>
  <c r="Q1456" i="1"/>
  <c r="G1456" i="1"/>
  <c r="I1456" i="1" s="1"/>
  <c r="J1456" i="1" s="1"/>
  <c r="R1456" i="1" s="1"/>
  <c r="K1457" i="1" l="1"/>
  <c r="L1457" i="1"/>
  <c r="D3672" i="1"/>
  <c r="H3671" i="1"/>
  <c r="E3671" i="1"/>
  <c r="F3671" i="1" s="1"/>
  <c r="D3673" i="1" l="1"/>
  <c r="H3672" i="1"/>
  <c r="E3672" i="1"/>
  <c r="F3672" i="1" s="1"/>
  <c r="P1457" i="1"/>
  <c r="M1457" i="1"/>
  <c r="S1457" i="1" s="1"/>
  <c r="Q1457" i="1"/>
  <c r="O1457" i="1"/>
  <c r="N1457" i="1"/>
  <c r="G1457" i="1" s="1"/>
  <c r="I1457" i="1" s="1"/>
  <c r="J1457" i="1" s="1"/>
  <c r="R1457" i="1" l="1"/>
  <c r="L1458" i="1"/>
  <c r="K1458" i="1"/>
  <c r="E3673" i="1"/>
  <c r="F3673" i="1" s="1"/>
  <c r="D3674" i="1"/>
  <c r="H3673" i="1"/>
  <c r="H3674" i="1" l="1"/>
  <c r="E3674" i="1"/>
  <c r="F3674" i="1" s="1"/>
  <c r="D3675" i="1"/>
  <c r="M1458" i="1"/>
  <c r="S1458" i="1" s="1"/>
  <c r="P1458" i="1"/>
  <c r="O1458" i="1"/>
  <c r="Q1458" i="1"/>
  <c r="N1458" i="1"/>
  <c r="G1458" i="1" s="1"/>
  <c r="I1458" i="1" s="1"/>
  <c r="J1458" i="1" s="1"/>
  <c r="R1458" i="1" l="1"/>
  <c r="K1459" i="1"/>
  <c r="L1459" i="1"/>
  <c r="D3676" i="1"/>
  <c r="H3675" i="1"/>
  <c r="E3675" i="1"/>
  <c r="F3675" i="1" s="1"/>
  <c r="D3677" i="1" l="1"/>
  <c r="H3676" i="1"/>
  <c r="E3676" i="1"/>
  <c r="F3676" i="1" s="1"/>
  <c r="O1459" i="1"/>
  <c r="P1459" i="1"/>
  <c r="Q1459" i="1" s="1"/>
  <c r="M1459" i="1"/>
  <c r="S1459" i="1" s="1"/>
  <c r="N1459" i="1" l="1"/>
  <c r="G1459" i="1" s="1"/>
  <c r="I1459" i="1" s="1"/>
  <c r="J1459" i="1" s="1"/>
  <c r="E3677" i="1"/>
  <c r="F3677" i="1" s="1"/>
  <c r="D3678" i="1"/>
  <c r="H3677" i="1"/>
  <c r="H3678" i="1" l="1"/>
  <c r="E3678" i="1"/>
  <c r="F3678" i="1" s="1"/>
  <c r="D3679" i="1"/>
  <c r="R1459" i="1"/>
  <c r="K1460" i="1"/>
  <c r="L1460" i="1"/>
  <c r="P1460" i="1" l="1"/>
  <c r="M1460" i="1"/>
  <c r="S1460" i="1" s="1"/>
  <c r="O1460" i="1"/>
  <c r="Q1460" i="1"/>
  <c r="N1460" i="1"/>
  <c r="G1460" i="1" s="1"/>
  <c r="I1460" i="1" s="1"/>
  <c r="J1460" i="1" s="1"/>
  <c r="D3680" i="1"/>
  <c r="H3679" i="1"/>
  <c r="E3679" i="1"/>
  <c r="F3679" i="1" s="1"/>
  <c r="R1460" i="1" l="1"/>
  <c r="L1461" i="1"/>
  <c r="K1461" i="1"/>
  <c r="D3681" i="1"/>
  <c r="E3680" i="1"/>
  <c r="F3680" i="1" s="1"/>
  <c r="H3680" i="1"/>
  <c r="M1461" i="1" l="1"/>
  <c r="S1461" i="1" s="1"/>
  <c r="P1461" i="1"/>
  <c r="E3681" i="1"/>
  <c r="F3681" i="1" s="1"/>
  <c r="D3682" i="1"/>
  <c r="H3681" i="1"/>
  <c r="N1461" i="1"/>
  <c r="O1461" i="1"/>
  <c r="G1461" i="1"/>
  <c r="I1461" i="1" s="1"/>
  <c r="J1461" i="1" s="1"/>
  <c r="R1461" i="1" s="1"/>
  <c r="Q1461" i="1"/>
  <c r="K1462" i="1" l="1"/>
  <c r="H3682" i="1"/>
  <c r="E3682" i="1"/>
  <c r="F3682" i="1" s="1"/>
  <c r="D3683" i="1"/>
  <c r="L1462" i="1"/>
  <c r="M1462" i="1" l="1"/>
  <c r="S1462" i="1" s="1"/>
  <c r="P1462" i="1"/>
  <c r="N1462" i="1"/>
  <c r="Q1462" i="1"/>
  <c r="O1462" i="1"/>
  <c r="G1462" i="1"/>
  <c r="I1462" i="1" s="1"/>
  <c r="J1462" i="1" s="1"/>
  <c r="R1462" i="1" s="1"/>
  <c r="D3684" i="1"/>
  <c r="H3683" i="1"/>
  <c r="E3683" i="1"/>
  <c r="F3683" i="1" s="1"/>
  <c r="D3685" i="1" l="1"/>
  <c r="H3684" i="1"/>
  <c r="E3684" i="1"/>
  <c r="F3684" i="1" s="1"/>
  <c r="K1463" i="1"/>
  <c r="L1463" i="1"/>
  <c r="M1463" i="1" l="1"/>
  <c r="S1463" i="1" s="1"/>
  <c r="P1463" i="1"/>
  <c r="O1463" i="1"/>
  <c r="Q1463" i="1"/>
  <c r="N1463" i="1"/>
  <c r="G1463" i="1" s="1"/>
  <c r="I1463" i="1" s="1"/>
  <c r="J1463" i="1" s="1"/>
  <c r="E3685" i="1"/>
  <c r="F3685" i="1" s="1"/>
  <c r="H3685" i="1"/>
  <c r="D3686" i="1"/>
  <c r="R1463" i="1" l="1"/>
  <c r="K1464" i="1"/>
  <c r="L1464" i="1"/>
  <c r="H3686" i="1"/>
  <c r="E3686" i="1"/>
  <c r="F3686" i="1" s="1"/>
  <c r="D3687" i="1"/>
  <c r="H3687" i="1" l="1"/>
  <c r="E3687" i="1"/>
  <c r="F3687" i="1" s="1"/>
  <c r="D3688" i="1"/>
  <c r="O1464" i="1"/>
  <c r="P1464" i="1"/>
  <c r="Q1464" i="1" s="1"/>
  <c r="M1464" i="1"/>
  <c r="S1464" i="1" s="1"/>
  <c r="N1464" i="1" l="1"/>
  <c r="G1464" i="1" s="1"/>
  <c r="I1464" i="1" s="1"/>
  <c r="J1464" i="1" s="1"/>
  <c r="D3689" i="1"/>
  <c r="H3688" i="1"/>
  <c r="E3688" i="1"/>
  <c r="F3688" i="1" s="1"/>
  <c r="E3689" i="1" l="1"/>
  <c r="F3689" i="1" s="1"/>
  <c r="H3689" i="1"/>
  <c r="D3690" i="1"/>
  <c r="R1464" i="1"/>
  <c r="K1465" i="1"/>
  <c r="L1465" i="1"/>
  <c r="O1465" i="1" l="1"/>
  <c r="M1465" i="1"/>
  <c r="S1465" i="1" s="1"/>
  <c r="P1465" i="1"/>
  <c r="Q1465" i="1" s="1"/>
  <c r="H3690" i="1"/>
  <c r="E3690" i="1"/>
  <c r="F3690" i="1" s="1"/>
  <c r="D3691" i="1"/>
  <c r="H3691" i="1" l="1"/>
  <c r="E3691" i="1"/>
  <c r="F3691" i="1" s="1"/>
  <c r="D3692" i="1"/>
  <c r="N1465" i="1"/>
  <c r="G1465" i="1" s="1"/>
  <c r="I1465" i="1" s="1"/>
  <c r="J1465" i="1" s="1"/>
  <c r="R1465" i="1" l="1"/>
  <c r="L1466" i="1"/>
  <c r="K1466" i="1"/>
  <c r="D3693" i="1"/>
  <c r="E3692" i="1"/>
  <c r="F3692" i="1" s="1"/>
  <c r="H3692" i="1"/>
  <c r="O1466" i="1" l="1"/>
  <c r="M1466" i="1"/>
  <c r="S1466" i="1" s="1"/>
  <c r="P1466" i="1"/>
  <c r="Q1466" i="1" s="1"/>
  <c r="E3693" i="1"/>
  <c r="F3693" i="1" s="1"/>
  <c r="H3693" i="1"/>
  <c r="D3694" i="1"/>
  <c r="H3694" i="1" l="1"/>
  <c r="E3694" i="1"/>
  <c r="F3694" i="1" s="1"/>
  <c r="D3695" i="1"/>
  <c r="N1466" i="1"/>
  <c r="G1466" i="1" s="1"/>
  <c r="I1466" i="1" s="1"/>
  <c r="J1466" i="1" s="1"/>
  <c r="R1466" i="1" l="1"/>
  <c r="K1467" i="1"/>
  <c r="L1467" i="1"/>
  <c r="E3695" i="1"/>
  <c r="F3695" i="1" s="1"/>
  <c r="H3695" i="1"/>
  <c r="D3696" i="1"/>
  <c r="D3697" i="1" l="1"/>
  <c r="H3696" i="1"/>
  <c r="E3696" i="1"/>
  <c r="F3696" i="1" s="1"/>
  <c r="M1467" i="1"/>
  <c r="S1467" i="1" s="1"/>
  <c r="P1467" i="1"/>
  <c r="Q1467" i="1" s="1"/>
  <c r="O1467" i="1"/>
  <c r="N1467" i="1" l="1"/>
  <c r="G1467" i="1" s="1"/>
  <c r="I1467" i="1" s="1"/>
  <c r="J1467" i="1" s="1"/>
  <c r="E3697" i="1"/>
  <c r="F3697" i="1" s="1"/>
  <c r="H3697" i="1"/>
  <c r="D3698" i="1"/>
  <c r="H3698" i="1" l="1"/>
  <c r="E3698" i="1"/>
  <c r="F3698" i="1" s="1"/>
  <c r="D3699" i="1"/>
  <c r="R1467" i="1"/>
  <c r="K1468" i="1"/>
  <c r="L1468" i="1"/>
  <c r="M1468" i="1" l="1"/>
  <c r="S1468" i="1" s="1"/>
  <c r="P1468" i="1"/>
  <c r="Q1468" i="1"/>
  <c r="O1468" i="1"/>
  <c r="N1468" i="1"/>
  <c r="G1468" i="1"/>
  <c r="I1468" i="1" s="1"/>
  <c r="J1468" i="1" s="1"/>
  <c r="R1468" i="1" s="1"/>
  <c r="E3699" i="1"/>
  <c r="F3699" i="1" s="1"/>
  <c r="D3700" i="1"/>
  <c r="H3699" i="1"/>
  <c r="L1469" i="1" l="1"/>
  <c r="D3701" i="1"/>
  <c r="H3700" i="1"/>
  <c r="E3700" i="1"/>
  <c r="F3700" i="1" s="1"/>
  <c r="K1469" i="1"/>
  <c r="E3701" i="1" l="1"/>
  <c r="F3701" i="1" s="1"/>
  <c r="H3701" i="1"/>
  <c r="D3702" i="1"/>
  <c r="O1469" i="1"/>
  <c r="P1469" i="1"/>
  <c r="Q1469" i="1" s="1"/>
  <c r="M1469" i="1"/>
  <c r="S1469" i="1" s="1"/>
  <c r="N1469" i="1" l="1"/>
  <c r="G1469" i="1" s="1"/>
  <c r="I1469" i="1" s="1"/>
  <c r="J1469" i="1" s="1"/>
  <c r="H3702" i="1"/>
  <c r="E3702" i="1"/>
  <c r="F3702" i="1" s="1"/>
  <c r="D3703" i="1"/>
  <c r="D3704" i="1" l="1"/>
  <c r="H3703" i="1"/>
  <c r="E3703" i="1"/>
  <c r="F3703" i="1" s="1"/>
  <c r="R1469" i="1"/>
  <c r="K1470" i="1"/>
  <c r="L1470" i="1"/>
  <c r="O1470" i="1" l="1"/>
  <c r="M1470" i="1"/>
  <c r="S1470" i="1" s="1"/>
  <c r="P1470" i="1"/>
  <c r="Q1470" i="1" s="1"/>
  <c r="D3705" i="1"/>
  <c r="H3704" i="1"/>
  <c r="E3704" i="1"/>
  <c r="F3704" i="1" s="1"/>
  <c r="E3705" i="1" l="1"/>
  <c r="F3705" i="1" s="1"/>
  <c r="D3706" i="1"/>
  <c r="H3705" i="1"/>
  <c r="N1470" i="1"/>
  <c r="G1470" i="1" s="1"/>
  <c r="I1470" i="1" s="1"/>
  <c r="J1470" i="1" s="1"/>
  <c r="H3706" i="1" l="1"/>
  <c r="E3706" i="1"/>
  <c r="F3706" i="1" s="1"/>
  <c r="D3707" i="1"/>
  <c r="R1470" i="1"/>
  <c r="K1471" i="1"/>
  <c r="L1471" i="1"/>
  <c r="P1471" i="1" l="1"/>
  <c r="M1471" i="1"/>
  <c r="S1471" i="1" s="1"/>
  <c r="N1471" i="1"/>
  <c r="O1471" i="1"/>
  <c r="Q1471" i="1"/>
  <c r="G1471" i="1"/>
  <c r="I1471" i="1" s="1"/>
  <c r="J1471" i="1" s="1"/>
  <c r="R1471" i="1" s="1"/>
  <c r="H3707" i="1"/>
  <c r="E3707" i="1"/>
  <c r="F3707" i="1" s="1"/>
  <c r="D3708" i="1"/>
  <c r="D3709" i="1" l="1"/>
  <c r="H3708" i="1"/>
  <c r="E3708" i="1"/>
  <c r="F3708" i="1" s="1"/>
  <c r="K1472" i="1"/>
  <c r="L1472" i="1"/>
  <c r="O1472" i="1" l="1"/>
  <c r="E3709" i="1"/>
  <c r="F3709" i="1" s="1"/>
  <c r="D3710" i="1"/>
  <c r="H3709" i="1"/>
  <c r="P1472" i="1"/>
  <c r="Q1472" i="1" s="1"/>
  <c r="M1472" i="1"/>
  <c r="S1472" i="1" s="1"/>
  <c r="N1472" i="1" l="1"/>
  <c r="G1472" i="1" s="1"/>
  <c r="I1472" i="1" s="1"/>
  <c r="J1472" i="1" s="1"/>
  <c r="H3710" i="1"/>
  <c r="E3710" i="1"/>
  <c r="F3710" i="1" s="1"/>
  <c r="D3711" i="1"/>
  <c r="D3712" i="1" l="1"/>
  <c r="E3711" i="1"/>
  <c r="F3711" i="1" s="1"/>
  <c r="H3711" i="1"/>
  <c r="R1472" i="1"/>
  <c r="L1473" i="1"/>
  <c r="K1473" i="1"/>
  <c r="M1473" i="1" l="1"/>
  <c r="S1473" i="1" s="1"/>
  <c r="P1473" i="1"/>
  <c r="Q1473" i="1"/>
  <c r="O1473" i="1"/>
  <c r="N1473" i="1"/>
  <c r="G1473" i="1" s="1"/>
  <c r="I1473" i="1" s="1"/>
  <c r="J1473" i="1" s="1"/>
  <c r="D3713" i="1"/>
  <c r="H3712" i="1"/>
  <c r="E3712" i="1"/>
  <c r="F3712" i="1" s="1"/>
  <c r="R1473" i="1" l="1"/>
  <c r="L1474" i="1"/>
  <c r="K1474" i="1"/>
  <c r="E3713" i="1"/>
  <c r="F3713" i="1" s="1"/>
  <c r="D3714" i="1"/>
  <c r="H3713" i="1"/>
  <c r="H3714" i="1" l="1"/>
  <c r="E3714" i="1"/>
  <c r="F3714" i="1" s="1"/>
  <c r="D3715" i="1"/>
  <c r="P1474" i="1"/>
  <c r="M1474" i="1"/>
  <c r="S1474" i="1" s="1"/>
  <c r="Q1474" i="1"/>
  <c r="O1474" i="1"/>
  <c r="N1474" i="1" l="1"/>
  <c r="G1474" i="1" s="1"/>
  <c r="I1474" i="1" s="1"/>
  <c r="J1474" i="1" s="1"/>
  <c r="D3716" i="1"/>
  <c r="H3715" i="1"/>
  <c r="E3715" i="1"/>
  <c r="F3715" i="1" s="1"/>
  <c r="R1474" i="1" l="1"/>
  <c r="L1475" i="1"/>
  <c r="K1475" i="1"/>
  <c r="D3717" i="1"/>
  <c r="H3716" i="1"/>
  <c r="E3716" i="1"/>
  <c r="F3716" i="1" s="1"/>
  <c r="E3717" i="1" l="1"/>
  <c r="F3717" i="1" s="1"/>
  <c r="D3718" i="1"/>
  <c r="H3717" i="1"/>
  <c r="P1475" i="1"/>
  <c r="M1475" i="1"/>
  <c r="S1475" i="1" s="1"/>
  <c r="Q1475" i="1"/>
  <c r="O1475" i="1"/>
  <c r="N1475" i="1" l="1"/>
  <c r="G1475" i="1" s="1"/>
  <c r="I1475" i="1" s="1"/>
  <c r="J1475" i="1" s="1"/>
  <c r="H3718" i="1"/>
  <c r="E3718" i="1"/>
  <c r="F3718" i="1" s="1"/>
  <c r="D3719" i="1"/>
  <c r="D3720" i="1" l="1"/>
  <c r="H3719" i="1"/>
  <c r="E3719" i="1"/>
  <c r="F3719" i="1" s="1"/>
  <c r="R1475" i="1"/>
  <c r="L1476" i="1"/>
  <c r="K1476" i="1"/>
  <c r="P1476" i="1" l="1"/>
  <c r="M1476" i="1"/>
  <c r="S1476" i="1" s="1"/>
  <c r="N1476" i="1"/>
  <c r="G1476" i="1"/>
  <c r="I1476" i="1" s="1"/>
  <c r="J1476" i="1" s="1"/>
  <c r="R1476" i="1" s="1"/>
  <c r="Q1476" i="1"/>
  <c r="O1476" i="1"/>
  <c r="D3721" i="1"/>
  <c r="E3720" i="1"/>
  <c r="F3720" i="1" s="1"/>
  <c r="H3720" i="1"/>
  <c r="E3721" i="1" l="1"/>
  <c r="F3721" i="1" s="1"/>
  <c r="D3722" i="1"/>
  <c r="H3721" i="1"/>
  <c r="K1477" i="1"/>
  <c r="L1477" i="1"/>
  <c r="P1477" i="1" l="1"/>
  <c r="M1477" i="1"/>
  <c r="S1477" i="1" s="1"/>
  <c r="Q1477" i="1"/>
  <c r="O1477" i="1"/>
  <c r="N1477" i="1"/>
  <c r="G1477" i="1" s="1"/>
  <c r="I1477" i="1" s="1"/>
  <c r="J1477" i="1" s="1"/>
  <c r="H3722" i="1"/>
  <c r="E3722" i="1"/>
  <c r="F3722" i="1" s="1"/>
  <c r="D3723" i="1"/>
  <c r="R1477" i="1" l="1"/>
  <c r="L1478" i="1"/>
  <c r="K1478" i="1"/>
  <c r="D3724" i="1"/>
  <c r="H3723" i="1"/>
  <c r="E3723" i="1"/>
  <c r="F3723" i="1" s="1"/>
  <c r="D3725" i="1" l="1"/>
  <c r="E3724" i="1"/>
  <c r="F3724" i="1" s="1"/>
  <c r="H3724" i="1"/>
  <c r="M1478" i="1"/>
  <c r="S1478" i="1" s="1"/>
  <c r="P1478" i="1"/>
  <c r="Q1478" i="1" s="1"/>
  <c r="O1478" i="1"/>
  <c r="N1478" i="1"/>
  <c r="G1478" i="1"/>
  <c r="I1478" i="1" s="1"/>
  <c r="J1478" i="1" s="1"/>
  <c r="R1478" i="1" s="1"/>
  <c r="H3725" i="1" l="1"/>
  <c r="E3725" i="1"/>
  <c r="F3725" i="1" s="1"/>
  <c r="D3726" i="1"/>
  <c r="K1479" i="1"/>
  <c r="L1479" i="1"/>
  <c r="P1479" i="1" l="1"/>
  <c r="M1479" i="1"/>
  <c r="S1479" i="1" s="1"/>
  <c r="Q1479" i="1"/>
  <c r="O1479" i="1"/>
  <c r="N1479" i="1"/>
  <c r="G1479" i="1" s="1"/>
  <c r="I1479" i="1" s="1"/>
  <c r="J1479" i="1" s="1"/>
  <c r="H3726" i="1"/>
  <c r="E3726" i="1"/>
  <c r="F3726" i="1" s="1"/>
  <c r="D3727" i="1"/>
  <c r="R1479" i="1" l="1"/>
  <c r="L1480" i="1"/>
  <c r="K1480" i="1"/>
  <c r="D3728" i="1"/>
  <c r="H3727" i="1"/>
  <c r="E3727" i="1"/>
  <c r="F3727" i="1" s="1"/>
  <c r="E3728" i="1" l="1"/>
  <c r="F3728" i="1" s="1"/>
  <c r="D3729" i="1"/>
  <c r="H3728" i="1"/>
  <c r="P1480" i="1"/>
  <c r="M1480" i="1"/>
  <c r="S1480" i="1" s="1"/>
  <c r="O1480" i="1"/>
  <c r="N1480" i="1"/>
  <c r="G1480" i="1" s="1"/>
  <c r="I1480" i="1" s="1"/>
  <c r="J1480" i="1" s="1"/>
  <c r="Q1480" i="1"/>
  <c r="R1480" i="1" l="1"/>
  <c r="K1481" i="1"/>
  <c r="L1481" i="1"/>
  <c r="H3729" i="1"/>
  <c r="E3729" i="1"/>
  <c r="F3729" i="1" s="1"/>
  <c r="D3730" i="1"/>
  <c r="E3730" i="1" l="1"/>
  <c r="F3730" i="1" s="1"/>
  <c r="H3730" i="1"/>
  <c r="D3731" i="1"/>
  <c r="O1481" i="1"/>
  <c r="P1481" i="1"/>
  <c r="Q1481" i="1" s="1"/>
  <c r="M1481" i="1"/>
  <c r="S1481" i="1" s="1"/>
  <c r="N1481" i="1" l="1"/>
  <c r="G1481" i="1" s="1"/>
  <c r="I1481" i="1" s="1"/>
  <c r="J1481" i="1" s="1"/>
  <c r="D3732" i="1"/>
  <c r="H3731" i="1"/>
  <c r="E3731" i="1"/>
  <c r="F3731" i="1" s="1"/>
  <c r="E3732" i="1" l="1"/>
  <c r="F3732" i="1" s="1"/>
  <c r="D3733" i="1"/>
  <c r="H3732" i="1"/>
  <c r="R1481" i="1"/>
  <c r="K1482" i="1"/>
  <c r="L1482" i="1"/>
  <c r="P1482" i="1" l="1"/>
  <c r="M1482" i="1"/>
  <c r="S1482" i="1" s="1"/>
  <c r="H3733" i="1"/>
  <c r="E3733" i="1"/>
  <c r="F3733" i="1" s="1"/>
  <c r="D3734" i="1"/>
  <c r="Q1482" i="1"/>
  <c r="O1482" i="1"/>
  <c r="N1482" i="1"/>
  <c r="G1482" i="1" s="1"/>
  <c r="I1482" i="1" s="1"/>
  <c r="J1482" i="1" s="1"/>
  <c r="R1482" i="1" l="1"/>
  <c r="L1483" i="1"/>
  <c r="K1483" i="1"/>
  <c r="D3735" i="1"/>
  <c r="H3734" i="1"/>
  <c r="E3734" i="1"/>
  <c r="F3734" i="1" s="1"/>
  <c r="D3736" i="1" l="1"/>
  <c r="H3735" i="1"/>
  <c r="E3735" i="1"/>
  <c r="F3735" i="1" s="1"/>
  <c r="O1483" i="1"/>
  <c r="M1483" i="1"/>
  <c r="S1483" i="1" s="1"/>
  <c r="P1483" i="1"/>
  <c r="Q1483" i="1" s="1"/>
  <c r="N1483" i="1" l="1"/>
  <c r="G1483" i="1" s="1"/>
  <c r="I1483" i="1" s="1"/>
  <c r="J1483" i="1" s="1"/>
  <c r="H3736" i="1"/>
  <c r="E3736" i="1"/>
  <c r="F3736" i="1" s="1"/>
  <c r="D3737" i="1"/>
  <c r="H3737" i="1" l="1"/>
  <c r="D3738" i="1"/>
  <c r="E3737" i="1"/>
  <c r="F3737" i="1" s="1"/>
  <c r="R1483" i="1"/>
  <c r="K1484" i="1"/>
  <c r="L1484" i="1"/>
  <c r="O1484" i="1" l="1"/>
  <c r="E3738" i="1"/>
  <c r="F3738" i="1" s="1"/>
  <c r="D3739" i="1"/>
  <c r="H3738" i="1"/>
  <c r="P1484" i="1"/>
  <c r="Q1484" i="1" s="1"/>
  <c r="M1484" i="1"/>
  <c r="S1484" i="1" s="1"/>
  <c r="H3739" i="1" l="1"/>
  <c r="E3739" i="1"/>
  <c r="F3739" i="1" s="1"/>
  <c r="D3740" i="1"/>
  <c r="N1484" i="1"/>
  <c r="G1484" i="1" s="1"/>
  <c r="I1484" i="1" s="1"/>
  <c r="J1484" i="1" s="1"/>
  <c r="R1484" i="1" l="1"/>
  <c r="K1485" i="1"/>
  <c r="L1485" i="1"/>
  <c r="D3741" i="1"/>
  <c r="E3740" i="1"/>
  <c r="F3740" i="1" s="1"/>
  <c r="H3740" i="1"/>
  <c r="H3741" i="1" l="1"/>
  <c r="D3742" i="1"/>
  <c r="E3741" i="1"/>
  <c r="F3741" i="1" s="1"/>
  <c r="O1485" i="1"/>
  <c r="P1485" i="1"/>
  <c r="Q1485" i="1" s="1"/>
  <c r="M1485" i="1"/>
  <c r="S1485" i="1" s="1"/>
  <c r="N1485" i="1" l="1"/>
  <c r="G1485" i="1" s="1"/>
  <c r="I1485" i="1" s="1"/>
  <c r="J1485" i="1" s="1"/>
  <c r="H3742" i="1"/>
  <c r="E3742" i="1"/>
  <c r="F3742" i="1" s="1"/>
  <c r="D3743" i="1"/>
  <c r="D3744" i="1" l="1"/>
  <c r="H3743" i="1"/>
  <c r="E3743" i="1"/>
  <c r="F3743" i="1" s="1"/>
  <c r="R1485" i="1"/>
  <c r="L1486" i="1"/>
  <c r="K1486" i="1"/>
  <c r="M1486" i="1" l="1"/>
  <c r="S1486" i="1" s="1"/>
  <c r="P1486" i="1"/>
  <c r="E3744" i="1"/>
  <c r="F3744" i="1" s="1"/>
  <c r="H3744" i="1"/>
  <c r="D3745" i="1"/>
  <c r="N1486" i="1"/>
  <c r="O1486" i="1"/>
  <c r="G1486" i="1"/>
  <c r="I1486" i="1" s="1"/>
  <c r="J1486" i="1" s="1"/>
  <c r="R1486" i="1" s="1"/>
  <c r="Q1486" i="1"/>
  <c r="H3745" i="1" l="1"/>
  <c r="E3745" i="1"/>
  <c r="F3745" i="1" s="1"/>
  <c r="D3746" i="1"/>
  <c r="L1487" i="1"/>
  <c r="K1487" i="1"/>
  <c r="O1487" i="1" l="1"/>
  <c r="P1487" i="1"/>
  <c r="Q1487" i="1" s="1"/>
  <c r="M1487" i="1"/>
  <c r="S1487" i="1" s="1"/>
  <c r="D3747" i="1"/>
  <c r="H3746" i="1"/>
  <c r="E3746" i="1"/>
  <c r="F3746" i="1" s="1"/>
  <c r="E3747" i="1" l="1"/>
  <c r="F3747" i="1" s="1"/>
  <c r="H3747" i="1"/>
  <c r="D3748" i="1"/>
  <c r="N1487" i="1"/>
  <c r="G1487" i="1" s="1"/>
  <c r="I1487" i="1" s="1"/>
  <c r="J1487" i="1" s="1"/>
  <c r="R1487" i="1" l="1"/>
  <c r="K1488" i="1"/>
  <c r="L1488" i="1"/>
  <c r="E3748" i="1"/>
  <c r="F3748" i="1" s="1"/>
  <c r="D3749" i="1"/>
  <c r="H3748" i="1"/>
  <c r="O1488" i="1" l="1"/>
  <c r="H3749" i="1"/>
  <c r="D3750" i="1"/>
  <c r="E3749" i="1"/>
  <c r="F3749" i="1" s="1"/>
  <c r="M1488" i="1"/>
  <c r="S1488" i="1" s="1"/>
  <c r="P1488" i="1"/>
  <c r="Q1488" i="1" s="1"/>
  <c r="H3750" i="1" l="1"/>
  <c r="D3751" i="1"/>
  <c r="E3750" i="1"/>
  <c r="F3750" i="1" s="1"/>
  <c r="N1488" i="1"/>
  <c r="G1488" i="1" s="1"/>
  <c r="I1488" i="1" s="1"/>
  <c r="J1488" i="1" s="1"/>
  <c r="D3752" i="1" l="1"/>
  <c r="H3751" i="1"/>
  <c r="E3751" i="1"/>
  <c r="F3751" i="1" s="1"/>
  <c r="R1488" i="1"/>
  <c r="K1489" i="1"/>
  <c r="L1489" i="1"/>
  <c r="H3752" i="1" l="1"/>
  <c r="E3752" i="1"/>
  <c r="F3752" i="1" s="1"/>
  <c r="D3753" i="1"/>
  <c r="P1489" i="1"/>
  <c r="Q1489" i="1" s="1"/>
  <c r="M1489" i="1"/>
  <c r="S1489" i="1" s="1"/>
  <c r="O1489" i="1"/>
  <c r="N1489" i="1"/>
  <c r="G1489" i="1" s="1"/>
  <c r="I1489" i="1" s="1"/>
  <c r="J1489" i="1" s="1"/>
  <c r="R1489" i="1" l="1"/>
  <c r="L1490" i="1"/>
  <c r="K1490" i="1"/>
  <c r="H3753" i="1"/>
  <c r="D3754" i="1"/>
  <c r="E3753" i="1"/>
  <c r="F3753" i="1" s="1"/>
  <c r="P1490" i="1" l="1"/>
  <c r="M1490" i="1"/>
  <c r="S1490" i="1" s="1"/>
  <c r="D3755" i="1"/>
  <c r="E3754" i="1"/>
  <c r="F3754" i="1" s="1"/>
  <c r="H3754" i="1"/>
  <c r="Q1490" i="1"/>
  <c r="O1490" i="1"/>
  <c r="N1490" i="1"/>
  <c r="G1490" i="1"/>
  <c r="I1490" i="1" s="1"/>
  <c r="J1490" i="1" s="1"/>
  <c r="R1490" i="1" s="1"/>
  <c r="E3755" i="1" l="1"/>
  <c r="F3755" i="1" s="1"/>
  <c r="D3756" i="1"/>
  <c r="H3755" i="1"/>
  <c r="K1491" i="1"/>
  <c r="L1491" i="1"/>
  <c r="H3756" i="1" l="1"/>
  <c r="E3756" i="1"/>
  <c r="F3756" i="1" s="1"/>
  <c r="D3757" i="1"/>
  <c r="M1491" i="1"/>
  <c r="S1491" i="1" s="1"/>
  <c r="P1491" i="1"/>
  <c r="Q1491" i="1" s="1"/>
  <c r="O1491" i="1"/>
  <c r="N1491" i="1" l="1"/>
  <c r="G1491" i="1" s="1"/>
  <c r="I1491" i="1" s="1"/>
  <c r="J1491" i="1" s="1"/>
  <c r="H3757" i="1"/>
  <c r="D3758" i="1"/>
  <c r="E3757" i="1"/>
  <c r="F3757" i="1" s="1"/>
  <c r="D3759" i="1" l="1"/>
  <c r="H3758" i="1"/>
  <c r="E3758" i="1"/>
  <c r="F3758" i="1" s="1"/>
  <c r="R1491" i="1"/>
  <c r="K1492" i="1"/>
  <c r="L1492" i="1"/>
  <c r="M1492" i="1" l="1"/>
  <c r="S1492" i="1" s="1"/>
  <c r="P1492" i="1"/>
  <c r="Q1492" i="1"/>
  <c r="O1492" i="1"/>
  <c r="N1492" i="1"/>
  <c r="G1492" i="1" s="1"/>
  <c r="I1492" i="1" s="1"/>
  <c r="J1492" i="1" s="1"/>
  <c r="H3759" i="1"/>
  <c r="E3759" i="1"/>
  <c r="F3759" i="1" s="1"/>
  <c r="D3760" i="1"/>
  <c r="R1492" i="1" l="1"/>
  <c r="L1493" i="1"/>
  <c r="K1493" i="1"/>
  <c r="H3760" i="1"/>
  <c r="E3760" i="1"/>
  <c r="F3760" i="1" s="1"/>
  <c r="D3761" i="1"/>
  <c r="H3761" i="1" l="1"/>
  <c r="D3762" i="1"/>
  <c r="E3761" i="1"/>
  <c r="F3761" i="1" s="1"/>
  <c r="M1493" i="1"/>
  <c r="S1493" i="1" s="1"/>
  <c r="P1493" i="1"/>
  <c r="Q1493" i="1" s="1"/>
  <c r="O1493" i="1"/>
  <c r="E3762" i="1" l="1"/>
  <c r="F3762" i="1" s="1"/>
  <c r="H3762" i="1"/>
  <c r="D3763" i="1"/>
  <c r="N1493" i="1"/>
  <c r="G1493" i="1" s="1"/>
  <c r="I1493" i="1" s="1"/>
  <c r="J1493" i="1" s="1"/>
  <c r="R1493" i="1" l="1"/>
  <c r="L1494" i="1"/>
  <c r="K1494" i="1"/>
  <c r="H3763" i="1"/>
  <c r="E3763" i="1"/>
  <c r="F3763" i="1" s="1"/>
  <c r="D3764" i="1"/>
  <c r="D3765" i="1" l="1"/>
  <c r="H3764" i="1"/>
  <c r="E3764" i="1"/>
  <c r="F3764" i="1" s="1"/>
  <c r="P1494" i="1"/>
  <c r="Q1494" i="1" s="1"/>
  <c r="M1494" i="1"/>
  <c r="S1494" i="1" s="1"/>
  <c r="O1494" i="1"/>
  <c r="N1494" i="1"/>
  <c r="G1494" i="1" s="1"/>
  <c r="I1494" i="1" s="1"/>
  <c r="J1494" i="1" s="1"/>
  <c r="R1494" i="1" l="1"/>
  <c r="L1495" i="1"/>
  <c r="K1495" i="1"/>
  <c r="H3765" i="1"/>
  <c r="D3766" i="1"/>
  <c r="E3765" i="1"/>
  <c r="F3765" i="1" s="1"/>
  <c r="H3766" i="1" l="1"/>
  <c r="E3766" i="1"/>
  <c r="F3766" i="1" s="1"/>
  <c r="D3767" i="1"/>
  <c r="P1495" i="1"/>
  <c r="M1495" i="1"/>
  <c r="S1495" i="1" s="1"/>
  <c r="Q1495" i="1"/>
  <c r="O1495" i="1"/>
  <c r="N1495" i="1"/>
  <c r="G1495" i="1" s="1"/>
  <c r="I1495" i="1" s="1"/>
  <c r="J1495" i="1" s="1"/>
  <c r="R1495" i="1" l="1"/>
  <c r="L1496" i="1"/>
  <c r="K1496" i="1"/>
  <c r="H3767" i="1"/>
  <c r="E3767" i="1"/>
  <c r="F3767" i="1" s="1"/>
  <c r="D3768" i="1"/>
  <c r="P1496" i="1" l="1"/>
  <c r="M1496" i="1"/>
  <c r="S1496" i="1" s="1"/>
  <c r="D3769" i="1"/>
  <c r="H3768" i="1"/>
  <c r="E3768" i="1"/>
  <c r="F3768" i="1" s="1"/>
  <c r="N1496" i="1"/>
  <c r="Q1496" i="1"/>
  <c r="O1496" i="1"/>
  <c r="G1496" i="1"/>
  <c r="I1496" i="1" s="1"/>
  <c r="J1496" i="1" s="1"/>
  <c r="R1496" i="1" s="1"/>
  <c r="L1497" i="1" l="1"/>
  <c r="K1497" i="1"/>
  <c r="H3769" i="1"/>
  <c r="E3769" i="1"/>
  <c r="F3769" i="1" s="1"/>
  <c r="D3770" i="1"/>
  <c r="H3770" i="1" l="1"/>
  <c r="D3771" i="1"/>
  <c r="E3770" i="1"/>
  <c r="F3770" i="1" s="1"/>
  <c r="P1497" i="1"/>
  <c r="M1497" i="1"/>
  <c r="S1497" i="1" s="1"/>
  <c r="Q1497" i="1"/>
  <c r="O1497" i="1"/>
  <c r="N1497" i="1"/>
  <c r="G1497" i="1" s="1"/>
  <c r="I1497" i="1" s="1"/>
  <c r="J1497" i="1" s="1"/>
  <c r="R1497" i="1" l="1"/>
  <c r="L1498" i="1"/>
  <c r="K1498" i="1"/>
  <c r="D3772" i="1"/>
  <c r="H3771" i="1"/>
  <c r="E3771" i="1"/>
  <c r="F3771" i="1" s="1"/>
  <c r="E3772" i="1" l="1"/>
  <c r="F3772" i="1" s="1"/>
  <c r="D3773" i="1"/>
  <c r="H3772" i="1"/>
  <c r="M1498" i="1"/>
  <c r="S1498" i="1" s="1"/>
  <c r="P1498" i="1"/>
  <c r="Q1498" i="1" s="1"/>
  <c r="O1498" i="1"/>
  <c r="N1498" i="1"/>
  <c r="G1498" i="1" s="1"/>
  <c r="I1498" i="1" s="1"/>
  <c r="J1498" i="1" s="1"/>
  <c r="R1498" i="1" l="1"/>
  <c r="L1499" i="1"/>
  <c r="K1499" i="1"/>
  <c r="H3773" i="1"/>
  <c r="E3773" i="1"/>
  <c r="F3773" i="1" s="1"/>
  <c r="D3774" i="1"/>
  <c r="O1499" i="1" l="1"/>
  <c r="D3775" i="1"/>
  <c r="H3774" i="1"/>
  <c r="E3774" i="1"/>
  <c r="F3774" i="1" s="1"/>
  <c r="P1499" i="1"/>
  <c r="Q1499" i="1" s="1"/>
  <c r="M1499" i="1"/>
  <c r="S1499" i="1" s="1"/>
  <c r="D3776" i="1" l="1"/>
  <c r="H3775" i="1"/>
  <c r="E3775" i="1"/>
  <c r="F3775" i="1" s="1"/>
  <c r="N1499" i="1"/>
  <c r="G1499" i="1" s="1"/>
  <c r="I1499" i="1" s="1"/>
  <c r="J1499" i="1" s="1"/>
  <c r="R1499" i="1" l="1"/>
  <c r="K1500" i="1"/>
  <c r="L1500" i="1"/>
  <c r="H3776" i="1"/>
  <c r="E3776" i="1"/>
  <c r="F3776" i="1" s="1"/>
  <c r="D3777" i="1"/>
  <c r="P1500" i="1" l="1"/>
  <c r="M1500" i="1"/>
  <c r="S1500" i="1" s="1"/>
  <c r="H3777" i="1"/>
  <c r="D3778" i="1"/>
  <c r="E3777" i="1"/>
  <c r="F3777" i="1" s="1"/>
  <c r="Q1500" i="1"/>
  <c r="O1500" i="1"/>
  <c r="N1500" i="1"/>
  <c r="G1500" i="1"/>
  <c r="I1500" i="1" s="1"/>
  <c r="J1500" i="1" s="1"/>
  <c r="R1500" i="1" s="1"/>
  <c r="K1501" i="1" l="1"/>
  <c r="D3779" i="1"/>
  <c r="H3778" i="1"/>
  <c r="E3778" i="1"/>
  <c r="F3778" i="1" s="1"/>
  <c r="L1501" i="1"/>
  <c r="P1501" i="1" l="1"/>
  <c r="M1501" i="1"/>
  <c r="S1501" i="1" s="1"/>
  <c r="E3779" i="1"/>
  <c r="F3779" i="1" s="1"/>
  <c r="D3780" i="1"/>
  <c r="H3779" i="1"/>
  <c r="N1501" i="1"/>
  <c r="G1501" i="1" s="1"/>
  <c r="I1501" i="1" s="1"/>
  <c r="J1501" i="1" s="1"/>
  <c r="Q1501" i="1"/>
  <c r="O1501" i="1"/>
  <c r="R1501" i="1" l="1"/>
  <c r="L1502" i="1"/>
  <c r="K1502" i="1"/>
  <c r="H3780" i="1"/>
  <c r="E3780" i="1"/>
  <c r="F3780" i="1" s="1"/>
  <c r="D3781" i="1"/>
  <c r="H3781" i="1" l="1"/>
  <c r="D3782" i="1"/>
  <c r="E3781" i="1"/>
  <c r="F3781" i="1" s="1"/>
  <c r="P1502" i="1"/>
  <c r="Q1502" i="1" s="1"/>
  <c r="M1502" i="1"/>
  <c r="S1502" i="1" s="1"/>
  <c r="O1502" i="1"/>
  <c r="D3783" i="1" l="1"/>
  <c r="E3782" i="1"/>
  <c r="F3782" i="1" s="1"/>
  <c r="H3782" i="1"/>
  <c r="N1502" i="1"/>
  <c r="G1502" i="1" s="1"/>
  <c r="I1502" i="1" s="1"/>
  <c r="J1502" i="1" s="1"/>
  <c r="R1502" i="1" l="1"/>
  <c r="K1503" i="1"/>
  <c r="L1503" i="1"/>
  <c r="H3783" i="1"/>
  <c r="E3783" i="1"/>
  <c r="F3783" i="1" s="1"/>
  <c r="D3784" i="1"/>
  <c r="M1503" i="1" l="1"/>
  <c r="S1503" i="1" s="1"/>
  <c r="P1503" i="1"/>
  <c r="H3784" i="1"/>
  <c r="E3784" i="1"/>
  <c r="F3784" i="1" s="1"/>
  <c r="D3785" i="1"/>
  <c r="Q1503" i="1"/>
  <c r="O1503" i="1"/>
  <c r="N1503" i="1"/>
  <c r="G1503" i="1" s="1"/>
  <c r="I1503" i="1" s="1"/>
  <c r="J1503" i="1" s="1"/>
  <c r="R1503" i="1" l="1"/>
  <c r="K1504" i="1"/>
  <c r="L1504" i="1"/>
  <c r="H3785" i="1"/>
  <c r="D3786" i="1"/>
  <c r="E3785" i="1"/>
  <c r="F3785" i="1" s="1"/>
  <c r="E3786" i="1" l="1"/>
  <c r="F3786" i="1" s="1"/>
  <c r="H3786" i="1"/>
  <c r="D3787" i="1"/>
  <c r="O1504" i="1"/>
  <c r="P1504" i="1"/>
  <c r="Q1504" i="1" s="1"/>
  <c r="M1504" i="1"/>
  <c r="S1504" i="1" s="1"/>
  <c r="N1504" i="1" l="1"/>
  <c r="G1504" i="1" s="1"/>
  <c r="I1504" i="1" s="1"/>
  <c r="J1504" i="1" s="1"/>
  <c r="H3787" i="1"/>
  <c r="E3787" i="1"/>
  <c r="F3787" i="1" s="1"/>
  <c r="D3788" i="1"/>
  <c r="H3788" i="1" l="1"/>
  <c r="E3788" i="1"/>
  <c r="F3788" i="1" s="1"/>
  <c r="D3789" i="1"/>
  <c r="R1504" i="1"/>
  <c r="L1505" i="1"/>
  <c r="K1505" i="1"/>
  <c r="P1505" i="1" l="1"/>
  <c r="M1505" i="1"/>
  <c r="S1505" i="1" s="1"/>
  <c r="O1505" i="1"/>
  <c r="N1505" i="1"/>
  <c r="G1505" i="1"/>
  <c r="I1505" i="1" s="1"/>
  <c r="J1505" i="1" s="1"/>
  <c r="R1505" i="1" s="1"/>
  <c r="Q1505" i="1"/>
  <c r="H3789" i="1"/>
  <c r="D3790" i="1"/>
  <c r="E3789" i="1"/>
  <c r="F3789" i="1" s="1"/>
  <c r="K1506" i="1" l="1"/>
  <c r="L1506" i="1"/>
  <c r="H3790" i="1"/>
  <c r="E3790" i="1"/>
  <c r="F3790" i="1" s="1"/>
  <c r="D3791" i="1"/>
  <c r="H3791" i="1" l="1"/>
  <c r="E3791" i="1"/>
  <c r="F3791" i="1" s="1"/>
  <c r="D3792" i="1"/>
  <c r="P1506" i="1"/>
  <c r="M1506" i="1"/>
  <c r="S1506" i="1" s="1"/>
  <c r="Q1506" i="1"/>
  <c r="O1506" i="1"/>
  <c r="N1506" i="1" l="1"/>
  <c r="G1506" i="1" s="1"/>
  <c r="I1506" i="1" s="1"/>
  <c r="J1506" i="1" s="1"/>
  <c r="D3793" i="1"/>
  <c r="H3792" i="1"/>
  <c r="E3792" i="1"/>
  <c r="F3792" i="1" s="1"/>
  <c r="H3793" i="1" l="1"/>
  <c r="E3793" i="1"/>
  <c r="F3793" i="1" s="1"/>
  <c r="D3794" i="1"/>
  <c r="R1506" i="1"/>
  <c r="K1507" i="1"/>
  <c r="L1507" i="1"/>
  <c r="H3794" i="1" l="1"/>
  <c r="E3794" i="1"/>
  <c r="F3794" i="1" s="1"/>
  <c r="D3795" i="1"/>
  <c r="O1507" i="1"/>
  <c r="P1507" i="1"/>
  <c r="Q1507" i="1" s="1"/>
  <c r="M1507" i="1"/>
  <c r="S1507" i="1" s="1"/>
  <c r="N1507" i="1" l="1"/>
  <c r="G1507" i="1" s="1"/>
  <c r="I1507" i="1" s="1"/>
  <c r="J1507" i="1" s="1"/>
  <c r="E3795" i="1"/>
  <c r="F3795" i="1" s="1"/>
  <c r="D3796" i="1"/>
  <c r="H3795" i="1"/>
  <c r="D3797" i="1" l="1"/>
  <c r="H3796" i="1"/>
  <c r="E3796" i="1"/>
  <c r="F3796" i="1" s="1"/>
  <c r="R1507" i="1"/>
  <c r="K1508" i="1"/>
  <c r="L1508" i="1"/>
  <c r="M1508" i="1" l="1"/>
  <c r="S1508" i="1" s="1"/>
  <c r="P1508" i="1"/>
  <c r="O1508" i="1"/>
  <c r="Q1508" i="1"/>
  <c r="H3797" i="1"/>
  <c r="E3797" i="1"/>
  <c r="F3797" i="1" s="1"/>
  <c r="D3798" i="1"/>
  <c r="H3798" i="1" l="1"/>
  <c r="D3799" i="1"/>
  <c r="E3798" i="1"/>
  <c r="F3798" i="1" s="1"/>
  <c r="N1508" i="1"/>
  <c r="G1508" i="1" s="1"/>
  <c r="I1508" i="1" s="1"/>
  <c r="J1508" i="1" s="1"/>
  <c r="R1508" i="1" l="1"/>
  <c r="K1509" i="1"/>
  <c r="L1509" i="1"/>
  <c r="D3800" i="1"/>
  <c r="H3799" i="1"/>
  <c r="E3799" i="1"/>
  <c r="F3799" i="1" s="1"/>
  <c r="E3800" i="1" l="1"/>
  <c r="F3800" i="1" s="1"/>
  <c r="D3801" i="1"/>
  <c r="H3800" i="1"/>
  <c r="O1509" i="1"/>
  <c r="P1509" i="1"/>
  <c r="Q1509" i="1" s="1"/>
  <c r="M1509" i="1"/>
  <c r="S1509" i="1" s="1"/>
  <c r="N1509" i="1" l="1"/>
  <c r="G1509" i="1" s="1"/>
  <c r="I1509" i="1" s="1"/>
  <c r="J1509" i="1" s="1"/>
  <c r="H3801" i="1"/>
  <c r="E3801" i="1"/>
  <c r="F3801" i="1" s="1"/>
  <c r="D3802" i="1"/>
  <c r="D3803" i="1" l="1"/>
  <c r="H3802" i="1"/>
  <c r="E3802" i="1"/>
  <c r="F3802" i="1" s="1"/>
  <c r="R1509" i="1"/>
  <c r="K1510" i="1"/>
  <c r="L1510" i="1"/>
  <c r="P1510" i="1" l="1"/>
  <c r="M1510" i="1"/>
  <c r="S1510" i="1" s="1"/>
  <c r="O1510" i="1"/>
  <c r="N1510" i="1"/>
  <c r="G1510" i="1" s="1"/>
  <c r="I1510" i="1" s="1"/>
  <c r="J1510" i="1" s="1"/>
  <c r="Q1510" i="1"/>
  <c r="D3804" i="1"/>
  <c r="H3803" i="1"/>
  <c r="E3803" i="1"/>
  <c r="F3803" i="1" s="1"/>
  <c r="R1510" i="1" l="1"/>
  <c r="L1511" i="1"/>
  <c r="K1511" i="1"/>
  <c r="H3804" i="1"/>
  <c r="E3804" i="1"/>
  <c r="F3804" i="1" s="1"/>
  <c r="D3805" i="1"/>
  <c r="M1511" i="1" l="1"/>
  <c r="S1511" i="1" s="1"/>
  <c r="P1511" i="1"/>
  <c r="H3805" i="1"/>
  <c r="D3806" i="1"/>
  <c r="E3805" i="1"/>
  <c r="F3805" i="1" s="1"/>
  <c r="N1511" i="1"/>
  <c r="G1511" i="1" s="1"/>
  <c r="I1511" i="1" s="1"/>
  <c r="J1511" i="1" s="1"/>
  <c r="O1511" i="1"/>
  <c r="Q1511" i="1"/>
  <c r="R1511" i="1" l="1"/>
  <c r="L1512" i="1"/>
  <c r="K1512" i="1"/>
  <c r="D3807" i="1"/>
  <c r="H3806" i="1"/>
  <c r="E3806" i="1"/>
  <c r="F3806" i="1" s="1"/>
  <c r="E3807" i="1" l="1"/>
  <c r="F3807" i="1" s="1"/>
  <c r="D3808" i="1"/>
  <c r="H3807" i="1"/>
  <c r="P1512" i="1"/>
  <c r="Q1512" i="1" s="1"/>
  <c r="M1512" i="1"/>
  <c r="S1512" i="1" s="1"/>
  <c r="O1512" i="1"/>
  <c r="N1512" i="1" l="1"/>
  <c r="G1512" i="1" s="1"/>
  <c r="I1512" i="1" s="1"/>
  <c r="J1512" i="1" s="1"/>
  <c r="H3808" i="1"/>
  <c r="D3809" i="1"/>
  <c r="E3808" i="1"/>
  <c r="F3808" i="1" s="1"/>
  <c r="H3809" i="1" l="1"/>
  <c r="D3810" i="1"/>
  <c r="E3809" i="1"/>
  <c r="F3809" i="1" s="1"/>
  <c r="R1512" i="1"/>
  <c r="L1513" i="1"/>
  <c r="K1513" i="1"/>
  <c r="M1513" i="1" l="1"/>
  <c r="S1513" i="1" s="1"/>
  <c r="P1513" i="1"/>
  <c r="O1513" i="1"/>
  <c r="Q1513" i="1"/>
  <c r="N1513" i="1"/>
  <c r="G1513" i="1" s="1"/>
  <c r="I1513" i="1" s="1"/>
  <c r="J1513" i="1" s="1"/>
  <c r="D3811" i="1"/>
  <c r="H3810" i="1"/>
  <c r="E3810" i="1"/>
  <c r="F3810" i="1" s="1"/>
  <c r="R1513" i="1" l="1"/>
  <c r="L1514" i="1"/>
  <c r="K1514" i="1"/>
  <c r="H3811" i="1"/>
  <c r="E3811" i="1"/>
  <c r="F3811" i="1" s="1"/>
  <c r="D3812" i="1"/>
  <c r="E3812" i="1" l="1"/>
  <c r="F3812" i="1" s="1"/>
  <c r="D3813" i="1"/>
  <c r="H3812" i="1"/>
  <c r="P1514" i="1"/>
  <c r="M1514" i="1"/>
  <c r="S1514" i="1" s="1"/>
  <c r="Q1514" i="1"/>
  <c r="O1514" i="1"/>
  <c r="N1514" i="1"/>
  <c r="G1514" i="1" s="1"/>
  <c r="I1514" i="1" s="1"/>
  <c r="J1514" i="1" s="1"/>
  <c r="R1514" i="1" l="1"/>
  <c r="L1515" i="1"/>
  <c r="K1515" i="1"/>
  <c r="H3813" i="1"/>
  <c r="D3814" i="1"/>
  <c r="E3813" i="1"/>
  <c r="F3813" i="1" s="1"/>
  <c r="P1515" i="1" l="1"/>
  <c r="M1515" i="1"/>
  <c r="S1515" i="1" s="1"/>
  <c r="E3814" i="1"/>
  <c r="F3814" i="1" s="1"/>
  <c r="H3814" i="1"/>
  <c r="D3815" i="1"/>
  <c r="Q1515" i="1"/>
  <c r="O1515" i="1"/>
  <c r="N1515" i="1"/>
  <c r="G1515" i="1"/>
  <c r="I1515" i="1" s="1"/>
  <c r="J1515" i="1" s="1"/>
  <c r="R1515" i="1" s="1"/>
  <c r="K1516" i="1" l="1"/>
  <c r="L1516" i="1"/>
  <c r="H3815" i="1"/>
  <c r="E3815" i="1"/>
  <c r="F3815" i="1" s="1"/>
  <c r="D3816" i="1"/>
  <c r="H3816" i="1" l="1"/>
  <c r="E3816" i="1"/>
  <c r="F3816" i="1" s="1"/>
  <c r="D3817" i="1"/>
  <c r="M1516" i="1"/>
  <c r="S1516" i="1" s="1"/>
  <c r="P1516" i="1"/>
  <c r="Q1516" i="1" s="1"/>
  <c r="O1516" i="1"/>
  <c r="N1516" i="1" l="1"/>
  <c r="G1516" i="1" s="1"/>
  <c r="I1516" i="1" s="1"/>
  <c r="J1516" i="1" s="1"/>
  <c r="H3817" i="1"/>
  <c r="D3818" i="1"/>
  <c r="E3817" i="1"/>
  <c r="F3817" i="1" s="1"/>
  <c r="H3818" i="1" l="1"/>
  <c r="E3818" i="1"/>
  <c r="F3818" i="1" s="1"/>
  <c r="D3819" i="1"/>
  <c r="R1516" i="1"/>
  <c r="L1517" i="1"/>
  <c r="K1517" i="1"/>
  <c r="M1517" i="1" l="1"/>
  <c r="S1517" i="1" s="1"/>
  <c r="P1517" i="1"/>
  <c r="N1517" i="1"/>
  <c r="G1517" i="1" s="1"/>
  <c r="I1517" i="1" s="1"/>
  <c r="J1517" i="1" s="1"/>
  <c r="O1517" i="1"/>
  <c r="Q1517" i="1"/>
  <c r="E3819" i="1"/>
  <c r="F3819" i="1" s="1"/>
  <c r="D3820" i="1"/>
  <c r="H3819" i="1"/>
  <c r="R1517" i="1" l="1"/>
  <c r="L1518" i="1"/>
  <c r="K1518" i="1"/>
  <c r="D3821" i="1"/>
  <c r="H3820" i="1"/>
  <c r="E3820" i="1"/>
  <c r="F3820" i="1" s="1"/>
  <c r="H3821" i="1" l="1"/>
  <c r="E3821" i="1"/>
  <c r="F3821" i="1" s="1"/>
  <c r="D3822" i="1"/>
  <c r="M1518" i="1"/>
  <c r="S1518" i="1" s="1"/>
  <c r="P1518" i="1"/>
  <c r="Q1518" i="1" s="1"/>
  <c r="O1518" i="1"/>
  <c r="N1518" i="1"/>
  <c r="G1518" i="1" s="1"/>
  <c r="I1518" i="1" s="1"/>
  <c r="J1518" i="1" s="1"/>
  <c r="R1518" i="1" l="1"/>
  <c r="L1519" i="1"/>
  <c r="K1519" i="1"/>
  <c r="H3822" i="1"/>
  <c r="D3823" i="1"/>
  <c r="E3822" i="1"/>
  <c r="F3822" i="1" s="1"/>
  <c r="P1519" i="1" l="1"/>
  <c r="M1519" i="1"/>
  <c r="S1519" i="1" s="1"/>
  <c r="D3824" i="1"/>
  <c r="E3823" i="1"/>
  <c r="F3823" i="1" s="1"/>
  <c r="H3823" i="1"/>
  <c r="Q1519" i="1"/>
  <c r="O1519" i="1"/>
  <c r="N1519" i="1"/>
  <c r="G1519" i="1" s="1"/>
  <c r="I1519" i="1" s="1"/>
  <c r="J1519" i="1" s="1"/>
  <c r="R1519" i="1" l="1"/>
  <c r="L1520" i="1"/>
  <c r="K1520" i="1"/>
  <c r="D3825" i="1"/>
  <c r="H3824" i="1"/>
  <c r="E3824" i="1"/>
  <c r="F3824" i="1" s="1"/>
  <c r="P1520" i="1" l="1"/>
  <c r="M1520" i="1"/>
  <c r="S1520" i="1" s="1"/>
  <c r="H3825" i="1"/>
  <c r="E3825" i="1"/>
  <c r="F3825" i="1" s="1"/>
  <c r="D3826" i="1"/>
  <c r="O1520" i="1"/>
  <c r="Q1520" i="1"/>
  <c r="N1520" i="1"/>
  <c r="G1520" i="1" s="1"/>
  <c r="I1520" i="1" s="1"/>
  <c r="J1520" i="1" s="1"/>
  <c r="R1520" i="1" l="1"/>
  <c r="L1521" i="1"/>
  <c r="K1521" i="1"/>
  <c r="D3827" i="1"/>
  <c r="H3826" i="1"/>
  <c r="E3826" i="1"/>
  <c r="F3826" i="1" s="1"/>
  <c r="D3828" i="1" l="1"/>
  <c r="H3827" i="1"/>
  <c r="E3827" i="1"/>
  <c r="F3827" i="1" s="1"/>
  <c r="P1521" i="1"/>
  <c r="Q1521" i="1" s="1"/>
  <c r="M1521" i="1"/>
  <c r="S1521" i="1" s="1"/>
  <c r="O1521" i="1"/>
  <c r="N1521" i="1" l="1"/>
  <c r="G1521" i="1" s="1"/>
  <c r="I1521" i="1" s="1"/>
  <c r="J1521" i="1" s="1"/>
  <c r="H3828" i="1"/>
  <c r="E3828" i="1"/>
  <c r="F3828" i="1" s="1"/>
  <c r="D3829" i="1"/>
  <c r="H3829" i="1" l="1"/>
  <c r="D3830" i="1"/>
  <c r="E3829" i="1"/>
  <c r="F3829" i="1" s="1"/>
  <c r="R1521" i="1"/>
  <c r="L1522" i="1"/>
  <c r="K1522" i="1"/>
  <c r="P1522" i="1" l="1"/>
  <c r="M1522" i="1"/>
  <c r="S1522" i="1" s="1"/>
  <c r="D3831" i="1"/>
  <c r="H3830" i="1"/>
  <c r="E3830" i="1"/>
  <c r="F3830" i="1" s="1"/>
  <c r="Q1522" i="1"/>
  <c r="O1522" i="1"/>
  <c r="N1522" i="1"/>
  <c r="G1522" i="1" s="1"/>
  <c r="I1522" i="1" s="1"/>
  <c r="J1522" i="1" s="1"/>
  <c r="R1522" i="1" l="1"/>
  <c r="L1523" i="1"/>
  <c r="K1523" i="1"/>
  <c r="D3832" i="1"/>
  <c r="H3831" i="1"/>
  <c r="E3831" i="1"/>
  <c r="F3831" i="1" s="1"/>
  <c r="H3832" i="1" l="1"/>
  <c r="E3832" i="1"/>
  <c r="F3832" i="1" s="1"/>
  <c r="D3833" i="1"/>
  <c r="M1523" i="1"/>
  <c r="S1523" i="1" s="1"/>
  <c r="P1523" i="1"/>
  <c r="Q1523" i="1" s="1"/>
  <c r="O1523" i="1"/>
  <c r="N1523" i="1"/>
  <c r="G1523" i="1" s="1"/>
  <c r="I1523" i="1" s="1"/>
  <c r="J1523" i="1" s="1"/>
  <c r="R1523" i="1" l="1"/>
  <c r="L1524" i="1"/>
  <c r="K1524" i="1"/>
  <c r="H3833" i="1"/>
  <c r="E3833" i="1"/>
  <c r="F3833" i="1" s="1"/>
  <c r="D3834" i="1"/>
  <c r="P1524" i="1" l="1"/>
  <c r="M1524" i="1"/>
  <c r="S1524" i="1" s="1"/>
  <c r="D3835" i="1"/>
  <c r="H3834" i="1"/>
  <c r="E3834" i="1"/>
  <c r="F3834" i="1" s="1"/>
  <c r="Q1524" i="1"/>
  <c r="O1524" i="1"/>
  <c r="N1524" i="1"/>
  <c r="G1524" i="1"/>
  <c r="I1524" i="1" s="1"/>
  <c r="J1524" i="1" s="1"/>
  <c r="R1524" i="1" s="1"/>
  <c r="K1525" i="1" l="1"/>
  <c r="L1525" i="1"/>
  <c r="D3836" i="1"/>
  <c r="E3835" i="1"/>
  <c r="F3835" i="1" s="1"/>
  <c r="H3835" i="1"/>
  <c r="P1525" i="1" l="1"/>
  <c r="M1525" i="1"/>
  <c r="S1525" i="1" s="1"/>
  <c r="H3836" i="1"/>
  <c r="E3836" i="1"/>
  <c r="F3836" i="1" s="1"/>
  <c r="D3837" i="1"/>
  <c r="Q1525" i="1"/>
  <c r="O1525" i="1"/>
  <c r="N1525" i="1"/>
  <c r="G1525" i="1" s="1"/>
  <c r="I1525" i="1" s="1"/>
  <c r="J1525" i="1" s="1"/>
  <c r="R1525" i="1" l="1"/>
  <c r="L1526" i="1"/>
  <c r="K1526" i="1"/>
  <c r="H3837" i="1"/>
  <c r="D3838" i="1"/>
  <c r="E3837" i="1"/>
  <c r="F3837" i="1" s="1"/>
  <c r="D3839" i="1" l="1"/>
  <c r="H3838" i="1"/>
  <c r="E3838" i="1"/>
  <c r="F3838" i="1" s="1"/>
  <c r="M1526" i="1"/>
  <c r="S1526" i="1" s="1"/>
  <c r="P1526" i="1"/>
  <c r="N1526" i="1"/>
  <c r="G1526" i="1"/>
  <c r="I1526" i="1" s="1"/>
  <c r="J1526" i="1" s="1"/>
  <c r="R1526" i="1" s="1"/>
  <c r="O1526" i="1"/>
  <c r="Q1526" i="1"/>
  <c r="K1527" i="1" l="1"/>
  <c r="L1527" i="1"/>
  <c r="E3839" i="1"/>
  <c r="F3839" i="1" s="1"/>
  <c r="D3840" i="1"/>
  <c r="H3839" i="1"/>
  <c r="H3840" i="1" l="1"/>
  <c r="E3840" i="1"/>
  <c r="F3840" i="1" s="1"/>
  <c r="D3841" i="1"/>
  <c r="P1527" i="1"/>
  <c r="M1527" i="1"/>
  <c r="S1527" i="1" s="1"/>
  <c r="Q1527" i="1"/>
  <c r="O1527" i="1"/>
  <c r="N1527" i="1"/>
  <c r="G1527" i="1" s="1"/>
  <c r="I1527" i="1" s="1"/>
  <c r="J1527" i="1" s="1"/>
  <c r="R1527" i="1" l="1"/>
  <c r="L1528" i="1"/>
  <c r="K1528" i="1"/>
  <c r="E3841" i="1"/>
  <c r="F3841" i="1" s="1"/>
  <c r="D3842" i="1"/>
  <c r="H3841" i="1"/>
  <c r="M1528" i="1" l="1"/>
  <c r="S1528" i="1" s="1"/>
  <c r="P1528" i="1"/>
  <c r="H3842" i="1"/>
  <c r="E3842" i="1"/>
  <c r="F3842" i="1" s="1"/>
  <c r="D3843" i="1"/>
  <c r="Q1528" i="1"/>
  <c r="O1528" i="1"/>
  <c r="N1528" i="1"/>
  <c r="G1528" i="1"/>
  <c r="I1528" i="1" s="1"/>
  <c r="J1528" i="1" s="1"/>
  <c r="R1528" i="1" s="1"/>
  <c r="L1529" i="1" l="1"/>
  <c r="E3843" i="1"/>
  <c r="F3843" i="1" s="1"/>
  <c r="D3844" i="1"/>
  <c r="H3843" i="1"/>
  <c r="K1529" i="1"/>
  <c r="O1529" i="1" l="1"/>
  <c r="H3844" i="1"/>
  <c r="E3844" i="1"/>
  <c r="F3844" i="1" s="1"/>
  <c r="D3845" i="1"/>
  <c r="P1529" i="1"/>
  <c r="Q1529" i="1" s="1"/>
  <c r="M1529" i="1"/>
  <c r="S1529" i="1" s="1"/>
  <c r="N1529" i="1" l="1"/>
  <c r="G1529" i="1" s="1"/>
  <c r="I1529" i="1" s="1"/>
  <c r="J1529" i="1" s="1"/>
  <c r="E3845" i="1"/>
  <c r="F3845" i="1" s="1"/>
  <c r="D3846" i="1"/>
  <c r="H3845" i="1"/>
  <c r="R1529" i="1" l="1"/>
  <c r="K1530" i="1"/>
  <c r="L1530" i="1"/>
  <c r="E3846" i="1"/>
  <c r="F3846" i="1" s="1"/>
  <c r="H3846" i="1"/>
  <c r="D3847" i="1"/>
  <c r="D3848" i="1" l="1"/>
  <c r="E3847" i="1"/>
  <c r="F3847" i="1" s="1"/>
  <c r="H3847" i="1"/>
  <c r="O1530" i="1"/>
  <c r="P1530" i="1"/>
  <c r="Q1530" i="1" s="1"/>
  <c r="M1530" i="1"/>
  <c r="S1530" i="1" s="1"/>
  <c r="N1530" i="1" l="1"/>
  <c r="G1530" i="1" s="1"/>
  <c r="I1530" i="1" s="1"/>
  <c r="J1530" i="1" s="1"/>
  <c r="D3849" i="1"/>
  <c r="H3848" i="1"/>
  <c r="E3848" i="1"/>
  <c r="F3848" i="1" s="1"/>
  <c r="E3849" i="1" l="1"/>
  <c r="F3849" i="1" s="1"/>
  <c r="D3850" i="1"/>
  <c r="H3849" i="1"/>
  <c r="R1530" i="1"/>
  <c r="K1531" i="1"/>
  <c r="L1531" i="1"/>
  <c r="O1531" i="1" l="1"/>
  <c r="H3850" i="1"/>
  <c r="E3850" i="1"/>
  <c r="F3850" i="1" s="1"/>
  <c r="D3851" i="1"/>
  <c r="P1531" i="1"/>
  <c r="Q1531" i="1" s="1"/>
  <c r="M1531" i="1"/>
  <c r="S1531" i="1" s="1"/>
  <c r="D3852" i="1" l="1"/>
  <c r="H3851" i="1"/>
  <c r="E3851" i="1"/>
  <c r="F3851" i="1" s="1"/>
  <c r="N1531" i="1"/>
  <c r="G1531" i="1" s="1"/>
  <c r="I1531" i="1" s="1"/>
  <c r="J1531" i="1" s="1"/>
  <c r="R1531" i="1" l="1"/>
  <c r="L1532" i="1"/>
  <c r="K1532" i="1"/>
  <c r="E3852" i="1"/>
  <c r="F3852" i="1" s="1"/>
  <c r="H3852" i="1"/>
  <c r="D3853" i="1"/>
  <c r="O1532" i="1" l="1"/>
  <c r="E3853" i="1"/>
  <c r="F3853" i="1" s="1"/>
  <c r="D3854" i="1"/>
  <c r="H3853" i="1"/>
  <c r="P1532" i="1"/>
  <c r="Q1532" i="1" s="1"/>
  <c r="M1532" i="1"/>
  <c r="S1532" i="1" s="1"/>
  <c r="D3855" i="1" l="1"/>
  <c r="H3854" i="1"/>
  <c r="E3854" i="1"/>
  <c r="F3854" i="1" s="1"/>
  <c r="N1532" i="1"/>
  <c r="G1532" i="1" s="1"/>
  <c r="I1532" i="1" s="1"/>
  <c r="J1532" i="1" s="1"/>
  <c r="R1532" i="1" l="1"/>
  <c r="K1533" i="1"/>
  <c r="L1533" i="1"/>
  <c r="H3855" i="1"/>
  <c r="E3855" i="1"/>
  <c r="F3855" i="1" s="1"/>
  <c r="D3856" i="1"/>
  <c r="O1533" i="1" l="1"/>
  <c r="H3856" i="1"/>
  <c r="E3856" i="1"/>
  <c r="F3856" i="1" s="1"/>
  <c r="D3857" i="1"/>
  <c r="M1533" i="1"/>
  <c r="S1533" i="1" s="1"/>
  <c r="P1533" i="1"/>
  <c r="Q1533" i="1" s="1"/>
  <c r="E3857" i="1" l="1"/>
  <c r="F3857" i="1" s="1"/>
  <c r="D3858" i="1"/>
  <c r="H3857" i="1"/>
  <c r="N1533" i="1"/>
  <c r="G1533" i="1" s="1"/>
  <c r="I1533" i="1" s="1"/>
  <c r="J1533" i="1" s="1"/>
  <c r="H3858" i="1" l="1"/>
  <c r="E3858" i="1"/>
  <c r="F3858" i="1" s="1"/>
  <c r="D3859" i="1"/>
  <c r="R1533" i="1"/>
  <c r="K1534" i="1"/>
  <c r="L1534" i="1"/>
  <c r="P1534" i="1" l="1"/>
  <c r="M1534" i="1"/>
  <c r="S1534" i="1" s="1"/>
  <c r="Q1534" i="1"/>
  <c r="O1534" i="1"/>
  <c r="N1534" i="1"/>
  <c r="G1534" i="1" s="1"/>
  <c r="I1534" i="1" s="1"/>
  <c r="J1534" i="1" s="1"/>
  <c r="H3859" i="1"/>
  <c r="E3859" i="1"/>
  <c r="F3859" i="1" s="1"/>
  <c r="D3860" i="1"/>
  <c r="R1534" i="1" l="1"/>
  <c r="K1535" i="1"/>
  <c r="L1535" i="1"/>
  <c r="D3861" i="1"/>
  <c r="H3860" i="1"/>
  <c r="E3860" i="1"/>
  <c r="F3860" i="1" s="1"/>
  <c r="E3861" i="1" l="1"/>
  <c r="F3861" i="1" s="1"/>
  <c r="H3861" i="1"/>
  <c r="D3862" i="1"/>
  <c r="O1535" i="1"/>
  <c r="M1535" i="1"/>
  <c r="S1535" i="1" s="1"/>
  <c r="P1535" i="1"/>
  <c r="Q1535" i="1" s="1"/>
  <c r="N1535" i="1" l="1"/>
  <c r="G1535" i="1" s="1"/>
  <c r="I1535" i="1" s="1"/>
  <c r="J1535" i="1" s="1"/>
  <c r="H3862" i="1"/>
  <c r="D3863" i="1"/>
  <c r="E3862" i="1"/>
  <c r="F3862" i="1" s="1"/>
  <c r="D3864" i="1" l="1"/>
  <c r="E3863" i="1"/>
  <c r="F3863" i="1" s="1"/>
  <c r="H3863" i="1"/>
  <c r="R1535" i="1"/>
  <c r="K1536" i="1"/>
  <c r="L1536" i="1"/>
  <c r="M1536" i="1" l="1"/>
  <c r="S1536" i="1" s="1"/>
  <c r="P1536" i="1"/>
  <c r="N1536" i="1"/>
  <c r="O1536" i="1"/>
  <c r="G1536" i="1"/>
  <c r="I1536" i="1" s="1"/>
  <c r="J1536" i="1" s="1"/>
  <c r="R1536" i="1" s="1"/>
  <c r="Q1536" i="1"/>
  <c r="H3864" i="1"/>
  <c r="E3864" i="1"/>
  <c r="F3864" i="1" s="1"/>
  <c r="D3865" i="1"/>
  <c r="E3865" i="1" l="1"/>
  <c r="F3865" i="1" s="1"/>
  <c r="H3865" i="1"/>
  <c r="D3866" i="1"/>
  <c r="K1537" i="1"/>
  <c r="L1537" i="1"/>
  <c r="O1537" i="1" l="1"/>
  <c r="D3867" i="1"/>
  <c r="H3866" i="1"/>
  <c r="E3866" i="1"/>
  <c r="F3866" i="1" s="1"/>
  <c r="P1537" i="1"/>
  <c r="Q1537" i="1" s="1"/>
  <c r="M1537" i="1"/>
  <c r="S1537" i="1" s="1"/>
  <c r="E3867" i="1" l="1"/>
  <c r="F3867" i="1" s="1"/>
  <c r="H3867" i="1"/>
  <c r="D3868" i="1"/>
  <c r="N1537" i="1"/>
  <c r="G1537" i="1" s="1"/>
  <c r="I1537" i="1" s="1"/>
  <c r="J1537" i="1" s="1"/>
  <c r="H3868" i="1" l="1"/>
  <c r="E3868" i="1"/>
  <c r="F3868" i="1" s="1"/>
  <c r="D3869" i="1"/>
  <c r="R1537" i="1"/>
  <c r="K1538" i="1"/>
  <c r="L1538" i="1"/>
  <c r="M1538" i="1" l="1"/>
  <c r="S1538" i="1" s="1"/>
  <c r="P1538" i="1"/>
  <c r="O1538" i="1"/>
  <c r="Q1538" i="1"/>
  <c r="N1538" i="1"/>
  <c r="G1538" i="1" s="1"/>
  <c r="I1538" i="1" s="1"/>
  <c r="J1538" i="1" s="1"/>
  <c r="E3869" i="1"/>
  <c r="F3869" i="1" s="1"/>
  <c r="D3870" i="1"/>
  <c r="H3869" i="1"/>
  <c r="R1538" i="1" l="1"/>
  <c r="L1539" i="1"/>
  <c r="K1539" i="1"/>
  <c r="E3870" i="1"/>
  <c r="F3870" i="1" s="1"/>
  <c r="H3870" i="1"/>
  <c r="D3871" i="1"/>
  <c r="H3871" i="1" l="1"/>
  <c r="D3872" i="1"/>
  <c r="E3871" i="1"/>
  <c r="F3871" i="1" s="1"/>
  <c r="P1539" i="1"/>
  <c r="M1539" i="1"/>
  <c r="S1539" i="1" s="1"/>
  <c r="Q1539" i="1"/>
  <c r="O1539" i="1"/>
  <c r="N1539" i="1"/>
  <c r="G1539" i="1" s="1"/>
  <c r="I1539" i="1" s="1"/>
  <c r="J1539" i="1" s="1"/>
  <c r="R1539" i="1" l="1"/>
  <c r="L1540" i="1"/>
  <c r="K1540" i="1"/>
  <c r="D3873" i="1"/>
  <c r="H3872" i="1"/>
  <c r="E3872" i="1"/>
  <c r="F3872" i="1" s="1"/>
  <c r="P1540" i="1" l="1"/>
  <c r="M1540" i="1"/>
  <c r="S1540" i="1" s="1"/>
  <c r="E3873" i="1"/>
  <c r="F3873" i="1" s="1"/>
  <c r="D3874" i="1"/>
  <c r="H3873" i="1"/>
  <c r="Q1540" i="1"/>
  <c r="O1540" i="1"/>
  <c r="N1540" i="1"/>
  <c r="G1540" i="1"/>
  <c r="I1540" i="1" s="1"/>
  <c r="J1540" i="1" s="1"/>
  <c r="R1540" i="1" s="1"/>
  <c r="K1541" i="1" l="1"/>
  <c r="H3874" i="1"/>
  <c r="D3875" i="1"/>
  <c r="E3874" i="1"/>
  <c r="F3874" i="1" s="1"/>
  <c r="L1541" i="1"/>
  <c r="M1541" i="1" l="1"/>
  <c r="S1541" i="1" s="1"/>
  <c r="P1541" i="1"/>
  <c r="D3876" i="1"/>
  <c r="E3875" i="1"/>
  <c r="F3875" i="1" s="1"/>
  <c r="H3875" i="1"/>
  <c r="N1541" i="1"/>
  <c r="Q1541" i="1"/>
  <c r="O1541" i="1"/>
  <c r="G1541" i="1"/>
  <c r="I1541" i="1" s="1"/>
  <c r="J1541" i="1" s="1"/>
  <c r="R1541" i="1" s="1"/>
  <c r="E3876" i="1" l="1"/>
  <c r="F3876" i="1" s="1"/>
  <c r="D3877" i="1"/>
  <c r="H3876" i="1"/>
  <c r="K1542" i="1"/>
  <c r="L1542" i="1"/>
  <c r="O1542" i="1" l="1"/>
  <c r="E3877" i="1"/>
  <c r="F3877" i="1" s="1"/>
  <c r="H3877" i="1"/>
  <c r="D3878" i="1"/>
  <c r="M1542" i="1"/>
  <c r="S1542" i="1" s="1"/>
  <c r="P1542" i="1"/>
  <c r="Q1542" i="1" s="1"/>
  <c r="N1542" i="1" l="1"/>
  <c r="G1542" i="1" s="1"/>
  <c r="I1542" i="1" s="1"/>
  <c r="J1542" i="1" s="1"/>
  <c r="D3879" i="1"/>
  <c r="H3878" i="1"/>
  <c r="E3878" i="1"/>
  <c r="F3878" i="1" s="1"/>
  <c r="R1542" i="1" l="1"/>
  <c r="L1543" i="1"/>
  <c r="K1543" i="1"/>
  <c r="E3879" i="1"/>
  <c r="F3879" i="1" s="1"/>
  <c r="H3879" i="1"/>
  <c r="D3880" i="1"/>
  <c r="H3880" i="1" l="1"/>
  <c r="E3880" i="1"/>
  <c r="F3880" i="1" s="1"/>
  <c r="D3881" i="1"/>
  <c r="O1543" i="1"/>
  <c r="M1543" i="1"/>
  <c r="S1543" i="1" s="1"/>
  <c r="P1543" i="1"/>
  <c r="Q1543" i="1" s="1"/>
  <c r="N1543" i="1" l="1"/>
  <c r="G1543" i="1" s="1"/>
  <c r="I1543" i="1" s="1"/>
  <c r="J1543" i="1" s="1"/>
  <c r="E3881" i="1"/>
  <c r="F3881" i="1" s="1"/>
  <c r="D3882" i="1"/>
  <c r="H3881" i="1"/>
  <c r="E3882" i="1" l="1"/>
  <c r="F3882" i="1" s="1"/>
  <c r="H3882" i="1"/>
  <c r="D3883" i="1"/>
  <c r="R1543" i="1"/>
  <c r="K1544" i="1"/>
  <c r="L1544" i="1"/>
  <c r="P1544" i="1" l="1"/>
  <c r="M1544" i="1"/>
  <c r="S1544" i="1" s="1"/>
  <c r="Q1544" i="1"/>
  <c r="O1544" i="1"/>
  <c r="N1544" i="1"/>
  <c r="G1544" i="1" s="1"/>
  <c r="I1544" i="1" s="1"/>
  <c r="J1544" i="1" s="1"/>
  <c r="H3883" i="1"/>
  <c r="E3883" i="1"/>
  <c r="F3883" i="1" s="1"/>
  <c r="D3884" i="1"/>
  <c r="R1544" i="1" l="1"/>
  <c r="K1545" i="1"/>
  <c r="L1545" i="1"/>
  <c r="D3885" i="1"/>
  <c r="H3884" i="1"/>
  <c r="E3884" i="1"/>
  <c r="F3884" i="1" s="1"/>
  <c r="E3885" i="1" l="1"/>
  <c r="F3885" i="1" s="1"/>
  <c r="D3886" i="1"/>
  <c r="H3885" i="1"/>
  <c r="O1545" i="1"/>
  <c r="M1545" i="1"/>
  <c r="S1545" i="1" s="1"/>
  <c r="P1545" i="1"/>
  <c r="Q1545" i="1" s="1"/>
  <c r="N1545" i="1" l="1"/>
  <c r="G1545" i="1" s="1"/>
  <c r="I1545" i="1" s="1"/>
  <c r="J1545" i="1" s="1"/>
  <c r="H3886" i="1"/>
  <c r="E3886" i="1"/>
  <c r="F3886" i="1" s="1"/>
  <c r="D3887" i="1"/>
  <c r="D3888" i="1" l="1"/>
  <c r="E3887" i="1"/>
  <c r="F3887" i="1" s="1"/>
  <c r="H3887" i="1"/>
  <c r="R1545" i="1"/>
  <c r="K1546" i="1"/>
  <c r="L1546" i="1"/>
  <c r="P1546" i="1" l="1"/>
  <c r="M1546" i="1"/>
  <c r="S1546" i="1" s="1"/>
  <c r="N1546" i="1"/>
  <c r="Q1546" i="1"/>
  <c r="O1546" i="1"/>
  <c r="G1546" i="1"/>
  <c r="I1546" i="1" s="1"/>
  <c r="J1546" i="1" s="1"/>
  <c r="R1546" i="1" s="1"/>
  <c r="D3889" i="1"/>
  <c r="E3888" i="1"/>
  <c r="F3888" i="1" s="1"/>
  <c r="H3888" i="1"/>
  <c r="E3889" i="1" l="1"/>
  <c r="F3889" i="1" s="1"/>
  <c r="H3889" i="1"/>
  <c r="D3890" i="1"/>
  <c r="K1547" i="1"/>
  <c r="L1547" i="1"/>
  <c r="P1547" i="1" l="1"/>
  <c r="M1547" i="1"/>
  <c r="S1547" i="1" s="1"/>
  <c r="Q1547" i="1"/>
  <c r="O1547" i="1"/>
  <c r="N1547" i="1"/>
  <c r="G1547" i="1"/>
  <c r="I1547" i="1" s="1"/>
  <c r="J1547" i="1" s="1"/>
  <c r="R1547" i="1" s="1"/>
  <c r="D3891" i="1"/>
  <c r="H3890" i="1"/>
  <c r="E3890" i="1"/>
  <c r="F3890" i="1" s="1"/>
  <c r="D3892" i="1" l="1"/>
  <c r="H3891" i="1"/>
  <c r="E3891" i="1"/>
  <c r="F3891" i="1" s="1"/>
  <c r="K1548" i="1"/>
  <c r="L1548" i="1"/>
  <c r="M1548" i="1" l="1"/>
  <c r="S1548" i="1" s="1"/>
  <c r="P1548" i="1"/>
  <c r="Q1548" i="1"/>
  <c r="O1548" i="1"/>
  <c r="N1548" i="1"/>
  <c r="G1548" i="1" s="1"/>
  <c r="I1548" i="1" s="1"/>
  <c r="J1548" i="1" s="1"/>
  <c r="H3892" i="1"/>
  <c r="E3892" i="1"/>
  <c r="F3892" i="1" s="1"/>
  <c r="D3893" i="1"/>
  <c r="R1548" i="1" l="1"/>
  <c r="L1549" i="1"/>
  <c r="K1549" i="1"/>
  <c r="E3893" i="1"/>
  <c r="F3893" i="1" s="1"/>
  <c r="D3894" i="1"/>
  <c r="H3893" i="1"/>
  <c r="P1549" i="1" l="1"/>
  <c r="M1549" i="1"/>
  <c r="S1549" i="1" s="1"/>
  <c r="D3895" i="1"/>
  <c r="H3894" i="1"/>
  <c r="E3894" i="1"/>
  <c r="F3894" i="1" s="1"/>
  <c r="Q1549" i="1"/>
  <c r="O1549" i="1"/>
  <c r="N1549" i="1"/>
  <c r="G1549" i="1" s="1"/>
  <c r="I1549" i="1" s="1"/>
  <c r="J1549" i="1" s="1"/>
  <c r="R1549" i="1" l="1"/>
  <c r="L1550" i="1"/>
  <c r="K1550" i="1"/>
  <c r="H3895" i="1"/>
  <c r="E3895" i="1"/>
  <c r="F3895" i="1" s="1"/>
  <c r="D3896" i="1"/>
  <c r="P1550" i="1" l="1"/>
  <c r="M1550" i="1"/>
  <c r="S1550" i="1" s="1"/>
  <c r="D3897" i="1"/>
  <c r="H3896" i="1"/>
  <c r="E3896" i="1"/>
  <c r="F3896" i="1" s="1"/>
  <c r="Q1550" i="1"/>
  <c r="O1550" i="1"/>
  <c r="N1550" i="1"/>
  <c r="G1550" i="1"/>
  <c r="I1550" i="1" s="1"/>
  <c r="J1550" i="1" s="1"/>
  <c r="R1550" i="1" s="1"/>
  <c r="K1551" i="1" l="1"/>
  <c r="E3897" i="1"/>
  <c r="F3897" i="1" s="1"/>
  <c r="D3898" i="1"/>
  <c r="H3897" i="1"/>
  <c r="L1551" i="1"/>
  <c r="P1551" i="1" l="1"/>
  <c r="M1551" i="1"/>
  <c r="S1551" i="1" s="1"/>
  <c r="H3898" i="1"/>
  <c r="E3898" i="1"/>
  <c r="F3898" i="1" s="1"/>
  <c r="D3899" i="1"/>
  <c r="N1551" i="1"/>
  <c r="G1551" i="1" s="1"/>
  <c r="I1551" i="1" s="1"/>
  <c r="J1551" i="1" s="1"/>
  <c r="Q1551" i="1"/>
  <c r="O1551" i="1"/>
  <c r="R1551" i="1" l="1"/>
  <c r="L1552" i="1"/>
  <c r="K1552" i="1"/>
  <c r="H3899" i="1"/>
  <c r="E3899" i="1"/>
  <c r="F3899" i="1" s="1"/>
  <c r="D3900" i="1"/>
  <c r="D3901" i="1" l="1"/>
  <c r="H3900" i="1"/>
  <c r="E3900" i="1"/>
  <c r="F3900" i="1" s="1"/>
  <c r="P1552" i="1"/>
  <c r="Q1552" i="1" s="1"/>
  <c r="M1552" i="1"/>
  <c r="S1552" i="1" s="1"/>
  <c r="O1552" i="1"/>
  <c r="N1552" i="1" l="1"/>
  <c r="G1552" i="1" s="1"/>
  <c r="I1552" i="1" s="1"/>
  <c r="J1552" i="1" s="1"/>
  <c r="E3901" i="1"/>
  <c r="F3901" i="1" s="1"/>
  <c r="H3901" i="1"/>
  <c r="D3902" i="1"/>
  <c r="H3902" i="1" l="1"/>
  <c r="D3903" i="1"/>
  <c r="E3902" i="1"/>
  <c r="F3902" i="1" s="1"/>
  <c r="R1552" i="1"/>
  <c r="L1553" i="1"/>
  <c r="K1553" i="1"/>
  <c r="M1553" i="1" l="1"/>
  <c r="S1553" i="1" s="1"/>
  <c r="P1553" i="1"/>
  <c r="D3904" i="1"/>
  <c r="H3903" i="1"/>
  <c r="E3903" i="1"/>
  <c r="F3903" i="1" s="1"/>
  <c r="Q1553" i="1"/>
  <c r="O1553" i="1"/>
  <c r="N1553" i="1"/>
  <c r="G1553" i="1" s="1"/>
  <c r="I1553" i="1" s="1"/>
  <c r="J1553" i="1" s="1"/>
  <c r="R1553" i="1" l="1"/>
  <c r="K1554" i="1"/>
  <c r="L1554" i="1"/>
  <c r="H3904" i="1"/>
  <c r="E3904" i="1"/>
  <c r="F3904" i="1" s="1"/>
  <c r="D3905" i="1"/>
  <c r="E3905" i="1" l="1"/>
  <c r="F3905" i="1" s="1"/>
  <c r="H3905" i="1"/>
  <c r="D3906" i="1"/>
  <c r="P1554" i="1"/>
  <c r="Q1554" i="1" s="1"/>
  <c r="M1554" i="1"/>
  <c r="S1554" i="1" s="1"/>
  <c r="O1554" i="1"/>
  <c r="N1554" i="1"/>
  <c r="G1554" i="1" s="1"/>
  <c r="I1554" i="1" s="1"/>
  <c r="J1554" i="1" s="1"/>
  <c r="R1554" i="1" l="1"/>
  <c r="L1555" i="1"/>
  <c r="K1555" i="1"/>
  <c r="D3907" i="1"/>
  <c r="H3906" i="1"/>
  <c r="E3906" i="1"/>
  <c r="F3906" i="1" s="1"/>
  <c r="P1555" i="1" l="1"/>
  <c r="M1555" i="1"/>
  <c r="S1555" i="1" s="1"/>
  <c r="H3907" i="1"/>
  <c r="E3907" i="1"/>
  <c r="F3907" i="1" s="1"/>
  <c r="D3908" i="1"/>
  <c r="O1555" i="1"/>
  <c r="N1555" i="1"/>
  <c r="G1555" i="1"/>
  <c r="I1555" i="1" s="1"/>
  <c r="J1555" i="1" s="1"/>
  <c r="R1555" i="1" s="1"/>
  <c r="Q1555" i="1"/>
  <c r="H3908" i="1" l="1"/>
  <c r="D3909" i="1"/>
  <c r="E3908" i="1"/>
  <c r="F3908" i="1" s="1"/>
  <c r="L1556" i="1"/>
  <c r="K1556" i="1"/>
  <c r="O1556" i="1" l="1"/>
  <c r="E3909" i="1"/>
  <c r="F3909" i="1" s="1"/>
  <c r="D3910" i="1"/>
  <c r="H3909" i="1"/>
  <c r="P1556" i="1"/>
  <c r="Q1556" i="1" s="1"/>
  <c r="M1556" i="1"/>
  <c r="S1556" i="1" s="1"/>
  <c r="E3910" i="1" l="1"/>
  <c r="F3910" i="1" s="1"/>
  <c r="D3911" i="1"/>
  <c r="H3910" i="1"/>
  <c r="N1556" i="1"/>
  <c r="G1556" i="1" s="1"/>
  <c r="I1556" i="1" s="1"/>
  <c r="J1556" i="1" s="1"/>
  <c r="R1556" i="1" l="1"/>
  <c r="K1557" i="1"/>
  <c r="L1557" i="1"/>
  <c r="H3911" i="1"/>
  <c r="D3912" i="1"/>
  <c r="E3911" i="1"/>
  <c r="F3911" i="1" s="1"/>
  <c r="O1557" i="1" l="1"/>
  <c r="D3913" i="1"/>
  <c r="E3912" i="1"/>
  <c r="F3912" i="1" s="1"/>
  <c r="H3912" i="1"/>
  <c r="P1557" i="1"/>
  <c r="Q1557" i="1" s="1"/>
  <c r="M1557" i="1"/>
  <c r="S1557" i="1" s="1"/>
  <c r="E3913" i="1" l="1"/>
  <c r="F3913" i="1" s="1"/>
  <c r="D3914" i="1"/>
  <c r="H3913" i="1"/>
  <c r="N1557" i="1"/>
  <c r="G1557" i="1" s="1"/>
  <c r="I1557" i="1" s="1"/>
  <c r="J1557" i="1" s="1"/>
  <c r="R1557" i="1" l="1"/>
  <c r="K1558" i="1"/>
  <c r="L1558" i="1"/>
  <c r="H3914" i="1"/>
  <c r="E3914" i="1"/>
  <c r="F3914" i="1" s="1"/>
  <c r="D3915" i="1"/>
  <c r="D3916" i="1" l="1"/>
  <c r="H3915" i="1"/>
  <c r="E3915" i="1"/>
  <c r="F3915" i="1" s="1"/>
  <c r="O1558" i="1"/>
  <c r="M1558" i="1"/>
  <c r="S1558" i="1" s="1"/>
  <c r="P1558" i="1"/>
  <c r="Q1558" i="1" s="1"/>
  <c r="N1558" i="1" l="1"/>
  <c r="G1558" i="1" s="1"/>
  <c r="I1558" i="1" s="1"/>
  <c r="J1558" i="1" s="1"/>
  <c r="E3916" i="1"/>
  <c r="F3916" i="1" s="1"/>
  <c r="H3916" i="1"/>
  <c r="D3917" i="1"/>
  <c r="E3917" i="1" l="1"/>
  <c r="F3917" i="1" s="1"/>
  <c r="H3917" i="1"/>
  <c r="D3918" i="1"/>
  <c r="R1558" i="1"/>
  <c r="K1559" i="1"/>
  <c r="L1559" i="1"/>
  <c r="O1559" i="1" l="1"/>
  <c r="P1559" i="1"/>
  <c r="Q1559" i="1" s="1"/>
  <c r="M1559" i="1"/>
  <c r="S1559" i="1" s="1"/>
  <c r="D3919" i="1"/>
  <c r="E3918" i="1"/>
  <c r="F3918" i="1" s="1"/>
  <c r="H3918" i="1"/>
  <c r="E3919" i="1" l="1"/>
  <c r="F3919" i="1" s="1"/>
  <c r="H3919" i="1"/>
  <c r="D3920" i="1"/>
  <c r="N1559" i="1"/>
  <c r="G1559" i="1" s="1"/>
  <c r="I1559" i="1" s="1"/>
  <c r="J1559" i="1" s="1"/>
  <c r="R1559" i="1" l="1"/>
  <c r="K1560" i="1"/>
  <c r="L1560" i="1"/>
  <c r="H3920" i="1"/>
  <c r="E3920" i="1"/>
  <c r="F3920" i="1" s="1"/>
  <c r="D3921" i="1"/>
  <c r="E3921" i="1" l="1"/>
  <c r="F3921" i="1" s="1"/>
  <c r="D3922" i="1"/>
  <c r="H3921" i="1"/>
  <c r="P1560" i="1"/>
  <c r="M1560" i="1"/>
  <c r="S1560" i="1" s="1"/>
  <c r="O1560" i="1"/>
  <c r="Q1560" i="1"/>
  <c r="N1560" i="1"/>
  <c r="G1560" i="1" s="1"/>
  <c r="I1560" i="1" s="1"/>
  <c r="J1560" i="1" s="1"/>
  <c r="R1560" i="1" l="1"/>
  <c r="K1561" i="1"/>
  <c r="L1561" i="1"/>
  <c r="E3922" i="1"/>
  <c r="F3922" i="1" s="1"/>
  <c r="D3923" i="1"/>
  <c r="H3922" i="1"/>
  <c r="H3923" i="1" l="1"/>
  <c r="E3923" i="1"/>
  <c r="F3923" i="1" s="1"/>
  <c r="D3924" i="1"/>
  <c r="O1561" i="1"/>
  <c r="M1561" i="1"/>
  <c r="S1561" i="1" s="1"/>
  <c r="P1561" i="1"/>
  <c r="Q1561" i="1" s="1"/>
  <c r="N1561" i="1" l="1"/>
  <c r="G1561" i="1" s="1"/>
  <c r="I1561" i="1" s="1"/>
  <c r="J1561" i="1" s="1"/>
  <c r="D3925" i="1"/>
  <c r="H3924" i="1"/>
  <c r="E3924" i="1"/>
  <c r="F3924" i="1" s="1"/>
  <c r="E3925" i="1" l="1"/>
  <c r="F3925" i="1" s="1"/>
  <c r="D3926" i="1"/>
  <c r="H3925" i="1"/>
  <c r="R1561" i="1"/>
  <c r="K1562" i="1"/>
  <c r="L1562" i="1"/>
  <c r="P1562" i="1" l="1"/>
  <c r="M1562" i="1"/>
  <c r="S1562" i="1" s="1"/>
  <c r="Q1562" i="1"/>
  <c r="O1562" i="1"/>
  <c r="N1562" i="1"/>
  <c r="G1562" i="1"/>
  <c r="I1562" i="1" s="1"/>
  <c r="J1562" i="1" s="1"/>
  <c r="R1562" i="1" s="1"/>
  <c r="H3926" i="1"/>
  <c r="E3926" i="1"/>
  <c r="F3926" i="1" s="1"/>
  <c r="D3927" i="1"/>
  <c r="K1563" i="1" l="1"/>
  <c r="D3928" i="1"/>
  <c r="E3927" i="1"/>
  <c r="F3927" i="1" s="1"/>
  <c r="H3927" i="1"/>
  <c r="L1563" i="1"/>
  <c r="O1563" i="1" l="1"/>
  <c r="M1563" i="1"/>
  <c r="S1563" i="1" s="1"/>
  <c r="P1563" i="1"/>
  <c r="Q1563" i="1" s="1"/>
  <c r="E3928" i="1"/>
  <c r="F3928" i="1" s="1"/>
  <c r="D3929" i="1"/>
  <c r="H3928" i="1"/>
  <c r="E3929" i="1" l="1"/>
  <c r="F3929" i="1" s="1"/>
  <c r="H3929" i="1"/>
  <c r="D3930" i="1"/>
  <c r="N1563" i="1"/>
  <c r="G1563" i="1" s="1"/>
  <c r="I1563" i="1" s="1"/>
  <c r="J1563" i="1" s="1"/>
  <c r="R1563" i="1" l="1"/>
  <c r="K1564" i="1"/>
  <c r="L1564" i="1"/>
  <c r="D3931" i="1"/>
  <c r="H3930" i="1"/>
  <c r="E3930" i="1"/>
  <c r="F3930" i="1" s="1"/>
  <c r="E3931" i="1" l="1"/>
  <c r="F3931" i="1" s="1"/>
  <c r="D3932" i="1"/>
  <c r="H3931" i="1"/>
  <c r="P1564" i="1"/>
  <c r="M1564" i="1"/>
  <c r="S1564" i="1" s="1"/>
  <c r="Q1564" i="1"/>
  <c r="O1564" i="1"/>
  <c r="N1564" i="1"/>
  <c r="G1564" i="1" s="1"/>
  <c r="I1564" i="1" s="1"/>
  <c r="J1564" i="1" s="1"/>
  <c r="R1564" i="1" l="1"/>
  <c r="L1565" i="1"/>
  <c r="K1565" i="1"/>
  <c r="E3932" i="1"/>
  <c r="F3932" i="1" s="1"/>
  <c r="H3932" i="1"/>
  <c r="D3933" i="1"/>
  <c r="E3933" i="1" l="1"/>
  <c r="F3933" i="1" s="1"/>
  <c r="D3934" i="1"/>
  <c r="H3933" i="1"/>
  <c r="P1565" i="1"/>
  <c r="M1565" i="1"/>
  <c r="S1565" i="1" s="1"/>
  <c r="Q1565" i="1"/>
  <c r="O1565" i="1"/>
  <c r="N1565" i="1"/>
  <c r="G1565" i="1"/>
  <c r="I1565" i="1" s="1"/>
  <c r="J1565" i="1" s="1"/>
  <c r="R1565" i="1" s="1"/>
  <c r="K1566" i="1" l="1"/>
  <c r="H3934" i="1"/>
  <c r="E3934" i="1"/>
  <c r="F3934" i="1" s="1"/>
  <c r="D3935" i="1"/>
  <c r="L1566" i="1"/>
  <c r="M1566" i="1" l="1"/>
  <c r="S1566" i="1" s="1"/>
  <c r="P1566" i="1"/>
  <c r="D3936" i="1"/>
  <c r="H3935" i="1"/>
  <c r="E3935" i="1"/>
  <c r="F3935" i="1" s="1"/>
  <c r="N1566" i="1"/>
  <c r="Q1566" i="1"/>
  <c r="G1566" i="1"/>
  <c r="I1566" i="1" s="1"/>
  <c r="J1566" i="1" s="1"/>
  <c r="R1566" i="1" s="1"/>
  <c r="O1566" i="1"/>
  <c r="K1567" i="1" l="1"/>
  <c r="E3936" i="1"/>
  <c r="F3936" i="1" s="1"/>
  <c r="D3937" i="1"/>
  <c r="H3936" i="1"/>
  <c r="L1567" i="1"/>
  <c r="M1567" i="1" l="1"/>
  <c r="S1567" i="1" s="1"/>
  <c r="P1567" i="1"/>
  <c r="E3937" i="1"/>
  <c r="F3937" i="1" s="1"/>
  <c r="H3937" i="1"/>
  <c r="D3938" i="1"/>
  <c r="Q1567" i="1"/>
  <c r="O1567" i="1"/>
  <c r="N1567" i="1"/>
  <c r="G1567" i="1" s="1"/>
  <c r="I1567" i="1" s="1"/>
  <c r="J1567" i="1" s="1"/>
  <c r="R1567" i="1" l="1"/>
  <c r="L1568" i="1"/>
  <c r="K1568" i="1"/>
  <c r="H3938" i="1"/>
  <c r="E3938" i="1"/>
  <c r="F3938" i="1" s="1"/>
  <c r="D3939" i="1"/>
  <c r="H3939" i="1" l="1"/>
  <c r="E3939" i="1"/>
  <c r="F3939" i="1" s="1"/>
  <c r="D3940" i="1"/>
  <c r="M1568" i="1"/>
  <c r="S1568" i="1" s="1"/>
  <c r="P1568" i="1"/>
  <c r="Q1568" i="1" s="1"/>
  <c r="O1568" i="1"/>
  <c r="N1568" i="1"/>
  <c r="G1568" i="1"/>
  <c r="I1568" i="1" s="1"/>
  <c r="J1568" i="1" s="1"/>
  <c r="R1568" i="1" s="1"/>
  <c r="K1569" i="1" l="1"/>
  <c r="L1569" i="1"/>
  <c r="E3940" i="1"/>
  <c r="F3940" i="1" s="1"/>
  <c r="D3941" i="1"/>
  <c r="H3940" i="1"/>
  <c r="P1569" i="1" l="1"/>
  <c r="M1569" i="1"/>
  <c r="S1569" i="1" s="1"/>
  <c r="E3941" i="1"/>
  <c r="F3941" i="1" s="1"/>
  <c r="H3941" i="1"/>
  <c r="D3942" i="1"/>
  <c r="Q1569" i="1"/>
  <c r="O1569" i="1"/>
  <c r="N1569" i="1"/>
  <c r="G1569" i="1"/>
  <c r="I1569" i="1" s="1"/>
  <c r="J1569" i="1" s="1"/>
  <c r="R1569" i="1" s="1"/>
  <c r="D3943" i="1" l="1"/>
  <c r="H3942" i="1"/>
  <c r="E3942" i="1"/>
  <c r="F3942" i="1" s="1"/>
  <c r="K1570" i="1"/>
  <c r="L1570" i="1"/>
  <c r="P1570" i="1" l="1"/>
  <c r="M1570" i="1"/>
  <c r="S1570" i="1" s="1"/>
  <c r="Q1570" i="1"/>
  <c r="O1570" i="1"/>
  <c r="N1570" i="1"/>
  <c r="G1570" i="1" s="1"/>
  <c r="I1570" i="1" s="1"/>
  <c r="J1570" i="1" s="1"/>
  <c r="E3943" i="1"/>
  <c r="F3943" i="1" s="1"/>
  <c r="H3943" i="1"/>
  <c r="D3944" i="1"/>
  <c r="R1570" i="1" l="1"/>
  <c r="L1571" i="1"/>
  <c r="K1571" i="1"/>
  <c r="E3944" i="1"/>
  <c r="F3944" i="1" s="1"/>
  <c r="D3945" i="1"/>
  <c r="H3944" i="1"/>
  <c r="P1571" i="1" l="1"/>
  <c r="M1571" i="1"/>
  <c r="S1571" i="1" s="1"/>
  <c r="E3945" i="1"/>
  <c r="F3945" i="1" s="1"/>
  <c r="D3946" i="1"/>
  <c r="H3945" i="1"/>
  <c r="N1571" i="1"/>
  <c r="G1571" i="1" s="1"/>
  <c r="I1571" i="1" s="1"/>
  <c r="J1571" i="1" s="1"/>
  <c r="Q1571" i="1"/>
  <c r="O1571" i="1"/>
  <c r="R1571" i="1" l="1"/>
  <c r="L1572" i="1"/>
  <c r="K1572" i="1"/>
  <c r="D3947" i="1"/>
  <c r="H3946" i="1"/>
  <c r="E3946" i="1"/>
  <c r="F3946" i="1" s="1"/>
  <c r="D3948" i="1" l="1"/>
  <c r="E3947" i="1"/>
  <c r="F3947" i="1" s="1"/>
  <c r="H3947" i="1"/>
  <c r="P1572" i="1"/>
  <c r="Q1572" i="1" s="1"/>
  <c r="M1572" i="1"/>
  <c r="S1572" i="1" s="1"/>
  <c r="O1572" i="1"/>
  <c r="N1572" i="1" l="1"/>
  <c r="G1572" i="1" s="1"/>
  <c r="I1572" i="1" s="1"/>
  <c r="J1572" i="1" s="1"/>
  <c r="E3948" i="1"/>
  <c r="F3948" i="1" s="1"/>
  <c r="D3949" i="1"/>
  <c r="H3948" i="1"/>
  <c r="H3949" i="1" l="1"/>
  <c r="E3949" i="1"/>
  <c r="F3949" i="1" s="1"/>
  <c r="D3950" i="1"/>
  <c r="R1572" i="1"/>
  <c r="K1573" i="1"/>
  <c r="L1573" i="1"/>
  <c r="M1573" i="1" l="1"/>
  <c r="S1573" i="1" s="1"/>
  <c r="P1573" i="1"/>
  <c r="Q1573" i="1"/>
  <c r="O1573" i="1"/>
  <c r="N1573" i="1"/>
  <c r="G1573" i="1" s="1"/>
  <c r="I1573" i="1" s="1"/>
  <c r="J1573" i="1" s="1"/>
  <c r="D3951" i="1"/>
  <c r="H3950" i="1"/>
  <c r="E3950" i="1"/>
  <c r="F3950" i="1" s="1"/>
  <c r="R1573" i="1" l="1"/>
  <c r="K1574" i="1"/>
  <c r="L1574" i="1"/>
  <c r="D3952" i="1"/>
  <c r="E3951" i="1"/>
  <c r="F3951" i="1" s="1"/>
  <c r="H3951" i="1"/>
  <c r="E3952" i="1" l="1"/>
  <c r="F3952" i="1" s="1"/>
  <c r="D3953" i="1"/>
  <c r="H3952" i="1"/>
  <c r="O1574" i="1"/>
  <c r="P1574" i="1"/>
  <c r="Q1574" i="1" s="1"/>
  <c r="M1574" i="1"/>
  <c r="S1574" i="1" s="1"/>
  <c r="H3953" i="1" l="1"/>
  <c r="E3953" i="1"/>
  <c r="F3953" i="1" s="1"/>
  <c r="D3954" i="1"/>
  <c r="N1574" i="1"/>
  <c r="G1574" i="1" s="1"/>
  <c r="I1574" i="1" s="1"/>
  <c r="J1574" i="1" s="1"/>
  <c r="D3955" i="1" l="1"/>
  <c r="H3954" i="1"/>
  <c r="E3954" i="1"/>
  <c r="F3954" i="1" s="1"/>
  <c r="R1574" i="1"/>
  <c r="L1575" i="1"/>
  <c r="K1575" i="1"/>
  <c r="P1575" i="1" l="1"/>
  <c r="M1575" i="1"/>
  <c r="S1575" i="1" s="1"/>
  <c r="Q1575" i="1"/>
  <c r="O1575" i="1"/>
  <c r="N1575" i="1"/>
  <c r="G1575" i="1" s="1"/>
  <c r="I1575" i="1" s="1"/>
  <c r="J1575" i="1" s="1"/>
  <c r="D3956" i="1"/>
  <c r="E3955" i="1"/>
  <c r="F3955" i="1" s="1"/>
  <c r="H3955" i="1"/>
  <c r="R1575" i="1" l="1"/>
  <c r="K1576" i="1"/>
  <c r="L1576" i="1"/>
  <c r="E3956" i="1"/>
  <c r="F3956" i="1" s="1"/>
  <c r="D3957" i="1"/>
  <c r="H3956" i="1"/>
  <c r="H3957" i="1" l="1"/>
  <c r="E3957" i="1"/>
  <c r="F3957" i="1" s="1"/>
  <c r="D3958" i="1"/>
  <c r="O1576" i="1"/>
  <c r="P1576" i="1"/>
  <c r="Q1576" i="1" s="1"/>
  <c r="M1576" i="1"/>
  <c r="S1576" i="1" s="1"/>
  <c r="N1576" i="1" l="1"/>
  <c r="G1576" i="1" s="1"/>
  <c r="I1576" i="1" s="1"/>
  <c r="J1576" i="1" s="1"/>
  <c r="D3959" i="1"/>
  <c r="H3958" i="1"/>
  <c r="E3958" i="1"/>
  <c r="F3958" i="1" s="1"/>
  <c r="R1576" i="1" l="1"/>
  <c r="K1577" i="1"/>
  <c r="L1577" i="1"/>
  <c r="D3960" i="1"/>
  <c r="H3959" i="1"/>
  <c r="E3959" i="1"/>
  <c r="F3959" i="1" s="1"/>
  <c r="E3960" i="1" l="1"/>
  <c r="F3960" i="1" s="1"/>
  <c r="D3961" i="1"/>
  <c r="H3960" i="1"/>
  <c r="O1577" i="1"/>
  <c r="P1577" i="1"/>
  <c r="Q1577" i="1" s="1"/>
  <c r="M1577" i="1"/>
  <c r="S1577" i="1" s="1"/>
  <c r="N1577" i="1" l="1"/>
  <c r="G1577" i="1" s="1"/>
  <c r="I1577" i="1" s="1"/>
  <c r="J1577" i="1" s="1"/>
  <c r="H3961" i="1"/>
  <c r="E3961" i="1"/>
  <c r="F3961" i="1" s="1"/>
  <c r="D3962" i="1"/>
  <c r="D3963" i="1" l="1"/>
  <c r="H3962" i="1"/>
  <c r="E3962" i="1"/>
  <c r="F3962" i="1" s="1"/>
  <c r="R1577" i="1"/>
  <c r="L1578" i="1"/>
  <c r="K1578" i="1"/>
  <c r="M1578" i="1" l="1"/>
  <c r="S1578" i="1" s="1"/>
  <c r="P1578" i="1"/>
  <c r="Q1578" i="1"/>
  <c r="O1578" i="1"/>
  <c r="N1578" i="1"/>
  <c r="G1578" i="1" s="1"/>
  <c r="I1578" i="1" s="1"/>
  <c r="J1578" i="1" s="1"/>
  <c r="D3964" i="1"/>
  <c r="H3963" i="1"/>
  <c r="E3963" i="1"/>
  <c r="F3963" i="1" s="1"/>
  <c r="R1578" i="1" l="1"/>
  <c r="L1579" i="1"/>
  <c r="K1579" i="1"/>
  <c r="E3964" i="1"/>
  <c r="F3964" i="1" s="1"/>
  <c r="H3964" i="1"/>
  <c r="D3965" i="1"/>
  <c r="H3965" i="1" l="1"/>
  <c r="E3965" i="1"/>
  <c r="F3965" i="1" s="1"/>
  <c r="D3966" i="1"/>
  <c r="P1579" i="1"/>
  <c r="Q1579" i="1" s="1"/>
  <c r="M1579" i="1"/>
  <c r="S1579" i="1" s="1"/>
  <c r="O1579" i="1"/>
  <c r="E3966" i="1" l="1"/>
  <c r="F3966" i="1" s="1"/>
  <c r="H3966" i="1"/>
  <c r="D3967" i="1"/>
  <c r="N1579" i="1"/>
  <c r="G1579" i="1" s="1"/>
  <c r="I1579" i="1" s="1"/>
  <c r="J1579" i="1" s="1"/>
  <c r="R1579" i="1" l="1"/>
  <c r="L1580" i="1"/>
  <c r="K1580" i="1"/>
  <c r="D3968" i="1"/>
  <c r="H3967" i="1"/>
  <c r="E3967" i="1"/>
  <c r="F3967" i="1" s="1"/>
  <c r="E3968" i="1" l="1"/>
  <c r="F3968" i="1" s="1"/>
  <c r="H3968" i="1"/>
  <c r="D3969" i="1"/>
  <c r="P1580" i="1"/>
  <c r="M1580" i="1"/>
  <c r="S1580" i="1" s="1"/>
  <c r="O1580" i="1"/>
  <c r="Q1580" i="1"/>
  <c r="N1580" i="1" l="1"/>
  <c r="G1580" i="1" s="1"/>
  <c r="I1580" i="1" s="1"/>
  <c r="J1580" i="1" s="1"/>
  <c r="H3969" i="1"/>
  <c r="E3969" i="1"/>
  <c r="F3969" i="1" s="1"/>
  <c r="D3970" i="1"/>
  <c r="H3970" i="1" l="1"/>
  <c r="E3970" i="1"/>
  <c r="F3970" i="1" s="1"/>
  <c r="D3971" i="1"/>
  <c r="R1580" i="1"/>
  <c r="L1581" i="1"/>
  <c r="K1581" i="1"/>
  <c r="P1581" i="1" l="1"/>
  <c r="Q1581" i="1" s="1"/>
  <c r="M1581" i="1"/>
  <c r="S1581" i="1" s="1"/>
  <c r="N1581" i="1"/>
  <c r="O1581" i="1"/>
  <c r="G1581" i="1"/>
  <c r="I1581" i="1" s="1"/>
  <c r="J1581" i="1" s="1"/>
  <c r="R1581" i="1" s="1"/>
  <c r="D3972" i="1"/>
  <c r="H3971" i="1"/>
  <c r="E3971" i="1"/>
  <c r="F3971" i="1" s="1"/>
  <c r="E3972" i="1" l="1"/>
  <c r="F3972" i="1" s="1"/>
  <c r="H3972" i="1"/>
  <c r="D3973" i="1"/>
  <c r="L1582" i="1"/>
  <c r="K1582" i="1"/>
  <c r="P1582" i="1" l="1"/>
  <c r="Q1582" i="1" s="1"/>
  <c r="M1582" i="1"/>
  <c r="S1582" i="1" s="1"/>
  <c r="H3973" i="1"/>
  <c r="E3973" i="1"/>
  <c r="F3973" i="1" s="1"/>
  <c r="D3974" i="1"/>
  <c r="N1582" i="1"/>
  <c r="G1582" i="1" s="1"/>
  <c r="I1582" i="1" s="1"/>
  <c r="J1582" i="1" s="1"/>
  <c r="O1582" i="1"/>
  <c r="R1582" i="1" l="1"/>
  <c r="L1583" i="1"/>
  <c r="K1583" i="1"/>
  <c r="D3975" i="1"/>
  <c r="H3974" i="1"/>
  <c r="E3974" i="1"/>
  <c r="F3974" i="1" s="1"/>
  <c r="D3976" i="1" l="1"/>
  <c r="E3975" i="1"/>
  <c r="F3975" i="1" s="1"/>
  <c r="H3975" i="1"/>
  <c r="M1583" i="1"/>
  <c r="S1583" i="1" s="1"/>
  <c r="P1583" i="1"/>
  <c r="O1583" i="1"/>
  <c r="N1583" i="1"/>
  <c r="G1583" i="1" s="1"/>
  <c r="I1583" i="1" s="1"/>
  <c r="J1583" i="1" s="1"/>
  <c r="Q1583" i="1"/>
  <c r="R1583" i="1" l="1"/>
  <c r="L1584" i="1"/>
  <c r="K1584" i="1"/>
  <c r="E3976" i="1"/>
  <c r="F3976" i="1" s="1"/>
  <c r="D3977" i="1"/>
  <c r="H3976" i="1"/>
  <c r="H3977" i="1" l="1"/>
  <c r="E3977" i="1"/>
  <c r="F3977" i="1" s="1"/>
  <c r="D3978" i="1"/>
  <c r="O1584" i="1"/>
  <c r="P1584" i="1"/>
  <c r="Q1584" i="1" s="1"/>
  <c r="M1584" i="1"/>
  <c r="S1584" i="1" s="1"/>
  <c r="N1584" i="1" l="1"/>
  <c r="G1584" i="1" s="1"/>
  <c r="I1584" i="1" s="1"/>
  <c r="J1584" i="1" s="1"/>
  <c r="D3979" i="1"/>
  <c r="H3978" i="1"/>
  <c r="E3978" i="1"/>
  <c r="F3978" i="1" s="1"/>
  <c r="R1584" i="1" l="1"/>
  <c r="L1585" i="1"/>
  <c r="K1585" i="1"/>
  <c r="D3980" i="1"/>
  <c r="H3979" i="1"/>
  <c r="E3979" i="1"/>
  <c r="F3979" i="1" s="1"/>
  <c r="P1585" i="1" l="1"/>
  <c r="M1585" i="1"/>
  <c r="S1585" i="1" s="1"/>
  <c r="E3980" i="1"/>
  <c r="F3980" i="1" s="1"/>
  <c r="D3981" i="1"/>
  <c r="H3980" i="1"/>
  <c r="O1585" i="1"/>
  <c r="Q1585" i="1"/>
  <c r="N1585" i="1"/>
  <c r="G1585" i="1" s="1"/>
  <c r="I1585" i="1" s="1"/>
  <c r="J1585" i="1" s="1"/>
  <c r="R1585" i="1" l="1"/>
  <c r="L1586" i="1"/>
  <c r="K1586" i="1"/>
  <c r="H3981" i="1"/>
  <c r="E3981" i="1"/>
  <c r="F3981" i="1" s="1"/>
  <c r="D3982" i="1"/>
  <c r="D3983" i="1" l="1"/>
  <c r="H3982" i="1"/>
  <c r="E3982" i="1"/>
  <c r="F3982" i="1" s="1"/>
  <c r="M1586" i="1"/>
  <c r="S1586" i="1" s="1"/>
  <c r="P1586" i="1"/>
  <c r="O1586" i="1"/>
  <c r="Q1586" i="1"/>
  <c r="N1586" i="1" l="1"/>
  <c r="G1586" i="1" s="1"/>
  <c r="I1586" i="1" s="1"/>
  <c r="J1586" i="1" s="1"/>
  <c r="D3984" i="1"/>
  <c r="H3983" i="1"/>
  <c r="E3983" i="1"/>
  <c r="F3983" i="1" s="1"/>
  <c r="E3984" i="1" l="1"/>
  <c r="F3984" i="1" s="1"/>
  <c r="H3984" i="1"/>
  <c r="D3985" i="1"/>
  <c r="R1586" i="1"/>
  <c r="L1587" i="1"/>
  <c r="K1587" i="1"/>
  <c r="O1587" i="1" l="1"/>
  <c r="P1587" i="1"/>
  <c r="Q1587" i="1" s="1"/>
  <c r="M1587" i="1"/>
  <c r="S1587" i="1" s="1"/>
  <c r="H3985" i="1"/>
  <c r="E3985" i="1"/>
  <c r="F3985" i="1" s="1"/>
  <c r="D3986" i="1"/>
  <c r="E3986" i="1" l="1"/>
  <c r="F3986" i="1" s="1"/>
  <c r="D3987" i="1"/>
  <c r="H3986" i="1"/>
  <c r="N1587" i="1"/>
  <c r="G1587" i="1" s="1"/>
  <c r="I1587" i="1" s="1"/>
  <c r="J1587" i="1" s="1"/>
  <c r="R1587" i="1" l="1"/>
  <c r="K1588" i="1"/>
  <c r="L1588" i="1"/>
  <c r="D3988" i="1"/>
  <c r="E3987" i="1"/>
  <c r="F3987" i="1" s="1"/>
  <c r="H3987" i="1"/>
  <c r="E3988" i="1" l="1"/>
  <c r="F3988" i="1" s="1"/>
  <c r="H3988" i="1"/>
  <c r="D3989" i="1"/>
  <c r="O1588" i="1"/>
  <c r="M1588" i="1"/>
  <c r="S1588" i="1" s="1"/>
  <c r="P1588" i="1"/>
  <c r="Q1588" i="1" s="1"/>
  <c r="H3989" i="1" l="1"/>
  <c r="E3989" i="1"/>
  <c r="F3989" i="1" s="1"/>
  <c r="D3990" i="1"/>
  <c r="N1588" i="1"/>
  <c r="G1588" i="1" s="1"/>
  <c r="I1588" i="1" s="1"/>
  <c r="J1588" i="1" s="1"/>
  <c r="R1588" i="1" l="1"/>
  <c r="K1589" i="1"/>
  <c r="L1589" i="1"/>
  <c r="H3990" i="1"/>
  <c r="E3990" i="1"/>
  <c r="F3990" i="1" s="1"/>
  <c r="D3991" i="1"/>
  <c r="P1589" i="1" l="1"/>
  <c r="M1589" i="1"/>
  <c r="S1589" i="1" s="1"/>
  <c r="D3992" i="1"/>
  <c r="H3991" i="1"/>
  <c r="E3991" i="1"/>
  <c r="F3991" i="1" s="1"/>
  <c r="Q1589" i="1"/>
  <c r="O1589" i="1"/>
  <c r="N1589" i="1"/>
  <c r="G1589" i="1" s="1"/>
  <c r="I1589" i="1" s="1"/>
  <c r="J1589" i="1" s="1"/>
  <c r="R1589" i="1" l="1"/>
  <c r="L1590" i="1"/>
  <c r="K1590" i="1"/>
  <c r="E3992" i="1"/>
  <c r="F3992" i="1" s="1"/>
  <c r="D3993" i="1"/>
  <c r="H3992" i="1"/>
  <c r="H3993" i="1" l="1"/>
  <c r="E3993" i="1"/>
  <c r="F3993" i="1" s="1"/>
  <c r="D3994" i="1"/>
  <c r="P1590" i="1"/>
  <c r="M1590" i="1"/>
  <c r="S1590" i="1" s="1"/>
  <c r="Q1590" i="1"/>
  <c r="O1590" i="1"/>
  <c r="N1590" i="1"/>
  <c r="G1590" i="1" s="1"/>
  <c r="I1590" i="1" s="1"/>
  <c r="J1590" i="1" s="1"/>
  <c r="R1590" i="1" l="1"/>
  <c r="L1591" i="1"/>
  <c r="K1591" i="1"/>
  <c r="D3995" i="1"/>
  <c r="H3994" i="1"/>
  <c r="E3994" i="1"/>
  <c r="F3994" i="1" s="1"/>
  <c r="D3996" i="1" l="1"/>
  <c r="E3995" i="1"/>
  <c r="F3995" i="1" s="1"/>
  <c r="H3995" i="1"/>
  <c r="M1591" i="1"/>
  <c r="S1591" i="1" s="1"/>
  <c r="P1591" i="1"/>
  <c r="O1591" i="1"/>
  <c r="Q1591" i="1"/>
  <c r="N1591" i="1" l="1"/>
  <c r="G1591" i="1" s="1"/>
  <c r="I1591" i="1" s="1"/>
  <c r="J1591" i="1" s="1"/>
  <c r="E3996" i="1"/>
  <c r="F3996" i="1" s="1"/>
  <c r="D3997" i="1"/>
  <c r="H3996" i="1"/>
  <c r="H3997" i="1" l="1"/>
  <c r="E3997" i="1"/>
  <c r="F3997" i="1" s="1"/>
  <c r="D3998" i="1"/>
  <c r="R1591" i="1"/>
  <c r="L1592" i="1"/>
  <c r="K1592" i="1"/>
  <c r="M1592" i="1" l="1"/>
  <c r="S1592" i="1" s="1"/>
  <c r="P1592" i="1"/>
  <c r="O1592" i="1"/>
  <c r="Q1592" i="1"/>
  <c r="N1592" i="1"/>
  <c r="G1592" i="1" s="1"/>
  <c r="I1592" i="1" s="1"/>
  <c r="J1592" i="1" s="1"/>
  <c r="D3999" i="1"/>
  <c r="H3998" i="1"/>
  <c r="E3998" i="1"/>
  <c r="F3998" i="1" s="1"/>
  <c r="R1592" i="1" l="1"/>
  <c r="L1593" i="1"/>
  <c r="K1593" i="1"/>
  <c r="D4000" i="1"/>
  <c r="H3999" i="1"/>
  <c r="E3999" i="1"/>
  <c r="F3999" i="1" s="1"/>
  <c r="E4000" i="1" l="1"/>
  <c r="F4000" i="1" s="1"/>
  <c r="D4001" i="1"/>
  <c r="H4000" i="1"/>
  <c r="M1593" i="1"/>
  <c r="S1593" i="1" s="1"/>
  <c r="P1593" i="1"/>
  <c r="Q1593" i="1"/>
  <c r="O1593" i="1"/>
  <c r="N1593" i="1"/>
  <c r="G1593" i="1"/>
  <c r="I1593" i="1" s="1"/>
  <c r="J1593" i="1" s="1"/>
  <c r="R1593" i="1" s="1"/>
  <c r="L1594" i="1" l="1"/>
  <c r="K1594" i="1"/>
  <c r="H4001" i="1"/>
  <c r="E4001" i="1"/>
  <c r="F4001" i="1" s="1"/>
  <c r="D4002" i="1"/>
  <c r="D4003" i="1" l="1"/>
  <c r="H4002" i="1"/>
  <c r="E4002" i="1"/>
  <c r="F4002" i="1" s="1"/>
  <c r="O1594" i="1"/>
  <c r="P1594" i="1"/>
  <c r="Q1594" i="1" s="1"/>
  <c r="M1594" i="1"/>
  <c r="S1594" i="1" s="1"/>
  <c r="D4004" i="1" l="1"/>
  <c r="H4003" i="1"/>
  <c r="E4003" i="1"/>
  <c r="F4003" i="1" s="1"/>
  <c r="N1594" i="1"/>
  <c r="G1594" i="1" s="1"/>
  <c r="I1594" i="1" s="1"/>
  <c r="J1594" i="1" s="1"/>
  <c r="R1594" i="1" l="1"/>
  <c r="L1595" i="1"/>
  <c r="K1595" i="1"/>
  <c r="E4004" i="1"/>
  <c r="F4004" i="1" s="1"/>
  <c r="H4004" i="1"/>
  <c r="D4005" i="1"/>
  <c r="H4005" i="1" l="1"/>
  <c r="D4006" i="1"/>
  <c r="E4005" i="1"/>
  <c r="F4005" i="1" s="1"/>
  <c r="O1595" i="1"/>
  <c r="P1595" i="1"/>
  <c r="Q1595" i="1" s="1"/>
  <c r="M1595" i="1"/>
  <c r="S1595" i="1" s="1"/>
  <c r="N1595" i="1" l="1"/>
  <c r="G1595" i="1" s="1"/>
  <c r="I1595" i="1" s="1"/>
  <c r="J1595" i="1" s="1"/>
  <c r="E4006" i="1"/>
  <c r="F4006" i="1" s="1"/>
  <c r="D4007" i="1"/>
  <c r="H4006" i="1"/>
  <c r="E4007" i="1" l="1"/>
  <c r="F4007" i="1" s="1"/>
  <c r="D4008" i="1"/>
  <c r="H4007" i="1"/>
  <c r="R1595" i="1"/>
  <c r="K1596" i="1"/>
  <c r="L1596" i="1"/>
  <c r="O1596" i="1" l="1"/>
  <c r="H4008" i="1"/>
  <c r="D4009" i="1"/>
  <c r="E4008" i="1"/>
  <c r="F4008" i="1" s="1"/>
  <c r="P1596" i="1"/>
  <c r="Q1596" i="1" s="1"/>
  <c r="M1596" i="1"/>
  <c r="S1596" i="1" s="1"/>
  <c r="D4010" i="1" l="1"/>
  <c r="H4009" i="1"/>
  <c r="E4009" i="1"/>
  <c r="F4009" i="1" s="1"/>
  <c r="N1596" i="1"/>
  <c r="G1596" i="1" s="1"/>
  <c r="I1596" i="1" s="1"/>
  <c r="J1596" i="1" s="1"/>
  <c r="R1596" i="1" l="1"/>
  <c r="L1597" i="1"/>
  <c r="K1597" i="1"/>
  <c r="E4010" i="1"/>
  <c r="F4010" i="1" s="1"/>
  <c r="D4011" i="1"/>
  <c r="H4010" i="1"/>
  <c r="H4011" i="1" l="1"/>
  <c r="E4011" i="1"/>
  <c r="F4011" i="1" s="1"/>
  <c r="D4012" i="1"/>
  <c r="O1597" i="1"/>
  <c r="P1597" i="1"/>
  <c r="Q1597" i="1" s="1"/>
  <c r="M1597" i="1"/>
  <c r="S1597" i="1" s="1"/>
  <c r="N1597" i="1" l="1"/>
  <c r="G1597" i="1" s="1"/>
  <c r="I1597" i="1" s="1"/>
  <c r="J1597" i="1" s="1"/>
  <c r="D4013" i="1"/>
  <c r="H4012" i="1"/>
  <c r="E4012" i="1"/>
  <c r="F4012" i="1" s="1"/>
  <c r="R1597" i="1" l="1"/>
  <c r="L1598" i="1"/>
  <c r="K1598" i="1"/>
  <c r="E4013" i="1"/>
  <c r="F4013" i="1" s="1"/>
  <c r="D4014" i="1"/>
  <c r="H4013" i="1"/>
  <c r="E4014" i="1" l="1"/>
  <c r="F4014" i="1" s="1"/>
  <c r="H4014" i="1"/>
  <c r="D4015" i="1"/>
  <c r="M1598" i="1"/>
  <c r="S1598" i="1" s="1"/>
  <c r="P1598" i="1"/>
  <c r="Q1598" i="1" s="1"/>
  <c r="N1598" i="1"/>
  <c r="G1598" i="1" s="1"/>
  <c r="I1598" i="1" s="1"/>
  <c r="J1598" i="1" s="1"/>
  <c r="O1598" i="1"/>
  <c r="R1598" i="1" l="1"/>
  <c r="L1599" i="1"/>
  <c r="K1599" i="1"/>
  <c r="D4016" i="1"/>
  <c r="H4015" i="1"/>
  <c r="E4015" i="1"/>
  <c r="F4015" i="1" s="1"/>
  <c r="E4016" i="1" l="1"/>
  <c r="F4016" i="1" s="1"/>
  <c r="D4017" i="1"/>
  <c r="H4016" i="1"/>
  <c r="P1599" i="1"/>
  <c r="M1599" i="1"/>
  <c r="S1599" i="1" s="1"/>
  <c r="Q1599" i="1"/>
  <c r="O1599" i="1"/>
  <c r="N1599" i="1" l="1"/>
  <c r="G1599" i="1" s="1"/>
  <c r="I1599" i="1" s="1"/>
  <c r="J1599" i="1" s="1"/>
  <c r="H4017" i="1"/>
  <c r="E4017" i="1"/>
  <c r="F4017" i="1" s="1"/>
  <c r="D4018" i="1"/>
  <c r="E4018" i="1" l="1"/>
  <c r="F4018" i="1" s="1"/>
  <c r="D4019" i="1"/>
  <c r="H4018" i="1"/>
  <c r="R1599" i="1"/>
  <c r="L1600" i="1"/>
  <c r="K1600" i="1"/>
  <c r="P1600" i="1" l="1"/>
  <c r="M1600" i="1"/>
  <c r="S1600" i="1" s="1"/>
  <c r="D4020" i="1"/>
  <c r="E4019" i="1"/>
  <c r="F4019" i="1" s="1"/>
  <c r="H4019" i="1"/>
  <c r="Q1600" i="1"/>
  <c r="O1600" i="1"/>
  <c r="N1600" i="1"/>
  <c r="G1600" i="1"/>
  <c r="I1600" i="1" s="1"/>
  <c r="J1600" i="1" s="1"/>
  <c r="R1600" i="1" s="1"/>
  <c r="H4020" i="1" l="1"/>
  <c r="E4020" i="1"/>
  <c r="F4020" i="1" s="1"/>
  <c r="D4021" i="1"/>
  <c r="K1601" i="1"/>
  <c r="L1601" i="1"/>
  <c r="O1601" i="1" l="1"/>
  <c r="P1601" i="1"/>
  <c r="Q1601" i="1" s="1"/>
  <c r="M1601" i="1"/>
  <c r="S1601" i="1" s="1"/>
  <c r="E4021" i="1"/>
  <c r="F4021" i="1" s="1"/>
  <c r="D4022" i="1"/>
  <c r="H4021" i="1"/>
  <c r="E4022" i="1" l="1"/>
  <c r="F4022" i="1" s="1"/>
  <c r="D4023" i="1"/>
  <c r="H4022" i="1"/>
  <c r="N1601" i="1"/>
  <c r="G1601" i="1" s="1"/>
  <c r="I1601" i="1" s="1"/>
  <c r="J1601" i="1" s="1"/>
  <c r="R1601" i="1" l="1"/>
  <c r="K1602" i="1"/>
  <c r="L1602" i="1"/>
  <c r="H4023" i="1"/>
  <c r="E4023" i="1"/>
  <c r="F4023" i="1" s="1"/>
  <c r="D4024" i="1"/>
  <c r="D4025" i="1" l="1"/>
  <c r="H4024" i="1"/>
  <c r="E4024" i="1"/>
  <c r="F4024" i="1" s="1"/>
  <c r="P1602" i="1"/>
  <c r="M1602" i="1"/>
  <c r="S1602" i="1" s="1"/>
  <c r="Q1602" i="1"/>
  <c r="O1602" i="1"/>
  <c r="N1602" i="1" l="1"/>
  <c r="G1602" i="1" s="1"/>
  <c r="I1602" i="1" s="1"/>
  <c r="J1602" i="1" s="1"/>
  <c r="D4026" i="1"/>
  <c r="H4025" i="1"/>
  <c r="E4025" i="1"/>
  <c r="F4025" i="1" s="1"/>
  <c r="E4026" i="1" l="1"/>
  <c r="F4026" i="1" s="1"/>
  <c r="H4026" i="1"/>
  <c r="D4027" i="1"/>
  <c r="R1602" i="1"/>
  <c r="K1603" i="1"/>
  <c r="L1603" i="1"/>
  <c r="O1603" i="1" l="1"/>
  <c r="M1603" i="1"/>
  <c r="S1603" i="1" s="1"/>
  <c r="P1603" i="1"/>
  <c r="Q1603" i="1" s="1"/>
  <c r="D4028" i="1"/>
  <c r="H4027" i="1"/>
  <c r="E4027" i="1"/>
  <c r="F4027" i="1" s="1"/>
  <c r="D4029" i="1" l="1"/>
  <c r="H4028" i="1"/>
  <c r="E4028" i="1"/>
  <c r="F4028" i="1" s="1"/>
  <c r="N1603" i="1"/>
  <c r="G1603" i="1" s="1"/>
  <c r="I1603" i="1" s="1"/>
  <c r="J1603" i="1" s="1"/>
  <c r="H4029" i="1" l="1"/>
  <c r="E4029" i="1"/>
  <c r="F4029" i="1" s="1"/>
  <c r="D4030" i="1"/>
  <c r="R1603" i="1"/>
  <c r="K1604" i="1"/>
  <c r="L1604" i="1"/>
  <c r="O1604" i="1" l="1"/>
  <c r="P1604" i="1"/>
  <c r="Q1604" i="1" s="1"/>
  <c r="M1604" i="1"/>
  <c r="S1604" i="1" s="1"/>
  <c r="E4030" i="1"/>
  <c r="F4030" i="1" s="1"/>
  <c r="D4031" i="1"/>
  <c r="H4030" i="1"/>
  <c r="D4032" i="1" l="1"/>
  <c r="E4031" i="1"/>
  <c r="F4031" i="1" s="1"/>
  <c r="H4031" i="1"/>
  <c r="N1604" i="1"/>
  <c r="G1604" i="1" s="1"/>
  <c r="I1604" i="1" s="1"/>
  <c r="J1604" i="1" s="1"/>
  <c r="R1604" i="1" l="1"/>
  <c r="K1605" i="1"/>
  <c r="L1605" i="1"/>
  <c r="H4032" i="1"/>
  <c r="E4032" i="1"/>
  <c r="F4032" i="1" s="1"/>
  <c r="D4033" i="1"/>
  <c r="P1605" i="1" l="1"/>
  <c r="M1605" i="1"/>
  <c r="S1605" i="1" s="1"/>
  <c r="H4033" i="1"/>
  <c r="E4033" i="1"/>
  <c r="F4033" i="1" s="1"/>
  <c r="D4034" i="1"/>
  <c r="Q1605" i="1"/>
  <c r="O1605" i="1"/>
  <c r="N1605" i="1"/>
  <c r="G1605" i="1"/>
  <c r="I1605" i="1" s="1"/>
  <c r="J1605" i="1" s="1"/>
  <c r="R1605" i="1" s="1"/>
  <c r="K1606" i="1" l="1"/>
  <c r="E4034" i="1"/>
  <c r="F4034" i="1" s="1"/>
  <c r="D4035" i="1"/>
  <c r="H4034" i="1"/>
  <c r="L1606" i="1"/>
  <c r="P1606" i="1" l="1"/>
  <c r="M1606" i="1"/>
  <c r="S1606" i="1" s="1"/>
  <c r="H4035" i="1"/>
  <c r="E4035" i="1"/>
  <c r="F4035" i="1" s="1"/>
  <c r="D4036" i="1"/>
  <c r="N1606" i="1"/>
  <c r="O1606" i="1"/>
  <c r="Q1606" i="1"/>
  <c r="G1606" i="1"/>
  <c r="I1606" i="1" s="1"/>
  <c r="J1606" i="1" s="1"/>
  <c r="R1606" i="1" s="1"/>
  <c r="H4036" i="1" l="1"/>
  <c r="D4037" i="1"/>
  <c r="E4036" i="1"/>
  <c r="F4036" i="1" s="1"/>
  <c r="K1607" i="1"/>
  <c r="L1607" i="1"/>
  <c r="P1607" i="1" l="1"/>
  <c r="M1607" i="1"/>
  <c r="S1607" i="1" s="1"/>
  <c r="D4038" i="1"/>
  <c r="H4037" i="1"/>
  <c r="E4037" i="1"/>
  <c r="F4037" i="1" s="1"/>
  <c r="N1607" i="1"/>
  <c r="G1607" i="1" s="1"/>
  <c r="I1607" i="1" s="1"/>
  <c r="J1607" i="1" s="1"/>
  <c r="Q1607" i="1"/>
  <c r="O1607" i="1"/>
  <c r="R1607" i="1" l="1"/>
  <c r="L1608" i="1"/>
  <c r="K1608" i="1"/>
  <c r="E4038" i="1"/>
  <c r="F4038" i="1" s="1"/>
  <c r="H4038" i="1"/>
  <c r="D4039" i="1"/>
  <c r="H4039" i="1" l="1"/>
  <c r="D4040" i="1"/>
  <c r="E4039" i="1"/>
  <c r="F4039" i="1" s="1"/>
  <c r="M1608" i="1"/>
  <c r="S1608" i="1" s="1"/>
  <c r="P1608" i="1"/>
  <c r="Q1608" i="1" s="1"/>
  <c r="O1608" i="1"/>
  <c r="N1608" i="1"/>
  <c r="G1608" i="1"/>
  <c r="I1608" i="1" s="1"/>
  <c r="J1608" i="1" s="1"/>
  <c r="R1608" i="1" s="1"/>
  <c r="L1609" i="1" l="1"/>
  <c r="K1609" i="1"/>
  <c r="D4041" i="1"/>
  <c r="H4040" i="1"/>
  <c r="E4040" i="1"/>
  <c r="F4040" i="1" s="1"/>
  <c r="H4041" i="1" l="1"/>
  <c r="E4041" i="1"/>
  <c r="F4041" i="1" s="1"/>
  <c r="D4042" i="1"/>
  <c r="O1609" i="1"/>
  <c r="P1609" i="1"/>
  <c r="Q1609" i="1" s="1"/>
  <c r="M1609" i="1"/>
  <c r="S1609" i="1" s="1"/>
  <c r="N1609" i="1" l="1"/>
  <c r="G1609" i="1" s="1"/>
  <c r="I1609" i="1" s="1"/>
  <c r="J1609" i="1" s="1"/>
  <c r="E4042" i="1"/>
  <c r="F4042" i="1" s="1"/>
  <c r="H4042" i="1"/>
  <c r="D4043" i="1"/>
  <c r="D4044" i="1" l="1"/>
  <c r="H4043" i="1"/>
  <c r="E4043" i="1"/>
  <c r="F4043" i="1" s="1"/>
  <c r="R1609" i="1"/>
  <c r="K1610" i="1"/>
  <c r="L1610" i="1"/>
  <c r="O1610" i="1" l="1"/>
  <c r="P1610" i="1"/>
  <c r="Q1610" i="1" s="1"/>
  <c r="M1610" i="1"/>
  <c r="S1610" i="1" s="1"/>
  <c r="E4044" i="1"/>
  <c r="F4044" i="1" s="1"/>
  <c r="D4045" i="1"/>
  <c r="H4044" i="1"/>
  <c r="H4045" i="1" l="1"/>
  <c r="D4046" i="1"/>
  <c r="E4045" i="1"/>
  <c r="F4045" i="1" s="1"/>
  <c r="N1610" i="1"/>
  <c r="G1610" i="1" s="1"/>
  <c r="I1610" i="1" s="1"/>
  <c r="J1610" i="1" s="1"/>
  <c r="R1610" i="1" l="1"/>
  <c r="K1611" i="1"/>
  <c r="L1611" i="1"/>
  <c r="E4046" i="1"/>
  <c r="F4046" i="1" s="1"/>
  <c r="D4047" i="1"/>
  <c r="H4046" i="1"/>
  <c r="E4047" i="1" l="1"/>
  <c r="F4047" i="1" s="1"/>
  <c r="D4048" i="1"/>
  <c r="H4047" i="1"/>
  <c r="P1611" i="1"/>
  <c r="M1611" i="1"/>
  <c r="S1611" i="1" s="1"/>
  <c r="Q1611" i="1"/>
  <c r="O1611" i="1"/>
  <c r="N1611" i="1" l="1"/>
  <c r="G1611" i="1" s="1"/>
  <c r="I1611" i="1" s="1"/>
  <c r="J1611" i="1" s="1"/>
  <c r="H4048" i="1"/>
  <c r="E4048" i="1"/>
  <c r="F4048" i="1" s="1"/>
  <c r="D4049" i="1"/>
  <c r="D4050" i="1" l="1"/>
  <c r="H4049" i="1"/>
  <c r="E4049" i="1"/>
  <c r="F4049" i="1" s="1"/>
  <c r="R1611" i="1"/>
  <c r="L1612" i="1"/>
  <c r="K1612" i="1"/>
  <c r="P1612" i="1" l="1"/>
  <c r="M1612" i="1"/>
  <c r="S1612" i="1" s="1"/>
  <c r="Q1612" i="1"/>
  <c r="O1612" i="1"/>
  <c r="N1612" i="1"/>
  <c r="G1612" i="1" s="1"/>
  <c r="I1612" i="1" s="1"/>
  <c r="J1612" i="1" s="1"/>
  <c r="E4050" i="1"/>
  <c r="F4050" i="1" s="1"/>
  <c r="H4050" i="1"/>
  <c r="D4051" i="1"/>
  <c r="R1612" i="1" l="1"/>
  <c r="K1613" i="1"/>
  <c r="L1613" i="1"/>
  <c r="H4051" i="1"/>
  <c r="E4051" i="1"/>
  <c r="F4051" i="1" s="1"/>
  <c r="D4052" i="1"/>
  <c r="D4053" i="1" l="1"/>
  <c r="H4052" i="1"/>
  <c r="E4052" i="1"/>
  <c r="F4052" i="1" s="1"/>
  <c r="O1613" i="1"/>
  <c r="M1613" i="1"/>
  <c r="S1613" i="1" s="1"/>
  <c r="P1613" i="1"/>
  <c r="Q1613" i="1" s="1"/>
  <c r="N1613" i="1" l="1"/>
  <c r="G1613" i="1" s="1"/>
  <c r="I1613" i="1" s="1"/>
  <c r="J1613" i="1" s="1"/>
  <c r="E4053" i="1"/>
  <c r="F4053" i="1" s="1"/>
  <c r="D4054" i="1"/>
  <c r="H4053" i="1"/>
  <c r="E4054" i="1" l="1"/>
  <c r="F4054" i="1" s="1"/>
  <c r="H4054" i="1"/>
  <c r="D4055" i="1"/>
  <c r="R1613" i="1"/>
  <c r="K1614" i="1"/>
  <c r="L1614" i="1"/>
  <c r="O1614" i="1" l="1"/>
  <c r="P1614" i="1"/>
  <c r="Q1614" i="1" s="1"/>
  <c r="M1614" i="1"/>
  <c r="S1614" i="1" s="1"/>
  <c r="D4056" i="1"/>
  <c r="H4055" i="1"/>
  <c r="E4055" i="1"/>
  <c r="F4055" i="1" s="1"/>
  <c r="E4056" i="1" l="1"/>
  <c r="F4056" i="1" s="1"/>
  <c r="D4057" i="1"/>
  <c r="H4056" i="1"/>
  <c r="N1614" i="1"/>
  <c r="G1614" i="1" s="1"/>
  <c r="I1614" i="1" s="1"/>
  <c r="J1614" i="1" s="1"/>
  <c r="R1614" i="1" l="1"/>
  <c r="K1615" i="1"/>
  <c r="L1615" i="1"/>
  <c r="H4057" i="1"/>
  <c r="E4057" i="1"/>
  <c r="F4057" i="1" s="1"/>
  <c r="D4058" i="1"/>
  <c r="E4058" i="1" l="1"/>
  <c r="F4058" i="1" s="1"/>
  <c r="D4059" i="1"/>
  <c r="H4058" i="1"/>
  <c r="P1615" i="1"/>
  <c r="M1615" i="1"/>
  <c r="S1615" i="1" s="1"/>
  <c r="O1615" i="1"/>
  <c r="Q1615" i="1"/>
  <c r="N1615" i="1" l="1"/>
  <c r="G1615" i="1" s="1"/>
  <c r="I1615" i="1" s="1"/>
  <c r="J1615" i="1" s="1"/>
  <c r="D4060" i="1"/>
  <c r="E4059" i="1"/>
  <c r="F4059" i="1" s="1"/>
  <c r="H4059" i="1"/>
  <c r="H4060" i="1" l="1"/>
  <c r="E4060" i="1"/>
  <c r="F4060" i="1" s="1"/>
  <c r="D4061" i="1"/>
  <c r="R1615" i="1"/>
  <c r="L1616" i="1"/>
  <c r="K1616" i="1"/>
  <c r="O1616" i="1" l="1"/>
  <c r="P1616" i="1"/>
  <c r="Q1616" i="1" s="1"/>
  <c r="M1616" i="1"/>
  <c r="S1616" i="1" s="1"/>
  <c r="D4062" i="1"/>
  <c r="H4061" i="1"/>
  <c r="E4061" i="1"/>
  <c r="F4061" i="1" s="1"/>
  <c r="E4062" i="1" l="1"/>
  <c r="F4062" i="1" s="1"/>
  <c r="D4063" i="1"/>
  <c r="H4062" i="1"/>
  <c r="N1616" i="1"/>
  <c r="G1616" i="1" s="1"/>
  <c r="I1616" i="1" s="1"/>
  <c r="J1616" i="1" s="1"/>
  <c r="H4063" i="1" l="1"/>
  <c r="E4063" i="1"/>
  <c r="F4063" i="1" s="1"/>
  <c r="D4064" i="1"/>
  <c r="R1616" i="1"/>
  <c r="L1617" i="1"/>
  <c r="K1617" i="1"/>
  <c r="O1617" i="1" l="1"/>
  <c r="P1617" i="1"/>
  <c r="Q1617" i="1" s="1"/>
  <c r="M1617" i="1"/>
  <c r="S1617" i="1" s="1"/>
  <c r="D4065" i="1"/>
  <c r="H4064" i="1"/>
  <c r="E4064" i="1"/>
  <c r="F4064" i="1" s="1"/>
  <c r="D4066" i="1" l="1"/>
  <c r="H4065" i="1"/>
  <c r="E4065" i="1"/>
  <c r="F4065" i="1" s="1"/>
  <c r="N1617" i="1"/>
  <c r="G1617" i="1" s="1"/>
  <c r="I1617" i="1" s="1"/>
  <c r="J1617" i="1" s="1"/>
  <c r="R1617" i="1" l="1"/>
  <c r="K1618" i="1"/>
  <c r="L1618" i="1"/>
  <c r="E4066" i="1"/>
  <c r="F4066" i="1" s="1"/>
  <c r="H4066" i="1"/>
  <c r="D4067" i="1"/>
  <c r="D4068" i="1" l="1"/>
  <c r="H4067" i="1"/>
  <c r="E4067" i="1"/>
  <c r="F4067" i="1" s="1"/>
  <c r="O1618" i="1"/>
  <c r="M1618" i="1"/>
  <c r="S1618" i="1" s="1"/>
  <c r="P1618" i="1"/>
  <c r="Q1618" i="1" s="1"/>
  <c r="N1618" i="1" l="1"/>
  <c r="G1618" i="1" s="1"/>
  <c r="I1618" i="1" s="1"/>
  <c r="J1618" i="1" s="1"/>
  <c r="E4068" i="1"/>
  <c r="F4068" i="1" s="1"/>
  <c r="H4068" i="1"/>
  <c r="D4069" i="1"/>
  <c r="H4069" i="1" l="1"/>
  <c r="D4070" i="1"/>
  <c r="E4069" i="1"/>
  <c r="F4069" i="1" s="1"/>
  <c r="R1618" i="1"/>
  <c r="K1619" i="1"/>
  <c r="L1619" i="1"/>
  <c r="O1619" i="1" l="1"/>
  <c r="H4070" i="1"/>
  <c r="E4070" i="1"/>
  <c r="F4070" i="1" s="1"/>
  <c r="D4071" i="1"/>
  <c r="P1619" i="1"/>
  <c r="Q1619" i="1" s="1"/>
  <c r="M1619" i="1"/>
  <c r="S1619" i="1" s="1"/>
  <c r="H4071" i="1" l="1"/>
  <c r="E4071" i="1"/>
  <c r="F4071" i="1" s="1"/>
  <c r="D4072" i="1"/>
  <c r="N1619" i="1"/>
  <c r="G1619" i="1" s="1"/>
  <c r="I1619" i="1" s="1"/>
  <c r="J1619" i="1" s="1"/>
  <c r="R1619" i="1" l="1"/>
  <c r="K1620" i="1"/>
  <c r="L1620" i="1"/>
  <c r="D4073" i="1"/>
  <c r="E4072" i="1"/>
  <c r="F4072" i="1" s="1"/>
  <c r="H4072" i="1"/>
  <c r="P1620" i="1" l="1"/>
  <c r="M1620" i="1"/>
  <c r="S1620" i="1" s="1"/>
  <c r="O1620" i="1"/>
  <c r="N1620" i="1"/>
  <c r="G1620" i="1" s="1"/>
  <c r="I1620" i="1" s="1"/>
  <c r="J1620" i="1" s="1"/>
  <c r="Q1620" i="1"/>
  <c r="E4073" i="1"/>
  <c r="F4073" i="1" s="1"/>
  <c r="H4073" i="1"/>
  <c r="D4074" i="1"/>
  <c r="R1620" i="1" l="1"/>
  <c r="L1621" i="1"/>
  <c r="K1621" i="1"/>
  <c r="H4074" i="1"/>
  <c r="E4074" i="1"/>
  <c r="F4074" i="1" s="1"/>
  <c r="D4075" i="1"/>
  <c r="D4076" i="1" l="1"/>
  <c r="H4075" i="1"/>
  <c r="E4075" i="1"/>
  <c r="F4075" i="1" s="1"/>
  <c r="O1621" i="1"/>
  <c r="P1621" i="1"/>
  <c r="Q1621" i="1" s="1"/>
  <c r="M1621" i="1"/>
  <c r="S1621" i="1" s="1"/>
  <c r="H4076" i="1" l="1"/>
  <c r="D4077" i="1"/>
  <c r="E4076" i="1"/>
  <c r="F4076" i="1" s="1"/>
  <c r="N1621" i="1"/>
  <c r="G1621" i="1" s="1"/>
  <c r="I1621" i="1" s="1"/>
  <c r="J1621" i="1" s="1"/>
  <c r="R1621" i="1" l="1"/>
  <c r="K1622" i="1"/>
  <c r="L1622" i="1"/>
  <c r="E4077" i="1"/>
  <c r="F4077" i="1" s="1"/>
  <c r="D4078" i="1"/>
  <c r="H4077" i="1"/>
  <c r="H4078" i="1" l="1"/>
  <c r="E4078" i="1"/>
  <c r="F4078" i="1" s="1"/>
  <c r="D4079" i="1"/>
  <c r="P1622" i="1"/>
  <c r="Q1622" i="1" s="1"/>
  <c r="M1622" i="1"/>
  <c r="S1622" i="1" s="1"/>
  <c r="N1622" i="1"/>
  <c r="G1622" i="1" s="1"/>
  <c r="I1622" i="1" s="1"/>
  <c r="J1622" i="1" s="1"/>
  <c r="O1622" i="1"/>
  <c r="R1622" i="1" l="1"/>
  <c r="K1623" i="1"/>
  <c r="L1623" i="1"/>
  <c r="D4080" i="1"/>
  <c r="H4079" i="1"/>
  <c r="E4079" i="1"/>
  <c r="F4079" i="1" s="1"/>
  <c r="D4081" i="1" l="1"/>
  <c r="H4080" i="1"/>
  <c r="E4080" i="1"/>
  <c r="F4080" i="1" s="1"/>
  <c r="O1623" i="1"/>
  <c r="M1623" i="1"/>
  <c r="S1623" i="1" s="1"/>
  <c r="P1623" i="1"/>
  <c r="Q1623" i="1" s="1"/>
  <c r="N1623" i="1" l="1"/>
  <c r="G1623" i="1" s="1"/>
  <c r="I1623" i="1" s="1"/>
  <c r="J1623" i="1" s="1"/>
  <c r="E4081" i="1"/>
  <c r="F4081" i="1" s="1"/>
  <c r="D4082" i="1"/>
  <c r="H4081" i="1"/>
  <c r="H4082" i="1" l="1"/>
  <c r="E4082" i="1"/>
  <c r="F4082" i="1" s="1"/>
  <c r="D4083" i="1"/>
  <c r="R1623" i="1"/>
  <c r="K1624" i="1"/>
  <c r="L1624" i="1"/>
  <c r="P1624" i="1" l="1"/>
  <c r="Q1624" i="1" s="1"/>
  <c r="M1624" i="1"/>
  <c r="S1624" i="1" s="1"/>
  <c r="O1624" i="1"/>
  <c r="N1624" i="1"/>
  <c r="G1624" i="1" s="1"/>
  <c r="I1624" i="1" s="1"/>
  <c r="J1624" i="1" s="1"/>
  <c r="D4084" i="1"/>
  <c r="H4083" i="1"/>
  <c r="E4083" i="1"/>
  <c r="F4083" i="1" s="1"/>
  <c r="R1624" i="1" l="1"/>
  <c r="L1625" i="1"/>
  <c r="K1625" i="1"/>
  <c r="D4085" i="1"/>
  <c r="E4084" i="1"/>
  <c r="F4084" i="1" s="1"/>
  <c r="H4084" i="1"/>
  <c r="E4085" i="1" l="1"/>
  <c r="F4085" i="1" s="1"/>
  <c r="D4086" i="1"/>
  <c r="H4085" i="1"/>
  <c r="P1625" i="1"/>
  <c r="M1625" i="1"/>
  <c r="S1625" i="1" s="1"/>
  <c r="Q1625" i="1"/>
  <c r="O1625" i="1"/>
  <c r="N1625" i="1"/>
  <c r="G1625" i="1"/>
  <c r="I1625" i="1" s="1"/>
  <c r="J1625" i="1" s="1"/>
  <c r="R1625" i="1" s="1"/>
  <c r="K1626" i="1" l="1"/>
  <c r="L1626" i="1"/>
  <c r="H4086" i="1"/>
  <c r="E4086" i="1"/>
  <c r="F4086" i="1" s="1"/>
  <c r="D4087" i="1"/>
  <c r="D4088" i="1" l="1"/>
  <c r="H4087" i="1"/>
  <c r="E4087" i="1"/>
  <c r="F4087" i="1" s="1"/>
  <c r="M1626" i="1"/>
  <c r="S1626" i="1" s="1"/>
  <c r="P1626" i="1"/>
  <c r="N1626" i="1"/>
  <c r="G1626" i="1"/>
  <c r="I1626" i="1" s="1"/>
  <c r="J1626" i="1" s="1"/>
  <c r="R1626" i="1" s="1"/>
  <c r="Q1626" i="1"/>
  <c r="O1626" i="1"/>
  <c r="L1627" i="1" l="1"/>
  <c r="K1627" i="1"/>
  <c r="D4089" i="1"/>
  <c r="H4088" i="1"/>
  <c r="E4088" i="1"/>
  <c r="F4088" i="1" s="1"/>
  <c r="E4089" i="1" l="1"/>
  <c r="F4089" i="1" s="1"/>
  <c r="D4090" i="1"/>
  <c r="H4089" i="1"/>
  <c r="O1627" i="1"/>
  <c r="P1627" i="1"/>
  <c r="Q1627" i="1" s="1"/>
  <c r="M1627" i="1"/>
  <c r="S1627" i="1" s="1"/>
  <c r="N1627" i="1" l="1"/>
  <c r="G1627" i="1" s="1"/>
  <c r="I1627" i="1" s="1"/>
  <c r="J1627" i="1" s="1"/>
  <c r="H4090" i="1"/>
  <c r="E4090" i="1"/>
  <c r="F4090" i="1" s="1"/>
  <c r="D4091" i="1"/>
  <c r="H4091" i="1" l="1"/>
  <c r="E4091" i="1"/>
  <c r="F4091" i="1" s="1"/>
  <c r="D4092" i="1"/>
  <c r="R1627" i="1"/>
  <c r="K1628" i="1"/>
  <c r="L1628" i="1"/>
  <c r="P1628" i="1" l="1"/>
  <c r="M1628" i="1"/>
  <c r="S1628" i="1" s="1"/>
  <c r="O1628" i="1"/>
  <c r="Q1628" i="1"/>
  <c r="N1628" i="1"/>
  <c r="G1628" i="1" s="1"/>
  <c r="I1628" i="1" s="1"/>
  <c r="J1628" i="1" s="1"/>
  <c r="D4093" i="1"/>
  <c r="H4092" i="1"/>
  <c r="E4092" i="1"/>
  <c r="F4092" i="1" s="1"/>
  <c r="R1628" i="1" l="1"/>
  <c r="L1629" i="1"/>
  <c r="K1629" i="1"/>
  <c r="E4093" i="1"/>
  <c r="F4093" i="1" s="1"/>
  <c r="D4094" i="1"/>
  <c r="H4093" i="1"/>
  <c r="P1629" i="1" l="1"/>
  <c r="M1629" i="1"/>
  <c r="S1629" i="1" s="1"/>
  <c r="H4094" i="1"/>
  <c r="E4094" i="1"/>
  <c r="F4094" i="1" s="1"/>
  <c r="D4095" i="1"/>
  <c r="Q1629" i="1"/>
  <c r="O1629" i="1"/>
  <c r="N1629" i="1"/>
  <c r="G1629" i="1" s="1"/>
  <c r="I1629" i="1" s="1"/>
  <c r="J1629" i="1" s="1"/>
  <c r="R1629" i="1" l="1"/>
  <c r="L1630" i="1"/>
  <c r="K1630" i="1"/>
  <c r="D4096" i="1"/>
  <c r="H4095" i="1"/>
  <c r="E4095" i="1"/>
  <c r="F4095" i="1" s="1"/>
  <c r="D4097" i="1" l="1"/>
  <c r="E4096" i="1"/>
  <c r="F4096" i="1" s="1"/>
  <c r="H4096" i="1"/>
  <c r="M1630" i="1"/>
  <c r="S1630" i="1" s="1"/>
  <c r="P1630" i="1"/>
  <c r="Q1630" i="1" s="1"/>
  <c r="O1630" i="1"/>
  <c r="N1630" i="1"/>
  <c r="G1630" i="1" s="1"/>
  <c r="I1630" i="1" s="1"/>
  <c r="J1630" i="1" s="1"/>
  <c r="R1630" i="1" l="1"/>
  <c r="L1631" i="1"/>
  <c r="K1631" i="1"/>
  <c r="E4097" i="1"/>
  <c r="F4097" i="1" s="1"/>
  <c r="D4098" i="1"/>
  <c r="H4097" i="1"/>
  <c r="H4098" i="1" l="1"/>
  <c r="E4098" i="1"/>
  <c r="F4098" i="1" s="1"/>
  <c r="D4099" i="1"/>
  <c r="O1631" i="1"/>
  <c r="M1631" i="1"/>
  <c r="S1631" i="1" s="1"/>
  <c r="P1631" i="1"/>
  <c r="Q1631" i="1" s="1"/>
  <c r="N1631" i="1" l="1"/>
  <c r="G1631" i="1" s="1"/>
  <c r="I1631" i="1" s="1"/>
  <c r="J1631" i="1" s="1"/>
  <c r="D4100" i="1"/>
  <c r="E4099" i="1"/>
  <c r="F4099" i="1" s="1"/>
  <c r="H4099" i="1"/>
  <c r="D4101" i="1" l="1"/>
  <c r="H4100" i="1"/>
  <c r="E4100" i="1"/>
  <c r="F4100" i="1" s="1"/>
  <c r="R1631" i="1"/>
  <c r="K1632" i="1"/>
  <c r="L1632" i="1"/>
  <c r="O1632" i="1" l="1"/>
  <c r="P1632" i="1"/>
  <c r="Q1632" i="1" s="1"/>
  <c r="M1632" i="1"/>
  <c r="S1632" i="1" s="1"/>
  <c r="H4101" i="1"/>
  <c r="E4101" i="1"/>
  <c r="F4101" i="1" s="1"/>
  <c r="D4102" i="1"/>
  <c r="H4102" i="1" l="1"/>
  <c r="E4102" i="1"/>
  <c r="F4102" i="1" s="1"/>
  <c r="D4103" i="1"/>
  <c r="N1632" i="1"/>
  <c r="G1632" i="1" s="1"/>
  <c r="I1632" i="1" s="1"/>
  <c r="J1632" i="1" s="1"/>
  <c r="R1632" i="1" l="1"/>
  <c r="K1633" i="1"/>
  <c r="L1633" i="1"/>
  <c r="D4104" i="1"/>
  <c r="E4103" i="1"/>
  <c r="F4103" i="1" s="1"/>
  <c r="H4103" i="1"/>
  <c r="D4105" i="1" l="1"/>
  <c r="E4104" i="1"/>
  <c r="F4104" i="1" s="1"/>
  <c r="H4104" i="1"/>
  <c r="O1633" i="1"/>
  <c r="P1633" i="1"/>
  <c r="Q1633" i="1" s="1"/>
  <c r="M1633" i="1"/>
  <c r="S1633" i="1" s="1"/>
  <c r="N1633" i="1" l="1"/>
  <c r="G1633" i="1" s="1"/>
  <c r="I1633" i="1" s="1"/>
  <c r="J1633" i="1" s="1"/>
  <c r="H4105" i="1"/>
  <c r="E4105" i="1"/>
  <c r="F4105" i="1" s="1"/>
  <c r="D4106" i="1"/>
  <c r="D4107" i="1" l="1"/>
  <c r="E4106" i="1"/>
  <c r="F4106" i="1" s="1"/>
  <c r="H4106" i="1"/>
  <c r="R1633" i="1"/>
  <c r="K1634" i="1"/>
  <c r="L1634" i="1"/>
  <c r="P1634" i="1" l="1"/>
  <c r="M1634" i="1"/>
  <c r="S1634" i="1" s="1"/>
  <c r="Q1634" i="1"/>
  <c r="O1634" i="1"/>
  <c r="N1634" i="1"/>
  <c r="G1634" i="1" s="1"/>
  <c r="I1634" i="1" s="1"/>
  <c r="J1634" i="1" s="1"/>
  <c r="D4108" i="1"/>
  <c r="H4107" i="1"/>
  <c r="E4107" i="1"/>
  <c r="F4107" i="1" s="1"/>
  <c r="R1634" i="1" l="1"/>
  <c r="L1635" i="1"/>
  <c r="K1635" i="1"/>
  <c r="D4109" i="1"/>
  <c r="H4108" i="1"/>
  <c r="E4108" i="1"/>
  <c r="F4108" i="1" s="1"/>
  <c r="E4109" i="1" l="1"/>
  <c r="F4109" i="1" s="1"/>
  <c r="D4110" i="1"/>
  <c r="H4109" i="1"/>
  <c r="P1635" i="1"/>
  <c r="Q1635" i="1" s="1"/>
  <c r="M1635" i="1"/>
  <c r="S1635" i="1" s="1"/>
  <c r="O1635" i="1"/>
  <c r="N1635" i="1"/>
  <c r="G1635" i="1" s="1"/>
  <c r="I1635" i="1" s="1"/>
  <c r="J1635" i="1" s="1"/>
  <c r="R1635" i="1" l="1"/>
  <c r="L1636" i="1"/>
  <c r="K1636" i="1"/>
  <c r="D4111" i="1"/>
  <c r="H4110" i="1"/>
  <c r="E4110" i="1"/>
  <c r="F4110" i="1" s="1"/>
  <c r="M1636" i="1" l="1"/>
  <c r="S1636" i="1" s="1"/>
  <c r="P1636" i="1"/>
  <c r="H4111" i="1"/>
  <c r="E4111" i="1"/>
  <c r="F4111" i="1" s="1"/>
  <c r="D4112" i="1"/>
  <c r="N1636" i="1"/>
  <c r="G1636" i="1"/>
  <c r="I1636" i="1" s="1"/>
  <c r="J1636" i="1" s="1"/>
  <c r="R1636" i="1" s="1"/>
  <c r="Q1636" i="1"/>
  <c r="O1636" i="1"/>
  <c r="H4112" i="1" l="1"/>
  <c r="D4113" i="1"/>
  <c r="E4112" i="1"/>
  <c r="F4112" i="1" s="1"/>
  <c r="L1637" i="1"/>
  <c r="K1637" i="1"/>
  <c r="O1637" i="1" l="1"/>
  <c r="H4113" i="1"/>
  <c r="E4113" i="1"/>
  <c r="F4113" i="1" s="1"/>
  <c r="D4114" i="1"/>
  <c r="P1637" i="1"/>
  <c r="Q1637" i="1" s="1"/>
  <c r="M1637" i="1"/>
  <c r="S1637" i="1" s="1"/>
  <c r="D4115" i="1" l="1"/>
  <c r="H4114" i="1"/>
  <c r="E4114" i="1"/>
  <c r="F4114" i="1" s="1"/>
  <c r="N1637" i="1"/>
  <c r="G1637" i="1" s="1"/>
  <c r="I1637" i="1" s="1"/>
  <c r="J1637" i="1" s="1"/>
  <c r="R1637" i="1" l="1"/>
  <c r="K1638" i="1"/>
  <c r="L1638" i="1"/>
  <c r="H4115" i="1"/>
  <c r="E4115" i="1"/>
  <c r="F4115" i="1" s="1"/>
  <c r="D4116" i="1"/>
  <c r="H4116" i="1" l="1"/>
  <c r="D4117" i="1"/>
  <c r="E4116" i="1"/>
  <c r="F4116" i="1" s="1"/>
  <c r="P1638" i="1"/>
  <c r="Q1638" i="1" s="1"/>
  <c r="M1638" i="1"/>
  <c r="S1638" i="1" s="1"/>
  <c r="O1638" i="1"/>
  <c r="N1638" i="1" l="1"/>
  <c r="G1638" i="1" s="1"/>
  <c r="I1638" i="1" s="1"/>
  <c r="J1638" i="1" s="1"/>
  <c r="H4117" i="1"/>
  <c r="E4117" i="1"/>
  <c r="F4117" i="1" s="1"/>
  <c r="D4118" i="1"/>
  <c r="H4118" i="1" l="1"/>
  <c r="E4118" i="1"/>
  <c r="F4118" i="1" s="1"/>
  <c r="D4119" i="1"/>
  <c r="R1638" i="1"/>
  <c r="L1639" i="1"/>
  <c r="K1639" i="1"/>
  <c r="P1639" i="1" l="1"/>
  <c r="M1639" i="1"/>
  <c r="S1639" i="1" s="1"/>
  <c r="Q1639" i="1"/>
  <c r="O1639" i="1"/>
  <c r="N1639" i="1"/>
  <c r="G1639" i="1" s="1"/>
  <c r="I1639" i="1" s="1"/>
  <c r="J1639" i="1" s="1"/>
  <c r="D4120" i="1"/>
  <c r="H4119" i="1"/>
  <c r="E4119" i="1"/>
  <c r="F4119" i="1" s="1"/>
  <c r="R1639" i="1" l="1"/>
  <c r="K1640" i="1"/>
  <c r="L1640" i="1"/>
  <c r="H4120" i="1"/>
  <c r="E4120" i="1"/>
  <c r="F4120" i="1" s="1"/>
  <c r="D4121" i="1"/>
  <c r="H4121" i="1" l="1"/>
  <c r="D4122" i="1"/>
  <c r="E4121" i="1"/>
  <c r="F4121" i="1" s="1"/>
  <c r="O1640" i="1"/>
  <c r="P1640" i="1"/>
  <c r="Q1640" i="1" s="1"/>
  <c r="M1640" i="1"/>
  <c r="S1640" i="1" s="1"/>
  <c r="N1640" i="1" l="1"/>
  <c r="G1640" i="1" s="1"/>
  <c r="I1640" i="1" s="1"/>
  <c r="J1640" i="1" s="1"/>
  <c r="E4122" i="1"/>
  <c r="F4122" i="1" s="1"/>
  <c r="D4123" i="1"/>
  <c r="H4122" i="1"/>
  <c r="D4124" i="1" l="1"/>
  <c r="E4123" i="1"/>
  <c r="F4123" i="1" s="1"/>
  <c r="H4123" i="1"/>
  <c r="R1640" i="1"/>
  <c r="K1641" i="1"/>
  <c r="L1641" i="1"/>
  <c r="M1641" i="1" l="1"/>
  <c r="S1641" i="1" s="1"/>
  <c r="P1641" i="1"/>
  <c r="N1641" i="1"/>
  <c r="G1641" i="1"/>
  <c r="I1641" i="1" s="1"/>
  <c r="J1641" i="1" s="1"/>
  <c r="R1641" i="1" s="1"/>
  <c r="Q1641" i="1"/>
  <c r="O1641" i="1"/>
  <c r="H4124" i="1"/>
  <c r="E4124" i="1"/>
  <c r="F4124" i="1" s="1"/>
  <c r="D4125" i="1"/>
  <c r="H4125" i="1" l="1"/>
  <c r="D4126" i="1"/>
  <c r="E4125" i="1"/>
  <c r="F4125" i="1" s="1"/>
  <c r="L1642" i="1"/>
  <c r="K1642" i="1"/>
  <c r="P1642" i="1" l="1"/>
  <c r="M1642" i="1"/>
  <c r="S1642" i="1" s="1"/>
  <c r="Q1642" i="1"/>
  <c r="O1642" i="1"/>
  <c r="N1642" i="1"/>
  <c r="G1642" i="1" s="1"/>
  <c r="I1642" i="1" s="1"/>
  <c r="J1642" i="1" s="1"/>
  <c r="D4127" i="1"/>
  <c r="H4126" i="1"/>
  <c r="E4126" i="1"/>
  <c r="F4126" i="1" s="1"/>
  <c r="R1642" i="1" l="1"/>
  <c r="K1643" i="1"/>
  <c r="L1643" i="1"/>
  <c r="D4128" i="1"/>
  <c r="E4127" i="1"/>
  <c r="F4127" i="1" s="1"/>
  <c r="H4127" i="1"/>
  <c r="O1643" i="1" l="1"/>
  <c r="H4128" i="1"/>
  <c r="E4128" i="1"/>
  <c r="F4128" i="1" s="1"/>
  <c r="D4129" i="1"/>
  <c r="P1643" i="1"/>
  <c r="Q1643" i="1" s="1"/>
  <c r="M1643" i="1"/>
  <c r="S1643" i="1" s="1"/>
  <c r="H4129" i="1" l="1"/>
  <c r="E4129" i="1"/>
  <c r="F4129" i="1" s="1"/>
  <c r="D4130" i="1"/>
  <c r="N1643" i="1"/>
  <c r="G1643" i="1" s="1"/>
  <c r="I1643" i="1" s="1"/>
  <c r="J1643" i="1" s="1"/>
  <c r="R1643" i="1" l="1"/>
  <c r="K1644" i="1"/>
  <c r="L1644" i="1"/>
  <c r="D4131" i="1"/>
  <c r="H4130" i="1"/>
  <c r="E4130" i="1"/>
  <c r="F4130" i="1" s="1"/>
  <c r="D4132" i="1" l="1"/>
  <c r="H4131" i="1"/>
  <c r="E4131" i="1"/>
  <c r="F4131" i="1" s="1"/>
  <c r="P1644" i="1"/>
  <c r="Q1644" i="1" s="1"/>
  <c r="M1644" i="1"/>
  <c r="S1644" i="1" s="1"/>
  <c r="O1644" i="1"/>
  <c r="H4132" i="1" l="1"/>
  <c r="E4132" i="1"/>
  <c r="F4132" i="1" s="1"/>
  <c r="D4133" i="1"/>
  <c r="N1644" i="1"/>
  <c r="G1644" i="1" s="1"/>
  <c r="I1644" i="1" s="1"/>
  <c r="J1644" i="1" s="1"/>
  <c r="R1644" i="1" l="1"/>
  <c r="L1645" i="1"/>
  <c r="K1645" i="1"/>
  <c r="H4133" i="1"/>
  <c r="D4134" i="1"/>
  <c r="E4133" i="1"/>
  <c r="F4133" i="1" s="1"/>
  <c r="P1645" i="1" l="1"/>
  <c r="M1645" i="1"/>
  <c r="S1645" i="1" s="1"/>
  <c r="E4134" i="1"/>
  <c r="F4134" i="1" s="1"/>
  <c r="D4135" i="1"/>
  <c r="H4134" i="1"/>
  <c r="O1645" i="1"/>
  <c r="N1645" i="1"/>
  <c r="G1645" i="1" s="1"/>
  <c r="I1645" i="1" s="1"/>
  <c r="J1645" i="1" s="1"/>
  <c r="Q1645" i="1"/>
  <c r="R1645" i="1" l="1"/>
  <c r="L1646" i="1"/>
  <c r="K1646" i="1"/>
  <c r="D4136" i="1"/>
  <c r="H4135" i="1"/>
  <c r="E4135" i="1"/>
  <c r="F4135" i="1" s="1"/>
  <c r="H4136" i="1" l="1"/>
  <c r="E4136" i="1"/>
  <c r="F4136" i="1" s="1"/>
  <c r="D4137" i="1"/>
  <c r="M1646" i="1"/>
  <c r="S1646" i="1" s="1"/>
  <c r="P1646" i="1"/>
  <c r="Q1646" i="1" s="1"/>
  <c r="N1646" i="1"/>
  <c r="G1646" i="1"/>
  <c r="I1646" i="1" s="1"/>
  <c r="J1646" i="1" s="1"/>
  <c r="R1646" i="1" s="1"/>
  <c r="O1646" i="1"/>
  <c r="K1647" i="1" l="1"/>
  <c r="L1647" i="1"/>
  <c r="H4137" i="1"/>
  <c r="E4137" i="1"/>
  <c r="F4137" i="1" s="1"/>
  <c r="D4138" i="1"/>
  <c r="D4139" i="1" l="1"/>
  <c r="H4138" i="1"/>
  <c r="E4138" i="1"/>
  <c r="F4138" i="1" s="1"/>
  <c r="P1647" i="1"/>
  <c r="M1647" i="1"/>
  <c r="S1647" i="1" s="1"/>
  <c r="Q1647" i="1"/>
  <c r="O1647" i="1"/>
  <c r="N1647" i="1" l="1"/>
  <c r="G1647" i="1" s="1"/>
  <c r="I1647" i="1" s="1"/>
  <c r="J1647" i="1" s="1"/>
  <c r="D4140" i="1"/>
  <c r="H4139" i="1"/>
  <c r="E4139" i="1"/>
  <c r="F4139" i="1" s="1"/>
  <c r="H4140" i="1" l="1"/>
  <c r="E4140" i="1"/>
  <c r="F4140" i="1" s="1"/>
  <c r="D4141" i="1"/>
  <c r="R1647" i="1"/>
  <c r="L1648" i="1"/>
  <c r="K1648" i="1"/>
  <c r="O1648" i="1" l="1"/>
  <c r="P1648" i="1"/>
  <c r="Q1648" i="1" s="1"/>
  <c r="M1648" i="1"/>
  <c r="S1648" i="1" s="1"/>
  <c r="H4141" i="1"/>
  <c r="E4141" i="1"/>
  <c r="F4141" i="1" s="1"/>
  <c r="D4142" i="1"/>
  <c r="D4143" i="1" l="1"/>
  <c r="H4142" i="1"/>
  <c r="E4142" i="1"/>
  <c r="F4142" i="1" s="1"/>
  <c r="N1648" i="1"/>
  <c r="G1648" i="1" s="1"/>
  <c r="I1648" i="1" s="1"/>
  <c r="J1648" i="1" s="1"/>
  <c r="R1648" i="1" l="1"/>
  <c r="K1649" i="1"/>
  <c r="L1649" i="1"/>
  <c r="D4144" i="1"/>
  <c r="H4143" i="1"/>
  <c r="E4143" i="1"/>
  <c r="F4143" i="1" s="1"/>
  <c r="H4144" i="1" l="1"/>
  <c r="E4144" i="1"/>
  <c r="F4144" i="1" s="1"/>
  <c r="D4145" i="1"/>
  <c r="O1649" i="1"/>
  <c r="P1649" i="1"/>
  <c r="Q1649" i="1" s="1"/>
  <c r="M1649" i="1"/>
  <c r="S1649" i="1" s="1"/>
  <c r="N1649" i="1" l="1"/>
  <c r="G1649" i="1" s="1"/>
  <c r="I1649" i="1" s="1"/>
  <c r="J1649" i="1" s="1"/>
  <c r="H4145" i="1"/>
  <c r="D4146" i="1"/>
  <c r="E4145" i="1"/>
  <c r="F4145" i="1" s="1"/>
  <c r="H4146" i="1" l="1"/>
  <c r="E4146" i="1"/>
  <c r="F4146" i="1" s="1"/>
  <c r="D4147" i="1"/>
  <c r="R1649" i="1"/>
  <c r="K1650" i="1"/>
  <c r="L1650" i="1"/>
  <c r="P1650" i="1" l="1"/>
  <c r="M1650" i="1"/>
  <c r="S1650" i="1" s="1"/>
  <c r="Q1650" i="1"/>
  <c r="O1650" i="1"/>
  <c r="N1650" i="1"/>
  <c r="G1650" i="1" s="1"/>
  <c r="I1650" i="1" s="1"/>
  <c r="J1650" i="1" s="1"/>
  <c r="D4148" i="1"/>
  <c r="H4147" i="1"/>
  <c r="E4147" i="1"/>
  <c r="F4147" i="1" s="1"/>
  <c r="R1650" i="1" l="1"/>
  <c r="L1651" i="1"/>
  <c r="K1651" i="1"/>
  <c r="H4148" i="1"/>
  <c r="E4148" i="1"/>
  <c r="F4148" i="1" s="1"/>
  <c r="D4149" i="1"/>
  <c r="H4149" i="1" l="1"/>
  <c r="E4149" i="1"/>
  <c r="F4149" i="1" s="1"/>
  <c r="D4150" i="1"/>
  <c r="M1651" i="1"/>
  <c r="S1651" i="1" s="1"/>
  <c r="P1651" i="1"/>
  <c r="N1651" i="1"/>
  <c r="G1651" i="1"/>
  <c r="I1651" i="1" s="1"/>
  <c r="J1651" i="1" s="1"/>
  <c r="R1651" i="1" s="1"/>
  <c r="O1651" i="1"/>
  <c r="Q1651" i="1"/>
  <c r="K1652" i="1" l="1"/>
  <c r="L1652" i="1"/>
  <c r="D4151" i="1"/>
  <c r="H4150" i="1"/>
  <c r="E4150" i="1"/>
  <c r="F4150" i="1" s="1"/>
  <c r="D4152" i="1" l="1"/>
  <c r="H4151" i="1"/>
  <c r="E4151" i="1"/>
  <c r="F4151" i="1" s="1"/>
  <c r="P1652" i="1"/>
  <c r="Q1652" i="1" s="1"/>
  <c r="M1652" i="1"/>
  <c r="S1652" i="1" s="1"/>
  <c r="O1652" i="1"/>
  <c r="N1652" i="1"/>
  <c r="G1652" i="1" s="1"/>
  <c r="I1652" i="1" s="1"/>
  <c r="J1652" i="1" s="1"/>
  <c r="R1652" i="1" l="1"/>
  <c r="L1653" i="1"/>
  <c r="K1653" i="1"/>
  <c r="H4152" i="1"/>
  <c r="E4152" i="1"/>
  <c r="F4152" i="1" s="1"/>
  <c r="D4153" i="1"/>
  <c r="H4153" i="1" l="1"/>
  <c r="E4153" i="1"/>
  <c r="F4153" i="1" s="1"/>
  <c r="D4154" i="1"/>
  <c r="P1653" i="1"/>
  <c r="M1653" i="1"/>
  <c r="S1653" i="1" s="1"/>
  <c r="Q1653" i="1"/>
  <c r="O1653" i="1"/>
  <c r="N1653" i="1"/>
  <c r="G1653" i="1"/>
  <c r="I1653" i="1" s="1"/>
  <c r="J1653" i="1" s="1"/>
  <c r="R1653" i="1" s="1"/>
  <c r="K1654" i="1" l="1"/>
  <c r="L1654" i="1"/>
  <c r="E4154" i="1"/>
  <c r="F4154" i="1" s="1"/>
  <c r="D4155" i="1"/>
  <c r="H4154" i="1"/>
  <c r="D4156" i="1" l="1"/>
  <c r="H4155" i="1"/>
  <c r="E4155" i="1"/>
  <c r="F4155" i="1" s="1"/>
  <c r="P1654" i="1"/>
  <c r="M1654" i="1"/>
  <c r="S1654" i="1" s="1"/>
  <c r="Q1654" i="1"/>
  <c r="O1654" i="1"/>
  <c r="N1654" i="1" l="1"/>
  <c r="G1654" i="1" s="1"/>
  <c r="I1654" i="1" s="1"/>
  <c r="J1654" i="1" s="1"/>
  <c r="H4156" i="1"/>
  <c r="E4156" i="1"/>
  <c r="F4156" i="1" s="1"/>
  <c r="D4157" i="1"/>
  <c r="R1654" i="1" l="1"/>
  <c r="K1655" i="1"/>
  <c r="L1655" i="1"/>
  <c r="H4157" i="1"/>
  <c r="D4158" i="1"/>
  <c r="E4157" i="1"/>
  <c r="F4157" i="1" s="1"/>
  <c r="H4158" i="1" l="1"/>
  <c r="E4158" i="1"/>
  <c r="F4158" i="1" s="1"/>
  <c r="D4159" i="1"/>
  <c r="O1655" i="1"/>
  <c r="P1655" i="1"/>
  <c r="Q1655" i="1" s="1"/>
  <c r="M1655" i="1"/>
  <c r="S1655" i="1" s="1"/>
  <c r="N1655" i="1" l="1"/>
  <c r="G1655" i="1" s="1"/>
  <c r="I1655" i="1" s="1"/>
  <c r="J1655" i="1" s="1"/>
  <c r="D4160" i="1"/>
  <c r="E4159" i="1"/>
  <c r="F4159" i="1" s="1"/>
  <c r="H4159" i="1"/>
  <c r="H4160" i="1" l="1"/>
  <c r="E4160" i="1"/>
  <c r="F4160" i="1" s="1"/>
  <c r="D4161" i="1"/>
  <c r="R1655" i="1"/>
  <c r="K1656" i="1"/>
  <c r="L1656" i="1"/>
  <c r="O1656" i="1" l="1"/>
  <c r="M1656" i="1"/>
  <c r="S1656" i="1" s="1"/>
  <c r="P1656" i="1"/>
  <c r="Q1656" i="1" s="1"/>
  <c r="H4161" i="1"/>
  <c r="D4162" i="1"/>
  <c r="E4161" i="1"/>
  <c r="F4161" i="1" s="1"/>
  <c r="D4163" i="1" l="1"/>
  <c r="H4162" i="1"/>
  <c r="E4162" i="1"/>
  <c r="F4162" i="1" s="1"/>
  <c r="N1656" i="1"/>
  <c r="G1656" i="1" s="1"/>
  <c r="I1656" i="1" s="1"/>
  <c r="J1656" i="1" s="1"/>
  <c r="D4164" i="1" l="1"/>
  <c r="H4163" i="1"/>
  <c r="E4163" i="1"/>
  <c r="F4163" i="1" s="1"/>
  <c r="R1656" i="1"/>
  <c r="K1657" i="1"/>
  <c r="L1657" i="1"/>
  <c r="P1657" i="1" l="1"/>
  <c r="M1657" i="1"/>
  <c r="S1657" i="1" s="1"/>
  <c r="H4164" i="1"/>
  <c r="E4164" i="1"/>
  <c r="F4164" i="1" s="1"/>
  <c r="D4165" i="1"/>
  <c r="Q1657" i="1"/>
  <c r="O1657" i="1"/>
  <c r="N1657" i="1"/>
  <c r="G1657" i="1" s="1"/>
  <c r="I1657" i="1" s="1"/>
  <c r="J1657" i="1" s="1"/>
  <c r="R1657" i="1" l="1"/>
  <c r="K1658" i="1"/>
  <c r="L1658" i="1"/>
  <c r="H4165" i="1"/>
  <c r="E4165" i="1"/>
  <c r="F4165" i="1" s="1"/>
  <c r="D4166" i="1"/>
  <c r="D4167" i="1" l="1"/>
  <c r="H4166" i="1"/>
  <c r="E4166" i="1"/>
  <c r="F4166" i="1" s="1"/>
  <c r="O1658" i="1"/>
  <c r="P1658" i="1"/>
  <c r="Q1658" i="1" s="1"/>
  <c r="M1658" i="1"/>
  <c r="S1658" i="1" s="1"/>
  <c r="N1658" i="1" l="1"/>
  <c r="G1658" i="1" s="1"/>
  <c r="I1658" i="1" s="1"/>
  <c r="J1658" i="1" s="1"/>
  <c r="D4168" i="1"/>
  <c r="E4167" i="1"/>
  <c r="F4167" i="1" s="1"/>
  <c r="H4167" i="1"/>
  <c r="R1658" i="1" l="1"/>
  <c r="K1659" i="1"/>
  <c r="L1659" i="1"/>
  <c r="H4168" i="1"/>
  <c r="E4168" i="1"/>
  <c r="F4168" i="1" s="1"/>
  <c r="D4169" i="1"/>
  <c r="O1659" i="1" l="1"/>
  <c r="H4169" i="1"/>
  <c r="D4170" i="1"/>
  <c r="E4169" i="1"/>
  <c r="F4169" i="1" s="1"/>
  <c r="P1659" i="1"/>
  <c r="Q1659" i="1" s="1"/>
  <c r="M1659" i="1"/>
  <c r="S1659" i="1" s="1"/>
  <c r="D4171" i="1" l="1"/>
  <c r="H4170" i="1"/>
  <c r="E4170" i="1"/>
  <c r="F4170" i="1" s="1"/>
  <c r="N1659" i="1"/>
  <c r="G1659" i="1" s="1"/>
  <c r="I1659" i="1" s="1"/>
  <c r="J1659" i="1" s="1"/>
  <c r="R1659" i="1" l="1"/>
  <c r="K1660" i="1"/>
  <c r="L1660" i="1"/>
  <c r="D4172" i="1"/>
  <c r="H4171" i="1"/>
  <c r="E4171" i="1"/>
  <c r="F4171" i="1" s="1"/>
  <c r="H4172" i="1" l="1"/>
  <c r="E4172" i="1"/>
  <c r="F4172" i="1" s="1"/>
  <c r="D4173" i="1"/>
  <c r="P1660" i="1"/>
  <c r="Q1660" i="1" s="1"/>
  <c r="M1660" i="1"/>
  <c r="S1660" i="1" s="1"/>
  <c r="O1660" i="1"/>
  <c r="H4173" i="1" l="1"/>
  <c r="D4174" i="1"/>
  <c r="E4173" i="1"/>
  <c r="F4173" i="1" s="1"/>
  <c r="N1660" i="1"/>
  <c r="G1660" i="1" s="1"/>
  <c r="I1660" i="1" s="1"/>
  <c r="J1660" i="1" s="1"/>
  <c r="R1660" i="1" l="1"/>
  <c r="K1661" i="1"/>
  <c r="L1661" i="1"/>
  <c r="D4175" i="1"/>
  <c r="H4174" i="1"/>
  <c r="E4174" i="1"/>
  <c r="F4174" i="1" s="1"/>
  <c r="M1661" i="1" l="1"/>
  <c r="S1661" i="1" s="1"/>
  <c r="P1661" i="1"/>
  <c r="N1661" i="1"/>
  <c r="G1661" i="1"/>
  <c r="I1661" i="1" s="1"/>
  <c r="J1661" i="1" s="1"/>
  <c r="R1661" i="1" s="1"/>
  <c r="Q1661" i="1"/>
  <c r="O1661" i="1"/>
  <c r="D4176" i="1"/>
  <c r="H4175" i="1"/>
  <c r="E4175" i="1"/>
  <c r="F4175" i="1" s="1"/>
  <c r="K1662" i="1" l="1"/>
  <c r="H4176" i="1"/>
  <c r="E4176" i="1"/>
  <c r="F4176" i="1" s="1"/>
  <c r="D4177" i="1"/>
  <c r="L1662" i="1"/>
  <c r="O1662" i="1" l="1"/>
  <c r="P1662" i="1"/>
  <c r="Q1662" i="1" s="1"/>
  <c r="M1662" i="1"/>
  <c r="S1662" i="1" s="1"/>
  <c r="H4177" i="1"/>
  <c r="D4178" i="1"/>
  <c r="E4177" i="1"/>
  <c r="F4177" i="1" s="1"/>
  <c r="D4179" i="1" l="1"/>
  <c r="H4178" i="1"/>
  <c r="E4178" i="1"/>
  <c r="F4178" i="1" s="1"/>
  <c r="N1662" i="1"/>
  <c r="G1662" i="1" s="1"/>
  <c r="I1662" i="1" s="1"/>
  <c r="J1662" i="1" s="1"/>
  <c r="R1662" i="1" l="1"/>
  <c r="K1663" i="1"/>
  <c r="L1663" i="1"/>
  <c r="D4180" i="1"/>
  <c r="H4179" i="1"/>
  <c r="E4179" i="1"/>
  <c r="F4179" i="1" s="1"/>
  <c r="H4180" i="1" l="1"/>
  <c r="E4180" i="1"/>
  <c r="F4180" i="1" s="1"/>
  <c r="D4181" i="1"/>
  <c r="O1663" i="1"/>
  <c r="P1663" i="1"/>
  <c r="Q1663" i="1" s="1"/>
  <c r="M1663" i="1"/>
  <c r="S1663" i="1" s="1"/>
  <c r="N1663" i="1" l="1"/>
  <c r="G1663" i="1" s="1"/>
  <c r="I1663" i="1" s="1"/>
  <c r="J1663" i="1" s="1"/>
  <c r="H4181" i="1"/>
  <c r="D4182" i="1"/>
  <c r="E4181" i="1"/>
  <c r="F4181" i="1" s="1"/>
  <c r="R1663" i="1" l="1"/>
  <c r="L1664" i="1"/>
  <c r="K1664" i="1"/>
  <c r="D4183" i="1"/>
  <c r="H4182" i="1"/>
  <c r="E4182" i="1"/>
  <c r="F4182" i="1" s="1"/>
  <c r="P1664" i="1" l="1"/>
  <c r="M1664" i="1"/>
  <c r="S1664" i="1" s="1"/>
  <c r="D4184" i="1"/>
  <c r="E4183" i="1"/>
  <c r="F4183" i="1" s="1"/>
  <c r="H4183" i="1"/>
  <c r="Q1664" i="1"/>
  <c r="O1664" i="1"/>
  <c r="N1664" i="1"/>
  <c r="G1664" i="1" s="1"/>
  <c r="I1664" i="1" s="1"/>
  <c r="J1664" i="1" s="1"/>
  <c r="R1664" i="1" l="1"/>
  <c r="L1665" i="1"/>
  <c r="K1665" i="1"/>
  <c r="H4184" i="1"/>
  <c r="E4184" i="1"/>
  <c r="F4184" i="1" s="1"/>
  <c r="D4185" i="1"/>
  <c r="D4186" i="1" l="1"/>
  <c r="H4185" i="1"/>
  <c r="E4185" i="1"/>
  <c r="F4185" i="1" s="1"/>
  <c r="O1665" i="1"/>
  <c r="P1665" i="1"/>
  <c r="Q1665" i="1" s="1"/>
  <c r="M1665" i="1"/>
  <c r="S1665" i="1" s="1"/>
  <c r="N1665" i="1" l="1"/>
  <c r="G1665" i="1" s="1"/>
  <c r="I1665" i="1" s="1"/>
  <c r="J1665" i="1" s="1"/>
  <c r="D4187" i="1"/>
  <c r="E4186" i="1"/>
  <c r="F4186" i="1" s="1"/>
  <c r="H4186" i="1"/>
  <c r="H4187" i="1" l="1"/>
  <c r="E4187" i="1"/>
  <c r="F4187" i="1" s="1"/>
  <c r="D4188" i="1"/>
  <c r="R1665" i="1"/>
  <c r="L1666" i="1"/>
  <c r="K1666" i="1"/>
  <c r="O1666" i="1" l="1"/>
  <c r="M1666" i="1"/>
  <c r="S1666" i="1" s="1"/>
  <c r="P1666" i="1"/>
  <c r="Q1666" i="1" s="1"/>
  <c r="H4188" i="1"/>
  <c r="E4188" i="1"/>
  <c r="F4188" i="1" s="1"/>
  <c r="D4189" i="1"/>
  <c r="D4190" i="1" l="1"/>
  <c r="H4189" i="1"/>
  <c r="E4189" i="1"/>
  <c r="F4189" i="1" s="1"/>
  <c r="N1666" i="1"/>
  <c r="G1666" i="1" s="1"/>
  <c r="I1666" i="1" s="1"/>
  <c r="J1666" i="1" s="1"/>
  <c r="H4190" i="1" l="1"/>
  <c r="E4190" i="1"/>
  <c r="F4190" i="1" s="1"/>
  <c r="D4191" i="1"/>
  <c r="R1666" i="1"/>
  <c r="K1667" i="1"/>
  <c r="L1667" i="1"/>
  <c r="P1667" i="1" l="1"/>
  <c r="M1667" i="1"/>
  <c r="S1667" i="1" s="1"/>
  <c r="Q1667" i="1"/>
  <c r="O1667" i="1"/>
  <c r="N1667" i="1"/>
  <c r="G1667" i="1" s="1"/>
  <c r="I1667" i="1" s="1"/>
  <c r="J1667" i="1" s="1"/>
  <c r="H4191" i="1"/>
  <c r="D4192" i="1"/>
  <c r="E4191" i="1"/>
  <c r="F4191" i="1" s="1"/>
  <c r="R1667" i="1" l="1"/>
  <c r="K1668" i="1"/>
  <c r="L1668" i="1"/>
  <c r="D4193" i="1"/>
  <c r="H4192" i="1"/>
  <c r="E4192" i="1"/>
  <c r="F4192" i="1" s="1"/>
  <c r="O1668" i="1" l="1"/>
  <c r="D4194" i="1"/>
  <c r="E4193" i="1"/>
  <c r="F4193" i="1" s="1"/>
  <c r="H4193" i="1"/>
  <c r="P1668" i="1"/>
  <c r="Q1668" i="1" s="1"/>
  <c r="M1668" i="1"/>
  <c r="S1668" i="1" s="1"/>
  <c r="H4194" i="1" l="1"/>
  <c r="E4194" i="1"/>
  <c r="F4194" i="1" s="1"/>
  <c r="D4195" i="1"/>
  <c r="N1668" i="1"/>
  <c r="G1668" i="1" s="1"/>
  <c r="I1668" i="1" s="1"/>
  <c r="J1668" i="1" s="1"/>
  <c r="R1668" i="1" l="1"/>
  <c r="K1669" i="1"/>
  <c r="L1669" i="1"/>
  <c r="D4196" i="1"/>
  <c r="H4195" i="1"/>
  <c r="E4195" i="1"/>
  <c r="F4195" i="1" s="1"/>
  <c r="E4196" i="1" l="1"/>
  <c r="F4196" i="1" s="1"/>
  <c r="D4197" i="1"/>
  <c r="H4196" i="1"/>
  <c r="P1669" i="1"/>
  <c r="M1669" i="1"/>
  <c r="S1669" i="1" s="1"/>
  <c r="Q1669" i="1"/>
  <c r="O1669" i="1"/>
  <c r="N1669" i="1"/>
  <c r="G1669" i="1"/>
  <c r="I1669" i="1" s="1"/>
  <c r="J1669" i="1" s="1"/>
  <c r="R1669" i="1" s="1"/>
  <c r="K1670" i="1" l="1"/>
  <c r="L1670" i="1"/>
  <c r="D4198" i="1"/>
  <c r="H4197" i="1"/>
  <c r="E4197" i="1"/>
  <c r="F4197" i="1" s="1"/>
  <c r="D4199" i="1" l="1"/>
  <c r="H4198" i="1"/>
  <c r="E4198" i="1"/>
  <c r="F4198" i="1" s="1"/>
  <c r="P1670" i="1"/>
  <c r="M1670" i="1"/>
  <c r="S1670" i="1" s="1"/>
  <c r="O1670" i="1"/>
  <c r="N1670" i="1"/>
  <c r="G1670" i="1" s="1"/>
  <c r="I1670" i="1" s="1"/>
  <c r="J1670" i="1" s="1"/>
  <c r="Q1670" i="1"/>
  <c r="R1670" i="1" l="1"/>
  <c r="L1671" i="1"/>
  <c r="K1671" i="1"/>
  <c r="E4199" i="1"/>
  <c r="F4199" i="1" s="1"/>
  <c r="H4199" i="1"/>
  <c r="D4200" i="1"/>
  <c r="H4200" i="1" l="1"/>
  <c r="E4200" i="1"/>
  <c r="F4200" i="1" s="1"/>
  <c r="D4201" i="1"/>
  <c r="M1671" i="1"/>
  <c r="S1671" i="1" s="1"/>
  <c r="P1671" i="1"/>
  <c r="Q1671" i="1" s="1"/>
  <c r="O1671" i="1"/>
  <c r="N1671" i="1" l="1"/>
  <c r="G1671" i="1" s="1"/>
  <c r="I1671" i="1" s="1"/>
  <c r="J1671" i="1" s="1"/>
  <c r="D4202" i="1"/>
  <c r="H4201" i="1"/>
  <c r="E4201" i="1"/>
  <c r="F4201" i="1" s="1"/>
  <c r="E4202" i="1" l="1"/>
  <c r="F4202" i="1" s="1"/>
  <c r="D4203" i="1"/>
  <c r="H4202" i="1"/>
  <c r="R1671" i="1"/>
  <c r="L1672" i="1"/>
  <c r="K1672" i="1"/>
  <c r="P1672" i="1" l="1"/>
  <c r="M1672" i="1"/>
  <c r="S1672" i="1" s="1"/>
  <c r="Q1672" i="1"/>
  <c r="O1672" i="1"/>
  <c r="N1672" i="1"/>
  <c r="G1672" i="1" s="1"/>
  <c r="I1672" i="1" s="1"/>
  <c r="J1672" i="1" s="1"/>
  <c r="H4203" i="1"/>
  <c r="E4203" i="1"/>
  <c r="F4203" i="1" s="1"/>
  <c r="D4204" i="1"/>
  <c r="R1672" i="1" l="1"/>
  <c r="L1673" i="1"/>
  <c r="K1673" i="1"/>
  <c r="D4205" i="1"/>
  <c r="E4204" i="1"/>
  <c r="F4204" i="1" s="1"/>
  <c r="H4204" i="1"/>
  <c r="P1673" i="1" l="1"/>
  <c r="M1673" i="1"/>
  <c r="S1673" i="1" s="1"/>
  <c r="D4206" i="1"/>
  <c r="E4205" i="1"/>
  <c r="F4205" i="1" s="1"/>
  <c r="H4205" i="1"/>
  <c r="Q1673" i="1"/>
  <c r="O1673" i="1"/>
  <c r="N1673" i="1"/>
  <c r="G1673" i="1"/>
  <c r="I1673" i="1" s="1"/>
  <c r="J1673" i="1" s="1"/>
  <c r="R1673" i="1" s="1"/>
  <c r="K1674" i="1" l="1"/>
  <c r="H4206" i="1"/>
  <c r="E4206" i="1"/>
  <c r="F4206" i="1" s="1"/>
  <c r="D4207" i="1"/>
  <c r="L1674" i="1"/>
  <c r="P1674" i="1" l="1"/>
  <c r="M1674" i="1"/>
  <c r="S1674" i="1" s="1"/>
  <c r="D4208" i="1"/>
  <c r="H4207" i="1"/>
  <c r="E4207" i="1"/>
  <c r="F4207" i="1" s="1"/>
  <c r="Q1674" i="1"/>
  <c r="O1674" i="1"/>
  <c r="N1674" i="1"/>
  <c r="G1674" i="1" s="1"/>
  <c r="I1674" i="1" s="1"/>
  <c r="J1674" i="1" s="1"/>
  <c r="R1674" i="1" l="1"/>
  <c r="L1675" i="1"/>
  <c r="K1675" i="1"/>
  <c r="D4209" i="1"/>
  <c r="H4208" i="1"/>
  <c r="E4208" i="1"/>
  <c r="F4208" i="1" s="1"/>
  <c r="P1675" i="1" l="1"/>
  <c r="M1675" i="1"/>
  <c r="S1675" i="1" s="1"/>
  <c r="D4210" i="1"/>
  <c r="H4209" i="1"/>
  <c r="E4209" i="1"/>
  <c r="F4209" i="1" s="1"/>
  <c r="Q1675" i="1"/>
  <c r="O1675" i="1"/>
  <c r="N1675" i="1"/>
  <c r="G1675" i="1" s="1"/>
  <c r="I1675" i="1" s="1"/>
  <c r="J1675" i="1" s="1"/>
  <c r="R1675" i="1" l="1"/>
  <c r="L1676" i="1"/>
  <c r="K1676" i="1"/>
  <c r="D4211" i="1"/>
  <c r="H4210" i="1"/>
  <c r="E4210" i="1"/>
  <c r="F4210" i="1" s="1"/>
  <c r="M1676" i="1" l="1"/>
  <c r="S1676" i="1" s="1"/>
  <c r="P1676" i="1"/>
  <c r="D4212" i="1"/>
  <c r="H4211" i="1"/>
  <c r="E4211" i="1"/>
  <c r="F4211" i="1" s="1"/>
  <c r="N1676" i="1"/>
  <c r="G1676" i="1"/>
  <c r="I1676" i="1" s="1"/>
  <c r="J1676" i="1" s="1"/>
  <c r="R1676" i="1" s="1"/>
  <c r="O1676" i="1"/>
  <c r="Q1676" i="1"/>
  <c r="K1677" i="1" l="1"/>
  <c r="H4212" i="1"/>
  <c r="E4212" i="1"/>
  <c r="F4212" i="1" s="1"/>
  <c r="D4213" i="1"/>
  <c r="L1677" i="1"/>
  <c r="P1677" i="1" l="1"/>
  <c r="M1677" i="1"/>
  <c r="S1677" i="1" s="1"/>
  <c r="D4214" i="1"/>
  <c r="H4213" i="1"/>
  <c r="E4213" i="1"/>
  <c r="F4213" i="1" s="1"/>
  <c r="Q1677" i="1"/>
  <c r="O1677" i="1"/>
  <c r="N1677" i="1"/>
  <c r="G1677" i="1"/>
  <c r="I1677" i="1" s="1"/>
  <c r="J1677" i="1" s="1"/>
  <c r="R1677" i="1" s="1"/>
  <c r="K1678" i="1" l="1"/>
  <c r="L1678" i="1"/>
  <c r="D4215" i="1"/>
  <c r="H4214" i="1"/>
  <c r="E4214" i="1"/>
  <c r="F4214" i="1" s="1"/>
  <c r="H4215" i="1" l="1"/>
  <c r="E4215" i="1"/>
  <c r="F4215" i="1" s="1"/>
  <c r="D4216" i="1"/>
  <c r="P1678" i="1"/>
  <c r="Q1678" i="1" s="1"/>
  <c r="M1678" i="1"/>
  <c r="S1678" i="1" s="1"/>
  <c r="O1678" i="1"/>
  <c r="N1678" i="1"/>
  <c r="G1678" i="1"/>
  <c r="I1678" i="1" s="1"/>
  <c r="J1678" i="1" s="1"/>
  <c r="R1678" i="1" s="1"/>
  <c r="K1679" i="1" l="1"/>
  <c r="L1679" i="1"/>
  <c r="D4217" i="1"/>
  <c r="H4216" i="1"/>
  <c r="E4216" i="1"/>
  <c r="F4216" i="1" s="1"/>
  <c r="P1679" i="1" l="1"/>
  <c r="M1679" i="1"/>
  <c r="S1679" i="1" s="1"/>
  <c r="D4218" i="1"/>
  <c r="H4217" i="1"/>
  <c r="E4217" i="1"/>
  <c r="F4217" i="1" s="1"/>
  <c r="Q1679" i="1"/>
  <c r="O1679" i="1"/>
  <c r="N1679" i="1"/>
  <c r="G1679" i="1" s="1"/>
  <c r="I1679" i="1" s="1"/>
  <c r="J1679" i="1" s="1"/>
  <c r="R1679" i="1" l="1"/>
  <c r="L1680" i="1"/>
  <c r="K1680" i="1"/>
  <c r="H4218" i="1"/>
  <c r="E4218" i="1"/>
  <c r="F4218" i="1" s="1"/>
  <c r="D4219" i="1"/>
  <c r="D4220" i="1" l="1"/>
  <c r="H4219" i="1"/>
  <c r="E4219" i="1"/>
  <c r="F4219" i="1" s="1"/>
  <c r="P1680" i="1"/>
  <c r="M1680" i="1"/>
  <c r="S1680" i="1" s="1"/>
  <c r="Q1680" i="1"/>
  <c r="O1680" i="1"/>
  <c r="N1680" i="1"/>
  <c r="G1680" i="1" s="1"/>
  <c r="I1680" i="1" s="1"/>
  <c r="J1680" i="1" s="1"/>
  <c r="R1680" i="1" l="1"/>
  <c r="K1681" i="1"/>
  <c r="L1681" i="1"/>
  <c r="D4221" i="1"/>
  <c r="H4220" i="1"/>
  <c r="E4220" i="1"/>
  <c r="F4220" i="1" s="1"/>
  <c r="O1681" i="1" l="1"/>
  <c r="D4222" i="1"/>
  <c r="H4221" i="1"/>
  <c r="E4221" i="1"/>
  <c r="F4221" i="1" s="1"/>
  <c r="M1681" i="1"/>
  <c r="S1681" i="1" s="1"/>
  <c r="P1681" i="1"/>
  <c r="Q1681" i="1" s="1"/>
  <c r="N1681" i="1" l="1"/>
  <c r="G1681" i="1" s="1"/>
  <c r="I1681" i="1" s="1"/>
  <c r="J1681" i="1" s="1"/>
  <c r="D4223" i="1"/>
  <c r="H4222" i="1"/>
  <c r="E4222" i="1"/>
  <c r="F4222" i="1" s="1"/>
  <c r="D4224" i="1" l="1"/>
  <c r="E4223" i="1"/>
  <c r="F4223" i="1" s="1"/>
  <c r="H4223" i="1"/>
  <c r="R1681" i="1"/>
  <c r="K1682" i="1"/>
  <c r="L1682" i="1"/>
  <c r="O1682" i="1" l="1"/>
  <c r="H4224" i="1"/>
  <c r="E4224" i="1"/>
  <c r="F4224" i="1" s="1"/>
  <c r="D4225" i="1"/>
  <c r="P1682" i="1"/>
  <c r="Q1682" i="1" s="1"/>
  <c r="M1682" i="1"/>
  <c r="S1682" i="1" s="1"/>
  <c r="D4226" i="1" l="1"/>
  <c r="H4225" i="1"/>
  <c r="E4225" i="1"/>
  <c r="F4225" i="1" s="1"/>
  <c r="N1682" i="1"/>
  <c r="G1682" i="1" s="1"/>
  <c r="I1682" i="1" s="1"/>
  <c r="J1682" i="1" s="1"/>
  <c r="R1682" i="1" l="1"/>
  <c r="L1683" i="1"/>
  <c r="K1683" i="1"/>
  <c r="D4227" i="1"/>
  <c r="E4226" i="1"/>
  <c r="F4226" i="1" s="1"/>
  <c r="H4226" i="1"/>
  <c r="H4227" i="1" l="1"/>
  <c r="E4227" i="1"/>
  <c r="F4227" i="1" s="1"/>
  <c r="D4228" i="1"/>
  <c r="O1683" i="1"/>
  <c r="P1683" i="1"/>
  <c r="Q1683" i="1" s="1"/>
  <c r="M1683" i="1"/>
  <c r="S1683" i="1" s="1"/>
  <c r="N1683" i="1" l="1"/>
  <c r="G1683" i="1" s="1"/>
  <c r="I1683" i="1" s="1"/>
  <c r="J1683" i="1" s="1"/>
  <c r="H4228" i="1"/>
  <c r="E4228" i="1"/>
  <c r="F4228" i="1" s="1"/>
  <c r="D4229" i="1"/>
  <c r="D4230" i="1" l="1"/>
  <c r="E4229" i="1"/>
  <c r="F4229" i="1" s="1"/>
  <c r="H4229" i="1"/>
  <c r="R1683" i="1"/>
  <c r="K1684" i="1"/>
  <c r="L1684" i="1"/>
  <c r="O1684" i="1" l="1"/>
  <c r="H4230" i="1"/>
  <c r="E4230" i="1"/>
  <c r="F4230" i="1" s="1"/>
  <c r="D4231" i="1"/>
  <c r="P1684" i="1"/>
  <c r="Q1684" i="1" s="1"/>
  <c r="M1684" i="1"/>
  <c r="S1684" i="1" s="1"/>
  <c r="N1684" i="1" l="1"/>
  <c r="G1684" i="1" s="1"/>
  <c r="I1684" i="1" s="1"/>
  <c r="J1684" i="1" s="1"/>
  <c r="H4231" i="1"/>
  <c r="D4232" i="1"/>
  <c r="E4231" i="1"/>
  <c r="F4231" i="1" s="1"/>
  <c r="R1684" i="1" l="1"/>
  <c r="K1685" i="1"/>
  <c r="L1685" i="1"/>
  <c r="D4233" i="1"/>
  <c r="H4232" i="1"/>
  <c r="E4232" i="1"/>
  <c r="F4232" i="1" s="1"/>
  <c r="D4234" i="1" l="1"/>
  <c r="E4233" i="1"/>
  <c r="F4233" i="1" s="1"/>
  <c r="H4233" i="1"/>
  <c r="O1685" i="1"/>
  <c r="P1685" i="1"/>
  <c r="Q1685" i="1" s="1"/>
  <c r="M1685" i="1"/>
  <c r="S1685" i="1" s="1"/>
  <c r="N1685" i="1" l="1"/>
  <c r="G1685" i="1" s="1"/>
  <c r="I1685" i="1" s="1"/>
  <c r="J1685" i="1" s="1"/>
  <c r="H4234" i="1"/>
  <c r="E4234" i="1"/>
  <c r="F4234" i="1" s="1"/>
  <c r="D4235" i="1"/>
  <c r="D4236" i="1" l="1"/>
  <c r="H4235" i="1"/>
  <c r="E4235" i="1"/>
  <c r="F4235" i="1" s="1"/>
  <c r="R1685" i="1"/>
  <c r="K1686" i="1"/>
  <c r="L1686" i="1"/>
  <c r="O1686" i="1" l="1"/>
  <c r="M1686" i="1"/>
  <c r="S1686" i="1" s="1"/>
  <c r="P1686" i="1"/>
  <c r="Q1686" i="1" s="1"/>
  <c r="E4236" i="1"/>
  <c r="F4236" i="1" s="1"/>
  <c r="D4237" i="1"/>
  <c r="H4236" i="1"/>
  <c r="D4238" i="1" l="1"/>
  <c r="H4237" i="1"/>
  <c r="E4237" i="1"/>
  <c r="F4237" i="1" s="1"/>
  <c r="N1686" i="1"/>
  <c r="G1686" i="1" s="1"/>
  <c r="I1686" i="1" s="1"/>
  <c r="J1686" i="1" s="1"/>
  <c r="R1686" i="1" l="1"/>
  <c r="L1687" i="1"/>
  <c r="K1687" i="1"/>
  <c r="D4239" i="1"/>
  <c r="H4238" i="1"/>
  <c r="E4238" i="1"/>
  <c r="F4238" i="1" s="1"/>
  <c r="P1687" i="1" l="1"/>
  <c r="M1687" i="1"/>
  <c r="S1687" i="1" s="1"/>
  <c r="E4239" i="1"/>
  <c r="F4239" i="1" s="1"/>
  <c r="H4239" i="1"/>
  <c r="D4240" i="1"/>
  <c r="Q1687" i="1"/>
  <c r="O1687" i="1"/>
  <c r="N1687" i="1"/>
  <c r="G1687" i="1" s="1"/>
  <c r="I1687" i="1" s="1"/>
  <c r="J1687" i="1" s="1"/>
  <c r="R1687" i="1" l="1"/>
  <c r="K1688" i="1"/>
  <c r="L1688" i="1"/>
  <c r="H4240" i="1"/>
  <c r="E4240" i="1"/>
  <c r="F4240" i="1" s="1"/>
  <c r="D4241" i="1"/>
  <c r="D4242" i="1" l="1"/>
  <c r="H4241" i="1"/>
  <c r="E4241" i="1"/>
  <c r="F4241" i="1" s="1"/>
  <c r="O1688" i="1"/>
  <c r="P1688" i="1"/>
  <c r="Q1688" i="1" s="1"/>
  <c r="M1688" i="1"/>
  <c r="S1688" i="1" s="1"/>
  <c r="N1688" i="1" l="1"/>
  <c r="G1688" i="1" s="1"/>
  <c r="I1688" i="1" s="1"/>
  <c r="J1688" i="1" s="1"/>
  <c r="H4242" i="1"/>
  <c r="E4242" i="1"/>
  <c r="F4242" i="1" s="1"/>
  <c r="D4243" i="1"/>
  <c r="D4244" i="1" l="1"/>
  <c r="H4243" i="1"/>
  <c r="E4243" i="1"/>
  <c r="F4243" i="1" s="1"/>
  <c r="R1688" i="1"/>
  <c r="K1689" i="1"/>
  <c r="L1689" i="1"/>
  <c r="O1689" i="1" l="1"/>
  <c r="P1689" i="1"/>
  <c r="Q1689" i="1" s="1"/>
  <c r="M1689" i="1"/>
  <c r="S1689" i="1" s="1"/>
  <c r="D4245" i="1"/>
  <c r="H4244" i="1"/>
  <c r="E4244" i="1"/>
  <c r="F4244" i="1" s="1"/>
  <c r="D4246" i="1" l="1"/>
  <c r="H4245" i="1"/>
  <c r="E4245" i="1"/>
  <c r="F4245" i="1" s="1"/>
  <c r="N1689" i="1"/>
  <c r="G1689" i="1" s="1"/>
  <c r="I1689" i="1" s="1"/>
  <c r="J1689" i="1" s="1"/>
  <c r="E4246" i="1" l="1"/>
  <c r="F4246" i="1" s="1"/>
  <c r="D4247" i="1"/>
  <c r="H4246" i="1"/>
  <c r="R1689" i="1"/>
  <c r="K1690" i="1"/>
  <c r="L1690" i="1"/>
  <c r="P1690" i="1" l="1"/>
  <c r="M1690" i="1"/>
  <c r="S1690" i="1" s="1"/>
  <c r="Q1690" i="1"/>
  <c r="O1690" i="1"/>
  <c r="E4247" i="1"/>
  <c r="F4247" i="1" s="1"/>
  <c r="D4248" i="1"/>
  <c r="H4247" i="1"/>
  <c r="D4249" i="1" l="1"/>
  <c r="H4248" i="1"/>
  <c r="E4248" i="1"/>
  <c r="F4248" i="1" s="1"/>
  <c r="N1690" i="1"/>
  <c r="G1690" i="1" s="1"/>
  <c r="I1690" i="1" s="1"/>
  <c r="J1690" i="1" s="1"/>
  <c r="E4249" i="1" l="1"/>
  <c r="F4249" i="1" s="1"/>
  <c r="D4250" i="1"/>
  <c r="H4249" i="1"/>
  <c r="R1690" i="1"/>
  <c r="L1691" i="1"/>
  <c r="K1691" i="1"/>
  <c r="O1691" i="1" l="1"/>
  <c r="M1691" i="1"/>
  <c r="S1691" i="1" s="1"/>
  <c r="P1691" i="1"/>
  <c r="Q1691" i="1" s="1"/>
  <c r="E4250" i="1"/>
  <c r="F4250" i="1" s="1"/>
  <c r="H4250" i="1"/>
  <c r="D4251" i="1"/>
  <c r="D4252" i="1" l="1"/>
  <c r="H4251" i="1"/>
  <c r="E4251" i="1"/>
  <c r="F4251" i="1" s="1"/>
  <c r="N1691" i="1"/>
  <c r="G1691" i="1" s="1"/>
  <c r="I1691" i="1" s="1"/>
  <c r="J1691" i="1" s="1"/>
  <c r="R1691" i="1" l="1"/>
  <c r="L1692" i="1"/>
  <c r="K1692" i="1"/>
  <c r="D4253" i="1"/>
  <c r="H4252" i="1"/>
  <c r="E4252" i="1"/>
  <c r="F4252" i="1" s="1"/>
  <c r="E4253" i="1" l="1"/>
  <c r="F4253" i="1" s="1"/>
  <c r="D4254" i="1"/>
  <c r="H4253" i="1"/>
  <c r="O1692" i="1"/>
  <c r="P1692" i="1"/>
  <c r="Q1692" i="1" s="1"/>
  <c r="M1692" i="1"/>
  <c r="S1692" i="1" s="1"/>
  <c r="N1692" i="1" l="1"/>
  <c r="G1692" i="1" s="1"/>
  <c r="I1692" i="1" s="1"/>
  <c r="J1692" i="1" s="1"/>
  <c r="H4254" i="1"/>
  <c r="E4254" i="1"/>
  <c r="F4254" i="1" s="1"/>
  <c r="D4255" i="1"/>
  <c r="H4255" i="1" l="1"/>
  <c r="E4255" i="1"/>
  <c r="F4255" i="1" s="1"/>
  <c r="D4256" i="1"/>
  <c r="R1692" i="1"/>
  <c r="L1693" i="1"/>
  <c r="K1693" i="1"/>
  <c r="O1693" i="1" l="1"/>
  <c r="P1693" i="1"/>
  <c r="Q1693" i="1" s="1"/>
  <c r="M1693" i="1"/>
  <c r="S1693" i="1" s="1"/>
  <c r="D4257" i="1"/>
  <c r="H4256" i="1"/>
  <c r="E4256" i="1"/>
  <c r="F4256" i="1" s="1"/>
  <c r="E4257" i="1" l="1"/>
  <c r="F4257" i="1" s="1"/>
  <c r="D4258" i="1"/>
  <c r="H4257" i="1"/>
  <c r="N1693" i="1"/>
  <c r="G1693" i="1" s="1"/>
  <c r="I1693" i="1" s="1"/>
  <c r="J1693" i="1" s="1"/>
  <c r="H4258" i="1" l="1"/>
  <c r="E4258" i="1"/>
  <c r="F4258" i="1" s="1"/>
  <c r="D4259" i="1"/>
  <c r="R1693" i="1"/>
  <c r="K1694" i="1"/>
  <c r="L1694" i="1"/>
  <c r="P1694" i="1" l="1"/>
  <c r="M1694" i="1"/>
  <c r="S1694" i="1" s="1"/>
  <c r="Q1694" i="1"/>
  <c r="O1694" i="1"/>
  <c r="N1694" i="1"/>
  <c r="G1694" i="1"/>
  <c r="I1694" i="1" s="1"/>
  <c r="J1694" i="1" s="1"/>
  <c r="R1694" i="1" s="1"/>
  <c r="D4260" i="1"/>
  <c r="H4259" i="1"/>
  <c r="E4259" i="1"/>
  <c r="F4259" i="1" s="1"/>
  <c r="D4261" i="1" l="1"/>
  <c r="E4260" i="1"/>
  <c r="F4260" i="1" s="1"/>
  <c r="H4260" i="1"/>
  <c r="K1695" i="1"/>
  <c r="L1695" i="1"/>
  <c r="O1695" i="1" l="1"/>
  <c r="P1695" i="1"/>
  <c r="Q1695" i="1" s="1"/>
  <c r="M1695" i="1"/>
  <c r="S1695" i="1" s="1"/>
  <c r="E4261" i="1"/>
  <c r="F4261" i="1" s="1"/>
  <c r="D4262" i="1"/>
  <c r="H4261" i="1"/>
  <c r="H4262" i="1" l="1"/>
  <c r="E4262" i="1"/>
  <c r="F4262" i="1" s="1"/>
  <c r="D4263" i="1"/>
  <c r="N1695" i="1"/>
  <c r="G1695" i="1" s="1"/>
  <c r="I1695" i="1" s="1"/>
  <c r="J1695" i="1" s="1"/>
  <c r="R1695" i="1" l="1"/>
  <c r="K1696" i="1"/>
  <c r="L1696" i="1"/>
  <c r="D4264" i="1"/>
  <c r="H4263" i="1"/>
  <c r="E4263" i="1"/>
  <c r="F4263" i="1" s="1"/>
  <c r="M1696" i="1" l="1"/>
  <c r="S1696" i="1" s="1"/>
  <c r="P1696" i="1"/>
  <c r="D4265" i="1"/>
  <c r="H4264" i="1"/>
  <c r="E4264" i="1"/>
  <c r="F4264" i="1" s="1"/>
  <c r="N1696" i="1"/>
  <c r="G1696" i="1"/>
  <c r="I1696" i="1" s="1"/>
  <c r="J1696" i="1" s="1"/>
  <c r="R1696" i="1" s="1"/>
  <c r="Q1696" i="1"/>
  <c r="O1696" i="1"/>
  <c r="K1697" i="1" l="1"/>
  <c r="E4265" i="1"/>
  <c r="F4265" i="1" s="1"/>
  <c r="D4266" i="1"/>
  <c r="H4265" i="1"/>
  <c r="L1697" i="1"/>
  <c r="P1697" i="1" l="1"/>
  <c r="M1697" i="1"/>
  <c r="S1697" i="1" s="1"/>
  <c r="H4266" i="1"/>
  <c r="E4266" i="1"/>
  <c r="F4266" i="1" s="1"/>
  <c r="D4267" i="1"/>
  <c r="Q1697" i="1"/>
  <c r="O1697" i="1"/>
  <c r="N1697" i="1"/>
  <c r="G1697" i="1" s="1"/>
  <c r="I1697" i="1" s="1"/>
  <c r="J1697" i="1" s="1"/>
  <c r="R1697" i="1" l="1"/>
  <c r="L1698" i="1"/>
  <c r="K1698" i="1"/>
  <c r="E4267" i="1"/>
  <c r="F4267" i="1" s="1"/>
  <c r="D4268" i="1"/>
  <c r="H4267" i="1"/>
  <c r="P1698" i="1" l="1"/>
  <c r="M1698" i="1"/>
  <c r="S1698" i="1" s="1"/>
  <c r="D4269" i="1"/>
  <c r="H4268" i="1"/>
  <c r="E4268" i="1"/>
  <c r="F4268" i="1" s="1"/>
  <c r="Q1698" i="1"/>
  <c r="O1698" i="1"/>
  <c r="N1698" i="1"/>
  <c r="G1698" i="1"/>
  <c r="I1698" i="1" s="1"/>
  <c r="J1698" i="1" s="1"/>
  <c r="R1698" i="1" s="1"/>
  <c r="K1699" i="1" l="1"/>
  <c r="L1699" i="1"/>
  <c r="E4269" i="1"/>
  <c r="F4269" i="1" s="1"/>
  <c r="D4270" i="1"/>
  <c r="H4269" i="1"/>
  <c r="P1699" i="1" l="1"/>
  <c r="M1699" i="1"/>
  <c r="S1699" i="1" s="1"/>
  <c r="H4270" i="1"/>
  <c r="E4270" i="1"/>
  <c r="F4270" i="1" s="1"/>
  <c r="D4271" i="1"/>
  <c r="Q1699" i="1"/>
  <c r="N1699" i="1"/>
  <c r="G1699" i="1" s="1"/>
  <c r="I1699" i="1" s="1"/>
  <c r="J1699" i="1" s="1"/>
  <c r="O1699" i="1"/>
  <c r="R1699" i="1" l="1"/>
  <c r="L1700" i="1"/>
  <c r="K1700" i="1"/>
  <c r="D4272" i="1"/>
  <c r="H4271" i="1"/>
  <c r="E4271" i="1"/>
  <c r="F4271" i="1" s="1"/>
  <c r="P1700" i="1" l="1"/>
  <c r="M1700" i="1"/>
  <c r="S1700" i="1" s="1"/>
  <c r="D4273" i="1"/>
  <c r="E4272" i="1"/>
  <c r="F4272" i="1" s="1"/>
  <c r="H4272" i="1"/>
  <c r="Q1700" i="1"/>
  <c r="O1700" i="1"/>
  <c r="N1700" i="1"/>
  <c r="G1700" i="1" s="1"/>
  <c r="I1700" i="1" s="1"/>
  <c r="J1700" i="1" s="1"/>
  <c r="R1700" i="1" l="1"/>
  <c r="L1701" i="1"/>
  <c r="K1701" i="1"/>
  <c r="E4273" i="1"/>
  <c r="F4273" i="1" s="1"/>
  <c r="D4274" i="1"/>
  <c r="H4273" i="1"/>
  <c r="M1701" i="1" l="1"/>
  <c r="S1701" i="1" s="1"/>
  <c r="P1701" i="1"/>
  <c r="H4274" i="1"/>
  <c r="E4274" i="1"/>
  <c r="F4274" i="1" s="1"/>
  <c r="D4275" i="1"/>
  <c r="N1701" i="1"/>
  <c r="G1701" i="1"/>
  <c r="I1701" i="1" s="1"/>
  <c r="J1701" i="1" s="1"/>
  <c r="R1701" i="1" s="1"/>
  <c r="O1701" i="1"/>
  <c r="Q1701" i="1"/>
  <c r="K1702" i="1" l="1"/>
  <c r="D4276" i="1"/>
  <c r="E4275" i="1"/>
  <c r="F4275" i="1" s="1"/>
  <c r="H4275" i="1"/>
  <c r="L1702" i="1"/>
  <c r="P1702" i="1" l="1"/>
  <c r="M1702" i="1"/>
  <c r="S1702" i="1" s="1"/>
  <c r="D4277" i="1"/>
  <c r="H4276" i="1"/>
  <c r="E4276" i="1"/>
  <c r="F4276" i="1" s="1"/>
  <c r="Q1702" i="1"/>
  <c r="O1702" i="1"/>
  <c r="N1702" i="1"/>
  <c r="G1702" i="1"/>
  <c r="I1702" i="1" s="1"/>
  <c r="J1702" i="1" s="1"/>
  <c r="R1702" i="1" s="1"/>
  <c r="L1703" i="1" l="1"/>
  <c r="K1703" i="1"/>
  <c r="E4277" i="1"/>
  <c r="F4277" i="1" s="1"/>
  <c r="D4278" i="1"/>
  <c r="H4277" i="1"/>
  <c r="P1703" i="1" l="1"/>
  <c r="M1703" i="1"/>
  <c r="S1703" i="1" s="1"/>
  <c r="H4278" i="1"/>
  <c r="E4278" i="1"/>
  <c r="F4278" i="1" s="1"/>
  <c r="D4279" i="1"/>
  <c r="Q1703" i="1"/>
  <c r="O1703" i="1"/>
  <c r="N1703" i="1"/>
  <c r="G1703" i="1" s="1"/>
  <c r="I1703" i="1" s="1"/>
  <c r="J1703" i="1" s="1"/>
  <c r="R1703" i="1" l="1"/>
  <c r="L1704" i="1"/>
  <c r="K1704" i="1"/>
  <c r="E4279" i="1"/>
  <c r="F4279" i="1" s="1"/>
  <c r="D4280" i="1"/>
  <c r="H4279" i="1"/>
  <c r="P1704" i="1" l="1"/>
  <c r="M1704" i="1"/>
  <c r="S1704" i="1" s="1"/>
  <c r="D4281" i="1"/>
  <c r="H4280" i="1"/>
  <c r="E4280" i="1"/>
  <c r="F4280" i="1" s="1"/>
  <c r="Q1704" i="1"/>
  <c r="N1704" i="1"/>
  <c r="G1704" i="1" s="1"/>
  <c r="I1704" i="1" s="1"/>
  <c r="J1704" i="1" s="1"/>
  <c r="O1704" i="1"/>
  <c r="R1704" i="1" l="1"/>
  <c r="L1705" i="1"/>
  <c r="K1705" i="1"/>
  <c r="E4281" i="1"/>
  <c r="F4281" i="1" s="1"/>
  <c r="D4282" i="1"/>
  <c r="H4281" i="1"/>
  <c r="H4282" i="1" l="1"/>
  <c r="E4282" i="1"/>
  <c r="F4282" i="1" s="1"/>
  <c r="D4283" i="1"/>
  <c r="P1705" i="1"/>
  <c r="Q1705" i="1" s="1"/>
  <c r="M1705" i="1"/>
  <c r="S1705" i="1" s="1"/>
  <c r="O1705" i="1"/>
  <c r="N1705" i="1"/>
  <c r="G1705" i="1" s="1"/>
  <c r="I1705" i="1" s="1"/>
  <c r="J1705" i="1" s="1"/>
  <c r="R1705" i="1" l="1"/>
  <c r="L1706" i="1"/>
  <c r="K1706" i="1"/>
  <c r="D4284" i="1"/>
  <c r="H4283" i="1"/>
  <c r="E4283" i="1"/>
  <c r="F4283" i="1" s="1"/>
  <c r="D4285" i="1" l="1"/>
  <c r="E4284" i="1"/>
  <c r="F4284" i="1" s="1"/>
  <c r="H4284" i="1"/>
  <c r="M1706" i="1"/>
  <c r="S1706" i="1" s="1"/>
  <c r="P1706" i="1"/>
  <c r="Q1706" i="1" s="1"/>
  <c r="O1706" i="1"/>
  <c r="E4285" i="1" l="1"/>
  <c r="F4285" i="1" s="1"/>
  <c r="D4286" i="1"/>
  <c r="H4285" i="1"/>
  <c r="N1706" i="1"/>
  <c r="G1706" i="1" s="1"/>
  <c r="I1706" i="1" s="1"/>
  <c r="J1706" i="1" s="1"/>
  <c r="R1706" i="1" l="1"/>
  <c r="L1707" i="1"/>
  <c r="K1707" i="1"/>
  <c r="H4286" i="1"/>
  <c r="E4286" i="1"/>
  <c r="F4286" i="1" s="1"/>
  <c r="D4287" i="1"/>
  <c r="P1707" i="1" l="1"/>
  <c r="M1707" i="1"/>
  <c r="S1707" i="1" s="1"/>
  <c r="D4288" i="1"/>
  <c r="H4287" i="1"/>
  <c r="E4287" i="1"/>
  <c r="F4287" i="1" s="1"/>
  <c r="Q1707" i="1"/>
  <c r="O1707" i="1"/>
  <c r="N1707" i="1"/>
  <c r="G1707" i="1"/>
  <c r="I1707" i="1" s="1"/>
  <c r="J1707" i="1" s="1"/>
  <c r="R1707" i="1" s="1"/>
  <c r="K1708" i="1" l="1"/>
  <c r="L1708" i="1"/>
  <c r="D4289" i="1"/>
  <c r="H4288" i="1"/>
  <c r="E4288" i="1"/>
  <c r="F4288" i="1" s="1"/>
  <c r="P1708" i="1" l="1"/>
  <c r="M1708" i="1"/>
  <c r="S1708" i="1" s="1"/>
  <c r="E4289" i="1"/>
  <c r="F4289" i="1" s="1"/>
  <c r="H4289" i="1"/>
  <c r="D4290" i="1"/>
  <c r="Q1708" i="1"/>
  <c r="O1708" i="1"/>
  <c r="N1708" i="1"/>
  <c r="G1708" i="1"/>
  <c r="I1708" i="1" s="1"/>
  <c r="J1708" i="1" s="1"/>
  <c r="R1708" i="1" s="1"/>
  <c r="K1709" i="1" l="1"/>
  <c r="H4290" i="1"/>
  <c r="E4290" i="1"/>
  <c r="F4290" i="1" s="1"/>
  <c r="D4291" i="1"/>
  <c r="L1709" i="1"/>
  <c r="P1709" i="1" l="1"/>
  <c r="M1709" i="1"/>
  <c r="S1709" i="1" s="1"/>
  <c r="D4292" i="1"/>
  <c r="H4291" i="1"/>
  <c r="E4291" i="1"/>
  <c r="F4291" i="1" s="1"/>
  <c r="Q1709" i="1"/>
  <c r="O1709" i="1"/>
  <c r="N1709" i="1"/>
  <c r="G1709" i="1" s="1"/>
  <c r="I1709" i="1" s="1"/>
  <c r="J1709" i="1" s="1"/>
  <c r="R1709" i="1" l="1"/>
  <c r="L1710" i="1"/>
  <c r="K1710" i="1"/>
  <c r="E4292" i="1"/>
  <c r="F4292" i="1" s="1"/>
  <c r="D4293" i="1"/>
  <c r="H4292" i="1"/>
  <c r="P1710" i="1" l="1"/>
  <c r="M1710" i="1"/>
  <c r="S1710" i="1" s="1"/>
  <c r="H4293" i="1"/>
  <c r="E4293" i="1"/>
  <c r="F4293" i="1" s="1"/>
  <c r="D4294" i="1"/>
  <c r="O1710" i="1"/>
  <c r="N1710" i="1"/>
  <c r="G1710" i="1" s="1"/>
  <c r="I1710" i="1" s="1"/>
  <c r="J1710" i="1" s="1"/>
  <c r="Q1710" i="1"/>
  <c r="R1710" i="1" l="1"/>
  <c r="L1711" i="1"/>
  <c r="K1711" i="1"/>
  <c r="D4295" i="1"/>
  <c r="E4294" i="1"/>
  <c r="F4294" i="1" s="1"/>
  <c r="H4294" i="1"/>
  <c r="M1711" i="1" l="1"/>
  <c r="S1711" i="1" s="1"/>
  <c r="P1711" i="1"/>
  <c r="D4296" i="1"/>
  <c r="H4295" i="1"/>
  <c r="E4295" i="1"/>
  <c r="F4295" i="1" s="1"/>
  <c r="N1711" i="1"/>
  <c r="G1711" i="1"/>
  <c r="I1711" i="1" s="1"/>
  <c r="J1711" i="1" s="1"/>
  <c r="R1711" i="1" s="1"/>
  <c r="Q1711" i="1"/>
  <c r="O1711" i="1"/>
  <c r="K1712" i="1" l="1"/>
  <c r="H4296" i="1"/>
  <c r="E4296" i="1"/>
  <c r="F4296" i="1" s="1"/>
  <c r="D4297" i="1"/>
  <c r="L1712" i="1"/>
  <c r="O1712" i="1" l="1"/>
  <c r="P1712" i="1"/>
  <c r="Q1712" i="1" s="1"/>
  <c r="M1712" i="1"/>
  <c r="S1712" i="1" s="1"/>
  <c r="H4297" i="1"/>
  <c r="D4298" i="1"/>
  <c r="E4297" i="1"/>
  <c r="F4297" i="1" s="1"/>
  <c r="D4299" i="1" l="1"/>
  <c r="E4298" i="1"/>
  <c r="F4298" i="1" s="1"/>
  <c r="H4298" i="1"/>
  <c r="N1712" i="1"/>
  <c r="G1712" i="1" s="1"/>
  <c r="I1712" i="1" s="1"/>
  <c r="J1712" i="1" s="1"/>
  <c r="R1712" i="1" l="1"/>
  <c r="K1713" i="1"/>
  <c r="L1713" i="1"/>
  <c r="H4299" i="1"/>
  <c r="E4299" i="1"/>
  <c r="F4299" i="1" s="1"/>
  <c r="D4300" i="1"/>
  <c r="P1713" i="1" l="1"/>
  <c r="M1713" i="1"/>
  <c r="S1713" i="1" s="1"/>
  <c r="H4300" i="1"/>
  <c r="D4301" i="1"/>
  <c r="E4300" i="1"/>
  <c r="F4300" i="1" s="1"/>
  <c r="Q1713" i="1"/>
  <c r="O1713" i="1"/>
  <c r="N1713" i="1"/>
  <c r="G1713" i="1"/>
  <c r="I1713" i="1" s="1"/>
  <c r="J1713" i="1" s="1"/>
  <c r="R1713" i="1" s="1"/>
  <c r="K1714" i="1" l="1"/>
  <c r="L1714" i="1"/>
  <c r="H4301" i="1"/>
  <c r="D4302" i="1"/>
  <c r="E4301" i="1"/>
  <c r="F4301" i="1" s="1"/>
  <c r="H4302" i="1" l="1"/>
  <c r="E4302" i="1"/>
  <c r="F4302" i="1" s="1"/>
  <c r="D4303" i="1"/>
  <c r="P1714" i="1"/>
  <c r="M1714" i="1"/>
  <c r="S1714" i="1" s="1"/>
  <c r="Q1714" i="1"/>
  <c r="O1714" i="1"/>
  <c r="N1714" i="1" l="1"/>
  <c r="G1714" i="1" s="1"/>
  <c r="I1714" i="1" s="1"/>
  <c r="J1714" i="1" s="1"/>
  <c r="H4303" i="1"/>
  <c r="D4304" i="1"/>
  <c r="E4303" i="1"/>
  <c r="F4303" i="1" s="1"/>
  <c r="D4305" i="1" l="1"/>
  <c r="H4304" i="1"/>
  <c r="E4304" i="1"/>
  <c r="F4304" i="1" s="1"/>
  <c r="R1714" i="1"/>
  <c r="K1715" i="1"/>
  <c r="L1715" i="1"/>
  <c r="O1715" i="1" l="1"/>
  <c r="P1715" i="1"/>
  <c r="Q1715" i="1" s="1"/>
  <c r="M1715" i="1"/>
  <c r="S1715" i="1" s="1"/>
  <c r="H4305" i="1"/>
  <c r="E4305" i="1"/>
  <c r="F4305" i="1" s="1"/>
  <c r="D4306" i="1"/>
  <c r="N1715" i="1" l="1"/>
  <c r="G1715" i="1" s="1"/>
  <c r="I1715" i="1" s="1"/>
  <c r="J1715" i="1" s="1"/>
  <c r="H4306" i="1"/>
  <c r="E4306" i="1"/>
  <c r="F4306" i="1" s="1"/>
  <c r="D4307" i="1"/>
  <c r="D4308" i="1" l="1"/>
  <c r="H4307" i="1"/>
  <c r="E4307" i="1"/>
  <c r="F4307" i="1" s="1"/>
  <c r="R1715" i="1"/>
  <c r="K1716" i="1"/>
  <c r="L1716" i="1"/>
  <c r="O1716" i="1" l="1"/>
  <c r="M1716" i="1"/>
  <c r="S1716" i="1" s="1"/>
  <c r="P1716" i="1"/>
  <c r="Q1716" i="1" s="1"/>
  <c r="H4308" i="1"/>
  <c r="E4308" i="1"/>
  <c r="F4308" i="1" s="1"/>
  <c r="D4309" i="1"/>
  <c r="H4309" i="1" l="1"/>
  <c r="D4310" i="1"/>
  <c r="E4309" i="1"/>
  <c r="F4309" i="1" s="1"/>
  <c r="N1716" i="1"/>
  <c r="G1716" i="1" s="1"/>
  <c r="I1716" i="1" s="1"/>
  <c r="J1716" i="1" s="1"/>
  <c r="R1716" i="1" l="1"/>
  <c r="K1717" i="1"/>
  <c r="L1717" i="1"/>
  <c r="D4311" i="1"/>
  <c r="H4310" i="1"/>
  <c r="E4310" i="1"/>
  <c r="F4310" i="1" s="1"/>
  <c r="H4311" i="1" l="1"/>
  <c r="E4311" i="1"/>
  <c r="F4311" i="1" s="1"/>
  <c r="D4312" i="1"/>
  <c r="O1717" i="1"/>
  <c r="P1717" i="1"/>
  <c r="Q1717" i="1" s="1"/>
  <c r="M1717" i="1"/>
  <c r="S1717" i="1" s="1"/>
  <c r="N1717" i="1" l="1"/>
  <c r="G1717" i="1" s="1"/>
  <c r="I1717" i="1" s="1"/>
  <c r="J1717" i="1" s="1"/>
  <c r="H4312" i="1"/>
  <c r="D4313" i="1"/>
  <c r="E4312" i="1"/>
  <c r="F4312" i="1" s="1"/>
  <c r="H4313" i="1" l="1"/>
  <c r="D4314" i="1"/>
  <c r="E4313" i="1"/>
  <c r="F4313" i="1" s="1"/>
  <c r="R1717" i="1"/>
  <c r="K1718" i="1"/>
  <c r="L1718" i="1"/>
  <c r="P1718" i="1" l="1"/>
  <c r="M1718" i="1"/>
  <c r="S1718" i="1" s="1"/>
  <c r="Q1718" i="1"/>
  <c r="O1718" i="1"/>
  <c r="N1718" i="1"/>
  <c r="G1718" i="1"/>
  <c r="I1718" i="1" s="1"/>
  <c r="J1718" i="1" s="1"/>
  <c r="R1718" i="1" s="1"/>
  <c r="H4314" i="1"/>
  <c r="E4314" i="1"/>
  <c r="F4314" i="1" s="1"/>
  <c r="D4315" i="1"/>
  <c r="K1719" i="1" l="1"/>
  <c r="L1719" i="1"/>
  <c r="H4315" i="1"/>
  <c r="E4315" i="1"/>
  <c r="F4315" i="1" s="1"/>
  <c r="D4316" i="1"/>
  <c r="P1719" i="1" l="1"/>
  <c r="M1719" i="1"/>
  <c r="S1719" i="1" s="1"/>
  <c r="D4317" i="1"/>
  <c r="E4316" i="1"/>
  <c r="F4316" i="1" s="1"/>
  <c r="H4316" i="1"/>
  <c r="Q1719" i="1"/>
  <c r="O1719" i="1"/>
  <c r="N1719" i="1"/>
  <c r="G1719" i="1"/>
  <c r="I1719" i="1" s="1"/>
  <c r="J1719" i="1" s="1"/>
  <c r="R1719" i="1" s="1"/>
  <c r="K1720" i="1" l="1"/>
  <c r="H4317" i="1"/>
  <c r="E4317" i="1"/>
  <c r="F4317" i="1" s="1"/>
  <c r="D4318" i="1"/>
  <c r="L1720" i="1"/>
  <c r="P1720" i="1" l="1"/>
  <c r="M1720" i="1"/>
  <c r="S1720" i="1" s="1"/>
  <c r="H4318" i="1"/>
  <c r="E4318" i="1"/>
  <c r="F4318" i="1" s="1"/>
  <c r="D4319" i="1"/>
  <c r="O1720" i="1"/>
  <c r="N1720" i="1"/>
  <c r="G1720" i="1" s="1"/>
  <c r="I1720" i="1" s="1"/>
  <c r="J1720" i="1" s="1"/>
  <c r="Q1720" i="1"/>
  <c r="R1720" i="1" l="1"/>
  <c r="K1721" i="1"/>
  <c r="L1721" i="1"/>
  <c r="D4320" i="1"/>
  <c r="H4319" i="1"/>
  <c r="E4319" i="1"/>
  <c r="F4319" i="1" s="1"/>
  <c r="E4320" i="1" l="1"/>
  <c r="F4320" i="1" s="1"/>
  <c r="D4321" i="1"/>
  <c r="H4320" i="1"/>
  <c r="O1721" i="1"/>
  <c r="M1721" i="1"/>
  <c r="S1721" i="1" s="1"/>
  <c r="P1721" i="1"/>
  <c r="Q1721" i="1" s="1"/>
  <c r="N1721" i="1" l="1"/>
  <c r="G1721" i="1" s="1"/>
  <c r="I1721" i="1" s="1"/>
  <c r="J1721" i="1" s="1"/>
  <c r="H4321" i="1"/>
  <c r="E4321" i="1"/>
  <c r="F4321" i="1" s="1"/>
  <c r="D4322" i="1"/>
  <c r="D4323" i="1" l="1"/>
  <c r="H4322" i="1"/>
  <c r="E4322" i="1"/>
  <c r="F4322" i="1" s="1"/>
  <c r="R1721" i="1"/>
  <c r="K1722" i="1"/>
  <c r="L1722" i="1"/>
  <c r="O1722" i="1" l="1"/>
  <c r="E4323" i="1"/>
  <c r="F4323" i="1" s="1"/>
  <c r="D4324" i="1"/>
  <c r="H4323" i="1"/>
  <c r="P1722" i="1"/>
  <c r="Q1722" i="1" s="1"/>
  <c r="M1722" i="1"/>
  <c r="S1722" i="1" s="1"/>
  <c r="H4324" i="1" l="1"/>
  <c r="D4325" i="1"/>
  <c r="E4324" i="1"/>
  <c r="F4324" i="1" s="1"/>
  <c r="N1722" i="1"/>
  <c r="G1722" i="1" s="1"/>
  <c r="I1722" i="1" s="1"/>
  <c r="J1722" i="1" s="1"/>
  <c r="R1722" i="1" l="1"/>
  <c r="K1723" i="1"/>
  <c r="L1723" i="1"/>
  <c r="H4325" i="1"/>
  <c r="D4326" i="1"/>
  <c r="E4325" i="1"/>
  <c r="F4325" i="1" s="1"/>
  <c r="O1723" i="1" l="1"/>
  <c r="E4326" i="1"/>
  <c r="F4326" i="1" s="1"/>
  <c r="H4326" i="1"/>
  <c r="D4327" i="1"/>
  <c r="P1723" i="1"/>
  <c r="Q1723" i="1" s="1"/>
  <c r="M1723" i="1"/>
  <c r="S1723" i="1" s="1"/>
  <c r="H4327" i="1" l="1"/>
  <c r="E4327" i="1"/>
  <c r="F4327" i="1" s="1"/>
  <c r="D4328" i="1"/>
  <c r="N1723" i="1"/>
  <c r="G1723" i="1" s="1"/>
  <c r="I1723" i="1" s="1"/>
  <c r="J1723" i="1" s="1"/>
  <c r="R1723" i="1" l="1"/>
  <c r="L1724" i="1"/>
  <c r="K1724" i="1"/>
  <c r="D4329" i="1"/>
  <c r="H4328" i="1"/>
  <c r="E4328" i="1"/>
  <c r="F4328" i="1" s="1"/>
  <c r="H4329" i="1" l="1"/>
  <c r="E4329" i="1"/>
  <c r="F4329" i="1" s="1"/>
  <c r="D4330" i="1"/>
  <c r="O1724" i="1"/>
  <c r="P1724" i="1"/>
  <c r="Q1724" i="1" s="1"/>
  <c r="M1724" i="1"/>
  <c r="S1724" i="1" s="1"/>
  <c r="N1724" i="1" l="1"/>
  <c r="G1724" i="1" s="1"/>
  <c r="I1724" i="1" s="1"/>
  <c r="J1724" i="1" s="1"/>
  <c r="H4330" i="1"/>
  <c r="E4330" i="1"/>
  <c r="F4330" i="1" s="1"/>
  <c r="D4331" i="1"/>
  <c r="D4332" i="1" l="1"/>
  <c r="H4331" i="1"/>
  <c r="E4331" i="1"/>
  <c r="F4331" i="1" s="1"/>
  <c r="R1724" i="1"/>
  <c r="L1725" i="1"/>
  <c r="K1725" i="1"/>
  <c r="P1725" i="1" l="1"/>
  <c r="M1725" i="1"/>
  <c r="S1725" i="1" s="1"/>
  <c r="E4332" i="1"/>
  <c r="F4332" i="1" s="1"/>
  <c r="D4333" i="1"/>
  <c r="H4332" i="1"/>
  <c r="Q1725" i="1"/>
  <c r="O1725" i="1"/>
  <c r="N1725" i="1"/>
  <c r="G1725" i="1" s="1"/>
  <c r="I1725" i="1" s="1"/>
  <c r="J1725" i="1" s="1"/>
  <c r="R1725" i="1" l="1"/>
  <c r="L1726" i="1"/>
  <c r="K1726" i="1"/>
  <c r="H4333" i="1"/>
  <c r="E4333" i="1"/>
  <c r="F4333" i="1" s="1"/>
  <c r="D4334" i="1"/>
  <c r="M1726" i="1" l="1"/>
  <c r="S1726" i="1" s="1"/>
  <c r="P1726" i="1"/>
  <c r="D4335" i="1"/>
  <c r="H4334" i="1"/>
  <c r="E4334" i="1"/>
  <c r="F4334" i="1" s="1"/>
  <c r="N1726" i="1"/>
  <c r="G1726" i="1"/>
  <c r="I1726" i="1" s="1"/>
  <c r="J1726" i="1" s="1"/>
  <c r="R1726" i="1" s="1"/>
  <c r="O1726" i="1"/>
  <c r="Q1726" i="1"/>
  <c r="K1727" i="1" l="1"/>
  <c r="D4336" i="1"/>
  <c r="E4335" i="1"/>
  <c r="F4335" i="1" s="1"/>
  <c r="H4335" i="1"/>
  <c r="L1727" i="1"/>
  <c r="P1727" i="1" l="1"/>
  <c r="M1727" i="1"/>
  <c r="S1727" i="1" s="1"/>
  <c r="H4336" i="1"/>
  <c r="E4336" i="1"/>
  <c r="F4336" i="1" s="1"/>
  <c r="D4337" i="1"/>
  <c r="Q1727" i="1"/>
  <c r="O1727" i="1"/>
  <c r="N1727" i="1"/>
  <c r="G1727" i="1"/>
  <c r="I1727" i="1" s="1"/>
  <c r="J1727" i="1" s="1"/>
  <c r="R1727" i="1" s="1"/>
  <c r="L1728" i="1" l="1"/>
  <c r="K1728" i="1"/>
  <c r="H4337" i="1"/>
  <c r="D4338" i="1"/>
  <c r="E4337" i="1"/>
  <c r="F4337" i="1" s="1"/>
  <c r="D4339" i="1" l="1"/>
  <c r="H4338" i="1"/>
  <c r="E4338" i="1"/>
  <c r="F4338" i="1" s="1"/>
  <c r="O1728" i="1"/>
  <c r="P1728" i="1"/>
  <c r="Q1728" i="1" s="1"/>
  <c r="M1728" i="1"/>
  <c r="S1728" i="1" s="1"/>
  <c r="N1728" i="1" l="1"/>
  <c r="G1728" i="1" s="1"/>
  <c r="I1728" i="1" s="1"/>
  <c r="J1728" i="1" s="1"/>
  <c r="H4339" i="1"/>
  <c r="E4339" i="1"/>
  <c r="F4339" i="1" s="1"/>
  <c r="D4340" i="1"/>
  <c r="H4340" i="1" l="1"/>
  <c r="E4340" i="1"/>
  <c r="F4340" i="1" s="1"/>
  <c r="D4341" i="1"/>
  <c r="R1728" i="1"/>
  <c r="L1729" i="1"/>
  <c r="K1729" i="1"/>
  <c r="P1729" i="1" l="1"/>
  <c r="M1729" i="1"/>
  <c r="S1729" i="1" s="1"/>
  <c r="Q1729" i="1"/>
  <c r="O1729" i="1"/>
  <c r="N1729" i="1"/>
  <c r="G1729" i="1" s="1"/>
  <c r="I1729" i="1" s="1"/>
  <c r="J1729" i="1" s="1"/>
  <c r="H4341" i="1"/>
  <c r="D4342" i="1"/>
  <c r="E4341" i="1"/>
  <c r="F4341" i="1" s="1"/>
  <c r="R1729" i="1" l="1"/>
  <c r="K1730" i="1"/>
  <c r="L1730" i="1"/>
  <c r="H4342" i="1"/>
  <c r="E4342" i="1"/>
  <c r="F4342" i="1" s="1"/>
  <c r="D4343" i="1"/>
  <c r="H4343" i="1" l="1"/>
  <c r="D4344" i="1"/>
  <c r="E4343" i="1"/>
  <c r="F4343" i="1" s="1"/>
  <c r="O1730" i="1"/>
  <c r="P1730" i="1"/>
  <c r="Q1730" i="1" s="1"/>
  <c r="M1730" i="1"/>
  <c r="S1730" i="1" s="1"/>
  <c r="D4345" i="1" l="1"/>
  <c r="H4344" i="1"/>
  <c r="E4344" i="1"/>
  <c r="F4344" i="1" s="1"/>
  <c r="N1730" i="1"/>
  <c r="G1730" i="1" s="1"/>
  <c r="I1730" i="1" s="1"/>
  <c r="J1730" i="1" s="1"/>
  <c r="H4345" i="1" l="1"/>
  <c r="E4345" i="1"/>
  <c r="F4345" i="1" s="1"/>
  <c r="D4346" i="1"/>
  <c r="R1730" i="1"/>
  <c r="K1731" i="1"/>
  <c r="L1731" i="1"/>
  <c r="M1731" i="1" l="1"/>
  <c r="S1731" i="1" s="1"/>
  <c r="P1731" i="1"/>
  <c r="N1731" i="1"/>
  <c r="G1731" i="1"/>
  <c r="I1731" i="1" s="1"/>
  <c r="J1731" i="1" s="1"/>
  <c r="R1731" i="1" s="1"/>
  <c r="Q1731" i="1"/>
  <c r="O1731" i="1"/>
  <c r="D4347" i="1"/>
  <c r="H4346" i="1"/>
  <c r="E4346" i="1"/>
  <c r="F4346" i="1" s="1"/>
  <c r="K1732" i="1" l="1"/>
  <c r="L1732" i="1"/>
  <c r="D4348" i="1"/>
  <c r="H4347" i="1"/>
  <c r="E4347" i="1"/>
  <c r="F4347" i="1" s="1"/>
  <c r="H4348" i="1" l="1"/>
  <c r="E4348" i="1"/>
  <c r="F4348" i="1" s="1"/>
  <c r="D4349" i="1"/>
  <c r="P1732" i="1"/>
  <c r="M1732" i="1"/>
  <c r="S1732" i="1" s="1"/>
  <c r="Q1732" i="1"/>
  <c r="O1732" i="1"/>
  <c r="N1732" i="1"/>
  <c r="G1732" i="1"/>
  <c r="I1732" i="1" s="1"/>
  <c r="J1732" i="1" s="1"/>
  <c r="R1732" i="1" s="1"/>
  <c r="K1733" i="1" l="1"/>
  <c r="L1733" i="1"/>
  <c r="H4349" i="1"/>
  <c r="D4350" i="1"/>
  <c r="E4349" i="1"/>
  <c r="F4349" i="1" s="1"/>
  <c r="P1733" i="1" l="1"/>
  <c r="M1733" i="1"/>
  <c r="S1733" i="1" s="1"/>
  <c r="D4351" i="1"/>
  <c r="H4350" i="1"/>
  <c r="E4350" i="1"/>
  <c r="F4350" i="1" s="1"/>
  <c r="Q1733" i="1"/>
  <c r="O1733" i="1"/>
  <c r="N1733" i="1"/>
  <c r="G1733" i="1"/>
  <c r="I1733" i="1" s="1"/>
  <c r="J1733" i="1" s="1"/>
  <c r="R1733" i="1" s="1"/>
  <c r="K1734" i="1" l="1"/>
  <c r="H4351" i="1"/>
  <c r="E4351" i="1"/>
  <c r="F4351" i="1" s="1"/>
  <c r="D4352" i="1"/>
  <c r="L1734" i="1"/>
  <c r="P1734" i="1" l="1"/>
  <c r="M1734" i="1"/>
  <c r="S1734" i="1" s="1"/>
  <c r="H4352" i="1"/>
  <c r="D4353" i="1"/>
  <c r="E4352" i="1"/>
  <c r="F4352" i="1" s="1"/>
  <c r="Q1734" i="1"/>
  <c r="O1734" i="1"/>
  <c r="N1734" i="1"/>
  <c r="G1734" i="1" s="1"/>
  <c r="I1734" i="1" s="1"/>
  <c r="J1734" i="1" s="1"/>
  <c r="R1734" i="1" l="1"/>
  <c r="K1735" i="1"/>
  <c r="L1735" i="1"/>
  <c r="H4353" i="1"/>
  <c r="D4354" i="1"/>
  <c r="E4353" i="1"/>
  <c r="F4353" i="1" s="1"/>
  <c r="O1735" i="1" l="1"/>
  <c r="H4354" i="1"/>
  <c r="D4355" i="1"/>
  <c r="E4354" i="1"/>
  <c r="F4354" i="1" s="1"/>
  <c r="M1735" i="1"/>
  <c r="S1735" i="1" s="1"/>
  <c r="P1735" i="1"/>
  <c r="Q1735" i="1" s="1"/>
  <c r="D4356" i="1" l="1"/>
  <c r="E4355" i="1"/>
  <c r="F4355" i="1" s="1"/>
  <c r="H4355" i="1"/>
  <c r="N1735" i="1"/>
  <c r="G1735" i="1" s="1"/>
  <c r="I1735" i="1" s="1"/>
  <c r="J1735" i="1" s="1"/>
  <c r="R1735" i="1" l="1"/>
  <c r="L1736" i="1"/>
  <c r="K1736" i="1"/>
  <c r="H4356" i="1"/>
  <c r="E4356" i="1"/>
  <c r="F4356" i="1" s="1"/>
  <c r="D4357" i="1"/>
  <c r="M1736" i="1" l="1"/>
  <c r="S1736" i="1" s="1"/>
  <c r="P1736" i="1"/>
  <c r="H4357" i="1"/>
  <c r="D4358" i="1"/>
  <c r="E4357" i="1"/>
  <c r="F4357" i="1" s="1"/>
  <c r="N1736" i="1"/>
  <c r="G1736" i="1" s="1"/>
  <c r="I1736" i="1" s="1"/>
  <c r="J1736" i="1" s="1"/>
  <c r="Q1736" i="1"/>
  <c r="O1736" i="1"/>
  <c r="R1736" i="1" l="1"/>
  <c r="L1737" i="1"/>
  <c r="K1737" i="1"/>
  <c r="D4359" i="1"/>
  <c r="H4358" i="1"/>
  <c r="E4358" i="1"/>
  <c r="F4358" i="1" s="1"/>
  <c r="E4359" i="1" l="1"/>
  <c r="F4359" i="1" s="1"/>
  <c r="D4360" i="1"/>
  <c r="H4359" i="1"/>
  <c r="O1737" i="1"/>
  <c r="P1737" i="1"/>
  <c r="Q1737" i="1" s="1"/>
  <c r="M1737" i="1"/>
  <c r="S1737" i="1" s="1"/>
  <c r="N1737" i="1" l="1"/>
  <c r="G1737" i="1" s="1"/>
  <c r="I1737" i="1" s="1"/>
  <c r="J1737" i="1" s="1"/>
  <c r="H4360" i="1"/>
  <c r="E4360" i="1"/>
  <c r="F4360" i="1" s="1"/>
  <c r="D4361" i="1"/>
  <c r="H4361" i="1" l="1"/>
  <c r="E4361" i="1"/>
  <c r="F4361" i="1" s="1"/>
  <c r="D4362" i="1"/>
  <c r="R1737" i="1"/>
  <c r="L1738" i="1"/>
  <c r="K1738" i="1"/>
  <c r="P1738" i="1" l="1"/>
  <c r="M1738" i="1"/>
  <c r="S1738" i="1" s="1"/>
  <c r="Q1738" i="1"/>
  <c r="O1738" i="1"/>
  <c r="N1738" i="1"/>
  <c r="G1738" i="1"/>
  <c r="I1738" i="1" s="1"/>
  <c r="J1738" i="1" s="1"/>
  <c r="R1738" i="1" s="1"/>
  <c r="D4363" i="1"/>
  <c r="E4362" i="1"/>
  <c r="F4362" i="1" s="1"/>
  <c r="H4362" i="1"/>
  <c r="K1739" i="1" l="1"/>
  <c r="E4363" i="1"/>
  <c r="F4363" i="1" s="1"/>
  <c r="H4363" i="1"/>
  <c r="D4364" i="1"/>
  <c r="L1739" i="1"/>
  <c r="P1739" i="1" l="1"/>
  <c r="M1739" i="1"/>
  <c r="S1739" i="1" s="1"/>
  <c r="H4364" i="1"/>
  <c r="D4365" i="1"/>
  <c r="E4364" i="1"/>
  <c r="F4364" i="1" s="1"/>
  <c r="Q1739" i="1"/>
  <c r="O1739" i="1"/>
  <c r="N1739" i="1"/>
  <c r="G1739" i="1" s="1"/>
  <c r="I1739" i="1" s="1"/>
  <c r="J1739" i="1" s="1"/>
  <c r="R1739" i="1" l="1"/>
  <c r="L1740" i="1"/>
  <c r="K1740" i="1"/>
  <c r="H4365" i="1"/>
  <c r="E4365" i="1"/>
  <c r="F4365" i="1" s="1"/>
  <c r="D4366" i="1"/>
  <c r="P1740" i="1" l="1"/>
  <c r="M1740" i="1"/>
  <c r="S1740" i="1" s="1"/>
  <c r="D4367" i="1"/>
  <c r="E4366" i="1"/>
  <c r="F4366" i="1" s="1"/>
  <c r="H4366" i="1"/>
  <c r="Q1740" i="1"/>
  <c r="O1740" i="1"/>
  <c r="N1740" i="1"/>
  <c r="G1740" i="1" s="1"/>
  <c r="I1740" i="1" s="1"/>
  <c r="J1740" i="1" s="1"/>
  <c r="R1740" i="1" l="1"/>
  <c r="L1741" i="1"/>
  <c r="K1741" i="1"/>
  <c r="E4367" i="1"/>
  <c r="F4367" i="1" s="1"/>
  <c r="D4368" i="1"/>
  <c r="H4367" i="1"/>
  <c r="H4368" i="1" l="1"/>
  <c r="E4368" i="1"/>
  <c r="F4368" i="1" s="1"/>
  <c r="D4369" i="1"/>
  <c r="M1741" i="1"/>
  <c r="S1741" i="1" s="1"/>
  <c r="P1741" i="1"/>
  <c r="Q1741" i="1" s="1"/>
  <c r="N1741" i="1"/>
  <c r="G1741" i="1"/>
  <c r="I1741" i="1" s="1"/>
  <c r="J1741" i="1" s="1"/>
  <c r="R1741" i="1" s="1"/>
  <c r="O1741" i="1"/>
  <c r="K1742" i="1" l="1"/>
  <c r="L1742" i="1"/>
  <c r="H4369" i="1"/>
  <c r="D4370" i="1"/>
  <c r="E4369" i="1"/>
  <c r="F4369" i="1" s="1"/>
  <c r="P1742" i="1" l="1"/>
  <c r="M1742" i="1"/>
  <c r="S1742" i="1" s="1"/>
  <c r="D4371" i="1"/>
  <c r="H4370" i="1"/>
  <c r="E4370" i="1"/>
  <c r="F4370" i="1" s="1"/>
  <c r="Q1742" i="1"/>
  <c r="O1742" i="1"/>
  <c r="N1742" i="1"/>
  <c r="G1742" i="1"/>
  <c r="I1742" i="1" s="1"/>
  <c r="J1742" i="1" s="1"/>
  <c r="R1742" i="1" s="1"/>
  <c r="E4371" i="1" l="1"/>
  <c r="F4371" i="1" s="1"/>
  <c r="H4371" i="1"/>
  <c r="D4372" i="1"/>
  <c r="K1743" i="1"/>
  <c r="L1743" i="1"/>
  <c r="P1743" i="1" l="1"/>
  <c r="M1743" i="1"/>
  <c r="S1743" i="1" s="1"/>
  <c r="H4372" i="1"/>
  <c r="D4373" i="1"/>
  <c r="E4372" i="1"/>
  <c r="F4372" i="1" s="1"/>
  <c r="Q1743" i="1"/>
  <c r="O1743" i="1"/>
  <c r="N1743" i="1"/>
  <c r="G1743" i="1"/>
  <c r="I1743" i="1" s="1"/>
  <c r="J1743" i="1" s="1"/>
  <c r="R1743" i="1" s="1"/>
  <c r="K1744" i="1" l="1"/>
  <c r="L1744" i="1"/>
  <c r="H4373" i="1"/>
  <c r="E4373" i="1"/>
  <c r="F4373" i="1" s="1"/>
  <c r="D4374" i="1"/>
  <c r="D4375" i="1" l="1"/>
  <c r="H4374" i="1"/>
  <c r="E4374" i="1"/>
  <c r="F4374" i="1" s="1"/>
  <c r="P1744" i="1"/>
  <c r="Q1744" i="1" s="1"/>
  <c r="M1744" i="1"/>
  <c r="S1744" i="1" s="1"/>
  <c r="O1744" i="1"/>
  <c r="N1744" i="1" l="1"/>
  <c r="G1744" i="1" s="1"/>
  <c r="I1744" i="1" s="1"/>
  <c r="J1744" i="1" s="1"/>
  <c r="E4375" i="1"/>
  <c r="F4375" i="1" s="1"/>
  <c r="D4376" i="1"/>
  <c r="H4375" i="1"/>
  <c r="H4376" i="1" l="1"/>
  <c r="E4376" i="1"/>
  <c r="F4376" i="1" s="1"/>
  <c r="D4377" i="1"/>
  <c r="R1744" i="1"/>
  <c r="L1745" i="1"/>
  <c r="K1745" i="1"/>
  <c r="P1745" i="1" l="1"/>
  <c r="M1745" i="1"/>
  <c r="S1745" i="1" s="1"/>
  <c r="O1745" i="1"/>
  <c r="N1745" i="1"/>
  <c r="G1745" i="1" s="1"/>
  <c r="I1745" i="1" s="1"/>
  <c r="J1745" i="1" s="1"/>
  <c r="Q1745" i="1"/>
  <c r="H4377" i="1"/>
  <c r="D4378" i="1"/>
  <c r="E4377" i="1"/>
  <c r="F4377" i="1" s="1"/>
  <c r="R1745" i="1" l="1"/>
  <c r="L1746" i="1"/>
  <c r="K1746" i="1"/>
  <c r="D4379" i="1"/>
  <c r="H4378" i="1"/>
  <c r="E4378" i="1"/>
  <c r="F4378" i="1" s="1"/>
  <c r="M1746" i="1" l="1"/>
  <c r="S1746" i="1" s="1"/>
  <c r="P1746" i="1"/>
  <c r="E4379" i="1"/>
  <c r="F4379" i="1" s="1"/>
  <c r="H4379" i="1"/>
  <c r="D4380" i="1"/>
  <c r="N1746" i="1"/>
  <c r="G1746" i="1" s="1"/>
  <c r="I1746" i="1" s="1"/>
  <c r="J1746" i="1" s="1"/>
  <c r="Q1746" i="1"/>
  <c r="O1746" i="1"/>
  <c r="R1746" i="1" l="1"/>
  <c r="L1747" i="1"/>
  <c r="K1747" i="1"/>
  <c r="H4380" i="1"/>
  <c r="D4381" i="1"/>
  <c r="E4380" i="1"/>
  <c r="F4380" i="1" s="1"/>
  <c r="H4381" i="1" l="1"/>
  <c r="E4381" i="1"/>
  <c r="F4381" i="1" s="1"/>
  <c r="D4382" i="1"/>
  <c r="O1747" i="1"/>
  <c r="P1747" i="1"/>
  <c r="Q1747" i="1" s="1"/>
  <c r="M1747" i="1"/>
  <c r="S1747" i="1" s="1"/>
  <c r="N1747" i="1" l="1"/>
  <c r="G1747" i="1" s="1"/>
  <c r="I1747" i="1" s="1"/>
  <c r="J1747" i="1" s="1"/>
  <c r="D4383" i="1"/>
  <c r="H4382" i="1"/>
  <c r="E4382" i="1"/>
  <c r="F4382" i="1" s="1"/>
  <c r="E4383" i="1" l="1"/>
  <c r="F4383" i="1" s="1"/>
  <c r="D4384" i="1"/>
  <c r="H4383" i="1"/>
  <c r="R1747" i="1"/>
  <c r="K1748" i="1"/>
  <c r="L1748" i="1"/>
  <c r="O1748" i="1" l="1"/>
  <c r="P1748" i="1"/>
  <c r="Q1748" i="1" s="1"/>
  <c r="M1748" i="1"/>
  <c r="S1748" i="1" s="1"/>
  <c r="H4384" i="1"/>
  <c r="E4384" i="1"/>
  <c r="F4384" i="1" s="1"/>
  <c r="D4385" i="1"/>
  <c r="H4385" i="1" l="1"/>
  <c r="D4386" i="1"/>
  <c r="E4385" i="1"/>
  <c r="F4385" i="1" s="1"/>
  <c r="N1748" i="1"/>
  <c r="G1748" i="1" s="1"/>
  <c r="I1748" i="1" s="1"/>
  <c r="J1748" i="1" s="1"/>
  <c r="R1748" i="1" l="1"/>
  <c r="K1749" i="1"/>
  <c r="L1749" i="1"/>
  <c r="D4387" i="1"/>
  <c r="H4386" i="1"/>
  <c r="E4386" i="1"/>
  <c r="F4386" i="1" s="1"/>
  <c r="O1749" i="1" l="1"/>
  <c r="E4387" i="1"/>
  <c r="F4387" i="1" s="1"/>
  <c r="H4387" i="1"/>
  <c r="D4388" i="1"/>
  <c r="P1749" i="1"/>
  <c r="Q1749" i="1" s="1"/>
  <c r="M1749" i="1"/>
  <c r="S1749" i="1" s="1"/>
  <c r="H4388" i="1" l="1"/>
  <c r="D4389" i="1"/>
  <c r="E4388" i="1"/>
  <c r="F4388" i="1" s="1"/>
  <c r="N1749" i="1"/>
  <c r="G1749" i="1" s="1"/>
  <c r="I1749" i="1" s="1"/>
  <c r="J1749" i="1" s="1"/>
  <c r="R1749" i="1" l="1"/>
  <c r="K1750" i="1"/>
  <c r="L1750" i="1"/>
  <c r="H4389" i="1"/>
  <c r="E4389" i="1"/>
  <c r="F4389" i="1" s="1"/>
  <c r="D4390" i="1"/>
  <c r="D4391" i="1" l="1"/>
  <c r="E4390" i="1"/>
  <c r="F4390" i="1" s="1"/>
  <c r="H4390" i="1"/>
  <c r="O1750" i="1"/>
  <c r="P1750" i="1"/>
  <c r="Q1750" i="1" s="1"/>
  <c r="M1750" i="1"/>
  <c r="S1750" i="1" s="1"/>
  <c r="N1750" i="1" l="1"/>
  <c r="G1750" i="1" s="1"/>
  <c r="I1750" i="1" s="1"/>
  <c r="J1750" i="1" s="1"/>
  <c r="E4391" i="1"/>
  <c r="F4391" i="1" s="1"/>
  <c r="D4392" i="1"/>
  <c r="H4391" i="1"/>
  <c r="H4392" i="1" l="1"/>
  <c r="E4392" i="1"/>
  <c r="F4392" i="1" s="1"/>
  <c r="D4393" i="1"/>
  <c r="R1750" i="1"/>
  <c r="K1751" i="1"/>
  <c r="L1751" i="1"/>
  <c r="M1751" i="1" l="1"/>
  <c r="S1751" i="1" s="1"/>
  <c r="P1751" i="1"/>
  <c r="O1751" i="1"/>
  <c r="Q1751" i="1"/>
  <c r="E4393" i="1"/>
  <c r="F4393" i="1" s="1"/>
  <c r="D4394" i="1"/>
  <c r="H4393" i="1"/>
  <c r="D4395" i="1" l="1"/>
  <c r="H4394" i="1"/>
  <c r="E4394" i="1"/>
  <c r="F4394" i="1" s="1"/>
  <c r="N1751" i="1"/>
  <c r="G1751" i="1" s="1"/>
  <c r="I1751" i="1" s="1"/>
  <c r="J1751" i="1" s="1"/>
  <c r="R1751" i="1" l="1"/>
  <c r="L1752" i="1"/>
  <c r="K1752" i="1"/>
  <c r="H4395" i="1"/>
  <c r="E4395" i="1"/>
  <c r="F4395" i="1" s="1"/>
  <c r="D4396" i="1"/>
  <c r="O1752" i="1" l="1"/>
  <c r="E4396" i="1"/>
  <c r="F4396" i="1" s="1"/>
  <c r="H4396" i="1"/>
  <c r="D4397" i="1"/>
  <c r="P1752" i="1"/>
  <c r="Q1752" i="1" s="1"/>
  <c r="M1752" i="1"/>
  <c r="S1752" i="1" s="1"/>
  <c r="E4397" i="1" l="1"/>
  <c r="F4397" i="1" s="1"/>
  <c r="D4398" i="1"/>
  <c r="H4397" i="1"/>
  <c r="N1752" i="1"/>
  <c r="G1752" i="1" s="1"/>
  <c r="I1752" i="1" s="1"/>
  <c r="J1752" i="1" s="1"/>
  <c r="R1752" i="1" l="1"/>
  <c r="K1753" i="1"/>
  <c r="L1753" i="1"/>
  <c r="E4398" i="1"/>
  <c r="F4398" i="1" s="1"/>
  <c r="D4399" i="1"/>
  <c r="H4398" i="1"/>
  <c r="H4399" i="1" l="1"/>
  <c r="D4400" i="1"/>
  <c r="E4399" i="1"/>
  <c r="F4399" i="1" s="1"/>
  <c r="P1753" i="1"/>
  <c r="Q1753" i="1" s="1"/>
  <c r="M1753" i="1"/>
  <c r="S1753" i="1" s="1"/>
  <c r="O1753" i="1"/>
  <c r="N1753" i="1" l="1"/>
  <c r="G1753" i="1" s="1"/>
  <c r="I1753" i="1" s="1"/>
  <c r="J1753" i="1" s="1"/>
  <c r="D4401" i="1"/>
  <c r="H4400" i="1"/>
  <c r="E4400" i="1"/>
  <c r="F4400" i="1" s="1"/>
  <c r="E4401" i="1" l="1"/>
  <c r="F4401" i="1" s="1"/>
  <c r="D4402" i="1"/>
  <c r="H4401" i="1"/>
  <c r="R1753" i="1"/>
  <c r="L1754" i="1"/>
  <c r="K1754" i="1"/>
  <c r="P1754" i="1" l="1"/>
  <c r="Q1754" i="1" s="1"/>
  <c r="M1754" i="1"/>
  <c r="S1754" i="1" s="1"/>
  <c r="O1754" i="1"/>
  <c r="N1754" i="1"/>
  <c r="G1754" i="1" s="1"/>
  <c r="I1754" i="1" s="1"/>
  <c r="J1754" i="1" s="1"/>
  <c r="H4402" i="1"/>
  <c r="E4402" i="1"/>
  <c r="F4402" i="1" s="1"/>
  <c r="D4403" i="1"/>
  <c r="R1754" i="1" l="1"/>
  <c r="L1755" i="1"/>
  <c r="K1755" i="1"/>
  <c r="H4403" i="1"/>
  <c r="D4404" i="1"/>
  <c r="E4403" i="1"/>
  <c r="F4403" i="1" s="1"/>
  <c r="H4404" i="1" l="1"/>
  <c r="D4405" i="1"/>
  <c r="E4404" i="1"/>
  <c r="F4404" i="1" s="1"/>
  <c r="P1755" i="1"/>
  <c r="M1755" i="1"/>
  <c r="S1755" i="1" s="1"/>
  <c r="Q1755" i="1"/>
  <c r="O1755" i="1"/>
  <c r="N1755" i="1"/>
  <c r="G1755" i="1" s="1"/>
  <c r="I1755" i="1" s="1"/>
  <c r="J1755" i="1" s="1"/>
  <c r="R1755" i="1" l="1"/>
  <c r="L1756" i="1"/>
  <c r="K1756" i="1"/>
  <c r="E4405" i="1"/>
  <c r="F4405" i="1" s="1"/>
  <c r="H4405" i="1"/>
  <c r="D4406" i="1"/>
  <c r="M1756" i="1" l="1"/>
  <c r="S1756" i="1" s="1"/>
  <c r="P1756" i="1"/>
  <c r="E4406" i="1"/>
  <c r="F4406" i="1" s="1"/>
  <c r="H4406" i="1"/>
  <c r="D4407" i="1"/>
  <c r="N1756" i="1"/>
  <c r="G1756" i="1"/>
  <c r="I1756" i="1" s="1"/>
  <c r="J1756" i="1" s="1"/>
  <c r="R1756" i="1" s="1"/>
  <c r="Q1756" i="1"/>
  <c r="O1756" i="1"/>
  <c r="E4407" i="1" l="1"/>
  <c r="F4407" i="1" s="1"/>
  <c r="D4408" i="1"/>
  <c r="H4407" i="1"/>
  <c r="K1757" i="1"/>
  <c r="L1757" i="1"/>
  <c r="O1757" i="1" l="1"/>
  <c r="P1757" i="1"/>
  <c r="Q1757" i="1" s="1"/>
  <c r="M1757" i="1"/>
  <c r="S1757" i="1" s="1"/>
  <c r="H4408" i="1"/>
  <c r="E4408" i="1"/>
  <c r="F4408" i="1" s="1"/>
  <c r="D4409" i="1"/>
  <c r="E4409" i="1" l="1"/>
  <c r="F4409" i="1" s="1"/>
  <c r="H4409" i="1"/>
  <c r="D4410" i="1"/>
  <c r="N1757" i="1"/>
  <c r="G1757" i="1" s="1"/>
  <c r="I1757" i="1" s="1"/>
  <c r="J1757" i="1" s="1"/>
  <c r="D4411" i="1" l="1"/>
  <c r="H4410" i="1"/>
  <c r="E4410" i="1"/>
  <c r="F4410" i="1" s="1"/>
  <c r="R1757" i="1"/>
  <c r="K1758" i="1"/>
  <c r="L1758" i="1"/>
  <c r="P1758" i="1" l="1"/>
  <c r="M1758" i="1"/>
  <c r="S1758" i="1" s="1"/>
  <c r="Q1758" i="1"/>
  <c r="O1758" i="1"/>
  <c r="N1758" i="1"/>
  <c r="G1758" i="1"/>
  <c r="I1758" i="1" s="1"/>
  <c r="J1758" i="1" s="1"/>
  <c r="R1758" i="1" s="1"/>
  <c r="H4411" i="1"/>
  <c r="E4411" i="1"/>
  <c r="F4411" i="1" s="1"/>
  <c r="D4412" i="1"/>
  <c r="E4412" i="1" l="1"/>
  <c r="F4412" i="1" s="1"/>
  <c r="H4412" i="1"/>
  <c r="D4413" i="1"/>
  <c r="L1759" i="1"/>
  <c r="K1759" i="1"/>
  <c r="P1759" i="1" l="1"/>
  <c r="M1759" i="1"/>
  <c r="S1759" i="1" s="1"/>
  <c r="Q1759" i="1"/>
  <c r="O1759" i="1"/>
  <c r="N1759" i="1"/>
  <c r="G1759" i="1" s="1"/>
  <c r="I1759" i="1" s="1"/>
  <c r="J1759" i="1" s="1"/>
  <c r="E4413" i="1"/>
  <c r="F4413" i="1" s="1"/>
  <c r="D4414" i="1"/>
  <c r="H4413" i="1"/>
  <c r="R1759" i="1" l="1"/>
  <c r="L1760" i="1"/>
  <c r="K1760" i="1"/>
  <c r="E4414" i="1"/>
  <c r="F4414" i="1" s="1"/>
  <c r="H4414" i="1"/>
  <c r="D4415" i="1"/>
  <c r="H4415" i="1" l="1"/>
  <c r="E4415" i="1"/>
  <c r="F4415" i="1" s="1"/>
  <c r="D4416" i="1"/>
  <c r="M1760" i="1"/>
  <c r="S1760" i="1" s="1"/>
  <c r="P1760" i="1"/>
  <c r="O1760" i="1"/>
  <c r="Q1760" i="1"/>
  <c r="N1760" i="1"/>
  <c r="G1760" i="1" s="1"/>
  <c r="I1760" i="1" s="1"/>
  <c r="J1760" i="1" s="1"/>
  <c r="R1760" i="1" l="1"/>
  <c r="L1761" i="1"/>
  <c r="K1761" i="1"/>
  <c r="D4417" i="1"/>
  <c r="E4416" i="1"/>
  <c r="F4416" i="1" s="1"/>
  <c r="H4416" i="1"/>
  <c r="M1761" i="1" l="1"/>
  <c r="S1761" i="1" s="1"/>
  <c r="P1761" i="1"/>
  <c r="E4417" i="1"/>
  <c r="F4417" i="1" s="1"/>
  <c r="H4417" i="1"/>
  <c r="D4418" i="1"/>
  <c r="N1761" i="1"/>
  <c r="G1761" i="1"/>
  <c r="I1761" i="1" s="1"/>
  <c r="J1761" i="1" s="1"/>
  <c r="R1761" i="1" s="1"/>
  <c r="Q1761" i="1"/>
  <c r="O1761" i="1"/>
  <c r="L1762" i="1" l="1"/>
  <c r="H4418" i="1"/>
  <c r="E4418" i="1"/>
  <c r="F4418" i="1" s="1"/>
  <c r="D4419" i="1"/>
  <c r="K1762" i="1"/>
  <c r="O1762" i="1" l="1"/>
  <c r="D4420" i="1"/>
  <c r="H4419" i="1"/>
  <c r="E4419" i="1"/>
  <c r="F4419" i="1" s="1"/>
  <c r="P1762" i="1"/>
  <c r="Q1762" i="1" s="1"/>
  <c r="M1762" i="1"/>
  <c r="S1762" i="1" s="1"/>
  <c r="E4420" i="1" l="1"/>
  <c r="F4420" i="1" s="1"/>
  <c r="D4421" i="1"/>
  <c r="H4420" i="1"/>
  <c r="N1762" i="1"/>
  <c r="G1762" i="1" s="1"/>
  <c r="I1762" i="1" s="1"/>
  <c r="J1762" i="1" s="1"/>
  <c r="E4421" i="1" l="1"/>
  <c r="F4421" i="1" s="1"/>
  <c r="H4421" i="1"/>
  <c r="D4422" i="1"/>
  <c r="R1762" i="1"/>
  <c r="K1763" i="1"/>
  <c r="L1763" i="1"/>
  <c r="O1763" i="1" l="1"/>
  <c r="D4423" i="1"/>
  <c r="H4422" i="1"/>
  <c r="E4422" i="1"/>
  <c r="F4422" i="1" s="1"/>
  <c r="P1763" i="1"/>
  <c r="Q1763" i="1" s="1"/>
  <c r="M1763" i="1"/>
  <c r="S1763" i="1" s="1"/>
  <c r="E4423" i="1" l="1"/>
  <c r="F4423" i="1" s="1"/>
  <c r="D4424" i="1"/>
  <c r="H4423" i="1"/>
  <c r="N1763" i="1"/>
  <c r="G1763" i="1" s="1"/>
  <c r="I1763" i="1" s="1"/>
  <c r="J1763" i="1" s="1"/>
  <c r="H4424" i="1" l="1"/>
  <c r="E4424" i="1"/>
  <c r="F4424" i="1" s="1"/>
  <c r="D4425" i="1"/>
  <c r="R1763" i="1"/>
  <c r="K1764" i="1"/>
  <c r="L1764" i="1"/>
  <c r="P1764" i="1" l="1"/>
  <c r="M1764" i="1"/>
  <c r="S1764" i="1" s="1"/>
  <c r="Q1764" i="1"/>
  <c r="O1764" i="1"/>
  <c r="N1764" i="1"/>
  <c r="G1764" i="1" s="1"/>
  <c r="I1764" i="1" s="1"/>
  <c r="J1764" i="1" s="1"/>
  <c r="E4425" i="1"/>
  <c r="F4425" i="1" s="1"/>
  <c r="D4426" i="1"/>
  <c r="H4425" i="1"/>
  <c r="R1764" i="1" l="1"/>
  <c r="K1765" i="1"/>
  <c r="L1765" i="1"/>
  <c r="E4426" i="1"/>
  <c r="F4426" i="1" s="1"/>
  <c r="D4427" i="1"/>
  <c r="H4426" i="1"/>
  <c r="O1765" i="1" l="1"/>
  <c r="H4427" i="1"/>
  <c r="E4427" i="1"/>
  <c r="F4427" i="1" s="1"/>
  <c r="D4428" i="1"/>
  <c r="P1765" i="1"/>
  <c r="Q1765" i="1" s="1"/>
  <c r="M1765" i="1"/>
  <c r="S1765" i="1" s="1"/>
  <c r="D4429" i="1" l="1"/>
  <c r="H4428" i="1"/>
  <c r="E4428" i="1"/>
  <c r="F4428" i="1" s="1"/>
  <c r="N1765" i="1"/>
  <c r="G1765" i="1" s="1"/>
  <c r="I1765" i="1" s="1"/>
  <c r="J1765" i="1" s="1"/>
  <c r="R1765" i="1" l="1"/>
  <c r="L1766" i="1"/>
  <c r="K1766" i="1"/>
  <c r="E4429" i="1"/>
  <c r="F4429" i="1" s="1"/>
  <c r="D4430" i="1"/>
  <c r="H4429" i="1"/>
  <c r="H4430" i="1" l="1"/>
  <c r="E4430" i="1"/>
  <c r="F4430" i="1" s="1"/>
  <c r="D4431" i="1"/>
  <c r="M1766" i="1"/>
  <c r="S1766" i="1" s="1"/>
  <c r="P1766" i="1"/>
  <c r="N1766" i="1"/>
  <c r="G1766" i="1"/>
  <c r="I1766" i="1" s="1"/>
  <c r="J1766" i="1" s="1"/>
  <c r="R1766" i="1" s="1"/>
  <c r="O1766" i="1"/>
  <c r="Q1766" i="1"/>
  <c r="K1767" i="1" l="1"/>
  <c r="L1767" i="1"/>
  <c r="D4432" i="1"/>
  <c r="H4431" i="1"/>
  <c r="E4431" i="1"/>
  <c r="F4431" i="1" s="1"/>
  <c r="D4433" i="1" l="1"/>
  <c r="H4432" i="1"/>
  <c r="E4432" i="1"/>
  <c r="F4432" i="1" s="1"/>
  <c r="P1767" i="1"/>
  <c r="M1767" i="1"/>
  <c r="S1767" i="1" s="1"/>
  <c r="Q1767" i="1"/>
  <c r="O1767" i="1"/>
  <c r="N1767" i="1"/>
  <c r="G1767" i="1"/>
  <c r="I1767" i="1" s="1"/>
  <c r="J1767" i="1" s="1"/>
  <c r="R1767" i="1" s="1"/>
  <c r="K1768" i="1" l="1"/>
  <c r="L1768" i="1"/>
  <c r="E4433" i="1"/>
  <c r="F4433" i="1" s="1"/>
  <c r="H4433" i="1"/>
  <c r="D4434" i="1"/>
  <c r="H4434" i="1" l="1"/>
  <c r="D4435" i="1"/>
  <c r="E4434" i="1"/>
  <c r="F4434" i="1" s="1"/>
  <c r="P1768" i="1"/>
  <c r="Q1768" i="1" s="1"/>
  <c r="M1768" i="1"/>
  <c r="S1768" i="1" s="1"/>
  <c r="O1768" i="1"/>
  <c r="N1768" i="1" l="1"/>
  <c r="G1768" i="1" s="1"/>
  <c r="I1768" i="1" s="1"/>
  <c r="J1768" i="1" s="1"/>
  <c r="D4436" i="1"/>
  <c r="H4435" i="1"/>
  <c r="E4435" i="1"/>
  <c r="F4435" i="1" s="1"/>
  <c r="H4436" i="1" l="1"/>
  <c r="E4436" i="1"/>
  <c r="F4436" i="1" s="1"/>
  <c r="D4437" i="1"/>
  <c r="R1768" i="1"/>
  <c r="L1769" i="1"/>
  <c r="K1769" i="1"/>
  <c r="P1769" i="1" l="1"/>
  <c r="M1769" i="1"/>
  <c r="S1769" i="1" s="1"/>
  <c r="Q1769" i="1"/>
  <c r="O1769" i="1"/>
  <c r="N1769" i="1"/>
  <c r="G1769" i="1" s="1"/>
  <c r="I1769" i="1" s="1"/>
  <c r="J1769" i="1" s="1"/>
  <c r="E4437" i="1"/>
  <c r="F4437" i="1" s="1"/>
  <c r="H4437" i="1"/>
  <c r="D4438" i="1"/>
  <c r="R1769" i="1" l="1"/>
  <c r="K1770" i="1"/>
  <c r="L1770" i="1"/>
  <c r="D4439" i="1"/>
  <c r="H4438" i="1"/>
  <c r="E4438" i="1"/>
  <c r="F4438" i="1" s="1"/>
  <c r="H4439" i="1" l="1"/>
  <c r="E4439" i="1"/>
  <c r="F4439" i="1" s="1"/>
  <c r="D4440" i="1"/>
  <c r="O1770" i="1"/>
  <c r="P1770" i="1"/>
  <c r="Q1770" i="1" s="1"/>
  <c r="M1770" i="1"/>
  <c r="S1770" i="1" s="1"/>
  <c r="N1770" i="1" l="1"/>
  <c r="G1770" i="1" s="1"/>
  <c r="I1770" i="1" s="1"/>
  <c r="J1770" i="1" s="1"/>
  <c r="D4441" i="1"/>
  <c r="H4440" i="1"/>
  <c r="E4440" i="1"/>
  <c r="F4440" i="1" s="1"/>
  <c r="E4441" i="1" l="1"/>
  <c r="F4441" i="1" s="1"/>
  <c r="H4441" i="1"/>
  <c r="D4442" i="1"/>
  <c r="R1770" i="1"/>
  <c r="K1771" i="1"/>
  <c r="L1771" i="1"/>
  <c r="O1771" i="1" l="1"/>
  <c r="H4442" i="1"/>
  <c r="D4443" i="1"/>
  <c r="E4442" i="1"/>
  <c r="F4442" i="1" s="1"/>
  <c r="M1771" i="1"/>
  <c r="S1771" i="1" s="1"/>
  <c r="P1771" i="1"/>
  <c r="Q1771" i="1" s="1"/>
  <c r="D4444" i="1" l="1"/>
  <c r="H4443" i="1"/>
  <c r="E4443" i="1"/>
  <c r="F4443" i="1" s="1"/>
  <c r="N1771" i="1"/>
  <c r="G1771" i="1" s="1"/>
  <c r="I1771" i="1" s="1"/>
  <c r="J1771" i="1" s="1"/>
  <c r="E4444" i="1" l="1"/>
  <c r="F4444" i="1" s="1"/>
  <c r="D4445" i="1"/>
  <c r="H4444" i="1"/>
  <c r="R1771" i="1"/>
  <c r="K1772" i="1"/>
  <c r="L1772" i="1"/>
  <c r="P1772" i="1" l="1"/>
  <c r="M1772" i="1"/>
  <c r="S1772" i="1" s="1"/>
  <c r="Q1772" i="1"/>
  <c r="O1772" i="1"/>
  <c r="N1772" i="1"/>
  <c r="G1772" i="1"/>
  <c r="I1772" i="1" s="1"/>
  <c r="J1772" i="1" s="1"/>
  <c r="R1772" i="1" s="1"/>
  <c r="E4445" i="1"/>
  <c r="F4445" i="1" s="1"/>
  <c r="H4445" i="1"/>
  <c r="D4446" i="1"/>
  <c r="D4447" i="1" l="1"/>
  <c r="H4446" i="1"/>
  <c r="E4446" i="1"/>
  <c r="F4446" i="1" s="1"/>
  <c r="L1773" i="1"/>
  <c r="K1773" i="1"/>
  <c r="O1773" i="1" l="1"/>
  <c r="P1773" i="1"/>
  <c r="Q1773" i="1" s="1"/>
  <c r="M1773" i="1"/>
  <c r="S1773" i="1" s="1"/>
  <c r="D4448" i="1"/>
  <c r="H4447" i="1"/>
  <c r="E4447" i="1"/>
  <c r="F4447" i="1" s="1"/>
  <c r="H4448" i="1" l="1"/>
  <c r="E4448" i="1"/>
  <c r="F4448" i="1" s="1"/>
  <c r="D4449" i="1"/>
  <c r="N1773" i="1"/>
  <c r="G1773" i="1" s="1"/>
  <c r="I1773" i="1" s="1"/>
  <c r="J1773" i="1" s="1"/>
  <c r="R1773" i="1" l="1"/>
  <c r="K1774" i="1"/>
  <c r="L1774" i="1"/>
  <c r="H4449" i="1"/>
  <c r="E4449" i="1"/>
  <c r="F4449" i="1" s="1"/>
  <c r="D4450" i="1"/>
  <c r="D4451" i="1" l="1"/>
  <c r="H4450" i="1"/>
  <c r="E4450" i="1"/>
  <c r="F4450" i="1" s="1"/>
  <c r="P1774" i="1"/>
  <c r="Q1774" i="1" s="1"/>
  <c r="M1774" i="1"/>
  <c r="S1774" i="1" s="1"/>
  <c r="O1774" i="1"/>
  <c r="N1774" i="1" l="1"/>
  <c r="G1774" i="1" s="1"/>
  <c r="I1774" i="1" s="1"/>
  <c r="J1774" i="1" s="1"/>
  <c r="D4452" i="1"/>
  <c r="H4451" i="1"/>
  <c r="E4451" i="1"/>
  <c r="F4451" i="1" s="1"/>
  <c r="H4452" i="1" l="1"/>
  <c r="D4453" i="1"/>
  <c r="E4452" i="1"/>
  <c r="F4452" i="1" s="1"/>
  <c r="R1774" i="1"/>
  <c r="K1775" i="1"/>
  <c r="L1775" i="1"/>
  <c r="P1775" i="1" l="1"/>
  <c r="M1775" i="1"/>
  <c r="S1775" i="1" s="1"/>
  <c r="D4454" i="1"/>
  <c r="H4453" i="1"/>
  <c r="E4453" i="1"/>
  <c r="F4453" i="1" s="1"/>
  <c r="Q1775" i="1"/>
  <c r="O1775" i="1"/>
  <c r="N1775" i="1"/>
  <c r="G1775" i="1" s="1"/>
  <c r="I1775" i="1" s="1"/>
  <c r="J1775" i="1" s="1"/>
  <c r="R1775" i="1" l="1"/>
  <c r="L1776" i="1"/>
  <c r="K1776" i="1"/>
  <c r="D4455" i="1"/>
  <c r="E4454" i="1"/>
  <c r="F4454" i="1" s="1"/>
  <c r="H4454" i="1"/>
  <c r="M1776" i="1" l="1"/>
  <c r="S1776" i="1" s="1"/>
  <c r="P1776" i="1"/>
  <c r="E4455" i="1"/>
  <c r="F4455" i="1" s="1"/>
  <c r="D4456" i="1"/>
  <c r="H4455" i="1"/>
  <c r="N1776" i="1"/>
  <c r="G1776" i="1"/>
  <c r="I1776" i="1" s="1"/>
  <c r="J1776" i="1" s="1"/>
  <c r="R1776" i="1" s="1"/>
  <c r="O1776" i="1"/>
  <c r="Q1776" i="1"/>
  <c r="H4456" i="1" l="1"/>
  <c r="E4456" i="1"/>
  <c r="F4456" i="1" s="1"/>
  <c r="D4457" i="1"/>
  <c r="K1777" i="1"/>
  <c r="L1777" i="1"/>
  <c r="D4458" i="1" l="1"/>
  <c r="H4457" i="1"/>
  <c r="E4457" i="1"/>
  <c r="F4457" i="1" s="1"/>
  <c r="P1777" i="1"/>
  <c r="M1777" i="1"/>
  <c r="S1777" i="1" s="1"/>
  <c r="Q1777" i="1"/>
  <c r="O1777" i="1"/>
  <c r="N1777" i="1" l="1"/>
  <c r="G1777" i="1" s="1"/>
  <c r="I1777" i="1" s="1"/>
  <c r="J1777" i="1" s="1"/>
  <c r="D4459" i="1"/>
  <c r="H4458" i="1"/>
  <c r="E4458" i="1"/>
  <c r="F4458" i="1" s="1"/>
  <c r="H4459" i="1" l="1"/>
  <c r="E4459" i="1"/>
  <c r="F4459" i="1" s="1"/>
  <c r="D4460" i="1"/>
  <c r="R1777" i="1"/>
  <c r="L1778" i="1"/>
  <c r="K1778" i="1"/>
  <c r="P1778" i="1" l="1"/>
  <c r="M1778" i="1"/>
  <c r="S1778" i="1" s="1"/>
  <c r="D4461" i="1"/>
  <c r="H4460" i="1"/>
  <c r="E4460" i="1"/>
  <c r="F4460" i="1" s="1"/>
  <c r="Q1778" i="1"/>
  <c r="O1778" i="1"/>
  <c r="N1778" i="1"/>
  <c r="G1778" i="1" s="1"/>
  <c r="I1778" i="1" s="1"/>
  <c r="J1778" i="1" s="1"/>
  <c r="R1778" i="1" l="1"/>
  <c r="K1779" i="1"/>
  <c r="L1779" i="1"/>
  <c r="D4462" i="1"/>
  <c r="E4461" i="1"/>
  <c r="F4461" i="1" s="1"/>
  <c r="H4461" i="1"/>
  <c r="H4462" i="1" l="1"/>
  <c r="E4462" i="1"/>
  <c r="F4462" i="1" s="1"/>
  <c r="D4463" i="1"/>
  <c r="P1779" i="1"/>
  <c r="Q1779" i="1" s="1"/>
  <c r="M1779" i="1"/>
  <c r="S1779" i="1" s="1"/>
  <c r="O1779" i="1"/>
  <c r="N1779" i="1"/>
  <c r="G1779" i="1" s="1"/>
  <c r="I1779" i="1" s="1"/>
  <c r="J1779" i="1" s="1"/>
  <c r="R1779" i="1" l="1"/>
  <c r="L1780" i="1"/>
  <c r="K1780" i="1"/>
  <c r="H4463" i="1"/>
  <c r="E4463" i="1"/>
  <c r="F4463" i="1" s="1"/>
  <c r="D4464" i="1"/>
  <c r="D4465" i="1" l="1"/>
  <c r="E4464" i="1"/>
  <c r="F4464" i="1" s="1"/>
  <c r="H4464" i="1"/>
  <c r="O1780" i="1"/>
  <c r="P1780" i="1"/>
  <c r="Q1780" i="1" s="1"/>
  <c r="M1780" i="1"/>
  <c r="S1780" i="1" s="1"/>
  <c r="N1780" i="1" l="1"/>
  <c r="G1780" i="1" s="1"/>
  <c r="I1780" i="1" s="1"/>
  <c r="J1780" i="1" s="1"/>
  <c r="E4465" i="1"/>
  <c r="F4465" i="1" s="1"/>
  <c r="D4466" i="1"/>
  <c r="H4465" i="1"/>
  <c r="H4466" i="1" l="1"/>
  <c r="E4466" i="1"/>
  <c r="F4466" i="1" s="1"/>
  <c r="D4467" i="1"/>
  <c r="R1780" i="1"/>
  <c r="K1781" i="1"/>
  <c r="L1781" i="1"/>
  <c r="D4468" i="1" l="1"/>
  <c r="H4467" i="1"/>
  <c r="E4467" i="1"/>
  <c r="F4467" i="1" s="1"/>
  <c r="M1781" i="1"/>
  <c r="S1781" i="1" s="1"/>
  <c r="P1781" i="1"/>
  <c r="N1781" i="1"/>
  <c r="G1781" i="1"/>
  <c r="I1781" i="1" s="1"/>
  <c r="J1781" i="1" s="1"/>
  <c r="R1781" i="1" s="1"/>
  <c r="Q1781" i="1"/>
  <c r="O1781" i="1"/>
  <c r="K1782" i="1" l="1"/>
  <c r="L1782" i="1"/>
  <c r="D4469" i="1"/>
  <c r="E4468" i="1"/>
  <c r="F4468" i="1" s="1"/>
  <c r="H4468" i="1"/>
  <c r="H4469" i="1" l="1"/>
  <c r="E4469" i="1"/>
  <c r="F4469" i="1" s="1"/>
  <c r="D4470" i="1"/>
  <c r="P1782" i="1"/>
  <c r="M1782" i="1"/>
  <c r="S1782" i="1" s="1"/>
  <c r="Q1782" i="1"/>
  <c r="O1782" i="1"/>
  <c r="N1782" i="1"/>
  <c r="G1782" i="1"/>
  <c r="I1782" i="1" s="1"/>
  <c r="J1782" i="1" s="1"/>
  <c r="R1782" i="1" s="1"/>
  <c r="K1783" i="1" l="1"/>
  <c r="L1783" i="1"/>
  <c r="H4470" i="1"/>
  <c r="E4470" i="1"/>
  <c r="F4470" i="1" s="1"/>
  <c r="D4471" i="1"/>
  <c r="D4472" i="1" l="1"/>
  <c r="H4471" i="1"/>
  <c r="E4471" i="1"/>
  <c r="F4471" i="1" s="1"/>
  <c r="P1783" i="1"/>
  <c r="M1783" i="1"/>
  <c r="S1783" i="1" s="1"/>
  <c r="Q1783" i="1"/>
  <c r="O1783" i="1"/>
  <c r="N1783" i="1" l="1"/>
  <c r="G1783" i="1" s="1"/>
  <c r="I1783" i="1" s="1"/>
  <c r="J1783" i="1" s="1"/>
  <c r="E4472" i="1"/>
  <c r="F4472" i="1" s="1"/>
  <c r="D4473" i="1"/>
  <c r="H4472" i="1"/>
  <c r="H4473" i="1" l="1"/>
  <c r="E4473" i="1"/>
  <c r="F4473" i="1" s="1"/>
  <c r="D4474" i="1"/>
  <c r="R1783" i="1"/>
  <c r="K1784" i="1"/>
  <c r="L1784" i="1"/>
  <c r="P1784" i="1" l="1"/>
  <c r="M1784" i="1"/>
  <c r="S1784" i="1" s="1"/>
  <c r="Q1784" i="1"/>
  <c r="O1784" i="1"/>
  <c r="N1784" i="1"/>
  <c r="G1784" i="1" s="1"/>
  <c r="I1784" i="1" s="1"/>
  <c r="J1784" i="1" s="1"/>
  <c r="D4475" i="1"/>
  <c r="H4474" i="1"/>
  <c r="E4474" i="1"/>
  <c r="F4474" i="1" s="1"/>
  <c r="R1784" i="1" l="1"/>
  <c r="K1785" i="1"/>
  <c r="L1785" i="1"/>
  <c r="D4476" i="1"/>
  <c r="E4475" i="1"/>
  <c r="F4475" i="1" s="1"/>
  <c r="H4475" i="1"/>
  <c r="P1785" i="1" l="1"/>
  <c r="M1785" i="1"/>
  <c r="S1785" i="1" s="1"/>
  <c r="O1785" i="1"/>
  <c r="Q1785" i="1"/>
  <c r="N1785" i="1"/>
  <c r="G1785" i="1" s="1"/>
  <c r="I1785" i="1" s="1"/>
  <c r="J1785" i="1" s="1"/>
  <c r="H4476" i="1"/>
  <c r="E4476" i="1"/>
  <c r="F4476" i="1" s="1"/>
  <c r="D4477" i="1"/>
  <c r="R1785" i="1" l="1"/>
  <c r="L1786" i="1"/>
  <c r="K1786" i="1"/>
  <c r="H4477" i="1"/>
  <c r="E4477" i="1"/>
  <c r="F4477" i="1" s="1"/>
  <c r="D4478" i="1"/>
  <c r="M1786" i="1" l="1"/>
  <c r="S1786" i="1" s="1"/>
  <c r="P1786" i="1"/>
  <c r="D4479" i="1"/>
  <c r="H4478" i="1"/>
  <c r="E4478" i="1"/>
  <c r="F4478" i="1" s="1"/>
  <c r="N1786" i="1"/>
  <c r="G1786" i="1" s="1"/>
  <c r="I1786" i="1" s="1"/>
  <c r="J1786" i="1" s="1"/>
  <c r="Q1786" i="1"/>
  <c r="O1786" i="1"/>
  <c r="R1786" i="1" l="1"/>
  <c r="L1787" i="1"/>
  <c r="K1787" i="1"/>
  <c r="E4479" i="1"/>
  <c r="F4479" i="1" s="1"/>
  <c r="D4480" i="1"/>
  <c r="H4479" i="1"/>
  <c r="P1787" i="1" l="1"/>
  <c r="M1787" i="1"/>
  <c r="S1787" i="1" s="1"/>
  <c r="H4480" i="1"/>
  <c r="E4480" i="1"/>
  <c r="F4480" i="1" s="1"/>
  <c r="D4481" i="1"/>
  <c r="Q1787" i="1"/>
  <c r="O1787" i="1"/>
  <c r="N1787" i="1"/>
  <c r="G1787" i="1" s="1"/>
  <c r="I1787" i="1" s="1"/>
  <c r="J1787" i="1" s="1"/>
  <c r="R1787" i="1" l="1"/>
  <c r="L1788" i="1"/>
  <c r="K1788" i="1"/>
  <c r="D4482" i="1"/>
  <c r="H4481" i="1"/>
  <c r="E4481" i="1"/>
  <c r="F4481" i="1" s="1"/>
  <c r="P1788" i="1" l="1"/>
  <c r="M1788" i="1"/>
  <c r="S1788" i="1" s="1"/>
  <c r="D4483" i="1"/>
  <c r="E4482" i="1"/>
  <c r="F4482" i="1" s="1"/>
  <c r="H4482" i="1"/>
  <c r="Q1788" i="1"/>
  <c r="O1788" i="1"/>
  <c r="N1788" i="1"/>
  <c r="G1788" i="1" s="1"/>
  <c r="I1788" i="1" s="1"/>
  <c r="J1788" i="1" s="1"/>
  <c r="R1788" i="1" l="1"/>
  <c r="K1789" i="1"/>
  <c r="L1789" i="1"/>
  <c r="H4483" i="1"/>
  <c r="E4483" i="1"/>
  <c r="F4483" i="1" s="1"/>
  <c r="D4484" i="1"/>
  <c r="H4484" i="1" l="1"/>
  <c r="E4484" i="1"/>
  <c r="F4484" i="1" s="1"/>
  <c r="D4485" i="1"/>
  <c r="O1789" i="1"/>
  <c r="P1789" i="1"/>
  <c r="Q1789" i="1" s="1"/>
  <c r="M1789" i="1"/>
  <c r="S1789" i="1" s="1"/>
  <c r="N1789" i="1" l="1"/>
  <c r="G1789" i="1" s="1"/>
  <c r="I1789" i="1" s="1"/>
  <c r="J1789" i="1" s="1"/>
  <c r="D4486" i="1"/>
  <c r="H4485" i="1"/>
  <c r="E4485" i="1"/>
  <c r="F4485" i="1" s="1"/>
  <c r="E4486" i="1" l="1"/>
  <c r="F4486" i="1" s="1"/>
  <c r="D4487" i="1"/>
  <c r="H4486" i="1"/>
  <c r="R1789" i="1"/>
  <c r="K1790" i="1"/>
  <c r="L1790" i="1"/>
  <c r="P1790" i="1" l="1"/>
  <c r="M1790" i="1"/>
  <c r="S1790" i="1" s="1"/>
  <c r="Q1790" i="1"/>
  <c r="O1790" i="1"/>
  <c r="N1790" i="1"/>
  <c r="G1790" i="1" s="1"/>
  <c r="I1790" i="1" s="1"/>
  <c r="J1790" i="1" s="1"/>
  <c r="H4487" i="1"/>
  <c r="E4487" i="1"/>
  <c r="F4487" i="1" s="1"/>
  <c r="D4488" i="1"/>
  <c r="R1790" i="1" l="1"/>
  <c r="L1791" i="1"/>
  <c r="K1791" i="1"/>
  <c r="D4489" i="1"/>
  <c r="H4488" i="1"/>
  <c r="E4488" i="1"/>
  <c r="F4488" i="1" s="1"/>
  <c r="H4489" i="1" l="1"/>
  <c r="E4489" i="1"/>
  <c r="F4489" i="1" s="1"/>
  <c r="D4490" i="1"/>
  <c r="M1791" i="1"/>
  <c r="S1791" i="1" s="1"/>
  <c r="P1791" i="1"/>
  <c r="N1791" i="1"/>
  <c r="G1791" i="1" s="1"/>
  <c r="I1791" i="1" s="1"/>
  <c r="J1791" i="1" s="1"/>
  <c r="Q1791" i="1"/>
  <c r="O1791" i="1"/>
  <c r="R1791" i="1" l="1"/>
  <c r="K1792" i="1"/>
  <c r="L1792" i="1"/>
  <c r="H4490" i="1"/>
  <c r="E4490" i="1"/>
  <c r="F4490" i="1" s="1"/>
  <c r="D4491" i="1"/>
  <c r="D4492" i="1" l="1"/>
  <c r="H4491" i="1"/>
  <c r="E4491" i="1"/>
  <c r="F4491" i="1" s="1"/>
  <c r="P1792" i="1"/>
  <c r="M1792" i="1"/>
  <c r="S1792" i="1" s="1"/>
  <c r="Q1792" i="1"/>
  <c r="O1792" i="1"/>
  <c r="N1792" i="1" l="1"/>
  <c r="G1792" i="1" s="1"/>
  <c r="I1792" i="1" s="1"/>
  <c r="J1792" i="1" s="1"/>
  <c r="H4492" i="1"/>
  <c r="E4492" i="1"/>
  <c r="F4492" i="1" s="1"/>
  <c r="D4493" i="1"/>
  <c r="H4493" i="1" l="1"/>
  <c r="D4494" i="1"/>
  <c r="E4493" i="1"/>
  <c r="F4493" i="1" s="1"/>
  <c r="R1792" i="1"/>
  <c r="L1793" i="1"/>
  <c r="K1793" i="1"/>
  <c r="O1793" i="1" l="1"/>
  <c r="P1793" i="1"/>
  <c r="Q1793" i="1" s="1"/>
  <c r="M1793" i="1"/>
  <c r="S1793" i="1" s="1"/>
  <c r="D4495" i="1"/>
  <c r="H4494" i="1"/>
  <c r="E4494" i="1"/>
  <c r="F4494" i="1" s="1"/>
  <c r="H4495" i="1" l="1"/>
  <c r="E4495" i="1"/>
  <c r="F4495" i="1" s="1"/>
  <c r="D4496" i="1"/>
  <c r="N1793" i="1"/>
  <c r="G1793" i="1" s="1"/>
  <c r="I1793" i="1" s="1"/>
  <c r="J1793" i="1" s="1"/>
  <c r="R1793" i="1" l="1"/>
  <c r="K1794" i="1"/>
  <c r="L1794" i="1"/>
  <c r="D4497" i="1"/>
  <c r="H4496" i="1"/>
  <c r="E4496" i="1"/>
  <c r="F4496" i="1" s="1"/>
  <c r="H4497" i="1" l="1"/>
  <c r="E4497" i="1"/>
  <c r="F4497" i="1" s="1"/>
  <c r="D4498" i="1"/>
  <c r="O1794" i="1"/>
  <c r="P1794" i="1"/>
  <c r="Q1794" i="1" s="1"/>
  <c r="M1794" i="1"/>
  <c r="S1794" i="1" s="1"/>
  <c r="N1794" i="1" l="1"/>
  <c r="G1794" i="1" s="1"/>
  <c r="I1794" i="1" s="1"/>
  <c r="J1794" i="1" s="1"/>
  <c r="H4498" i="1"/>
  <c r="E4498" i="1"/>
  <c r="F4498" i="1" s="1"/>
  <c r="D4499" i="1"/>
  <c r="D4500" i="1" l="1"/>
  <c r="H4499" i="1"/>
  <c r="E4499" i="1"/>
  <c r="F4499" i="1" s="1"/>
  <c r="R1794" i="1"/>
  <c r="K1795" i="1"/>
  <c r="L1795" i="1"/>
  <c r="M1795" i="1" l="1"/>
  <c r="S1795" i="1" s="1"/>
  <c r="P1795" i="1"/>
  <c r="N1795" i="1"/>
  <c r="G1795" i="1" s="1"/>
  <c r="I1795" i="1" s="1"/>
  <c r="J1795" i="1" s="1"/>
  <c r="Q1795" i="1"/>
  <c r="O1795" i="1"/>
  <c r="D4501" i="1"/>
  <c r="H4500" i="1"/>
  <c r="E4500" i="1"/>
  <c r="F4500" i="1" s="1"/>
  <c r="R1795" i="1" l="1"/>
  <c r="L1796" i="1"/>
  <c r="K1796" i="1"/>
  <c r="H4501" i="1"/>
  <c r="E4501" i="1"/>
  <c r="F4501" i="1" s="1"/>
  <c r="D4502" i="1"/>
  <c r="P1796" i="1" l="1"/>
  <c r="M1796" i="1"/>
  <c r="S1796" i="1" s="1"/>
  <c r="H4502" i="1"/>
  <c r="D4503" i="1"/>
  <c r="E4502" i="1"/>
  <c r="F4502" i="1" s="1"/>
  <c r="Q1796" i="1"/>
  <c r="O1796" i="1"/>
  <c r="N1796" i="1"/>
  <c r="G1796" i="1" s="1"/>
  <c r="I1796" i="1" s="1"/>
  <c r="J1796" i="1" s="1"/>
  <c r="R1796" i="1" l="1"/>
  <c r="L1797" i="1"/>
  <c r="K1797" i="1"/>
  <c r="E4503" i="1"/>
  <c r="F4503" i="1" s="1"/>
  <c r="D4504" i="1"/>
  <c r="H4503" i="1"/>
  <c r="P1797" i="1" l="1"/>
  <c r="M1797" i="1"/>
  <c r="S1797" i="1" s="1"/>
  <c r="D4505" i="1"/>
  <c r="E4504" i="1"/>
  <c r="F4504" i="1" s="1"/>
  <c r="H4504" i="1"/>
  <c r="Q1797" i="1"/>
  <c r="O1797" i="1"/>
  <c r="N1797" i="1"/>
  <c r="G1797" i="1"/>
  <c r="I1797" i="1" s="1"/>
  <c r="J1797" i="1" s="1"/>
  <c r="R1797" i="1" s="1"/>
  <c r="H4505" i="1" l="1"/>
  <c r="E4505" i="1"/>
  <c r="F4505" i="1" s="1"/>
  <c r="D4506" i="1"/>
  <c r="K1798" i="1"/>
  <c r="L1798" i="1"/>
  <c r="P1798" i="1" l="1"/>
  <c r="Q1798" i="1" s="1"/>
  <c r="M1798" i="1"/>
  <c r="S1798" i="1" s="1"/>
  <c r="O1798" i="1"/>
  <c r="N1798" i="1"/>
  <c r="G1798" i="1" s="1"/>
  <c r="I1798" i="1" s="1"/>
  <c r="J1798" i="1" s="1"/>
  <c r="H4506" i="1"/>
  <c r="D4507" i="1"/>
  <c r="E4506" i="1"/>
  <c r="F4506" i="1" s="1"/>
  <c r="R1798" i="1" l="1"/>
  <c r="L1799" i="1"/>
  <c r="K1799" i="1"/>
  <c r="H4507" i="1"/>
  <c r="E4507" i="1"/>
  <c r="F4507" i="1" s="1"/>
  <c r="D4508" i="1"/>
  <c r="O1799" i="1" l="1"/>
  <c r="P1799" i="1"/>
  <c r="Q1799" i="1" s="1"/>
  <c r="M1799" i="1"/>
  <c r="S1799" i="1" s="1"/>
  <c r="D4509" i="1"/>
  <c r="E4508" i="1"/>
  <c r="F4508" i="1" s="1"/>
  <c r="H4508" i="1"/>
  <c r="H4509" i="1" l="1"/>
  <c r="E4509" i="1"/>
  <c r="F4509" i="1" s="1"/>
  <c r="D4510" i="1"/>
  <c r="N1799" i="1"/>
  <c r="G1799" i="1" s="1"/>
  <c r="I1799" i="1" s="1"/>
  <c r="J1799" i="1" s="1"/>
  <c r="R1799" i="1" l="1"/>
  <c r="K1800" i="1"/>
  <c r="L1800" i="1"/>
  <c r="H4510" i="1"/>
  <c r="D4511" i="1"/>
  <c r="E4510" i="1"/>
  <c r="F4510" i="1" s="1"/>
  <c r="D4512" i="1" l="1"/>
  <c r="H4511" i="1"/>
  <c r="E4511" i="1"/>
  <c r="F4511" i="1" s="1"/>
  <c r="O1800" i="1"/>
  <c r="P1800" i="1"/>
  <c r="Q1800" i="1" s="1"/>
  <c r="M1800" i="1"/>
  <c r="S1800" i="1" s="1"/>
  <c r="N1800" i="1" l="1"/>
  <c r="G1800" i="1" s="1"/>
  <c r="I1800" i="1" s="1"/>
  <c r="J1800" i="1" s="1"/>
  <c r="D4513" i="1"/>
  <c r="E4512" i="1"/>
  <c r="F4512" i="1" s="1"/>
  <c r="H4512" i="1"/>
  <c r="H4513" i="1" l="1"/>
  <c r="E4513" i="1"/>
  <c r="F4513" i="1" s="1"/>
  <c r="D4514" i="1"/>
  <c r="R1800" i="1"/>
  <c r="K1801" i="1"/>
  <c r="L1801" i="1"/>
  <c r="O1801" i="1" l="1"/>
  <c r="P1801" i="1"/>
  <c r="Q1801" i="1" s="1"/>
  <c r="M1801" i="1"/>
  <c r="S1801" i="1" s="1"/>
  <c r="H4514" i="1"/>
  <c r="E4514" i="1"/>
  <c r="F4514" i="1" s="1"/>
  <c r="D4515" i="1"/>
  <c r="N1801" i="1" l="1"/>
  <c r="G1801" i="1" s="1"/>
  <c r="I1801" i="1" s="1"/>
  <c r="J1801" i="1" s="1"/>
  <c r="D4516" i="1"/>
  <c r="E4515" i="1"/>
  <c r="F4515" i="1" s="1"/>
  <c r="H4515" i="1"/>
  <c r="R1801" i="1" l="1"/>
  <c r="L1802" i="1"/>
  <c r="K1802" i="1"/>
  <c r="D4517" i="1"/>
  <c r="H4516" i="1"/>
  <c r="E4516" i="1"/>
  <c r="F4516" i="1" s="1"/>
  <c r="P1802" i="1" l="1"/>
  <c r="M1802" i="1"/>
  <c r="S1802" i="1" s="1"/>
  <c r="H4517" i="1"/>
  <c r="E4517" i="1"/>
  <c r="F4517" i="1" s="1"/>
  <c r="D4518" i="1"/>
  <c r="Q1802" i="1"/>
  <c r="O1802" i="1"/>
  <c r="N1802" i="1"/>
  <c r="G1802" i="1" s="1"/>
  <c r="I1802" i="1" s="1"/>
  <c r="J1802" i="1" s="1"/>
  <c r="R1802" i="1" l="1"/>
  <c r="L1803" i="1"/>
  <c r="K1803" i="1"/>
  <c r="H4518" i="1"/>
  <c r="E4518" i="1"/>
  <c r="F4518" i="1" s="1"/>
  <c r="D4519" i="1"/>
  <c r="E4519" i="1" l="1"/>
  <c r="F4519" i="1" s="1"/>
  <c r="D4520" i="1"/>
  <c r="H4519" i="1"/>
  <c r="P1803" i="1"/>
  <c r="M1803" i="1"/>
  <c r="S1803" i="1" s="1"/>
  <c r="Q1803" i="1"/>
  <c r="O1803" i="1"/>
  <c r="N1803" i="1"/>
  <c r="G1803" i="1" s="1"/>
  <c r="I1803" i="1" s="1"/>
  <c r="J1803" i="1" s="1"/>
  <c r="R1803" i="1" l="1"/>
  <c r="L1804" i="1"/>
  <c r="K1804" i="1"/>
  <c r="D4521" i="1"/>
  <c r="H4520" i="1"/>
  <c r="E4520" i="1"/>
  <c r="F4520" i="1" s="1"/>
  <c r="H4521" i="1" l="1"/>
  <c r="E4521" i="1"/>
  <c r="F4521" i="1" s="1"/>
  <c r="D4522" i="1"/>
  <c r="P1804" i="1"/>
  <c r="Q1804" i="1" s="1"/>
  <c r="M1804" i="1"/>
  <c r="S1804" i="1" s="1"/>
  <c r="O1804" i="1"/>
  <c r="N1804" i="1" l="1"/>
  <c r="G1804" i="1" s="1"/>
  <c r="I1804" i="1" s="1"/>
  <c r="J1804" i="1" s="1"/>
  <c r="H4522" i="1"/>
  <c r="D4523" i="1"/>
  <c r="E4522" i="1"/>
  <c r="F4522" i="1" s="1"/>
  <c r="E4523" i="1" l="1"/>
  <c r="F4523" i="1" s="1"/>
  <c r="D4524" i="1"/>
  <c r="H4523" i="1"/>
  <c r="R1804" i="1"/>
  <c r="L1805" i="1"/>
  <c r="K1805" i="1"/>
  <c r="O1805" i="1" l="1"/>
  <c r="P1805" i="1"/>
  <c r="Q1805" i="1" s="1"/>
  <c r="M1805" i="1"/>
  <c r="S1805" i="1" s="1"/>
  <c r="D4525" i="1"/>
  <c r="E4524" i="1"/>
  <c r="F4524" i="1" s="1"/>
  <c r="H4524" i="1"/>
  <c r="H4525" i="1" l="1"/>
  <c r="E4525" i="1"/>
  <c r="F4525" i="1" s="1"/>
  <c r="D4526" i="1"/>
  <c r="N1805" i="1"/>
  <c r="G1805" i="1" s="1"/>
  <c r="I1805" i="1" s="1"/>
  <c r="J1805" i="1" s="1"/>
  <c r="R1805" i="1" l="1"/>
  <c r="K1806" i="1"/>
  <c r="L1806" i="1"/>
  <c r="H4526" i="1"/>
  <c r="D4527" i="1"/>
  <c r="E4526" i="1"/>
  <c r="F4526" i="1" s="1"/>
  <c r="P1806" i="1" l="1"/>
  <c r="M1806" i="1"/>
  <c r="S1806" i="1" s="1"/>
  <c r="H4527" i="1"/>
  <c r="E4527" i="1"/>
  <c r="F4527" i="1" s="1"/>
  <c r="D4528" i="1"/>
  <c r="Q1806" i="1"/>
  <c r="O1806" i="1"/>
  <c r="N1806" i="1"/>
  <c r="G1806" i="1"/>
  <c r="I1806" i="1" s="1"/>
  <c r="J1806" i="1" s="1"/>
  <c r="R1806" i="1" s="1"/>
  <c r="D4529" i="1" l="1"/>
  <c r="E4528" i="1"/>
  <c r="F4528" i="1" s="1"/>
  <c r="H4528" i="1"/>
  <c r="K1807" i="1"/>
  <c r="L1807" i="1"/>
  <c r="P1807" i="1" l="1"/>
  <c r="M1807" i="1"/>
  <c r="S1807" i="1" s="1"/>
  <c r="Q1807" i="1"/>
  <c r="O1807" i="1"/>
  <c r="N1807" i="1"/>
  <c r="G1807" i="1" s="1"/>
  <c r="I1807" i="1" s="1"/>
  <c r="J1807" i="1" s="1"/>
  <c r="H4529" i="1"/>
  <c r="E4529" i="1"/>
  <c r="F4529" i="1" s="1"/>
  <c r="D4530" i="1"/>
  <c r="R1807" i="1" l="1"/>
  <c r="L1808" i="1"/>
  <c r="K1808" i="1"/>
  <c r="H4530" i="1"/>
  <c r="E4530" i="1"/>
  <c r="F4530" i="1" s="1"/>
  <c r="D4531" i="1"/>
  <c r="P1808" i="1" l="1"/>
  <c r="M1808" i="1"/>
  <c r="S1808" i="1" s="1"/>
  <c r="H4531" i="1"/>
  <c r="E4531" i="1"/>
  <c r="F4531" i="1" s="1"/>
  <c r="D4532" i="1"/>
  <c r="O1808" i="1"/>
  <c r="N1808" i="1"/>
  <c r="G1808" i="1" s="1"/>
  <c r="I1808" i="1" s="1"/>
  <c r="J1808" i="1" s="1"/>
  <c r="Q1808" i="1"/>
  <c r="R1808" i="1" l="1"/>
  <c r="L1809" i="1"/>
  <c r="K1809" i="1"/>
  <c r="E4532" i="1"/>
  <c r="F4532" i="1" s="1"/>
  <c r="H4532" i="1"/>
  <c r="D4533" i="1"/>
  <c r="H4533" i="1" l="1"/>
  <c r="D4534" i="1"/>
  <c r="E4533" i="1"/>
  <c r="F4533" i="1" s="1"/>
  <c r="P1809" i="1"/>
  <c r="Q1809" i="1" s="1"/>
  <c r="M1809" i="1"/>
  <c r="S1809" i="1" s="1"/>
  <c r="O1809" i="1"/>
  <c r="N1809" i="1" l="1"/>
  <c r="G1809" i="1" s="1"/>
  <c r="I1809" i="1" s="1"/>
  <c r="J1809" i="1" s="1"/>
  <c r="D4535" i="1"/>
  <c r="H4534" i="1"/>
  <c r="E4534" i="1"/>
  <c r="F4534" i="1" s="1"/>
  <c r="H4535" i="1" l="1"/>
  <c r="E4535" i="1"/>
  <c r="F4535" i="1" s="1"/>
  <c r="D4536" i="1"/>
  <c r="R1809" i="1"/>
  <c r="L1810" i="1"/>
  <c r="K1810" i="1"/>
  <c r="O1810" i="1" l="1"/>
  <c r="P1810" i="1"/>
  <c r="Q1810" i="1" s="1"/>
  <c r="M1810" i="1"/>
  <c r="S1810" i="1" s="1"/>
  <c r="D4537" i="1"/>
  <c r="H4536" i="1"/>
  <c r="E4536" i="1"/>
  <c r="F4536" i="1" s="1"/>
  <c r="H4537" i="1" l="1"/>
  <c r="E4537" i="1"/>
  <c r="F4537" i="1" s="1"/>
  <c r="D4538" i="1"/>
  <c r="N1810" i="1"/>
  <c r="G1810" i="1" s="1"/>
  <c r="I1810" i="1" s="1"/>
  <c r="J1810" i="1" s="1"/>
  <c r="R1810" i="1" l="1"/>
  <c r="K1811" i="1"/>
  <c r="L1811" i="1"/>
  <c r="H4538" i="1"/>
  <c r="E4538" i="1"/>
  <c r="F4538" i="1" s="1"/>
  <c r="D4539" i="1"/>
  <c r="M1811" i="1" l="1"/>
  <c r="S1811" i="1" s="1"/>
  <c r="P1811" i="1"/>
  <c r="H4539" i="1"/>
  <c r="E4539" i="1"/>
  <c r="F4539" i="1" s="1"/>
  <c r="D4540" i="1"/>
  <c r="N1811" i="1"/>
  <c r="G1811" i="1" s="1"/>
  <c r="I1811" i="1" s="1"/>
  <c r="J1811" i="1" s="1"/>
  <c r="Q1811" i="1"/>
  <c r="O1811" i="1"/>
  <c r="R1811" i="1" l="1"/>
  <c r="L1812" i="1"/>
  <c r="K1812" i="1"/>
  <c r="E4540" i="1"/>
  <c r="F4540" i="1" s="1"/>
  <c r="H4540" i="1"/>
  <c r="D4541" i="1"/>
  <c r="H4541" i="1" l="1"/>
  <c r="D4542" i="1"/>
  <c r="E4541" i="1"/>
  <c r="F4541" i="1" s="1"/>
  <c r="P1812" i="1"/>
  <c r="M1812" i="1"/>
  <c r="S1812" i="1" s="1"/>
  <c r="Q1812" i="1"/>
  <c r="O1812" i="1"/>
  <c r="N1812" i="1"/>
  <c r="G1812" i="1" s="1"/>
  <c r="I1812" i="1" s="1"/>
  <c r="J1812" i="1" s="1"/>
  <c r="R1812" i="1" l="1"/>
  <c r="L1813" i="1"/>
  <c r="K1813" i="1"/>
  <c r="D4543" i="1"/>
  <c r="H4542" i="1"/>
  <c r="E4542" i="1"/>
  <c r="F4542" i="1" s="1"/>
  <c r="H4543" i="1" l="1"/>
  <c r="E4543" i="1"/>
  <c r="F4543" i="1" s="1"/>
  <c r="D4544" i="1"/>
  <c r="P1813" i="1"/>
  <c r="M1813" i="1"/>
  <c r="S1813" i="1" s="1"/>
  <c r="Q1813" i="1"/>
  <c r="O1813" i="1"/>
  <c r="N1813" i="1"/>
  <c r="G1813" i="1" s="1"/>
  <c r="I1813" i="1" s="1"/>
  <c r="J1813" i="1" s="1"/>
  <c r="R1813" i="1" l="1"/>
  <c r="L1814" i="1"/>
  <c r="K1814" i="1"/>
  <c r="H4544" i="1"/>
  <c r="D4545" i="1"/>
  <c r="E4544" i="1"/>
  <c r="F4544" i="1" s="1"/>
  <c r="O1814" i="1" l="1"/>
  <c r="D4546" i="1"/>
  <c r="H4545" i="1"/>
  <c r="E4545" i="1"/>
  <c r="F4545" i="1" s="1"/>
  <c r="M1814" i="1"/>
  <c r="S1814" i="1" s="1"/>
  <c r="P1814" i="1"/>
  <c r="Q1814" i="1" s="1"/>
  <c r="H4546" i="1" l="1"/>
  <c r="E4546" i="1"/>
  <c r="F4546" i="1" s="1"/>
  <c r="D4547" i="1"/>
  <c r="N1814" i="1"/>
  <c r="G1814" i="1" s="1"/>
  <c r="I1814" i="1" s="1"/>
  <c r="J1814" i="1" s="1"/>
  <c r="H4547" i="1" l="1"/>
  <c r="E4547" i="1"/>
  <c r="F4547" i="1" s="1"/>
  <c r="D4548" i="1"/>
  <c r="R1814" i="1"/>
  <c r="L1815" i="1"/>
  <c r="K1815" i="1"/>
  <c r="P1815" i="1" l="1"/>
  <c r="M1815" i="1"/>
  <c r="S1815" i="1" s="1"/>
  <c r="D4549" i="1"/>
  <c r="E4548" i="1"/>
  <c r="F4548" i="1" s="1"/>
  <c r="H4548" i="1"/>
  <c r="O1815" i="1"/>
  <c r="N1815" i="1"/>
  <c r="G1815" i="1" s="1"/>
  <c r="I1815" i="1" s="1"/>
  <c r="J1815" i="1" s="1"/>
  <c r="Q1815" i="1"/>
  <c r="R1815" i="1" l="1"/>
  <c r="K1816" i="1"/>
  <c r="L1816" i="1"/>
  <c r="H4549" i="1"/>
  <c r="E4549" i="1"/>
  <c r="F4549" i="1" s="1"/>
  <c r="D4550" i="1"/>
  <c r="D4551" i="1" l="1"/>
  <c r="H4550" i="1"/>
  <c r="E4550" i="1"/>
  <c r="F4550" i="1" s="1"/>
  <c r="P1816" i="1"/>
  <c r="Q1816" i="1" s="1"/>
  <c r="M1816" i="1"/>
  <c r="S1816" i="1" s="1"/>
  <c r="O1816" i="1"/>
  <c r="H4551" i="1" l="1"/>
  <c r="E4551" i="1"/>
  <c r="F4551" i="1" s="1"/>
  <c r="D4552" i="1"/>
  <c r="N1816" i="1"/>
  <c r="G1816" i="1" s="1"/>
  <c r="I1816" i="1" s="1"/>
  <c r="J1816" i="1" s="1"/>
  <c r="R1816" i="1" l="1"/>
  <c r="K1817" i="1"/>
  <c r="L1817" i="1"/>
  <c r="H4552" i="1"/>
  <c r="E4552" i="1"/>
  <c r="F4552" i="1" s="1"/>
  <c r="D4553" i="1"/>
  <c r="D4554" i="1" l="1"/>
  <c r="H4553" i="1"/>
  <c r="E4553" i="1"/>
  <c r="F4553" i="1" s="1"/>
  <c r="M1817" i="1"/>
  <c r="S1817" i="1" s="1"/>
  <c r="P1817" i="1"/>
  <c r="Q1817" i="1" s="1"/>
  <c r="O1817" i="1"/>
  <c r="N1817" i="1"/>
  <c r="G1817" i="1" s="1"/>
  <c r="I1817" i="1" s="1"/>
  <c r="J1817" i="1" s="1"/>
  <c r="R1817" i="1" l="1"/>
  <c r="L1818" i="1"/>
  <c r="K1818" i="1"/>
  <c r="H4554" i="1"/>
  <c r="E4554" i="1"/>
  <c r="F4554" i="1" s="1"/>
  <c r="D4555" i="1"/>
  <c r="H4555" i="1" l="1"/>
  <c r="E4555" i="1"/>
  <c r="F4555" i="1" s="1"/>
  <c r="D4556" i="1"/>
  <c r="P1818" i="1"/>
  <c r="M1818" i="1"/>
  <c r="S1818" i="1" s="1"/>
  <c r="Q1818" i="1"/>
  <c r="O1818" i="1"/>
  <c r="N1818" i="1"/>
  <c r="G1818" i="1" s="1"/>
  <c r="I1818" i="1" s="1"/>
  <c r="J1818" i="1" s="1"/>
  <c r="R1818" i="1" l="1"/>
  <c r="L1819" i="1"/>
  <c r="K1819" i="1"/>
  <c r="D4557" i="1"/>
  <c r="E4556" i="1"/>
  <c r="F4556" i="1" s="1"/>
  <c r="H4556" i="1"/>
  <c r="H4557" i="1" l="1"/>
  <c r="E4557" i="1"/>
  <c r="F4557" i="1" s="1"/>
  <c r="D4558" i="1"/>
  <c r="O1819" i="1"/>
  <c r="P1819" i="1"/>
  <c r="Q1819" i="1" s="1"/>
  <c r="M1819" i="1"/>
  <c r="S1819" i="1" s="1"/>
  <c r="H4558" i="1" l="1"/>
  <c r="E4558" i="1"/>
  <c r="F4558" i="1" s="1"/>
  <c r="D4559" i="1"/>
  <c r="N1819" i="1"/>
  <c r="G1819" i="1" s="1"/>
  <c r="I1819" i="1" s="1"/>
  <c r="J1819" i="1" s="1"/>
  <c r="R1819" i="1" l="1"/>
  <c r="K1820" i="1"/>
  <c r="L1820" i="1"/>
  <c r="H4559" i="1"/>
  <c r="E4559" i="1"/>
  <c r="F4559" i="1" s="1"/>
  <c r="D4560" i="1"/>
  <c r="O1820" i="1" l="1"/>
  <c r="H4560" i="1"/>
  <c r="E4560" i="1"/>
  <c r="F4560" i="1" s="1"/>
  <c r="D4561" i="1"/>
  <c r="P1820" i="1"/>
  <c r="Q1820" i="1" s="1"/>
  <c r="M1820" i="1"/>
  <c r="S1820" i="1" s="1"/>
  <c r="D4562" i="1" l="1"/>
  <c r="E4561" i="1"/>
  <c r="F4561" i="1" s="1"/>
  <c r="H4561" i="1"/>
  <c r="N1820" i="1"/>
  <c r="G1820" i="1" s="1"/>
  <c r="I1820" i="1" s="1"/>
  <c r="J1820" i="1" s="1"/>
  <c r="R1820" i="1" l="1"/>
  <c r="K1821" i="1"/>
  <c r="L1821" i="1"/>
  <c r="E4562" i="1"/>
  <c r="F4562" i="1" s="1"/>
  <c r="D4563" i="1"/>
  <c r="H4562" i="1"/>
  <c r="O1821" i="1" l="1"/>
  <c r="H4563" i="1"/>
  <c r="E4563" i="1"/>
  <c r="F4563" i="1" s="1"/>
  <c r="D4564" i="1"/>
  <c r="P1821" i="1"/>
  <c r="Q1821" i="1" s="1"/>
  <c r="M1821" i="1"/>
  <c r="S1821" i="1" s="1"/>
  <c r="D4565" i="1" l="1"/>
  <c r="H4564" i="1"/>
  <c r="E4564" i="1"/>
  <c r="F4564" i="1" s="1"/>
  <c r="N1821" i="1"/>
  <c r="G1821" i="1" s="1"/>
  <c r="I1821" i="1" s="1"/>
  <c r="J1821" i="1" s="1"/>
  <c r="R1821" i="1" l="1"/>
  <c r="L1822" i="1"/>
  <c r="K1822" i="1"/>
  <c r="E4565" i="1"/>
  <c r="F4565" i="1" s="1"/>
  <c r="D4566" i="1"/>
  <c r="H4565" i="1"/>
  <c r="H4566" i="1" l="1"/>
  <c r="E4566" i="1"/>
  <c r="F4566" i="1" s="1"/>
  <c r="D4567" i="1"/>
  <c r="O1822" i="1"/>
  <c r="P1822" i="1"/>
  <c r="Q1822" i="1" s="1"/>
  <c r="M1822" i="1"/>
  <c r="S1822" i="1" s="1"/>
  <c r="N1822" i="1" l="1"/>
  <c r="G1822" i="1" s="1"/>
  <c r="I1822" i="1" s="1"/>
  <c r="J1822" i="1" s="1"/>
  <c r="H4567" i="1"/>
  <c r="E4567" i="1"/>
  <c r="F4567" i="1" s="1"/>
  <c r="D4568" i="1"/>
  <c r="H4568" i="1" l="1"/>
  <c r="E4568" i="1"/>
  <c r="F4568" i="1" s="1"/>
  <c r="D4569" i="1"/>
  <c r="R1822" i="1"/>
  <c r="K1823" i="1"/>
  <c r="L1823" i="1"/>
  <c r="O1823" i="1" l="1"/>
  <c r="P1823" i="1"/>
  <c r="Q1823" i="1" s="1"/>
  <c r="M1823" i="1"/>
  <c r="S1823" i="1" s="1"/>
  <c r="H4569" i="1"/>
  <c r="E4569" i="1"/>
  <c r="F4569" i="1" s="1"/>
  <c r="D4570" i="1"/>
  <c r="D4571" i="1" l="1"/>
  <c r="H4570" i="1"/>
  <c r="E4570" i="1"/>
  <c r="F4570" i="1" s="1"/>
  <c r="N1823" i="1"/>
  <c r="G1823" i="1" s="1"/>
  <c r="I1823" i="1" s="1"/>
  <c r="J1823" i="1" s="1"/>
  <c r="H4571" i="1" l="1"/>
  <c r="E4571" i="1"/>
  <c r="F4571" i="1" s="1"/>
  <c r="D4572" i="1"/>
  <c r="R1823" i="1"/>
  <c r="K1824" i="1"/>
  <c r="L1824" i="1"/>
  <c r="O1824" i="1" l="1"/>
  <c r="D4573" i="1"/>
  <c r="H4572" i="1"/>
  <c r="E4572" i="1"/>
  <c r="F4572" i="1" s="1"/>
  <c r="P1824" i="1"/>
  <c r="Q1824" i="1" s="1"/>
  <c r="M1824" i="1"/>
  <c r="S1824" i="1" s="1"/>
  <c r="E4573" i="1" l="1"/>
  <c r="F4573" i="1" s="1"/>
  <c r="H4573" i="1"/>
  <c r="D4574" i="1"/>
  <c r="N1824" i="1"/>
  <c r="G1824" i="1" s="1"/>
  <c r="I1824" i="1" s="1"/>
  <c r="J1824" i="1" s="1"/>
  <c r="R1824" i="1" l="1"/>
  <c r="K1825" i="1"/>
  <c r="L1825" i="1"/>
  <c r="E4574" i="1"/>
  <c r="F4574" i="1" s="1"/>
  <c r="H4574" i="1"/>
  <c r="D4575" i="1"/>
  <c r="D4576" i="1" l="1"/>
  <c r="H4575" i="1"/>
  <c r="E4575" i="1"/>
  <c r="F4575" i="1" s="1"/>
  <c r="O1825" i="1"/>
  <c r="P1825" i="1"/>
  <c r="Q1825" i="1" s="1"/>
  <c r="M1825" i="1"/>
  <c r="S1825" i="1" s="1"/>
  <c r="N1825" i="1" l="1"/>
  <c r="G1825" i="1" s="1"/>
  <c r="I1825" i="1" s="1"/>
  <c r="J1825" i="1" s="1"/>
  <c r="D4577" i="1"/>
  <c r="H4576" i="1"/>
  <c r="E4576" i="1"/>
  <c r="F4576" i="1" s="1"/>
  <c r="E4577" i="1" l="1"/>
  <c r="F4577" i="1" s="1"/>
  <c r="D4578" i="1"/>
  <c r="H4577" i="1"/>
  <c r="R1825" i="1"/>
  <c r="K1826" i="1"/>
  <c r="L1826" i="1"/>
  <c r="M1826" i="1" l="1"/>
  <c r="S1826" i="1" s="1"/>
  <c r="P1826" i="1"/>
  <c r="N1826" i="1"/>
  <c r="G1826" i="1" s="1"/>
  <c r="I1826" i="1" s="1"/>
  <c r="J1826" i="1" s="1"/>
  <c r="O1826" i="1"/>
  <c r="Q1826" i="1"/>
  <c r="E4578" i="1"/>
  <c r="F4578" i="1" s="1"/>
  <c r="H4578" i="1"/>
  <c r="D4579" i="1"/>
  <c r="R1826" i="1" l="1"/>
  <c r="L1827" i="1"/>
  <c r="K1827" i="1"/>
  <c r="H4579" i="1"/>
  <c r="D4580" i="1"/>
  <c r="E4579" i="1"/>
  <c r="F4579" i="1" s="1"/>
  <c r="P1827" i="1" l="1"/>
  <c r="M1827" i="1"/>
  <c r="S1827" i="1" s="1"/>
  <c r="D4581" i="1"/>
  <c r="H4580" i="1"/>
  <c r="E4580" i="1"/>
  <c r="F4580" i="1" s="1"/>
  <c r="Q1827" i="1"/>
  <c r="O1827" i="1"/>
  <c r="N1827" i="1"/>
  <c r="G1827" i="1" s="1"/>
  <c r="I1827" i="1" s="1"/>
  <c r="J1827" i="1" s="1"/>
  <c r="R1827" i="1" l="1"/>
  <c r="L1828" i="1"/>
  <c r="K1828" i="1"/>
  <c r="E4581" i="1"/>
  <c r="F4581" i="1" s="1"/>
  <c r="H4581" i="1"/>
  <c r="D4582" i="1"/>
  <c r="E4582" i="1" l="1"/>
  <c r="F4582" i="1" s="1"/>
  <c r="D4583" i="1"/>
  <c r="H4582" i="1"/>
  <c r="P1828" i="1"/>
  <c r="M1828" i="1"/>
  <c r="S1828" i="1" s="1"/>
  <c r="Q1828" i="1"/>
  <c r="O1828" i="1"/>
  <c r="N1828" i="1"/>
  <c r="G1828" i="1" s="1"/>
  <c r="I1828" i="1" s="1"/>
  <c r="J1828" i="1" s="1"/>
  <c r="R1828" i="1" l="1"/>
  <c r="L1829" i="1"/>
  <c r="K1829" i="1"/>
  <c r="E4583" i="1"/>
  <c r="F4583" i="1" s="1"/>
  <c r="H4583" i="1"/>
  <c r="D4584" i="1"/>
  <c r="D4585" i="1" l="1"/>
  <c r="H4584" i="1"/>
  <c r="E4584" i="1"/>
  <c r="F4584" i="1" s="1"/>
  <c r="P1829" i="1"/>
  <c r="M1829" i="1"/>
  <c r="S1829" i="1" s="1"/>
  <c r="Q1829" i="1"/>
  <c r="O1829" i="1"/>
  <c r="N1829" i="1" l="1"/>
  <c r="G1829" i="1" s="1"/>
  <c r="I1829" i="1" s="1"/>
  <c r="J1829" i="1" s="1"/>
  <c r="E4585" i="1"/>
  <c r="F4585" i="1" s="1"/>
  <c r="D4586" i="1"/>
  <c r="H4585" i="1"/>
  <c r="H4586" i="1" l="1"/>
  <c r="E4586" i="1"/>
  <c r="F4586" i="1" s="1"/>
  <c r="D4587" i="1"/>
  <c r="R1829" i="1"/>
  <c r="L1830" i="1"/>
  <c r="K1830" i="1"/>
  <c r="P1830" i="1" l="1"/>
  <c r="M1830" i="1"/>
  <c r="S1830" i="1" s="1"/>
  <c r="O1830" i="1"/>
  <c r="N1830" i="1"/>
  <c r="G1830" i="1" s="1"/>
  <c r="I1830" i="1" s="1"/>
  <c r="J1830" i="1" s="1"/>
  <c r="Q1830" i="1"/>
  <c r="D4588" i="1"/>
  <c r="H4587" i="1"/>
  <c r="E4587" i="1"/>
  <c r="F4587" i="1" s="1"/>
  <c r="R1830" i="1" l="1"/>
  <c r="L1831" i="1"/>
  <c r="K1831" i="1"/>
  <c r="D4589" i="1"/>
  <c r="H4588" i="1"/>
  <c r="E4588" i="1"/>
  <c r="F4588" i="1" s="1"/>
  <c r="E4589" i="1" l="1"/>
  <c r="F4589" i="1" s="1"/>
  <c r="D4590" i="1"/>
  <c r="H4589" i="1"/>
  <c r="P1831" i="1"/>
  <c r="Q1831" i="1" s="1"/>
  <c r="M1831" i="1"/>
  <c r="S1831" i="1" s="1"/>
  <c r="O1831" i="1"/>
  <c r="N1831" i="1"/>
  <c r="G1831" i="1"/>
  <c r="I1831" i="1" s="1"/>
  <c r="J1831" i="1" s="1"/>
  <c r="R1831" i="1" s="1"/>
  <c r="K1832" i="1" l="1"/>
  <c r="L1832" i="1"/>
  <c r="H4590" i="1"/>
  <c r="E4590" i="1"/>
  <c r="F4590" i="1" s="1"/>
  <c r="D4591" i="1"/>
  <c r="D4592" i="1" l="1"/>
  <c r="H4591" i="1"/>
  <c r="E4591" i="1"/>
  <c r="F4591" i="1" s="1"/>
  <c r="P1832" i="1"/>
  <c r="M1832" i="1"/>
  <c r="S1832" i="1" s="1"/>
  <c r="Q1832" i="1"/>
  <c r="O1832" i="1"/>
  <c r="N1832" i="1"/>
  <c r="G1832" i="1" s="1"/>
  <c r="I1832" i="1" s="1"/>
  <c r="J1832" i="1" s="1"/>
  <c r="R1832" i="1" l="1"/>
  <c r="L1833" i="1"/>
  <c r="K1833" i="1"/>
  <c r="D4593" i="1"/>
  <c r="H4592" i="1"/>
  <c r="E4592" i="1"/>
  <c r="F4592" i="1" s="1"/>
  <c r="E4593" i="1" l="1"/>
  <c r="F4593" i="1" s="1"/>
  <c r="D4594" i="1"/>
  <c r="H4593" i="1"/>
  <c r="P1833" i="1"/>
  <c r="M1833" i="1"/>
  <c r="S1833" i="1" s="1"/>
  <c r="O1833" i="1"/>
  <c r="Q1833" i="1"/>
  <c r="N1833" i="1" l="1"/>
  <c r="G1833" i="1" s="1"/>
  <c r="I1833" i="1" s="1"/>
  <c r="J1833" i="1" s="1"/>
  <c r="H4594" i="1"/>
  <c r="E4594" i="1"/>
  <c r="F4594" i="1" s="1"/>
  <c r="D4595" i="1"/>
  <c r="H4595" i="1" l="1"/>
  <c r="E4595" i="1"/>
  <c r="F4595" i="1" s="1"/>
  <c r="D4596" i="1"/>
  <c r="R1833" i="1"/>
  <c r="L1834" i="1"/>
  <c r="K1834" i="1"/>
  <c r="O1834" i="1" l="1"/>
  <c r="P1834" i="1"/>
  <c r="Q1834" i="1" s="1"/>
  <c r="M1834" i="1"/>
  <c r="S1834" i="1" s="1"/>
  <c r="D4597" i="1"/>
  <c r="H4596" i="1"/>
  <c r="E4596" i="1"/>
  <c r="F4596" i="1" s="1"/>
  <c r="D4598" i="1" l="1"/>
  <c r="H4597" i="1"/>
  <c r="E4597" i="1"/>
  <c r="F4597" i="1" s="1"/>
  <c r="N1834" i="1"/>
  <c r="G1834" i="1" s="1"/>
  <c r="I1834" i="1" s="1"/>
  <c r="J1834" i="1" s="1"/>
  <c r="R1834" i="1" l="1"/>
  <c r="K1835" i="1"/>
  <c r="L1835" i="1"/>
  <c r="E4598" i="1"/>
  <c r="F4598" i="1" s="1"/>
  <c r="H4598" i="1"/>
  <c r="D4599" i="1"/>
  <c r="D4600" i="1" l="1"/>
  <c r="H4599" i="1"/>
  <c r="E4599" i="1"/>
  <c r="F4599" i="1" s="1"/>
  <c r="O1835" i="1"/>
  <c r="P1835" i="1"/>
  <c r="Q1835" i="1" s="1"/>
  <c r="M1835" i="1"/>
  <c r="S1835" i="1" s="1"/>
  <c r="N1835" i="1" l="1"/>
  <c r="G1835" i="1" s="1"/>
  <c r="I1835" i="1" s="1"/>
  <c r="J1835" i="1" s="1"/>
  <c r="D4601" i="1"/>
  <c r="H4600" i="1"/>
  <c r="E4600" i="1"/>
  <c r="F4600" i="1" s="1"/>
  <c r="E4601" i="1" l="1"/>
  <c r="F4601" i="1" s="1"/>
  <c r="D4602" i="1"/>
  <c r="H4601" i="1"/>
  <c r="R1835" i="1"/>
  <c r="K1836" i="1"/>
  <c r="L1836" i="1"/>
  <c r="O1836" i="1" l="1"/>
  <c r="M1836" i="1"/>
  <c r="S1836" i="1" s="1"/>
  <c r="P1836" i="1"/>
  <c r="Q1836" i="1" s="1"/>
  <c r="E4602" i="1"/>
  <c r="F4602" i="1" s="1"/>
  <c r="D4603" i="1"/>
  <c r="H4602" i="1"/>
  <c r="D4604" i="1" l="1"/>
  <c r="H4603" i="1"/>
  <c r="E4603" i="1"/>
  <c r="F4603" i="1" s="1"/>
  <c r="N1836" i="1"/>
  <c r="G1836" i="1" s="1"/>
  <c r="I1836" i="1" s="1"/>
  <c r="J1836" i="1" s="1"/>
  <c r="R1836" i="1" l="1"/>
  <c r="K1837" i="1"/>
  <c r="L1837" i="1"/>
  <c r="E4604" i="1"/>
  <c r="F4604" i="1" s="1"/>
  <c r="D4605" i="1"/>
  <c r="H4604" i="1"/>
  <c r="D4606" i="1" l="1"/>
  <c r="H4605" i="1"/>
  <c r="E4605" i="1"/>
  <c r="F4605" i="1" s="1"/>
  <c r="O1837" i="1"/>
  <c r="P1837" i="1"/>
  <c r="Q1837" i="1" s="1"/>
  <c r="M1837" i="1"/>
  <c r="S1837" i="1" s="1"/>
  <c r="N1837" i="1" l="1"/>
  <c r="G1837" i="1" s="1"/>
  <c r="I1837" i="1" s="1"/>
  <c r="J1837" i="1" s="1"/>
  <c r="D4607" i="1"/>
  <c r="H4606" i="1"/>
  <c r="E4606" i="1"/>
  <c r="F4606" i="1" s="1"/>
  <c r="R1837" i="1" l="1"/>
  <c r="K1838" i="1"/>
  <c r="L1838" i="1"/>
  <c r="E4607" i="1"/>
  <c r="F4607" i="1" s="1"/>
  <c r="D4608" i="1"/>
  <c r="H4607" i="1"/>
  <c r="D4609" i="1" l="1"/>
  <c r="E4608" i="1"/>
  <c r="F4608" i="1" s="1"/>
  <c r="H4608" i="1"/>
  <c r="O1838" i="1"/>
  <c r="P1838" i="1"/>
  <c r="Q1838" i="1" s="1"/>
  <c r="M1838" i="1"/>
  <c r="S1838" i="1" s="1"/>
  <c r="N1838" i="1" l="1"/>
  <c r="G1838" i="1" s="1"/>
  <c r="I1838" i="1" s="1"/>
  <c r="J1838" i="1" s="1"/>
  <c r="H4609" i="1"/>
  <c r="E4609" i="1"/>
  <c r="F4609" i="1" s="1"/>
  <c r="D4610" i="1"/>
  <c r="H4610" i="1" l="1"/>
  <c r="D4611" i="1"/>
  <c r="E4610" i="1"/>
  <c r="F4610" i="1" s="1"/>
  <c r="R1838" i="1"/>
  <c r="K1839" i="1"/>
  <c r="L1839" i="1"/>
  <c r="M1839" i="1" l="1"/>
  <c r="S1839" i="1" s="1"/>
  <c r="P1839" i="1"/>
  <c r="N1839" i="1"/>
  <c r="G1839" i="1" s="1"/>
  <c r="I1839" i="1" s="1"/>
  <c r="J1839" i="1" s="1"/>
  <c r="Q1839" i="1"/>
  <c r="O1839" i="1"/>
  <c r="H4611" i="1"/>
  <c r="E4611" i="1"/>
  <c r="F4611" i="1" s="1"/>
  <c r="D4612" i="1"/>
  <c r="R1839" i="1" l="1"/>
  <c r="L1840" i="1"/>
  <c r="K1840" i="1"/>
  <c r="D4613" i="1"/>
  <c r="H4612" i="1"/>
  <c r="E4612" i="1"/>
  <c r="F4612" i="1" s="1"/>
  <c r="D4614" i="1" l="1"/>
  <c r="E4613" i="1"/>
  <c r="F4613" i="1" s="1"/>
  <c r="H4613" i="1"/>
  <c r="P1840" i="1"/>
  <c r="M1840" i="1"/>
  <c r="S1840" i="1" s="1"/>
  <c r="O1840" i="1"/>
  <c r="N1840" i="1"/>
  <c r="Q1840" i="1"/>
  <c r="G1840" i="1"/>
  <c r="I1840" i="1" s="1"/>
  <c r="J1840" i="1" s="1"/>
  <c r="R1840" i="1" s="1"/>
  <c r="K1841" i="1" l="1"/>
  <c r="E4614" i="1"/>
  <c r="F4614" i="1" s="1"/>
  <c r="D4615" i="1"/>
  <c r="H4614" i="1"/>
  <c r="L1841" i="1"/>
  <c r="P1841" i="1" l="1"/>
  <c r="M1841" i="1"/>
  <c r="S1841" i="1" s="1"/>
  <c r="D4616" i="1"/>
  <c r="H4615" i="1"/>
  <c r="E4615" i="1"/>
  <c r="F4615" i="1" s="1"/>
  <c r="Q1841" i="1"/>
  <c r="O1841" i="1"/>
  <c r="N1841" i="1"/>
  <c r="G1841" i="1" s="1"/>
  <c r="I1841" i="1" s="1"/>
  <c r="J1841" i="1" s="1"/>
  <c r="R1841" i="1" l="1"/>
  <c r="L1842" i="1"/>
  <c r="K1842" i="1"/>
  <c r="D4617" i="1"/>
  <c r="H4616" i="1"/>
  <c r="E4616" i="1"/>
  <c r="F4616" i="1" s="1"/>
  <c r="M1842" i="1" l="1"/>
  <c r="S1842" i="1" s="1"/>
  <c r="P1842" i="1"/>
  <c r="E4617" i="1"/>
  <c r="F4617" i="1" s="1"/>
  <c r="H4617" i="1"/>
  <c r="D4618" i="1"/>
  <c r="Q1842" i="1"/>
  <c r="O1842" i="1"/>
  <c r="N1842" i="1"/>
  <c r="G1842" i="1" s="1"/>
  <c r="I1842" i="1" s="1"/>
  <c r="J1842" i="1" s="1"/>
  <c r="R1842" i="1" l="1"/>
  <c r="L1843" i="1"/>
  <c r="K1843" i="1"/>
  <c r="D4619" i="1"/>
  <c r="H4618" i="1"/>
  <c r="E4618" i="1"/>
  <c r="F4618" i="1" s="1"/>
  <c r="P1843" i="1" l="1"/>
  <c r="M1843" i="1"/>
  <c r="S1843" i="1" s="1"/>
  <c r="D4620" i="1"/>
  <c r="E4619" i="1"/>
  <c r="F4619" i="1" s="1"/>
  <c r="H4619" i="1"/>
  <c r="Q1843" i="1"/>
  <c r="O1843" i="1"/>
  <c r="N1843" i="1"/>
  <c r="G1843" i="1" s="1"/>
  <c r="I1843" i="1" s="1"/>
  <c r="J1843" i="1" s="1"/>
  <c r="R1843" i="1" l="1"/>
  <c r="L1844" i="1"/>
  <c r="K1844" i="1"/>
  <c r="E4620" i="1"/>
  <c r="F4620" i="1" s="1"/>
  <c r="D4621" i="1"/>
  <c r="H4620" i="1"/>
  <c r="P1844" i="1" l="1"/>
  <c r="M1844" i="1"/>
  <c r="S1844" i="1" s="1"/>
  <c r="D4622" i="1"/>
  <c r="H4621" i="1"/>
  <c r="E4621" i="1"/>
  <c r="F4621" i="1" s="1"/>
  <c r="Q1844" i="1"/>
  <c r="O1844" i="1"/>
  <c r="N1844" i="1"/>
  <c r="G1844" i="1" s="1"/>
  <c r="I1844" i="1" s="1"/>
  <c r="J1844" i="1" s="1"/>
  <c r="R1844" i="1" l="1"/>
  <c r="L1845" i="1"/>
  <c r="K1845" i="1"/>
  <c r="D4623" i="1"/>
  <c r="H4622" i="1"/>
  <c r="E4622" i="1"/>
  <c r="F4622" i="1" s="1"/>
  <c r="D4624" i="1" l="1"/>
  <c r="H4623" i="1"/>
  <c r="E4623" i="1"/>
  <c r="F4623" i="1" s="1"/>
  <c r="M1845" i="1"/>
  <c r="S1845" i="1" s="1"/>
  <c r="P1845" i="1"/>
  <c r="O1845" i="1"/>
  <c r="Q1845" i="1"/>
  <c r="N1845" i="1" l="1"/>
  <c r="G1845" i="1" s="1"/>
  <c r="I1845" i="1" s="1"/>
  <c r="J1845" i="1" s="1"/>
  <c r="H4624" i="1"/>
  <c r="E4624" i="1"/>
  <c r="F4624" i="1" s="1"/>
  <c r="D4625" i="1"/>
  <c r="H4625" i="1" l="1"/>
  <c r="D4626" i="1"/>
  <c r="E4625" i="1"/>
  <c r="F4625" i="1" s="1"/>
  <c r="R1845" i="1"/>
  <c r="L1846" i="1"/>
  <c r="K1846" i="1"/>
  <c r="O1846" i="1" l="1"/>
  <c r="P1846" i="1"/>
  <c r="Q1846" i="1" s="1"/>
  <c r="M1846" i="1"/>
  <c r="S1846" i="1" s="1"/>
  <c r="D4627" i="1"/>
  <c r="H4626" i="1"/>
  <c r="E4626" i="1"/>
  <c r="F4626" i="1" s="1"/>
  <c r="D4628" i="1" l="1"/>
  <c r="H4627" i="1"/>
  <c r="E4627" i="1"/>
  <c r="F4627" i="1" s="1"/>
  <c r="N1846" i="1"/>
  <c r="G1846" i="1" s="1"/>
  <c r="I1846" i="1" s="1"/>
  <c r="J1846" i="1" s="1"/>
  <c r="H4628" i="1" l="1"/>
  <c r="E4628" i="1"/>
  <c r="F4628" i="1" s="1"/>
  <c r="D4629" i="1"/>
  <c r="R1846" i="1"/>
  <c r="K1847" i="1"/>
  <c r="L1847" i="1"/>
  <c r="P1847" i="1" l="1"/>
  <c r="M1847" i="1"/>
  <c r="S1847" i="1" s="1"/>
  <c r="Q1847" i="1"/>
  <c r="O1847" i="1"/>
  <c r="N1847" i="1"/>
  <c r="G1847" i="1"/>
  <c r="I1847" i="1" s="1"/>
  <c r="J1847" i="1" s="1"/>
  <c r="R1847" i="1" s="1"/>
  <c r="E4629" i="1"/>
  <c r="F4629" i="1" s="1"/>
  <c r="D4630" i="1"/>
  <c r="H4629" i="1"/>
  <c r="L1848" i="1" l="1"/>
  <c r="H4630" i="1"/>
  <c r="D4631" i="1"/>
  <c r="E4630" i="1"/>
  <c r="F4630" i="1" s="1"/>
  <c r="K1848" i="1"/>
  <c r="H4631" i="1" l="1"/>
  <c r="E4631" i="1"/>
  <c r="F4631" i="1" s="1"/>
  <c r="D4632" i="1"/>
  <c r="O1848" i="1"/>
  <c r="P1848" i="1"/>
  <c r="Q1848" i="1" s="1"/>
  <c r="M1848" i="1"/>
  <c r="S1848" i="1" s="1"/>
  <c r="N1848" i="1" l="1"/>
  <c r="G1848" i="1" s="1"/>
  <c r="I1848" i="1" s="1"/>
  <c r="J1848" i="1" s="1"/>
  <c r="E4632" i="1"/>
  <c r="F4632" i="1" s="1"/>
  <c r="D4633" i="1"/>
  <c r="H4632" i="1"/>
  <c r="D4634" i="1" l="1"/>
  <c r="H4633" i="1"/>
  <c r="E4633" i="1"/>
  <c r="F4633" i="1" s="1"/>
  <c r="R1848" i="1"/>
  <c r="K1849" i="1"/>
  <c r="L1849" i="1"/>
  <c r="O1849" i="1" l="1"/>
  <c r="P1849" i="1"/>
  <c r="Q1849" i="1" s="1"/>
  <c r="M1849" i="1"/>
  <c r="S1849" i="1" s="1"/>
  <c r="E4634" i="1"/>
  <c r="F4634" i="1" s="1"/>
  <c r="H4634" i="1"/>
  <c r="D4635" i="1"/>
  <c r="D4636" i="1" l="1"/>
  <c r="H4635" i="1"/>
  <c r="E4635" i="1"/>
  <c r="F4635" i="1" s="1"/>
  <c r="N1849" i="1"/>
  <c r="G1849" i="1" s="1"/>
  <c r="I1849" i="1" s="1"/>
  <c r="J1849" i="1" s="1"/>
  <c r="R1849" i="1" l="1"/>
  <c r="L1850" i="1"/>
  <c r="K1850" i="1"/>
  <c r="D4637" i="1"/>
  <c r="H4636" i="1"/>
  <c r="E4636" i="1"/>
  <c r="F4636" i="1" s="1"/>
  <c r="P1850" i="1" l="1"/>
  <c r="M1850" i="1"/>
  <c r="S1850" i="1" s="1"/>
  <c r="E4637" i="1"/>
  <c r="F4637" i="1" s="1"/>
  <c r="H4637" i="1"/>
  <c r="D4638" i="1"/>
  <c r="O1850" i="1"/>
  <c r="N1850" i="1"/>
  <c r="Q1850" i="1"/>
  <c r="G1850" i="1"/>
  <c r="I1850" i="1" s="1"/>
  <c r="J1850" i="1" s="1"/>
  <c r="R1850" i="1" s="1"/>
  <c r="K1851" i="1" l="1"/>
  <c r="L1851" i="1"/>
  <c r="D4639" i="1"/>
  <c r="H4638" i="1"/>
  <c r="E4638" i="1"/>
  <c r="F4638" i="1" s="1"/>
  <c r="M1851" i="1" l="1"/>
  <c r="S1851" i="1" s="1"/>
  <c r="P1851" i="1"/>
  <c r="D4640" i="1"/>
  <c r="E4639" i="1"/>
  <c r="F4639" i="1" s="1"/>
  <c r="H4639" i="1"/>
  <c r="N1851" i="1"/>
  <c r="G1851" i="1" s="1"/>
  <c r="I1851" i="1" s="1"/>
  <c r="J1851" i="1" s="1"/>
  <c r="Q1851" i="1"/>
  <c r="O1851" i="1"/>
  <c r="R1851" i="1" l="1"/>
  <c r="L1852" i="1"/>
  <c r="K1852" i="1"/>
  <c r="E4640" i="1"/>
  <c r="F4640" i="1" s="1"/>
  <c r="H4640" i="1"/>
  <c r="D4641" i="1"/>
  <c r="D4642" i="1" l="1"/>
  <c r="H4641" i="1"/>
  <c r="E4641" i="1"/>
  <c r="F4641" i="1" s="1"/>
  <c r="P1852" i="1"/>
  <c r="M1852" i="1"/>
  <c r="S1852" i="1" s="1"/>
  <c r="Q1852" i="1"/>
  <c r="O1852" i="1"/>
  <c r="N1852" i="1"/>
  <c r="G1852" i="1" s="1"/>
  <c r="I1852" i="1" s="1"/>
  <c r="J1852" i="1" s="1"/>
  <c r="R1852" i="1" l="1"/>
  <c r="K1853" i="1"/>
  <c r="L1853" i="1"/>
  <c r="D4643" i="1"/>
  <c r="H4642" i="1"/>
  <c r="E4642" i="1"/>
  <c r="F4642" i="1" s="1"/>
  <c r="H4643" i="1" l="1"/>
  <c r="E4643" i="1"/>
  <c r="F4643" i="1" s="1"/>
  <c r="D4644" i="1"/>
  <c r="P1853" i="1"/>
  <c r="M1853" i="1"/>
  <c r="S1853" i="1" s="1"/>
  <c r="Q1853" i="1"/>
  <c r="O1853" i="1"/>
  <c r="N1853" i="1"/>
  <c r="G1853" i="1" s="1"/>
  <c r="I1853" i="1" s="1"/>
  <c r="J1853" i="1" s="1"/>
  <c r="R1853" i="1" l="1"/>
  <c r="K1854" i="1"/>
  <c r="L1854" i="1"/>
  <c r="D4645" i="1"/>
  <c r="H4644" i="1"/>
  <c r="E4644" i="1"/>
  <c r="F4644" i="1" s="1"/>
  <c r="H4645" i="1" l="1"/>
  <c r="D4646" i="1"/>
  <c r="E4645" i="1"/>
  <c r="F4645" i="1" s="1"/>
  <c r="O1854" i="1"/>
  <c r="P1854" i="1"/>
  <c r="Q1854" i="1" s="1"/>
  <c r="M1854" i="1"/>
  <c r="S1854" i="1" s="1"/>
  <c r="N1854" i="1" l="1"/>
  <c r="G1854" i="1" s="1"/>
  <c r="I1854" i="1" s="1"/>
  <c r="J1854" i="1" s="1"/>
  <c r="D4647" i="1"/>
  <c r="H4646" i="1"/>
  <c r="E4646" i="1"/>
  <c r="F4646" i="1" s="1"/>
  <c r="R1854" i="1" l="1"/>
  <c r="K1855" i="1"/>
  <c r="L1855" i="1"/>
  <c r="E4647" i="1"/>
  <c r="F4647" i="1" s="1"/>
  <c r="D4648" i="1"/>
  <c r="H4647" i="1"/>
  <c r="H4648" i="1" l="1"/>
  <c r="D4649" i="1"/>
  <c r="E4648" i="1"/>
  <c r="F4648" i="1" s="1"/>
  <c r="P1855" i="1"/>
  <c r="M1855" i="1"/>
  <c r="S1855" i="1" s="1"/>
  <c r="O1855" i="1"/>
  <c r="N1855" i="1"/>
  <c r="Q1855" i="1"/>
  <c r="G1855" i="1"/>
  <c r="I1855" i="1" s="1"/>
  <c r="J1855" i="1" s="1"/>
  <c r="R1855" i="1" s="1"/>
  <c r="L1856" i="1" l="1"/>
  <c r="K1856" i="1"/>
  <c r="D4650" i="1"/>
  <c r="H4649" i="1"/>
  <c r="E4649" i="1"/>
  <c r="F4649" i="1" s="1"/>
  <c r="H4650" i="1" l="1"/>
  <c r="D4651" i="1"/>
  <c r="E4650" i="1"/>
  <c r="F4650" i="1" s="1"/>
  <c r="O1856" i="1"/>
  <c r="P1856" i="1"/>
  <c r="Q1856" i="1" s="1"/>
  <c r="M1856" i="1"/>
  <c r="S1856" i="1" s="1"/>
  <c r="N1856" i="1" l="1"/>
  <c r="G1856" i="1" s="1"/>
  <c r="I1856" i="1" s="1"/>
  <c r="J1856" i="1" s="1"/>
  <c r="H4651" i="1"/>
  <c r="E4651" i="1"/>
  <c r="F4651" i="1" s="1"/>
  <c r="D4652" i="1"/>
  <c r="E4652" i="1" l="1"/>
  <c r="F4652" i="1" s="1"/>
  <c r="D4653" i="1"/>
  <c r="H4652" i="1"/>
  <c r="R1856" i="1"/>
  <c r="L1857" i="1"/>
  <c r="K1857" i="1"/>
  <c r="P1857" i="1" l="1"/>
  <c r="M1857" i="1"/>
  <c r="S1857" i="1" s="1"/>
  <c r="Q1857" i="1"/>
  <c r="O1857" i="1"/>
  <c r="N1857" i="1"/>
  <c r="G1857" i="1" s="1"/>
  <c r="I1857" i="1" s="1"/>
  <c r="J1857" i="1" s="1"/>
  <c r="D4654" i="1"/>
  <c r="H4653" i="1"/>
  <c r="E4653" i="1"/>
  <c r="F4653" i="1" s="1"/>
  <c r="R1857" i="1" l="1"/>
  <c r="L1858" i="1"/>
  <c r="K1858" i="1"/>
  <c r="E4654" i="1"/>
  <c r="F4654" i="1" s="1"/>
  <c r="D4655" i="1"/>
  <c r="H4654" i="1"/>
  <c r="P1858" i="1" l="1"/>
  <c r="M1858" i="1"/>
  <c r="S1858" i="1" s="1"/>
  <c r="E4655" i="1"/>
  <c r="F4655" i="1" s="1"/>
  <c r="D4656" i="1"/>
  <c r="H4655" i="1"/>
  <c r="O1858" i="1"/>
  <c r="N1858" i="1"/>
  <c r="G1858" i="1" s="1"/>
  <c r="I1858" i="1" s="1"/>
  <c r="J1858" i="1" s="1"/>
  <c r="Q1858" i="1"/>
  <c r="R1858" i="1" l="1"/>
  <c r="K1859" i="1"/>
  <c r="L1859" i="1"/>
  <c r="D4657" i="1"/>
  <c r="H4656" i="1"/>
  <c r="E4656" i="1"/>
  <c r="F4656" i="1" s="1"/>
  <c r="E4657" i="1" l="1"/>
  <c r="F4657" i="1" s="1"/>
  <c r="D4658" i="1"/>
  <c r="H4657" i="1"/>
  <c r="P1859" i="1"/>
  <c r="M1859" i="1"/>
  <c r="S1859" i="1" s="1"/>
  <c r="Q1859" i="1"/>
  <c r="O1859" i="1"/>
  <c r="N1859" i="1" l="1"/>
  <c r="G1859" i="1" s="1"/>
  <c r="I1859" i="1" s="1"/>
  <c r="J1859" i="1" s="1"/>
  <c r="H4658" i="1"/>
  <c r="E4658" i="1"/>
  <c r="F4658" i="1" s="1"/>
  <c r="D4659" i="1"/>
  <c r="D4660" i="1" l="1"/>
  <c r="E4659" i="1"/>
  <c r="F4659" i="1" s="1"/>
  <c r="H4659" i="1"/>
  <c r="R1859" i="1"/>
  <c r="L1860" i="1"/>
  <c r="K1860" i="1"/>
  <c r="P1860" i="1" l="1"/>
  <c r="M1860" i="1"/>
  <c r="S1860" i="1" s="1"/>
  <c r="O1860" i="1"/>
  <c r="N1860" i="1"/>
  <c r="G1860" i="1"/>
  <c r="I1860" i="1" s="1"/>
  <c r="J1860" i="1" s="1"/>
  <c r="R1860" i="1" s="1"/>
  <c r="Q1860" i="1"/>
  <c r="E4660" i="1"/>
  <c r="F4660" i="1" s="1"/>
  <c r="D4661" i="1"/>
  <c r="H4660" i="1"/>
  <c r="K1861" i="1" l="1"/>
  <c r="D4662" i="1"/>
  <c r="H4661" i="1"/>
  <c r="E4661" i="1"/>
  <c r="F4661" i="1" s="1"/>
  <c r="L1861" i="1"/>
  <c r="O1861" i="1" l="1"/>
  <c r="M1861" i="1"/>
  <c r="S1861" i="1" s="1"/>
  <c r="P1861" i="1"/>
  <c r="Q1861" i="1" s="1"/>
  <c r="D4663" i="1"/>
  <c r="H4662" i="1"/>
  <c r="E4662" i="1"/>
  <c r="F4662" i="1" s="1"/>
  <c r="E4663" i="1" l="1"/>
  <c r="F4663" i="1" s="1"/>
  <c r="D4664" i="1"/>
  <c r="H4663" i="1"/>
  <c r="N1861" i="1"/>
  <c r="G1861" i="1" s="1"/>
  <c r="I1861" i="1" s="1"/>
  <c r="J1861" i="1" s="1"/>
  <c r="R1861" i="1" l="1"/>
  <c r="K1862" i="1"/>
  <c r="L1862" i="1"/>
  <c r="D4665" i="1"/>
  <c r="H4664" i="1"/>
  <c r="E4664" i="1"/>
  <c r="F4664" i="1" s="1"/>
  <c r="H4665" i="1" l="1"/>
  <c r="D4666" i="1"/>
  <c r="E4665" i="1"/>
  <c r="F4665" i="1" s="1"/>
  <c r="O1862" i="1"/>
  <c r="P1862" i="1"/>
  <c r="Q1862" i="1" s="1"/>
  <c r="M1862" i="1"/>
  <c r="S1862" i="1" s="1"/>
  <c r="N1862" i="1" l="1"/>
  <c r="G1862" i="1" s="1"/>
  <c r="I1862" i="1" s="1"/>
  <c r="J1862" i="1" s="1"/>
  <c r="H4666" i="1"/>
  <c r="E4666" i="1"/>
  <c r="F4666" i="1" s="1"/>
  <c r="D4667" i="1"/>
  <c r="D4668" i="1" l="1"/>
  <c r="H4667" i="1"/>
  <c r="E4667" i="1"/>
  <c r="F4667" i="1" s="1"/>
  <c r="R1862" i="1"/>
  <c r="K1863" i="1"/>
  <c r="L1863" i="1"/>
  <c r="P1863" i="1" l="1"/>
  <c r="M1863" i="1"/>
  <c r="S1863" i="1" s="1"/>
  <c r="Q1863" i="1"/>
  <c r="O1863" i="1"/>
  <c r="N1863" i="1"/>
  <c r="G1863" i="1" s="1"/>
  <c r="I1863" i="1" s="1"/>
  <c r="J1863" i="1" s="1"/>
  <c r="H4668" i="1"/>
  <c r="D4669" i="1"/>
  <c r="E4668" i="1"/>
  <c r="F4668" i="1" s="1"/>
  <c r="R1863" i="1" l="1"/>
  <c r="K1864" i="1"/>
  <c r="L1864" i="1"/>
  <c r="D4670" i="1"/>
  <c r="H4669" i="1"/>
  <c r="E4669" i="1"/>
  <c r="F4669" i="1" s="1"/>
  <c r="H4670" i="1" l="1"/>
  <c r="E4670" i="1"/>
  <c r="F4670" i="1" s="1"/>
  <c r="D4671" i="1"/>
  <c r="M1864" i="1"/>
  <c r="S1864" i="1" s="1"/>
  <c r="P1864" i="1"/>
  <c r="Q1864" i="1"/>
  <c r="O1864" i="1"/>
  <c r="N1864" i="1" l="1"/>
  <c r="G1864" i="1" s="1"/>
  <c r="I1864" i="1" s="1"/>
  <c r="J1864" i="1" s="1"/>
  <c r="H4671" i="1"/>
  <c r="E4671" i="1"/>
  <c r="F4671" i="1" s="1"/>
  <c r="D4672" i="1"/>
  <c r="D4673" i="1" l="1"/>
  <c r="H4672" i="1"/>
  <c r="E4672" i="1"/>
  <c r="F4672" i="1" s="1"/>
  <c r="R1864" i="1"/>
  <c r="L1865" i="1"/>
  <c r="K1865" i="1"/>
  <c r="O1865" i="1" l="1"/>
  <c r="P1865" i="1"/>
  <c r="Q1865" i="1" s="1"/>
  <c r="M1865" i="1"/>
  <c r="S1865" i="1" s="1"/>
  <c r="D4674" i="1"/>
  <c r="H4673" i="1"/>
  <c r="E4673" i="1"/>
  <c r="F4673" i="1" s="1"/>
  <c r="E4674" i="1" l="1"/>
  <c r="F4674" i="1" s="1"/>
  <c r="H4674" i="1"/>
  <c r="D4675" i="1"/>
  <c r="N1865" i="1"/>
  <c r="G1865" i="1" s="1"/>
  <c r="I1865" i="1" s="1"/>
  <c r="J1865" i="1" s="1"/>
  <c r="R1865" i="1" l="1"/>
  <c r="K1866" i="1"/>
  <c r="L1866" i="1"/>
  <c r="H4675" i="1"/>
  <c r="E4675" i="1"/>
  <c r="F4675" i="1" s="1"/>
  <c r="D4676" i="1"/>
  <c r="D4677" i="1" l="1"/>
  <c r="H4676" i="1"/>
  <c r="E4676" i="1"/>
  <c r="F4676" i="1" s="1"/>
  <c r="O1866" i="1"/>
  <c r="P1866" i="1"/>
  <c r="Q1866" i="1" s="1"/>
  <c r="M1866" i="1"/>
  <c r="S1866" i="1" s="1"/>
  <c r="N1866" i="1" l="1"/>
  <c r="G1866" i="1" s="1"/>
  <c r="I1866" i="1" s="1"/>
  <c r="J1866" i="1" s="1"/>
  <c r="E4677" i="1"/>
  <c r="F4677" i="1" s="1"/>
  <c r="D4678" i="1"/>
  <c r="H4677" i="1"/>
  <c r="E4678" i="1" l="1"/>
  <c r="F4678" i="1" s="1"/>
  <c r="D4679" i="1"/>
  <c r="H4678" i="1"/>
  <c r="R1866" i="1"/>
  <c r="K1867" i="1"/>
  <c r="L1867" i="1"/>
  <c r="M1867" i="1" l="1"/>
  <c r="S1867" i="1" s="1"/>
  <c r="P1867" i="1"/>
  <c r="Q1867" i="1"/>
  <c r="O1867" i="1"/>
  <c r="N1867" i="1"/>
  <c r="G1867" i="1" s="1"/>
  <c r="I1867" i="1" s="1"/>
  <c r="J1867" i="1" s="1"/>
  <c r="D4680" i="1"/>
  <c r="H4679" i="1"/>
  <c r="E4679" i="1"/>
  <c r="F4679" i="1" s="1"/>
  <c r="R1867" i="1" l="1"/>
  <c r="L1868" i="1"/>
  <c r="K1868" i="1"/>
  <c r="E4680" i="1"/>
  <c r="F4680" i="1" s="1"/>
  <c r="D4681" i="1"/>
  <c r="H4680" i="1"/>
  <c r="E4681" i="1" l="1"/>
  <c r="F4681" i="1" s="1"/>
  <c r="D4682" i="1"/>
  <c r="H4681" i="1"/>
  <c r="P1868" i="1"/>
  <c r="M1868" i="1"/>
  <c r="S1868" i="1" s="1"/>
  <c r="Q1868" i="1"/>
  <c r="O1868" i="1"/>
  <c r="N1868" i="1"/>
  <c r="G1868" i="1" s="1"/>
  <c r="I1868" i="1" s="1"/>
  <c r="J1868" i="1" s="1"/>
  <c r="R1868" i="1" l="1"/>
  <c r="L1869" i="1"/>
  <c r="K1869" i="1"/>
  <c r="D4683" i="1"/>
  <c r="E4682" i="1"/>
  <c r="F4682" i="1" s="1"/>
  <c r="H4682" i="1"/>
  <c r="P1869" i="1" l="1"/>
  <c r="M1869" i="1"/>
  <c r="S1869" i="1" s="1"/>
  <c r="D4684" i="1"/>
  <c r="E4683" i="1"/>
  <c r="F4683" i="1" s="1"/>
  <c r="H4683" i="1"/>
  <c r="Q1869" i="1"/>
  <c r="O1869" i="1"/>
  <c r="N1869" i="1"/>
  <c r="G1869" i="1" s="1"/>
  <c r="I1869" i="1" s="1"/>
  <c r="J1869" i="1" s="1"/>
  <c r="R1869" i="1" l="1"/>
  <c r="L1870" i="1"/>
  <c r="K1870" i="1"/>
  <c r="D4685" i="1"/>
  <c r="H4684" i="1"/>
  <c r="E4684" i="1"/>
  <c r="F4684" i="1" s="1"/>
  <c r="P1870" i="1" l="1"/>
  <c r="M1870" i="1"/>
  <c r="S1870" i="1" s="1"/>
  <c r="D4686" i="1"/>
  <c r="H4685" i="1"/>
  <c r="E4685" i="1"/>
  <c r="F4685" i="1" s="1"/>
  <c r="O1870" i="1"/>
  <c r="N1870" i="1"/>
  <c r="G1870" i="1"/>
  <c r="I1870" i="1" s="1"/>
  <c r="J1870" i="1" s="1"/>
  <c r="R1870" i="1" s="1"/>
  <c r="Q1870" i="1"/>
  <c r="K1871" i="1" l="1"/>
  <c r="E4686" i="1"/>
  <c r="F4686" i="1" s="1"/>
  <c r="D4687" i="1"/>
  <c r="H4686" i="1"/>
  <c r="L1871" i="1"/>
  <c r="P1871" i="1" l="1"/>
  <c r="M1871" i="1"/>
  <c r="S1871" i="1" s="1"/>
  <c r="H4687" i="1"/>
  <c r="E4687" i="1"/>
  <c r="F4687" i="1" s="1"/>
  <c r="D4688" i="1"/>
  <c r="Q1871" i="1"/>
  <c r="O1871" i="1"/>
  <c r="N1871" i="1"/>
  <c r="G1871" i="1"/>
  <c r="I1871" i="1" s="1"/>
  <c r="J1871" i="1" s="1"/>
  <c r="R1871" i="1" s="1"/>
  <c r="K1872" i="1" l="1"/>
  <c r="D4689" i="1"/>
  <c r="H4688" i="1"/>
  <c r="E4688" i="1"/>
  <c r="F4688" i="1" s="1"/>
  <c r="L1872" i="1"/>
  <c r="P1872" i="1" l="1"/>
  <c r="M1872" i="1"/>
  <c r="S1872" i="1" s="1"/>
  <c r="E4689" i="1"/>
  <c r="F4689" i="1" s="1"/>
  <c r="D4690" i="1"/>
  <c r="H4689" i="1"/>
  <c r="Q1872" i="1"/>
  <c r="N1872" i="1"/>
  <c r="G1872" i="1"/>
  <c r="I1872" i="1" s="1"/>
  <c r="J1872" i="1" s="1"/>
  <c r="R1872" i="1" s="1"/>
  <c r="O1872" i="1"/>
  <c r="K1873" i="1" l="1"/>
  <c r="E4690" i="1"/>
  <c r="F4690" i="1" s="1"/>
  <c r="H4690" i="1"/>
  <c r="D4691" i="1"/>
  <c r="L1873" i="1"/>
  <c r="P1873" i="1" l="1"/>
  <c r="M1873" i="1"/>
  <c r="S1873" i="1" s="1"/>
  <c r="D4692" i="1"/>
  <c r="E4691" i="1"/>
  <c r="F4691" i="1" s="1"/>
  <c r="H4691" i="1"/>
  <c r="N1873" i="1"/>
  <c r="G1873" i="1" s="1"/>
  <c r="I1873" i="1" s="1"/>
  <c r="J1873" i="1" s="1"/>
  <c r="Q1873" i="1"/>
  <c r="O1873" i="1"/>
  <c r="R1873" i="1" l="1"/>
  <c r="L1874" i="1"/>
  <c r="K1874" i="1"/>
  <c r="D4693" i="1"/>
  <c r="H4692" i="1"/>
  <c r="E4692" i="1"/>
  <c r="F4692" i="1" s="1"/>
  <c r="P1874" i="1" l="1"/>
  <c r="M1874" i="1"/>
  <c r="S1874" i="1" s="1"/>
  <c r="E4693" i="1"/>
  <c r="F4693" i="1" s="1"/>
  <c r="D4694" i="1"/>
  <c r="H4693" i="1"/>
  <c r="Q1874" i="1"/>
  <c r="O1874" i="1"/>
  <c r="N1874" i="1"/>
  <c r="G1874" i="1" s="1"/>
  <c r="I1874" i="1" s="1"/>
  <c r="J1874" i="1" s="1"/>
  <c r="R1874" i="1" l="1"/>
  <c r="L1875" i="1"/>
  <c r="K1875" i="1"/>
  <c r="D4695" i="1"/>
  <c r="H4694" i="1"/>
  <c r="E4694" i="1"/>
  <c r="F4694" i="1" s="1"/>
  <c r="P1875" i="1" l="1"/>
  <c r="M1875" i="1"/>
  <c r="S1875" i="1" s="1"/>
  <c r="D4696" i="1"/>
  <c r="E4695" i="1"/>
  <c r="F4695" i="1" s="1"/>
  <c r="H4695" i="1"/>
  <c r="O1875" i="1"/>
  <c r="N1875" i="1"/>
  <c r="G1875" i="1" s="1"/>
  <c r="I1875" i="1" s="1"/>
  <c r="J1875" i="1" s="1"/>
  <c r="Q1875" i="1"/>
  <c r="R1875" i="1" l="1"/>
  <c r="L1876" i="1"/>
  <c r="K1876" i="1"/>
  <c r="E4696" i="1"/>
  <c r="F4696" i="1" s="1"/>
  <c r="H4696" i="1"/>
  <c r="D4697" i="1"/>
  <c r="D4698" i="1" l="1"/>
  <c r="H4697" i="1"/>
  <c r="E4697" i="1"/>
  <c r="F4697" i="1" s="1"/>
  <c r="M1876" i="1"/>
  <c r="S1876" i="1" s="1"/>
  <c r="P1876" i="1"/>
  <c r="O1876" i="1"/>
  <c r="Q1876" i="1"/>
  <c r="N1876" i="1" l="1"/>
  <c r="G1876" i="1" s="1"/>
  <c r="I1876" i="1" s="1"/>
  <c r="J1876" i="1" s="1"/>
  <c r="D4699" i="1"/>
  <c r="H4698" i="1"/>
  <c r="E4698" i="1"/>
  <c r="F4698" i="1" s="1"/>
  <c r="E4699" i="1" l="1"/>
  <c r="F4699" i="1" s="1"/>
  <c r="D4700" i="1"/>
  <c r="H4699" i="1"/>
  <c r="R1876" i="1"/>
  <c r="L1877" i="1"/>
  <c r="K1877" i="1"/>
  <c r="O1877" i="1" l="1"/>
  <c r="P1877" i="1"/>
  <c r="Q1877" i="1" s="1"/>
  <c r="M1877" i="1"/>
  <c r="S1877" i="1" s="1"/>
  <c r="E4700" i="1"/>
  <c r="F4700" i="1" s="1"/>
  <c r="D4701" i="1"/>
  <c r="H4700" i="1"/>
  <c r="D4702" i="1" l="1"/>
  <c r="H4701" i="1"/>
  <c r="E4701" i="1"/>
  <c r="F4701" i="1" s="1"/>
  <c r="N1877" i="1"/>
  <c r="G1877" i="1" s="1"/>
  <c r="I1877" i="1" s="1"/>
  <c r="J1877" i="1" s="1"/>
  <c r="E4702" i="1" l="1"/>
  <c r="F4702" i="1" s="1"/>
  <c r="D4703" i="1"/>
  <c r="H4702" i="1"/>
  <c r="R1877" i="1"/>
  <c r="K1878" i="1"/>
  <c r="L1878" i="1"/>
  <c r="P1878" i="1" l="1"/>
  <c r="M1878" i="1"/>
  <c r="S1878" i="1" s="1"/>
  <c r="O1878" i="1"/>
  <c r="N1878" i="1"/>
  <c r="G1878" i="1" s="1"/>
  <c r="I1878" i="1" s="1"/>
  <c r="J1878" i="1" s="1"/>
  <c r="Q1878" i="1"/>
  <c r="D4704" i="1"/>
  <c r="H4703" i="1"/>
  <c r="E4703" i="1"/>
  <c r="F4703" i="1" s="1"/>
  <c r="R1878" i="1" l="1"/>
  <c r="K1879" i="1"/>
  <c r="L1879" i="1"/>
  <c r="H4704" i="1"/>
  <c r="D4705" i="1"/>
  <c r="E4704" i="1"/>
  <c r="F4704" i="1" s="1"/>
  <c r="E4705" i="1" l="1"/>
  <c r="F4705" i="1" s="1"/>
  <c r="D4706" i="1"/>
  <c r="H4705" i="1"/>
  <c r="O1879" i="1"/>
  <c r="P1879" i="1"/>
  <c r="Q1879" i="1" s="1"/>
  <c r="M1879" i="1"/>
  <c r="S1879" i="1" s="1"/>
  <c r="N1879" i="1" l="1"/>
  <c r="G1879" i="1" s="1"/>
  <c r="I1879" i="1" s="1"/>
  <c r="J1879" i="1" s="1"/>
  <c r="D4707" i="1"/>
  <c r="E4706" i="1"/>
  <c r="F4706" i="1" s="1"/>
  <c r="H4706" i="1"/>
  <c r="H4707" i="1" l="1"/>
  <c r="D4708" i="1"/>
  <c r="E4707" i="1"/>
  <c r="F4707" i="1" s="1"/>
  <c r="R1879" i="1"/>
  <c r="K1880" i="1"/>
  <c r="L1880" i="1"/>
  <c r="P1880" i="1" l="1"/>
  <c r="M1880" i="1"/>
  <c r="S1880" i="1" s="1"/>
  <c r="O1880" i="1"/>
  <c r="N1880" i="1"/>
  <c r="Q1880" i="1"/>
  <c r="G1880" i="1"/>
  <c r="I1880" i="1" s="1"/>
  <c r="J1880" i="1" s="1"/>
  <c r="R1880" i="1" s="1"/>
  <c r="E4708" i="1"/>
  <c r="F4708" i="1" s="1"/>
  <c r="D4709" i="1"/>
  <c r="H4708" i="1"/>
  <c r="H4709" i="1" l="1"/>
  <c r="E4709" i="1"/>
  <c r="F4709" i="1" s="1"/>
  <c r="D4710" i="1"/>
  <c r="L1881" i="1"/>
  <c r="K1881" i="1"/>
  <c r="O1881" i="1" l="1"/>
  <c r="M1881" i="1"/>
  <c r="S1881" i="1" s="1"/>
  <c r="P1881" i="1"/>
  <c r="Q1881" i="1" s="1"/>
  <c r="H4710" i="1"/>
  <c r="E4710" i="1"/>
  <c r="F4710" i="1" s="1"/>
  <c r="D4711" i="1"/>
  <c r="H4711" i="1" l="1"/>
  <c r="D4712" i="1"/>
  <c r="E4711" i="1"/>
  <c r="F4711" i="1" s="1"/>
  <c r="N1881" i="1"/>
  <c r="G1881" i="1" s="1"/>
  <c r="I1881" i="1" s="1"/>
  <c r="J1881" i="1" s="1"/>
  <c r="R1881" i="1" l="1"/>
  <c r="K1882" i="1"/>
  <c r="L1882" i="1"/>
  <c r="D4713" i="1"/>
  <c r="H4712" i="1"/>
  <c r="E4712" i="1"/>
  <c r="F4712" i="1" s="1"/>
  <c r="E4713" i="1" l="1"/>
  <c r="F4713" i="1" s="1"/>
  <c r="D4714" i="1"/>
  <c r="H4713" i="1"/>
  <c r="O1882" i="1"/>
  <c r="P1882" i="1"/>
  <c r="Q1882" i="1" s="1"/>
  <c r="M1882" i="1"/>
  <c r="S1882" i="1" s="1"/>
  <c r="N1882" i="1" l="1"/>
  <c r="G1882" i="1" s="1"/>
  <c r="I1882" i="1" s="1"/>
  <c r="J1882" i="1" s="1"/>
  <c r="D4715" i="1"/>
  <c r="H4714" i="1"/>
  <c r="E4714" i="1"/>
  <c r="F4714" i="1" s="1"/>
  <c r="R1882" i="1" l="1"/>
  <c r="K1883" i="1"/>
  <c r="L1883" i="1"/>
  <c r="D4716" i="1"/>
  <c r="E4715" i="1"/>
  <c r="F4715" i="1" s="1"/>
  <c r="H4715" i="1"/>
  <c r="O1883" i="1" l="1"/>
  <c r="E4716" i="1"/>
  <c r="F4716" i="1" s="1"/>
  <c r="D4717" i="1"/>
  <c r="H4716" i="1"/>
  <c r="P1883" i="1"/>
  <c r="Q1883" i="1" s="1"/>
  <c r="M1883" i="1"/>
  <c r="S1883" i="1" s="1"/>
  <c r="H4717" i="1" l="1"/>
  <c r="D4718" i="1"/>
  <c r="E4717" i="1"/>
  <c r="F4717" i="1" s="1"/>
  <c r="N1883" i="1"/>
  <c r="G1883" i="1" s="1"/>
  <c r="I1883" i="1" s="1"/>
  <c r="J1883" i="1" s="1"/>
  <c r="R1883" i="1" l="1"/>
  <c r="L1884" i="1"/>
  <c r="K1884" i="1"/>
  <c r="D4719" i="1"/>
  <c r="H4718" i="1"/>
  <c r="E4718" i="1"/>
  <c r="F4718" i="1" s="1"/>
  <c r="M1884" i="1" l="1"/>
  <c r="S1884" i="1" s="1"/>
  <c r="P1884" i="1"/>
  <c r="E4719" i="1"/>
  <c r="F4719" i="1" s="1"/>
  <c r="H4719" i="1"/>
  <c r="D4720" i="1"/>
  <c r="N1884" i="1"/>
  <c r="G1884" i="1"/>
  <c r="I1884" i="1" s="1"/>
  <c r="J1884" i="1" s="1"/>
  <c r="R1884" i="1" s="1"/>
  <c r="Q1884" i="1"/>
  <c r="O1884" i="1"/>
  <c r="H4720" i="1" l="1"/>
  <c r="E4720" i="1"/>
  <c r="F4720" i="1" s="1"/>
  <c r="D4721" i="1"/>
  <c r="K1885" i="1"/>
  <c r="L1885" i="1"/>
  <c r="P1885" i="1" l="1"/>
  <c r="M1885" i="1"/>
  <c r="S1885" i="1" s="1"/>
  <c r="O1885" i="1"/>
  <c r="N1885" i="1"/>
  <c r="Q1885" i="1"/>
  <c r="G1885" i="1"/>
  <c r="I1885" i="1" s="1"/>
  <c r="J1885" i="1" s="1"/>
  <c r="R1885" i="1" s="1"/>
  <c r="D4722" i="1"/>
  <c r="H4721" i="1"/>
  <c r="E4721" i="1"/>
  <c r="F4721" i="1" s="1"/>
  <c r="K1886" i="1" l="1"/>
  <c r="L1886" i="1"/>
  <c r="D4723" i="1"/>
  <c r="E4722" i="1"/>
  <c r="F4722" i="1" s="1"/>
  <c r="H4722" i="1"/>
  <c r="P1886" i="1" l="1"/>
  <c r="M1886" i="1"/>
  <c r="S1886" i="1" s="1"/>
  <c r="D4724" i="1"/>
  <c r="E4723" i="1"/>
  <c r="F4723" i="1" s="1"/>
  <c r="H4723" i="1"/>
  <c r="Q1886" i="1"/>
  <c r="O1886" i="1"/>
  <c r="N1886" i="1"/>
  <c r="G1886" i="1" s="1"/>
  <c r="I1886" i="1" s="1"/>
  <c r="J1886" i="1" s="1"/>
  <c r="R1886" i="1" l="1"/>
  <c r="L1887" i="1"/>
  <c r="K1887" i="1"/>
  <c r="H4724" i="1"/>
  <c r="D4725" i="1"/>
  <c r="E4724" i="1"/>
  <c r="F4724" i="1" s="1"/>
  <c r="D4726" i="1" l="1"/>
  <c r="H4725" i="1"/>
  <c r="E4725" i="1"/>
  <c r="F4725" i="1" s="1"/>
  <c r="P1887" i="1"/>
  <c r="M1887" i="1"/>
  <c r="S1887" i="1" s="1"/>
  <c r="Q1887" i="1"/>
  <c r="O1887" i="1"/>
  <c r="N1887" i="1"/>
  <c r="G1887" i="1"/>
  <c r="I1887" i="1" s="1"/>
  <c r="J1887" i="1" s="1"/>
  <c r="R1887" i="1" s="1"/>
  <c r="K1888" i="1" l="1"/>
  <c r="L1888" i="1"/>
  <c r="H4726" i="1"/>
  <c r="E4726" i="1"/>
  <c r="F4726" i="1" s="1"/>
  <c r="D4727" i="1"/>
  <c r="H4727" i="1" l="1"/>
  <c r="D4728" i="1"/>
  <c r="E4727" i="1"/>
  <c r="F4727" i="1" s="1"/>
  <c r="P1888" i="1"/>
  <c r="M1888" i="1"/>
  <c r="S1888" i="1" s="1"/>
  <c r="O1888" i="1"/>
  <c r="Q1888" i="1"/>
  <c r="N1888" i="1" l="1"/>
  <c r="G1888" i="1" s="1"/>
  <c r="I1888" i="1" s="1"/>
  <c r="J1888" i="1" s="1"/>
  <c r="D4729" i="1"/>
  <c r="E4728" i="1"/>
  <c r="F4728" i="1" s="1"/>
  <c r="H4728" i="1"/>
  <c r="D4730" i="1" l="1"/>
  <c r="E4729" i="1"/>
  <c r="F4729" i="1" s="1"/>
  <c r="H4729" i="1"/>
  <c r="R1888" i="1"/>
  <c r="L1889" i="1"/>
  <c r="K1889" i="1"/>
  <c r="O1889" i="1" l="1"/>
  <c r="M1889" i="1"/>
  <c r="S1889" i="1" s="1"/>
  <c r="P1889" i="1"/>
  <c r="Q1889" i="1" s="1"/>
  <c r="H4730" i="1"/>
  <c r="E4730" i="1"/>
  <c r="F4730" i="1" s="1"/>
  <c r="D4731" i="1"/>
  <c r="H4731" i="1" l="1"/>
  <c r="E4731" i="1"/>
  <c r="F4731" i="1" s="1"/>
  <c r="D4732" i="1"/>
  <c r="N1889" i="1"/>
  <c r="G1889" i="1" s="1"/>
  <c r="I1889" i="1" s="1"/>
  <c r="J1889" i="1" s="1"/>
  <c r="R1889" i="1" l="1"/>
  <c r="K1890" i="1"/>
  <c r="L1890" i="1"/>
  <c r="D4733" i="1"/>
  <c r="H4732" i="1"/>
  <c r="E4732" i="1"/>
  <c r="F4732" i="1" s="1"/>
  <c r="P1890" i="1" l="1"/>
  <c r="M1890" i="1"/>
  <c r="S1890" i="1" s="1"/>
  <c r="E4733" i="1"/>
  <c r="F4733" i="1" s="1"/>
  <c r="H4733" i="1"/>
  <c r="D4734" i="1"/>
  <c r="O1890" i="1"/>
  <c r="N1890" i="1"/>
  <c r="Q1890" i="1"/>
  <c r="G1890" i="1"/>
  <c r="I1890" i="1" s="1"/>
  <c r="J1890" i="1" s="1"/>
  <c r="R1890" i="1" s="1"/>
  <c r="H4734" i="1" l="1"/>
  <c r="E4734" i="1"/>
  <c r="F4734" i="1" s="1"/>
  <c r="D4735" i="1"/>
  <c r="K1891" i="1"/>
  <c r="L1891" i="1"/>
  <c r="P1891" i="1" l="1"/>
  <c r="M1891" i="1"/>
  <c r="S1891" i="1" s="1"/>
  <c r="Q1891" i="1"/>
  <c r="O1891" i="1"/>
  <c r="N1891" i="1"/>
  <c r="G1891" i="1" s="1"/>
  <c r="I1891" i="1" s="1"/>
  <c r="J1891" i="1" s="1"/>
  <c r="D4736" i="1"/>
  <c r="E4735" i="1"/>
  <c r="F4735" i="1" s="1"/>
  <c r="H4735" i="1"/>
  <c r="R1891" i="1" l="1"/>
  <c r="L1892" i="1"/>
  <c r="K1892" i="1"/>
  <c r="E4736" i="1"/>
  <c r="F4736" i="1" s="1"/>
  <c r="D4737" i="1"/>
  <c r="H4736" i="1"/>
  <c r="D4738" i="1" l="1"/>
  <c r="E4737" i="1"/>
  <c r="F4737" i="1" s="1"/>
  <c r="H4737" i="1"/>
  <c r="P1892" i="1"/>
  <c r="M1892" i="1"/>
  <c r="S1892" i="1" s="1"/>
  <c r="Q1892" i="1"/>
  <c r="O1892" i="1"/>
  <c r="N1892" i="1" l="1"/>
  <c r="G1892" i="1" s="1"/>
  <c r="I1892" i="1" s="1"/>
  <c r="J1892" i="1" s="1"/>
  <c r="D4739" i="1"/>
  <c r="E4738" i="1"/>
  <c r="F4738" i="1" s="1"/>
  <c r="H4738" i="1"/>
  <c r="R1892" i="1" l="1"/>
  <c r="L1893" i="1"/>
  <c r="K1893" i="1"/>
  <c r="E4739" i="1"/>
  <c r="F4739" i="1" s="1"/>
  <c r="H4739" i="1"/>
  <c r="D4740" i="1"/>
  <c r="D4741" i="1" l="1"/>
  <c r="H4740" i="1"/>
  <c r="E4740" i="1"/>
  <c r="F4740" i="1" s="1"/>
  <c r="P1893" i="1"/>
  <c r="M1893" i="1"/>
  <c r="S1893" i="1" s="1"/>
  <c r="O1893" i="1"/>
  <c r="Q1893" i="1"/>
  <c r="N1893" i="1" l="1"/>
  <c r="G1893" i="1" s="1"/>
  <c r="I1893" i="1" s="1"/>
  <c r="J1893" i="1" s="1"/>
  <c r="D4742" i="1"/>
  <c r="H4741" i="1"/>
  <c r="E4741" i="1"/>
  <c r="F4741" i="1" s="1"/>
  <c r="E4742" i="1" l="1"/>
  <c r="F4742" i="1" s="1"/>
  <c r="D4743" i="1"/>
  <c r="H4742" i="1"/>
  <c r="R1893" i="1"/>
  <c r="L1894" i="1"/>
  <c r="K1894" i="1"/>
  <c r="O1894" i="1" l="1"/>
  <c r="D4744" i="1"/>
  <c r="E4743" i="1"/>
  <c r="F4743" i="1" s="1"/>
  <c r="H4743" i="1"/>
  <c r="P1894" i="1"/>
  <c r="Q1894" i="1" s="1"/>
  <c r="M1894" i="1"/>
  <c r="S1894" i="1" s="1"/>
  <c r="H4744" i="1" l="1"/>
  <c r="D4745" i="1"/>
  <c r="E4744" i="1"/>
  <c r="F4744" i="1" s="1"/>
  <c r="N1894" i="1"/>
  <c r="G1894" i="1" s="1"/>
  <c r="I1894" i="1" s="1"/>
  <c r="J1894" i="1" s="1"/>
  <c r="R1894" i="1" l="1"/>
  <c r="K1895" i="1"/>
  <c r="L1895" i="1"/>
  <c r="D4746" i="1"/>
  <c r="H4745" i="1"/>
  <c r="E4745" i="1"/>
  <c r="F4745" i="1" s="1"/>
  <c r="E4746" i="1" l="1"/>
  <c r="F4746" i="1" s="1"/>
  <c r="H4746" i="1"/>
  <c r="D4747" i="1"/>
  <c r="O1895" i="1"/>
  <c r="P1895" i="1"/>
  <c r="Q1895" i="1" s="1"/>
  <c r="M1895" i="1"/>
  <c r="S1895" i="1" s="1"/>
  <c r="N1895" i="1" l="1"/>
  <c r="G1895" i="1" s="1"/>
  <c r="I1895" i="1" s="1"/>
  <c r="J1895" i="1" s="1"/>
  <c r="H4747" i="1"/>
  <c r="D4748" i="1"/>
  <c r="E4747" i="1"/>
  <c r="F4747" i="1" s="1"/>
  <c r="H4748" i="1" l="1"/>
  <c r="E4748" i="1"/>
  <c r="F4748" i="1" s="1"/>
  <c r="D4749" i="1"/>
  <c r="R1895" i="1"/>
  <c r="K1896" i="1"/>
  <c r="L1896" i="1"/>
  <c r="O1896" i="1" l="1"/>
  <c r="H4749" i="1"/>
  <c r="E4749" i="1"/>
  <c r="F4749" i="1" s="1"/>
  <c r="D4750" i="1"/>
  <c r="P1896" i="1"/>
  <c r="Q1896" i="1" s="1"/>
  <c r="M1896" i="1"/>
  <c r="S1896" i="1" s="1"/>
  <c r="N1896" i="1" l="1"/>
  <c r="G1896" i="1" s="1"/>
  <c r="I1896" i="1" s="1"/>
  <c r="J1896" i="1" s="1"/>
  <c r="H4750" i="1"/>
  <c r="E4750" i="1"/>
  <c r="F4750" i="1" s="1"/>
  <c r="D4751" i="1"/>
  <c r="D4752" i="1" l="1"/>
  <c r="H4751" i="1"/>
  <c r="E4751" i="1"/>
  <c r="F4751" i="1" s="1"/>
  <c r="R1896" i="1"/>
  <c r="K1897" i="1"/>
  <c r="L1897" i="1"/>
  <c r="O1897" i="1" l="1"/>
  <c r="P1897" i="1"/>
  <c r="Q1897" i="1" s="1"/>
  <c r="M1897" i="1"/>
  <c r="S1897" i="1" s="1"/>
  <c r="D4753" i="1"/>
  <c r="H4752" i="1"/>
  <c r="E4752" i="1"/>
  <c r="F4752" i="1" s="1"/>
  <c r="E4753" i="1" l="1"/>
  <c r="F4753" i="1" s="1"/>
  <c r="H4753" i="1"/>
  <c r="D4754" i="1"/>
  <c r="N1897" i="1"/>
  <c r="G1897" i="1" s="1"/>
  <c r="I1897" i="1" s="1"/>
  <c r="J1897" i="1" s="1"/>
  <c r="R1897" i="1" l="1"/>
  <c r="K1898" i="1"/>
  <c r="L1898" i="1"/>
  <c r="D4755" i="1"/>
  <c r="H4754" i="1"/>
  <c r="E4754" i="1"/>
  <c r="F4754" i="1" s="1"/>
  <c r="D4756" i="1" l="1"/>
  <c r="H4755" i="1"/>
  <c r="E4755" i="1"/>
  <c r="F4755" i="1" s="1"/>
  <c r="O1898" i="1"/>
  <c r="P1898" i="1"/>
  <c r="Q1898" i="1" s="1"/>
  <c r="M1898" i="1"/>
  <c r="S1898" i="1" s="1"/>
  <c r="N1898" i="1" l="1"/>
  <c r="G1898" i="1" s="1"/>
  <c r="I1898" i="1" s="1"/>
  <c r="J1898" i="1" s="1"/>
  <c r="E4756" i="1"/>
  <c r="F4756" i="1" s="1"/>
  <c r="D4757" i="1"/>
  <c r="H4756" i="1"/>
  <c r="E4757" i="1" l="1"/>
  <c r="F4757" i="1" s="1"/>
  <c r="D4758" i="1"/>
  <c r="H4757" i="1"/>
  <c r="R1898" i="1"/>
  <c r="K1899" i="1"/>
  <c r="L1899" i="1"/>
  <c r="O1899" i="1" l="1"/>
  <c r="D4759" i="1"/>
  <c r="H4758" i="1"/>
  <c r="E4758" i="1"/>
  <c r="F4758" i="1" s="1"/>
  <c r="P1899" i="1"/>
  <c r="Q1899" i="1" s="1"/>
  <c r="M1899" i="1"/>
  <c r="S1899" i="1" s="1"/>
  <c r="E4759" i="1" l="1"/>
  <c r="F4759" i="1" s="1"/>
  <c r="D4760" i="1"/>
  <c r="H4759" i="1"/>
  <c r="N1899" i="1"/>
  <c r="G1899" i="1" s="1"/>
  <c r="I1899" i="1" s="1"/>
  <c r="J1899" i="1" s="1"/>
  <c r="R1899" i="1" l="1"/>
  <c r="K1900" i="1"/>
  <c r="L1900" i="1"/>
  <c r="D4761" i="1"/>
  <c r="H4760" i="1"/>
  <c r="E4760" i="1"/>
  <c r="F4760" i="1" s="1"/>
  <c r="P1900" i="1" l="1"/>
  <c r="M1900" i="1"/>
  <c r="S1900" i="1" s="1"/>
  <c r="D4762" i="1"/>
  <c r="H4761" i="1"/>
  <c r="E4761" i="1"/>
  <c r="F4761" i="1" s="1"/>
  <c r="O1900" i="1"/>
  <c r="N1900" i="1"/>
  <c r="G1900" i="1" s="1"/>
  <c r="I1900" i="1" s="1"/>
  <c r="J1900" i="1" s="1"/>
  <c r="Q1900" i="1"/>
  <c r="R1900" i="1" l="1"/>
  <c r="L1901" i="1"/>
  <c r="K1901" i="1"/>
  <c r="H4762" i="1"/>
  <c r="E4762" i="1"/>
  <c r="F4762" i="1" s="1"/>
  <c r="D4763" i="1"/>
  <c r="D4764" i="1" l="1"/>
  <c r="H4763" i="1"/>
  <c r="E4763" i="1"/>
  <c r="F4763" i="1" s="1"/>
  <c r="P1901" i="1"/>
  <c r="Q1901" i="1" s="1"/>
  <c r="M1901" i="1"/>
  <c r="S1901" i="1" s="1"/>
  <c r="O1901" i="1"/>
  <c r="N1901" i="1"/>
  <c r="G1901" i="1" s="1"/>
  <c r="I1901" i="1" s="1"/>
  <c r="J1901" i="1" s="1"/>
  <c r="R1901" i="1" l="1"/>
  <c r="K1902" i="1"/>
  <c r="L1902" i="1"/>
  <c r="H4764" i="1"/>
  <c r="D4765" i="1"/>
  <c r="E4764" i="1"/>
  <c r="F4764" i="1" s="1"/>
  <c r="E4765" i="1" l="1"/>
  <c r="F4765" i="1" s="1"/>
  <c r="D4766" i="1"/>
  <c r="H4765" i="1"/>
  <c r="O1902" i="1"/>
  <c r="M1902" i="1"/>
  <c r="S1902" i="1" s="1"/>
  <c r="P1902" i="1"/>
  <c r="Q1902" i="1" s="1"/>
  <c r="D4767" i="1" l="1"/>
  <c r="H4766" i="1"/>
  <c r="E4766" i="1"/>
  <c r="F4766" i="1" s="1"/>
  <c r="N1902" i="1"/>
  <c r="G1902" i="1" s="1"/>
  <c r="I1902" i="1" s="1"/>
  <c r="J1902" i="1" s="1"/>
  <c r="R1902" i="1" l="1"/>
  <c r="L1903" i="1"/>
  <c r="K1903" i="1"/>
  <c r="H4767" i="1"/>
  <c r="D4768" i="1"/>
  <c r="E4767" i="1"/>
  <c r="F4767" i="1" s="1"/>
  <c r="H4768" i="1" l="1"/>
  <c r="D4769" i="1"/>
  <c r="E4768" i="1"/>
  <c r="F4768" i="1" s="1"/>
  <c r="P1903" i="1"/>
  <c r="M1903" i="1"/>
  <c r="S1903" i="1" s="1"/>
  <c r="O1903" i="1"/>
  <c r="Q1903" i="1"/>
  <c r="N1903" i="1" l="1"/>
  <c r="G1903" i="1" s="1"/>
  <c r="I1903" i="1" s="1"/>
  <c r="J1903" i="1" s="1"/>
  <c r="D4770" i="1"/>
  <c r="H4769" i="1"/>
  <c r="E4769" i="1"/>
  <c r="F4769" i="1" s="1"/>
  <c r="H4770" i="1" l="1"/>
  <c r="E4770" i="1"/>
  <c r="F4770" i="1" s="1"/>
  <c r="D4771" i="1"/>
  <c r="R1903" i="1"/>
  <c r="L1904" i="1"/>
  <c r="K1904" i="1"/>
  <c r="P1904" i="1" l="1"/>
  <c r="M1904" i="1"/>
  <c r="S1904" i="1" s="1"/>
  <c r="N1904" i="1"/>
  <c r="G1904" i="1"/>
  <c r="I1904" i="1" s="1"/>
  <c r="J1904" i="1" s="1"/>
  <c r="R1904" i="1" s="1"/>
  <c r="Q1904" i="1"/>
  <c r="O1904" i="1"/>
  <c r="D4772" i="1"/>
  <c r="E4771" i="1"/>
  <c r="F4771" i="1" s="1"/>
  <c r="H4771" i="1"/>
  <c r="D4773" i="1" l="1"/>
  <c r="H4772" i="1"/>
  <c r="E4772" i="1"/>
  <c r="F4772" i="1" s="1"/>
  <c r="L1905" i="1"/>
  <c r="K1905" i="1"/>
  <c r="P1905" i="1" l="1"/>
  <c r="M1905" i="1"/>
  <c r="S1905" i="1" s="1"/>
  <c r="Q1905" i="1"/>
  <c r="O1905" i="1"/>
  <c r="N1905" i="1"/>
  <c r="G1905" i="1"/>
  <c r="I1905" i="1" s="1"/>
  <c r="J1905" i="1" s="1"/>
  <c r="R1905" i="1" s="1"/>
  <c r="E4773" i="1"/>
  <c r="F4773" i="1" s="1"/>
  <c r="H4773" i="1"/>
  <c r="D4774" i="1"/>
  <c r="H4774" i="1" l="1"/>
  <c r="E4774" i="1"/>
  <c r="F4774" i="1" s="1"/>
  <c r="D4775" i="1"/>
  <c r="L1906" i="1"/>
  <c r="K1906" i="1"/>
  <c r="P1906" i="1" l="1"/>
  <c r="M1906" i="1"/>
  <c r="S1906" i="1" s="1"/>
  <c r="N1906" i="1"/>
  <c r="G1906" i="1" s="1"/>
  <c r="I1906" i="1" s="1"/>
  <c r="J1906" i="1" s="1"/>
  <c r="O1906" i="1"/>
  <c r="Q1906" i="1"/>
  <c r="D4776" i="1"/>
  <c r="H4775" i="1"/>
  <c r="E4775" i="1"/>
  <c r="F4775" i="1" s="1"/>
  <c r="R1906" i="1" l="1"/>
  <c r="L1907" i="1"/>
  <c r="K1907" i="1"/>
  <c r="E4776" i="1"/>
  <c r="F4776" i="1" s="1"/>
  <c r="D4777" i="1"/>
  <c r="H4776" i="1"/>
  <c r="P1907" i="1" l="1"/>
  <c r="M1907" i="1"/>
  <c r="S1907" i="1" s="1"/>
  <c r="H4777" i="1"/>
  <c r="D4778" i="1"/>
  <c r="E4777" i="1"/>
  <c r="F4777" i="1" s="1"/>
  <c r="Q1907" i="1"/>
  <c r="O1907" i="1"/>
  <c r="N1907" i="1"/>
  <c r="G1907" i="1" s="1"/>
  <c r="I1907" i="1" s="1"/>
  <c r="J1907" i="1" s="1"/>
  <c r="R1907" i="1" l="1"/>
  <c r="L1908" i="1"/>
  <c r="K1908" i="1"/>
  <c r="D4779" i="1"/>
  <c r="H4778" i="1"/>
  <c r="E4778" i="1"/>
  <c r="F4778" i="1" s="1"/>
  <c r="P1908" i="1" l="1"/>
  <c r="M1908" i="1"/>
  <c r="S1908" i="1" s="1"/>
  <c r="H4779" i="1"/>
  <c r="E4779" i="1"/>
  <c r="F4779" i="1" s="1"/>
  <c r="D4780" i="1"/>
  <c r="O1908" i="1"/>
  <c r="N1908" i="1"/>
  <c r="G1908" i="1"/>
  <c r="I1908" i="1" s="1"/>
  <c r="J1908" i="1" s="1"/>
  <c r="R1908" i="1" s="1"/>
  <c r="Q1908" i="1"/>
  <c r="K1909" i="1" l="1"/>
  <c r="L1909" i="1"/>
  <c r="D4781" i="1"/>
  <c r="H4780" i="1"/>
  <c r="E4780" i="1"/>
  <c r="F4780" i="1" s="1"/>
  <c r="P1909" i="1" l="1"/>
  <c r="M1909" i="1"/>
  <c r="S1909" i="1" s="1"/>
  <c r="E4781" i="1"/>
  <c r="F4781" i="1" s="1"/>
  <c r="D4782" i="1"/>
  <c r="H4781" i="1"/>
  <c r="Q1909" i="1"/>
  <c r="O1909" i="1"/>
  <c r="N1909" i="1"/>
  <c r="G1909" i="1" s="1"/>
  <c r="I1909" i="1" s="1"/>
  <c r="J1909" i="1" s="1"/>
  <c r="R1909" i="1" l="1"/>
  <c r="K1910" i="1"/>
  <c r="L1910" i="1"/>
  <c r="H4782" i="1"/>
  <c r="E4782" i="1"/>
  <c r="F4782" i="1" s="1"/>
  <c r="D4783" i="1"/>
  <c r="E4783" i="1" l="1"/>
  <c r="F4783" i="1" s="1"/>
  <c r="D4784" i="1"/>
  <c r="H4783" i="1"/>
  <c r="O1910" i="1"/>
  <c r="P1910" i="1"/>
  <c r="Q1910" i="1" s="1"/>
  <c r="M1910" i="1"/>
  <c r="S1910" i="1" s="1"/>
  <c r="N1910" i="1" l="1"/>
  <c r="G1910" i="1" s="1"/>
  <c r="I1910" i="1" s="1"/>
  <c r="J1910" i="1" s="1"/>
  <c r="D4785" i="1"/>
  <c r="H4784" i="1"/>
  <c r="E4784" i="1"/>
  <c r="F4784" i="1" s="1"/>
  <c r="D4786" i="1" l="1"/>
  <c r="H4785" i="1"/>
  <c r="E4785" i="1"/>
  <c r="F4785" i="1" s="1"/>
  <c r="R1910" i="1"/>
  <c r="K1911" i="1"/>
  <c r="L1911" i="1"/>
  <c r="P1911" i="1" l="1"/>
  <c r="M1911" i="1"/>
  <c r="S1911" i="1" s="1"/>
  <c r="Q1911" i="1"/>
  <c r="O1911" i="1"/>
  <c r="N1911" i="1"/>
  <c r="G1911" i="1" s="1"/>
  <c r="I1911" i="1" s="1"/>
  <c r="J1911" i="1" s="1"/>
  <c r="E4786" i="1"/>
  <c r="F4786" i="1" s="1"/>
  <c r="D4787" i="1"/>
  <c r="H4786" i="1"/>
  <c r="R1911" i="1" l="1"/>
  <c r="L1912" i="1"/>
  <c r="K1912" i="1"/>
  <c r="D4788" i="1"/>
  <c r="H4787" i="1"/>
  <c r="E4787" i="1"/>
  <c r="F4787" i="1" s="1"/>
  <c r="P1912" i="1" l="1"/>
  <c r="M1912" i="1"/>
  <c r="S1912" i="1" s="1"/>
  <c r="D4789" i="1"/>
  <c r="H4788" i="1"/>
  <c r="E4788" i="1"/>
  <c r="F4788" i="1" s="1"/>
  <c r="Q1912" i="1"/>
  <c r="N1912" i="1"/>
  <c r="G1912" i="1" s="1"/>
  <c r="I1912" i="1" s="1"/>
  <c r="J1912" i="1" s="1"/>
  <c r="O1912" i="1"/>
  <c r="R1912" i="1" l="1"/>
  <c r="L1913" i="1"/>
  <c r="K1913" i="1"/>
  <c r="E4789" i="1"/>
  <c r="F4789" i="1" s="1"/>
  <c r="D4790" i="1"/>
  <c r="H4789" i="1"/>
  <c r="P1913" i="1" l="1"/>
  <c r="M1913" i="1"/>
  <c r="S1913" i="1" s="1"/>
  <c r="E4790" i="1"/>
  <c r="F4790" i="1" s="1"/>
  <c r="D4791" i="1"/>
  <c r="H4790" i="1"/>
  <c r="O1913" i="1"/>
  <c r="N1913" i="1"/>
  <c r="G1913" i="1"/>
  <c r="I1913" i="1" s="1"/>
  <c r="J1913" i="1" s="1"/>
  <c r="R1913" i="1" s="1"/>
  <c r="Q1913" i="1"/>
  <c r="K1914" i="1" l="1"/>
  <c r="L1914" i="1"/>
  <c r="D4792" i="1"/>
  <c r="H4791" i="1"/>
  <c r="E4791" i="1"/>
  <c r="F4791" i="1" s="1"/>
  <c r="P1914" i="1" l="1"/>
  <c r="M1914" i="1"/>
  <c r="S1914" i="1" s="1"/>
  <c r="Q1914" i="1"/>
  <c r="O1914" i="1"/>
  <c r="N1914" i="1"/>
  <c r="G1914" i="1"/>
  <c r="I1914" i="1" s="1"/>
  <c r="J1914" i="1" s="1"/>
  <c r="R1914" i="1" s="1"/>
  <c r="E4792" i="1"/>
  <c r="F4792" i="1" s="1"/>
  <c r="D4793" i="1"/>
  <c r="H4792" i="1"/>
  <c r="D4794" i="1" l="1"/>
  <c r="E4793" i="1"/>
  <c r="F4793" i="1" s="1"/>
  <c r="H4793" i="1"/>
  <c r="L1915" i="1"/>
  <c r="K1915" i="1"/>
  <c r="P1915" i="1" l="1"/>
  <c r="M1915" i="1"/>
  <c r="S1915" i="1" s="1"/>
  <c r="Q1915" i="1"/>
  <c r="O1915" i="1"/>
  <c r="N1915" i="1"/>
  <c r="G1915" i="1"/>
  <c r="I1915" i="1" s="1"/>
  <c r="J1915" i="1" s="1"/>
  <c r="R1915" i="1" s="1"/>
  <c r="H4794" i="1"/>
  <c r="D4795" i="1"/>
  <c r="E4794" i="1"/>
  <c r="F4794" i="1" s="1"/>
  <c r="H4795" i="1" l="1"/>
  <c r="E4795" i="1"/>
  <c r="F4795" i="1" s="1"/>
  <c r="D4796" i="1"/>
  <c r="L1916" i="1"/>
  <c r="K1916" i="1"/>
  <c r="O1916" i="1" l="1"/>
  <c r="P1916" i="1"/>
  <c r="Q1916" i="1" s="1"/>
  <c r="M1916" i="1"/>
  <c r="S1916" i="1" s="1"/>
  <c r="D4797" i="1"/>
  <c r="H4796" i="1"/>
  <c r="E4796" i="1"/>
  <c r="F4796" i="1" s="1"/>
  <c r="H4797" i="1" l="1"/>
  <c r="D4798" i="1"/>
  <c r="E4797" i="1"/>
  <c r="F4797" i="1" s="1"/>
  <c r="N1916" i="1"/>
  <c r="G1916" i="1" s="1"/>
  <c r="I1916" i="1" s="1"/>
  <c r="J1916" i="1" s="1"/>
  <c r="R1916" i="1" l="1"/>
  <c r="K1917" i="1"/>
  <c r="L1917" i="1"/>
  <c r="H4798" i="1"/>
  <c r="E4798" i="1"/>
  <c r="F4798" i="1" s="1"/>
  <c r="D4799" i="1"/>
  <c r="E4799" i="1" l="1"/>
  <c r="F4799" i="1" s="1"/>
  <c r="D4800" i="1"/>
  <c r="H4799" i="1"/>
  <c r="O1917" i="1"/>
  <c r="M1917" i="1"/>
  <c r="S1917" i="1" s="1"/>
  <c r="P1917" i="1"/>
  <c r="Q1917" i="1" s="1"/>
  <c r="D4801" i="1" l="1"/>
  <c r="E4800" i="1"/>
  <c r="F4800" i="1" s="1"/>
  <c r="H4800" i="1"/>
  <c r="N1917" i="1"/>
  <c r="G1917" i="1" s="1"/>
  <c r="I1917" i="1" s="1"/>
  <c r="J1917" i="1" s="1"/>
  <c r="R1917" i="1" l="1"/>
  <c r="L1918" i="1"/>
  <c r="K1918" i="1"/>
  <c r="E4801" i="1"/>
  <c r="F4801" i="1" s="1"/>
  <c r="D4802" i="1"/>
  <c r="H4801" i="1"/>
  <c r="O1918" i="1" l="1"/>
  <c r="H4802" i="1"/>
  <c r="E4802" i="1"/>
  <c r="F4802" i="1" s="1"/>
  <c r="D4803" i="1"/>
  <c r="P1918" i="1"/>
  <c r="Q1918" i="1" s="1"/>
  <c r="M1918" i="1"/>
  <c r="S1918" i="1" s="1"/>
  <c r="E4803" i="1" l="1"/>
  <c r="F4803" i="1" s="1"/>
  <c r="D4804" i="1"/>
  <c r="H4803" i="1"/>
  <c r="N1918" i="1"/>
  <c r="G1918" i="1" s="1"/>
  <c r="I1918" i="1" s="1"/>
  <c r="J1918" i="1" s="1"/>
  <c r="R1918" i="1" l="1"/>
  <c r="L1919" i="1"/>
  <c r="K1919" i="1"/>
  <c r="D4805" i="1"/>
  <c r="H4804" i="1"/>
  <c r="E4804" i="1"/>
  <c r="F4804" i="1" s="1"/>
  <c r="O1919" i="1" l="1"/>
  <c r="D4806" i="1"/>
  <c r="H4805" i="1"/>
  <c r="E4805" i="1"/>
  <c r="F4805" i="1" s="1"/>
  <c r="P1919" i="1"/>
  <c r="Q1919" i="1" s="1"/>
  <c r="M1919" i="1"/>
  <c r="S1919" i="1" s="1"/>
  <c r="E4806" i="1" l="1"/>
  <c r="F4806" i="1" s="1"/>
  <c r="D4807" i="1"/>
  <c r="H4806" i="1"/>
  <c r="N1919" i="1"/>
  <c r="G1919" i="1" s="1"/>
  <c r="I1919" i="1" s="1"/>
  <c r="J1919" i="1" s="1"/>
  <c r="R1919" i="1" l="1"/>
  <c r="K1920" i="1"/>
  <c r="L1920" i="1"/>
  <c r="E4807" i="1"/>
  <c r="F4807" i="1" s="1"/>
  <c r="D4808" i="1"/>
  <c r="H4807" i="1"/>
  <c r="D4809" i="1" l="1"/>
  <c r="H4808" i="1"/>
  <c r="E4808" i="1"/>
  <c r="F4808" i="1" s="1"/>
  <c r="P1920" i="1"/>
  <c r="Q1920" i="1" s="1"/>
  <c r="M1920" i="1"/>
  <c r="S1920" i="1" s="1"/>
  <c r="O1920" i="1"/>
  <c r="N1920" i="1" l="1"/>
  <c r="G1920" i="1" s="1"/>
  <c r="I1920" i="1" s="1"/>
  <c r="J1920" i="1" s="1"/>
  <c r="D4810" i="1"/>
  <c r="H4809" i="1"/>
  <c r="E4809" i="1"/>
  <c r="F4809" i="1" s="1"/>
  <c r="E4810" i="1" l="1"/>
  <c r="F4810" i="1" s="1"/>
  <c r="H4810" i="1"/>
  <c r="D4811" i="1"/>
  <c r="R1920" i="1"/>
  <c r="L1921" i="1"/>
  <c r="K1921" i="1"/>
  <c r="O1921" i="1" l="1"/>
  <c r="P1921" i="1"/>
  <c r="Q1921" i="1" s="1"/>
  <c r="M1921" i="1"/>
  <c r="S1921" i="1" s="1"/>
  <c r="D4812" i="1"/>
  <c r="H4811" i="1"/>
  <c r="E4811" i="1"/>
  <c r="F4811" i="1" s="1"/>
  <c r="D4813" i="1" l="1"/>
  <c r="H4812" i="1"/>
  <c r="E4812" i="1"/>
  <c r="F4812" i="1" s="1"/>
  <c r="N1921" i="1"/>
  <c r="G1921" i="1" s="1"/>
  <c r="I1921" i="1" s="1"/>
  <c r="J1921" i="1" s="1"/>
  <c r="R1921" i="1" l="1"/>
  <c r="K1922" i="1"/>
  <c r="L1922" i="1"/>
  <c r="H4813" i="1"/>
  <c r="E4813" i="1"/>
  <c r="F4813" i="1" s="1"/>
  <c r="D4814" i="1"/>
  <c r="H4814" i="1" l="1"/>
  <c r="D4815" i="1"/>
  <c r="E4814" i="1"/>
  <c r="F4814" i="1" s="1"/>
  <c r="M1922" i="1"/>
  <c r="S1922" i="1" s="1"/>
  <c r="P1922" i="1"/>
  <c r="O1922" i="1"/>
  <c r="Q1922" i="1"/>
  <c r="N1922" i="1" l="1"/>
  <c r="G1922" i="1" s="1"/>
  <c r="I1922" i="1" s="1"/>
  <c r="J1922" i="1" s="1"/>
  <c r="E4815" i="1"/>
  <c r="F4815" i="1" s="1"/>
  <c r="H4815" i="1"/>
  <c r="D4816" i="1"/>
  <c r="D4817" i="1" l="1"/>
  <c r="H4816" i="1"/>
  <c r="E4816" i="1"/>
  <c r="F4816" i="1" s="1"/>
  <c r="R1922" i="1"/>
  <c r="L1923" i="1"/>
  <c r="K1923" i="1"/>
  <c r="P1923" i="1" l="1"/>
  <c r="M1923" i="1"/>
  <c r="S1923" i="1" s="1"/>
  <c r="D4818" i="1"/>
  <c r="H4817" i="1"/>
  <c r="E4817" i="1"/>
  <c r="F4817" i="1" s="1"/>
  <c r="O1923" i="1"/>
  <c r="N1923" i="1"/>
  <c r="G1923" i="1"/>
  <c r="I1923" i="1" s="1"/>
  <c r="J1923" i="1" s="1"/>
  <c r="R1923" i="1" s="1"/>
  <c r="Q1923" i="1"/>
  <c r="H4818" i="1" l="1"/>
  <c r="E4818" i="1"/>
  <c r="F4818" i="1" s="1"/>
  <c r="D4819" i="1"/>
  <c r="K1924" i="1"/>
  <c r="L1924" i="1"/>
  <c r="O1924" i="1" l="1"/>
  <c r="P1924" i="1"/>
  <c r="Q1924" i="1" s="1"/>
  <c r="M1924" i="1"/>
  <c r="S1924" i="1" s="1"/>
  <c r="D4820" i="1"/>
  <c r="H4819" i="1"/>
  <c r="E4819" i="1"/>
  <c r="F4819" i="1" s="1"/>
  <c r="D4821" i="1" l="1"/>
  <c r="H4820" i="1"/>
  <c r="E4820" i="1"/>
  <c r="F4820" i="1" s="1"/>
  <c r="N1924" i="1"/>
  <c r="G1924" i="1" s="1"/>
  <c r="I1924" i="1" s="1"/>
  <c r="J1924" i="1" s="1"/>
  <c r="E4821" i="1" l="1"/>
  <c r="F4821" i="1" s="1"/>
  <c r="H4821" i="1"/>
  <c r="D4822" i="1"/>
  <c r="R1924" i="1"/>
  <c r="K1925" i="1"/>
  <c r="L1925" i="1"/>
  <c r="P1925" i="1" l="1"/>
  <c r="M1925" i="1"/>
  <c r="S1925" i="1" s="1"/>
  <c r="D4823" i="1"/>
  <c r="H4822" i="1"/>
  <c r="E4822" i="1"/>
  <c r="F4822" i="1" s="1"/>
  <c r="Q1925" i="1"/>
  <c r="O1925" i="1"/>
  <c r="N1925" i="1"/>
  <c r="G1925" i="1" s="1"/>
  <c r="I1925" i="1" s="1"/>
  <c r="J1925" i="1" s="1"/>
  <c r="R1925" i="1" l="1"/>
  <c r="L1926" i="1"/>
  <c r="K1926" i="1"/>
  <c r="D4824" i="1"/>
  <c r="E4823" i="1"/>
  <c r="F4823" i="1" s="1"/>
  <c r="H4823" i="1"/>
  <c r="D4825" i="1" l="1"/>
  <c r="H4824" i="1"/>
  <c r="E4824" i="1"/>
  <c r="F4824" i="1" s="1"/>
  <c r="P1926" i="1"/>
  <c r="Q1926" i="1" s="1"/>
  <c r="M1926" i="1"/>
  <c r="S1926" i="1" s="1"/>
  <c r="O1926" i="1"/>
  <c r="N1926" i="1"/>
  <c r="G1926" i="1" s="1"/>
  <c r="I1926" i="1" s="1"/>
  <c r="J1926" i="1" s="1"/>
  <c r="R1926" i="1" l="1"/>
  <c r="K1927" i="1"/>
  <c r="L1927" i="1"/>
  <c r="D4826" i="1"/>
  <c r="E4825" i="1"/>
  <c r="F4825" i="1" s="1"/>
  <c r="H4825" i="1"/>
  <c r="H4826" i="1" l="1"/>
  <c r="E4826" i="1"/>
  <c r="F4826" i="1" s="1"/>
  <c r="D4827" i="1"/>
  <c r="O1927" i="1"/>
  <c r="P1927" i="1"/>
  <c r="Q1927" i="1" s="1"/>
  <c r="M1927" i="1"/>
  <c r="S1927" i="1" s="1"/>
  <c r="N1927" i="1" l="1"/>
  <c r="G1927" i="1" s="1"/>
  <c r="I1927" i="1" s="1"/>
  <c r="J1927" i="1" s="1"/>
  <c r="E4827" i="1"/>
  <c r="F4827" i="1" s="1"/>
  <c r="D4828" i="1"/>
  <c r="H4827" i="1"/>
  <c r="D4829" i="1" l="1"/>
  <c r="H4828" i="1"/>
  <c r="E4828" i="1"/>
  <c r="F4828" i="1" s="1"/>
  <c r="R1927" i="1"/>
  <c r="K1928" i="1"/>
  <c r="L1928" i="1"/>
  <c r="P1928" i="1" l="1"/>
  <c r="M1928" i="1"/>
  <c r="S1928" i="1" s="1"/>
  <c r="O1928" i="1"/>
  <c r="N1928" i="1"/>
  <c r="G1928" i="1"/>
  <c r="I1928" i="1" s="1"/>
  <c r="J1928" i="1" s="1"/>
  <c r="R1928" i="1" s="1"/>
  <c r="Q1928" i="1"/>
  <c r="D4830" i="1"/>
  <c r="H4829" i="1"/>
  <c r="E4829" i="1"/>
  <c r="F4829" i="1" s="1"/>
  <c r="D4831" i="1" l="1"/>
  <c r="H4830" i="1"/>
  <c r="E4830" i="1"/>
  <c r="F4830" i="1" s="1"/>
  <c r="L1929" i="1"/>
  <c r="K1929" i="1"/>
  <c r="O1929" i="1" l="1"/>
  <c r="D4832" i="1"/>
  <c r="H4831" i="1"/>
  <c r="E4831" i="1"/>
  <c r="F4831" i="1" s="1"/>
  <c r="P1929" i="1"/>
  <c r="Q1929" i="1" s="1"/>
  <c r="M1929" i="1"/>
  <c r="S1929" i="1" s="1"/>
  <c r="H4832" i="1" l="1"/>
  <c r="D4833" i="1"/>
  <c r="E4832" i="1"/>
  <c r="F4832" i="1" s="1"/>
  <c r="N1929" i="1"/>
  <c r="G1929" i="1" s="1"/>
  <c r="I1929" i="1" s="1"/>
  <c r="J1929" i="1" s="1"/>
  <c r="H4833" i="1" l="1"/>
  <c r="E4833" i="1"/>
  <c r="F4833" i="1" s="1"/>
  <c r="D4834" i="1"/>
  <c r="R1929" i="1"/>
  <c r="K1930" i="1"/>
  <c r="L1930" i="1"/>
  <c r="O1930" i="1" l="1"/>
  <c r="H4834" i="1"/>
  <c r="D4835" i="1"/>
  <c r="E4834" i="1"/>
  <c r="F4834" i="1" s="1"/>
  <c r="P1930" i="1"/>
  <c r="Q1930" i="1" s="1"/>
  <c r="M1930" i="1"/>
  <c r="S1930" i="1" s="1"/>
  <c r="E4835" i="1" l="1"/>
  <c r="F4835" i="1" s="1"/>
  <c r="D4836" i="1"/>
  <c r="H4835" i="1"/>
  <c r="N1930" i="1"/>
  <c r="G1930" i="1" s="1"/>
  <c r="I1930" i="1" s="1"/>
  <c r="J1930" i="1" s="1"/>
  <c r="R1930" i="1" l="1"/>
  <c r="K1931" i="1"/>
  <c r="L1931" i="1"/>
  <c r="D4837" i="1"/>
  <c r="H4836" i="1"/>
  <c r="E4836" i="1"/>
  <c r="F4836" i="1" s="1"/>
  <c r="D4838" i="1" l="1"/>
  <c r="H4837" i="1"/>
  <c r="E4837" i="1"/>
  <c r="F4837" i="1" s="1"/>
  <c r="O1931" i="1"/>
  <c r="P1931" i="1"/>
  <c r="Q1931" i="1" s="1"/>
  <c r="M1931" i="1"/>
  <c r="S1931" i="1" s="1"/>
  <c r="N1931" i="1" l="1"/>
  <c r="G1931" i="1" s="1"/>
  <c r="I1931" i="1" s="1"/>
  <c r="J1931" i="1" s="1"/>
  <c r="H4838" i="1"/>
  <c r="E4838" i="1"/>
  <c r="F4838" i="1" s="1"/>
  <c r="D4839" i="1"/>
  <c r="E4839" i="1" l="1"/>
  <c r="F4839" i="1" s="1"/>
  <c r="D4840" i="1"/>
  <c r="H4839" i="1"/>
  <c r="R1931" i="1"/>
  <c r="L1932" i="1"/>
  <c r="K1932" i="1"/>
  <c r="P1932" i="1" l="1"/>
  <c r="M1932" i="1"/>
  <c r="S1932" i="1" s="1"/>
  <c r="D4841" i="1"/>
  <c r="H4840" i="1"/>
  <c r="E4840" i="1"/>
  <c r="F4840" i="1" s="1"/>
  <c r="Q1932" i="1"/>
  <c r="O1932" i="1"/>
  <c r="N1932" i="1"/>
  <c r="G1932" i="1" s="1"/>
  <c r="I1932" i="1" s="1"/>
  <c r="J1932" i="1" s="1"/>
  <c r="R1932" i="1" l="1"/>
  <c r="L1933" i="1"/>
  <c r="K1933" i="1"/>
  <c r="E4841" i="1"/>
  <c r="F4841" i="1" s="1"/>
  <c r="D4842" i="1"/>
  <c r="H4841" i="1"/>
  <c r="D4843" i="1" l="1"/>
  <c r="H4842" i="1"/>
  <c r="E4842" i="1"/>
  <c r="F4842" i="1" s="1"/>
  <c r="P1933" i="1"/>
  <c r="M1933" i="1"/>
  <c r="S1933" i="1" s="1"/>
  <c r="O1933" i="1"/>
  <c r="Q1933" i="1"/>
  <c r="N1933" i="1" l="1"/>
  <c r="G1933" i="1" s="1"/>
  <c r="I1933" i="1" s="1"/>
  <c r="J1933" i="1" s="1"/>
  <c r="D4844" i="1"/>
  <c r="H4843" i="1"/>
  <c r="E4843" i="1"/>
  <c r="F4843" i="1" s="1"/>
  <c r="D4845" i="1" l="1"/>
  <c r="H4844" i="1"/>
  <c r="E4844" i="1"/>
  <c r="F4844" i="1" s="1"/>
  <c r="R1933" i="1"/>
  <c r="L1934" i="1"/>
  <c r="K1934" i="1"/>
  <c r="O1934" i="1" l="1"/>
  <c r="D4846" i="1"/>
  <c r="H4845" i="1"/>
  <c r="E4845" i="1"/>
  <c r="F4845" i="1" s="1"/>
  <c r="P1934" i="1"/>
  <c r="Q1934" i="1" s="1"/>
  <c r="M1934" i="1"/>
  <c r="S1934" i="1" s="1"/>
  <c r="H4846" i="1" l="1"/>
  <c r="E4846" i="1"/>
  <c r="F4846" i="1" s="1"/>
  <c r="D4847" i="1"/>
  <c r="N1934" i="1"/>
  <c r="G1934" i="1" s="1"/>
  <c r="I1934" i="1" s="1"/>
  <c r="J1934" i="1" s="1"/>
  <c r="R1934" i="1" l="1"/>
  <c r="K1935" i="1"/>
  <c r="L1935" i="1"/>
  <c r="E4847" i="1"/>
  <c r="F4847" i="1" s="1"/>
  <c r="D4848" i="1"/>
  <c r="H4847" i="1"/>
  <c r="D4849" i="1" l="1"/>
  <c r="E4848" i="1"/>
  <c r="F4848" i="1" s="1"/>
  <c r="H4848" i="1"/>
  <c r="O1935" i="1"/>
  <c r="P1935" i="1"/>
  <c r="Q1935" i="1" s="1"/>
  <c r="M1935" i="1"/>
  <c r="S1935" i="1" s="1"/>
  <c r="N1935" i="1" l="1"/>
  <c r="G1935" i="1" s="1"/>
  <c r="I1935" i="1" s="1"/>
  <c r="J1935" i="1" s="1"/>
  <c r="D4850" i="1"/>
  <c r="H4849" i="1"/>
  <c r="E4849" i="1"/>
  <c r="F4849" i="1" s="1"/>
  <c r="H4850" i="1" l="1"/>
  <c r="E4850" i="1"/>
  <c r="F4850" i="1" s="1"/>
  <c r="D4851" i="1"/>
  <c r="R1935" i="1"/>
  <c r="K1936" i="1"/>
  <c r="L1936" i="1"/>
  <c r="M1936" i="1" l="1"/>
  <c r="S1936" i="1" s="1"/>
  <c r="P1936" i="1"/>
  <c r="Q1936" i="1"/>
  <c r="O1936" i="1"/>
  <c r="N1936" i="1"/>
  <c r="G1936" i="1" s="1"/>
  <c r="I1936" i="1" s="1"/>
  <c r="J1936" i="1" s="1"/>
  <c r="E4851" i="1"/>
  <c r="F4851" i="1" s="1"/>
  <c r="D4852" i="1"/>
  <c r="H4851" i="1"/>
  <c r="R1936" i="1" l="1"/>
  <c r="L1937" i="1"/>
  <c r="K1937" i="1"/>
  <c r="H4852" i="1"/>
  <c r="E4852" i="1"/>
  <c r="F4852" i="1" s="1"/>
  <c r="D4853" i="1"/>
  <c r="M1937" i="1" l="1"/>
  <c r="S1937" i="1" s="1"/>
  <c r="P1937" i="1"/>
  <c r="D4854" i="1"/>
  <c r="E4853" i="1"/>
  <c r="F4853" i="1" s="1"/>
  <c r="H4853" i="1"/>
  <c r="Q1937" i="1"/>
  <c r="O1937" i="1"/>
  <c r="N1937" i="1"/>
  <c r="G1937" i="1" s="1"/>
  <c r="I1937" i="1" s="1"/>
  <c r="J1937" i="1" s="1"/>
  <c r="R1937" i="1" l="1"/>
  <c r="L1938" i="1"/>
  <c r="K1938" i="1"/>
  <c r="D4855" i="1"/>
  <c r="H4854" i="1"/>
  <c r="E4854" i="1"/>
  <c r="F4854" i="1" s="1"/>
  <c r="P1938" i="1" l="1"/>
  <c r="M1938" i="1"/>
  <c r="S1938" i="1" s="1"/>
  <c r="D4856" i="1"/>
  <c r="H4855" i="1"/>
  <c r="E4855" i="1"/>
  <c r="F4855" i="1" s="1"/>
  <c r="O1938" i="1"/>
  <c r="N1938" i="1"/>
  <c r="G1938" i="1"/>
  <c r="I1938" i="1" s="1"/>
  <c r="J1938" i="1" s="1"/>
  <c r="R1938" i="1" s="1"/>
  <c r="Q1938" i="1"/>
  <c r="L1939" i="1" l="1"/>
  <c r="D4857" i="1"/>
  <c r="H4856" i="1"/>
  <c r="E4856" i="1"/>
  <c r="F4856" i="1" s="1"/>
  <c r="K1939" i="1"/>
  <c r="O1939" i="1" l="1"/>
  <c r="P1939" i="1"/>
  <c r="Q1939" i="1" s="1"/>
  <c r="M1939" i="1"/>
  <c r="S1939" i="1" s="1"/>
  <c r="E4857" i="1"/>
  <c r="F4857" i="1" s="1"/>
  <c r="H4857" i="1"/>
  <c r="D4858" i="1"/>
  <c r="E4858" i="1" l="1"/>
  <c r="F4858" i="1" s="1"/>
  <c r="D4859" i="1"/>
  <c r="H4858" i="1"/>
  <c r="N1939" i="1"/>
  <c r="G1939" i="1" s="1"/>
  <c r="I1939" i="1" s="1"/>
  <c r="J1939" i="1" s="1"/>
  <c r="R1939" i="1" l="1"/>
  <c r="K1940" i="1"/>
  <c r="L1940" i="1"/>
  <c r="D4860" i="1"/>
  <c r="H4859" i="1"/>
  <c r="E4859" i="1"/>
  <c r="F4859" i="1" s="1"/>
  <c r="P1940" i="1" l="1"/>
  <c r="M1940" i="1"/>
  <c r="S1940" i="1" s="1"/>
  <c r="D4861" i="1"/>
  <c r="H4860" i="1"/>
  <c r="E4860" i="1"/>
  <c r="F4860" i="1" s="1"/>
  <c r="Q1940" i="1"/>
  <c r="O1940" i="1"/>
  <c r="N1940" i="1"/>
  <c r="G1940" i="1"/>
  <c r="I1940" i="1" s="1"/>
  <c r="J1940" i="1" s="1"/>
  <c r="R1940" i="1" s="1"/>
  <c r="K1941" i="1" l="1"/>
  <c r="L1941" i="1"/>
  <c r="E4861" i="1"/>
  <c r="F4861" i="1" s="1"/>
  <c r="D4862" i="1"/>
  <c r="H4861" i="1"/>
  <c r="D4863" i="1" l="1"/>
  <c r="H4862" i="1"/>
  <c r="E4862" i="1"/>
  <c r="F4862" i="1" s="1"/>
  <c r="P1941" i="1"/>
  <c r="M1941" i="1"/>
  <c r="S1941" i="1" s="1"/>
  <c r="O1941" i="1"/>
  <c r="N1941" i="1"/>
  <c r="G1941" i="1" s="1"/>
  <c r="I1941" i="1" s="1"/>
  <c r="J1941" i="1" s="1"/>
  <c r="Q1941" i="1"/>
  <c r="R1941" i="1" l="1"/>
  <c r="L1942" i="1"/>
  <c r="K1942" i="1"/>
  <c r="D4864" i="1"/>
  <c r="E4863" i="1"/>
  <c r="F4863" i="1" s="1"/>
  <c r="H4863" i="1"/>
  <c r="D4865" i="1" l="1"/>
  <c r="E4864" i="1"/>
  <c r="F4864" i="1" s="1"/>
  <c r="H4864" i="1"/>
  <c r="P1942" i="1"/>
  <c r="Q1942" i="1" s="1"/>
  <c r="M1942" i="1"/>
  <c r="S1942" i="1" s="1"/>
  <c r="O1942" i="1"/>
  <c r="N1942" i="1"/>
  <c r="G1942" i="1" s="1"/>
  <c r="I1942" i="1" s="1"/>
  <c r="J1942" i="1" s="1"/>
  <c r="R1942" i="1" l="1"/>
  <c r="L1943" i="1"/>
  <c r="K1943" i="1"/>
  <c r="D4866" i="1"/>
  <c r="H4865" i="1"/>
  <c r="E4865" i="1"/>
  <c r="F4865" i="1" s="1"/>
  <c r="P1943" i="1" l="1"/>
  <c r="M1943" i="1"/>
  <c r="S1943" i="1" s="1"/>
  <c r="D4867" i="1"/>
  <c r="H4866" i="1"/>
  <c r="E4866" i="1"/>
  <c r="F4866" i="1" s="1"/>
  <c r="O1943" i="1"/>
  <c r="N1943" i="1"/>
  <c r="G1943" i="1"/>
  <c r="I1943" i="1" s="1"/>
  <c r="J1943" i="1" s="1"/>
  <c r="R1943" i="1" s="1"/>
  <c r="Q1943" i="1"/>
  <c r="K1944" i="1" l="1"/>
  <c r="E4867" i="1"/>
  <c r="F4867" i="1" s="1"/>
  <c r="H4867" i="1"/>
  <c r="D4868" i="1"/>
  <c r="L1944" i="1"/>
  <c r="H4868" i="1" l="1"/>
  <c r="E4868" i="1"/>
  <c r="F4868" i="1" s="1"/>
  <c r="D4869" i="1"/>
  <c r="P1944" i="1"/>
  <c r="Q1944" i="1" s="1"/>
  <c r="M1944" i="1"/>
  <c r="S1944" i="1" s="1"/>
  <c r="O1944" i="1"/>
  <c r="N1944" i="1"/>
  <c r="G1944" i="1" s="1"/>
  <c r="I1944" i="1" s="1"/>
  <c r="J1944" i="1" s="1"/>
  <c r="R1944" i="1" l="1"/>
  <c r="L1945" i="1"/>
  <c r="K1945" i="1"/>
  <c r="H4869" i="1"/>
  <c r="D4870" i="1"/>
  <c r="E4869" i="1"/>
  <c r="F4869" i="1" s="1"/>
  <c r="P1945" i="1" l="1"/>
  <c r="M1945" i="1"/>
  <c r="S1945" i="1" s="1"/>
  <c r="D4871" i="1"/>
  <c r="H4870" i="1"/>
  <c r="E4870" i="1"/>
  <c r="F4870" i="1" s="1"/>
  <c r="Q1945" i="1"/>
  <c r="O1945" i="1"/>
  <c r="N1945" i="1"/>
  <c r="G1945" i="1"/>
  <c r="I1945" i="1" s="1"/>
  <c r="J1945" i="1" s="1"/>
  <c r="R1945" i="1" s="1"/>
  <c r="K1946" i="1" l="1"/>
  <c r="D4872" i="1"/>
  <c r="E4871" i="1"/>
  <c r="F4871" i="1" s="1"/>
  <c r="H4871" i="1"/>
  <c r="L1946" i="1"/>
  <c r="P1946" i="1" l="1"/>
  <c r="M1946" i="1"/>
  <c r="S1946" i="1" s="1"/>
  <c r="H4872" i="1"/>
  <c r="D4873" i="1"/>
  <c r="E4872" i="1"/>
  <c r="F4872" i="1" s="1"/>
  <c r="Q1946" i="1"/>
  <c r="O1946" i="1"/>
  <c r="N1946" i="1"/>
  <c r="G1946" i="1" s="1"/>
  <c r="I1946" i="1" s="1"/>
  <c r="J1946" i="1" s="1"/>
  <c r="R1946" i="1" l="1"/>
  <c r="L1947" i="1"/>
  <c r="K1947" i="1"/>
  <c r="D4874" i="1"/>
  <c r="H4873" i="1"/>
  <c r="E4873" i="1"/>
  <c r="F4873" i="1" s="1"/>
  <c r="H4874" i="1" l="1"/>
  <c r="E4874" i="1"/>
  <c r="F4874" i="1" s="1"/>
  <c r="D4875" i="1"/>
  <c r="M1947" i="1"/>
  <c r="S1947" i="1" s="1"/>
  <c r="P1947" i="1"/>
  <c r="O1947" i="1"/>
  <c r="N1947" i="1"/>
  <c r="G1947" i="1" s="1"/>
  <c r="I1947" i="1" s="1"/>
  <c r="J1947" i="1" s="1"/>
  <c r="Q1947" i="1"/>
  <c r="R1947" i="1" l="1"/>
  <c r="L1948" i="1"/>
  <c r="K1948" i="1"/>
  <c r="D4876" i="1"/>
  <c r="H4875" i="1"/>
  <c r="E4875" i="1"/>
  <c r="F4875" i="1" s="1"/>
  <c r="O1948" i="1" l="1"/>
  <c r="P1948" i="1"/>
  <c r="Q1948" i="1" s="1"/>
  <c r="M1948" i="1"/>
  <c r="S1948" i="1" s="1"/>
  <c r="D4877" i="1"/>
  <c r="E4876" i="1"/>
  <c r="F4876" i="1" s="1"/>
  <c r="H4876" i="1"/>
  <c r="E4877" i="1" l="1"/>
  <c r="F4877" i="1" s="1"/>
  <c r="D4878" i="1"/>
  <c r="H4877" i="1"/>
  <c r="N1948" i="1"/>
  <c r="G1948" i="1" s="1"/>
  <c r="I1948" i="1" s="1"/>
  <c r="J1948" i="1" s="1"/>
  <c r="R1948" i="1" l="1"/>
  <c r="L1949" i="1"/>
  <c r="K1949" i="1"/>
  <c r="E4878" i="1"/>
  <c r="F4878" i="1" s="1"/>
  <c r="H4878" i="1"/>
  <c r="D4879" i="1"/>
  <c r="P1949" i="1" l="1"/>
  <c r="M1949" i="1"/>
  <c r="S1949" i="1" s="1"/>
  <c r="D4880" i="1"/>
  <c r="H4879" i="1"/>
  <c r="E4879" i="1"/>
  <c r="F4879" i="1" s="1"/>
  <c r="Q1949" i="1"/>
  <c r="O1949" i="1"/>
  <c r="N1949" i="1"/>
  <c r="G1949" i="1"/>
  <c r="I1949" i="1" s="1"/>
  <c r="J1949" i="1" s="1"/>
  <c r="R1949" i="1" s="1"/>
  <c r="D4881" i="1" l="1"/>
  <c r="E4880" i="1"/>
  <c r="F4880" i="1" s="1"/>
  <c r="H4880" i="1"/>
  <c r="L1950" i="1"/>
  <c r="K1950" i="1"/>
  <c r="O1950" i="1" l="1"/>
  <c r="P1950" i="1"/>
  <c r="Q1950" i="1" s="1"/>
  <c r="M1950" i="1"/>
  <c r="S1950" i="1" s="1"/>
  <c r="E4881" i="1"/>
  <c r="F4881" i="1" s="1"/>
  <c r="D4882" i="1"/>
  <c r="H4881" i="1"/>
  <c r="H4882" i="1" l="1"/>
  <c r="E4882" i="1"/>
  <c r="F4882" i="1" s="1"/>
  <c r="D4883" i="1"/>
  <c r="N1950" i="1"/>
  <c r="G1950" i="1" s="1"/>
  <c r="I1950" i="1" s="1"/>
  <c r="J1950" i="1" s="1"/>
  <c r="R1950" i="1" l="1"/>
  <c r="K1951" i="1"/>
  <c r="L1951" i="1"/>
  <c r="D4884" i="1"/>
  <c r="E4883" i="1"/>
  <c r="F4883" i="1" s="1"/>
  <c r="H4883" i="1"/>
  <c r="E4884" i="1" l="1"/>
  <c r="F4884" i="1" s="1"/>
  <c r="D4885" i="1"/>
  <c r="H4884" i="1"/>
  <c r="O1951" i="1"/>
  <c r="P1951" i="1"/>
  <c r="Q1951" i="1" s="1"/>
  <c r="M1951" i="1"/>
  <c r="S1951" i="1" s="1"/>
  <c r="N1951" i="1" l="1"/>
  <c r="G1951" i="1" s="1"/>
  <c r="I1951" i="1" s="1"/>
  <c r="J1951" i="1" s="1"/>
  <c r="D4886" i="1"/>
  <c r="H4885" i="1"/>
  <c r="E4885" i="1"/>
  <c r="F4885" i="1" s="1"/>
  <c r="D4887" i="1" l="1"/>
  <c r="E4886" i="1"/>
  <c r="F4886" i="1" s="1"/>
  <c r="H4886" i="1"/>
  <c r="R1951" i="1"/>
  <c r="K1952" i="1"/>
  <c r="L1952" i="1"/>
  <c r="O1952" i="1" l="1"/>
  <c r="E4887" i="1"/>
  <c r="F4887" i="1" s="1"/>
  <c r="H4887" i="1"/>
  <c r="D4888" i="1"/>
  <c r="P1952" i="1"/>
  <c r="Q1952" i="1" s="1"/>
  <c r="M1952" i="1"/>
  <c r="S1952" i="1" s="1"/>
  <c r="H4888" i="1" l="1"/>
  <c r="D4889" i="1"/>
  <c r="E4888" i="1"/>
  <c r="F4888" i="1" s="1"/>
  <c r="N1952" i="1"/>
  <c r="G1952" i="1" s="1"/>
  <c r="I1952" i="1" s="1"/>
  <c r="J1952" i="1" s="1"/>
  <c r="R1952" i="1" l="1"/>
  <c r="K1953" i="1"/>
  <c r="L1953" i="1"/>
  <c r="H4889" i="1"/>
  <c r="D4890" i="1"/>
  <c r="E4889" i="1"/>
  <c r="F4889" i="1" s="1"/>
  <c r="O1953" i="1" l="1"/>
  <c r="H4890" i="1"/>
  <c r="E4890" i="1"/>
  <c r="F4890" i="1" s="1"/>
  <c r="D4891" i="1"/>
  <c r="P1953" i="1"/>
  <c r="Q1953" i="1" s="1"/>
  <c r="M1953" i="1"/>
  <c r="S1953" i="1" s="1"/>
  <c r="D4892" i="1" l="1"/>
  <c r="E4891" i="1"/>
  <c r="F4891" i="1" s="1"/>
  <c r="H4891" i="1"/>
  <c r="N1953" i="1"/>
  <c r="G1953" i="1" s="1"/>
  <c r="I1953" i="1" s="1"/>
  <c r="J1953" i="1" s="1"/>
  <c r="R1953" i="1" l="1"/>
  <c r="L1954" i="1"/>
  <c r="K1954" i="1"/>
  <c r="H4892" i="1"/>
  <c r="D4893" i="1"/>
  <c r="E4892" i="1"/>
  <c r="F4892" i="1" s="1"/>
  <c r="P1954" i="1" l="1"/>
  <c r="M1954" i="1"/>
  <c r="S1954" i="1" s="1"/>
  <c r="D4894" i="1"/>
  <c r="H4893" i="1"/>
  <c r="E4893" i="1"/>
  <c r="F4893" i="1" s="1"/>
  <c r="Q1954" i="1"/>
  <c r="O1954" i="1"/>
  <c r="N1954" i="1"/>
  <c r="G1954" i="1"/>
  <c r="I1954" i="1" s="1"/>
  <c r="J1954" i="1" s="1"/>
  <c r="R1954" i="1" s="1"/>
  <c r="K1955" i="1" l="1"/>
  <c r="L1955" i="1"/>
  <c r="H4894" i="1"/>
  <c r="E4894" i="1"/>
  <c r="F4894" i="1" s="1"/>
  <c r="D4895" i="1"/>
  <c r="H4895" i="1" l="1"/>
  <c r="D4896" i="1"/>
  <c r="E4895" i="1"/>
  <c r="F4895" i="1" s="1"/>
  <c r="P1955" i="1"/>
  <c r="Q1955" i="1" s="1"/>
  <c r="M1955" i="1"/>
  <c r="S1955" i="1" s="1"/>
  <c r="O1955" i="1"/>
  <c r="N1955" i="1" l="1"/>
  <c r="G1955" i="1" s="1"/>
  <c r="I1955" i="1" s="1"/>
  <c r="J1955" i="1" s="1"/>
  <c r="D4897" i="1"/>
  <c r="E4896" i="1"/>
  <c r="F4896" i="1" s="1"/>
  <c r="H4896" i="1"/>
  <c r="E4897" i="1" l="1"/>
  <c r="F4897" i="1" s="1"/>
  <c r="D4898" i="1"/>
  <c r="H4897" i="1"/>
  <c r="R1955" i="1"/>
  <c r="L1956" i="1"/>
  <c r="K1956" i="1"/>
  <c r="P1956" i="1" l="1"/>
  <c r="M1956" i="1"/>
  <c r="S1956" i="1" s="1"/>
  <c r="Q1956" i="1"/>
  <c r="O1956" i="1"/>
  <c r="N1956" i="1"/>
  <c r="G1956" i="1" s="1"/>
  <c r="I1956" i="1" s="1"/>
  <c r="J1956" i="1" s="1"/>
  <c r="E4898" i="1"/>
  <c r="F4898" i="1" s="1"/>
  <c r="H4898" i="1"/>
  <c r="D4899" i="1"/>
  <c r="R1956" i="1" l="1"/>
  <c r="L1957" i="1"/>
  <c r="K1957" i="1"/>
  <c r="D4900" i="1"/>
  <c r="E4899" i="1"/>
  <c r="F4899" i="1" s="1"/>
  <c r="H4899" i="1"/>
  <c r="P1957" i="1" l="1"/>
  <c r="M1957" i="1"/>
  <c r="S1957" i="1" s="1"/>
  <c r="D4901" i="1"/>
  <c r="H4900" i="1"/>
  <c r="E4900" i="1"/>
  <c r="F4900" i="1" s="1"/>
  <c r="Q1957" i="1"/>
  <c r="O1957" i="1"/>
  <c r="N1957" i="1"/>
  <c r="G1957" i="1" s="1"/>
  <c r="I1957" i="1" s="1"/>
  <c r="J1957" i="1" s="1"/>
  <c r="R1957" i="1" l="1"/>
  <c r="L1958" i="1"/>
  <c r="K1958" i="1"/>
  <c r="E4901" i="1"/>
  <c r="F4901" i="1" s="1"/>
  <c r="D4902" i="1"/>
  <c r="H4901" i="1"/>
  <c r="P1958" i="1" l="1"/>
  <c r="M1958" i="1"/>
  <c r="S1958" i="1" s="1"/>
  <c r="H4902" i="1"/>
  <c r="E4902" i="1"/>
  <c r="F4902" i="1" s="1"/>
  <c r="D4903" i="1"/>
  <c r="O1958" i="1"/>
  <c r="N1958" i="1"/>
  <c r="G1958" i="1"/>
  <c r="I1958" i="1" s="1"/>
  <c r="J1958" i="1" s="1"/>
  <c r="R1958" i="1" s="1"/>
  <c r="Q1958" i="1"/>
  <c r="D4904" i="1" l="1"/>
  <c r="E4903" i="1"/>
  <c r="F4903" i="1" s="1"/>
  <c r="H4903" i="1"/>
  <c r="L1959" i="1"/>
  <c r="K1959" i="1"/>
  <c r="P1959" i="1" l="1"/>
  <c r="M1959" i="1"/>
  <c r="S1959" i="1" s="1"/>
  <c r="Q1959" i="1"/>
  <c r="O1959" i="1"/>
  <c r="N1959" i="1"/>
  <c r="G1959" i="1"/>
  <c r="I1959" i="1" s="1"/>
  <c r="J1959" i="1" s="1"/>
  <c r="R1959" i="1" s="1"/>
  <c r="E4904" i="1"/>
  <c r="F4904" i="1" s="1"/>
  <c r="D4905" i="1"/>
  <c r="H4904" i="1"/>
  <c r="D4906" i="1" l="1"/>
  <c r="H4905" i="1"/>
  <c r="E4905" i="1"/>
  <c r="F4905" i="1" s="1"/>
  <c r="L1960" i="1"/>
  <c r="K1960" i="1"/>
  <c r="O1960" i="1" l="1"/>
  <c r="P1960" i="1"/>
  <c r="Q1960" i="1" s="1"/>
  <c r="M1960" i="1"/>
  <c r="S1960" i="1" s="1"/>
  <c r="D4907" i="1"/>
  <c r="H4906" i="1"/>
  <c r="E4906" i="1"/>
  <c r="F4906" i="1" s="1"/>
  <c r="E4907" i="1" l="1"/>
  <c r="F4907" i="1" s="1"/>
  <c r="H4907" i="1"/>
  <c r="D4908" i="1"/>
  <c r="N1960" i="1"/>
  <c r="G1960" i="1" s="1"/>
  <c r="I1960" i="1" s="1"/>
  <c r="J1960" i="1" s="1"/>
  <c r="R1960" i="1" l="1"/>
  <c r="K1961" i="1"/>
  <c r="L1961" i="1"/>
  <c r="H4908" i="1"/>
  <c r="D4909" i="1"/>
  <c r="E4908" i="1"/>
  <c r="F4908" i="1" s="1"/>
  <c r="H4909" i="1" l="1"/>
  <c r="D4910" i="1"/>
  <c r="E4909" i="1"/>
  <c r="F4909" i="1" s="1"/>
  <c r="P1961" i="1"/>
  <c r="M1961" i="1"/>
  <c r="S1961" i="1" s="1"/>
  <c r="Q1961" i="1"/>
  <c r="O1961" i="1"/>
  <c r="N1961" i="1"/>
  <c r="G1961" i="1" s="1"/>
  <c r="I1961" i="1" s="1"/>
  <c r="J1961" i="1" s="1"/>
  <c r="R1961" i="1" l="1"/>
  <c r="L1962" i="1"/>
  <c r="K1962" i="1"/>
  <c r="H4910" i="1"/>
  <c r="E4910" i="1"/>
  <c r="F4910" i="1" s="1"/>
  <c r="D4911" i="1"/>
  <c r="E4911" i="1" l="1"/>
  <c r="F4911" i="1" s="1"/>
  <c r="H4911" i="1"/>
  <c r="D4912" i="1"/>
  <c r="O1962" i="1"/>
  <c r="P1962" i="1"/>
  <c r="Q1962" i="1" s="1"/>
  <c r="M1962" i="1"/>
  <c r="S1962" i="1" s="1"/>
  <c r="N1962" i="1" l="1"/>
  <c r="G1962" i="1" s="1"/>
  <c r="I1962" i="1" s="1"/>
  <c r="J1962" i="1" s="1"/>
  <c r="H4912" i="1"/>
  <c r="D4913" i="1"/>
  <c r="E4912" i="1"/>
  <c r="F4912" i="1" s="1"/>
  <c r="D4914" i="1" l="1"/>
  <c r="H4913" i="1"/>
  <c r="E4913" i="1"/>
  <c r="F4913" i="1" s="1"/>
  <c r="R1962" i="1"/>
  <c r="K1963" i="1"/>
  <c r="L1963" i="1"/>
  <c r="H4914" i="1" l="1"/>
  <c r="E4914" i="1"/>
  <c r="F4914" i="1" s="1"/>
  <c r="D4915" i="1"/>
  <c r="P1963" i="1"/>
  <c r="M1963" i="1"/>
  <c r="S1963" i="1" s="1"/>
  <c r="O1963" i="1"/>
  <c r="Q1963" i="1"/>
  <c r="H4915" i="1" l="1"/>
  <c r="D4916" i="1"/>
  <c r="E4915" i="1"/>
  <c r="F4915" i="1" s="1"/>
  <c r="N1963" i="1"/>
  <c r="G1963" i="1" s="1"/>
  <c r="I1963" i="1" s="1"/>
  <c r="J1963" i="1" s="1"/>
  <c r="D4917" i="1" l="1"/>
  <c r="E4916" i="1"/>
  <c r="F4916" i="1" s="1"/>
  <c r="H4916" i="1"/>
  <c r="R1963" i="1"/>
  <c r="L1964" i="1"/>
  <c r="K1964" i="1"/>
  <c r="O1964" i="1" l="1"/>
  <c r="P1964" i="1"/>
  <c r="Q1964" i="1" s="1"/>
  <c r="M1964" i="1"/>
  <c r="S1964" i="1" s="1"/>
  <c r="E4917" i="1"/>
  <c r="F4917" i="1" s="1"/>
  <c r="D4918" i="1"/>
  <c r="H4917" i="1"/>
  <c r="E4918" i="1" l="1"/>
  <c r="F4918" i="1" s="1"/>
  <c r="D4919" i="1"/>
  <c r="H4918" i="1"/>
  <c r="N1964" i="1"/>
  <c r="G1964" i="1" s="1"/>
  <c r="I1964" i="1" s="1"/>
  <c r="J1964" i="1" s="1"/>
  <c r="R1964" i="1" l="1"/>
  <c r="K1965" i="1"/>
  <c r="L1965" i="1"/>
  <c r="D4920" i="1"/>
  <c r="E4919" i="1"/>
  <c r="F4919" i="1" s="1"/>
  <c r="H4919" i="1"/>
  <c r="D4921" i="1" l="1"/>
  <c r="H4920" i="1"/>
  <c r="E4920" i="1"/>
  <c r="F4920" i="1" s="1"/>
  <c r="O1965" i="1"/>
  <c r="P1965" i="1"/>
  <c r="Q1965" i="1" s="1"/>
  <c r="M1965" i="1"/>
  <c r="S1965" i="1" s="1"/>
  <c r="N1965" i="1" l="1"/>
  <c r="G1965" i="1" s="1"/>
  <c r="I1965" i="1" s="1"/>
  <c r="J1965" i="1" s="1"/>
  <c r="E4921" i="1"/>
  <c r="F4921" i="1" s="1"/>
  <c r="D4922" i="1"/>
  <c r="H4921" i="1"/>
  <c r="D4923" i="1" l="1"/>
  <c r="H4922" i="1"/>
  <c r="E4922" i="1"/>
  <c r="F4922" i="1" s="1"/>
  <c r="R1965" i="1"/>
  <c r="K1966" i="1"/>
  <c r="L1966" i="1"/>
  <c r="P1966" i="1" l="1"/>
  <c r="M1966" i="1"/>
  <c r="S1966" i="1" s="1"/>
  <c r="D4924" i="1"/>
  <c r="E4923" i="1"/>
  <c r="F4923" i="1" s="1"/>
  <c r="H4923" i="1"/>
  <c r="O1966" i="1"/>
  <c r="N1966" i="1"/>
  <c r="G1966" i="1" s="1"/>
  <c r="I1966" i="1" s="1"/>
  <c r="J1966" i="1" s="1"/>
  <c r="Q1966" i="1"/>
  <c r="R1966" i="1" l="1"/>
  <c r="L1967" i="1"/>
  <c r="K1967" i="1"/>
  <c r="E4924" i="1"/>
  <c r="F4924" i="1" s="1"/>
  <c r="H4924" i="1"/>
  <c r="D4925" i="1"/>
  <c r="D4926" i="1" l="1"/>
  <c r="H4925" i="1"/>
  <c r="E4925" i="1"/>
  <c r="F4925" i="1" s="1"/>
  <c r="O1967" i="1"/>
  <c r="P1967" i="1"/>
  <c r="Q1967" i="1" s="1"/>
  <c r="M1967" i="1"/>
  <c r="S1967" i="1" s="1"/>
  <c r="N1967" i="1" l="1"/>
  <c r="G1967" i="1" s="1"/>
  <c r="I1967" i="1" s="1"/>
  <c r="J1967" i="1" s="1"/>
  <c r="D4927" i="1"/>
  <c r="H4926" i="1"/>
  <c r="E4926" i="1"/>
  <c r="F4926" i="1" s="1"/>
  <c r="R1967" i="1" l="1"/>
  <c r="L1968" i="1"/>
  <c r="K1968" i="1"/>
  <c r="E4927" i="1"/>
  <c r="F4927" i="1" s="1"/>
  <c r="D4928" i="1"/>
  <c r="H4927" i="1"/>
  <c r="O1968" i="1" l="1"/>
  <c r="H4928" i="1"/>
  <c r="E4928" i="1"/>
  <c r="F4928" i="1" s="1"/>
  <c r="D4929" i="1"/>
  <c r="P1968" i="1"/>
  <c r="Q1968" i="1" s="1"/>
  <c r="M1968" i="1"/>
  <c r="S1968" i="1" s="1"/>
  <c r="H4929" i="1" l="1"/>
  <c r="D4930" i="1"/>
  <c r="E4929" i="1"/>
  <c r="F4929" i="1" s="1"/>
  <c r="N1968" i="1"/>
  <c r="G1968" i="1" s="1"/>
  <c r="I1968" i="1" s="1"/>
  <c r="J1968" i="1" s="1"/>
  <c r="D4931" i="1" l="1"/>
  <c r="H4930" i="1"/>
  <c r="E4930" i="1"/>
  <c r="F4930" i="1" s="1"/>
  <c r="R1968" i="1"/>
  <c r="K1969" i="1"/>
  <c r="L1969" i="1"/>
  <c r="P1969" i="1" l="1"/>
  <c r="M1969" i="1"/>
  <c r="S1969" i="1" s="1"/>
  <c r="E4931" i="1"/>
  <c r="F4931" i="1" s="1"/>
  <c r="H4931" i="1"/>
  <c r="D4932" i="1"/>
  <c r="Q1969" i="1"/>
  <c r="O1969" i="1"/>
  <c r="N1969" i="1"/>
  <c r="G1969" i="1" s="1"/>
  <c r="I1969" i="1" s="1"/>
  <c r="J1969" i="1" s="1"/>
  <c r="R1969" i="1" l="1"/>
  <c r="K1970" i="1"/>
  <c r="L1970" i="1"/>
  <c r="H4932" i="1"/>
  <c r="D4933" i="1"/>
  <c r="E4932" i="1"/>
  <c r="F4932" i="1" s="1"/>
  <c r="D4934" i="1" l="1"/>
  <c r="H4933" i="1"/>
  <c r="E4933" i="1"/>
  <c r="F4933" i="1" s="1"/>
  <c r="O1970" i="1"/>
  <c r="P1970" i="1"/>
  <c r="Q1970" i="1" s="1"/>
  <c r="M1970" i="1"/>
  <c r="S1970" i="1" s="1"/>
  <c r="N1970" i="1" l="1"/>
  <c r="G1970" i="1" s="1"/>
  <c r="I1970" i="1" s="1"/>
  <c r="J1970" i="1" s="1"/>
  <c r="H4934" i="1"/>
  <c r="E4934" i="1"/>
  <c r="F4934" i="1" s="1"/>
  <c r="D4935" i="1"/>
  <c r="H4935" i="1" l="1"/>
  <c r="D4936" i="1"/>
  <c r="E4935" i="1"/>
  <c r="F4935" i="1" s="1"/>
  <c r="R1970" i="1"/>
  <c r="K1971" i="1"/>
  <c r="L1971" i="1"/>
  <c r="P1971" i="1" l="1"/>
  <c r="M1971" i="1"/>
  <c r="S1971" i="1" s="1"/>
  <c r="D4937" i="1"/>
  <c r="E4936" i="1"/>
  <c r="F4936" i="1" s="1"/>
  <c r="H4936" i="1"/>
  <c r="Q1971" i="1"/>
  <c r="O1971" i="1"/>
  <c r="N1971" i="1"/>
  <c r="G1971" i="1" s="1"/>
  <c r="I1971" i="1" s="1"/>
  <c r="J1971" i="1" s="1"/>
  <c r="R1971" i="1" l="1"/>
  <c r="L1972" i="1"/>
  <c r="K1972" i="1"/>
  <c r="E4937" i="1"/>
  <c r="F4937" i="1" s="1"/>
  <c r="D4938" i="1"/>
  <c r="H4937" i="1"/>
  <c r="E4938" i="1" l="1"/>
  <c r="F4938" i="1" s="1"/>
  <c r="D4939" i="1"/>
  <c r="H4938" i="1"/>
  <c r="M1972" i="1"/>
  <c r="S1972" i="1" s="1"/>
  <c r="P1972" i="1"/>
  <c r="O1972" i="1"/>
  <c r="N1972" i="1"/>
  <c r="G1972" i="1" s="1"/>
  <c r="I1972" i="1" s="1"/>
  <c r="J1972" i="1" s="1"/>
  <c r="Q1972" i="1"/>
  <c r="R1972" i="1" l="1"/>
  <c r="L1973" i="1"/>
  <c r="K1973" i="1"/>
  <c r="D4940" i="1"/>
  <c r="E4939" i="1"/>
  <c r="F4939" i="1" s="1"/>
  <c r="H4939" i="1"/>
  <c r="D4941" i="1" l="1"/>
  <c r="H4940" i="1"/>
  <c r="E4940" i="1"/>
  <c r="F4940" i="1" s="1"/>
  <c r="P1973" i="1"/>
  <c r="M1973" i="1"/>
  <c r="S1973" i="1" s="1"/>
  <c r="O1973" i="1"/>
  <c r="Q1973" i="1"/>
  <c r="N1973" i="1" l="1"/>
  <c r="G1973" i="1" s="1"/>
  <c r="I1973" i="1" s="1"/>
  <c r="J1973" i="1" s="1"/>
  <c r="E4941" i="1"/>
  <c r="F4941" i="1" s="1"/>
  <c r="H4941" i="1"/>
  <c r="D4942" i="1"/>
  <c r="D4943" i="1" l="1"/>
  <c r="H4942" i="1"/>
  <c r="E4942" i="1"/>
  <c r="F4942" i="1" s="1"/>
  <c r="R1973" i="1"/>
  <c r="L1974" i="1"/>
  <c r="K1974" i="1"/>
  <c r="P1974" i="1" l="1"/>
  <c r="M1974" i="1"/>
  <c r="S1974" i="1" s="1"/>
  <c r="Q1974" i="1"/>
  <c r="O1974" i="1"/>
  <c r="N1974" i="1"/>
  <c r="G1974" i="1"/>
  <c r="I1974" i="1" s="1"/>
  <c r="J1974" i="1" s="1"/>
  <c r="R1974" i="1" s="1"/>
  <c r="D4944" i="1"/>
  <c r="E4943" i="1"/>
  <c r="F4943" i="1" s="1"/>
  <c r="H4943" i="1"/>
  <c r="L1975" i="1" l="1"/>
  <c r="E4944" i="1"/>
  <c r="F4944" i="1" s="1"/>
  <c r="H4944" i="1"/>
  <c r="D4945" i="1"/>
  <c r="K1975" i="1"/>
  <c r="O1975" i="1" l="1"/>
  <c r="D4946" i="1"/>
  <c r="H4945" i="1"/>
  <c r="E4945" i="1"/>
  <c r="F4945" i="1" s="1"/>
  <c r="P1975" i="1"/>
  <c r="Q1975" i="1" s="1"/>
  <c r="M1975" i="1"/>
  <c r="S1975" i="1" s="1"/>
  <c r="N1975" i="1" l="1"/>
  <c r="G1975" i="1" s="1"/>
  <c r="I1975" i="1" s="1"/>
  <c r="J1975" i="1" s="1"/>
  <c r="D4947" i="1"/>
  <c r="H4946" i="1"/>
  <c r="E4946" i="1"/>
  <c r="F4946" i="1" s="1"/>
  <c r="R1975" i="1" l="1"/>
  <c r="L1976" i="1"/>
  <c r="K1976" i="1"/>
  <c r="D4948" i="1"/>
  <c r="H4947" i="1"/>
  <c r="E4947" i="1"/>
  <c r="F4947" i="1" s="1"/>
  <c r="P1976" i="1" l="1"/>
  <c r="M1976" i="1"/>
  <c r="S1976" i="1" s="1"/>
  <c r="H4948" i="1"/>
  <c r="E4948" i="1"/>
  <c r="F4948" i="1" s="1"/>
  <c r="D4949" i="1"/>
  <c r="Q1976" i="1"/>
  <c r="O1976" i="1"/>
  <c r="N1976" i="1"/>
  <c r="G1976" i="1" s="1"/>
  <c r="I1976" i="1" s="1"/>
  <c r="J1976" i="1" s="1"/>
  <c r="R1976" i="1" l="1"/>
  <c r="L1977" i="1"/>
  <c r="K1977" i="1"/>
  <c r="H4949" i="1"/>
  <c r="D4950" i="1"/>
  <c r="E4949" i="1"/>
  <c r="F4949" i="1" s="1"/>
  <c r="D4951" i="1" l="1"/>
  <c r="H4950" i="1"/>
  <c r="E4950" i="1"/>
  <c r="F4950" i="1" s="1"/>
  <c r="P1977" i="1"/>
  <c r="M1977" i="1"/>
  <c r="S1977" i="1" s="1"/>
  <c r="Q1977" i="1"/>
  <c r="O1977" i="1"/>
  <c r="H4951" i="1" l="1"/>
  <c r="E4951" i="1"/>
  <c r="F4951" i="1" s="1"/>
  <c r="D4952" i="1"/>
  <c r="N1977" i="1"/>
  <c r="G1977" i="1" s="1"/>
  <c r="I1977" i="1" s="1"/>
  <c r="J1977" i="1" s="1"/>
  <c r="R1977" i="1" l="1"/>
  <c r="L1978" i="1"/>
  <c r="K1978" i="1"/>
  <c r="H4952" i="1"/>
  <c r="E4952" i="1"/>
  <c r="F4952" i="1" s="1"/>
  <c r="D4953" i="1"/>
  <c r="D4954" i="1" l="1"/>
  <c r="H4953" i="1"/>
  <c r="E4953" i="1"/>
  <c r="F4953" i="1" s="1"/>
  <c r="P1978" i="1"/>
  <c r="M1978" i="1"/>
  <c r="S1978" i="1" s="1"/>
  <c r="O1978" i="1"/>
  <c r="Q1978" i="1"/>
  <c r="N1978" i="1" l="1"/>
  <c r="G1978" i="1" s="1"/>
  <c r="I1978" i="1" s="1"/>
  <c r="J1978" i="1" s="1"/>
  <c r="H4954" i="1"/>
  <c r="E4954" i="1"/>
  <c r="F4954" i="1" s="1"/>
  <c r="D4955" i="1"/>
  <c r="H4955" i="1" l="1"/>
  <c r="D4956" i="1"/>
  <c r="E4955" i="1"/>
  <c r="F4955" i="1" s="1"/>
  <c r="R1978" i="1"/>
  <c r="L1979" i="1"/>
  <c r="K1979" i="1"/>
  <c r="O1979" i="1" l="1"/>
  <c r="P1979" i="1"/>
  <c r="Q1979" i="1" s="1"/>
  <c r="M1979" i="1"/>
  <c r="S1979" i="1" s="1"/>
  <c r="D4957" i="1"/>
  <c r="H4956" i="1"/>
  <c r="E4956" i="1"/>
  <c r="F4956" i="1" s="1"/>
  <c r="E4957" i="1" l="1"/>
  <c r="F4957" i="1" s="1"/>
  <c r="D4958" i="1"/>
  <c r="H4957" i="1"/>
  <c r="N1979" i="1"/>
  <c r="G1979" i="1" s="1"/>
  <c r="I1979" i="1" s="1"/>
  <c r="J1979" i="1" s="1"/>
  <c r="R1979" i="1" l="1"/>
  <c r="K1980" i="1"/>
  <c r="L1980" i="1"/>
  <c r="E4958" i="1"/>
  <c r="F4958" i="1" s="1"/>
  <c r="D4959" i="1"/>
  <c r="H4958" i="1"/>
  <c r="O1980" i="1" l="1"/>
  <c r="D4960" i="1"/>
  <c r="H4959" i="1"/>
  <c r="E4959" i="1"/>
  <c r="F4959" i="1" s="1"/>
  <c r="P1980" i="1"/>
  <c r="Q1980" i="1" s="1"/>
  <c r="M1980" i="1"/>
  <c r="S1980" i="1" s="1"/>
  <c r="D4961" i="1" l="1"/>
  <c r="H4960" i="1"/>
  <c r="E4960" i="1"/>
  <c r="F4960" i="1" s="1"/>
  <c r="N1980" i="1"/>
  <c r="G1980" i="1" s="1"/>
  <c r="I1980" i="1" s="1"/>
  <c r="J1980" i="1" s="1"/>
  <c r="E4961" i="1" l="1"/>
  <c r="F4961" i="1" s="1"/>
  <c r="H4961" i="1"/>
  <c r="D4962" i="1"/>
  <c r="R1980" i="1"/>
  <c r="K1981" i="1"/>
  <c r="L1981" i="1"/>
  <c r="O1981" i="1" l="1"/>
  <c r="P1981" i="1"/>
  <c r="Q1981" i="1" s="1"/>
  <c r="M1981" i="1"/>
  <c r="S1981" i="1" s="1"/>
  <c r="D4963" i="1"/>
  <c r="H4962" i="1"/>
  <c r="E4962" i="1"/>
  <c r="F4962" i="1" s="1"/>
  <c r="D4964" i="1" l="1"/>
  <c r="E4963" i="1"/>
  <c r="F4963" i="1" s="1"/>
  <c r="H4963" i="1"/>
  <c r="N1981" i="1"/>
  <c r="G1981" i="1" s="1"/>
  <c r="I1981" i="1" s="1"/>
  <c r="J1981" i="1" s="1"/>
  <c r="E4964" i="1" l="1"/>
  <c r="F4964" i="1" s="1"/>
  <c r="H4964" i="1"/>
  <c r="D4965" i="1"/>
  <c r="R1981" i="1"/>
  <c r="K1982" i="1"/>
  <c r="L1982" i="1"/>
  <c r="P1982" i="1" l="1"/>
  <c r="M1982" i="1"/>
  <c r="S1982" i="1" s="1"/>
  <c r="D4966" i="1"/>
  <c r="H4965" i="1"/>
  <c r="E4965" i="1"/>
  <c r="F4965" i="1" s="1"/>
  <c r="Q1982" i="1"/>
  <c r="O1982" i="1"/>
  <c r="N1982" i="1"/>
  <c r="G1982" i="1" s="1"/>
  <c r="I1982" i="1" s="1"/>
  <c r="J1982" i="1" s="1"/>
  <c r="R1982" i="1" l="1"/>
  <c r="L1983" i="1"/>
  <c r="K1983" i="1"/>
  <c r="D4967" i="1"/>
  <c r="H4966" i="1"/>
  <c r="E4966" i="1"/>
  <c r="F4966" i="1" s="1"/>
  <c r="D4968" i="1" l="1"/>
  <c r="H4967" i="1"/>
  <c r="E4967" i="1"/>
  <c r="F4967" i="1" s="1"/>
  <c r="P1983" i="1"/>
  <c r="M1983" i="1"/>
  <c r="S1983" i="1" s="1"/>
  <c r="O1983" i="1"/>
  <c r="Q1983" i="1"/>
  <c r="N1983" i="1" l="1"/>
  <c r="G1983" i="1" s="1"/>
  <c r="I1983" i="1" s="1"/>
  <c r="J1983" i="1" s="1"/>
  <c r="H4968" i="1"/>
  <c r="D4969" i="1"/>
  <c r="E4968" i="1"/>
  <c r="F4968" i="1" s="1"/>
  <c r="H4969" i="1" l="1"/>
  <c r="E4969" i="1"/>
  <c r="F4969" i="1" s="1"/>
  <c r="D4970" i="1"/>
  <c r="R1983" i="1"/>
  <c r="L1984" i="1"/>
  <c r="K1984" i="1"/>
  <c r="O1984" i="1" l="1"/>
  <c r="P1984" i="1"/>
  <c r="Q1984" i="1" s="1"/>
  <c r="M1984" i="1"/>
  <c r="S1984" i="1" s="1"/>
  <c r="D4971" i="1"/>
  <c r="H4970" i="1"/>
  <c r="E4970" i="1"/>
  <c r="F4970" i="1" s="1"/>
  <c r="D4972" i="1" l="1"/>
  <c r="H4971" i="1"/>
  <c r="E4971" i="1"/>
  <c r="F4971" i="1" s="1"/>
  <c r="N1984" i="1"/>
  <c r="G1984" i="1" s="1"/>
  <c r="I1984" i="1" s="1"/>
  <c r="J1984" i="1" s="1"/>
  <c r="R1984" i="1" l="1"/>
  <c r="K1985" i="1"/>
  <c r="L1985" i="1"/>
  <c r="H4972" i="1"/>
  <c r="E4972" i="1"/>
  <c r="F4972" i="1" s="1"/>
  <c r="D4973" i="1"/>
  <c r="D4974" i="1" l="1"/>
  <c r="H4973" i="1"/>
  <c r="E4973" i="1"/>
  <c r="F4973" i="1" s="1"/>
  <c r="O1985" i="1"/>
  <c r="P1985" i="1"/>
  <c r="Q1985" i="1" s="1"/>
  <c r="M1985" i="1"/>
  <c r="S1985" i="1" s="1"/>
  <c r="N1985" i="1" l="1"/>
  <c r="G1985" i="1" s="1"/>
  <c r="I1985" i="1" s="1"/>
  <c r="J1985" i="1" s="1"/>
  <c r="H4974" i="1"/>
  <c r="E4974" i="1"/>
  <c r="F4974" i="1" s="1"/>
  <c r="D4975" i="1"/>
  <c r="H4975" i="1" l="1"/>
  <c r="D4976" i="1"/>
  <c r="E4975" i="1"/>
  <c r="F4975" i="1" s="1"/>
  <c r="R1985" i="1"/>
  <c r="K1986" i="1"/>
  <c r="L1986" i="1"/>
  <c r="P1986" i="1" l="1"/>
  <c r="M1986" i="1"/>
  <c r="S1986" i="1" s="1"/>
  <c r="Q1986" i="1"/>
  <c r="O1986" i="1"/>
  <c r="N1986" i="1"/>
  <c r="G1986" i="1" s="1"/>
  <c r="I1986" i="1" s="1"/>
  <c r="J1986" i="1" s="1"/>
  <c r="D4977" i="1"/>
  <c r="H4976" i="1"/>
  <c r="E4976" i="1"/>
  <c r="F4976" i="1" s="1"/>
  <c r="R1986" i="1" l="1"/>
  <c r="L1987" i="1"/>
  <c r="K1987" i="1"/>
  <c r="E4977" i="1"/>
  <c r="F4977" i="1" s="1"/>
  <c r="D4978" i="1"/>
  <c r="H4977" i="1"/>
  <c r="P1987" i="1" l="1"/>
  <c r="M1987" i="1"/>
  <c r="S1987" i="1" s="1"/>
  <c r="E4978" i="1"/>
  <c r="F4978" i="1" s="1"/>
  <c r="H4978" i="1"/>
  <c r="D4979" i="1"/>
  <c r="Q1987" i="1"/>
  <c r="O1987" i="1"/>
  <c r="N1987" i="1"/>
  <c r="G1987" i="1" s="1"/>
  <c r="I1987" i="1" s="1"/>
  <c r="J1987" i="1" s="1"/>
  <c r="R1987" i="1" l="1"/>
  <c r="L1988" i="1"/>
  <c r="K1988" i="1"/>
  <c r="D4980" i="1"/>
  <c r="H4979" i="1"/>
  <c r="E4979" i="1"/>
  <c r="F4979" i="1" s="1"/>
  <c r="P1988" i="1" l="1"/>
  <c r="M1988" i="1"/>
  <c r="S1988" i="1" s="1"/>
  <c r="D4981" i="1"/>
  <c r="E4980" i="1"/>
  <c r="F4980" i="1" s="1"/>
  <c r="H4980" i="1"/>
  <c r="O1988" i="1"/>
  <c r="N1988" i="1"/>
  <c r="G1988" i="1"/>
  <c r="I1988" i="1" s="1"/>
  <c r="J1988" i="1" s="1"/>
  <c r="R1988" i="1" s="1"/>
  <c r="Q1988" i="1"/>
  <c r="K1989" i="1" l="1"/>
  <c r="L1989" i="1"/>
  <c r="E4981" i="1"/>
  <c r="F4981" i="1" s="1"/>
  <c r="D4982" i="1"/>
  <c r="H4981" i="1"/>
  <c r="E4982" i="1" l="1"/>
  <c r="F4982" i="1" s="1"/>
  <c r="D4983" i="1"/>
  <c r="H4982" i="1"/>
  <c r="P1989" i="1"/>
  <c r="M1989" i="1"/>
  <c r="S1989" i="1" s="1"/>
  <c r="Q1989" i="1"/>
  <c r="O1989" i="1"/>
  <c r="N1989" i="1"/>
  <c r="G1989" i="1" s="1"/>
  <c r="I1989" i="1" s="1"/>
  <c r="J1989" i="1" s="1"/>
  <c r="R1989" i="1" l="1"/>
  <c r="K1990" i="1"/>
  <c r="L1990" i="1"/>
  <c r="D4984" i="1"/>
  <c r="E4983" i="1"/>
  <c r="F4983" i="1" s="1"/>
  <c r="H4983" i="1"/>
  <c r="E4984" i="1" l="1"/>
  <c r="F4984" i="1" s="1"/>
  <c r="D4985" i="1"/>
  <c r="H4984" i="1"/>
  <c r="O1990" i="1"/>
  <c r="P1990" i="1"/>
  <c r="Q1990" i="1" s="1"/>
  <c r="M1990" i="1"/>
  <c r="S1990" i="1" s="1"/>
  <c r="N1990" i="1" l="1"/>
  <c r="G1990" i="1" s="1"/>
  <c r="I1990" i="1" s="1"/>
  <c r="J1990" i="1" s="1"/>
  <c r="D4986" i="1"/>
  <c r="H4985" i="1"/>
  <c r="E4985" i="1"/>
  <c r="F4985" i="1" s="1"/>
  <c r="D4987" i="1" l="1"/>
  <c r="H4986" i="1"/>
  <c r="E4986" i="1"/>
  <c r="F4986" i="1" s="1"/>
  <c r="R1990" i="1"/>
  <c r="K1991" i="1"/>
  <c r="L1991" i="1"/>
  <c r="O1991" i="1" l="1"/>
  <c r="P1991" i="1"/>
  <c r="Q1991" i="1" s="1"/>
  <c r="M1991" i="1"/>
  <c r="S1991" i="1" s="1"/>
  <c r="D4988" i="1"/>
  <c r="H4987" i="1"/>
  <c r="E4987" i="1"/>
  <c r="F4987" i="1" s="1"/>
  <c r="H4988" i="1" l="1"/>
  <c r="D4989" i="1"/>
  <c r="E4988" i="1"/>
  <c r="F4988" i="1" s="1"/>
  <c r="N1991" i="1"/>
  <c r="G1991" i="1" s="1"/>
  <c r="I1991" i="1" s="1"/>
  <c r="J1991" i="1" s="1"/>
  <c r="H4989" i="1" l="1"/>
  <c r="D4990" i="1"/>
  <c r="E4989" i="1"/>
  <c r="F4989" i="1" s="1"/>
  <c r="R1991" i="1"/>
  <c r="K1992" i="1"/>
  <c r="L1992" i="1"/>
  <c r="P1992" i="1" l="1"/>
  <c r="M1992" i="1"/>
  <c r="S1992" i="1" s="1"/>
  <c r="Q1992" i="1"/>
  <c r="O1992" i="1"/>
  <c r="N1992" i="1"/>
  <c r="G1992" i="1" s="1"/>
  <c r="I1992" i="1" s="1"/>
  <c r="J1992" i="1" s="1"/>
  <c r="E4990" i="1"/>
  <c r="F4990" i="1" s="1"/>
  <c r="D4991" i="1"/>
  <c r="H4990" i="1"/>
  <c r="R1992" i="1" l="1"/>
  <c r="L1993" i="1"/>
  <c r="K1993" i="1"/>
  <c r="D4992" i="1"/>
  <c r="H4991" i="1"/>
  <c r="E4991" i="1"/>
  <c r="F4991" i="1" s="1"/>
  <c r="O1993" i="1" l="1"/>
  <c r="P1993" i="1"/>
  <c r="Q1993" i="1" s="1"/>
  <c r="M1993" i="1"/>
  <c r="S1993" i="1" s="1"/>
  <c r="H4992" i="1"/>
  <c r="D4993" i="1"/>
  <c r="E4992" i="1"/>
  <c r="F4992" i="1" s="1"/>
  <c r="N1993" i="1" l="1"/>
  <c r="G1993" i="1" s="1"/>
  <c r="I1993" i="1" s="1"/>
  <c r="J1993" i="1" s="1"/>
  <c r="E4993" i="1"/>
  <c r="F4993" i="1" s="1"/>
  <c r="D4994" i="1"/>
  <c r="H4993" i="1"/>
  <c r="H4994" i="1" l="1"/>
  <c r="E4994" i="1"/>
  <c r="F4994" i="1" s="1"/>
  <c r="D4995" i="1"/>
  <c r="R1993" i="1"/>
  <c r="K1994" i="1"/>
  <c r="L1994" i="1"/>
  <c r="P1994" i="1" l="1"/>
  <c r="M1994" i="1"/>
  <c r="S1994" i="1" s="1"/>
  <c r="Q1994" i="1"/>
  <c r="O1994" i="1"/>
  <c r="N1994" i="1"/>
  <c r="G1994" i="1" s="1"/>
  <c r="I1994" i="1" s="1"/>
  <c r="J1994" i="1" s="1"/>
  <c r="H4995" i="1"/>
  <c r="E4995" i="1"/>
  <c r="F4995" i="1" s="1"/>
  <c r="D4996" i="1"/>
  <c r="R1994" i="1" l="1"/>
  <c r="L1995" i="1"/>
  <c r="K1995" i="1"/>
  <c r="D4997" i="1"/>
  <c r="H4996" i="1"/>
  <c r="E4996" i="1"/>
  <c r="F4996" i="1" s="1"/>
  <c r="P1995" i="1" l="1"/>
  <c r="M1995" i="1"/>
  <c r="S1995" i="1" s="1"/>
  <c r="D4998" i="1"/>
  <c r="E4997" i="1"/>
  <c r="F4997" i="1" s="1"/>
  <c r="H4997" i="1"/>
  <c r="Q1995" i="1"/>
  <c r="O1995" i="1"/>
  <c r="N1995" i="1"/>
  <c r="G1995" i="1"/>
  <c r="I1995" i="1" s="1"/>
  <c r="J1995" i="1" s="1"/>
  <c r="R1995" i="1" s="1"/>
  <c r="K1996" i="1" l="1"/>
  <c r="E4998" i="1"/>
  <c r="F4998" i="1" s="1"/>
  <c r="H4998" i="1"/>
  <c r="D4999" i="1"/>
  <c r="L1996" i="1"/>
  <c r="P1996" i="1" l="1"/>
  <c r="M1996" i="1"/>
  <c r="S1996" i="1" s="1"/>
  <c r="D5000" i="1"/>
  <c r="H4999" i="1"/>
  <c r="E4999" i="1"/>
  <c r="F4999" i="1" s="1"/>
  <c r="Q1996" i="1"/>
  <c r="O1996" i="1"/>
  <c r="N1996" i="1"/>
  <c r="G1996" i="1" s="1"/>
  <c r="I1996" i="1" s="1"/>
  <c r="J1996" i="1" s="1"/>
  <c r="R1996" i="1" l="1"/>
  <c r="L1997" i="1"/>
  <c r="K1997" i="1"/>
  <c r="D5001" i="1"/>
  <c r="H5000" i="1"/>
  <c r="E5000" i="1"/>
  <c r="F5000" i="1" s="1"/>
  <c r="M1997" i="1" l="1"/>
  <c r="S1997" i="1" s="1"/>
  <c r="P1997" i="1"/>
  <c r="E5001" i="1"/>
  <c r="F5001" i="1" s="1"/>
  <c r="D5002" i="1"/>
  <c r="H5001" i="1"/>
  <c r="O1997" i="1"/>
  <c r="N1997" i="1"/>
  <c r="G1997" i="1" s="1"/>
  <c r="I1997" i="1" s="1"/>
  <c r="J1997" i="1" s="1"/>
  <c r="Q1997" i="1"/>
  <c r="R1997" i="1" l="1"/>
  <c r="L1998" i="1"/>
  <c r="K1998" i="1"/>
  <c r="E5002" i="1"/>
  <c r="F5002" i="1" s="1"/>
  <c r="H5002" i="1"/>
  <c r="P1998" i="1" l="1"/>
  <c r="M1998" i="1"/>
  <c r="S1998" i="1" s="1"/>
  <c r="O1998" i="1"/>
  <c r="N1998" i="1"/>
  <c r="G1998" i="1"/>
  <c r="I1998" i="1" s="1"/>
  <c r="J1998" i="1" s="1"/>
  <c r="R1998" i="1" s="1"/>
  <c r="Q1998" i="1"/>
  <c r="L1999" i="1" l="1"/>
  <c r="K1999" i="1"/>
  <c r="O1999" i="1" l="1"/>
  <c r="P1999" i="1"/>
  <c r="Q1999" i="1" s="1"/>
  <c r="M1999" i="1"/>
  <c r="S1999" i="1" s="1"/>
  <c r="N1999" i="1" l="1"/>
  <c r="G1999" i="1" s="1"/>
  <c r="I1999" i="1" s="1"/>
  <c r="J1999" i="1" s="1"/>
  <c r="R1999" i="1" l="1"/>
  <c r="K2000" i="1"/>
  <c r="L2000" i="1"/>
  <c r="O2000" i="1" l="1"/>
  <c r="P2000" i="1"/>
  <c r="Q2000" i="1" s="1"/>
  <c r="M2000" i="1"/>
  <c r="S2000" i="1" s="1"/>
  <c r="N2000" i="1" l="1"/>
  <c r="G2000" i="1" s="1"/>
  <c r="I2000" i="1" s="1"/>
  <c r="J2000" i="1" s="1"/>
  <c r="R2000" i="1" l="1"/>
  <c r="L2001" i="1"/>
  <c r="K2001" i="1"/>
  <c r="P2001" i="1" l="1"/>
  <c r="M2001" i="1"/>
  <c r="S2001" i="1" s="1"/>
  <c r="Q2001" i="1"/>
  <c r="O2001" i="1"/>
  <c r="N2001" i="1"/>
  <c r="G2001" i="1" s="1"/>
  <c r="I2001" i="1" s="1"/>
  <c r="J2001" i="1" s="1"/>
  <c r="R2001" i="1" l="1"/>
  <c r="L2002" i="1"/>
  <c r="K2002" i="1"/>
  <c r="P2002" i="1" l="1"/>
  <c r="M2002" i="1"/>
  <c r="S2002" i="1" s="1"/>
  <c r="Q2002" i="1"/>
  <c r="O2002" i="1"/>
  <c r="N2002" i="1"/>
  <c r="G2002" i="1" s="1"/>
  <c r="I2002" i="1" s="1"/>
  <c r="J2002" i="1" s="1"/>
  <c r="R2002" i="1" l="1"/>
  <c r="L2003" i="1"/>
  <c r="K2003" i="1"/>
  <c r="P2003" i="1" l="1"/>
  <c r="M2003" i="1"/>
  <c r="S2003" i="1" s="1"/>
  <c r="O2003" i="1"/>
  <c r="N2003" i="1"/>
  <c r="G2003" i="1"/>
  <c r="I2003" i="1" s="1"/>
  <c r="J2003" i="1" s="1"/>
  <c r="R2003" i="1" s="1"/>
  <c r="Q2003" i="1"/>
  <c r="K2004" i="1" l="1"/>
  <c r="L2004" i="1"/>
  <c r="P2004" i="1" l="1"/>
  <c r="M2004" i="1"/>
  <c r="S2004" i="1" s="1"/>
  <c r="Q2004" i="1"/>
  <c r="O2004" i="1"/>
  <c r="N2004" i="1"/>
  <c r="G2004" i="1"/>
  <c r="I2004" i="1" s="1"/>
  <c r="J2004" i="1" s="1"/>
  <c r="R2004" i="1" s="1"/>
  <c r="L2005" i="1" l="1"/>
  <c r="K2005" i="1"/>
  <c r="O2005" i="1" l="1"/>
  <c r="P2005" i="1"/>
  <c r="Q2005" i="1" s="1"/>
  <c r="M2005" i="1"/>
  <c r="S2005" i="1" s="1"/>
  <c r="N2005" i="1" l="1"/>
  <c r="G2005" i="1" s="1"/>
  <c r="I2005" i="1" s="1"/>
  <c r="J2005" i="1" s="1"/>
  <c r="R2005" i="1" l="1"/>
  <c r="K2006" i="1"/>
  <c r="L2006" i="1"/>
  <c r="O2006" i="1" l="1"/>
  <c r="P2006" i="1"/>
  <c r="Q2006" i="1" s="1"/>
  <c r="M2006" i="1"/>
  <c r="S2006" i="1" s="1"/>
  <c r="N2006" i="1" l="1"/>
  <c r="G2006" i="1" s="1"/>
  <c r="I2006" i="1" s="1"/>
  <c r="J2006" i="1" s="1"/>
  <c r="R2006" i="1" l="1"/>
  <c r="K2007" i="1"/>
  <c r="L2007" i="1"/>
  <c r="O2007" i="1" l="1"/>
  <c r="P2007" i="1"/>
  <c r="Q2007" i="1" s="1"/>
  <c r="M2007" i="1"/>
  <c r="S2007" i="1" s="1"/>
  <c r="N2007" i="1" l="1"/>
  <c r="G2007" i="1" s="1"/>
  <c r="I2007" i="1" s="1"/>
  <c r="J2007" i="1" s="1"/>
  <c r="R2007" i="1" l="1"/>
  <c r="K2008" i="1"/>
  <c r="L2008" i="1"/>
  <c r="O2008" i="1" l="1"/>
  <c r="P2008" i="1"/>
  <c r="Q2008" i="1" s="1"/>
  <c r="M2008" i="1"/>
  <c r="S2008" i="1" s="1"/>
  <c r="N2008" i="1" l="1"/>
  <c r="G2008" i="1" s="1"/>
  <c r="I2008" i="1" s="1"/>
  <c r="J2008" i="1" s="1"/>
  <c r="R2008" i="1" l="1"/>
  <c r="L2009" i="1"/>
  <c r="K2009" i="1"/>
  <c r="P2009" i="1" l="1"/>
  <c r="M2009" i="1"/>
  <c r="S2009" i="1" s="1"/>
  <c r="Q2009" i="1"/>
  <c r="O2009" i="1"/>
  <c r="N2009" i="1"/>
  <c r="G2009" i="1"/>
  <c r="I2009" i="1" s="1"/>
  <c r="J2009" i="1" s="1"/>
  <c r="R2009" i="1" s="1"/>
  <c r="K2010" i="1" l="1"/>
  <c r="L2010" i="1"/>
  <c r="P2010" i="1" l="1"/>
  <c r="M2010" i="1"/>
  <c r="S2010" i="1" s="1"/>
  <c r="Q2010" i="1"/>
  <c r="O2010" i="1"/>
  <c r="N2010" i="1"/>
  <c r="G2010" i="1"/>
  <c r="I2010" i="1" s="1"/>
  <c r="J2010" i="1" s="1"/>
  <c r="R2010" i="1" s="1"/>
  <c r="L2011" i="1" l="1"/>
  <c r="K2011" i="1"/>
  <c r="O2011" i="1" l="1"/>
  <c r="P2011" i="1"/>
  <c r="Q2011" i="1" s="1"/>
  <c r="M2011" i="1"/>
  <c r="S2011" i="1" s="1"/>
  <c r="N2011" i="1" l="1"/>
  <c r="G2011" i="1" s="1"/>
  <c r="I2011" i="1" s="1"/>
  <c r="J2011" i="1" s="1"/>
  <c r="R2011" i="1" l="1"/>
  <c r="K2012" i="1"/>
  <c r="L2012" i="1"/>
  <c r="O2012" i="1" l="1"/>
  <c r="P2012" i="1"/>
  <c r="Q2012" i="1" s="1"/>
  <c r="M2012" i="1"/>
  <c r="S2012" i="1" s="1"/>
  <c r="N2012" i="1" l="1"/>
  <c r="G2012" i="1" s="1"/>
  <c r="I2012" i="1" s="1"/>
  <c r="J2012" i="1" s="1"/>
  <c r="R2012" i="1" l="1"/>
  <c r="K2013" i="1"/>
  <c r="L2013" i="1"/>
  <c r="O2013" i="1" l="1"/>
  <c r="P2013" i="1"/>
  <c r="Q2013" i="1" s="1"/>
  <c r="M2013" i="1"/>
  <c r="S2013" i="1" s="1"/>
  <c r="N2013" i="1" l="1"/>
  <c r="G2013" i="1" s="1"/>
  <c r="I2013" i="1" s="1"/>
  <c r="J2013" i="1" s="1"/>
  <c r="R2013" i="1" l="1"/>
  <c r="K2014" i="1"/>
  <c r="L2014" i="1"/>
  <c r="O2014" i="1" l="1"/>
  <c r="P2014" i="1"/>
  <c r="Q2014" i="1" s="1"/>
  <c r="M2014" i="1"/>
  <c r="S2014" i="1" s="1"/>
  <c r="N2014" i="1" l="1"/>
  <c r="G2014" i="1" s="1"/>
  <c r="I2014" i="1" s="1"/>
  <c r="J2014" i="1" s="1"/>
  <c r="R2014" i="1" l="1"/>
  <c r="K2015" i="1"/>
  <c r="L2015" i="1"/>
  <c r="O2015" i="1" l="1"/>
  <c r="P2015" i="1"/>
  <c r="Q2015" i="1" s="1"/>
  <c r="M2015" i="1"/>
  <c r="S2015" i="1" s="1"/>
  <c r="N2015" i="1" l="1"/>
  <c r="G2015" i="1" s="1"/>
  <c r="I2015" i="1" s="1"/>
  <c r="J2015" i="1" s="1"/>
  <c r="R2015" i="1" l="1"/>
  <c r="L2016" i="1"/>
  <c r="K2016" i="1"/>
  <c r="P2016" i="1" l="1"/>
  <c r="M2016" i="1"/>
  <c r="S2016" i="1" s="1"/>
  <c r="O2016" i="1"/>
  <c r="N2016" i="1"/>
  <c r="G2016" i="1" s="1"/>
  <c r="I2016" i="1" s="1"/>
  <c r="J2016" i="1" s="1"/>
  <c r="Q2016" i="1"/>
  <c r="R2016" i="1" l="1"/>
  <c r="L2017" i="1"/>
  <c r="K2017" i="1"/>
  <c r="P2017" i="1" l="1"/>
  <c r="M2017" i="1"/>
  <c r="S2017" i="1" s="1"/>
  <c r="N2017" i="1"/>
  <c r="G2017" i="1" s="1"/>
  <c r="I2017" i="1" s="1"/>
  <c r="J2017" i="1" s="1"/>
  <c r="Q2017" i="1"/>
  <c r="O2017" i="1"/>
  <c r="R2017" i="1" l="1"/>
  <c r="L2018" i="1"/>
  <c r="K2018" i="1"/>
  <c r="P2018" i="1" l="1"/>
  <c r="M2018" i="1"/>
  <c r="S2018" i="1" s="1"/>
  <c r="O2018" i="1"/>
  <c r="N2018" i="1"/>
  <c r="G2018" i="1" s="1"/>
  <c r="I2018" i="1" s="1"/>
  <c r="J2018" i="1" s="1"/>
  <c r="Q2018" i="1"/>
  <c r="R2018" i="1" l="1"/>
  <c r="K2019" i="1"/>
  <c r="L2019" i="1"/>
  <c r="O2019" i="1" l="1"/>
  <c r="P2019" i="1"/>
  <c r="Q2019" i="1" s="1"/>
  <c r="M2019" i="1"/>
  <c r="S2019" i="1" s="1"/>
  <c r="N2019" i="1" l="1"/>
  <c r="G2019" i="1" s="1"/>
  <c r="I2019" i="1" s="1"/>
  <c r="J2019" i="1" s="1"/>
  <c r="R2019" i="1" l="1"/>
  <c r="K2020" i="1"/>
  <c r="L2020" i="1"/>
  <c r="O2020" i="1" l="1"/>
  <c r="P2020" i="1"/>
  <c r="Q2020" i="1" s="1"/>
  <c r="M2020" i="1"/>
  <c r="S2020" i="1" s="1"/>
  <c r="N2020" i="1" l="1"/>
  <c r="G2020" i="1" s="1"/>
  <c r="I2020" i="1" s="1"/>
  <c r="J2020" i="1" s="1"/>
  <c r="R2020" i="1" l="1"/>
  <c r="K2021" i="1"/>
  <c r="L2021" i="1"/>
  <c r="O2021" i="1" l="1"/>
  <c r="P2021" i="1"/>
  <c r="Q2021" i="1" s="1"/>
  <c r="M2021" i="1"/>
  <c r="S2021" i="1" s="1"/>
  <c r="N2021" i="1" l="1"/>
  <c r="G2021" i="1" s="1"/>
  <c r="I2021" i="1" s="1"/>
  <c r="J2021" i="1" s="1"/>
  <c r="R2021" i="1" l="1"/>
  <c r="K2022" i="1"/>
  <c r="L2022" i="1"/>
  <c r="O2022" i="1" l="1"/>
  <c r="M2022" i="1"/>
  <c r="S2022" i="1" s="1"/>
  <c r="P2022" i="1"/>
  <c r="Q2022" i="1" s="1"/>
  <c r="N2022" i="1" l="1"/>
  <c r="G2022" i="1" s="1"/>
  <c r="I2022" i="1" s="1"/>
  <c r="J2022" i="1" s="1"/>
  <c r="R2022" i="1" l="1"/>
  <c r="K2023" i="1"/>
  <c r="L2023" i="1"/>
  <c r="O2023" i="1" l="1"/>
  <c r="P2023" i="1"/>
  <c r="Q2023" i="1" s="1"/>
  <c r="M2023" i="1"/>
  <c r="S2023" i="1" s="1"/>
  <c r="N2023" i="1" l="1"/>
  <c r="G2023" i="1" s="1"/>
  <c r="I2023" i="1" s="1"/>
  <c r="J2023" i="1" s="1"/>
  <c r="R2023" i="1" l="1"/>
  <c r="K2024" i="1"/>
  <c r="L2024" i="1"/>
  <c r="P2024" i="1" l="1"/>
  <c r="M2024" i="1"/>
  <c r="S2024" i="1" s="1"/>
  <c r="Q2024" i="1"/>
  <c r="O2024" i="1"/>
  <c r="N2024" i="1"/>
  <c r="G2024" i="1"/>
  <c r="I2024" i="1" s="1"/>
  <c r="J2024" i="1" s="1"/>
  <c r="R2024" i="1" s="1"/>
  <c r="L2025" i="1" l="1"/>
  <c r="K2025" i="1"/>
  <c r="O2025" i="1" l="1"/>
  <c r="P2025" i="1"/>
  <c r="Q2025" i="1" s="1"/>
  <c r="M2025" i="1"/>
  <c r="S2025" i="1" s="1"/>
  <c r="N2025" i="1" l="1"/>
  <c r="G2025" i="1" s="1"/>
  <c r="I2025" i="1" s="1"/>
  <c r="J2025" i="1" s="1"/>
  <c r="R2025" i="1" l="1"/>
  <c r="K2026" i="1"/>
  <c r="L2026" i="1"/>
  <c r="P2026" i="1" l="1"/>
  <c r="M2026" i="1"/>
  <c r="S2026" i="1" s="1"/>
  <c r="Q2026" i="1"/>
  <c r="O2026" i="1"/>
  <c r="N2026" i="1"/>
  <c r="G2026" i="1" s="1"/>
  <c r="I2026" i="1" s="1"/>
  <c r="J2026" i="1" s="1"/>
  <c r="R2026" i="1" l="1"/>
  <c r="L2027" i="1"/>
  <c r="K2027" i="1"/>
  <c r="P2027" i="1" l="1"/>
  <c r="M2027" i="1"/>
  <c r="S2027" i="1" s="1"/>
  <c r="Q2027" i="1"/>
  <c r="O2027" i="1"/>
  <c r="N2027" i="1"/>
  <c r="G2027" i="1" s="1"/>
  <c r="I2027" i="1" s="1"/>
  <c r="J2027" i="1" s="1"/>
  <c r="R2027" i="1" l="1"/>
  <c r="L2028" i="1"/>
  <c r="K2028" i="1"/>
  <c r="P2028" i="1" l="1"/>
  <c r="M2028" i="1"/>
  <c r="S2028" i="1" s="1"/>
  <c r="O2028" i="1"/>
  <c r="N2028" i="1"/>
  <c r="G2028" i="1"/>
  <c r="I2028" i="1" s="1"/>
  <c r="J2028" i="1" s="1"/>
  <c r="R2028" i="1" s="1"/>
  <c r="Q2028" i="1"/>
  <c r="K2029" i="1" l="1"/>
  <c r="L2029" i="1"/>
  <c r="P2029" i="1" l="1"/>
  <c r="M2029" i="1"/>
  <c r="S2029" i="1" s="1"/>
  <c r="Q2029" i="1"/>
  <c r="O2029" i="1"/>
  <c r="N2029" i="1"/>
  <c r="G2029" i="1"/>
  <c r="I2029" i="1" s="1"/>
  <c r="J2029" i="1" s="1"/>
  <c r="R2029" i="1" s="1"/>
  <c r="L2030" i="1" l="1"/>
  <c r="K2030" i="1"/>
  <c r="O2030" i="1" l="1"/>
  <c r="P2030" i="1"/>
  <c r="Q2030" i="1" s="1"/>
  <c r="M2030" i="1"/>
  <c r="S2030" i="1" s="1"/>
  <c r="N2030" i="1" l="1"/>
  <c r="G2030" i="1" s="1"/>
  <c r="I2030" i="1" s="1"/>
  <c r="J2030" i="1" s="1"/>
  <c r="R2030" i="1" l="1"/>
  <c r="K2031" i="1"/>
  <c r="L2031" i="1"/>
  <c r="O2031" i="1" l="1"/>
  <c r="P2031" i="1"/>
  <c r="Q2031" i="1" s="1"/>
  <c r="M2031" i="1"/>
  <c r="S2031" i="1" s="1"/>
  <c r="N2031" i="1" l="1"/>
  <c r="G2031" i="1" s="1"/>
  <c r="I2031" i="1" s="1"/>
  <c r="J2031" i="1" s="1"/>
  <c r="R2031" i="1" l="1"/>
  <c r="K2032" i="1"/>
  <c r="L2032" i="1"/>
  <c r="O2032" i="1" l="1"/>
  <c r="P2032" i="1"/>
  <c r="Q2032" i="1" s="1"/>
  <c r="M2032" i="1"/>
  <c r="S2032" i="1" s="1"/>
  <c r="N2032" i="1" l="1"/>
  <c r="G2032" i="1" s="1"/>
  <c r="I2032" i="1" s="1"/>
  <c r="J2032" i="1" s="1"/>
  <c r="R2032" i="1" l="1"/>
  <c r="K2033" i="1"/>
  <c r="L2033" i="1"/>
  <c r="O2033" i="1" l="1"/>
  <c r="P2033" i="1"/>
  <c r="Q2033" i="1" s="1"/>
  <c r="M2033" i="1"/>
  <c r="S2033" i="1" s="1"/>
  <c r="N2033" i="1" l="1"/>
  <c r="G2033" i="1" s="1"/>
  <c r="I2033" i="1" s="1"/>
  <c r="J2033" i="1" s="1"/>
  <c r="R2033" i="1" l="1"/>
  <c r="K2034" i="1"/>
  <c r="L2034" i="1"/>
  <c r="O2034" i="1" l="1"/>
  <c r="P2034" i="1"/>
  <c r="Q2034" i="1" s="1"/>
  <c r="M2034" i="1"/>
  <c r="S2034" i="1" s="1"/>
  <c r="N2034" i="1" l="1"/>
  <c r="G2034" i="1" s="1"/>
  <c r="I2034" i="1" s="1"/>
  <c r="J2034" i="1" s="1"/>
  <c r="R2034" i="1" l="1"/>
  <c r="K2035" i="1"/>
  <c r="L2035" i="1"/>
  <c r="O2035" i="1" l="1"/>
  <c r="P2035" i="1"/>
  <c r="Q2035" i="1" s="1"/>
  <c r="M2035" i="1"/>
  <c r="S2035" i="1" s="1"/>
  <c r="N2035" i="1" l="1"/>
  <c r="G2035" i="1" s="1"/>
  <c r="I2035" i="1" s="1"/>
  <c r="J2035" i="1" s="1"/>
  <c r="R2035" i="1" l="1"/>
  <c r="K2036" i="1"/>
  <c r="L2036" i="1"/>
  <c r="O2036" i="1" l="1"/>
  <c r="P2036" i="1"/>
  <c r="Q2036" i="1" s="1"/>
  <c r="M2036" i="1"/>
  <c r="S2036" i="1" s="1"/>
  <c r="N2036" i="1" l="1"/>
  <c r="G2036" i="1" s="1"/>
  <c r="I2036" i="1" s="1"/>
  <c r="J2036" i="1" s="1"/>
  <c r="R2036" i="1" l="1"/>
  <c r="K2037" i="1"/>
  <c r="L2037" i="1"/>
  <c r="P2037" i="1" l="1"/>
  <c r="M2037" i="1"/>
  <c r="S2037" i="1" s="1"/>
  <c r="Q2037" i="1"/>
  <c r="O2037" i="1"/>
  <c r="N2037" i="1"/>
  <c r="G2037" i="1" s="1"/>
  <c r="I2037" i="1" s="1"/>
  <c r="J2037" i="1" s="1"/>
  <c r="R2037" i="1" l="1"/>
  <c r="L2038" i="1"/>
  <c r="K2038" i="1"/>
  <c r="P2038" i="1" l="1"/>
  <c r="M2038" i="1"/>
  <c r="S2038" i="1" s="1"/>
  <c r="O2038" i="1"/>
  <c r="N2038" i="1"/>
  <c r="G2038" i="1"/>
  <c r="I2038" i="1" s="1"/>
  <c r="J2038" i="1" s="1"/>
  <c r="R2038" i="1" s="1"/>
  <c r="Q2038" i="1"/>
  <c r="L2039" i="1" l="1"/>
  <c r="K2039" i="1"/>
  <c r="O2039" i="1" l="1"/>
  <c r="P2039" i="1"/>
  <c r="Q2039" i="1" s="1"/>
  <c r="M2039" i="1"/>
  <c r="S2039" i="1" s="1"/>
  <c r="N2039" i="1" l="1"/>
  <c r="G2039" i="1" s="1"/>
  <c r="I2039" i="1" s="1"/>
  <c r="J2039" i="1" s="1"/>
  <c r="R2039" i="1" l="1"/>
  <c r="K2040" i="1"/>
  <c r="L2040" i="1"/>
  <c r="O2040" i="1" l="1"/>
  <c r="P2040" i="1"/>
  <c r="Q2040" i="1" s="1"/>
  <c r="M2040" i="1"/>
  <c r="S2040" i="1" s="1"/>
  <c r="N2040" i="1" l="1"/>
  <c r="G2040" i="1" s="1"/>
  <c r="I2040" i="1" s="1"/>
  <c r="J2040" i="1" s="1"/>
  <c r="R2040" i="1" l="1"/>
  <c r="K2041" i="1"/>
  <c r="L2041" i="1"/>
  <c r="O2041" i="1" l="1"/>
  <c r="P2041" i="1"/>
  <c r="Q2041" i="1" s="1"/>
  <c r="M2041" i="1"/>
  <c r="S2041" i="1" s="1"/>
  <c r="N2041" i="1" l="1"/>
  <c r="G2041" i="1" s="1"/>
  <c r="I2041" i="1" s="1"/>
  <c r="J2041" i="1" s="1"/>
  <c r="R2041" i="1" l="1"/>
  <c r="K2042" i="1"/>
  <c r="L2042" i="1"/>
  <c r="O2042" i="1" l="1"/>
  <c r="P2042" i="1"/>
  <c r="Q2042" i="1" s="1"/>
  <c r="M2042" i="1"/>
  <c r="S2042" i="1" s="1"/>
  <c r="N2042" i="1" l="1"/>
  <c r="G2042" i="1" s="1"/>
  <c r="I2042" i="1" s="1"/>
  <c r="J2042" i="1" s="1"/>
  <c r="R2042" i="1" l="1"/>
  <c r="K2043" i="1"/>
  <c r="L2043" i="1"/>
  <c r="O2043" i="1" l="1"/>
  <c r="P2043" i="1"/>
  <c r="Q2043" i="1" s="1"/>
  <c r="M2043" i="1"/>
  <c r="S2043" i="1" s="1"/>
  <c r="N2043" i="1" l="1"/>
  <c r="G2043" i="1" s="1"/>
  <c r="I2043" i="1" s="1"/>
  <c r="J2043" i="1" s="1"/>
  <c r="R2043" i="1" l="1"/>
  <c r="K2044" i="1"/>
  <c r="L2044" i="1"/>
  <c r="O2044" i="1" l="1"/>
  <c r="P2044" i="1"/>
  <c r="Q2044" i="1" s="1"/>
  <c r="M2044" i="1"/>
  <c r="S2044" i="1" s="1"/>
  <c r="N2044" i="1" l="1"/>
  <c r="G2044" i="1" s="1"/>
  <c r="I2044" i="1" s="1"/>
  <c r="J2044" i="1" s="1"/>
  <c r="R2044" i="1" l="1"/>
  <c r="K2045" i="1"/>
  <c r="L2045" i="1"/>
  <c r="O2045" i="1" l="1"/>
  <c r="P2045" i="1"/>
  <c r="Q2045" i="1" s="1"/>
  <c r="M2045" i="1"/>
  <c r="S2045" i="1" s="1"/>
  <c r="N2045" i="1" l="1"/>
  <c r="G2045" i="1" s="1"/>
  <c r="I2045" i="1" s="1"/>
  <c r="J2045" i="1" s="1"/>
  <c r="R2045" i="1" l="1"/>
  <c r="K2046" i="1"/>
  <c r="L2046" i="1"/>
  <c r="O2046" i="1" l="1"/>
  <c r="P2046" i="1"/>
  <c r="Q2046" i="1" s="1"/>
  <c r="M2046" i="1"/>
  <c r="S2046" i="1" s="1"/>
  <c r="N2046" i="1" l="1"/>
  <c r="G2046" i="1" s="1"/>
  <c r="I2046" i="1" s="1"/>
  <c r="J2046" i="1" s="1"/>
  <c r="R2046" i="1" l="1"/>
  <c r="K2047" i="1"/>
  <c r="L2047" i="1"/>
  <c r="M2047" i="1" l="1"/>
  <c r="S2047" i="1" s="1"/>
  <c r="P2047" i="1"/>
  <c r="O2047" i="1"/>
  <c r="N2047" i="1"/>
  <c r="G2047" i="1" s="1"/>
  <c r="I2047" i="1" s="1"/>
  <c r="J2047" i="1" s="1"/>
  <c r="Q2047" i="1"/>
  <c r="R2047" i="1" l="1"/>
  <c r="L2048" i="1"/>
  <c r="K2048" i="1"/>
  <c r="P2048" i="1" l="1"/>
  <c r="M2048" i="1"/>
  <c r="S2048" i="1" s="1"/>
  <c r="O2048" i="1"/>
  <c r="N2048" i="1"/>
  <c r="G2048" i="1"/>
  <c r="I2048" i="1" s="1"/>
  <c r="J2048" i="1" s="1"/>
  <c r="R2048" i="1" s="1"/>
  <c r="Q2048" i="1"/>
  <c r="L2049" i="1" l="1"/>
  <c r="K2049" i="1"/>
  <c r="O2049" i="1" l="1"/>
  <c r="P2049" i="1"/>
  <c r="Q2049" i="1" s="1"/>
  <c r="M2049" i="1"/>
  <c r="S2049" i="1" s="1"/>
  <c r="N2049" i="1" l="1"/>
  <c r="G2049" i="1" s="1"/>
  <c r="I2049" i="1" s="1"/>
  <c r="J2049" i="1" s="1"/>
  <c r="R2049" i="1" l="1"/>
  <c r="K2050" i="1"/>
  <c r="L2050" i="1"/>
  <c r="P2050" i="1" l="1"/>
  <c r="M2050" i="1"/>
  <c r="S2050" i="1" s="1"/>
  <c r="Q2050" i="1"/>
  <c r="O2050" i="1"/>
  <c r="N2050" i="1"/>
  <c r="G2050" i="1"/>
  <c r="I2050" i="1" s="1"/>
  <c r="J2050" i="1" s="1"/>
  <c r="R2050" i="1" s="1"/>
  <c r="K2051" i="1" l="1"/>
  <c r="L2051" i="1"/>
  <c r="P2051" i="1" l="1"/>
  <c r="M2051" i="1"/>
  <c r="S2051" i="1" s="1"/>
  <c r="Q2051" i="1"/>
  <c r="O2051" i="1"/>
  <c r="N2051" i="1"/>
  <c r="G2051" i="1" s="1"/>
  <c r="I2051" i="1" s="1"/>
  <c r="J2051" i="1" s="1"/>
  <c r="R2051" i="1" l="1"/>
  <c r="L2052" i="1"/>
  <c r="K2052" i="1"/>
  <c r="M2052" i="1" l="1"/>
  <c r="S2052" i="1" s="1"/>
  <c r="P2052" i="1"/>
  <c r="Q2052" i="1"/>
  <c r="O2052" i="1"/>
  <c r="N2052" i="1"/>
  <c r="G2052" i="1" s="1"/>
  <c r="I2052" i="1" s="1"/>
  <c r="J2052" i="1" s="1"/>
  <c r="R2052" i="1" l="1"/>
  <c r="K2053" i="1"/>
  <c r="L2053" i="1"/>
  <c r="O2053" i="1" l="1"/>
  <c r="P2053" i="1"/>
  <c r="Q2053" i="1" s="1"/>
  <c r="M2053" i="1"/>
  <c r="S2053" i="1" s="1"/>
  <c r="N2053" i="1" l="1"/>
  <c r="G2053" i="1" s="1"/>
  <c r="I2053" i="1" s="1"/>
  <c r="J2053" i="1" s="1"/>
  <c r="R2053" i="1" l="1"/>
  <c r="K2054" i="1"/>
  <c r="L2054" i="1"/>
  <c r="O2054" i="1" l="1"/>
  <c r="P2054" i="1"/>
  <c r="Q2054" i="1" s="1"/>
  <c r="M2054" i="1"/>
  <c r="S2054" i="1" s="1"/>
  <c r="N2054" i="1" l="1"/>
  <c r="G2054" i="1" s="1"/>
  <c r="I2054" i="1" s="1"/>
  <c r="J2054" i="1" s="1"/>
  <c r="R2054" i="1" l="1"/>
  <c r="K2055" i="1"/>
  <c r="L2055" i="1"/>
  <c r="P2055" i="1" l="1"/>
  <c r="M2055" i="1"/>
  <c r="S2055" i="1" s="1"/>
  <c r="Q2055" i="1"/>
  <c r="O2055" i="1"/>
  <c r="N2055" i="1"/>
  <c r="G2055" i="1" s="1"/>
  <c r="I2055" i="1" s="1"/>
  <c r="J2055" i="1" s="1"/>
  <c r="R2055" i="1" l="1"/>
  <c r="L2056" i="1"/>
  <c r="K2056" i="1"/>
  <c r="P2056" i="1" l="1"/>
  <c r="M2056" i="1"/>
  <c r="S2056" i="1" s="1"/>
  <c r="Q2056" i="1"/>
  <c r="O2056" i="1"/>
  <c r="N2056" i="1"/>
  <c r="G2056" i="1" s="1"/>
  <c r="I2056" i="1" s="1"/>
  <c r="J2056" i="1" s="1"/>
  <c r="R2056" i="1" l="1"/>
  <c r="L2057" i="1"/>
  <c r="K2057" i="1"/>
  <c r="O2057" i="1" l="1"/>
  <c r="P2057" i="1"/>
  <c r="Q2057" i="1" s="1"/>
  <c r="M2057" i="1"/>
  <c r="S2057" i="1" s="1"/>
  <c r="N2057" i="1" l="1"/>
  <c r="G2057" i="1" s="1"/>
  <c r="I2057" i="1" s="1"/>
  <c r="J2057" i="1" s="1"/>
  <c r="R2057" i="1" l="1"/>
  <c r="L2058" i="1"/>
  <c r="K2058" i="1"/>
  <c r="P2058" i="1" l="1"/>
  <c r="M2058" i="1"/>
  <c r="S2058" i="1" s="1"/>
  <c r="Q2058" i="1"/>
  <c r="O2058" i="1"/>
  <c r="N2058" i="1"/>
  <c r="G2058" i="1" s="1"/>
  <c r="I2058" i="1" s="1"/>
  <c r="J2058" i="1" s="1"/>
  <c r="R2058" i="1" l="1"/>
  <c r="K2059" i="1"/>
  <c r="L2059" i="1"/>
  <c r="O2059" i="1" l="1"/>
  <c r="M2059" i="1"/>
  <c r="S2059" i="1" s="1"/>
  <c r="P2059" i="1"/>
  <c r="Q2059" i="1" s="1"/>
  <c r="N2059" i="1" l="1"/>
  <c r="G2059" i="1" s="1"/>
  <c r="I2059" i="1" s="1"/>
  <c r="J2059" i="1" s="1"/>
  <c r="R2059" i="1" l="1"/>
  <c r="K2060" i="1"/>
  <c r="L2060" i="1"/>
  <c r="O2060" i="1" l="1"/>
  <c r="P2060" i="1"/>
  <c r="Q2060" i="1" s="1"/>
  <c r="M2060" i="1"/>
  <c r="S2060" i="1" s="1"/>
  <c r="N2060" i="1" l="1"/>
  <c r="G2060" i="1" s="1"/>
  <c r="I2060" i="1" s="1"/>
  <c r="J2060" i="1" s="1"/>
  <c r="R2060" i="1" l="1"/>
  <c r="L2061" i="1"/>
  <c r="K2061" i="1"/>
  <c r="P2061" i="1" l="1"/>
  <c r="M2061" i="1"/>
  <c r="S2061" i="1" s="1"/>
  <c r="O2061" i="1"/>
  <c r="N2061" i="1"/>
  <c r="G2061" i="1" s="1"/>
  <c r="I2061" i="1" s="1"/>
  <c r="J2061" i="1" s="1"/>
  <c r="Q2061" i="1"/>
  <c r="R2061" i="1" l="1"/>
  <c r="L2062" i="1"/>
  <c r="K2062" i="1"/>
  <c r="P2062" i="1" l="1"/>
  <c r="M2062" i="1"/>
  <c r="S2062" i="1" s="1"/>
  <c r="Q2062" i="1"/>
  <c r="O2062" i="1"/>
  <c r="N2062" i="1"/>
  <c r="G2062" i="1"/>
  <c r="I2062" i="1" s="1"/>
  <c r="J2062" i="1" s="1"/>
  <c r="R2062" i="1" s="1"/>
  <c r="L2063" i="1" l="1"/>
  <c r="K2063" i="1"/>
  <c r="O2063" i="1" l="1"/>
  <c r="P2063" i="1"/>
  <c r="Q2063" i="1" s="1"/>
  <c r="M2063" i="1"/>
  <c r="S2063" i="1" s="1"/>
  <c r="N2063" i="1" l="1"/>
  <c r="G2063" i="1" s="1"/>
  <c r="I2063" i="1" s="1"/>
  <c r="J2063" i="1" s="1"/>
  <c r="R2063" i="1" l="1"/>
  <c r="L2064" i="1"/>
  <c r="K2064" i="1"/>
  <c r="P2064" i="1" l="1"/>
  <c r="M2064" i="1"/>
  <c r="S2064" i="1" s="1"/>
  <c r="N2064" i="1"/>
  <c r="G2064" i="1" s="1"/>
  <c r="I2064" i="1" s="1"/>
  <c r="J2064" i="1" s="1"/>
  <c r="Q2064" i="1"/>
  <c r="O2064" i="1"/>
  <c r="R2064" i="1" l="1"/>
  <c r="L2065" i="1"/>
  <c r="K2065" i="1"/>
  <c r="M2065" i="1" l="1"/>
  <c r="S2065" i="1" s="1"/>
  <c r="P2065" i="1"/>
  <c r="O2065" i="1"/>
  <c r="N2065" i="1"/>
  <c r="G2065" i="1"/>
  <c r="I2065" i="1" s="1"/>
  <c r="J2065" i="1" s="1"/>
  <c r="R2065" i="1" s="1"/>
  <c r="Q2065" i="1"/>
  <c r="K2066" i="1" l="1"/>
  <c r="L2066" i="1"/>
  <c r="P2066" i="1" l="1"/>
  <c r="M2066" i="1"/>
  <c r="S2066" i="1" s="1"/>
  <c r="Q2066" i="1"/>
  <c r="O2066" i="1"/>
  <c r="N2066" i="1"/>
  <c r="G2066" i="1"/>
  <c r="I2066" i="1" s="1"/>
  <c r="J2066" i="1" s="1"/>
  <c r="R2066" i="1" s="1"/>
  <c r="K2067" i="1" l="1"/>
  <c r="L2067" i="1"/>
  <c r="P2067" i="1" l="1"/>
  <c r="M2067" i="1"/>
  <c r="S2067" i="1" s="1"/>
  <c r="Q2067" i="1"/>
  <c r="O2067" i="1"/>
  <c r="N2067" i="1"/>
  <c r="G2067" i="1" s="1"/>
  <c r="I2067" i="1" s="1"/>
  <c r="J2067" i="1" s="1"/>
  <c r="R2067" i="1" l="1"/>
  <c r="L2068" i="1"/>
  <c r="K2068" i="1"/>
  <c r="P2068" i="1" l="1"/>
  <c r="M2068" i="1"/>
  <c r="S2068" i="1" s="1"/>
  <c r="Q2068" i="1"/>
  <c r="O2068" i="1"/>
  <c r="N2068" i="1"/>
  <c r="G2068" i="1" s="1"/>
  <c r="I2068" i="1" s="1"/>
  <c r="J2068" i="1" s="1"/>
  <c r="R2068" i="1" l="1"/>
  <c r="L2069" i="1"/>
  <c r="K2069" i="1"/>
  <c r="M2069" i="1" l="1"/>
  <c r="S2069" i="1" s="1"/>
  <c r="P2069" i="1"/>
  <c r="N2069" i="1"/>
  <c r="G2069" i="1" s="1"/>
  <c r="I2069" i="1" s="1"/>
  <c r="J2069" i="1" s="1"/>
  <c r="O2069" i="1"/>
  <c r="Q2069" i="1"/>
  <c r="R2069" i="1" l="1"/>
  <c r="L2070" i="1"/>
  <c r="K2070" i="1"/>
  <c r="P2070" i="1" l="1"/>
  <c r="M2070" i="1"/>
  <c r="S2070" i="1" s="1"/>
  <c r="Q2070" i="1"/>
  <c r="O2070" i="1"/>
  <c r="N2070" i="1"/>
  <c r="G2070" i="1"/>
  <c r="I2070" i="1" s="1"/>
  <c r="J2070" i="1" s="1"/>
  <c r="R2070" i="1" s="1"/>
  <c r="K2071" i="1" l="1"/>
  <c r="L2071" i="1"/>
  <c r="P2071" i="1" l="1"/>
  <c r="M2071" i="1"/>
  <c r="S2071" i="1" s="1"/>
  <c r="Q2071" i="1"/>
  <c r="O2071" i="1"/>
  <c r="N2071" i="1"/>
  <c r="G2071" i="1"/>
  <c r="I2071" i="1" s="1"/>
  <c r="J2071" i="1" s="1"/>
  <c r="R2071" i="1" s="1"/>
  <c r="L2072" i="1" l="1"/>
  <c r="K2072" i="1"/>
  <c r="O2072" i="1" l="1"/>
  <c r="P2072" i="1"/>
  <c r="Q2072" i="1" s="1"/>
  <c r="M2072" i="1"/>
  <c r="S2072" i="1" s="1"/>
  <c r="N2072" i="1" l="1"/>
  <c r="G2072" i="1" s="1"/>
  <c r="I2072" i="1" s="1"/>
  <c r="J2072" i="1" s="1"/>
  <c r="R2072" i="1" l="1"/>
  <c r="K2073" i="1"/>
  <c r="L2073" i="1"/>
  <c r="M2073" i="1" l="1"/>
  <c r="S2073" i="1" s="1"/>
  <c r="P2073" i="1"/>
  <c r="N2073" i="1"/>
  <c r="G2073" i="1" s="1"/>
  <c r="I2073" i="1" s="1"/>
  <c r="J2073" i="1" s="1"/>
  <c r="Q2073" i="1"/>
  <c r="O2073" i="1"/>
  <c r="R2073" i="1" l="1"/>
  <c r="L2074" i="1"/>
  <c r="K2074" i="1"/>
  <c r="P2074" i="1" l="1"/>
  <c r="M2074" i="1"/>
  <c r="S2074" i="1" s="1"/>
  <c r="N2074" i="1"/>
  <c r="Q2074" i="1"/>
  <c r="O2074" i="1"/>
  <c r="G2074" i="1"/>
  <c r="I2074" i="1" s="1"/>
  <c r="J2074" i="1" s="1"/>
  <c r="R2074" i="1" s="1"/>
  <c r="K2075" i="1" l="1"/>
  <c r="L2075" i="1"/>
  <c r="P2075" i="1" l="1"/>
  <c r="M2075" i="1"/>
  <c r="S2075" i="1" s="1"/>
  <c r="Q2075" i="1"/>
  <c r="O2075" i="1"/>
  <c r="N2075" i="1"/>
  <c r="G2075" i="1" s="1"/>
  <c r="I2075" i="1" s="1"/>
  <c r="J2075" i="1" s="1"/>
  <c r="R2075" i="1" l="1"/>
  <c r="L2076" i="1"/>
  <c r="K2076" i="1"/>
  <c r="O2076" i="1" l="1"/>
  <c r="M2076" i="1"/>
  <c r="S2076" i="1" s="1"/>
  <c r="P2076" i="1"/>
  <c r="Q2076" i="1" s="1"/>
  <c r="N2076" i="1" l="1"/>
  <c r="G2076" i="1" s="1"/>
  <c r="I2076" i="1" s="1"/>
  <c r="J2076" i="1" s="1"/>
  <c r="R2076" i="1" l="1"/>
  <c r="K2077" i="1"/>
  <c r="L2077" i="1"/>
  <c r="O2077" i="1" l="1"/>
  <c r="M2077" i="1"/>
  <c r="S2077" i="1" s="1"/>
  <c r="P2077" i="1"/>
  <c r="Q2077" i="1" s="1"/>
  <c r="N2077" i="1" l="1"/>
  <c r="G2077" i="1" s="1"/>
  <c r="I2077" i="1" s="1"/>
  <c r="J2077" i="1" s="1"/>
  <c r="R2077" i="1" l="1"/>
  <c r="L2078" i="1"/>
  <c r="K2078" i="1"/>
  <c r="P2078" i="1" l="1"/>
  <c r="M2078" i="1"/>
  <c r="S2078" i="1" s="1"/>
  <c r="Q2078" i="1"/>
  <c r="O2078" i="1"/>
  <c r="N2078" i="1"/>
  <c r="G2078" i="1"/>
  <c r="I2078" i="1" s="1"/>
  <c r="J2078" i="1" s="1"/>
  <c r="R2078" i="1" s="1"/>
  <c r="K2079" i="1" l="1"/>
  <c r="L2079" i="1"/>
  <c r="P2079" i="1" l="1"/>
  <c r="M2079" i="1"/>
  <c r="S2079" i="1" s="1"/>
  <c r="Q2079" i="1"/>
  <c r="O2079" i="1"/>
  <c r="N2079" i="1"/>
  <c r="G2079" i="1" s="1"/>
  <c r="I2079" i="1" s="1"/>
  <c r="J2079" i="1" s="1"/>
  <c r="R2079" i="1" l="1"/>
  <c r="K2080" i="1"/>
  <c r="L2080" i="1"/>
  <c r="P2080" i="1" l="1"/>
  <c r="M2080" i="1"/>
  <c r="S2080" i="1" s="1"/>
  <c r="Q2080" i="1"/>
  <c r="O2080" i="1"/>
  <c r="N2080" i="1" l="1"/>
  <c r="G2080" i="1" s="1"/>
  <c r="I2080" i="1" s="1"/>
  <c r="J2080" i="1" s="1"/>
  <c r="R2080" i="1" l="1"/>
  <c r="L2081" i="1"/>
  <c r="K2081" i="1"/>
  <c r="P2081" i="1" l="1"/>
  <c r="M2081" i="1"/>
  <c r="S2081" i="1" s="1"/>
  <c r="Q2081" i="1"/>
  <c r="O2081" i="1"/>
  <c r="N2081" i="1"/>
  <c r="G2081" i="1" s="1"/>
  <c r="I2081" i="1" s="1"/>
  <c r="J2081" i="1" s="1"/>
  <c r="R2081" i="1" l="1"/>
  <c r="L2082" i="1"/>
  <c r="K2082" i="1"/>
  <c r="O2082" i="1" l="1"/>
  <c r="P2082" i="1"/>
  <c r="Q2082" i="1" s="1"/>
  <c r="M2082" i="1"/>
  <c r="S2082" i="1" s="1"/>
  <c r="N2082" i="1" l="1"/>
  <c r="G2082" i="1" s="1"/>
  <c r="I2082" i="1" s="1"/>
  <c r="J2082" i="1" s="1"/>
  <c r="R2082" i="1" l="1"/>
  <c r="K2083" i="1"/>
  <c r="L2083" i="1"/>
  <c r="P2083" i="1" l="1"/>
  <c r="M2083" i="1"/>
  <c r="S2083" i="1" s="1"/>
  <c r="Q2083" i="1"/>
  <c r="O2083" i="1"/>
  <c r="N2083" i="1"/>
  <c r="G2083" i="1" s="1"/>
  <c r="I2083" i="1" s="1"/>
  <c r="J2083" i="1" s="1"/>
  <c r="R2083" i="1" l="1"/>
  <c r="K2084" i="1"/>
  <c r="L2084" i="1"/>
  <c r="M2084" i="1" l="1"/>
  <c r="S2084" i="1" s="1"/>
  <c r="P2084" i="1"/>
  <c r="Q2084" i="1"/>
  <c r="O2084" i="1"/>
  <c r="N2084" i="1"/>
  <c r="G2084" i="1" s="1"/>
  <c r="I2084" i="1" s="1"/>
  <c r="J2084" i="1" s="1"/>
  <c r="R2084" i="1" l="1"/>
  <c r="L2085" i="1"/>
  <c r="K2085" i="1"/>
  <c r="P2085" i="1" l="1"/>
  <c r="M2085" i="1"/>
  <c r="S2085" i="1" s="1"/>
  <c r="Q2085" i="1"/>
  <c r="O2085" i="1"/>
  <c r="N2085" i="1"/>
  <c r="G2085" i="1"/>
  <c r="I2085" i="1" s="1"/>
  <c r="J2085" i="1" s="1"/>
  <c r="R2085" i="1" s="1"/>
  <c r="L2086" i="1" l="1"/>
  <c r="K2086" i="1"/>
  <c r="O2086" i="1" l="1"/>
  <c r="P2086" i="1"/>
  <c r="Q2086" i="1" s="1"/>
  <c r="M2086" i="1"/>
  <c r="S2086" i="1" s="1"/>
  <c r="N2086" i="1" l="1"/>
  <c r="G2086" i="1" s="1"/>
  <c r="I2086" i="1" s="1"/>
  <c r="J2086" i="1" s="1"/>
  <c r="R2086" i="1" l="1"/>
  <c r="L2087" i="1"/>
  <c r="K2087" i="1"/>
  <c r="P2087" i="1" l="1"/>
  <c r="M2087" i="1"/>
  <c r="S2087" i="1" s="1"/>
  <c r="Q2087" i="1"/>
  <c r="O2087" i="1"/>
  <c r="N2087" i="1"/>
  <c r="G2087" i="1" s="1"/>
  <c r="I2087" i="1" s="1"/>
  <c r="J2087" i="1" s="1"/>
  <c r="R2087" i="1" l="1"/>
  <c r="L2088" i="1"/>
  <c r="K2088" i="1"/>
  <c r="P2088" i="1" l="1"/>
  <c r="M2088" i="1"/>
  <c r="S2088" i="1" s="1"/>
  <c r="O2088" i="1"/>
  <c r="N2088" i="1"/>
  <c r="G2088" i="1" s="1"/>
  <c r="I2088" i="1" s="1"/>
  <c r="J2088" i="1" s="1"/>
  <c r="Q2088" i="1"/>
  <c r="R2088" i="1" l="1"/>
  <c r="L2089" i="1"/>
  <c r="K2089" i="1"/>
  <c r="P2089" i="1" l="1"/>
  <c r="M2089" i="1"/>
  <c r="S2089" i="1" s="1"/>
  <c r="Q2089" i="1"/>
  <c r="O2089" i="1"/>
  <c r="N2089" i="1"/>
  <c r="G2089" i="1"/>
  <c r="I2089" i="1" s="1"/>
  <c r="J2089" i="1" s="1"/>
  <c r="R2089" i="1" s="1"/>
  <c r="L2090" i="1" l="1"/>
  <c r="K2090" i="1"/>
  <c r="O2090" i="1" l="1"/>
  <c r="P2090" i="1"/>
  <c r="Q2090" i="1" s="1"/>
  <c r="M2090" i="1"/>
  <c r="S2090" i="1" s="1"/>
  <c r="N2090" i="1" l="1"/>
  <c r="G2090" i="1" s="1"/>
  <c r="I2090" i="1" s="1"/>
  <c r="J2090" i="1" s="1"/>
  <c r="R2090" i="1" l="1"/>
  <c r="K2091" i="1"/>
  <c r="L2091" i="1"/>
  <c r="O2091" i="1" l="1"/>
  <c r="M2091" i="1"/>
  <c r="S2091" i="1" s="1"/>
  <c r="P2091" i="1"/>
  <c r="Q2091" i="1" s="1"/>
  <c r="N2091" i="1" l="1"/>
  <c r="G2091" i="1" s="1"/>
  <c r="I2091" i="1" s="1"/>
  <c r="J2091" i="1" s="1"/>
  <c r="R2091" i="1" l="1"/>
  <c r="K2092" i="1"/>
  <c r="L2092" i="1"/>
  <c r="O2092" i="1" l="1"/>
  <c r="P2092" i="1"/>
  <c r="Q2092" i="1" s="1"/>
  <c r="M2092" i="1"/>
  <c r="S2092" i="1" s="1"/>
  <c r="N2092" i="1" l="1"/>
  <c r="G2092" i="1" s="1"/>
  <c r="I2092" i="1" s="1"/>
  <c r="J2092" i="1" s="1"/>
  <c r="R2092" i="1" l="1"/>
  <c r="K2093" i="1"/>
  <c r="L2093" i="1"/>
  <c r="O2093" i="1" l="1"/>
  <c r="P2093" i="1"/>
  <c r="Q2093" i="1" s="1"/>
  <c r="M2093" i="1"/>
  <c r="S2093" i="1" s="1"/>
  <c r="N2093" i="1" l="1"/>
  <c r="G2093" i="1" s="1"/>
  <c r="I2093" i="1" s="1"/>
  <c r="J2093" i="1" s="1"/>
  <c r="R2093" i="1" l="1"/>
  <c r="K2094" i="1"/>
  <c r="L2094" i="1"/>
  <c r="O2094" i="1" l="1"/>
  <c r="M2094" i="1"/>
  <c r="S2094" i="1" s="1"/>
  <c r="P2094" i="1"/>
  <c r="Q2094" i="1" s="1"/>
  <c r="N2094" i="1" l="1"/>
  <c r="G2094" i="1" s="1"/>
  <c r="I2094" i="1" s="1"/>
  <c r="J2094" i="1" s="1"/>
  <c r="R2094" i="1" l="1"/>
  <c r="K2095" i="1"/>
  <c r="L2095" i="1"/>
  <c r="O2095" i="1" l="1"/>
  <c r="P2095" i="1"/>
  <c r="Q2095" i="1" s="1"/>
  <c r="M2095" i="1"/>
  <c r="S2095" i="1" s="1"/>
  <c r="N2095" i="1" l="1"/>
  <c r="G2095" i="1" s="1"/>
  <c r="I2095" i="1" s="1"/>
  <c r="J2095" i="1" s="1"/>
  <c r="R2095" i="1" l="1"/>
  <c r="K2096" i="1"/>
  <c r="L2096" i="1"/>
  <c r="O2096" i="1" l="1"/>
  <c r="P2096" i="1"/>
  <c r="Q2096" i="1" s="1"/>
  <c r="M2096" i="1"/>
  <c r="S2096" i="1" s="1"/>
  <c r="N2096" i="1" l="1"/>
  <c r="G2096" i="1" s="1"/>
  <c r="I2096" i="1" s="1"/>
  <c r="J2096" i="1" s="1"/>
  <c r="R2096" i="1" l="1"/>
  <c r="K2097" i="1"/>
  <c r="L2097" i="1"/>
  <c r="O2097" i="1" l="1"/>
  <c r="P2097" i="1"/>
  <c r="Q2097" i="1" s="1"/>
  <c r="M2097" i="1"/>
  <c r="S2097" i="1" s="1"/>
  <c r="N2097" i="1" l="1"/>
  <c r="G2097" i="1" s="1"/>
  <c r="I2097" i="1" s="1"/>
  <c r="J2097" i="1" s="1"/>
  <c r="R2097" i="1" l="1"/>
  <c r="K2098" i="1"/>
  <c r="L2098" i="1"/>
  <c r="O2098" i="1" l="1"/>
  <c r="P2098" i="1"/>
  <c r="Q2098" i="1" s="1"/>
  <c r="M2098" i="1"/>
  <c r="S2098" i="1" s="1"/>
  <c r="N2098" i="1" l="1"/>
  <c r="G2098" i="1" s="1"/>
  <c r="I2098" i="1" s="1"/>
  <c r="J2098" i="1" s="1"/>
  <c r="R2098" i="1" l="1"/>
  <c r="K2099" i="1"/>
  <c r="L2099" i="1"/>
  <c r="O2099" i="1" l="1"/>
  <c r="P2099" i="1"/>
  <c r="Q2099" i="1" s="1"/>
  <c r="M2099" i="1"/>
  <c r="S2099" i="1" s="1"/>
  <c r="N2099" i="1" l="1"/>
  <c r="G2099" i="1" s="1"/>
  <c r="I2099" i="1" s="1"/>
  <c r="J2099" i="1" s="1"/>
  <c r="R2099" i="1" l="1"/>
  <c r="K2100" i="1"/>
  <c r="L2100" i="1"/>
  <c r="O2100" i="1" l="1"/>
  <c r="M2100" i="1"/>
  <c r="S2100" i="1" s="1"/>
  <c r="P2100" i="1"/>
  <c r="Q2100" i="1" s="1"/>
  <c r="N2100" i="1" l="1"/>
  <c r="G2100" i="1" s="1"/>
  <c r="I2100" i="1" s="1"/>
  <c r="J2100" i="1" s="1"/>
  <c r="R2100" i="1" l="1"/>
  <c r="K2101" i="1"/>
  <c r="L2101" i="1"/>
  <c r="O2101" i="1" l="1"/>
  <c r="P2101" i="1"/>
  <c r="Q2101" i="1" s="1"/>
  <c r="M2101" i="1"/>
  <c r="S2101" i="1" s="1"/>
  <c r="N2101" i="1" l="1"/>
  <c r="G2101" i="1" s="1"/>
  <c r="I2101" i="1" s="1"/>
  <c r="J2101" i="1" s="1"/>
  <c r="R2101" i="1" l="1"/>
  <c r="K2102" i="1"/>
  <c r="L2102" i="1"/>
  <c r="O2102" i="1" l="1"/>
  <c r="M2102" i="1"/>
  <c r="S2102" i="1" s="1"/>
  <c r="P2102" i="1"/>
  <c r="Q2102" i="1" s="1"/>
  <c r="N2102" i="1" l="1"/>
  <c r="G2102" i="1" s="1"/>
  <c r="I2102" i="1" s="1"/>
  <c r="J2102" i="1" s="1"/>
  <c r="R2102" i="1" l="1"/>
  <c r="L2103" i="1"/>
  <c r="K2103" i="1"/>
  <c r="P2103" i="1" l="1"/>
  <c r="M2103" i="1"/>
  <c r="S2103" i="1" s="1"/>
  <c r="Q2103" i="1"/>
  <c r="O2103" i="1"/>
  <c r="N2103" i="1"/>
  <c r="G2103" i="1" s="1"/>
  <c r="I2103" i="1" s="1"/>
  <c r="J2103" i="1" s="1"/>
  <c r="R2103" i="1" l="1"/>
  <c r="K2104" i="1"/>
  <c r="L2104" i="1"/>
  <c r="O2104" i="1" l="1"/>
  <c r="P2104" i="1"/>
  <c r="Q2104" i="1" s="1"/>
  <c r="M2104" i="1"/>
  <c r="S2104" i="1" s="1"/>
  <c r="N2104" i="1" l="1"/>
  <c r="G2104" i="1" s="1"/>
  <c r="I2104" i="1" s="1"/>
  <c r="J2104" i="1" s="1"/>
  <c r="R2104" i="1" l="1"/>
  <c r="K2105" i="1"/>
  <c r="L2105" i="1"/>
  <c r="O2105" i="1" l="1"/>
  <c r="P2105" i="1"/>
  <c r="Q2105" i="1" s="1"/>
  <c r="M2105" i="1"/>
  <c r="S2105" i="1" s="1"/>
  <c r="N2105" i="1" l="1"/>
  <c r="G2105" i="1" s="1"/>
  <c r="I2105" i="1" s="1"/>
  <c r="J2105" i="1" s="1"/>
  <c r="R2105" i="1" l="1"/>
  <c r="K2106" i="1"/>
  <c r="L2106" i="1"/>
  <c r="O2106" i="1" l="1"/>
  <c r="P2106" i="1"/>
  <c r="Q2106" i="1" s="1"/>
  <c r="M2106" i="1"/>
  <c r="S2106" i="1" s="1"/>
  <c r="N2106" i="1" l="1"/>
  <c r="G2106" i="1" s="1"/>
  <c r="I2106" i="1" s="1"/>
  <c r="J2106" i="1" s="1"/>
  <c r="R2106" i="1" l="1"/>
  <c r="K2107" i="1"/>
  <c r="L2107" i="1"/>
  <c r="O2107" i="1" l="1"/>
  <c r="P2107" i="1"/>
  <c r="Q2107" i="1" s="1"/>
  <c r="M2107" i="1"/>
  <c r="S2107" i="1" s="1"/>
  <c r="N2107" i="1" l="1"/>
  <c r="G2107" i="1" s="1"/>
  <c r="I2107" i="1" s="1"/>
  <c r="J2107" i="1" s="1"/>
  <c r="R2107" i="1" l="1"/>
  <c r="K2108" i="1"/>
  <c r="L2108" i="1"/>
  <c r="O2108" i="1" l="1"/>
  <c r="P2108" i="1"/>
  <c r="Q2108" i="1" s="1"/>
  <c r="M2108" i="1"/>
  <c r="S2108" i="1" s="1"/>
  <c r="N2108" i="1" l="1"/>
  <c r="G2108" i="1" s="1"/>
  <c r="I2108" i="1" s="1"/>
  <c r="J2108" i="1" s="1"/>
  <c r="R2108" i="1" l="1"/>
  <c r="K2109" i="1"/>
  <c r="L2109" i="1"/>
  <c r="O2109" i="1" l="1"/>
  <c r="P2109" i="1"/>
  <c r="Q2109" i="1" s="1"/>
  <c r="M2109" i="1"/>
  <c r="S2109" i="1" s="1"/>
  <c r="N2109" i="1" l="1"/>
  <c r="G2109" i="1" s="1"/>
  <c r="I2109" i="1" s="1"/>
  <c r="J2109" i="1" s="1"/>
  <c r="R2109" i="1" l="1"/>
  <c r="K2110" i="1"/>
  <c r="L2110" i="1"/>
  <c r="O2110" i="1" l="1"/>
  <c r="P2110" i="1"/>
  <c r="Q2110" i="1" s="1"/>
  <c r="M2110" i="1"/>
  <c r="S2110" i="1" s="1"/>
  <c r="N2110" i="1" l="1"/>
  <c r="G2110" i="1" s="1"/>
  <c r="I2110" i="1" s="1"/>
  <c r="J2110" i="1" s="1"/>
  <c r="R2110" i="1" l="1"/>
  <c r="K2111" i="1"/>
  <c r="L2111" i="1"/>
  <c r="O2111" i="1" l="1"/>
  <c r="P2111" i="1"/>
  <c r="Q2111" i="1" s="1"/>
  <c r="M2111" i="1"/>
  <c r="S2111" i="1" s="1"/>
  <c r="N2111" i="1" l="1"/>
  <c r="G2111" i="1" s="1"/>
  <c r="I2111" i="1" s="1"/>
  <c r="J2111" i="1" s="1"/>
  <c r="R2111" i="1" l="1"/>
  <c r="K2112" i="1"/>
  <c r="L2112" i="1"/>
  <c r="O2112" i="1" l="1"/>
  <c r="P2112" i="1"/>
  <c r="Q2112" i="1" s="1"/>
  <c r="M2112" i="1"/>
  <c r="S2112" i="1" s="1"/>
  <c r="N2112" i="1" l="1"/>
  <c r="G2112" i="1" s="1"/>
  <c r="I2112" i="1" s="1"/>
  <c r="J2112" i="1" s="1"/>
  <c r="R2112" i="1" l="1"/>
  <c r="K2113" i="1"/>
  <c r="L2113" i="1"/>
  <c r="O2113" i="1" l="1"/>
  <c r="P2113" i="1"/>
  <c r="Q2113" i="1" s="1"/>
  <c r="M2113" i="1"/>
  <c r="S2113" i="1" s="1"/>
  <c r="N2113" i="1" l="1"/>
  <c r="G2113" i="1" s="1"/>
  <c r="I2113" i="1" s="1"/>
  <c r="J2113" i="1" s="1"/>
  <c r="R2113" i="1" l="1"/>
  <c r="K2114" i="1"/>
  <c r="L2114" i="1"/>
  <c r="M2114" i="1" l="1"/>
  <c r="S2114" i="1" s="1"/>
  <c r="P2114" i="1"/>
  <c r="N2114" i="1"/>
  <c r="G2114" i="1" s="1"/>
  <c r="I2114" i="1" s="1"/>
  <c r="J2114" i="1" s="1"/>
  <c r="Q2114" i="1"/>
  <c r="O2114" i="1"/>
  <c r="R2114" i="1" l="1"/>
  <c r="K2115" i="1"/>
  <c r="L2115" i="1"/>
  <c r="O2115" i="1" l="1"/>
  <c r="P2115" i="1"/>
  <c r="Q2115" i="1" s="1"/>
  <c r="M2115" i="1"/>
  <c r="S2115" i="1" s="1"/>
  <c r="N2115" i="1" l="1"/>
  <c r="G2115" i="1" s="1"/>
  <c r="I2115" i="1" s="1"/>
  <c r="J2115" i="1" s="1"/>
  <c r="R2115" i="1" l="1"/>
  <c r="K2116" i="1"/>
  <c r="L2116" i="1"/>
  <c r="O2116" i="1" l="1"/>
  <c r="P2116" i="1"/>
  <c r="Q2116" i="1" s="1"/>
  <c r="M2116" i="1"/>
  <c r="S2116" i="1" s="1"/>
  <c r="N2116" i="1" l="1"/>
  <c r="G2116" i="1" s="1"/>
  <c r="I2116" i="1" s="1"/>
  <c r="J2116" i="1" s="1"/>
  <c r="R2116" i="1" l="1"/>
  <c r="K2117" i="1"/>
  <c r="L2117" i="1"/>
  <c r="O2117" i="1" l="1"/>
  <c r="M2117" i="1"/>
  <c r="S2117" i="1" s="1"/>
  <c r="P2117" i="1"/>
  <c r="Q2117" i="1" s="1"/>
  <c r="N2117" i="1" l="1"/>
  <c r="G2117" i="1" s="1"/>
  <c r="I2117" i="1" s="1"/>
  <c r="J2117" i="1" s="1"/>
  <c r="R2117" i="1" l="1"/>
  <c r="K2118" i="1"/>
  <c r="L2118" i="1"/>
  <c r="O2118" i="1" l="1"/>
  <c r="P2118" i="1"/>
  <c r="Q2118" i="1" s="1"/>
  <c r="M2118" i="1"/>
  <c r="S2118" i="1" s="1"/>
  <c r="N2118" i="1" l="1"/>
  <c r="G2118" i="1" s="1"/>
  <c r="I2118" i="1" s="1"/>
  <c r="J2118" i="1" s="1"/>
  <c r="R2118" i="1" l="1"/>
  <c r="K2119" i="1"/>
  <c r="L2119" i="1"/>
  <c r="O2119" i="1" l="1"/>
  <c r="P2119" i="1"/>
  <c r="Q2119" i="1" s="1"/>
  <c r="M2119" i="1"/>
  <c r="S2119" i="1" s="1"/>
  <c r="N2119" i="1" l="1"/>
  <c r="G2119" i="1" s="1"/>
  <c r="I2119" i="1" s="1"/>
  <c r="J2119" i="1" s="1"/>
  <c r="R2119" i="1" l="1"/>
  <c r="K2120" i="1"/>
  <c r="L2120" i="1"/>
  <c r="M2120" i="1" l="1"/>
  <c r="S2120" i="1" s="1"/>
  <c r="P2120" i="1"/>
  <c r="Q2120" i="1" s="1"/>
  <c r="O2120" i="1"/>
  <c r="N2120" i="1"/>
  <c r="G2120" i="1" s="1"/>
  <c r="I2120" i="1" s="1"/>
  <c r="J2120" i="1" s="1"/>
  <c r="R2120" i="1" l="1"/>
  <c r="L2121" i="1"/>
  <c r="K2121" i="1"/>
  <c r="P2121" i="1" l="1"/>
  <c r="Q2121" i="1" s="1"/>
  <c r="M2121" i="1"/>
  <c r="S2121" i="1" s="1"/>
  <c r="O2121" i="1"/>
  <c r="N2121" i="1"/>
  <c r="G2121" i="1" s="1"/>
  <c r="I2121" i="1" s="1"/>
  <c r="J2121" i="1" s="1"/>
  <c r="R2121" i="1" l="1"/>
  <c r="L2122" i="1"/>
  <c r="K2122" i="1"/>
  <c r="O2122" i="1" l="1"/>
  <c r="P2122" i="1"/>
  <c r="Q2122" i="1" s="1"/>
  <c r="M2122" i="1"/>
  <c r="S2122" i="1" s="1"/>
  <c r="N2122" i="1" l="1"/>
  <c r="G2122" i="1" s="1"/>
  <c r="I2122" i="1" s="1"/>
  <c r="J2122" i="1" s="1"/>
  <c r="R2122" i="1" l="1"/>
  <c r="K2123" i="1"/>
  <c r="L2123" i="1"/>
  <c r="P2123" i="1" l="1"/>
  <c r="M2123" i="1"/>
  <c r="S2123" i="1" s="1"/>
  <c r="Q2123" i="1"/>
  <c r="O2123" i="1"/>
  <c r="N2123" i="1"/>
  <c r="G2123" i="1" s="1"/>
  <c r="I2123" i="1" s="1"/>
  <c r="J2123" i="1" s="1"/>
  <c r="R2123" i="1" l="1"/>
  <c r="K2124" i="1"/>
  <c r="L2124" i="1"/>
  <c r="P2124" i="1" l="1"/>
  <c r="M2124" i="1"/>
  <c r="S2124" i="1" s="1"/>
  <c r="Q2124" i="1"/>
  <c r="O2124" i="1"/>
  <c r="N2124" i="1"/>
  <c r="G2124" i="1" s="1"/>
  <c r="I2124" i="1" s="1"/>
  <c r="J2124" i="1" s="1"/>
  <c r="R2124" i="1" l="1"/>
  <c r="L2125" i="1"/>
  <c r="K2125" i="1"/>
  <c r="O2125" i="1" l="1"/>
  <c r="M2125" i="1"/>
  <c r="S2125" i="1" s="1"/>
  <c r="P2125" i="1"/>
  <c r="Q2125" i="1" s="1"/>
  <c r="N2125" i="1" l="1"/>
  <c r="G2125" i="1" s="1"/>
  <c r="I2125" i="1" s="1"/>
  <c r="J2125" i="1" s="1"/>
  <c r="R2125" i="1" l="1"/>
  <c r="K2126" i="1"/>
  <c r="L2126" i="1"/>
  <c r="P2126" i="1" l="1"/>
  <c r="M2126" i="1"/>
  <c r="S2126" i="1" s="1"/>
  <c r="O2126" i="1"/>
  <c r="Q2126" i="1"/>
  <c r="N2126" i="1" l="1"/>
  <c r="G2126" i="1" s="1"/>
  <c r="I2126" i="1" s="1"/>
  <c r="J2126" i="1" s="1"/>
  <c r="R2126" i="1" l="1"/>
  <c r="L2127" i="1"/>
  <c r="K2127" i="1"/>
  <c r="O2127" i="1" l="1"/>
  <c r="P2127" i="1"/>
  <c r="Q2127" i="1" s="1"/>
  <c r="M2127" i="1"/>
  <c r="S2127" i="1" s="1"/>
  <c r="N2127" i="1" l="1"/>
  <c r="G2127" i="1" s="1"/>
  <c r="I2127" i="1" s="1"/>
  <c r="J2127" i="1" s="1"/>
  <c r="R2127" i="1" l="1"/>
  <c r="K2128" i="1"/>
  <c r="L2128" i="1"/>
  <c r="P2128" i="1" l="1"/>
  <c r="M2128" i="1"/>
  <c r="S2128" i="1" s="1"/>
  <c r="Q2128" i="1"/>
  <c r="O2128" i="1"/>
  <c r="N2128" i="1"/>
  <c r="G2128" i="1" s="1"/>
  <c r="I2128" i="1" s="1"/>
  <c r="J2128" i="1" s="1"/>
  <c r="R2128" i="1" l="1"/>
  <c r="K2129" i="1"/>
  <c r="L2129" i="1"/>
  <c r="O2129" i="1" l="1"/>
  <c r="P2129" i="1"/>
  <c r="Q2129" i="1" s="1"/>
  <c r="M2129" i="1"/>
  <c r="S2129" i="1" s="1"/>
  <c r="N2129" i="1" l="1"/>
  <c r="G2129" i="1" s="1"/>
  <c r="I2129" i="1" s="1"/>
  <c r="J2129" i="1" s="1"/>
  <c r="R2129" i="1" l="1"/>
  <c r="K2130" i="1"/>
  <c r="L2130" i="1"/>
  <c r="O2130" i="1" l="1"/>
  <c r="P2130" i="1"/>
  <c r="Q2130" i="1" s="1"/>
  <c r="M2130" i="1"/>
  <c r="S2130" i="1" s="1"/>
  <c r="N2130" i="1" l="1"/>
  <c r="G2130" i="1" s="1"/>
  <c r="I2130" i="1" s="1"/>
  <c r="J2130" i="1" s="1"/>
  <c r="R2130" i="1" l="1"/>
  <c r="L2131" i="1"/>
  <c r="K2131" i="1"/>
  <c r="P2131" i="1" l="1"/>
  <c r="Q2131" i="1" s="1"/>
  <c r="M2131" i="1"/>
  <c r="S2131" i="1" s="1"/>
  <c r="O2131" i="1"/>
  <c r="N2131" i="1"/>
  <c r="G2131" i="1" s="1"/>
  <c r="I2131" i="1" s="1"/>
  <c r="J2131" i="1" s="1"/>
  <c r="R2131" i="1" l="1"/>
  <c r="L2132" i="1"/>
  <c r="K2132" i="1"/>
  <c r="M2132" i="1" l="1"/>
  <c r="S2132" i="1" s="1"/>
  <c r="P2132" i="1"/>
  <c r="N2132" i="1"/>
  <c r="G2132" i="1" s="1"/>
  <c r="I2132" i="1" s="1"/>
  <c r="J2132" i="1" s="1"/>
  <c r="O2132" i="1"/>
  <c r="Q2132" i="1"/>
  <c r="R2132" i="1" l="1"/>
  <c r="L2133" i="1"/>
  <c r="K2133" i="1"/>
  <c r="P2133" i="1" l="1"/>
  <c r="Q2133" i="1" s="1"/>
  <c r="M2133" i="1"/>
  <c r="S2133" i="1" s="1"/>
  <c r="O2133" i="1"/>
  <c r="N2133" i="1"/>
  <c r="G2133" i="1" s="1"/>
  <c r="I2133" i="1" s="1"/>
  <c r="J2133" i="1" s="1"/>
  <c r="R2133" i="1" l="1"/>
  <c r="L2134" i="1"/>
  <c r="K2134" i="1"/>
  <c r="P2134" i="1" l="1"/>
  <c r="M2134" i="1"/>
  <c r="S2134" i="1" s="1"/>
  <c r="Q2134" i="1"/>
  <c r="O2134" i="1"/>
  <c r="N2134" i="1"/>
  <c r="G2134" i="1" s="1"/>
  <c r="I2134" i="1" s="1"/>
  <c r="J2134" i="1" s="1"/>
  <c r="R2134" i="1" l="1"/>
  <c r="L2135" i="1"/>
  <c r="K2135" i="1"/>
  <c r="P2135" i="1" l="1"/>
  <c r="M2135" i="1"/>
  <c r="S2135" i="1" s="1"/>
  <c r="O2135" i="1"/>
  <c r="Q2135" i="1"/>
  <c r="N2135" i="1"/>
  <c r="G2135" i="1" s="1"/>
  <c r="I2135" i="1" s="1"/>
  <c r="J2135" i="1" s="1"/>
  <c r="R2135" i="1" l="1"/>
  <c r="L2136" i="1"/>
  <c r="K2136" i="1"/>
  <c r="M2136" i="1" l="1"/>
  <c r="S2136" i="1" s="1"/>
  <c r="P2136" i="1"/>
  <c r="O2136" i="1"/>
  <c r="N2136" i="1"/>
  <c r="G2136" i="1"/>
  <c r="I2136" i="1" s="1"/>
  <c r="J2136" i="1" s="1"/>
  <c r="R2136" i="1" s="1"/>
  <c r="Q2136" i="1"/>
  <c r="K2137" i="1" l="1"/>
  <c r="L2137" i="1"/>
  <c r="P2137" i="1" l="1"/>
  <c r="M2137" i="1"/>
  <c r="S2137" i="1" s="1"/>
  <c r="O2137" i="1"/>
  <c r="N2137" i="1"/>
  <c r="G2137" i="1" s="1"/>
  <c r="I2137" i="1" s="1"/>
  <c r="J2137" i="1" s="1"/>
  <c r="Q2137" i="1"/>
  <c r="R2137" i="1" l="1"/>
  <c r="K2138" i="1"/>
  <c r="L2138" i="1"/>
  <c r="O2138" i="1" l="1"/>
  <c r="P2138" i="1"/>
  <c r="Q2138" i="1" s="1"/>
  <c r="M2138" i="1"/>
  <c r="S2138" i="1" s="1"/>
  <c r="N2138" i="1" l="1"/>
  <c r="G2138" i="1" s="1"/>
  <c r="I2138" i="1" s="1"/>
  <c r="J2138" i="1" s="1"/>
  <c r="R2138" i="1" l="1"/>
  <c r="K2139" i="1"/>
  <c r="L2139" i="1"/>
  <c r="O2139" i="1" l="1"/>
  <c r="M2139" i="1"/>
  <c r="S2139" i="1" s="1"/>
  <c r="P2139" i="1"/>
  <c r="Q2139" i="1" s="1"/>
  <c r="N2139" i="1" l="1"/>
  <c r="G2139" i="1" s="1"/>
  <c r="I2139" i="1" s="1"/>
  <c r="J2139" i="1" s="1"/>
  <c r="R2139" i="1" l="1"/>
  <c r="K2140" i="1"/>
  <c r="L2140" i="1"/>
  <c r="O2140" i="1" l="1"/>
  <c r="P2140" i="1"/>
  <c r="Q2140" i="1" s="1"/>
  <c r="M2140" i="1"/>
  <c r="S2140" i="1" s="1"/>
  <c r="N2140" i="1" l="1"/>
  <c r="G2140" i="1" s="1"/>
  <c r="I2140" i="1" s="1"/>
  <c r="J2140" i="1" s="1"/>
  <c r="R2140" i="1" l="1"/>
  <c r="K2141" i="1"/>
  <c r="L2141" i="1"/>
  <c r="P2141" i="1" l="1"/>
  <c r="M2141" i="1"/>
  <c r="S2141" i="1" s="1"/>
  <c r="O2141" i="1"/>
  <c r="Q2141" i="1"/>
  <c r="N2141" i="1"/>
  <c r="G2141" i="1" s="1"/>
  <c r="I2141" i="1" s="1"/>
  <c r="J2141" i="1" s="1"/>
  <c r="R2141" i="1" l="1"/>
  <c r="L2142" i="1"/>
  <c r="K2142" i="1"/>
  <c r="O2142" i="1" l="1"/>
  <c r="M2142" i="1"/>
  <c r="S2142" i="1" s="1"/>
  <c r="P2142" i="1"/>
  <c r="Q2142" i="1" s="1"/>
  <c r="N2142" i="1" l="1"/>
  <c r="G2142" i="1" s="1"/>
  <c r="I2142" i="1" s="1"/>
  <c r="J2142" i="1" s="1"/>
  <c r="R2142" i="1" l="1"/>
  <c r="K2143" i="1"/>
  <c r="L2143" i="1"/>
  <c r="P2143" i="1" l="1"/>
  <c r="M2143" i="1"/>
  <c r="S2143" i="1" s="1"/>
  <c r="Q2143" i="1"/>
  <c r="O2143" i="1"/>
  <c r="N2143" i="1" l="1"/>
  <c r="G2143" i="1" s="1"/>
  <c r="I2143" i="1" s="1"/>
  <c r="J2143" i="1" s="1"/>
  <c r="R2143" i="1" l="1"/>
  <c r="L2144" i="1"/>
  <c r="K2144" i="1"/>
  <c r="O2144" i="1" l="1"/>
  <c r="P2144" i="1"/>
  <c r="Q2144" i="1" s="1"/>
  <c r="M2144" i="1"/>
  <c r="S2144" i="1" s="1"/>
  <c r="N2144" i="1" l="1"/>
  <c r="G2144" i="1" s="1"/>
  <c r="I2144" i="1" s="1"/>
  <c r="J2144" i="1" s="1"/>
  <c r="R2144" i="1" l="1"/>
  <c r="K2145" i="1"/>
  <c r="L2145" i="1"/>
  <c r="P2145" i="1" l="1"/>
  <c r="M2145" i="1"/>
  <c r="S2145" i="1" s="1"/>
  <c r="O2145" i="1"/>
  <c r="Q2145" i="1"/>
  <c r="N2145" i="1" l="1"/>
  <c r="G2145" i="1" s="1"/>
  <c r="I2145" i="1" s="1"/>
  <c r="J2145" i="1" s="1"/>
  <c r="R2145" i="1" l="1"/>
  <c r="K2146" i="1"/>
  <c r="L2146" i="1"/>
  <c r="O2146" i="1" l="1"/>
  <c r="P2146" i="1"/>
  <c r="Q2146" i="1" s="1"/>
  <c r="M2146" i="1"/>
  <c r="S2146" i="1" s="1"/>
  <c r="N2146" i="1" l="1"/>
  <c r="G2146" i="1" s="1"/>
  <c r="I2146" i="1" s="1"/>
  <c r="J2146" i="1" s="1"/>
  <c r="R2146" i="1" l="1"/>
  <c r="L2147" i="1"/>
  <c r="K2147" i="1"/>
  <c r="O2147" i="1" l="1"/>
  <c r="P2147" i="1"/>
  <c r="Q2147" i="1" s="1"/>
  <c r="M2147" i="1"/>
  <c r="S2147" i="1" s="1"/>
  <c r="N2147" i="1" l="1"/>
  <c r="G2147" i="1" s="1"/>
  <c r="I2147" i="1" s="1"/>
  <c r="J2147" i="1" s="1"/>
  <c r="R2147" i="1" l="1"/>
  <c r="K2148" i="1"/>
  <c r="L2148" i="1"/>
  <c r="P2148" i="1" l="1"/>
  <c r="M2148" i="1"/>
  <c r="S2148" i="1" s="1"/>
  <c r="Q2148" i="1"/>
  <c r="O2148" i="1"/>
  <c r="N2148" i="1"/>
  <c r="G2148" i="1" s="1"/>
  <c r="I2148" i="1" s="1"/>
  <c r="J2148" i="1" s="1"/>
  <c r="R2148" i="1" l="1"/>
  <c r="L2149" i="1"/>
  <c r="K2149" i="1"/>
  <c r="O2149" i="1" l="1"/>
  <c r="P2149" i="1"/>
  <c r="Q2149" i="1" s="1"/>
  <c r="M2149" i="1"/>
  <c r="S2149" i="1" s="1"/>
  <c r="N2149" i="1" l="1"/>
  <c r="G2149" i="1" s="1"/>
  <c r="I2149" i="1" s="1"/>
  <c r="J2149" i="1" s="1"/>
  <c r="R2149" i="1" l="1"/>
  <c r="K2150" i="1"/>
  <c r="L2150" i="1"/>
  <c r="M2150" i="1" l="1"/>
  <c r="S2150" i="1" s="1"/>
  <c r="P2150" i="1"/>
  <c r="Q2150" i="1" s="1"/>
  <c r="O2150" i="1"/>
  <c r="N2150" i="1"/>
  <c r="G2150" i="1" s="1"/>
  <c r="I2150" i="1" s="1"/>
  <c r="J2150" i="1" s="1"/>
  <c r="R2150" i="1" l="1"/>
  <c r="K2151" i="1"/>
  <c r="L2151" i="1"/>
  <c r="O2151" i="1" l="1"/>
  <c r="M2151" i="1"/>
  <c r="S2151" i="1" s="1"/>
  <c r="P2151" i="1"/>
  <c r="Q2151" i="1" s="1"/>
  <c r="N2151" i="1" l="1"/>
  <c r="G2151" i="1" s="1"/>
  <c r="I2151" i="1" s="1"/>
  <c r="J2151" i="1" s="1"/>
  <c r="R2151" i="1" l="1"/>
  <c r="K2152" i="1"/>
  <c r="L2152" i="1"/>
  <c r="P2152" i="1" l="1"/>
  <c r="M2152" i="1"/>
  <c r="S2152" i="1" s="1"/>
  <c r="Q2152" i="1"/>
  <c r="O2152" i="1"/>
  <c r="N2152" i="1" l="1"/>
  <c r="G2152" i="1" s="1"/>
  <c r="I2152" i="1" s="1"/>
  <c r="J2152" i="1" s="1"/>
  <c r="R2152" i="1" l="1"/>
  <c r="L2153" i="1"/>
  <c r="K2153" i="1"/>
  <c r="O2153" i="1" l="1"/>
  <c r="P2153" i="1"/>
  <c r="Q2153" i="1" s="1"/>
  <c r="M2153" i="1"/>
  <c r="S2153" i="1" s="1"/>
  <c r="N2153" i="1" l="1"/>
  <c r="G2153" i="1" s="1"/>
  <c r="I2153" i="1" s="1"/>
  <c r="J2153" i="1" s="1"/>
  <c r="R2153" i="1" l="1"/>
  <c r="K2154" i="1"/>
  <c r="L2154" i="1"/>
  <c r="P2154" i="1" l="1"/>
  <c r="M2154" i="1"/>
  <c r="S2154" i="1" s="1"/>
  <c r="Q2154" i="1"/>
  <c r="O2154" i="1"/>
  <c r="N2154" i="1"/>
  <c r="G2154" i="1" s="1"/>
  <c r="I2154" i="1" s="1"/>
  <c r="J2154" i="1" s="1"/>
  <c r="R2154" i="1" l="1"/>
  <c r="L2155" i="1"/>
  <c r="K2155" i="1"/>
  <c r="O2155" i="1" l="1"/>
  <c r="P2155" i="1"/>
  <c r="Q2155" i="1" s="1"/>
  <c r="M2155" i="1"/>
  <c r="S2155" i="1" s="1"/>
  <c r="N2155" i="1" l="1"/>
  <c r="G2155" i="1" s="1"/>
  <c r="I2155" i="1" s="1"/>
  <c r="J2155" i="1" s="1"/>
  <c r="R2155" i="1" l="1"/>
  <c r="K2156" i="1"/>
  <c r="L2156" i="1"/>
  <c r="P2156" i="1" l="1"/>
  <c r="M2156" i="1"/>
  <c r="S2156" i="1" s="1"/>
  <c r="O2156" i="1"/>
  <c r="Q2156" i="1"/>
  <c r="N2156" i="1"/>
  <c r="G2156" i="1"/>
  <c r="I2156" i="1" s="1"/>
  <c r="J2156" i="1" s="1"/>
  <c r="R2156" i="1" s="1"/>
  <c r="K2157" i="1" l="1"/>
  <c r="L2157" i="1"/>
  <c r="P2157" i="1" l="1"/>
  <c r="M2157" i="1"/>
  <c r="S2157" i="1" s="1"/>
  <c r="Q2157" i="1"/>
  <c r="O2157" i="1"/>
  <c r="N2157" i="1"/>
  <c r="G2157" i="1" s="1"/>
  <c r="I2157" i="1" s="1"/>
  <c r="J2157" i="1" s="1"/>
  <c r="R2157" i="1" l="1"/>
  <c r="L2158" i="1"/>
  <c r="K2158" i="1"/>
  <c r="P2158" i="1" l="1"/>
  <c r="Q2158" i="1" s="1"/>
  <c r="M2158" i="1"/>
  <c r="S2158" i="1" s="1"/>
  <c r="O2158" i="1"/>
  <c r="N2158" i="1"/>
  <c r="G2158" i="1" s="1"/>
  <c r="I2158" i="1" s="1"/>
  <c r="J2158" i="1" s="1"/>
  <c r="R2158" i="1" l="1"/>
  <c r="L2159" i="1"/>
  <c r="K2159" i="1"/>
  <c r="P2159" i="1" l="1"/>
  <c r="M2159" i="1"/>
  <c r="S2159" i="1" s="1"/>
  <c r="Q2159" i="1"/>
  <c r="O2159" i="1"/>
  <c r="N2159" i="1"/>
  <c r="G2159" i="1" s="1"/>
  <c r="I2159" i="1" s="1"/>
  <c r="J2159" i="1" s="1"/>
  <c r="R2159" i="1" l="1"/>
  <c r="K2160" i="1"/>
  <c r="L2160" i="1"/>
  <c r="O2160" i="1" l="1"/>
  <c r="P2160" i="1"/>
  <c r="Q2160" i="1" s="1"/>
  <c r="M2160" i="1"/>
  <c r="S2160" i="1" s="1"/>
  <c r="N2160" i="1" l="1"/>
  <c r="G2160" i="1" s="1"/>
  <c r="I2160" i="1" s="1"/>
  <c r="J2160" i="1" s="1"/>
  <c r="R2160" i="1" l="1"/>
  <c r="K2161" i="1"/>
  <c r="L2161" i="1"/>
  <c r="O2161" i="1" l="1"/>
  <c r="P2161" i="1"/>
  <c r="Q2161" i="1" s="1"/>
  <c r="M2161" i="1"/>
  <c r="S2161" i="1" s="1"/>
  <c r="N2161" i="1" l="1"/>
  <c r="G2161" i="1" s="1"/>
  <c r="I2161" i="1" s="1"/>
  <c r="J2161" i="1" s="1"/>
  <c r="R2161" i="1" l="1"/>
  <c r="K2162" i="1"/>
  <c r="L2162" i="1"/>
  <c r="P2162" i="1" l="1"/>
  <c r="Q2162" i="1" s="1"/>
  <c r="M2162" i="1"/>
  <c r="S2162" i="1" s="1"/>
  <c r="O2162" i="1"/>
  <c r="N2162" i="1"/>
  <c r="G2162" i="1" s="1"/>
  <c r="I2162" i="1" s="1"/>
  <c r="J2162" i="1" s="1"/>
  <c r="R2162" i="1" l="1"/>
  <c r="L2163" i="1"/>
  <c r="K2163" i="1"/>
  <c r="P2163" i="1" l="1"/>
  <c r="M2163" i="1"/>
  <c r="S2163" i="1" s="1"/>
  <c r="Q2163" i="1"/>
  <c r="O2163" i="1"/>
  <c r="N2163" i="1"/>
  <c r="G2163" i="1" s="1"/>
  <c r="I2163" i="1" s="1"/>
  <c r="J2163" i="1" s="1"/>
  <c r="R2163" i="1" l="1"/>
  <c r="K2164" i="1"/>
  <c r="L2164" i="1"/>
  <c r="O2164" i="1" l="1"/>
  <c r="M2164" i="1"/>
  <c r="S2164" i="1" s="1"/>
  <c r="P2164" i="1"/>
  <c r="Q2164" i="1" s="1"/>
  <c r="N2164" i="1" l="1"/>
  <c r="G2164" i="1" s="1"/>
  <c r="I2164" i="1" s="1"/>
  <c r="J2164" i="1" s="1"/>
  <c r="R2164" i="1" l="1"/>
  <c r="K2165" i="1"/>
  <c r="L2165" i="1"/>
  <c r="O2165" i="1" l="1"/>
  <c r="P2165" i="1"/>
  <c r="Q2165" i="1" s="1"/>
  <c r="M2165" i="1"/>
  <c r="S2165" i="1" s="1"/>
  <c r="N2165" i="1" l="1"/>
  <c r="G2165" i="1" s="1"/>
  <c r="I2165" i="1" s="1"/>
  <c r="J2165" i="1" s="1"/>
  <c r="R2165" i="1" l="1"/>
  <c r="K2166" i="1"/>
  <c r="L2166" i="1"/>
  <c r="O2166" i="1" l="1"/>
  <c r="P2166" i="1"/>
  <c r="Q2166" i="1" s="1"/>
  <c r="M2166" i="1"/>
  <c r="S2166" i="1" s="1"/>
  <c r="N2166" i="1" l="1"/>
  <c r="G2166" i="1" s="1"/>
  <c r="I2166" i="1" s="1"/>
  <c r="J2166" i="1" s="1"/>
  <c r="R2166" i="1" l="1"/>
  <c r="K2167" i="1"/>
  <c r="L2167" i="1"/>
  <c r="O2167" i="1" l="1"/>
  <c r="P2167" i="1"/>
  <c r="Q2167" i="1" s="1"/>
  <c r="M2167" i="1"/>
  <c r="S2167" i="1" s="1"/>
  <c r="N2167" i="1" l="1"/>
  <c r="G2167" i="1" s="1"/>
  <c r="I2167" i="1" s="1"/>
  <c r="J2167" i="1" s="1"/>
  <c r="R2167" i="1" l="1"/>
  <c r="K2168" i="1"/>
  <c r="L2168" i="1"/>
  <c r="O2168" i="1" l="1"/>
  <c r="P2168" i="1"/>
  <c r="Q2168" i="1" s="1"/>
  <c r="M2168" i="1"/>
  <c r="S2168" i="1" s="1"/>
  <c r="N2168" i="1" l="1"/>
  <c r="G2168" i="1" s="1"/>
  <c r="I2168" i="1" s="1"/>
  <c r="J2168" i="1" s="1"/>
  <c r="R2168" i="1" l="1"/>
  <c r="K2169" i="1"/>
  <c r="L2169" i="1"/>
  <c r="O2169" i="1" l="1"/>
  <c r="M2169" i="1"/>
  <c r="S2169" i="1" s="1"/>
  <c r="P2169" i="1"/>
  <c r="Q2169" i="1" s="1"/>
  <c r="N2169" i="1" l="1"/>
  <c r="G2169" i="1" s="1"/>
  <c r="I2169" i="1" s="1"/>
  <c r="J2169" i="1" s="1"/>
  <c r="R2169" i="1" l="1"/>
  <c r="K2170" i="1"/>
  <c r="L2170" i="1"/>
  <c r="O2170" i="1" l="1"/>
  <c r="P2170" i="1"/>
  <c r="Q2170" i="1" s="1"/>
  <c r="M2170" i="1"/>
  <c r="S2170" i="1" s="1"/>
  <c r="N2170" i="1" l="1"/>
  <c r="G2170" i="1" s="1"/>
  <c r="I2170" i="1" s="1"/>
  <c r="J2170" i="1" s="1"/>
  <c r="R2170" i="1" l="1"/>
  <c r="K2171" i="1"/>
  <c r="L2171" i="1"/>
  <c r="O2171" i="1" l="1"/>
  <c r="P2171" i="1"/>
  <c r="Q2171" i="1" s="1"/>
  <c r="M2171" i="1"/>
  <c r="S2171" i="1" s="1"/>
  <c r="N2171" i="1" l="1"/>
  <c r="G2171" i="1" s="1"/>
  <c r="I2171" i="1" s="1"/>
  <c r="J2171" i="1" s="1"/>
  <c r="R2171" i="1" l="1"/>
  <c r="L2172" i="1"/>
  <c r="K2172" i="1"/>
  <c r="M2172" i="1" l="1"/>
  <c r="S2172" i="1" s="1"/>
  <c r="P2172" i="1"/>
  <c r="N2172" i="1"/>
  <c r="G2172" i="1" s="1"/>
  <c r="I2172" i="1" s="1"/>
  <c r="J2172" i="1" s="1"/>
  <c r="Q2172" i="1"/>
  <c r="O2172" i="1"/>
  <c r="R2172" i="1" l="1"/>
  <c r="L2173" i="1"/>
  <c r="K2173" i="1"/>
  <c r="P2173" i="1" l="1"/>
  <c r="M2173" i="1"/>
  <c r="S2173" i="1" s="1"/>
  <c r="Q2173" i="1"/>
  <c r="N2173" i="1"/>
  <c r="G2173" i="1" s="1"/>
  <c r="I2173" i="1" s="1"/>
  <c r="J2173" i="1" s="1"/>
  <c r="O2173" i="1"/>
  <c r="R2173" i="1" l="1"/>
  <c r="K2174" i="1"/>
  <c r="L2174" i="1"/>
  <c r="P2174" i="1" l="1"/>
  <c r="M2174" i="1"/>
  <c r="S2174" i="1" s="1"/>
  <c r="Q2174" i="1"/>
  <c r="N2174" i="1"/>
  <c r="G2174" i="1" s="1"/>
  <c r="I2174" i="1" s="1"/>
  <c r="J2174" i="1" s="1"/>
  <c r="O2174" i="1"/>
  <c r="R2174" i="1" l="1"/>
  <c r="L2175" i="1"/>
  <c r="K2175" i="1"/>
  <c r="M2175" i="1" l="1"/>
  <c r="S2175" i="1" s="1"/>
  <c r="P2175" i="1"/>
  <c r="O2175" i="1"/>
  <c r="Q2175" i="1"/>
  <c r="N2175" i="1"/>
  <c r="G2175" i="1" s="1"/>
  <c r="I2175" i="1" s="1"/>
  <c r="J2175" i="1" s="1"/>
  <c r="R2175" i="1" l="1"/>
  <c r="L2176" i="1"/>
  <c r="K2176" i="1"/>
  <c r="P2176" i="1" l="1"/>
  <c r="M2176" i="1"/>
  <c r="S2176" i="1" s="1"/>
  <c r="O2176" i="1"/>
  <c r="Q2176" i="1"/>
  <c r="N2176" i="1"/>
  <c r="G2176" i="1"/>
  <c r="I2176" i="1" s="1"/>
  <c r="J2176" i="1" s="1"/>
  <c r="R2176" i="1" s="1"/>
  <c r="K2177" i="1" l="1"/>
  <c r="L2177" i="1"/>
  <c r="P2177" i="1" l="1"/>
  <c r="M2177" i="1"/>
  <c r="S2177" i="1" s="1"/>
  <c r="Q2177" i="1"/>
  <c r="O2177" i="1"/>
  <c r="N2177" i="1"/>
  <c r="G2177" i="1" s="1"/>
  <c r="I2177" i="1" s="1"/>
  <c r="J2177" i="1" s="1"/>
  <c r="R2177" i="1" l="1"/>
  <c r="L2178" i="1"/>
  <c r="K2178" i="1"/>
  <c r="P2178" i="1" l="1"/>
  <c r="M2178" i="1"/>
  <c r="S2178" i="1" s="1"/>
  <c r="Q2178" i="1"/>
  <c r="O2178" i="1"/>
  <c r="N2178" i="1"/>
  <c r="G2178" i="1" s="1"/>
  <c r="I2178" i="1" s="1"/>
  <c r="J2178" i="1" s="1"/>
  <c r="R2178" i="1" l="1"/>
  <c r="L2179" i="1"/>
  <c r="K2179" i="1"/>
  <c r="P2179" i="1" l="1"/>
  <c r="M2179" i="1"/>
  <c r="S2179" i="1" s="1"/>
  <c r="Q2179" i="1"/>
  <c r="O2179" i="1"/>
  <c r="N2179" i="1"/>
  <c r="G2179" i="1" s="1"/>
  <c r="I2179" i="1" s="1"/>
  <c r="J2179" i="1" s="1"/>
  <c r="R2179" i="1" l="1"/>
  <c r="K2180" i="1"/>
  <c r="L2180" i="1"/>
  <c r="O2180" i="1" l="1"/>
  <c r="P2180" i="1"/>
  <c r="Q2180" i="1" s="1"/>
  <c r="M2180" i="1"/>
  <c r="S2180" i="1" s="1"/>
  <c r="N2180" i="1" l="1"/>
  <c r="G2180" i="1" s="1"/>
  <c r="I2180" i="1" s="1"/>
  <c r="J2180" i="1" s="1"/>
  <c r="R2180" i="1" l="1"/>
  <c r="L2181" i="1"/>
  <c r="K2181" i="1"/>
  <c r="M2181" i="1" l="1"/>
  <c r="S2181" i="1" s="1"/>
  <c r="P2181" i="1"/>
  <c r="O2181" i="1"/>
  <c r="Q2181" i="1"/>
  <c r="N2181" i="1"/>
  <c r="G2181" i="1" s="1"/>
  <c r="I2181" i="1" s="1"/>
  <c r="J2181" i="1" s="1"/>
  <c r="R2181" i="1" l="1"/>
  <c r="L2182" i="1"/>
  <c r="K2182" i="1"/>
  <c r="P2182" i="1" l="1"/>
  <c r="M2182" i="1"/>
  <c r="S2182" i="1" s="1"/>
  <c r="Q2182" i="1"/>
  <c r="O2182" i="1"/>
  <c r="N2182" i="1"/>
  <c r="G2182" i="1" s="1"/>
  <c r="I2182" i="1" s="1"/>
  <c r="J2182" i="1" s="1"/>
  <c r="R2182" i="1" l="1"/>
  <c r="K2183" i="1"/>
  <c r="L2183" i="1"/>
  <c r="O2183" i="1" l="1"/>
  <c r="P2183" i="1"/>
  <c r="Q2183" i="1" s="1"/>
  <c r="M2183" i="1"/>
  <c r="S2183" i="1" s="1"/>
  <c r="N2183" i="1" l="1"/>
  <c r="G2183" i="1" s="1"/>
  <c r="I2183" i="1" s="1"/>
  <c r="J2183" i="1" s="1"/>
  <c r="R2183" i="1" l="1"/>
  <c r="K2184" i="1"/>
  <c r="L2184" i="1"/>
  <c r="P2184" i="1" l="1"/>
  <c r="M2184" i="1"/>
  <c r="S2184" i="1" s="1"/>
  <c r="Q2184" i="1"/>
  <c r="O2184" i="1"/>
  <c r="N2184" i="1"/>
  <c r="G2184" i="1" s="1"/>
  <c r="I2184" i="1" s="1"/>
  <c r="J2184" i="1" s="1"/>
  <c r="R2184" i="1" l="1"/>
  <c r="L2185" i="1"/>
  <c r="K2185" i="1"/>
  <c r="P2185" i="1" l="1"/>
  <c r="M2185" i="1"/>
  <c r="S2185" i="1" s="1"/>
  <c r="O2185" i="1"/>
  <c r="Q2185" i="1"/>
  <c r="N2185" i="1"/>
  <c r="G2185" i="1"/>
  <c r="I2185" i="1" s="1"/>
  <c r="J2185" i="1" s="1"/>
  <c r="R2185" i="1" s="1"/>
  <c r="L2186" i="1" l="1"/>
  <c r="K2186" i="1"/>
  <c r="O2186" i="1" l="1"/>
  <c r="P2186" i="1"/>
  <c r="Q2186" i="1" s="1"/>
  <c r="M2186" i="1"/>
  <c r="S2186" i="1" s="1"/>
  <c r="N2186" i="1" l="1"/>
  <c r="G2186" i="1" s="1"/>
  <c r="I2186" i="1" s="1"/>
  <c r="J2186" i="1" s="1"/>
  <c r="R2186" i="1" l="1"/>
  <c r="K2187" i="1"/>
  <c r="L2187" i="1"/>
  <c r="O2187" i="1" l="1"/>
  <c r="P2187" i="1"/>
  <c r="Q2187" i="1" s="1"/>
  <c r="M2187" i="1"/>
  <c r="S2187" i="1" s="1"/>
  <c r="N2187" i="1" l="1"/>
  <c r="G2187" i="1" s="1"/>
  <c r="I2187" i="1" s="1"/>
  <c r="J2187" i="1" s="1"/>
  <c r="R2187" i="1" l="1"/>
  <c r="L2188" i="1"/>
  <c r="K2188" i="1"/>
  <c r="P2188" i="1" l="1"/>
  <c r="M2188" i="1"/>
  <c r="S2188" i="1" s="1"/>
  <c r="Q2188" i="1"/>
  <c r="O2188" i="1"/>
  <c r="N2188" i="1"/>
  <c r="G2188" i="1" s="1"/>
  <c r="I2188" i="1" s="1"/>
  <c r="J2188" i="1" s="1"/>
  <c r="R2188" i="1" l="1"/>
  <c r="L2189" i="1"/>
  <c r="K2189" i="1"/>
  <c r="O2189" i="1" l="1"/>
  <c r="P2189" i="1"/>
  <c r="Q2189" i="1" s="1"/>
  <c r="M2189" i="1"/>
  <c r="S2189" i="1" s="1"/>
  <c r="N2189" i="1" l="1"/>
  <c r="G2189" i="1" s="1"/>
  <c r="I2189" i="1" s="1"/>
  <c r="J2189" i="1" s="1"/>
  <c r="R2189" i="1" l="1"/>
  <c r="K2190" i="1"/>
  <c r="L2190" i="1"/>
  <c r="O2190" i="1" l="1"/>
  <c r="P2190" i="1"/>
  <c r="Q2190" i="1" s="1"/>
  <c r="M2190" i="1"/>
  <c r="S2190" i="1" s="1"/>
  <c r="N2190" i="1" l="1"/>
  <c r="G2190" i="1" s="1"/>
  <c r="I2190" i="1" s="1"/>
  <c r="J2190" i="1" s="1"/>
  <c r="R2190" i="1" l="1"/>
  <c r="L2191" i="1"/>
  <c r="K2191" i="1"/>
  <c r="P2191" i="1" l="1"/>
  <c r="M2191" i="1"/>
  <c r="S2191" i="1" s="1"/>
  <c r="O2191" i="1"/>
  <c r="Q2191" i="1"/>
  <c r="N2191" i="1"/>
  <c r="G2191" i="1"/>
  <c r="I2191" i="1" s="1"/>
  <c r="J2191" i="1" s="1"/>
  <c r="R2191" i="1" s="1"/>
  <c r="K2192" i="1" l="1"/>
  <c r="L2192" i="1"/>
  <c r="P2192" i="1" l="1"/>
  <c r="M2192" i="1"/>
  <c r="S2192" i="1" s="1"/>
  <c r="Q2192" i="1"/>
  <c r="O2192" i="1"/>
  <c r="N2192" i="1"/>
  <c r="G2192" i="1" s="1"/>
  <c r="I2192" i="1" s="1"/>
  <c r="J2192" i="1" s="1"/>
  <c r="R2192" i="1" l="1"/>
  <c r="L2193" i="1"/>
  <c r="K2193" i="1"/>
  <c r="P2193" i="1" l="1"/>
  <c r="M2193" i="1"/>
  <c r="S2193" i="1" s="1"/>
  <c r="Q2193" i="1"/>
  <c r="O2193" i="1"/>
  <c r="N2193" i="1"/>
  <c r="G2193" i="1" s="1"/>
  <c r="I2193" i="1" s="1"/>
  <c r="J2193" i="1" s="1"/>
  <c r="R2193" i="1" l="1"/>
  <c r="L2194" i="1"/>
  <c r="K2194" i="1"/>
  <c r="P2194" i="1" l="1"/>
  <c r="M2194" i="1"/>
  <c r="S2194" i="1" s="1"/>
  <c r="Q2194" i="1"/>
  <c r="O2194" i="1"/>
  <c r="N2194" i="1"/>
  <c r="G2194" i="1" s="1"/>
  <c r="I2194" i="1" s="1"/>
  <c r="J2194" i="1" s="1"/>
  <c r="R2194" i="1" l="1"/>
  <c r="K2195" i="1"/>
  <c r="L2195" i="1"/>
  <c r="O2195" i="1" l="1"/>
  <c r="P2195" i="1"/>
  <c r="Q2195" i="1" s="1"/>
  <c r="M2195" i="1"/>
  <c r="S2195" i="1" s="1"/>
  <c r="N2195" i="1" l="1"/>
  <c r="G2195" i="1" s="1"/>
  <c r="I2195" i="1" s="1"/>
  <c r="J2195" i="1" s="1"/>
  <c r="R2195" i="1" l="1"/>
  <c r="K2196" i="1"/>
  <c r="L2196" i="1"/>
  <c r="O2196" i="1" l="1"/>
  <c r="P2196" i="1"/>
  <c r="Q2196" i="1" s="1"/>
  <c r="M2196" i="1"/>
  <c r="S2196" i="1" s="1"/>
  <c r="N2196" i="1" l="1"/>
  <c r="G2196" i="1" s="1"/>
  <c r="I2196" i="1" s="1"/>
  <c r="J2196" i="1" s="1"/>
  <c r="R2196" i="1" l="1"/>
  <c r="K2197" i="1"/>
  <c r="L2197" i="1"/>
  <c r="O2197" i="1" l="1"/>
  <c r="P2197" i="1"/>
  <c r="Q2197" i="1" s="1"/>
  <c r="M2197" i="1"/>
  <c r="S2197" i="1" s="1"/>
  <c r="N2197" i="1" l="1"/>
  <c r="G2197" i="1" s="1"/>
  <c r="I2197" i="1" s="1"/>
  <c r="J2197" i="1" s="1"/>
  <c r="R2197" i="1" l="1"/>
  <c r="K2198" i="1"/>
  <c r="L2198" i="1"/>
  <c r="O2198" i="1" l="1"/>
  <c r="P2198" i="1"/>
  <c r="Q2198" i="1" s="1"/>
  <c r="M2198" i="1"/>
  <c r="S2198" i="1" s="1"/>
  <c r="N2198" i="1" l="1"/>
  <c r="G2198" i="1" s="1"/>
  <c r="I2198" i="1" s="1"/>
  <c r="J2198" i="1" s="1"/>
  <c r="R2198" i="1" l="1"/>
  <c r="K2199" i="1"/>
  <c r="L2199" i="1"/>
  <c r="O2199" i="1" l="1"/>
  <c r="M2199" i="1"/>
  <c r="S2199" i="1" s="1"/>
  <c r="P2199" i="1"/>
  <c r="Q2199" i="1" s="1"/>
  <c r="N2199" i="1" l="1"/>
  <c r="G2199" i="1" s="1"/>
  <c r="I2199" i="1" s="1"/>
  <c r="J2199" i="1" s="1"/>
  <c r="R2199" i="1" l="1"/>
  <c r="K2200" i="1"/>
  <c r="L2200" i="1"/>
  <c r="O2200" i="1" l="1"/>
  <c r="P2200" i="1"/>
  <c r="Q2200" i="1" s="1"/>
  <c r="M2200" i="1"/>
  <c r="S2200" i="1" s="1"/>
  <c r="N2200" i="1" l="1"/>
  <c r="G2200" i="1" s="1"/>
  <c r="I2200" i="1" s="1"/>
  <c r="J2200" i="1" s="1"/>
  <c r="R2200" i="1" l="1"/>
  <c r="K2201" i="1"/>
  <c r="L2201" i="1"/>
  <c r="O2201" i="1" l="1"/>
  <c r="P2201" i="1"/>
  <c r="Q2201" i="1" s="1"/>
  <c r="M2201" i="1"/>
  <c r="S2201" i="1" s="1"/>
  <c r="N2201" i="1" l="1"/>
  <c r="G2201" i="1" s="1"/>
  <c r="I2201" i="1" s="1"/>
  <c r="J2201" i="1" s="1"/>
  <c r="R2201" i="1" l="1"/>
  <c r="K2202" i="1"/>
  <c r="L2202" i="1"/>
  <c r="O2202" i="1" l="1"/>
  <c r="P2202" i="1"/>
  <c r="Q2202" i="1" s="1"/>
  <c r="M2202" i="1"/>
  <c r="S2202" i="1" s="1"/>
  <c r="N2202" i="1" l="1"/>
  <c r="G2202" i="1" s="1"/>
  <c r="I2202" i="1" s="1"/>
  <c r="J2202" i="1" s="1"/>
  <c r="R2202" i="1" l="1"/>
  <c r="K2203" i="1"/>
  <c r="L2203" i="1"/>
  <c r="O2203" i="1" l="1"/>
  <c r="P2203" i="1"/>
  <c r="Q2203" i="1" s="1"/>
  <c r="M2203" i="1"/>
  <c r="S2203" i="1" s="1"/>
  <c r="N2203" i="1" l="1"/>
  <c r="G2203" i="1" s="1"/>
  <c r="I2203" i="1" s="1"/>
  <c r="J2203" i="1" s="1"/>
  <c r="R2203" i="1" l="1"/>
  <c r="K2204" i="1"/>
  <c r="L2204" i="1"/>
  <c r="O2204" i="1" l="1"/>
  <c r="M2204" i="1"/>
  <c r="S2204" i="1" s="1"/>
  <c r="P2204" i="1"/>
  <c r="Q2204" i="1" s="1"/>
  <c r="N2204" i="1" l="1"/>
  <c r="G2204" i="1" s="1"/>
  <c r="I2204" i="1" s="1"/>
  <c r="J2204" i="1" s="1"/>
  <c r="R2204" i="1" l="1"/>
  <c r="K2205" i="1"/>
  <c r="L2205" i="1"/>
  <c r="O2205" i="1" l="1"/>
  <c r="P2205" i="1"/>
  <c r="Q2205" i="1" s="1"/>
  <c r="M2205" i="1"/>
  <c r="S2205" i="1" s="1"/>
  <c r="N2205" i="1" l="1"/>
  <c r="G2205" i="1" s="1"/>
  <c r="I2205" i="1" s="1"/>
  <c r="J2205" i="1" s="1"/>
  <c r="R2205" i="1" l="1"/>
  <c r="K2206" i="1"/>
  <c r="L2206" i="1"/>
  <c r="O2206" i="1" l="1"/>
  <c r="P2206" i="1"/>
  <c r="Q2206" i="1" s="1"/>
  <c r="M2206" i="1"/>
  <c r="S2206" i="1" s="1"/>
  <c r="N2206" i="1" l="1"/>
  <c r="G2206" i="1" s="1"/>
  <c r="I2206" i="1" s="1"/>
  <c r="J2206" i="1" s="1"/>
  <c r="R2206" i="1" l="1"/>
  <c r="K2207" i="1"/>
  <c r="L2207" i="1"/>
  <c r="O2207" i="1" l="1"/>
  <c r="P2207" i="1"/>
  <c r="Q2207" i="1" s="1"/>
  <c r="M2207" i="1"/>
  <c r="S2207" i="1" s="1"/>
  <c r="N2207" i="1" l="1"/>
  <c r="G2207" i="1" s="1"/>
  <c r="I2207" i="1" s="1"/>
  <c r="J2207" i="1" s="1"/>
  <c r="R2207" i="1" l="1"/>
  <c r="K2208" i="1"/>
  <c r="L2208" i="1"/>
  <c r="P2208" i="1" l="1"/>
  <c r="M2208" i="1"/>
  <c r="S2208" i="1" s="1"/>
  <c r="O2208" i="1"/>
  <c r="N2208" i="1"/>
  <c r="G2208" i="1"/>
  <c r="I2208" i="1" s="1"/>
  <c r="J2208" i="1" s="1"/>
  <c r="R2208" i="1" s="1"/>
  <c r="Q2208" i="1"/>
  <c r="K2209" i="1" l="1"/>
  <c r="L2209" i="1"/>
  <c r="M2209" i="1" l="1"/>
  <c r="S2209" i="1" s="1"/>
  <c r="P2209" i="1"/>
  <c r="Q2209" i="1"/>
  <c r="O2209" i="1"/>
  <c r="N2209" i="1"/>
  <c r="G2209" i="1" s="1"/>
  <c r="I2209" i="1" s="1"/>
  <c r="J2209" i="1" s="1"/>
  <c r="R2209" i="1" l="1"/>
  <c r="L2210" i="1"/>
  <c r="K2210" i="1"/>
  <c r="P2210" i="1" l="1"/>
  <c r="M2210" i="1"/>
  <c r="S2210" i="1" s="1"/>
  <c r="Q2210" i="1"/>
  <c r="O2210" i="1"/>
  <c r="N2210" i="1"/>
  <c r="G2210" i="1" s="1"/>
  <c r="I2210" i="1" s="1"/>
  <c r="J2210" i="1" s="1"/>
  <c r="R2210" i="1" l="1"/>
  <c r="L2211" i="1"/>
  <c r="K2211" i="1"/>
  <c r="P2211" i="1" l="1"/>
  <c r="M2211" i="1"/>
  <c r="S2211" i="1" s="1"/>
  <c r="O2211" i="1"/>
  <c r="Q2211" i="1"/>
  <c r="N2211" i="1"/>
  <c r="G2211" i="1" s="1"/>
  <c r="I2211" i="1" s="1"/>
  <c r="J2211" i="1" s="1"/>
  <c r="R2211" i="1" l="1"/>
  <c r="L2212" i="1"/>
  <c r="K2212" i="1"/>
  <c r="P2212" i="1" l="1"/>
  <c r="M2212" i="1"/>
  <c r="S2212" i="1" s="1"/>
  <c r="Q2212" i="1"/>
  <c r="O2212" i="1"/>
  <c r="N2212" i="1"/>
  <c r="G2212" i="1"/>
  <c r="I2212" i="1" s="1"/>
  <c r="J2212" i="1" s="1"/>
  <c r="R2212" i="1" s="1"/>
  <c r="K2213" i="1" l="1"/>
  <c r="L2213" i="1"/>
  <c r="P2213" i="1" l="1"/>
  <c r="M2213" i="1"/>
  <c r="S2213" i="1" s="1"/>
  <c r="O2213" i="1"/>
  <c r="N2213" i="1"/>
  <c r="G2213" i="1" s="1"/>
  <c r="I2213" i="1" s="1"/>
  <c r="J2213" i="1" s="1"/>
  <c r="Q2213" i="1"/>
  <c r="R2213" i="1" l="1"/>
  <c r="L2214" i="1"/>
  <c r="K2214" i="1"/>
  <c r="P2214" i="1" l="1"/>
  <c r="M2214" i="1"/>
  <c r="S2214" i="1" s="1"/>
  <c r="N2214" i="1"/>
  <c r="G2214" i="1"/>
  <c r="I2214" i="1" s="1"/>
  <c r="J2214" i="1" s="1"/>
  <c r="R2214" i="1" s="1"/>
  <c r="Q2214" i="1"/>
  <c r="O2214" i="1"/>
  <c r="L2215" i="1" l="1"/>
  <c r="K2215" i="1"/>
  <c r="O2215" i="1" l="1"/>
  <c r="P2215" i="1"/>
  <c r="Q2215" i="1" s="1"/>
  <c r="M2215" i="1"/>
  <c r="S2215" i="1" s="1"/>
  <c r="N2215" i="1" l="1"/>
  <c r="G2215" i="1" s="1"/>
  <c r="I2215" i="1" s="1"/>
  <c r="J2215" i="1" s="1"/>
  <c r="R2215" i="1" l="1"/>
  <c r="K2216" i="1"/>
  <c r="L2216" i="1"/>
  <c r="O2216" i="1" l="1"/>
  <c r="P2216" i="1"/>
  <c r="Q2216" i="1" s="1"/>
  <c r="M2216" i="1"/>
  <c r="S2216" i="1" s="1"/>
  <c r="N2216" i="1" l="1"/>
  <c r="G2216" i="1" s="1"/>
  <c r="I2216" i="1" s="1"/>
  <c r="J2216" i="1" s="1"/>
  <c r="R2216" i="1" l="1"/>
  <c r="K2217" i="1"/>
  <c r="L2217" i="1"/>
  <c r="O2217" i="1" l="1"/>
  <c r="M2217" i="1"/>
  <c r="S2217" i="1" s="1"/>
  <c r="P2217" i="1"/>
  <c r="Q2217" i="1" s="1"/>
  <c r="N2217" i="1" l="1"/>
  <c r="G2217" i="1" s="1"/>
  <c r="I2217" i="1" s="1"/>
  <c r="J2217" i="1" s="1"/>
  <c r="R2217" i="1" l="1"/>
  <c r="K2218" i="1"/>
  <c r="L2218" i="1"/>
  <c r="O2218" i="1" l="1"/>
  <c r="P2218" i="1"/>
  <c r="Q2218" i="1" s="1"/>
  <c r="M2218" i="1"/>
  <c r="S2218" i="1" s="1"/>
  <c r="N2218" i="1" l="1"/>
  <c r="G2218" i="1" s="1"/>
  <c r="I2218" i="1" s="1"/>
  <c r="J2218" i="1" s="1"/>
  <c r="R2218" i="1" l="1"/>
  <c r="K2219" i="1"/>
  <c r="L2219" i="1"/>
  <c r="O2219" i="1" l="1"/>
  <c r="P2219" i="1"/>
  <c r="Q2219" i="1" s="1"/>
  <c r="M2219" i="1"/>
  <c r="S2219" i="1" s="1"/>
  <c r="N2219" i="1" l="1"/>
  <c r="G2219" i="1" s="1"/>
  <c r="I2219" i="1" s="1"/>
  <c r="J2219" i="1" s="1"/>
  <c r="R2219" i="1" l="1"/>
  <c r="K2220" i="1"/>
  <c r="L2220" i="1"/>
  <c r="O2220" i="1" l="1"/>
  <c r="P2220" i="1"/>
  <c r="Q2220" i="1" s="1"/>
  <c r="M2220" i="1"/>
  <c r="S2220" i="1" s="1"/>
  <c r="N2220" i="1" l="1"/>
  <c r="G2220" i="1" s="1"/>
  <c r="I2220" i="1" s="1"/>
  <c r="J2220" i="1" s="1"/>
  <c r="R2220" i="1" l="1"/>
  <c r="K2221" i="1"/>
  <c r="L2221" i="1"/>
  <c r="O2221" i="1" l="1"/>
  <c r="P2221" i="1"/>
  <c r="Q2221" i="1" s="1"/>
  <c r="M2221" i="1"/>
  <c r="S2221" i="1" s="1"/>
  <c r="N2221" i="1" l="1"/>
  <c r="G2221" i="1" s="1"/>
  <c r="I2221" i="1" s="1"/>
  <c r="J2221" i="1" s="1"/>
  <c r="R2221" i="1" l="1"/>
  <c r="K2222" i="1"/>
  <c r="L2222" i="1"/>
  <c r="O2222" i="1" l="1"/>
  <c r="P2222" i="1"/>
  <c r="Q2222" i="1" s="1"/>
  <c r="M2222" i="1"/>
  <c r="S2222" i="1" s="1"/>
  <c r="N2222" i="1" l="1"/>
  <c r="G2222" i="1" s="1"/>
  <c r="I2222" i="1" s="1"/>
  <c r="J2222" i="1" s="1"/>
  <c r="R2222" i="1" l="1"/>
  <c r="K2223" i="1"/>
  <c r="L2223" i="1"/>
  <c r="O2223" i="1" l="1"/>
  <c r="P2223" i="1"/>
  <c r="Q2223" i="1" s="1"/>
  <c r="M2223" i="1"/>
  <c r="S2223" i="1" s="1"/>
  <c r="N2223" i="1" l="1"/>
  <c r="G2223" i="1" s="1"/>
  <c r="I2223" i="1" s="1"/>
  <c r="J2223" i="1" s="1"/>
  <c r="R2223" i="1" l="1"/>
  <c r="K2224" i="1"/>
  <c r="L2224" i="1"/>
  <c r="O2224" i="1" l="1"/>
  <c r="P2224" i="1"/>
  <c r="Q2224" i="1" s="1"/>
  <c r="M2224" i="1"/>
  <c r="S2224" i="1" s="1"/>
  <c r="N2224" i="1" l="1"/>
  <c r="G2224" i="1" s="1"/>
  <c r="I2224" i="1" s="1"/>
  <c r="J2224" i="1" s="1"/>
  <c r="R2224" i="1" l="1"/>
  <c r="K2225" i="1"/>
  <c r="L2225" i="1"/>
  <c r="O2225" i="1" l="1"/>
  <c r="P2225" i="1"/>
  <c r="Q2225" i="1" s="1"/>
  <c r="M2225" i="1"/>
  <c r="S2225" i="1" s="1"/>
  <c r="N2225" i="1" l="1"/>
  <c r="G2225" i="1" s="1"/>
  <c r="I2225" i="1" s="1"/>
  <c r="J2225" i="1" s="1"/>
  <c r="R2225" i="1" l="1"/>
  <c r="K2226" i="1"/>
  <c r="L2226" i="1"/>
  <c r="O2226" i="1" l="1"/>
  <c r="P2226" i="1"/>
  <c r="Q2226" i="1" s="1"/>
  <c r="M2226" i="1"/>
  <c r="S2226" i="1" s="1"/>
  <c r="N2226" i="1" l="1"/>
  <c r="G2226" i="1" s="1"/>
  <c r="I2226" i="1" s="1"/>
  <c r="J2226" i="1" s="1"/>
  <c r="R2226" i="1" l="1"/>
  <c r="K2227" i="1"/>
  <c r="L2227" i="1"/>
  <c r="O2227" i="1" l="1"/>
  <c r="M2227" i="1"/>
  <c r="S2227" i="1" s="1"/>
  <c r="P2227" i="1"/>
  <c r="Q2227" i="1" s="1"/>
  <c r="N2227" i="1" l="1"/>
  <c r="G2227" i="1" s="1"/>
  <c r="I2227" i="1" s="1"/>
  <c r="J2227" i="1" s="1"/>
  <c r="R2227" i="1" l="1"/>
  <c r="K2228" i="1"/>
  <c r="L2228" i="1"/>
  <c r="O2228" i="1" l="1"/>
  <c r="P2228" i="1"/>
  <c r="Q2228" i="1" s="1"/>
  <c r="M2228" i="1"/>
  <c r="S2228" i="1" s="1"/>
  <c r="N2228" i="1" l="1"/>
  <c r="G2228" i="1" s="1"/>
  <c r="I2228" i="1" s="1"/>
  <c r="J2228" i="1" s="1"/>
  <c r="R2228" i="1" l="1"/>
  <c r="K2229" i="1"/>
  <c r="L2229" i="1"/>
  <c r="P2229" i="1" l="1"/>
  <c r="M2229" i="1"/>
  <c r="S2229" i="1" s="1"/>
  <c r="Q2229" i="1"/>
  <c r="O2229" i="1"/>
  <c r="N2229" i="1"/>
  <c r="G2229" i="1" s="1"/>
  <c r="I2229" i="1" s="1"/>
  <c r="J2229" i="1" s="1"/>
  <c r="R2229" i="1" l="1"/>
  <c r="L2230" i="1"/>
  <c r="K2230" i="1"/>
  <c r="O2230" i="1" l="1"/>
  <c r="P2230" i="1"/>
  <c r="Q2230" i="1" s="1"/>
  <c r="M2230" i="1"/>
  <c r="S2230" i="1" s="1"/>
  <c r="N2230" i="1" l="1"/>
  <c r="G2230" i="1" s="1"/>
  <c r="I2230" i="1" s="1"/>
  <c r="J2230" i="1" s="1"/>
  <c r="R2230" i="1" l="1"/>
  <c r="K2231" i="1"/>
  <c r="L2231" i="1"/>
  <c r="O2231" i="1" l="1"/>
  <c r="P2231" i="1"/>
  <c r="Q2231" i="1" s="1"/>
  <c r="M2231" i="1"/>
  <c r="S2231" i="1" s="1"/>
  <c r="N2231" i="1" l="1"/>
  <c r="G2231" i="1" s="1"/>
  <c r="I2231" i="1" s="1"/>
  <c r="J2231" i="1" s="1"/>
  <c r="R2231" i="1" l="1"/>
  <c r="K2232" i="1"/>
  <c r="L2232" i="1"/>
  <c r="O2232" i="1" l="1"/>
  <c r="P2232" i="1"/>
  <c r="Q2232" i="1" s="1"/>
  <c r="M2232" i="1"/>
  <c r="S2232" i="1" s="1"/>
  <c r="N2232" i="1" l="1"/>
  <c r="G2232" i="1" s="1"/>
  <c r="I2232" i="1" s="1"/>
  <c r="J2232" i="1" s="1"/>
  <c r="R2232" i="1" l="1"/>
  <c r="K2233" i="1"/>
  <c r="L2233" i="1"/>
  <c r="O2233" i="1" l="1"/>
  <c r="P2233" i="1"/>
  <c r="Q2233" i="1" s="1"/>
  <c r="M2233" i="1"/>
  <c r="S2233" i="1" s="1"/>
  <c r="N2233" i="1" l="1"/>
  <c r="G2233" i="1" s="1"/>
  <c r="I2233" i="1" s="1"/>
  <c r="J2233" i="1" s="1"/>
  <c r="R2233" i="1" l="1"/>
  <c r="L2234" i="1"/>
  <c r="K2234" i="1"/>
  <c r="P2234" i="1" l="1"/>
  <c r="M2234" i="1"/>
  <c r="S2234" i="1" s="1"/>
  <c r="Q2234" i="1"/>
  <c r="O2234" i="1"/>
  <c r="N2234" i="1"/>
  <c r="G2234" i="1" s="1"/>
  <c r="I2234" i="1" s="1"/>
  <c r="J2234" i="1" s="1"/>
  <c r="R2234" i="1" l="1"/>
  <c r="L2235" i="1"/>
  <c r="K2235" i="1"/>
  <c r="M2235" i="1" l="1"/>
  <c r="S2235" i="1" s="1"/>
  <c r="P2235" i="1"/>
  <c r="Q2235" i="1" s="1"/>
  <c r="N2235" i="1"/>
  <c r="G2235" i="1" s="1"/>
  <c r="I2235" i="1" s="1"/>
  <c r="J2235" i="1" s="1"/>
  <c r="O2235" i="1"/>
  <c r="R2235" i="1" l="1"/>
  <c r="L2236" i="1"/>
  <c r="K2236" i="1"/>
  <c r="M2236" i="1" l="1"/>
  <c r="S2236" i="1" s="1"/>
  <c r="P2236" i="1"/>
  <c r="O2236" i="1"/>
  <c r="N2236" i="1"/>
  <c r="G2236" i="1" s="1"/>
  <c r="I2236" i="1" s="1"/>
  <c r="J2236" i="1" s="1"/>
  <c r="Q2236" i="1"/>
  <c r="R2236" i="1" l="1"/>
  <c r="L2237" i="1"/>
  <c r="K2237" i="1"/>
  <c r="P2237" i="1" l="1"/>
  <c r="M2237" i="1"/>
  <c r="S2237" i="1" s="1"/>
  <c r="Q2237" i="1"/>
  <c r="O2237" i="1"/>
  <c r="N2237" i="1"/>
  <c r="G2237" i="1" s="1"/>
  <c r="I2237" i="1" s="1"/>
  <c r="J2237" i="1" s="1"/>
  <c r="R2237" i="1" l="1"/>
  <c r="K2238" i="1"/>
  <c r="L2238" i="1"/>
  <c r="O2238" i="1" l="1"/>
  <c r="M2238" i="1"/>
  <c r="S2238" i="1" s="1"/>
  <c r="P2238" i="1"/>
  <c r="Q2238" i="1" s="1"/>
  <c r="N2238" i="1" l="1"/>
  <c r="G2238" i="1" s="1"/>
  <c r="I2238" i="1" s="1"/>
  <c r="J2238" i="1" s="1"/>
  <c r="R2238" i="1" l="1"/>
  <c r="K2239" i="1"/>
  <c r="L2239" i="1"/>
  <c r="P2239" i="1" l="1"/>
  <c r="M2239" i="1"/>
  <c r="S2239" i="1" s="1"/>
  <c r="Q2239" i="1"/>
  <c r="O2239" i="1"/>
  <c r="N2239" i="1"/>
  <c r="G2239" i="1" s="1"/>
  <c r="I2239" i="1" s="1"/>
  <c r="J2239" i="1" s="1"/>
  <c r="R2239" i="1" l="1"/>
  <c r="L2240" i="1"/>
  <c r="K2240" i="1"/>
  <c r="M2240" i="1" l="1"/>
  <c r="S2240" i="1" s="1"/>
  <c r="P2240" i="1"/>
  <c r="N2240" i="1"/>
  <c r="G2240" i="1" s="1"/>
  <c r="I2240" i="1" s="1"/>
  <c r="J2240" i="1" s="1"/>
  <c r="Q2240" i="1"/>
  <c r="O2240" i="1"/>
  <c r="R2240" i="1" l="1"/>
  <c r="K2241" i="1"/>
  <c r="L2241" i="1"/>
  <c r="O2241" i="1" l="1"/>
  <c r="P2241" i="1"/>
  <c r="Q2241" i="1" s="1"/>
  <c r="M2241" i="1"/>
  <c r="S2241" i="1" s="1"/>
  <c r="N2241" i="1" l="1"/>
  <c r="G2241" i="1" s="1"/>
  <c r="I2241" i="1" s="1"/>
  <c r="J2241" i="1" s="1"/>
  <c r="R2241" i="1" l="1"/>
  <c r="K2242" i="1"/>
  <c r="L2242" i="1"/>
  <c r="O2242" i="1" l="1"/>
  <c r="M2242" i="1"/>
  <c r="S2242" i="1" s="1"/>
  <c r="P2242" i="1"/>
  <c r="Q2242" i="1" s="1"/>
  <c r="N2242" i="1" l="1"/>
  <c r="G2242" i="1" s="1"/>
  <c r="I2242" i="1" s="1"/>
  <c r="J2242" i="1" s="1"/>
  <c r="R2242" i="1" l="1"/>
  <c r="K2243" i="1"/>
  <c r="L2243" i="1"/>
  <c r="O2243" i="1" l="1"/>
  <c r="M2243" i="1"/>
  <c r="S2243" i="1" s="1"/>
  <c r="P2243" i="1"/>
  <c r="Q2243" i="1" s="1"/>
  <c r="N2243" i="1" l="1"/>
  <c r="G2243" i="1" s="1"/>
  <c r="I2243" i="1" s="1"/>
  <c r="J2243" i="1" s="1"/>
  <c r="R2243" i="1" l="1"/>
  <c r="K2244" i="1"/>
  <c r="L2244" i="1"/>
  <c r="O2244" i="1" l="1"/>
  <c r="P2244" i="1"/>
  <c r="Q2244" i="1" s="1"/>
  <c r="M2244" i="1"/>
  <c r="S2244" i="1" s="1"/>
  <c r="N2244" i="1" l="1"/>
  <c r="G2244" i="1" s="1"/>
  <c r="I2244" i="1" s="1"/>
  <c r="J2244" i="1" s="1"/>
  <c r="R2244" i="1" l="1"/>
  <c r="K2245" i="1"/>
  <c r="L2245" i="1"/>
  <c r="O2245" i="1" l="1"/>
  <c r="P2245" i="1"/>
  <c r="Q2245" i="1" s="1"/>
  <c r="M2245" i="1"/>
  <c r="S2245" i="1" s="1"/>
  <c r="N2245" i="1" l="1"/>
  <c r="G2245" i="1" s="1"/>
  <c r="I2245" i="1" s="1"/>
  <c r="J2245" i="1" s="1"/>
  <c r="R2245" i="1" l="1"/>
  <c r="K2246" i="1"/>
  <c r="L2246" i="1"/>
  <c r="O2246" i="1" l="1"/>
  <c r="P2246" i="1"/>
  <c r="Q2246" i="1" s="1"/>
  <c r="M2246" i="1"/>
  <c r="S2246" i="1" s="1"/>
  <c r="N2246" i="1" l="1"/>
  <c r="G2246" i="1" s="1"/>
  <c r="I2246" i="1" s="1"/>
  <c r="J2246" i="1" s="1"/>
  <c r="R2246" i="1" l="1"/>
  <c r="L2247" i="1"/>
  <c r="K2247" i="1"/>
  <c r="M2247" i="1" l="1"/>
  <c r="S2247" i="1" s="1"/>
  <c r="P2247" i="1"/>
  <c r="N2247" i="1"/>
  <c r="G2247" i="1" s="1"/>
  <c r="I2247" i="1" s="1"/>
  <c r="J2247" i="1" s="1"/>
  <c r="Q2247" i="1"/>
  <c r="O2247" i="1"/>
  <c r="R2247" i="1" l="1"/>
  <c r="L2248" i="1"/>
  <c r="K2248" i="1"/>
  <c r="M2248" i="1" l="1"/>
  <c r="S2248" i="1" s="1"/>
  <c r="P2248" i="1"/>
  <c r="Q2248" i="1"/>
  <c r="O2248" i="1"/>
  <c r="N2248" i="1"/>
  <c r="G2248" i="1"/>
  <c r="I2248" i="1" s="1"/>
  <c r="J2248" i="1" s="1"/>
  <c r="R2248" i="1" s="1"/>
  <c r="L2249" i="1" l="1"/>
  <c r="K2249" i="1"/>
  <c r="O2249" i="1" l="1"/>
  <c r="P2249" i="1"/>
  <c r="Q2249" i="1" s="1"/>
  <c r="M2249" i="1"/>
  <c r="S2249" i="1" s="1"/>
  <c r="N2249" i="1" l="1"/>
  <c r="G2249" i="1" s="1"/>
  <c r="I2249" i="1" s="1"/>
  <c r="J2249" i="1" s="1"/>
  <c r="R2249" i="1" l="1"/>
  <c r="K2250" i="1"/>
  <c r="L2250" i="1"/>
  <c r="O2250" i="1" l="1"/>
  <c r="P2250" i="1"/>
  <c r="Q2250" i="1" s="1"/>
  <c r="M2250" i="1"/>
  <c r="S2250" i="1" s="1"/>
  <c r="N2250" i="1" l="1"/>
  <c r="G2250" i="1" s="1"/>
  <c r="I2250" i="1" s="1"/>
  <c r="J2250" i="1" s="1"/>
  <c r="R2250" i="1" l="1"/>
  <c r="K2251" i="1"/>
  <c r="L2251" i="1"/>
  <c r="O2251" i="1" l="1"/>
  <c r="P2251" i="1"/>
  <c r="Q2251" i="1" s="1"/>
  <c r="M2251" i="1"/>
  <c r="S2251" i="1" s="1"/>
  <c r="N2251" i="1" l="1"/>
  <c r="G2251" i="1" s="1"/>
  <c r="I2251" i="1" s="1"/>
  <c r="J2251" i="1" s="1"/>
  <c r="R2251" i="1" l="1"/>
  <c r="K2252" i="1"/>
  <c r="L2252" i="1"/>
  <c r="O2252" i="1" l="1"/>
  <c r="P2252" i="1"/>
  <c r="Q2252" i="1" s="1"/>
  <c r="M2252" i="1"/>
  <c r="S2252" i="1" s="1"/>
  <c r="N2252" i="1" l="1"/>
  <c r="G2252" i="1" s="1"/>
  <c r="I2252" i="1" s="1"/>
  <c r="J2252" i="1" s="1"/>
  <c r="R2252" i="1" l="1"/>
  <c r="K2253" i="1"/>
  <c r="L2253" i="1"/>
  <c r="O2253" i="1" l="1"/>
  <c r="M2253" i="1"/>
  <c r="S2253" i="1" s="1"/>
  <c r="P2253" i="1"/>
  <c r="Q2253" i="1" s="1"/>
  <c r="N2253" i="1" l="1"/>
  <c r="G2253" i="1" s="1"/>
  <c r="I2253" i="1" s="1"/>
  <c r="J2253" i="1" s="1"/>
  <c r="R2253" i="1" l="1"/>
  <c r="K2254" i="1"/>
  <c r="L2254" i="1"/>
  <c r="O2254" i="1" l="1"/>
  <c r="M2254" i="1"/>
  <c r="S2254" i="1" s="1"/>
  <c r="P2254" i="1"/>
  <c r="Q2254" i="1" s="1"/>
  <c r="N2254" i="1" l="1"/>
  <c r="G2254" i="1" s="1"/>
  <c r="I2254" i="1" s="1"/>
  <c r="J2254" i="1" s="1"/>
  <c r="R2254" i="1" l="1"/>
  <c r="K2255" i="1"/>
  <c r="L2255" i="1"/>
  <c r="O2255" i="1" l="1"/>
  <c r="P2255" i="1"/>
  <c r="Q2255" i="1" s="1"/>
  <c r="M2255" i="1"/>
  <c r="S2255" i="1" s="1"/>
  <c r="N2255" i="1" l="1"/>
  <c r="G2255" i="1" s="1"/>
  <c r="I2255" i="1" s="1"/>
  <c r="J2255" i="1" s="1"/>
  <c r="R2255" i="1" l="1"/>
  <c r="K2256" i="1"/>
  <c r="L2256" i="1"/>
  <c r="P2256" i="1" l="1"/>
  <c r="M2256" i="1"/>
  <c r="S2256" i="1" s="1"/>
  <c r="Q2256" i="1"/>
  <c r="O2256" i="1"/>
  <c r="N2256" i="1"/>
  <c r="G2256" i="1"/>
  <c r="I2256" i="1" s="1"/>
  <c r="J2256" i="1" s="1"/>
  <c r="R2256" i="1" s="1"/>
  <c r="K2257" i="1" l="1"/>
  <c r="L2257" i="1"/>
  <c r="M2257" i="1" l="1"/>
  <c r="S2257" i="1" s="1"/>
  <c r="P2257" i="1"/>
  <c r="Q2257" i="1"/>
  <c r="O2257" i="1"/>
  <c r="N2257" i="1"/>
  <c r="G2257" i="1" s="1"/>
  <c r="I2257" i="1" s="1"/>
  <c r="J2257" i="1" s="1"/>
  <c r="R2257" i="1" l="1"/>
  <c r="L2258" i="1"/>
  <c r="K2258" i="1"/>
  <c r="M2258" i="1" l="1"/>
  <c r="S2258" i="1" s="1"/>
  <c r="P2258" i="1"/>
  <c r="O2258" i="1"/>
  <c r="N2258" i="1"/>
  <c r="G2258" i="1" s="1"/>
  <c r="I2258" i="1" s="1"/>
  <c r="J2258" i="1" s="1"/>
  <c r="Q2258" i="1"/>
  <c r="R2258" i="1" l="1"/>
  <c r="L2259" i="1"/>
  <c r="K2259" i="1"/>
  <c r="P2259" i="1" l="1"/>
  <c r="M2259" i="1"/>
  <c r="S2259" i="1" s="1"/>
  <c r="Q2259" i="1"/>
  <c r="O2259" i="1"/>
  <c r="N2259" i="1"/>
  <c r="G2259" i="1"/>
  <c r="I2259" i="1" s="1"/>
  <c r="J2259" i="1" s="1"/>
  <c r="R2259" i="1" s="1"/>
  <c r="L2260" i="1" l="1"/>
  <c r="K2260" i="1"/>
  <c r="O2260" i="1" l="1"/>
  <c r="M2260" i="1"/>
  <c r="S2260" i="1" s="1"/>
  <c r="P2260" i="1"/>
  <c r="Q2260" i="1" s="1"/>
  <c r="N2260" i="1" l="1"/>
  <c r="G2260" i="1" s="1"/>
  <c r="I2260" i="1" s="1"/>
  <c r="J2260" i="1" s="1"/>
  <c r="R2260" i="1" l="1"/>
  <c r="K2261" i="1"/>
  <c r="L2261" i="1"/>
  <c r="O2261" i="1" l="1"/>
  <c r="P2261" i="1"/>
  <c r="Q2261" i="1" s="1"/>
  <c r="M2261" i="1"/>
  <c r="S2261" i="1" s="1"/>
  <c r="N2261" i="1" l="1"/>
  <c r="G2261" i="1" s="1"/>
  <c r="I2261" i="1" s="1"/>
  <c r="J2261" i="1" s="1"/>
  <c r="R2261" i="1" l="1"/>
  <c r="K2262" i="1"/>
  <c r="L2262" i="1"/>
  <c r="O2262" i="1" l="1"/>
  <c r="P2262" i="1"/>
  <c r="Q2262" i="1" s="1"/>
  <c r="M2262" i="1"/>
  <c r="S2262" i="1" s="1"/>
  <c r="N2262" i="1" l="1"/>
  <c r="G2262" i="1" s="1"/>
  <c r="I2262" i="1" s="1"/>
  <c r="J2262" i="1" s="1"/>
  <c r="R2262" i="1" l="1"/>
  <c r="K2263" i="1"/>
  <c r="L2263" i="1"/>
  <c r="O2263" i="1" l="1"/>
  <c r="M2263" i="1"/>
  <c r="S2263" i="1" s="1"/>
  <c r="P2263" i="1"/>
  <c r="Q2263" i="1" s="1"/>
  <c r="N2263" i="1" l="1"/>
  <c r="G2263" i="1" s="1"/>
  <c r="I2263" i="1" s="1"/>
  <c r="J2263" i="1" s="1"/>
  <c r="R2263" i="1" l="1"/>
  <c r="L2264" i="1"/>
  <c r="K2264" i="1"/>
  <c r="P2264" i="1" l="1"/>
  <c r="M2264" i="1"/>
  <c r="S2264" i="1" s="1"/>
  <c r="Q2264" i="1"/>
  <c r="O2264" i="1"/>
  <c r="N2264" i="1"/>
  <c r="G2264" i="1" s="1"/>
  <c r="I2264" i="1" s="1"/>
  <c r="J2264" i="1" s="1"/>
  <c r="R2264" i="1" l="1"/>
  <c r="L2265" i="1"/>
  <c r="K2265" i="1"/>
  <c r="M2265" i="1" l="1"/>
  <c r="S2265" i="1" s="1"/>
  <c r="P2265" i="1"/>
  <c r="N2265" i="1"/>
  <c r="G2265" i="1"/>
  <c r="I2265" i="1" s="1"/>
  <c r="J2265" i="1" s="1"/>
  <c r="R2265" i="1" s="1"/>
  <c r="Q2265" i="1"/>
  <c r="O2265" i="1"/>
  <c r="K2266" i="1" l="1"/>
  <c r="L2266" i="1"/>
  <c r="P2266" i="1" l="1"/>
  <c r="M2266" i="1"/>
  <c r="S2266" i="1" s="1"/>
  <c r="Q2266" i="1"/>
  <c r="O2266" i="1"/>
  <c r="N2266" i="1"/>
  <c r="G2266" i="1" s="1"/>
  <c r="I2266" i="1" s="1"/>
  <c r="J2266" i="1" s="1"/>
  <c r="R2266" i="1" l="1"/>
  <c r="L2267" i="1"/>
  <c r="K2267" i="1"/>
  <c r="M2267" i="1" l="1"/>
  <c r="S2267" i="1" s="1"/>
  <c r="P2267" i="1"/>
  <c r="Q2267" i="1"/>
  <c r="O2267" i="1"/>
  <c r="N2267" i="1"/>
  <c r="G2267" i="1" s="1"/>
  <c r="I2267" i="1" s="1"/>
  <c r="J2267" i="1" s="1"/>
  <c r="R2267" i="1" l="1"/>
  <c r="L2268" i="1"/>
  <c r="K2268" i="1"/>
  <c r="M2268" i="1" l="1"/>
  <c r="S2268" i="1" s="1"/>
  <c r="P2268" i="1"/>
  <c r="Q2268" i="1"/>
  <c r="O2268" i="1"/>
  <c r="N2268" i="1"/>
  <c r="G2268" i="1" s="1"/>
  <c r="I2268" i="1" s="1"/>
  <c r="J2268" i="1" s="1"/>
  <c r="R2268" i="1" l="1"/>
  <c r="K2269" i="1"/>
  <c r="L2269" i="1"/>
  <c r="P2269" i="1" l="1"/>
  <c r="M2269" i="1"/>
  <c r="S2269" i="1" s="1"/>
  <c r="Q2269" i="1"/>
  <c r="O2269" i="1"/>
  <c r="N2269" i="1"/>
  <c r="G2269" i="1" s="1"/>
  <c r="I2269" i="1" s="1"/>
  <c r="J2269" i="1" s="1"/>
  <c r="R2269" i="1" l="1"/>
  <c r="L2270" i="1"/>
  <c r="K2270" i="1"/>
  <c r="P2270" i="1" l="1"/>
  <c r="M2270" i="1"/>
  <c r="S2270" i="1" s="1"/>
  <c r="Q2270" i="1"/>
  <c r="O2270" i="1"/>
  <c r="N2270" i="1"/>
  <c r="G2270" i="1" s="1"/>
  <c r="I2270" i="1" s="1"/>
  <c r="J2270" i="1" s="1"/>
  <c r="R2270" i="1" l="1"/>
  <c r="L2271" i="1"/>
  <c r="K2271" i="1"/>
  <c r="P2271" i="1" l="1"/>
  <c r="M2271" i="1"/>
  <c r="S2271" i="1" s="1"/>
  <c r="O2271" i="1"/>
  <c r="Q2271" i="1"/>
  <c r="N2271" i="1"/>
  <c r="G2271" i="1" s="1"/>
  <c r="I2271" i="1" s="1"/>
  <c r="J2271" i="1" s="1"/>
  <c r="R2271" i="1" l="1"/>
  <c r="L2272" i="1"/>
  <c r="K2272" i="1"/>
  <c r="M2272" i="1" l="1"/>
  <c r="S2272" i="1" s="1"/>
  <c r="P2272" i="1"/>
  <c r="N2272" i="1"/>
  <c r="G2272" i="1" s="1"/>
  <c r="I2272" i="1" s="1"/>
  <c r="J2272" i="1" s="1"/>
  <c r="Q2272" i="1"/>
  <c r="O2272" i="1"/>
  <c r="R2272" i="1" l="1"/>
  <c r="L2273" i="1"/>
  <c r="K2273" i="1"/>
  <c r="M2273" i="1" l="1"/>
  <c r="S2273" i="1" s="1"/>
  <c r="P2273" i="1"/>
  <c r="Q2273" i="1"/>
  <c r="O2273" i="1"/>
  <c r="N2273" i="1"/>
  <c r="G2273" i="1"/>
  <c r="I2273" i="1" s="1"/>
  <c r="J2273" i="1" s="1"/>
  <c r="R2273" i="1" s="1"/>
  <c r="L2274" i="1" l="1"/>
  <c r="K2274" i="1"/>
  <c r="O2274" i="1" l="1"/>
  <c r="P2274" i="1"/>
  <c r="Q2274" i="1" s="1"/>
  <c r="M2274" i="1"/>
  <c r="S2274" i="1" s="1"/>
  <c r="N2274" i="1" l="1"/>
  <c r="G2274" i="1" s="1"/>
  <c r="I2274" i="1" s="1"/>
  <c r="J2274" i="1" s="1"/>
  <c r="R2274" i="1" l="1"/>
  <c r="K2275" i="1"/>
  <c r="L2275" i="1"/>
  <c r="O2275" i="1" l="1"/>
  <c r="P2275" i="1"/>
  <c r="Q2275" i="1" s="1"/>
  <c r="M2275" i="1"/>
  <c r="S2275" i="1" s="1"/>
  <c r="N2275" i="1" l="1"/>
  <c r="G2275" i="1" s="1"/>
  <c r="I2275" i="1" s="1"/>
  <c r="J2275" i="1" s="1"/>
  <c r="R2275" i="1" l="1"/>
  <c r="K2276" i="1"/>
  <c r="L2276" i="1"/>
  <c r="O2276" i="1" l="1"/>
  <c r="P2276" i="1"/>
  <c r="Q2276" i="1" s="1"/>
  <c r="M2276" i="1"/>
  <c r="S2276" i="1" s="1"/>
  <c r="N2276" i="1" l="1"/>
  <c r="G2276" i="1" s="1"/>
  <c r="I2276" i="1" s="1"/>
  <c r="J2276" i="1" s="1"/>
  <c r="R2276" i="1" l="1"/>
  <c r="K2277" i="1"/>
  <c r="L2277" i="1"/>
  <c r="O2277" i="1" l="1"/>
  <c r="P2277" i="1"/>
  <c r="Q2277" i="1" s="1"/>
  <c r="M2277" i="1"/>
  <c r="S2277" i="1" s="1"/>
  <c r="N2277" i="1" l="1"/>
  <c r="G2277" i="1" s="1"/>
  <c r="I2277" i="1" s="1"/>
  <c r="J2277" i="1" s="1"/>
  <c r="R2277" i="1" l="1"/>
  <c r="K2278" i="1"/>
  <c r="L2278" i="1"/>
  <c r="O2278" i="1" l="1"/>
  <c r="M2278" i="1"/>
  <c r="S2278" i="1" s="1"/>
  <c r="P2278" i="1"/>
  <c r="Q2278" i="1" s="1"/>
  <c r="N2278" i="1" l="1"/>
  <c r="G2278" i="1" s="1"/>
  <c r="I2278" i="1" s="1"/>
  <c r="J2278" i="1" s="1"/>
  <c r="R2278" i="1" l="1"/>
  <c r="K2279" i="1"/>
  <c r="L2279" i="1"/>
  <c r="O2279" i="1" l="1"/>
  <c r="P2279" i="1"/>
  <c r="Q2279" i="1" s="1"/>
  <c r="M2279" i="1"/>
  <c r="S2279" i="1" s="1"/>
  <c r="N2279" i="1" l="1"/>
  <c r="G2279" i="1" s="1"/>
  <c r="I2279" i="1" s="1"/>
  <c r="J2279" i="1" s="1"/>
  <c r="R2279" i="1" l="1"/>
  <c r="L2280" i="1"/>
  <c r="K2280" i="1"/>
  <c r="P2280" i="1" l="1"/>
  <c r="M2280" i="1"/>
  <c r="S2280" i="1" s="1"/>
  <c r="Q2280" i="1"/>
  <c r="O2280" i="1"/>
  <c r="N2280" i="1"/>
  <c r="G2280" i="1"/>
  <c r="I2280" i="1" s="1"/>
  <c r="J2280" i="1" s="1"/>
  <c r="R2280" i="1" s="1"/>
  <c r="K2281" i="1" l="1"/>
  <c r="L2281" i="1"/>
  <c r="P2281" i="1" l="1"/>
  <c r="M2281" i="1"/>
  <c r="S2281" i="1" s="1"/>
  <c r="Q2281" i="1"/>
  <c r="O2281" i="1"/>
  <c r="N2281" i="1"/>
  <c r="G2281" i="1" s="1"/>
  <c r="I2281" i="1" s="1"/>
  <c r="J2281" i="1" s="1"/>
  <c r="R2281" i="1" l="1"/>
  <c r="L2282" i="1"/>
  <c r="K2282" i="1"/>
  <c r="P2282" i="1" l="1"/>
  <c r="M2282" i="1"/>
  <c r="S2282" i="1" s="1"/>
  <c r="Q2282" i="1"/>
  <c r="O2282" i="1"/>
  <c r="N2282" i="1"/>
  <c r="G2282" i="1" s="1"/>
  <c r="I2282" i="1" s="1"/>
  <c r="J2282" i="1" s="1"/>
  <c r="R2282" i="1" l="1"/>
  <c r="L2283" i="1"/>
  <c r="K2283" i="1"/>
  <c r="M2283" i="1" l="1"/>
  <c r="S2283" i="1" s="1"/>
  <c r="P2283" i="1"/>
  <c r="O2283" i="1"/>
  <c r="N2283" i="1"/>
  <c r="G2283" i="1" s="1"/>
  <c r="I2283" i="1" s="1"/>
  <c r="J2283" i="1" s="1"/>
  <c r="Q2283" i="1"/>
  <c r="R2283" i="1" l="1"/>
  <c r="L2284" i="1"/>
  <c r="K2284" i="1"/>
  <c r="O2284" i="1" l="1"/>
  <c r="P2284" i="1"/>
  <c r="Q2284" i="1" s="1"/>
  <c r="M2284" i="1"/>
  <c r="S2284" i="1" s="1"/>
  <c r="N2284" i="1" l="1"/>
  <c r="G2284" i="1" s="1"/>
  <c r="I2284" i="1" s="1"/>
  <c r="J2284" i="1" s="1"/>
  <c r="R2284" i="1" l="1"/>
  <c r="K2285" i="1"/>
  <c r="L2285" i="1"/>
  <c r="O2285" i="1" l="1"/>
  <c r="M2285" i="1"/>
  <c r="S2285" i="1" s="1"/>
  <c r="P2285" i="1"/>
  <c r="Q2285" i="1" s="1"/>
  <c r="N2285" i="1" l="1"/>
  <c r="G2285" i="1" s="1"/>
  <c r="I2285" i="1" s="1"/>
  <c r="J2285" i="1" s="1"/>
  <c r="R2285" i="1" l="1"/>
  <c r="K2286" i="1"/>
  <c r="L2286" i="1"/>
  <c r="P2286" i="1" l="1"/>
  <c r="M2286" i="1"/>
  <c r="S2286" i="1" s="1"/>
  <c r="Q2286" i="1"/>
  <c r="O2286" i="1"/>
  <c r="N2286" i="1"/>
  <c r="G2286" i="1" s="1"/>
  <c r="I2286" i="1" s="1"/>
  <c r="J2286" i="1" s="1"/>
  <c r="R2286" i="1" l="1"/>
  <c r="L2287" i="1"/>
  <c r="K2287" i="1"/>
  <c r="P2287" i="1" l="1"/>
  <c r="M2287" i="1"/>
  <c r="S2287" i="1" s="1"/>
  <c r="Q2287" i="1"/>
  <c r="O2287" i="1"/>
  <c r="N2287" i="1"/>
  <c r="G2287" i="1" s="1"/>
  <c r="I2287" i="1" s="1"/>
  <c r="J2287" i="1" s="1"/>
  <c r="R2287" i="1" l="1"/>
  <c r="K2288" i="1"/>
  <c r="L2288" i="1"/>
  <c r="O2288" i="1" l="1"/>
  <c r="M2288" i="1"/>
  <c r="S2288" i="1" s="1"/>
  <c r="P2288" i="1"/>
  <c r="Q2288" i="1" s="1"/>
  <c r="N2288" i="1" l="1"/>
  <c r="G2288" i="1" s="1"/>
  <c r="I2288" i="1" s="1"/>
  <c r="J2288" i="1" s="1"/>
  <c r="R2288" i="1" l="1"/>
  <c r="K2289" i="1"/>
  <c r="L2289" i="1"/>
  <c r="O2289" i="1" l="1"/>
  <c r="P2289" i="1"/>
  <c r="Q2289" i="1" s="1"/>
  <c r="M2289" i="1"/>
  <c r="S2289" i="1" s="1"/>
  <c r="N2289" i="1" l="1"/>
  <c r="G2289" i="1" s="1"/>
  <c r="I2289" i="1" s="1"/>
  <c r="J2289" i="1" s="1"/>
  <c r="R2289" i="1" l="1"/>
  <c r="K2290" i="1"/>
  <c r="L2290" i="1"/>
  <c r="O2290" i="1" l="1"/>
  <c r="M2290" i="1"/>
  <c r="S2290" i="1" s="1"/>
  <c r="P2290" i="1"/>
  <c r="Q2290" i="1" s="1"/>
  <c r="N2290" i="1" l="1"/>
  <c r="G2290" i="1" s="1"/>
  <c r="I2290" i="1" s="1"/>
  <c r="J2290" i="1" s="1"/>
  <c r="R2290" i="1" l="1"/>
  <c r="K2291" i="1"/>
  <c r="L2291" i="1"/>
  <c r="O2291" i="1" l="1"/>
  <c r="P2291" i="1"/>
  <c r="Q2291" i="1" s="1"/>
  <c r="M2291" i="1"/>
  <c r="S2291" i="1" s="1"/>
  <c r="N2291" i="1" l="1"/>
  <c r="G2291" i="1" s="1"/>
  <c r="I2291" i="1" s="1"/>
  <c r="J2291" i="1" s="1"/>
  <c r="R2291" i="1" l="1"/>
  <c r="K2292" i="1"/>
  <c r="L2292" i="1"/>
  <c r="O2292" i="1" l="1"/>
  <c r="M2292" i="1"/>
  <c r="S2292" i="1" s="1"/>
  <c r="P2292" i="1"/>
  <c r="Q2292" i="1" s="1"/>
  <c r="N2292" i="1" l="1"/>
  <c r="G2292" i="1" s="1"/>
  <c r="I2292" i="1" s="1"/>
  <c r="J2292" i="1" s="1"/>
  <c r="R2292" i="1" l="1"/>
  <c r="K2293" i="1"/>
  <c r="L2293" i="1"/>
  <c r="O2293" i="1" l="1"/>
  <c r="M2293" i="1"/>
  <c r="S2293" i="1" s="1"/>
  <c r="P2293" i="1"/>
  <c r="Q2293" i="1" s="1"/>
  <c r="N2293" i="1" l="1"/>
  <c r="G2293" i="1" s="1"/>
  <c r="I2293" i="1" s="1"/>
  <c r="J2293" i="1" s="1"/>
  <c r="R2293" i="1" l="1"/>
  <c r="L2294" i="1"/>
  <c r="K2294" i="1"/>
  <c r="P2294" i="1" l="1"/>
  <c r="M2294" i="1"/>
  <c r="S2294" i="1" s="1"/>
  <c r="Q2294" i="1"/>
  <c r="O2294" i="1"/>
  <c r="N2294" i="1"/>
  <c r="G2294" i="1" s="1"/>
  <c r="I2294" i="1" s="1"/>
  <c r="J2294" i="1" s="1"/>
  <c r="R2294" i="1" l="1"/>
  <c r="K2295" i="1"/>
  <c r="L2295" i="1"/>
  <c r="P2295" i="1" l="1"/>
  <c r="M2295" i="1"/>
  <c r="S2295" i="1" s="1"/>
  <c r="Q2295" i="1"/>
  <c r="O2295" i="1"/>
  <c r="N2295" i="1"/>
  <c r="G2295" i="1"/>
  <c r="I2295" i="1" s="1"/>
  <c r="J2295" i="1" s="1"/>
  <c r="R2295" i="1" s="1"/>
  <c r="K2296" i="1" l="1"/>
  <c r="L2296" i="1"/>
  <c r="P2296" i="1" l="1"/>
  <c r="M2296" i="1"/>
  <c r="S2296" i="1" s="1"/>
  <c r="O2296" i="1"/>
  <c r="Q2296" i="1"/>
  <c r="N2296" i="1"/>
  <c r="G2296" i="1" s="1"/>
  <c r="I2296" i="1" s="1"/>
  <c r="J2296" i="1" s="1"/>
  <c r="R2296" i="1" l="1"/>
  <c r="L2297" i="1"/>
  <c r="K2297" i="1"/>
  <c r="M2297" i="1" l="1"/>
  <c r="S2297" i="1" s="1"/>
  <c r="P2297" i="1"/>
  <c r="N2297" i="1"/>
  <c r="G2297" i="1" s="1"/>
  <c r="I2297" i="1" s="1"/>
  <c r="J2297" i="1" s="1"/>
  <c r="O2297" i="1"/>
  <c r="Q2297" i="1"/>
  <c r="R2297" i="1" l="1"/>
  <c r="L2298" i="1"/>
  <c r="K2298" i="1"/>
  <c r="M2298" i="1" l="1"/>
  <c r="S2298" i="1" s="1"/>
  <c r="P2298" i="1"/>
  <c r="Q2298" i="1"/>
  <c r="O2298" i="1"/>
  <c r="N2298" i="1"/>
  <c r="G2298" i="1"/>
  <c r="I2298" i="1" s="1"/>
  <c r="J2298" i="1" s="1"/>
  <c r="R2298" i="1" s="1"/>
  <c r="L2299" i="1" l="1"/>
  <c r="K2299" i="1"/>
  <c r="O2299" i="1" l="1"/>
  <c r="P2299" i="1"/>
  <c r="Q2299" i="1" s="1"/>
  <c r="M2299" i="1"/>
  <c r="S2299" i="1" s="1"/>
  <c r="N2299" i="1" l="1"/>
  <c r="G2299" i="1" s="1"/>
  <c r="I2299" i="1" s="1"/>
  <c r="J2299" i="1" s="1"/>
  <c r="R2299" i="1" l="1"/>
  <c r="K2300" i="1"/>
  <c r="L2300" i="1"/>
  <c r="O2300" i="1" l="1"/>
  <c r="M2300" i="1"/>
  <c r="S2300" i="1" s="1"/>
  <c r="P2300" i="1"/>
  <c r="Q2300" i="1" s="1"/>
  <c r="N2300" i="1" l="1"/>
  <c r="G2300" i="1" s="1"/>
  <c r="I2300" i="1" s="1"/>
  <c r="J2300" i="1" s="1"/>
  <c r="R2300" i="1" l="1"/>
  <c r="L2301" i="1"/>
  <c r="K2301" i="1"/>
  <c r="P2301" i="1" l="1"/>
  <c r="M2301" i="1"/>
  <c r="S2301" i="1" s="1"/>
  <c r="O2301" i="1"/>
  <c r="N2301" i="1"/>
  <c r="G2301" i="1"/>
  <c r="I2301" i="1" s="1"/>
  <c r="J2301" i="1" s="1"/>
  <c r="R2301" i="1" s="1"/>
  <c r="Q2301" i="1"/>
  <c r="L2302" i="1" l="1"/>
  <c r="K2302" i="1"/>
  <c r="O2302" i="1" l="1"/>
  <c r="P2302" i="1"/>
  <c r="Q2302" i="1" s="1"/>
  <c r="M2302" i="1"/>
  <c r="S2302" i="1" s="1"/>
  <c r="N2302" i="1" l="1"/>
  <c r="G2302" i="1" s="1"/>
  <c r="I2302" i="1" s="1"/>
  <c r="J2302" i="1" s="1"/>
  <c r="R2302" i="1" l="1"/>
  <c r="K2303" i="1"/>
  <c r="L2303" i="1"/>
  <c r="O2303" i="1" l="1"/>
  <c r="M2303" i="1"/>
  <c r="S2303" i="1" s="1"/>
  <c r="P2303" i="1"/>
  <c r="Q2303" i="1" s="1"/>
  <c r="N2303" i="1" l="1"/>
  <c r="G2303" i="1" s="1"/>
  <c r="I2303" i="1" s="1"/>
  <c r="J2303" i="1" s="1"/>
  <c r="R2303" i="1" l="1"/>
  <c r="K2304" i="1"/>
  <c r="L2304" i="1"/>
  <c r="O2304" i="1" l="1"/>
  <c r="P2304" i="1"/>
  <c r="Q2304" i="1" s="1"/>
  <c r="M2304" i="1"/>
  <c r="S2304" i="1" s="1"/>
  <c r="N2304" i="1" l="1"/>
  <c r="G2304" i="1" s="1"/>
  <c r="I2304" i="1" s="1"/>
  <c r="J2304" i="1" s="1"/>
  <c r="R2304" i="1" l="1"/>
  <c r="K2305" i="1"/>
  <c r="L2305" i="1"/>
  <c r="O2305" i="1" l="1"/>
  <c r="P2305" i="1"/>
  <c r="Q2305" i="1" s="1"/>
  <c r="M2305" i="1"/>
  <c r="S2305" i="1" s="1"/>
  <c r="N2305" i="1" l="1"/>
  <c r="G2305" i="1" s="1"/>
  <c r="I2305" i="1" s="1"/>
  <c r="J2305" i="1" s="1"/>
  <c r="R2305" i="1" l="1"/>
  <c r="K2306" i="1"/>
  <c r="L2306" i="1"/>
  <c r="O2306" i="1" l="1"/>
  <c r="P2306" i="1"/>
  <c r="Q2306" i="1" s="1"/>
  <c r="M2306" i="1"/>
  <c r="S2306" i="1" s="1"/>
  <c r="N2306" i="1" l="1"/>
  <c r="G2306" i="1" s="1"/>
  <c r="I2306" i="1" s="1"/>
  <c r="J2306" i="1" s="1"/>
  <c r="R2306" i="1" l="1"/>
  <c r="K2307" i="1"/>
  <c r="L2307" i="1"/>
  <c r="O2307" i="1" l="1"/>
  <c r="P2307" i="1"/>
  <c r="Q2307" i="1" s="1"/>
  <c r="M2307" i="1"/>
  <c r="S2307" i="1" s="1"/>
  <c r="N2307" i="1" l="1"/>
  <c r="G2307" i="1" s="1"/>
  <c r="I2307" i="1" s="1"/>
  <c r="J2307" i="1" s="1"/>
  <c r="R2307" i="1" l="1"/>
  <c r="K2308" i="1"/>
  <c r="L2308" i="1"/>
  <c r="O2308" i="1" l="1"/>
  <c r="M2308" i="1"/>
  <c r="S2308" i="1" s="1"/>
  <c r="P2308" i="1"/>
  <c r="Q2308" i="1" s="1"/>
  <c r="N2308" i="1" l="1"/>
  <c r="G2308" i="1" s="1"/>
  <c r="I2308" i="1" s="1"/>
  <c r="J2308" i="1" s="1"/>
  <c r="R2308" i="1" l="1"/>
  <c r="K2309" i="1"/>
  <c r="L2309" i="1"/>
  <c r="P2309" i="1" l="1"/>
  <c r="M2309" i="1"/>
  <c r="S2309" i="1" s="1"/>
  <c r="Q2309" i="1"/>
  <c r="O2309" i="1"/>
  <c r="N2309" i="1"/>
  <c r="G2309" i="1"/>
  <c r="I2309" i="1" s="1"/>
  <c r="J2309" i="1" s="1"/>
  <c r="R2309" i="1" s="1"/>
  <c r="L2310" i="1" l="1"/>
  <c r="K2310" i="1"/>
  <c r="O2310" i="1" l="1"/>
  <c r="M2310" i="1"/>
  <c r="S2310" i="1" s="1"/>
  <c r="P2310" i="1"/>
  <c r="Q2310" i="1" s="1"/>
  <c r="N2310" i="1" l="1"/>
  <c r="G2310" i="1" s="1"/>
  <c r="I2310" i="1" s="1"/>
  <c r="J2310" i="1" s="1"/>
  <c r="R2310" i="1" l="1"/>
  <c r="K2311" i="1"/>
  <c r="L2311" i="1"/>
  <c r="P2311" i="1" l="1"/>
  <c r="M2311" i="1"/>
  <c r="S2311" i="1" s="1"/>
  <c r="Q2311" i="1"/>
  <c r="O2311" i="1"/>
  <c r="N2311" i="1"/>
  <c r="G2311" i="1" s="1"/>
  <c r="I2311" i="1" s="1"/>
  <c r="J2311" i="1" s="1"/>
  <c r="R2311" i="1" l="1"/>
  <c r="L2312" i="1"/>
  <c r="K2312" i="1"/>
  <c r="P2312" i="1" l="1"/>
  <c r="M2312" i="1"/>
  <c r="S2312" i="1" s="1"/>
  <c r="Q2312" i="1"/>
  <c r="O2312" i="1"/>
  <c r="N2312" i="1"/>
  <c r="G2312" i="1" s="1"/>
  <c r="I2312" i="1" s="1"/>
  <c r="J2312" i="1" s="1"/>
  <c r="R2312" i="1" l="1"/>
  <c r="K2313" i="1"/>
  <c r="L2313" i="1"/>
  <c r="O2313" i="1" l="1"/>
  <c r="M2313" i="1"/>
  <c r="S2313" i="1" s="1"/>
  <c r="P2313" i="1"/>
  <c r="Q2313" i="1" s="1"/>
  <c r="N2313" i="1" l="1"/>
  <c r="G2313" i="1" s="1"/>
  <c r="I2313" i="1" s="1"/>
  <c r="J2313" i="1" s="1"/>
  <c r="R2313" i="1" l="1"/>
  <c r="K2314" i="1"/>
  <c r="L2314" i="1"/>
  <c r="O2314" i="1" l="1"/>
  <c r="P2314" i="1"/>
  <c r="Q2314" i="1" s="1"/>
  <c r="M2314" i="1"/>
  <c r="S2314" i="1" s="1"/>
  <c r="N2314" i="1" l="1"/>
  <c r="G2314" i="1" s="1"/>
  <c r="I2314" i="1" s="1"/>
  <c r="J2314" i="1" s="1"/>
  <c r="R2314" i="1" l="1"/>
  <c r="L2315" i="1"/>
  <c r="K2315" i="1"/>
  <c r="M2315" i="1" l="1"/>
  <c r="S2315" i="1" s="1"/>
  <c r="P2315" i="1"/>
  <c r="N2315" i="1"/>
  <c r="G2315" i="1" s="1"/>
  <c r="I2315" i="1" s="1"/>
  <c r="J2315" i="1" s="1"/>
  <c r="Q2315" i="1"/>
  <c r="O2315" i="1"/>
  <c r="R2315" i="1" l="1"/>
  <c r="K2316" i="1"/>
  <c r="L2316" i="1"/>
  <c r="O2316" i="1" l="1"/>
  <c r="P2316" i="1"/>
  <c r="Q2316" i="1" s="1"/>
  <c r="M2316" i="1"/>
  <c r="S2316" i="1" s="1"/>
  <c r="N2316" i="1" l="1"/>
  <c r="G2316" i="1" s="1"/>
  <c r="I2316" i="1" s="1"/>
  <c r="J2316" i="1" s="1"/>
  <c r="R2316" i="1" l="1"/>
  <c r="K2317" i="1"/>
  <c r="L2317" i="1"/>
  <c r="M2317" i="1" l="1"/>
  <c r="S2317" i="1" s="1"/>
  <c r="P2317" i="1"/>
  <c r="Q2317" i="1"/>
  <c r="O2317" i="1"/>
  <c r="N2317" i="1"/>
  <c r="G2317" i="1" s="1"/>
  <c r="I2317" i="1" s="1"/>
  <c r="J2317" i="1" s="1"/>
  <c r="R2317" i="1" l="1"/>
  <c r="L2318" i="1"/>
  <c r="K2318" i="1"/>
  <c r="M2318" i="1" l="1"/>
  <c r="S2318" i="1" s="1"/>
  <c r="P2318" i="1"/>
  <c r="Q2318" i="1"/>
  <c r="O2318" i="1"/>
  <c r="N2318" i="1"/>
  <c r="G2318" i="1" s="1"/>
  <c r="I2318" i="1" s="1"/>
  <c r="J2318" i="1" s="1"/>
  <c r="R2318" i="1" l="1"/>
  <c r="L2319" i="1"/>
  <c r="K2319" i="1"/>
  <c r="P2319" i="1" l="1"/>
  <c r="M2319" i="1"/>
  <c r="S2319" i="1" s="1"/>
  <c r="Q2319" i="1"/>
  <c r="O2319" i="1"/>
  <c r="N2319" i="1"/>
  <c r="G2319" i="1"/>
  <c r="I2319" i="1" s="1"/>
  <c r="J2319" i="1" s="1"/>
  <c r="R2319" i="1" s="1"/>
  <c r="L2320" i="1" l="1"/>
  <c r="K2320" i="1"/>
  <c r="O2320" i="1" l="1"/>
  <c r="P2320" i="1"/>
  <c r="Q2320" i="1" s="1"/>
  <c r="M2320" i="1"/>
  <c r="S2320" i="1" s="1"/>
  <c r="N2320" i="1" l="1"/>
  <c r="G2320" i="1" s="1"/>
  <c r="I2320" i="1" s="1"/>
  <c r="J2320" i="1" s="1"/>
  <c r="R2320" i="1" l="1"/>
  <c r="K2321" i="1"/>
  <c r="L2321" i="1"/>
  <c r="O2321" i="1" l="1"/>
  <c r="P2321" i="1"/>
  <c r="Q2321" i="1" s="1"/>
  <c r="M2321" i="1"/>
  <c r="S2321" i="1" s="1"/>
  <c r="N2321" i="1" l="1"/>
  <c r="G2321" i="1" s="1"/>
  <c r="I2321" i="1" s="1"/>
  <c r="J2321" i="1" s="1"/>
  <c r="R2321" i="1" l="1"/>
  <c r="K2322" i="1"/>
  <c r="L2322" i="1"/>
  <c r="O2322" i="1" l="1"/>
  <c r="M2322" i="1"/>
  <c r="S2322" i="1" s="1"/>
  <c r="P2322" i="1"/>
  <c r="Q2322" i="1" s="1"/>
  <c r="N2322" i="1" l="1"/>
  <c r="G2322" i="1" s="1"/>
  <c r="I2322" i="1" s="1"/>
  <c r="J2322" i="1" s="1"/>
  <c r="R2322" i="1" l="1"/>
  <c r="K2323" i="1"/>
  <c r="L2323" i="1"/>
  <c r="O2323" i="1" l="1"/>
  <c r="M2323" i="1"/>
  <c r="S2323" i="1" s="1"/>
  <c r="P2323" i="1"/>
  <c r="Q2323" i="1" s="1"/>
  <c r="N2323" i="1" l="1"/>
  <c r="G2323" i="1" s="1"/>
  <c r="I2323" i="1" s="1"/>
  <c r="J2323" i="1" s="1"/>
  <c r="R2323" i="1" l="1"/>
  <c r="K2324" i="1"/>
  <c r="L2324" i="1"/>
  <c r="O2324" i="1" l="1"/>
  <c r="P2324" i="1"/>
  <c r="Q2324" i="1" s="1"/>
  <c r="M2324" i="1"/>
  <c r="S2324" i="1" s="1"/>
  <c r="N2324" i="1" l="1"/>
  <c r="G2324" i="1" s="1"/>
  <c r="I2324" i="1" s="1"/>
  <c r="J2324" i="1" s="1"/>
  <c r="R2324" i="1" l="1"/>
  <c r="K2325" i="1"/>
  <c r="L2325" i="1"/>
  <c r="O2325" i="1" l="1"/>
  <c r="P2325" i="1"/>
  <c r="Q2325" i="1" s="1"/>
  <c r="M2325" i="1"/>
  <c r="S2325" i="1" s="1"/>
  <c r="N2325" i="1" l="1"/>
  <c r="G2325" i="1" s="1"/>
  <c r="I2325" i="1" s="1"/>
  <c r="J2325" i="1" s="1"/>
  <c r="R2325" i="1" l="1"/>
  <c r="K2326" i="1"/>
  <c r="L2326" i="1"/>
  <c r="O2326" i="1" l="1"/>
  <c r="P2326" i="1"/>
  <c r="Q2326" i="1" s="1"/>
  <c r="M2326" i="1"/>
  <c r="S2326" i="1" s="1"/>
  <c r="N2326" i="1" l="1"/>
  <c r="G2326" i="1" s="1"/>
  <c r="I2326" i="1" s="1"/>
  <c r="J2326" i="1" s="1"/>
  <c r="R2326" i="1" l="1"/>
  <c r="K2327" i="1"/>
  <c r="L2327" i="1"/>
  <c r="O2327" i="1" l="1"/>
  <c r="P2327" i="1"/>
  <c r="Q2327" i="1" s="1"/>
  <c r="M2327" i="1"/>
  <c r="S2327" i="1" s="1"/>
  <c r="N2327" i="1" l="1"/>
  <c r="G2327" i="1" s="1"/>
  <c r="I2327" i="1" s="1"/>
  <c r="J2327" i="1" s="1"/>
  <c r="R2327" i="1" l="1"/>
  <c r="K2328" i="1"/>
  <c r="L2328" i="1"/>
  <c r="M2328" i="1" l="1"/>
  <c r="S2328" i="1" s="1"/>
  <c r="P2328" i="1"/>
  <c r="O2328" i="1"/>
  <c r="Q2328" i="1"/>
  <c r="N2328" i="1"/>
  <c r="G2328" i="1" s="1"/>
  <c r="I2328" i="1" s="1"/>
  <c r="J2328" i="1" s="1"/>
  <c r="R2328" i="1" l="1"/>
  <c r="L2329" i="1"/>
  <c r="K2329" i="1"/>
  <c r="P2329" i="1" l="1"/>
  <c r="M2329" i="1"/>
  <c r="S2329" i="1" s="1"/>
  <c r="Q2329" i="1"/>
  <c r="O2329" i="1"/>
  <c r="N2329" i="1"/>
  <c r="G2329" i="1" s="1"/>
  <c r="I2329" i="1" s="1"/>
  <c r="J2329" i="1" s="1"/>
  <c r="R2329" i="1" l="1"/>
  <c r="L2330" i="1"/>
  <c r="K2330" i="1"/>
  <c r="P2330" i="1" l="1"/>
  <c r="M2330" i="1"/>
  <c r="S2330" i="1" s="1"/>
  <c r="Q2330" i="1"/>
  <c r="O2330" i="1"/>
  <c r="N2330" i="1"/>
  <c r="G2330" i="1"/>
  <c r="I2330" i="1" s="1"/>
  <c r="J2330" i="1" s="1"/>
  <c r="R2330" i="1" s="1"/>
  <c r="L2331" i="1" l="1"/>
  <c r="K2331" i="1"/>
  <c r="O2331" i="1" l="1"/>
  <c r="P2331" i="1"/>
  <c r="Q2331" i="1" s="1"/>
  <c r="M2331" i="1"/>
  <c r="S2331" i="1" s="1"/>
  <c r="N2331" i="1" l="1"/>
  <c r="G2331" i="1" s="1"/>
  <c r="I2331" i="1" s="1"/>
  <c r="J2331" i="1" s="1"/>
  <c r="R2331" i="1" l="1"/>
  <c r="L2332" i="1"/>
  <c r="K2332" i="1"/>
  <c r="M2332" i="1" l="1"/>
  <c r="S2332" i="1" s="1"/>
  <c r="P2332" i="1"/>
  <c r="Q2332" i="1"/>
  <c r="O2332" i="1"/>
  <c r="N2332" i="1"/>
  <c r="G2332" i="1" s="1"/>
  <c r="I2332" i="1" s="1"/>
  <c r="J2332" i="1" s="1"/>
  <c r="R2332" i="1" l="1"/>
  <c r="L2333" i="1"/>
  <c r="K2333" i="1"/>
  <c r="M2333" i="1" l="1"/>
  <c r="S2333" i="1" s="1"/>
  <c r="P2333" i="1"/>
  <c r="O2333" i="1"/>
  <c r="N2333" i="1"/>
  <c r="G2333" i="1"/>
  <c r="I2333" i="1" s="1"/>
  <c r="J2333" i="1" s="1"/>
  <c r="R2333" i="1" s="1"/>
  <c r="Q2333" i="1"/>
  <c r="K2334" i="1" l="1"/>
  <c r="L2334" i="1"/>
  <c r="P2334" i="1" l="1"/>
  <c r="M2334" i="1"/>
  <c r="S2334" i="1" s="1"/>
  <c r="Q2334" i="1"/>
  <c r="O2334" i="1"/>
  <c r="N2334" i="1"/>
  <c r="G2334" i="1" s="1"/>
  <c r="I2334" i="1" s="1"/>
  <c r="J2334" i="1" s="1"/>
  <c r="R2334" i="1" l="1"/>
  <c r="K2335" i="1"/>
  <c r="L2335" i="1"/>
  <c r="O2335" i="1" l="1"/>
  <c r="M2335" i="1"/>
  <c r="S2335" i="1" s="1"/>
  <c r="P2335" i="1"/>
  <c r="Q2335" i="1" s="1"/>
  <c r="N2335" i="1" l="1"/>
  <c r="G2335" i="1" s="1"/>
  <c r="I2335" i="1" s="1"/>
  <c r="J2335" i="1" s="1"/>
  <c r="R2335" i="1" l="1"/>
  <c r="K2336" i="1"/>
  <c r="L2336" i="1"/>
  <c r="O2336" i="1" l="1"/>
  <c r="P2336" i="1"/>
  <c r="Q2336" i="1" s="1"/>
  <c r="M2336" i="1"/>
  <c r="S2336" i="1" s="1"/>
  <c r="N2336" i="1" l="1"/>
  <c r="G2336" i="1" s="1"/>
  <c r="I2336" i="1" s="1"/>
  <c r="J2336" i="1" s="1"/>
  <c r="R2336" i="1" l="1"/>
  <c r="L2337" i="1"/>
  <c r="K2337" i="1"/>
  <c r="P2337" i="1" l="1"/>
  <c r="M2337" i="1"/>
  <c r="S2337" i="1" s="1"/>
  <c r="Q2337" i="1"/>
  <c r="O2337" i="1"/>
  <c r="N2337" i="1"/>
  <c r="G2337" i="1" s="1"/>
  <c r="I2337" i="1" s="1"/>
  <c r="J2337" i="1" s="1"/>
  <c r="R2337" i="1" l="1"/>
  <c r="L2338" i="1"/>
  <c r="K2338" i="1"/>
  <c r="M2338" i="1" l="1"/>
  <c r="S2338" i="1" s="1"/>
  <c r="P2338" i="1"/>
  <c r="Q2338" i="1"/>
  <c r="O2338" i="1"/>
  <c r="N2338" i="1"/>
  <c r="G2338" i="1" s="1"/>
  <c r="I2338" i="1" s="1"/>
  <c r="J2338" i="1" s="1"/>
  <c r="R2338" i="1" l="1"/>
  <c r="L2339" i="1"/>
  <c r="K2339" i="1"/>
  <c r="P2339" i="1" l="1"/>
  <c r="M2339" i="1"/>
  <c r="S2339" i="1" s="1"/>
  <c r="Q2339" i="1"/>
  <c r="O2339" i="1"/>
  <c r="N2339" i="1"/>
  <c r="G2339" i="1" s="1"/>
  <c r="I2339" i="1" s="1"/>
  <c r="J2339" i="1" s="1"/>
  <c r="R2339" i="1" l="1"/>
  <c r="L2340" i="1"/>
  <c r="K2340" i="1"/>
  <c r="M2340" i="1" l="1"/>
  <c r="S2340" i="1" s="1"/>
  <c r="P2340" i="1"/>
  <c r="N2340" i="1"/>
  <c r="G2340" i="1" s="1"/>
  <c r="I2340" i="1" s="1"/>
  <c r="J2340" i="1" s="1"/>
  <c r="Q2340" i="1"/>
  <c r="O2340" i="1"/>
  <c r="R2340" i="1" l="1"/>
  <c r="L2341" i="1"/>
  <c r="K2341" i="1"/>
  <c r="P2341" i="1" l="1"/>
  <c r="M2341" i="1"/>
  <c r="S2341" i="1" s="1"/>
  <c r="Q2341" i="1"/>
  <c r="O2341" i="1"/>
  <c r="N2341" i="1"/>
  <c r="G2341" i="1" s="1"/>
  <c r="I2341" i="1" s="1"/>
  <c r="J2341" i="1" s="1"/>
  <c r="R2341" i="1" l="1"/>
  <c r="K2342" i="1"/>
  <c r="L2342" i="1"/>
  <c r="O2342" i="1" l="1"/>
  <c r="M2342" i="1"/>
  <c r="S2342" i="1" s="1"/>
  <c r="P2342" i="1"/>
  <c r="Q2342" i="1" s="1"/>
  <c r="N2342" i="1" l="1"/>
  <c r="G2342" i="1" s="1"/>
  <c r="I2342" i="1" s="1"/>
  <c r="J2342" i="1" s="1"/>
  <c r="R2342" i="1" l="1"/>
  <c r="K2343" i="1"/>
  <c r="L2343" i="1"/>
  <c r="M2343" i="1" l="1"/>
  <c r="S2343" i="1" s="1"/>
  <c r="P2343" i="1"/>
  <c r="Q2343" i="1"/>
  <c r="O2343" i="1"/>
  <c r="N2343" i="1"/>
  <c r="G2343" i="1" s="1"/>
  <c r="I2343" i="1" s="1"/>
  <c r="J2343" i="1" s="1"/>
  <c r="R2343" i="1" l="1"/>
  <c r="K2344" i="1"/>
  <c r="L2344" i="1"/>
  <c r="O2344" i="1" l="1"/>
  <c r="P2344" i="1"/>
  <c r="Q2344" i="1" s="1"/>
  <c r="M2344" i="1"/>
  <c r="S2344" i="1" s="1"/>
  <c r="N2344" i="1" l="1"/>
  <c r="G2344" i="1" s="1"/>
  <c r="I2344" i="1" s="1"/>
  <c r="J2344" i="1" s="1"/>
  <c r="R2344" i="1" l="1"/>
  <c r="K2345" i="1"/>
  <c r="L2345" i="1"/>
  <c r="O2345" i="1" l="1"/>
  <c r="P2345" i="1"/>
  <c r="Q2345" i="1" s="1"/>
  <c r="M2345" i="1"/>
  <c r="S2345" i="1" s="1"/>
  <c r="N2345" i="1" l="1"/>
  <c r="G2345" i="1" s="1"/>
  <c r="I2345" i="1" s="1"/>
  <c r="J2345" i="1" s="1"/>
  <c r="R2345" i="1" l="1"/>
  <c r="K2346" i="1"/>
  <c r="L2346" i="1"/>
  <c r="O2346" i="1" l="1"/>
  <c r="P2346" i="1"/>
  <c r="Q2346" i="1" s="1"/>
  <c r="M2346" i="1"/>
  <c r="S2346" i="1" s="1"/>
  <c r="N2346" i="1" l="1"/>
  <c r="G2346" i="1" s="1"/>
  <c r="I2346" i="1" s="1"/>
  <c r="J2346" i="1" s="1"/>
  <c r="R2346" i="1" l="1"/>
  <c r="K2347" i="1"/>
  <c r="L2347" i="1"/>
  <c r="M2347" i="1" l="1"/>
  <c r="S2347" i="1" s="1"/>
  <c r="P2347" i="1"/>
  <c r="N2347" i="1"/>
  <c r="G2347" i="1" s="1"/>
  <c r="I2347" i="1" s="1"/>
  <c r="J2347" i="1" s="1"/>
  <c r="Q2347" i="1"/>
  <c r="O2347" i="1"/>
  <c r="R2347" i="1" l="1"/>
  <c r="L2348" i="1"/>
  <c r="K2348" i="1"/>
  <c r="M2348" i="1" l="1"/>
  <c r="S2348" i="1" s="1"/>
  <c r="P2348" i="1"/>
  <c r="Q2348" i="1"/>
  <c r="O2348" i="1"/>
  <c r="N2348" i="1"/>
  <c r="G2348" i="1"/>
  <c r="I2348" i="1" s="1"/>
  <c r="J2348" i="1" s="1"/>
  <c r="R2348" i="1" s="1"/>
  <c r="L2349" i="1" l="1"/>
  <c r="K2349" i="1"/>
  <c r="O2349" i="1" l="1"/>
  <c r="P2349" i="1"/>
  <c r="Q2349" i="1" s="1"/>
  <c r="M2349" i="1"/>
  <c r="S2349" i="1" s="1"/>
  <c r="N2349" i="1" l="1"/>
  <c r="G2349" i="1" s="1"/>
  <c r="I2349" i="1" s="1"/>
  <c r="J2349" i="1" s="1"/>
  <c r="R2349" i="1" l="1"/>
  <c r="K2350" i="1"/>
  <c r="L2350" i="1"/>
  <c r="P2350" i="1" l="1"/>
  <c r="M2350" i="1"/>
  <c r="P4584" i="1"/>
  <c r="M4584" i="1"/>
  <c r="P4420" i="1"/>
  <c r="M4420" i="1"/>
  <c r="Q4565" i="1"/>
  <c r="O4565" i="1"/>
  <c r="N4565" i="1"/>
  <c r="N4399" i="1"/>
  <c r="Q4399" i="1"/>
  <c r="O4399" i="1"/>
  <c r="P4483" i="1"/>
  <c r="M4483" i="1"/>
  <c r="P4590" i="1"/>
  <c r="M4590" i="1"/>
  <c r="Q4470" i="1"/>
  <c r="O4470" i="1"/>
  <c r="N4470" i="1"/>
  <c r="N4309" i="1"/>
  <c r="Q4309" i="1"/>
  <c r="O4309" i="1"/>
  <c r="Q4482" i="1"/>
  <c r="O4482" i="1"/>
  <c r="N4482" i="1"/>
  <c r="P4407" i="1"/>
  <c r="M4407" i="1"/>
  <c r="P4558" i="1"/>
  <c r="M4558" i="1"/>
  <c r="P4571" i="1"/>
  <c r="M4571" i="1"/>
  <c r="R4315" i="1"/>
  <c r="O4420" i="1"/>
  <c r="N4420" i="1"/>
  <c r="Q4420" i="1"/>
  <c r="N4229" i="1"/>
  <c r="Q4229" i="1"/>
  <c r="O4229" i="1"/>
  <c r="O4528" i="1"/>
  <c r="Q4528" i="1"/>
  <c r="N4528" i="1"/>
  <c r="Q4515" i="1"/>
  <c r="O4515" i="1"/>
  <c r="N4515" i="1"/>
  <c r="O4460" i="1"/>
  <c r="N4460" i="1"/>
  <c r="Q4460" i="1"/>
  <c r="Q4283" i="1"/>
  <c r="O4283" i="1"/>
  <c r="N4283" i="1"/>
  <c r="Q4512" i="1"/>
  <c r="O4512" i="1"/>
  <c r="N4512" i="1"/>
  <c r="P4463" i="1"/>
  <c r="M4463" i="1"/>
  <c r="O4299" i="1"/>
  <c r="N4299" i="1"/>
  <c r="Q4299" i="1"/>
  <c r="M4469" i="1"/>
  <c r="P4469" i="1"/>
  <c r="P4504" i="1"/>
  <c r="M4504" i="1"/>
  <c r="M4496" i="1"/>
  <c r="P4496" i="1"/>
  <c r="N4363" i="1"/>
  <c r="Q4363" i="1"/>
  <c r="O4363" i="1"/>
  <c r="P4448" i="1"/>
  <c r="M4448" i="1"/>
  <c r="N4567" i="1"/>
  <c r="Q4567" i="1"/>
  <c r="O4567" i="1"/>
  <c r="N4266" i="1"/>
  <c r="O4266" i="1"/>
  <c r="Q4266" i="1"/>
  <c r="Q4457" i="1"/>
  <c r="O4457" i="1"/>
  <c r="N4457" i="1"/>
  <c r="Q4573" i="1"/>
  <c r="N4573" i="1"/>
  <c r="O4573" i="1"/>
  <c r="Q4526" i="1"/>
  <c r="O4526" i="1"/>
  <c r="N4526" i="1"/>
  <c r="O4271" i="1"/>
  <c r="Q4271" i="1"/>
  <c r="N4271" i="1"/>
  <c r="O4333" i="1"/>
  <c r="N4333" i="1"/>
  <c r="Q4333" i="1"/>
  <c r="Q4376" i="1"/>
  <c r="O4376" i="1"/>
  <c r="N4376" i="1"/>
  <c r="Q4568" i="1"/>
  <c r="O4568" i="1"/>
  <c r="N4568" i="1"/>
  <c r="M4508" i="1"/>
  <c r="P4508" i="1"/>
  <c r="P4299" i="1"/>
  <c r="M4299" i="1"/>
  <c r="Q4448" i="1"/>
  <c r="N4448" i="1"/>
  <c r="O4448" i="1"/>
  <c r="Q4446" i="1"/>
  <c r="O4446" i="1"/>
  <c r="N4446" i="1"/>
  <c r="M4470" i="1"/>
  <c r="P4470" i="1"/>
  <c r="O4523" i="1"/>
  <c r="Q4523" i="1"/>
  <c r="N4523" i="1"/>
  <c r="Q4527" i="1"/>
  <c r="O4527" i="1"/>
  <c r="N4527" i="1"/>
  <c r="N4348" i="1"/>
  <c r="Q4348" i="1"/>
  <c r="O4348" i="1"/>
  <c r="O4321" i="1"/>
  <c r="Q4321" i="1"/>
  <c r="N4321" i="1"/>
  <c r="P4458" i="1"/>
  <c r="M4458" i="1"/>
  <c r="Q4414" i="1"/>
  <c r="N4414" i="1"/>
  <c r="O4414" i="1"/>
  <c r="N4331" i="1"/>
  <c r="Q4331" i="1"/>
  <c r="O4331" i="1"/>
  <c r="N4499" i="1"/>
  <c r="O4499" i="1"/>
  <c r="Q4499" i="1"/>
  <c r="R4437" i="1"/>
  <c r="N4454" i="1"/>
  <c r="Q4454" i="1"/>
  <c r="O4454" i="1"/>
  <c r="M4302" i="1"/>
  <c r="P4302" i="1"/>
  <c r="Q4590" i="1"/>
  <c r="O4590" i="1"/>
  <c r="N4590" i="1"/>
  <c r="O4325" i="1"/>
  <c r="N4325" i="1"/>
  <c r="Q4325" i="1"/>
  <c r="R4502" i="1"/>
  <c r="Q4471" i="1"/>
  <c r="O4471" i="1"/>
  <c r="N4471" i="1"/>
  <c r="O4481" i="1"/>
  <c r="N4481" i="1"/>
  <c r="Q4481" i="1"/>
  <c r="R4451" i="1"/>
  <c r="Q4289" i="1"/>
  <c r="O4289" i="1"/>
  <c r="N4289" i="1"/>
  <c r="R4420" i="1"/>
  <c r="O4198" i="1"/>
  <c r="Q4198" i="1"/>
  <c r="N4198" i="1"/>
  <c r="O4473" i="1"/>
  <c r="N4473" i="1"/>
  <c r="Q4473" i="1"/>
  <c r="N4535" i="1"/>
  <c r="O4535" i="1"/>
  <c r="Q4535" i="1"/>
  <c r="M4582" i="1"/>
  <c r="P4582" i="1"/>
  <c r="O4427" i="1"/>
  <c r="Q4427" i="1"/>
  <c r="N4427" i="1"/>
  <c r="O4467" i="1"/>
  <c r="N4467" i="1"/>
  <c r="Q4467" i="1"/>
  <c r="Q4491" i="1"/>
  <c r="O4491" i="1"/>
  <c r="N4491" i="1"/>
  <c r="O4485" i="1"/>
  <c r="N4485" i="1"/>
  <c r="Q4485" i="1"/>
  <c r="O4497" i="1"/>
  <c r="N4497" i="1"/>
  <c r="Q4497" i="1"/>
  <c r="O4576" i="1"/>
  <c r="N4576" i="1"/>
  <c r="Q4576" i="1"/>
  <c r="N4366" i="1"/>
  <c r="O4366" i="1"/>
  <c r="Q4366" i="1"/>
  <c r="P4424" i="1"/>
  <c r="M4424" i="1"/>
  <c r="O4389" i="1"/>
  <c r="N4389" i="1"/>
  <c r="Q4389" i="1"/>
  <c r="P4342" i="1"/>
  <c r="M4342" i="1"/>
  <c r="N4546" i="1"/>
  <c r="Q4546" i="1"/>
  <c r="O4546" i="1"/>
  <c r="N4381" i="1"/>
  <c r="Q4381" i="1"/>
  <c r="O4381" i="1"/>
  <c r="O4447" i="1"/>
  <c r="Q4447" i="1"/>
  <c r="N4447" i="1"/>
  <c r="R4569" i="1"/>
  <c r="P4323" i="1"/>
  <c r="M4323" i="1"/>
  <c r="P4462" i="1"/>
  <c r="M4462" i="1"/>
  <c r="O4419" i="1"/>
  <c r="N4419" i="1"/>
  <c r="Q4419" i="1"/>
  <c r="M4580" i="1"/>
  <c r="P4580" i="1"/>
  <c r="P4572" i="1"/>
  <c r="M4572" i="1"/>
  <c r="P4521" i="1"/>
  <c r="M4521" i="1"/>
  <c r="M4498" i="1"/>
  <c r="P4498" i="1"/>
  <c r="P4451" i="1"/>
  <c r="M4451" i="1"/>
  <c r="O4541" i="1"/>
  <c r="N4541" i="1"/>
  <c r="Q4541" i="1"/>
  <c r="P4489" i="1"/>
  <c r="M4489" i="1"/>
  <c r="P4494" i="1"/>
  <c r="M4494" i="1"/>
  <c r="P4587" i="1"/>
  <c r="M4587" i="1"/>
  <c r="Q4557" i="1"/>
  <c r="N4557" i="1"/>
  <c r="O4557" i="1"/>
  <c r="M4335" i="1"/>
  <c r="P4335" i="1"/>
  <c r="M4506" i="1"/>
  <c r="P4506" i="1"/>
  <c r="P4401" i="1"/>
  <c r="M4401" i="1"/>
  <c r="O4524" i="1"/>
  <c r="Q4524" i="1"/>
  <c r="N4524" i="1"/>
  <c r="Q4513" i="1"/>
  <c r="O4513" i="1"/>
  <c r="N4513" i="1"/>
  <c r="Q4380" i="1"/>
  <c r="N4380" i="1"/>
  <c r="O4380" i="1"/>
  <c r="M4318" i="1"/>
  <c r="P4318" i="1"/>
  <c r="N4339" i="1"/>
  <c r="Q4339" i="1"/>
  <c r="O4339" i="1"/>
  <c r="N4145" i="1"/>
  <c r="Q4145" i="1"/>
  <c r="O4145" i="1"/>
  <c r="R4459" i="1"/>
  <c r="M4583" i="1"/>
  <c r="P4583" i="1"/>
  <c r="P4267" i="1"/>
  <c r="M4267" i="1"/>
  <c r="P4319" i="1"/>
  <c r="M4319" i="1"/>
  <c r="O4194" i="1"/>
  <c r="Q4194" i="1"/>
  <c r="N4194" i="1"/>
  <c r="Q4205" i="1"/>
  <c r="O4205" i="1"/>
  <c r="N4205" i="1"/>
  <c r="O4566" i="1"/>
  <c r="N4566" i="1"/>
  <c r="Q4566" i="1"/>
  <c r="O4595" i="1"/>
  <c r="Q4595" i="1"/>
  <c r="N4595" i="1"/>
  <c r="P4551" i="1"/>
  <c r="M4551" i="1"/>
  <c r="O4444" i="1"/>
  <c r="N4444" i="1"/>
  <c r="Q4444" i="1"/>
  <c r="M4321" i="1"/>
  <c r="P4321" i="1"/>
  <c r="P4511" i="1"/>
  <c r="M4511" i="1"/>
  <c r="P4592" i="1"/>
  <c r="M4592" i="1"/>
  <c r="O4438" i="1"/>
  <c r="N4438" i="1"/>
  <c r="Q4438" i="1"/>
  <c r="R4591" i="1"/>
  <c r="P4519" i="1"/>
  <c r="M4519" i="1"/>
  <c r="R4388" i="1"/>
  <c r="O4431" i="1"/>
  <c r="N4431" i="1"/>
  <c r="Q4431" i="1"/>
  <c r="O4219" i="1"/>
  <c r="N4219" i="1"/>
  <c r="Q4219" i="1"/>
  <c r="P4553" i="1"/>
  <c r="M4553" i="1"/>
  <c r="Q4570" i="1"/>
  <c r="O4570" i="1"/>
  <c r="N4570" i="1"/>
  <c r="O4581" i="1"/>
  <c r="N4581" i="1"/>
  <c r="Q4581" i="1"/>
  <c r="J4518" i="1"/>
  <c r="R4518" i="1"/>
  <c r="M4530" i="1"/>
  <c r="P4530" i="1"/>
  <c r="J4546" i="1"/>
  <c r="R4546" i="1"/>
  <c r="N4357" i="1"/>
  <c r="O4357" i="1"/>
  <c r="Q4357" i="1"/>
  <c r="M4591" i="1"/>
  <c r="P4591" i="1"/>
  <c r="O4395" i="1"/>
  <c r="Q4395" i="1"/>
  <c r="N4395" i="1"/>
  <c r="P4354" i="1"/>
  <c r="M4354" i="1"/>
  <c r="R4575" i="1"/>
  <c r="P4441" i="1"/>
  <c r="M4441" i="1"/>
  <c r="Q4492" i="1"/>
  <c r="N4492" i="1"/>
  <c r="O4492" i="1"/>
  <c r="O4281" i="1"/>
  <c r="Q4281" i="1"/>
  <c r="N4281" i="1"/>
  <c r="M4260" i="1"/>
  <c r="P4260" i="1"/>
  <c r="O4130" i="1"/>
  <c r="N4130" i="1"/>
  <c r="Q4130" i="1"/>
  <c r="O4137" i="1"/>
  <c r="N4137" i="1"/>
  <c r="Q4137" i="1"/>
  <c r="O4022" i="1"/>
  <c r="N4022" i="1"/>
  <c r="Q4022" i="1"/>
  <c r="O4330" i="1"/>
  <c r="Q4330" i="1"/>
  <c r="N4330" i="1"/>
  <c r="O4200" i="1"/>
  <c r="N4200" i="1"/>
  <c r="Q4200" i="1"/>
  <c r="M4090" i="1"/>
  <c r="P4090" i="1"/>
  <c r="Q4498" i="1"/>
  <c r="O4498" i="1"/>
  <c r="N4498" i="1"/>
  <c r="M4381" i="1"/>
  <c r="P4381" i="1"/>
  <c r="P4259" i="1"/>
  <c r="M4259" i="1"/>
  <c r="Q3998" i="1"/>
  <c r="N3998" i="1"/>
  <c r="O3998" i="1"/>
  <c r="M4533" i="1"/>
  <c r="P4533" i="1"/>
  <c r="M4383" i="1"/>
  <c r="P4383" i="1"/>
  <c r="K6002" i="1"/>
  <c r="P4550" i="1"/>
  <c r="M4550" i="1"/>
  <c r="P4426" i="1"/>
  <c r="M4426" i="1"/>
  <c r="R4138" i="1"/>
  <c r="R4523" i="1"/>
  <c r="P4390" i="1"/>
  <c r="M4390" i="1"/>
  <c r="O4386" i="1"/>
  <c r="N4386" i="1"/>
  <c r="Q4386" i="1"/>
  <c r="Q4367" i="1"/>
  <c r="O4367" i="1"/>
  <c r="N4367" i="1"/>
  <c r="Q4450" i="1"/>
  <c r="O4450" i="1"/>
  <c r="N4450" i="1"/>
  <c r="R4354" i="1"/>
  <c r="M4351" i="1"/>
  <c r="P4351" i="1"/>
  <c r="O4587" i="1"/>
  <c r="N4587" i="1"/>
  <c r="Q4587" i="1"/>
  <c r="J4446" i="1"/>
  <c r="R4446" i="1"/>
  <c r="J4571" i="1"/>
  <c r="R4571" i="1"/>
  <c r="R4378" i="1"/>
  <c r="Q4577" i="1"/>
  <c r="N4577" i="1"/>
  <c r="O4577" i="1"/>
  <c r="Q4562" i="1"/>
  <c r="O4562" i="1"/>
  <c r="N4562" i="1"/>
  <c r="Q4303" i="1"/>
  <c r="O4303" i="1"/>
  <c r="N4303" i="1"/>
  <c r="R4520" i="1"/>
  <c r="Q4594" i="1"/>
  <c r="O4594" i="1"/>
  <c r="N4594" i="1"/>
  <c r="P4433" i="1"/>
  <c r="M4433" i="1"/>
  <c r="O4426" i="1"/>
  <c r="Q4426" i="1"/>
  <c r="N4426" i="1"/>
  <c r="Q4422" i="1"/>
  <c r="O4422" i="1"/>
  <c r="N4422" i="1"/>
  <c r="Q4531" i="1"/>
  <c r="O4531" i="1"/>
  <c r="N4531" i="1"/>
  <c r="R4504" i="1"/>
  <c r="Q4404" i="1"/>
  <c r="O4404" i="1"/>
  <c r="N4404" i="1"/>
  <c r="Q4402" i="1"/>
  <c r="O4402" i="1"/>
  <c r="N4402" i="1"/>
  <c r="P4443" i="1"/>
  <c r="M4443" i="1"/>
  <c r="P4398" i="1"/>
  <c r="M4398" i="1"/>
  <c r="P4585" i="1"/>
  <c r="M4585" i="1"/>
  <c r="P4412" i="1"/>
  <c r="M4412" i="1"/>
  <c r="O4291" i="1"/>
  <c r="N4291" i="1"/>
  <c r="Q4291" i="1"/>
  <c r="P4254" i="1"/>
  <c r="M4254" i="1"/>
  <c r="N4255" i="1"/>
  <c r="Q4255" i="1"/>
  <c r="O4255" i="1"/>
  <c r="P4593" i="1"/>
  <c r="M4593" i="1"/>
  <c r="Q4293" i="1"/>
  <c r="O4293" i="1"/>
  <c r="N4293" i="1"/>
  <c r="M4447" i="1"/>
  <c r="P4447" i="1"/>
  <c r="Q4559" i="1"/>
  <c r="N4559" i="1"/>
  <c r="O4559" i="1"/>
  <c r="O4244" i="1"/>
  <c r="N4244" i="1"/>
  <c r="Q4244" i="1"/>
  <c r="O4453" i="1"/>
  <c r="N4453" i="1"/>
  <c r="Q4453" i="1"/>
  <c r="N4490" i="1"/>
  <c r="Q4490" i="1"/>
  <c r="O4490" i="1"/>
  <c r="O4561" i="1"/>
  <c r="Q4561" i="1"/>
  <c r="N4561" i="1"/>
  <c r="O4411" i="1"/>
  <c r="Q4411" i="1"/>
  <c r="N4411" i="1"/>
  <c r="P4116" i="1"/>
  <c r="M4116" i="1"/>
  <c r="Q4539" i="1"/>
  <c r="O4539" i="1"/>
  <c r="N4539" i="1"/>
  <c r="P4343" i="1"/>
  <c r="M4343" i="1"/>
  <c r="M4573" i="1"/>
  <c r="P4573" i="1"/>
  <c r="Q4313" i="1"/>
  <c r="O4313" i="1"/>
  <c r="N4313" i="1"/>
  <c r="Q4397" i="1"/>
  <c r="O4397" i="1"/>
  <c r="N4397" i="1"/>
  <c r="R4475" i="1"/>
  <c r="N4403" i="1"/>
  <c r="O4403" i="1"/>
  <c r="Q4403" i="1"/>
  <c r="Q4341" i="1"/>
  <c r="O4341" i="1"/>
  <c r="N4341" i="1"/>
  <c r="M4567" i="1"/>
  <c r="P4567" i="1"/>
  <c r="J4452" i="1"/>
  <c r="R4452" i="1"/>
  <c r="M4468" i="1"/>
  <c r="P4468" i="1"/>
  <c r="P4385" i="1"/>
  <c r="M4385" i="1"/>
  <c r="J4526" i="1"/>
  <c r="R4526" i="1"/>
  <c r="N4469" i="1"/>
  <c r="Q4469" i="1"/>
  <c r="O4469" i="1"/>
  <c r="P4454" i="1"/>
  <c r="M4454" i="1"/>
  <c r="M4466" i="1"/>
  <c r="P4466" i="1"/>
  <c r="Q4537" i="1"/>
  <c r="N4537" i="1"/>
  <c r="O4537" i="1"/>
  <c r="O4550" i="1"/>
  <c r="Q4550" i="1"/>
  <c r="N4550" i="1"/>
  <c r="N4548" i="1"/>
  <c r="O4548" i="1"/>
  <c r="Q4548" i="1"/>
  <c r="Q4429" i="1"/>
  <c r="O4429" i="1"/>
  <c r="N4429" i="1"/>
  <c r="P4501" i="1"/>
  <c r="M4501" i="1"/>
  <c r="M4576" i="1"/>
  <c r="P4576" i="1"/>
  <c r="J4466" i="1"/>
  <c r="R4466" i="1"/>
  <c r="R4303" i="1"/>
  <c r="Q4583" i="1"/>
  <c r="O4583" i="1"/>
  <c r="N4583" i="1"/>
  <c r="P4561" i="1"/>
  <c r="M4561" i="1"/>
  <c r="Q4365" i="1"/>
  <c r="O4365" i="1"/>
  <c r="N4365" i="1"/>
  <c r="M4429" i="1"/>
  <c r="P4429" i="1"/>
  <c r="R4356" i="1"/>
  <c r="P4524" i="1"/>
  <c r="M4524" i="1"/>
  <c r="O4489" i="1"/>
  <c r="Q4489" i="1"/>
  <c r="N4489" i="1"/>
  <c r="M4548" i="1"/>
  <c r="P4548" i="1"/>
  <c r="J4547" i="1"/>
  <c r="R4547" i="1"/>
  <c r="O4514" i="1"/>
  <c r="N4514" i="1"/>
  <c r="Q4514" i="1"/>
  <c r="P4434" i="1"/>
  <c r="M4434" i="1"/>
  <c r="M4575" i="1"/>
  <c r="P4575" i="1"/>
  <c r="Q4408" i="1"/>
  <c r="O4408" i="1"/>
  <c r="N4408" i="1"/>
  <c r="R4567" i="1"/>
  <c r="Q4371" i="1"/>
  <c r="O4371" i="1"/>
  <c r="N4371" i="1"/>
  <c r="N4589" i="1"/>
  <c r="Q4589" i="1"/>
  <c r="O4589" i="1"/>
  <c r="P4431" i="1"/>
  <c r="M4431" i="1"/>
  <c r="P4389" i="1"/>
  <c r="M4389" i="1"/>
  <c r="Q4518" i="1"/>
  <c r="O4518" i="1"/>
  <c r="N4518" i="1"/>
  <c r="Q4398" i="1"/>
  <c r="O4398" i="1"/>
  <c r="N4398" i="1"/>
  <c r="O4551" i="1"/>
  <c r="N4551" i="1"/>
  <c r="Q4551" i="1"/>
  <c r="N4592" i="1"/>
  <c r="Q4592" i="1"/>
  <c r="O4592" i="1"/>
  <c r="Q4532" i="1"/>
  <c r="O4532" i="1"/>
  <c r="N4532" i="1"/>
  <c r="M4478" i="1"/>
  <c r="P4478" i="1"/>
  <c r="O4502" i="1"/>
  <c r="Q4502" i="1"/>
  <c r="N4502" i="1"/>
  <c r="Q4465" i="1"/>
  <c r="N4465" i="1"/>
  <c r="O4465" i="1"/>
  <c r="P4450" i="1"/>
  <c r="M4450" i="1"/>
  <c r="J4487" i="1"/>
  <c r="R4487" i="1"/>
  <c r="P4291" i="1"/>
  <c r="M4291" i="1"/>
  <c r="Q4529" i="1"/>
  <c r="O4529" i="1"/>
  <c r="N4529" i="1"/>
  <c r="P4594" i="1"/>
  <c r="M4594" i="1"/>
  <c r="M4541" i="1"/>
  <c r="P4541" i="1"/>
  <c r="M4452" i="1"/>
  <c r="P4452" i="1"/>
  <c r="R4419" i="1"/>
  <c r="J4576" i="1"/>
  <c r="R4576" i="1"/>
  <c r="Q4507" i="1"/>
  <c r="N4507" i="1"/>
  <c r="O4507" i="1"/>
  <c r="M4292" i="1"/>
  <c r="P4292" i="1"/>
  <c r="R4561" i="1"/>
  <c r="Q4511" i="1"/>
  <c r="N4511" i="1"/>
  <c r="O4511" i="1"/>
  <c r="N4372" i="1"/>
  <c r="O4372" i="1"/>
  <c r="Q4372" i="1"/>
  <c r="P4534" i="1"/>
  <c r="M4534" i="1"/>
  <c r="Q4486" i="1"/>
  <c r="O4486" i="1"/>
  <c r="N4486" i="1"/>
  <c r="P4480" i="1"/>
  <c r="M4480" i="1"/>
  <c r="N4239" i="1"/>
  <c r="Q4239" i="1"/>
  <c r="O4239" i="1"/>
  <c r="Q4409" i="1"/>
  <c r="O4409" i="1"/>
  <c r="N4409" i="1"/>
  <c r="M4457" i="1"/>
  <c r="P4457" i="1"/>
  <c r="N4534" i="1"/>
  <c r="Q4534" i="1"/>
  <c r="O4534" i="1"/>
  <c r="R4461" i="1"/>
  <c r="Q4455" i="1"/>
  <c r="O4455" i="1"/>
  <c r="N4455" i="1"/>
  <c r="P4507" i="1"/>
  <c r="M4507" i="1"/>
  <c r="P4327" i="1"/>
  <c r="M4327" i="1"/>
  <c r="R4343" i="1"/>
  <c r="R4521" i="1"/>
  <c r="M4444" i="1"/>
  <c r="P4444" i="1"/>
  <c r="R4443" i="1"/>
  <c r="M4379" i="1"/>
  <c r="P4379" i="1"/>
  <c r="O4391" i="1"/>
  <c r="Q4391" i="1"/>
  <c r="N4391" i="1"/>
  <c r="Q4476" i="1"/>
  <c r="O4476" i="1"/>
  <c r="N4476" i="1"/>
  <c r="Q4461" i="1"/>
  <c r="O4461" i="1"/>
  <c r="N4461" i="1"/>
  <c r="P4460" i="1"/>
  <c r="M4460" i="1"/>
  <c r="Q4483" i="1"/>
  <c r="O4483" i="1"/>
  <c r="N4483" i="1"/>
  <c r="N4451" i="1"/>
  <c r="O4451" i="1"/>
  <c r="Q4451" i="1"/>
  <c r="N4494" i="1"/>
  <c r="Q4494" i="1"/>
  <c r="O4494" i="1"/>
  <c r="M4557" i="1"/>
  <c r="P4557" i="1"/>
  <c r="N4543" i="1"/>
  <c r="Q4543" i="1"/>
  <c r="O4543" i="1"/>
  <c r="N4574" i="1"/>
  <c r="Q4574" i="1"/>
  <c r="O4574" i="1"/>
  <c r="J4536" i="1"/>
  <c r="R4536" i="1"/>
  <c r="N4533" i="1"/>
  <c r="Q4533" i="1"/>
  <c r="O4533" i="1"/>
  <c r="M4552" i="1"/>
  <c r="P4552" i="1"/>
  <c r="P4485" i="1"/>
  <c r="M4485" i="1"/>
  <c r="Q4464" i="1"/>
  <c r="O4464" i="1"/>
  <c r="N4464" i="1"/>
  <c r="R4508" i="1"/>
  <c r="Q4353" i="1"/>
  <c r="O4353" i="1"/>
  <c r="N4353" i="1"/>
  <c r="O4575" i="1"/>
  <c r="N4575" i="1"/>
  <c r="Q4575" i="1"/>
  <c r="Q4406" i="1"/>
  <c r="O4406" i="1"/>
  <c r="N4406" i="1"/>
  <c r="Q4585" i="1"/>
  <c r="O4585" i="1"/>
  <c r="N4585" i="1"/>
  <c r="O4347" i="1"/>
  <c r="Q4347" i="1"/>
  <c r="N4347" i="1"/>
  <c r="M4387" i="1"/>
  <c r="P4387" i="1"/>
  <c r="O4323" i="1"/>
  <c r="N4323" i="1"/>
  <c r="Q4323" i="1"/>
  <c r="M4510" i="1"/>
  <c r="P4510" i="1"/>
  <c r="M4526" i="1"/>
  <c r="P4526" i="1"/>
  <c r="J4506" i="1"/>
  <c r="R4506" i="1"/>
  <c r="P4300" i="1"/>
  <c r="M4300" i="1"/>
  <c r="O4415" i="1"/>
  <c r="N4415" i="1"/>
  <c r="Q4415" i="1"/>
  <c r="N4555" i="1"/>
  <c r="O4555" i="1"/>
  <c r="Q4555" i="1"/>
  <c r="O4569" i="1"/>
  <c r="Q4569" i="1"/>
  <c r="N4569" i="1"/>
  <c r="M4527" i="1"/>
  <c r="P4527" i="1"/>
  <c r="O4479" i="1"/>
  <c r="Q4479" i="1"/>
  <c r="N4479" i="1"/>
  <c r="N4480" i="1"/>
  <c r="O4480" i="1"/>
  <c r="Q4480" i="1"/>
  <c r="N4379" i="1"/>
  <c r="Q4379" i="1"/>
  <c r="O4379" i="1"/>
  <c r="M4377" i="1"/>
  <c r="P4377" i="1"/>
  <c r="Q4462" i="1"/>
  <c r="O4462" i="1"/>
  <c r="N4462" i="1"/>
  <c r="N4560" i="1"/>
  <c r="Q4560" i="1"/>
  <c r="O4560" i="1"/>
  <c r="R4431" i="1"/>
  <c r="P4408" i="1"/>
  <c r="M4408" i="1"/>
  <c r="Q4452" i="1"/>
  <c r="O4452" i="1"/>
  <c r="N4452" i="1"/>
  <c r="P4472" i="1"/>
  <c r="M4472" i="1"/>
  <c r="P4514" i="1"/>
  <c r="M4514" i="1"/>
  <c r="O4582" i="1"/>
  <c r="Q4582" i="1"/>
  <c r="N4582" i="1"/>
  <c r="N4478" i="1"/>
  <c r="Q4478" i="1"/>
  <c r="O4478" i="1"/>
  <c r="M4290" i="1"/>
  <c r="P4290" i="1"/>
  <c r="Q4362" i="1"/>
  <c r="N4362" i="1"/>
  <c r="O4362" i="1"/>
  <c r="O4547" i="1"/>
  <c r="N4547" i="1"/>
  <c r="Q4547" i="1"/>
  <c r="Q4385" i="1"/>
  <c r="O4385" i="1"/>
  <c r="N4385" i="1"/>
  <c r="P4493" i="1"/>
  <c r="M4493" i="1"/>
  <c r="Q4361" i="1"/>
  <c r="O4361" i="1"/>
  <c r="N4361" i="1"/>
  <c r="J4473" i="1"/>
  <c r="R4473" i="1"/>
  <c r="R4565" i="1"/>
  <c r="Q4586" i="1"/>
  <c r="O4586" i="1"/>
  <c r="N4586" i="1"/>
  <c r="R4398" i="1"/>
  <c r="Q4440" i="1"/>
  <c r="O4440" i="1"/>
  <c r="N4440" i="1"/>
  <c r="M4165" i="1"/>
  <c r="P4165" i="1"/>
  <c r="Q4337" i="1"/>
  <c r="O4337" i="1"/>
  <c r="N4337" i="1"/>
  <c r="M4482" i="1"/>
  <c r="P4482" i="1"/>
  <c r="Q4501" i="1"/>
  <c r="O4501" i="1"/>
  <c r="N4501" i="1"/>
  <c r="Q4521" i="1"/>
  <c r="O4521" i="1"/>
  <c r="N4521" i="1"/>
  <c r="P4360" i="1"/>
  <c r="M4360" i="1"/>
  <c r="M4363" i="1"/>
  <c r="P4363" i="1"/>
  <c r="J4549" i="1"/>
  <c r="R4549" i="1"/>
  <c r="M4486" i="1"/>
  <c r="P4486" i="1"/>
  <c r="Q4487" i="1"/>
  <c r="O4487" i="1"/>
  <c r="N4487" i="1"/>
  <c r="R4479" i="1"/>
  <c r="M4307" i="1"/>
  <c r="P4307" i="1"/>
  <c r="R4531" i="1"/>
  <c r="Q4377" i="1"/>
  <c r="O4377" i="1"/>
  <c r="N4377" i="1"/>
  <c r="M4532" i="1"/>
  <c r="P4532" i="1"/>
  <c r="P4456" i="1"/>
  <c r="M4456" i="1"/>
  <c r="J4556" i="1"/>
  <c r="R4556" i="1"/>
  <c r="N4359" i="1"/>
  <c r="O4359" i="1"/>
  <c r="Q4359" i="1"/>
  <c r="P4481" i="1"/>
  <c r="M4481" i="1"/>
  <c r="O4572" i="1"/>
  <c r="Q4572" i="1"/>
  <c r="N4572" i="1"/>
  <c r="O4340" i="1"/>
  <c r="Q4340" i="1"/>
  <c r="N4340" i="1"/>
  <c r="M4495" i="1"/>
  <c r="P4495" i="1"/>
  <c r="O4401" i="1"/>
  <c r="N4401" i="1"/>
  <c r="Q4401" i="1"/>
  <c r="Q4373" i="1"/>
  <c r="O4373" i="1"/>
  <c r="N4373" i="1"/>
  <c r="P4445" i="1"/>
  <c r="M4445" i="1"/>
  <c r="N4468" i="1"/>
  <c r="Q4468" i="1"/>
  <c r="O4468" i="1"/>
  <c r="P4570" i="1"/>
  <c r="M4570" i="1"/>
  <c r="P4536" i="1"/>
  <c r="M4536" i="1"/>
  <c r="P4339" i="1"/>
  <c r="M4339" i="1"/>
  <c r="P4516" i="1"/>
  <c r="M4516" i="1"/>
  <c r="Q4564" i="1"/>
  <c r="O4564" i="1"/>
  <c r="N4564" i="1"/>
  <c r="P4562" i="1"/>
  <c r="M4562" i="1"/>
  <c r="Q4317" i="1"/>
  <c r="O4317" i="1"/>
  <c r="N4317" i="1"/>
  <c r="Q4474" i="1"/>
  <c r="O4474" i="1"/>
  <c r="N4474" i="1"/>
  <c r="O4393" i="1"/>
  <c r="N4393" i="1"/>
  <c r="Q4393" i="1"/>
  <c r="M4503" i="1"/>
  <c r="P4503" i="1"/>
  <c r="R4444" i="1"/>
  <c r="M4545" i="1"/>
  <c r="P4545" i="1"/>
  <c r="M4564" i="1"/>
  <c r="P4564" i="1"/>
  <c r="R4478" i="1"/>
  <c r="J4537" i="1"/>
  <c r="R4537" i="1"/>
  <c r="R4483" i="1"/>
  <c r="Q4437" i="1"/>
  <c r="O4437" i="1"/>
  <c r="N4437" i="1"/>
  <c r="Q4128" i="1"/>
  <c r="O4128" i="1"/>
  <c r="N4128" i="1"/>
  <c r="M4362" i="1"/>
  <c r="P4362" i="1"/>
  <c r="M4411" i="1"/>
  <c r="P4411" i="1"/>
  <c r="M4547" i="1"/>
  <c r="P4547" i="1"/>
  <c r="M4382" i="1"/>
  <c r="P4382" i="1"/>
  <c r="P4528" i="1"/>
  <c r="M4528" i="1"/>
  <c r="O4445" i="1"/>
  <c r="N4445" i="1"/>
  <c r="Q4445" i="1"/>
  <c r="J4507" i="1"/>
  <c r="R4507" i="1"/>
  <c r="M4484" i="1"/>
  <c r="P4484" i="1"/>
  <c r="R4403" i="1"/>
  <c r="Q4584" i="1"/>
  <c r="O4584" i="1"/>
  <c r="N4584" i="1"/>
  <c r="R4488" i="1"/>
  <c r="M4380" i="1"/>
  <c r="P4380" i="1"/>
  <c r="Q4356" i="1"/>
  <c r="O4356" i="1"/>
  <c r="N4356" i="1"/>
  <c r="Q4319" i="1"/>
  <c r="O4319" i="1"/>
  <c r="N4319" i="1"/>
  <c r="P4442" i="1"/>
  <c r="M4442" i="1"/>
  <c r="Q4375" i="1"/>
  <c r="O4375" i="1"/>
  <c r="N4375" i="1"/>
  <c r="J4568" i="1"/>
  <c r="R4568" i="1"/>
  <c r="P4518" i="1"/>
  <c r="M4518" i="1"/>
  <c r="P4409" i="1"/>
  <c r="M4409" i="1"/>
  <c r="O4311" i="1"/>
  <c r="Q4311" i="1"/>
  <c r="N4311" i="1"/>
  <c r="M4549" i="1"/>
  <c r="P4549" i="1"/>
  <c r="N4563" i="1"/>
  <c r="Q4563" i="1"/>
  <c r="O4563" i="1"/>
  <c r="M4487" i="1"/>
  <c r="P4487" i="1"/>
  <c r="N4495" i="1"/>
  <c r="Q4495" i="1"/>
  <c r="O4495" i="1"/>
  <c r="Q4188" i="1"/>
  <c r="O4188" i="1"/>
  <c r="N4188" i="1"/>
  <c r="Q4506" i="1"/>
  <c r="N4506" i="1"/>
  <c r="O4506" i="1"/>
  <c r="M4502" i="1"/>
  <c r="P4502" i="1"/>
  <c r="M4574" i="1"/>
  <c r="P4574" i="1"/>
  <c r="O4553" i="1"/>
  <c r="Q4553" i="1"/>
  <c r="N4553" i="1"/>
  <c r="Q4257" i="1"/>
  <c r="O4257" i="1"/>
  <c r="N4257" i="1"/>
  <c r="Q4458" i="1"/>
  <c r="N4458" i="1"/>
  <c r="O4458" i="1"/>
  <c r="O4301" i="1"/>
  <c r="Q4301" i="1"/>
  <c r="N4301" i="1"/>
  <c r="R4525" i="1"/>
  <c r="O4433" i="1"/>
  <c r="Q4433" i="1"/>
  <c r="N4433" i="1"/>
  <c r="M4529" i="1"/>
  <c r="P4529" i="1"/>
  <c r="R4485" i="1"/>
  <c r="N4517" i="1"/>
  <c r="Q4517" i="1"/>
  <c r="O4517" i="1"/>
  <c r="O4360" i="1"/>
  <c r="Q4360" i="1"/>
  <c r="N4360" i="1"/>
  <c r="O4417" i="1"/>
  <c r="Q4417" i="1"/>
  <c r="N4417" i="1"/>
  <c r="O4439" i="1"/>
  <c r="Q4439" i="1"/>
  <c r="N4439" i="1"/>
  <c r="M4330" i="1"/>
  <c r="P4330" i="1"/>
  <c r="Q4305" i="1"/>
  <c r="O4305" i="1"/>
  <c r="N4305" i="1"/>
  <c r="O4186" i="1"/>
  <c r="Q4186" i="1"/>
  <c r="N4186" i="1"/>
  <c r="Q4545" i="1"/>
  <c r="O4545" i="1"/>
  <c r="N4545" i="1"/>
  <c r="J4500" i="1"/>
  <c r="R4500" i="1"/>
  <c r="O4496" i="1"/>
  <c r="Q4496" i="1"/>
  <c r="N4496" i="1"/>
  <c r="M4436" i="1"/>
  <c r="P4436" i="1"/>
  <c r="O4530" i="1"/>
  <c r="Q4530" i="1"/>
  <c r="N4530" i="1"/>
  <c r="M4449" i="1"/>
  <c r="P4449" i="1"/>
  <c r="P4578" i="1"/>
  <c r="M4578" i="1"/>
  <c r="N4295" i="1"/>
  <c r="Q4295" i="1"/>
  <c r="O4295" i="1"/>
  <c r="M4544" i="1"/>
  <c r="P4544" i="1"/>
  <c r="M4579" i="1"/>
  <c r="P4579" i="1"/>
  <c r="M4280" i="1"/>
  <c r="P4280" i="1"/>
  <c r="N4593" i="1"/>
  <c r="Q4593" i="1"/>
  <c r="O4593" i="1"/>
  <c r="M4464" i="1"/>
  <c r="P4464" i="1"/>
  <c r="R4454" i="1"/>
  <c r="M4392" i="1"/>
  <c r="P4392" i="1"/>
  <c r="Q4516" i="1"/>
  <c r="O4516" i="1"/>
  <c r="N4516" i="1"/>
  <c r="M4422" i="1"/>
  <c r="P4422" i="1"/>
  <c r="P4473" i="1"/>
  <c r="M4473" i="1"/>
  <c r="O4434" i="1"/>
  <c r="Q4434" i="1"/>
  <c r="N4434" i="1"/>
  <c r="Q4519" i="1"/>
  <c r="N4519" i="1"/>
  <c r="O4519" i="1"/>
  <c r="O4392" i="1"/>
  <c r="Q4392" i="1"/>
  <c r="N4392" i="1"/>
  <c r="N4329" i="1"/>
  <c r="Q4329" i="1"/>
  <c r="O4329" i="1"/>
  <c r="J4545" i="1"/>
  <c r="R4545" i="1"/>
  <c r="O4504" i="1"/>
  <c r="Q4504" i="1"/>
  <c r="N4504" i="1"/>
  <c r="O4552" i="1"/>
  <c r="N4552" i="1"/>
  <c r="Q4552" i="1"/>
  <c r="Q4538" i="1"/>
  <c r="O4538" i="1"/>
  <c r="N4538" i="1"/>
  <c r="N4256" i="1"/>
  <c r="Q4256" i="1"/>
  <c r="O4256" i="1"/>
  <c r="Q4579" i="1"/>
  <c r="O4579" i="1"/>
  <c r="N4579" i="1"/>
  <c r="M4569" i="1"/>
  <c r="P4569" i="1"/>
  <c r="O4324" i="1"/>
  <c r="Q4324" i="1"/>
  <c r="N4324" i="1"/>
  <c r="N4443" i="1"/>
  <c r="O4443" i="1"/>
  <c r="Q4443" i="1"/>
  <c r="P4560" i="1"/>
  <c r="M4560" i="1"/>
  <c r="N4505" i="1"/>
  <c r="Q4505" i="1"/>
  <c r="O4505" i="1"/>
  <c r="M4523" i="1"/>
  <c r="P4523" i="1"/>
  <c r="O4370" i="1"/>
  <c r="Q4370" i="1"/>
  <c r="N4370" i="1"/>
  <c r="N4246" i="1"/>
  <c r="O4246" i="1"/>
  <c r="Q4246" i="1"/>
  <c r="N4588" i="1"/>
  <c r="O4588" i="1"/>
  <c r="Q4588" i="1"/>
  <c r="Q4435" i="1"/>
  <c r="O4435" i="1"/>
  <c r="N4435" i="1"/>
  <c r="M4397" i="1"/>
  <c r="P4397" i="1"/>
  <c r="Q4456" i="1"/>
  <c r="N4456" i="1"/>
  <c r="O4456" i="1"/>
  <c r="M4568" i="1"/>
  <c r="P4568" i="1"/>
  <c r="P4559" i="1"/>
  <c r="M4559" i="1"/>
  <c r="Q4432" i="1"/>
  <c r="O4432" i="1"/>
  <c r="N4432" i="1"/>
  <c r="R4583" i="1"/>
  <c r="O4425" i="1"/>
  <c r="N4425" i="1"/>
  <c r="Q4425" i="1"/>
  <c r="P4156" i="1"/>
  <c r="M4156" i="1"/>
  <c r="Q4463" i="1"/>
  <c r="N4463" i="1"/>
  <c r="O4463" i="1"/>
  <c r="P4542" i="1"/>
  <c r="M4542" i="1"/>
  <c r="Q4493" i="1"/>
  <c r="O4493" i="1"/>
  <c r="N4493" i="1"/>
  <c r="M4417" i="1"/>
  <c r="P4417" i="1"/>
  <c r="Q4549" i="1"/>
  <c r="O4549" i="1"/>
  <c r="N4549" i="1"/>
  <c r="Q4383" i="1"/>
  <c r="N4383" i="1"/>
  <c r="O4383" i="1"/>
  <c r="Q4510" i="1"/>
  <c r="N4510" i="1"/>
  <c r="O4510" i="1"/>
  <c r="M4298" i="1"/>
  <c r="P4298" i="1"/>
  <c r="P4467" i="1"/>
  <c r="M4467" i="1"/>
  <c r="Q4314" i="1"/>
  <c r="O4314" i="1"/>
  <c r="N4314" i="1"/>
  <c r="N4342" i="1"/>
  <c r="Q4342" i="1"/>
  <c r="O4342" i="1"/>
  <c r="P4461" i="1"/>
  <c r="M4461" i="1"/>
  <c r="Q4286" i="1"/>
  <c r="N4286" i="1"/>
  <c r="O4286" i="1"/>
  <c r="R4463" i="1"/>
  <c r="Q4384" i="1"/>
  <c r="O4384" i="1"/>
  <c r="N4384" i="1"/>
  <c r="J4430" i="1"/>
  <c r="R4430" i="1"/>
  <c r="O4554" i="1"/>
  <c r="N4554" i="1"/>
  <c r="Q4554" i="1"/>
  <c r="O4369" i="1"/>
  <c r="Q4369" i="1"/>
  <c r="N4369" i="1"/>
  <c r="Q4410" i="1"/>
  <c r="N4410" i="1"/>
  <c r="O4410" i="1"/>
  <c r="P4500" i="1"/>
  <c r="M4500" i="1"/>
  <c r="Q4351" i="1"/>
  <c r="O4351" i="1"/>
  <c r="N4351" i="1"/>
  <c r="P4471" i="1"/>
  <c r="M4471" i="1"/>
  <c r="M4588" i="1"/>
  <c r="P4588" i="1"/>
  <c r="P4540" i="1"/>
  <c r="M4540" i="1"/>
  <c r="P4512" i="1"/>
  <c r="M4512" i="1"/>
  <c r="N4556" i="1"/>
  <c r="Q4556" i="1"/>
  <c r="O4556" i="1"/>
  <c r="N4249" i="1"/>
  <c r="Q4249" i="1"/>
  <c r="O4249" i="1"/>
  <c r="M4283" i="1"/>
  <c r="P4283" i="1"/>
  <c r="N4242" i="1"/>
  <c r="Q4242" i="1"/>
  <c r="O4242" i="1"/>
  <c r="Q4418" i="1"/>
  <c r="O4418" i="1"/>
  <c r="N4418" i="1"/>
  <c r="O4292" i="1"/>
  <c r="N4292" i="1"/>
  <c r="Q4292" i="1"/>
  <c r="O4158" i="1"/>
  <c r="N4158" i="1"/>
  <c r="Q4158" i="1"/>
  <c r="M4091" i="1"/>
  <c r="P4091" i="1"/>
  <c r="R4370" i="1"/>
  <c r="Q4110" i="1"/>
  <c r="O4110" i="1"/>
  <c r="N4110" i="1"/>
  <c r="M4479" i="1"/>
  <c r="P4479" i="1"/>
  <c r="Q4234" i="1"/>
  <c r="O4234" i="1"/>
  <c r="N4234" i="1"/>
  <c r="J4531" i="1"/>
  <c r="M4406" i="1"/>
  <c r="P4406" i="1"/>
  <c r="N4350" i="1"/>
  <c r="O4350" i="1"/>
  <c r="Q4350" i="1"/>
  <c r="R4347" i="1"/>
  <c r="O4138" i="1"/>
  <c r="N4138" i="1"/>
  <c r="Q4138" i="1"/>
  <c r="Q4176" i="1"/>
  <c r="O4176" i="1"/>
  <c r="N4176" i="1"/>
  <c r="P4306" i="1"/>
  <c r="M4306" i="1"/>
  <c r="P4075" i="1"/>
  <c r="M4075" i="1"/>
  <c r="O4146" i="1"/>
  <c r="N4146" i="1"/>
  <c r="Q4146" i="1"/>
  <c r="R4491" i="1"/>
  <c r="M4146" i="1"/>
  <c r="P4146" i="1"/>
  <c r="R4280" i="1"/>
  <c r="P4393" i="1"/>
  <c r="M4393" i="1"/>
  <c r="P4128" i="1"/>
  <c r="M4128" i="1"/>
  <c r="M4313" i="1"/>
  <c r="P4313" i="1"/>
  <c r="N4173" i="1"/>
  <c r="Q4173" i="1"/>
  <c r="O4173" i="1"/>
  <c r="O4275" i="1"/>
  <c r="N4275" i="1"/>
  <c r="Q4275" i="1"/>
  <c r="J4398" i="1"/>
  <c r="M4127" i="1"/>
  <c r="P4127" i="1"/>
  <c r="M4418" i="1"/>
  <c r="P4418" i="1"/>
  <c r="R4389" i="1"/>
  <c r="N4152" i="1"/>
  <c r="Q4152" i="1"/>
  <c r="O4152" i="1"/>
  <c r="M4391" i="1"/>
  <c r="P4391" i="1"/>
  <c r="N4232" i="1"/>
  <c r="Q4232" i="1"/>
  <c r="O4232" i="1"/>
  <c r="Q4248" i="1"/>
  <c r="O4248" i="1"/>
  <c r="N4248" i="1"/>
  <c r="Q4190" i="1"/>
  <c r="N4190" i="1"/>
  <c r="O4190" i="1"/>
  <c r="O4345" i="1"/>
  <c r="Q4345" i="1"/>
  <c r="N4345" i="1"/>
  <c r="M4419" i="1"/>
  <c r="P4419" i="1"/>
  <c r="N4378" i="1"/>
  <c r="Q4378" i="1"/>
  <c r="O4378" i="1"/>
  <c r="Q4170" i="1"/>
  <c r="O4170" i="1"/>
  <c r="N4170" i="1"/>
  <c r="M4093" i="1"/>
  <c r="P4093" i="1"/>
  <c r="Q4033" i="1"/>
  <c r="O4033" i="1"/>
  <c r="N4033" i="1"/>
  <c r="P4170" i="1"/>
  <c r="M4170" i="1"/>
  <c r="Q4238" i="1"/>
  <c r="O4238" i="1"/>
  <c r="N4238" i="1"/>
  <c r="O4134" i="1"/>
  <c r="N4134" i="1"/>
  <c r="Q4134" i="1"/>
  <c r="Q4193" i="1"/>
  <c r="O4193" i="1"/>
  <c r="N4193" i="1"/>
  <c r="N4100" i="1"/>
  <c r="Q4100" i="1"/>
  <c r="O4100" i="1"/>
  <c r="Q4196" i="1"/>
  <c r="O4196" i="1"/>
  <c r="N4196" i="1"/>
  <c r="N4171" i="1"/>
  <c r="Q4171" i="1"/>
  <c r="O4171" i="1"/>
  <c r="J4594" i="1"/>
  <c r="R4594" i="1"/>
  <c r="Q4390" i="1"/>
  <c r="O4390" i="1"/>
  <c r="N4390" i="1"/>
  <c r="N4503" i="1"/>
  <c r="O4503" i="1"/>
  <c r="Q4503" i="1"/>
  <c r="P4589" i="1"/>
  <c r="M4589" i="1"/>
  <c r="R4423" i="1"/>
  <c r="Q4424" i="1"/>
  <c r="O4424" i="1"/>
  <c r="N4424" i="1"/>
  <c r="O4298" i="1"/>
  <c r="N4298" i="1"/>
  <c r="Q4298" i="1"/>
  <c r="Q4224" i="1"/>
  <c r="O4224" i="1"/>
  <c r="N4224" i="1"/>
  <c r="M4142" i="1"/>
  <c r="P4142" i="1"/>
  <c r="Q4270" i="1"/>
  <c r="O4270" i="1"/>
  <c r="N4270" i="1"/>
  <c r="R4326" i="1"/>
  <c r="M4180" i="1"/>
  <c r="P4180" i="1"/>
  <c r="P4190" i="1"/>
  <c r="M4190" i="1"/>
  <c r="R4313" i="1"/>
  <c r="P4163" i="1"/>
  <c r="M4163" i="1"/>
  <c r="Q4240" i="1"/>
  <c r="N4240" i="1"/>
  <c r="O4240" i="1"/>
  <c r="P4211" i="1"/>
  <c r="M4211" i="1"/>
  <c r="M4192" i="1"/>
  <c r="P4192" i="1"/>
  <c r="R4223" i="1"/>
  <c r="J4455" i="1"/>
  <c r="R4455" i="1"/>
  <c r="J4394" i="1"/>
  <c r="R4394" i="1"/>
  <c r="M4224" i="1"/>
  <c r="P4224" i="1"/>
  <c r="Q4223" i="1"/>
  <c r="N4223" i="1"/>
  <c r="O4223" i="1"/>
  <c r="J4456" i="1"/>
  <c r="R4456" i="1"/>
  <c r="J4423" i="1"/>
  <c r="P4207" i="1"/>
  <c r="M4207" i="1"/>
  <c r="R4256" i="1"/>
  <c r="R4364" i="1"/>
  <c r="M4262" i="1"/>
  <c r="P4262" i="1"/>
  <c r="M4064" i="1"/>
  <c r="P4064" i="1"/>
  <c r="Q4413" i="1"/>
  <c r="O4413" i="1"/>
  <c r="N4413" i="1"/>
  <c r="P4555" i="1"/>
  <c r="M4555" i="1"/>
  <c r="P4374" i="1"/>
  <c r="M4374" i="1"/>
  <c r="R4595" i="1"/>
  <c r="J4425" i="1"/>
  <c r="R4425" i="1"/>
  <c r="P4371" i="1"/>
  <c r="M4371" i="1"/>
  <c r="Q4297" i="1"/>
  <c r="O4297" i="1"/>
  <c r="N4297" i="1"/>
  <c r="O4318" i="1"/>
  <c r="N4318" i="1"/>
  <c r="Q4318" i="1"/>
  <c r="M4328" i="1"/>
  <c r="P4328" i="1"/>
  <c r="P4446" i="1"/>
  <c r="M4446" i="1"/>
  <c r="P4373" i="1"/>
  <c r="M4373" i="1"/>
  <c r="P4240" i="1"/>
  <c r="M4240" i="1"/>
  <c r="P3948" i="1"/>
  <c r="M3948" i="1"/>
  <c r="Q4396" i="1"/>
  <c r="O4396" i="1"/>
  <c r="N4396" i="1"/>
  <c r="P4388" i="1"/>
  <c r="M4388" i="1"/>
  <c r="J4595" i="1"/>
  <c r="P4263" i="1"/>
  <c r="M4263" i="1"/>
  <c r="Q4334" i="1"/>
  <c r="O4334" i="1"/>
  <c r="N4334" i="1"/>
  <c r="M4326" i="1"/>
  <c r="P4326" i="1"/>
  <c r="R4357" i="1"/>
  <c r="N4578" i="1"/>
  <c r="O4578" i="1"/>
  <c r="Q4578" i="1"/>
  <c r="R4331" i="1"/>
  <c r="Q4441" i="1"/>
  <c r="O4441" i="1"/>
  <c r="N4441" i="1"/>
  <c r="M4543" i="1"/>
  <c r="P4543" i="1"/>
  <c r="M4522" i="1"/>
  <c r="P4522" i="1"/>
  <c r="R4573" i="1"/>
  <c r="Q4179" i="1"/>
  <c r="O4179" i="1"/>
  <c r="N4179" i="1"/>
  <c r="J4457" i="1"/>
  <c r="R4457" i="1"/>
  <c r="P4513" i="1"/>
  <c r="M4513" i="1"/>
  <c r="P4215" i="1"/>
  <c r="M4215" i="1"/>
  <c r="P4425" i="1"/>
  <c r="M4425" i="1"/>
  <c r="P4013" i="1"/>
  <c r="M4013" i="1"/>
  <c r="R4116" i="1"/>
  <c r="P4415" i="1"/>
  <c r="M4415" i="1"/>
  <c r="R4393" i="1"/>
  <c r="Q4488" i="1"/>
  <c r="O4488" i="1"/>
  <c r="N4488" i="1"/>
  <c r="Q4475" i="1"/>
  <c r="O4475" i="1"/>
  <c r="N4475" i="1"/>
  <c r="R4447" i="1"/>
  <c r="J4410" i="1"/>
  <c r="R4410" i="1"/>
  <c r="M4251" i="1"/>
  <c r="P4251" i="1"/>
  <c r="J4458" i="1"/>
  <c r="R4458" i="1"/>
  <c r="M4185" i="1"/>
  <c r="P4185" i="1"/>
  <c r="M4053" i="1"/>
  <c r="P4053" i="1"/>
  <c r="P4517" i="1"/>
  <c r="M4517" i="1"/>
  <c r="R4104" i="1"/>
  <c r="R4142" i="1"/>
  <c r="R4301" i="1"/>
  <c r="Q4148" i="1"/>
  <c r="O4148" i="1"/>
  <c r="N4148" i="1"/>
  <c r="J4523" i="1"/>
  <c r="P4546" i="1"/>
  <c r="M4546" i="1"/>
  <c r="J4590" i="1"/>
  <c r="R4590" i="1"/>
  <c r="R4174" i="1"/>
  <c r="P4344" i="1"/>
  <c r="M4344" i="1"/>
  <c r="P4264" i="1"/>
  <c r="M4264" i="1"/>
  <c r="M4121" i="1"/>
  <c r="P4121" i="1"/>
  <c r="P4311" i="1"/>
  <c r="M4311" i="1"/>
  <c r="M4376" i="1"/>
  <c r="P4376" i="1"/>
  <c r="M4164" i="1"/>
  <c r="P4164" i="1"/>
  <c r="Q4368" i="1"/>
  <c r="O4368" i="1"/>
  <c r="N4368" i="1"/>
  <c r="M4288" i="1"/>
  <c r="P4288" i="1"/>
  <c r="P4347" i="1"/>
  <c r="M4347" i="1"/>
  <c r="Q4387" i="1"/>
  <c r="N4387" i="1"/>
  <c r="O4387" i="1"/>
  <c r="M4399" i="1"/>
  <c r="P4399" i="1"/>
  <c r="N4405" i="1"/>
  <c r="Q4405" i="1"/>
  <c r="O4405" i="1"/>
  <c r="J4438" i="1"/>
  <c r="R4438" i="1"/>
  <c r="R4511" i="1"/>
  <c r="P4566" i="1"/>
  <c r="M4566" i="1"/>
  <c r="J4577" i="1"/>
  <c r="R4577" i="1"/>
  <c r="N4558" i="1"/>
  <c r="Q4558" i="1"/>
  <c r="O4558" i="1"/>
  <c r="R4584" i="1"/>
  <c r="Q4459" i="1"/>
  <c r="N4459" i="1"/>
  <c r="O4459" i="1"/>
  <c r="M4136" i="1"/>
  <c r="P4136" i="1"/>
  <c r="P4134" i="1"/>
  <c r="M4134" i="1"/>
  <c r="Q4185" i="1"/>
  <c r="N4185" i="1"/>
  <c r="O4185" i="1"/>
  <c r="O4263" i="1"/>
  <c r="N4263" i="1"/>
  <c r="Q4263" i="1"/>
  <c r="M3868" i="1"/>
  <c r="P3868" i="1"/>
  <c r="N4236" i="1"/>
  <c r="Q4236" i="1"/>
  <c r="O4236" i="1"/>
  <c r="M4346" i="1"/>
  <c r="P4346" i="1"/>
  <c r="M4314" i="1"/>
  <c r="P4314" i="1"/>
  <c r="P4556" i="1"/>
  <c r="M4556" i="1"/>
  <c r="O4251" i="1"/>
  <c r="Q4251" i="1"/>
  <c r="N4251" i="1"/>
  <c r="P4129" i="1"/>
  <c r="M4129" i="1"/>
  <c r="Q4290" i="1"/>
  <c r="O4290" i="1"/>
  <c r="N4290" i="1"/>
  <c r="N4212" i="1"/>
  <c r="Q4212" i="1"/>
  <c r="O4212" i="1"/>
  <c r="R4391" i="1"/>
  <c r="M4191" i="1"/>
  <c r="P4191" i="1"/>
  <c r="J4558" i="1"/>
  <c r="R4558" i="1"/>
  <c r="P4396" i="1"/>
  <c r="M4396" i="1"/>
  <c r="J4527" i="1"/>
  <c r="R4527" i="1"/>
  <c r="J4414" i="1"/>
  <c r="R4414" i="1"/>
  <c r="Q4352" i="1"/>
  <c r="O4352" i="1"/>
  <c r="N4352" i="1"/>
  <c r="R4592" i="1"/>
  <c r="Q4407" i="1"/>
  <c r="O4407" i="1"/>
  <c r="N4407" i="1"/>
  <c r="J4583" i="1"/>
  <c r="O4336" i="1"/>
  <c r="Q4336" i="1"/>
  <c r="N4336" i="1"/>
  <c r="J4315" i="1"/>
  <c r="Q4063" i="1"/>
  <c r="O4063" i="1"/>
  <c r="N4063" i="1"/>
  <c r="R4432" i="1"/>
  <c r="P4289" i="1"/>
  <c r="M4289" i="1"/>
  <c r="M4231" i="1"/>
  <c r="P4231" i="1"/>
  <c r="N4082" i="1"/>
  <c r="Q4082" i="1"/>
  <c r="O4082" i="1"/>
  <c r="P4309" i="1"/>
  <c r="M4309" i="1"/>
  <c r="N4258" i="1"/>
  <c r="Q4258" i="1"/>
  <c r="O4258" i="1"/>
  <c r="O4307" i="1"/>
  <c r="Q4307" i="1"/>
  <c r="N4307" i="1"/>
  <c r="K6001" i="1"/>
  <c r="N4208" i="1"/>
  <c r="Q4208" i="1"/>
  <c r="O4208" i="1"/>
  <c r="P4336" i="1"/>
  <c r="M4336" i="1"/>
  <c r="J4493" i="1"/>
  <c r="R4493" i="1"/>
  <c r="R4382" i="1"/>
  <c r="P4386" i="1"/>
  <c r="M4386" i="1"/>
  <c r="J4573" i="1"/>
  <c r="N4101" i="1"/>
  <c r="Q4101" i="1"/>
  <c r="O4101" i="1"/>
  <c r="P4370" i="1"/>
  <c r="M4370" i="1"/>
  <c r="Q4509" i="1"/>
  <c r="O4509" i="1"/>
  <c r="N4509" i="1"/>
  <c r="P4364" i="1"/>
  <c r="M4364" i="1"/>
  <c r="N4400" i="1"/>
  <c r="Q4400" i="1"/>
  <c r="O4400" i="1"/>
  <c r="J4460" i="1"/>
  <c r="R4460" i="1"/>
  <c r="Q4525" i="1"/>
  <c r="O4525" i="1"/>
  <c r="N4525" i="1"/>
  <c r="M4305" i="1"/>
  <c r="P4305" i="1"/>
  <c r="R4380" i="1"/>
  <c r="O4261" i="1"/>
  <c r="N4261" i="1"/>
  <c r="Q4261" i="1"/>
  <c r="N4428" i="1"/>
  <c r="Q4428" i="1"/>
  <c r="O4428" i="1"/>
  <c r="R4295" i="1"/>
  <c r="R4440" i="1"/>
  <c r="P4218" i="1"/>
  <c r="M4218" i="1"/>
  <c r="Q4166" i="1"/>
  <c r="O4166" i="1"/>
  <c r="N4166" i="1"/>
  <c r="Q4322" i="1"/>
  <c r="O4322" i="1"/>
  <c r="N4322" i="1"/>
  <c r="P4294" i="1"/>
  <c r="M4294" i="1"/>
  <c r="M4554" i="1"/>
  <c r="P4554" i="1"/>
  <c r="M4490" i="1"/>
  <c r="P4490" i="1"/>
  <c r="P4247" i="1"/>
  <c r="M4247" i="1"/>
  <c r="K5998" i="1"/>
  <c r="K5999" i="1"/>
  <c r="K6000" i="1"/>
  <c r="P4160" i="1"/>
  <c r="M4160" i="1"/>
  <c r="J4510" i="1"/>
  <c r="R4510" i="1"/>
  <c r="J4272" i="1"/>
  <c r="R4272" i="1"/>
  <c r="J4479" i="1"/>
  <c r="J4434" i="1"/>
  <c r="R4434" i="1"/>
  <c r="Q4269" i="1"/>
  <c r="O4269" i="1"/>
  <c r="N4269" i="1"/>
  <c r="Q4540" i="1"/>
  <c r="O4540" i="1"/>
  <c r="N4540" i="1"/>
  <c r="P4394" i="1"/>
  <c r="M4394" i="1"/>
  <c r="J4463" i="1"/>
  <c r="M4509" i="1"/>
  <c r="P4509" i="1"/>
  <c r="J4502" i="1"/>
  <c r="Q4335" i="1"/>
  <c r="O4335" i="1"/>
  <c r="N4335" i="1"/>
  <c r="J4562" i="1"/>
  <c r="R4562" i="1"/>
  <c r="Q4416" i="1"/>
  <c r="O4416" i="1"/>
  <c r="N4416" i="1"/>
  <c r="N4287" i="1"/>
  <c r="O4287" i="1"/>
  <c r="Q4287" i="1"/>
  <c r="R4528" i="1"/>
  <c r="Q4195" i="1"/>
  <c r="O4195" i="1"/>
  <c r="N4195" i="1"/>
  <c r="M4423" i="1"/>
  <c r="P4423" i="1"/>
  <c r="R4278" i="1"/>
  <c r="J4557" i="1"/>
  <c r="R4557" i="1"/>
  <c r="N4349" i="1"/>
  <c r="Q4349" i="1"/>
  <c r="O4349" i="1"/>
  <c r="R4344" i="1"/>
  <c r="J4489" i="1"/>
  <c r="R4489" i="1"/>
  <c r="R4283" i="1"/>
  <c r="J4476" i="1"/>
  <c r="R4476" i="1"/>
  <c r="R4130" i="1"/>
  <c r="M4350" i="1"/>
  <c r="P4350" i="1"/>
  <c r="R4540" i="1"/>
  <c r="R4482" i="1"/>
  <c r="R4400" i="1"/>
  <c r="N4119" i="1"/>
  <c r="O4119" i="1"/>
  <c r="Q4119" i="1"/>
  <c r="J4138" i="1"/>
  <c r="P4176" i="1"/>
  <c r="M4176" i="1"/>
  <c r="J4406" i="1"/>
  <c r="R4406" i="1"/>
  <c r="O4123" i="1"/>
  <c r="Q4123" i="1"/>
  <c r="N4123" i="1"/>
  <c r="P4453" i="1"/>
  <c r="M4453" i="1"/>
  <c r="N3940" i="1"/>
  <c r="Q3940" i="1"/>
  <c r="O3940" i="1"/>
  <c r="P4228" i="1"/>
  <c r="M4228" i="1"/>
  <c r="M4239" i="1"/>
  <c r="P4239" i="1"/>
  <c r="P4531" i="1"/>
  <c r="M4531" i="1"/>
  <c r="J4551" i="1"/>
  <c r="R4551" i="1"/>
  <c r="P4437" i="1"/>
  <c r="M4437" i="1"/>
  <c r="P4167" i="1"/>
  <c r="M4167" i="1"/>
  <c r="J4416" i="1"/>
  <c r="R4416" i="1"/>
  <c r="O4320" i="1"/>
  <c r="N4320" i="1"/>
  <c r="Q4320" i="1"/>
  <c r="Q4273" i="1"/>
  <c r="O4273" i="1"/>
  <c r="N4273" i="1"/>
  <c r="Q4156" i="1"/>
  <c r="O4156" i="1"/>
  <c r="N4156" i="1"/>
  <c r="J4570" i="1"/>
  <c r="R4570" i="1"/>
  <c r="Q4126" i="1"/>
  <c r="O4126" i="1"/>
  <c r="N4126" i="1"/>
  <c r="Q4262" i="1"/>
  <c r="O4262" i="1"/>
  <c r="N4262" i="1"/>
  <c r="R4325" i="1"/>
  <c r="P4243" i="1"/>
  <c r="M4243" i="1"/>
  <c r="N4136" i="1"/>
  <c r="O4136" i="1"/>
  <c r="Q4136" i="1"/>
  <c r="O4374" i="1"/>
  <c r="Q4374" i="1"/>
  <c r="N4374" i="1"/>
  <c r="Q4327" i="1"/>
  <c r="O4327" i="1"/>
  <c r="N4327" i="1"/>
  <c r="P4274" i="1"/>
  <c r="M4274" i="1"/>
  <c r="R4365" i="1"/>
  <c r="P4474" i="1"/>
  <c r="M4474" i="1"/>
  <c r="P4216" i="1"/>
  <c r="M4216" i="1"/>
  <c r="R4541" i="1"/>
  <c r="P4586" i="1"/>
  <c r="M4586" i="1"/>
  <c r="M4563" i="1"/>
  <c r="P4563" i="1"/>
  <c r="J4494" i="1"/>
  <c r="R4494" i="1"/>
  <c r="N4571" i="1"/>
  <c r="O4571" i="1"/>
  <c r="Q4571" i="1"/>
  <c r="R4512" i="1"/>
  <c r="N4466" i="1"/>
  <c r="O4466" i="1"/>
  <c r="Q4466" i="1"/>
  <c r="N4215" i="1"/>
  <c r="Q4215" i="1"/>
  <c r="O4215" i="1"/>
  <c r="N4280" i="1"/>
  <c r="Q4280" i="1"/>
  <c r="O4280" i="1"/>
  <c r="R4401" i="1"/>
  <c r="N4268" i="1"/>
  <c r="Q4268" i="1"/>
  <c r="O4268" i="1"/>
  <c r="J4219" i="1"/>
  <c r="R4219" i="1"/>
  <c r="P4366" i="1"/>
  <c r="M4366" i="1"/>
  <c r="R4375" i="1"/>
  <c r="P4282" i="1"/>
  <c r="M4282" i="1"/>
  <c r="M4161" i="1"/>
  <c r="P4161" i="1"/>
  <c r="R4298" i="1"/>
  <c r="J4560" i="1"/>
  <c r="R4560" i="1"/>
  <c r="P4435" i="1"/>
  <c r="M4435" i="1"/>
  <c r="P4246" i="1"/>
  <c r="M4246" i="1"/>
  <c r="P4438" i="1"/>
  <c r="M4438" i="1"/>
  <c r="P4375" i="1"/>
  <c r="M4375" i="1"/>
  <c r="N4276" i="1"/>
  <c r="Q4276" i="1"/>
  <c r="O4276" i="1"/>
  <c r="P4113" i="1"/>
  <c r="M4113" i="1"/>
  <c r="P4361" i="1"/>
  <c r="M4361" i="1"/>
  <c r="P4595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M4595" i="1"/>
  <c r="M4537" i="1"/>
  <c r="P4537" i="1"/>
  <c r="J4592" i="1"/>
  <c r="N4189" i="1"/>
  <c r="Q4189" i="1"/>
  <c r="O4189" i="1"/>
  <c r="N4394" i="1"/>
  <c r="Q4394" i="1"/>
  <c r="O4394" i="1"/>
  <c r="J4459" i="1"/>
  <c r="M4315" i="1"/>
  <c r="P4315" i="1"/>
  <c r="N4278" i="1"/>
  <c r="Q4278" i="1"/>
  <c r="O4278" i="1"/>
  <c r="N3960" i="1"/>
  <c r="O3960" i="1"/>
  <c r="Q3960" i="1"/>
  <c r="P4297" i="1"/>
  <c r="M4297" i="1"/>
  <c r="J4505" i="1"/>
  <c r="R4505" i="1"/>
  <c r="J4474" i="1"/>
  <c r="R4474" i="1"/>
  <c r="N4354" i="1"/>
  <c r="Q4354" i="1"/>
  <c r="O4354" i="1"/>
  <c r="R4154" i="1"/>
  <c r="R4322" i="1"/>
  <c r="M4465" i="1"/>
  <c r="P4465" i="1"/>
  <c r="R4404" i="1"/>
  <c r="Q4043" i="1"/>
  <c r="O4043" i="1"/>
  <c r="N4043" i="1"/>
  <c r="M4539" i="1"/>
  <c r="P4539" i="1"/>
  <c r="R4588" i="1"/>
  <c r="P4538" i="1"/>
  <c r="M4538" i="1"/>
  <c r="P4355" i="1"/>
  <c r="M4355" i="1"/>
  <c r="P4369" i="1"/>
  <c r="M4369" i="1"/>
  <c r="O4187" i="1"/>
  <c r="N4187" i="1"/>
  <c r="Q4187" i="1"/>
  <c r="J4254" i="1"/>
  <c r="R4254" i="1"/>
  <c r="O4591" i="1"/>
  <c r="N4591" i="1"/>
  <c r="Q4591" i="1"/>
  <c r="O4279" i="1"/>
  <c r="N4279" i="1"/>
  <c r="Q4279" i="1"/>
  <c r="J4252" i="1"/>
  <c r="R4252" i="1"/>
  <c r="R4362" i="1"/>
  <c r="M4250" i="1"/>
  <c r="P4250" i="1"/>
  <c r="N3860" i="1"/>
  <c r="Q3860" i="1"/>
  <c r="O3860" i="1"/>
  <c r="O4267" i="1"/>
  <c r="N4267" i="1"/>
  <c r="Q4267" i="1"/>
  <c r="N4062" i="1"/>
  <c r="Q4062" i="1"/>
  <c r="O4062" i="1"/>
  <c r="M4133" i="1"/>
  <c r="P4133" i="1"/>
  <c r="Q4243" i="1"/>
  <c r="O4243" i="1"/>
  <c r="N4243" i="1"/>
  <c r="N4326" i="1"/>
  <c r="Q4326" i="1"/>
  <c r="O4326" i="1"/>
  <c r="O4423" i="1"/>
  <c r="Q4423" i="1"/>
  <c r="N4423" i="1"/>
  <c r="Q4364" i="1"/>
  <c r="O4364" i="1"/>
  <c r="N4364" i="1"/>
  <c r="Q4294" i="1"/>
  <c r="O4294" i="1"/>
  <c r="N4294" i="1"/>
  <c r="M4430" i="1"/>
  <c r="P4430" i="1"/>
  <c r="Q4316" i="1"/>
  <c r="O4316" i="1"/>
  <c r="N4316" i="1"/>
  <c r="P4281" i="1"/>
  <c r="M4281" i="1"/>
  <c r="M4286" i="1"/>
  <c r="P4286" i="1"/>
  <c r="M4405" i="1"/>
  <c r="P4405" i="1"/>
  <c r="M4535" i="1"/>
  <c r="P4535" i="1"/>
  <c r="Q4544" i="1"/>
  <c r="N4544" i="1"/>
  <c r="O4544" i="1"/>
  <c r="R4586" i="1"/>
  <c r="P4581" i="1"/>
  <c r="L4582" i="1"/>
  <c r="L4579" i="1"/>
  <c r="L4580" i="1"/>
  <c r="L4581" i="1"/>
  <c r="M4581" i="1"/>
  <c r="P4491" i="1"/>
  <c r="M4491" i="1"/>
  <c r="O4508" i="1"/>
  <c r="Q4508" i="1"/>
  <c r="N4508" i="1"/>
  <c r="P4475" i="1"/>
  <c r="M4475" i="1"/>
  <c r="Q4430" i="1"/>
  <c r="N4430" i="1"/>
  <c r="O4430" i="1"/>
  <c r="N4277" i="1"/>
  <c r="Q4277" i="1"/>
  <c r="O4277" i="1"/>
  <c r="N4222" i="1"/>
  <c r="Q4222" i="1"/>
  <c r="O4222" i="1"/>
  <c r="P4276" i="1"/>
  <c r="M4276" i="1"/>
  <c r="M4310" i="1"/>
  <c r="P4310" i="1"/>
  <c r="M4205" i="1"/>
  <c r="P4205" i="1"/>
  <c r="J4368" i="1"/>
  <c r="R4368" i="1"/>
  <c r="P4320" i="1"/>
  <c r="M4320" i="1"/>
  <c r="J4530" i="1"/>
  <c r="R4530" i="1"/>
  <c r="P4400" i="1"/>
  <c r="M4400" i="1"/>
  <c r="O4247" i="1"/>
  <c r="Q4247" i="1"/>
  <c r="N4247" i="1"/>
  <c r="J4331" i="1"/>
  <c r="P4384" i="1"/>
  <c r="M4384" i="1"/>
  <c r="R4264" i="1"/>
  <c r="O4233" i="1"/>
  <c r="Q4233" i="1"/>
  <c r="N4233" i="1"/>
  <c r="N4211" i="1"/>
  <c r="Q4211" i="1"/>
  <c r="O4211" i="1"/>
  <c r="N4500" i="1"/>
  <c r="Q4500" i="1"/>
  <c r="O4500" i="1"/>
  <c r="O4217" i="1"/>
  <c r="N4217" i="1"/>
  <c r="Q4217" i="1"/>
  <c r="P4329" i="1"/>
  <c r="M4329" i="1"/>
  <c r="Q4116" i="1"/>
  <c r="O4116" i="1"/>
  <c r="N4116" i="1"/>
  <c r="M4203" i="1"/>
  <c r="P4203" i="1"/>
  <c r="N4178" i="1"/>
  <c r="Q4178" i="1"/>
  <c r="O4178" i="1"/>
  <c r="O4182" i="1"/>
  <c r="N4182" i="1"/>
  <c r="Q4182" i="1"/>
  <c r="O4260" i="1"/>
  <c r="Q4260" i="1"/>
  <c r="N4260" i="1"/>
  <c r="P4178" i="1"/>
  <c r="M4178" i="1"/>
  <c r="M4440" i="1"/>
  <c r="P4440" i="1"/>
  <c r="M4515" i="1"/>
  <c r="P4515" i="1"/>
  <c r="O4300" i="1"/>
  <c r="N4300" i="1"/>
  <c r="Q4300" i="1"/>
  <c r="R4464" i="1"/>
  <c r="R4593" i="1"/>
  <c r="P4459" i="1"/>
  <c r="M4459" i="1"/>
  <c r="J4553" i="1"/>
  <c r="R4553" i="1"/>
  <c r="M4357" i="1"/>
  <c r="P4357" i="1"/>
  <c r="O4449" i="1"/>
  <c r="Q4449" i="1"/>
  <c r="N4449" i="1"/>
  <c r="N4580" i="1"/>
  <c r="Q4580" i="1"/>
  <c r="O4580" i="1"/>
  <c r="O4382" i="1"/>
  <c r="N4382" i="1"/>
  <c r="Q4382" i="1"/>
  <c r="Q4412" i="1"/>
  <c r="N4412" i="1"/>
  <c r="O4412" i="1"/>
  <c r="N4421" i="1"/>
  <c r="O4421" i="1"/>
  <c r="Q4421" i="1"/>
  <c r="M4432" i="1"/>
  <c r="P4432" i="1"/>
  <c r="M4285" i="1"/>
  <c r="P4285" i="1"/>
  <c r="M4272" i="1"/>
  <c r="P4272" i="1"/>
  <c r="R4355" i="1"/>
  <c r="O4112" i="1"/>
  <c r="N4112" i="1"/>
  <c r="Q4112" i="1"/>
  <c r="M4244" i="1"/>
  <c r="P4244" i="1"/>
  <c r="N4121" i="1"/>
  <c r="O4121" i="1"/>
  <c r="Q4121" i="1"/>
  <c r="R4268" i="1"/>
  <c r="R4582" i="1"/>
  <c r="R4339" i="1"/>
  <c r="R4572" i="1"/>
  <c r="P4242" i="1"/>
  <c r="M4242" i="1"/>
  <c r="P4316" i="1"/>
  <c r="M4316" i="1"/>
  <c r="R4229" i="1"/>
  <c r="P4325" i="1"/>
  <c r="M4325" i="1"/>
  <c r="P4359" i="1"/>
  <c r="M4359" i="1"/>
  <c r="P4169" i="1"/>
  <c r="M4169" i="1"/>
  <c r="R4374" i="1"/>
  <c r="O4093" i="1"/>
  <c r="Q4093" i="1"/>
  <c r="N4093" i="1"/>
  <c r="M4565" i="1"/>
  <c r="P4565" i="1"/>
  <c r="O4272" i="1"/>
  <c r="Q4272" i="1"/>
  <c r="N4272" i="1"/>
  <c r="Q4172" i="1"/>
  <c r="N4172" i="1"/>
  <c r="O4172" i="1"/>
  <c r="R4462" i="1"/>
  <c r="M4268" i="1"/>
  <c r="P4268" i="1"/>
  <c r="P4117" i="1"/>
  <c r="M4117" i="1"/>
  <c r="P4428" i="1"/>
  <c r="M4428" i="1"/>
  <c r="R4134" i="1"/>
  <c r="R4307" i="1"/>
  <c r="N4209" i="1"/>
  <c r="Q4209" i="1"/>
  <c r="O4209" i="1"/>
  <c r="Q4308" i="1"/>
  <c r="O4308" i="1"/>
  <c r="N4308" i="1"/>
  <c r="R4396" i="1"/>
  <c r="M4141" i="1"/>
  <c r="P4141" i="1"/>
  <c r="Q4237" i="1"/>
  <c r="O4237" i="1"/>
  <c r="N4237" i="1"/>
  <c r="P4403" i="1"/>
  <c r="M4403" i="1"/>
  <c r="P4235" i="1"/>
  <c r="M4235" i="1"/>
  <c r="O4214" i="1"/>
  <c r="N4214" i="1"/>
  <c r="Q4214" i="1"/>
  <c r="Q4159" i="1"/>
  <c r="N4159" i="1"/>
  <c r="O4159" i="1"/>
  <c r="J4485" i="1"/>
  <c r="O4203" i="1"/>
  <c r="Q4203" i="1"/>
  <c r="N4203" i="1"/>
  <c r="N4210" i="1"/>
  <c r="Q4210" i="1"/>
  <c r="O4210" i="1"/>
  <c r="M4352" i="1"/>
  <c r="P4352" i="1"/>
  <c r="O4284" i="1"/>
  <c r="Q4284" i="1"/>
  <c r="N4284" i="1"/>
  <c r="J4565" i="1"/>
  <c r="N4227" i="1"/>
  <c r="Q4227" i="1"/>
  <c r="O4227" i="1"/>
  <c r="M4177" i="1"/>
  <c r="P4177" i="1"/>
  <c r="N4165" i="1"/>
  <c r="Q4165" i="1"/>
  <c r="O4165" i="1"/>
  <c r="O4149" i="1"/>
  <c r="N4149" i="1"/>
  <c r="Q4149" i="1"/>
  <c r="J4419" i="1"/>
  <c r="P4337" i="1"/>
  <c r="M4337" i="1"/>
  <c r="Q4052" i="1"/>
  <c r="O4052" i="1"/>
  <c r="N4052" i="1"/>
  <c r="N4522" i="1"/>
  <c r="Q4522" i="1"/>
  <c r="O4522" i="1"/>
  <c r="J4422" i="1"/>
  <c r="R4422" i="1"/>
  <c r="R4143" i="1"/>
  <c r="Q4484" i="1"/>
  <c r="O4484" i="1"/>
  <c r="N4484" i="1"/>
  <c r="Q4118" i="1"/>
  <c r="O4118" i="1"/>
  <c r="N4118" i="1"/>
  <c r="P4492" i="1"/>
  <c r="M4492" i="1"/>
  <c r="M4395" i="1"/>
  <c r="P4395" i="1"/>
  <c r="J4431" i="1"/>
  <c r="O4245" i="1"/>
  <c r="N4245" i="1"/>
  <c r="Q4245" i="1"/>
  <c r="P4345" i="1"/>
  <c r="M4345" i="1"/>
  <c r="J4409" i="1"/>
  <c r="R4409" i="1"/>
  <c r="P4199" i="1"/>
  <c r="M4199" i="1"/>
  <c r="N4328" i="1"/>
  <c r="Q4328" i="1"/>
  <c r="O4328" i="1"/>
  <c r="N4135" i="1"/>
  <c r="O4135" i="1"/>
  <c r="Q4135" i="1"/>
  <c r="N4011" i="1"/>
  <c r="O4011" i="1"/>
  <c r="Q4011" i="1"/>
  <c r="Q4064" i="1"/>
  <c r="N4064" i="1"/>
  <c r="O4064" i="1"/>
  <c r="O4201" i="1"/>
  <c r="Q4201" i="1"/>
  <c r="N4201" i="1"/>
  <c r="Q3898" i="1"/>
  <c r="O3898" i="1"/>
  <c r="N3898" i="1"/>
  <c r="J4380" i="1"/>
  <c r="P4174" i="1"/>
  <c r="M4174" i="1"/>
  <c r="P4153" i="1"/>
  <c r="M4153" i="1"/>
  <c r="O4197" i="1"/>
  <c r="N4197" i="1"/>
  <c r="Q4197" i="1"/>
  <c r="N4221" i="1"/>
  <c r="Q4221" i="1"/>
  <c r="O4221" i="1"/>
  <c r="N4070" i="1"/>
  <c r="O4070" i="1"/>
  <c r="Q4070" i="1"/>
  <c r="Q4083" i="1"/>
  <c r="O4083" i="1"/>
  <c r="N4083" i="1"/>
  <c r="Q4088" i="1"/>
  <c r="O4088" i="1"/>
  <c r="N4088" i="1"/>
  <c r="Q4226" i="1"/>
  <c r="O4226" i="1"/>
  <c r="N4226" i="1"/>
  <c r="Q4520" i="1"/>
  <c r="N4520" i="1"/>
  <c r="O4520" i="1"/>
  <c r="M4071" i="1"/>
  <c r="P4071" i="1"/>
  <c r="M4120" i="1"/>
  <c r="P4120" i="1"/>
  <c r="N4044" i="1"/>
  <c r="O4044" i="1"/>
  <c r="Q4044" i="1"/>
  <c r="P4194" i="1"/>
  <c r="M4194" i="1"/>
  <c r="P4269" i="1"/>
  <c r="M4269" i="1"/>
  <c r="O4143" i="1"/>
  <c r="Q4143" i="1"/>
  <c r="N4143" i="1"/>
  <c r="N4285" i="1"/>
  <c r="Q4285" i="1"/>
  <c r="O4285" i="1"/>
  <c r="Q4161" i="1"/>
  <c r="O4161" i="1"/>
  <c r="N4161" i="1"/>
  <c r="N4133" i="1"/>
  <c r="Q4133" i="1"/>
  <c r="O4133" i="1"/>
  <c r="O3920" i="1"/>
  <c r="N3920" i="1"/>
  <c r="Q3920" i="1"/>
  <c r="M4217" i="1"/>
  <c r="P4217" i="1"/>
  <c r="P4367" i="1"/>
  <c r="M4367" i="1"/>
  <c r="J4528" i="1"/>
  <c r="Q4041" i="1"/>
  <c r="O4041" i="1"/>
  <c r="N4041" i="1"/>
  <c r="R4384" i="1"/>
  <c r="Q3978" i="1"/>
  <c r="O3978" i="1"/>
  <c r="N3978" i="1"/>
  <c r="M4151" i="1"/>
  <c r="P4151" i="1"/>
  <c r="P4209" i="1"/>
  <c r="M4209" i="1"/>
  <c r="M4135" i="1"/>
  <c r="P4135" i="1"/>
  <c r="R4381" i="1"/>
  <c r="P4173" i="1"/>
  <c r="M4173" i="1"/>
  <c r="N4218" i="1"/>
  <c r="Q4218" i="1"/>
  <c r="O4218" i="1"/>
  <c r="N4013" i="1"/>
  <c r="Q4013" i="1"/>
  <c r="O4013" i="1"/>
  <c r="J4444" i="1"/>
  <c r="N4045" i="1"/>
  <c r="Q4045" i="1"/>
  <c r="O4045" i="1"/>
  <c r="P3862" i="1"/>
  <c r="M3862" i="1"/>
  <c r="N4536" i="1"/>
  <c r="O4536" i="1"/>
  <c r="Q4536" i="1"/>
  <c r="P3888" i="1"/>
  <c r="M3888" i="1"/>
  <c r="M4144" i="1"/>
  <c r="P4144" i="1"/>
  <c r="Q4002" i="1"/>
  <c r="O4002" i="1"/>
  <c r="N4002" i="1"/>
  <c r="P3769" i="1"/>
  <c r="M3769" i="1"/>
  <c r="N4235" i="1"/>
  <c r="O4235" i="1"/>
  <c r="Q4235" i="1"/>
  <c r="O3982" i="1"/>
  <c r="Q3982" i="1"/>
  <c r="N3982" i="1"/>
  <c r="M3806" i="1"/>
  <c r="P3806" i="1"/>
  <c r="J4449" i="1"/>
  <c r="R4449" i="1"/>
  <c r="N4168" i="1"/>
  <c r="Q4168" i="1"/>
  <c r="O4168" i="1"/>
  <c r="J4525" i="1"/>
  <c r="J4550" i="1"/>
  <c r="R4550" i="1"/>
  <c r="Q4304" i="1"/>
  <c r="O4304" i="1"/>
  <c r="N4304" i="1"/>
  <c r="P4358" i="1"/>
  <c r="M4358" i="1"/>
  <c r="P4150" i="1"/>
  <c r="M4150" i="1"/>
  <c r="M4145" i="1"/>
  <c r="P4145" i="1"/>
  <c r="R4208" i="1"/>
  <c r="N4125" i="1"/>
  <c r="Q4125" i="1"/>
  <c r="O4125" i="1"/>
  <c r="J4255" i="1"/>
  <c r="R4255" i="1"/>
  <c r="M4455" i="1"/>
  <c r="P4455" i="1"/>
  <c r="Q4091" i="1"/>
  <c r="O4091" i="1"/>
  <c r="N4091" i="1"/>
  <c r="Q4296" i="1"/>
  <c r="O4296" i="1"/>
  <c r="N4296" i="1"/>
  <c r="Q4009" i="1"/>
  <c r="O4009" i="1"/>
  <c r="N4009" i="1"/>
  <c r="P4416" i="1"/>
  <c r="M4416" i="1"/>
  <c r="M4404" i="1"/>
  <c r="P4404" i="1"/>
  <c r="R4337" i="1"/>
  <c r="O4141" i="1"/>
  <c r="N4141" i="1"/>
  <c r="Q4141" i="1"/>
  <c r="J4364" i="1"/>
  <c r="N4055" i="1"/>
  <c r="O4055" i="1"/>
  <c r="Q4055" i="1"/>
  <c r="Q4127" i="1"/>
  <c r="N4127" i="1"/>
  <c r="O4127" i="1"/>
  <c r="R4376" i="1"/>
  <c r="Q4030" i="1"/>
  <c r="O4030" i="1"/>
  <c r="N4030" i="1"/>
  <c r="J4591" i="1"/>
  <c r="M4499" i="1"/>
  <c r="P4499" i="1"/>
  <c r="J4276" i="1"/>
  <c r="R4276" i="1"/>
  <c r="R4515" i="1"/>
  <c r="J4365" i="1"/>
  <c r="P4270" i="1"/>
  <c r="M4270" i="1"/>
  <c r="N4056" i="1"/>
  <c r="O4056" i="1"/>
  <c r="Q4056" i="1"/>
  <c r="N4069" i="1"/>
  <c r="Q4069" i="1"/>
  <c r="O4069" i="1"/>
  <c r="J4372" i="1"/>
  <c r="R4372" i="1"/>
  <c r="P4341" i="1"/>
  <c r="M4341" i="1"/>
  <c r="Q4225" i="1"/>
  <c r="O4225" i="1"/>
  <c r="N4225" i="1"/>
  <c r="R4214" i="1"/>
  <c r="M4077" i="1"/>
  <c r="P4077" i="1"/>
  <c r="P4079" i="1"/>
  <c r="M4079" i="1"/>
  <c r="P4476" i="1"/>
  <c r="M4476" i="1"/>
  <c r="R4426" i="1"/>
  <c r="O4029" i="1"/>
  <c r="N4029" i="1"/>
  <c r="Q4029" i="1"/>
  <c r="O4111" i="1"/>
  <c r="Q4111" i="1"/>
  <c r="N4111" i="1"/>
  <c r="R4273" i="1"/>
  <c r="R4198" i="1"/>
  <c r="J4561" i="1"/>
  <c r="J4587" i="1"/>
  <c r="R4587" i="1"/>
  <c r="P4111" i="1"/>
  <c r="M4111" i="1"/>
  <c r="Q3958" i="1"/>
  <c r="O3958" i="1"/>
  <c r="N3958" i="1"/>
  <c r="R4179" i="1"/>
  <c r="P3754" i="1"/>
  <c r="M3754" i="1"/>
  <c r="O4442" i="1"/>
  <c r="N4442" i="1"/>
  <c r="Q4442" i="1"/>
  <c r="P4372" i="1"/>
  <c r="M4372" i="1"/>
  <c r="J4464" i="1"/>
  <c r="J4509" i="1"/>
  <c r="R4509" i="1"/>
  <c r="M4196" i="1"/>
  <c r="P4196" i="1"/>
  <c r="J4393" i="1"/>
  <c r="J4451" i="1"/>
  <c r="R4469" i="1"/>
  <c r="P4223" i="1"/>
  <c r="M4223" i="1"/>
  <c r="P4195" i="1"/>
  <c r="M4195" i="1"/>
  <c r="N4102" i="1"/>
  <c r="Q4102" i="1"/>
  <c r="O4102" i="1"/>
  <c r="M3972" i="1"/>
  <c r="P3972" i="1"/>
  <c r="Q4139" i="1"/>
  <c r="N4139" i="1"/>
  <c r="O4139" i="1"/>
  <c r="M3958" i="1"/>
  <c r="P3958" i="1"/>
  <c r="P4088" i="1"/>
  <c r="M4088" i="1"/>
  <c r="J4307" i="1"/>
  <c r="Q4078" i="1"/>
  <c r="N4078" i="1"/>
  <c r="O4078" i="1"/>
  <c r="N4066" i="1"/>
  <c r="O4066" i="1"/>
  <c r="Q4066" i="1"/>
  <c r="Q4131" i="1"/>
  <c r="N4131" i="1"/>
  <c r="O4131" i="1"/>
  <c r="O4075" i="1"/>
  <c r="Q4075" i="1"/>
  <c r="N4075" i="1"/>
  <c r="J4481" i="1"/>
  <c r="R4481" i="1"/>
  <c r="M4477" i="1"/>
  <c r="P4477" i="1"/>
  <c r="M4497" i="1"/>
  <c r="P4497" i="1"/>
  <c r="O4122" i="1"/>
  <c r="N4122" i="1"/>
  <c r="Q4122" i="1"/>
  <c r="Q4252" i="1"/>
  <c r="O4252" i="1"/>
  <c r="N4252" i="1"/>
  <c r="R4061" i="1"/>
  <c r="M4033" i="1"/>
  <c r="P4033" i="1"/>
  <c r="P4155" i="1"/>
  <c r="M4155" i="1"/>
  <c r="J4192" i="1"/>
  <c r="R4192" i="1"/>
  <c r="Q4023" i="1"/>
  <c r="O4023" i="1"/>
  <c r="N4023" i="1"/>
  <c r="Q4177" i="1"/>
  <c r="O4177" i="1"/>
  <c r="N4177" i="1"/>
  <c r="O4017" i="1"/>
  <c r="Q4017" i="1"/>
  <c r="N4017" i="1"/>
  <c r="P4331" i="1"/>
  <c r="M4331" i="1"/>
  <c r="M4202" i="1"/>
  <c r="P4202" i="1"/>
  <c r="P4439" i="1"/>
  <c r="M4439" i="1"/>
  <c r="M4232" i="1"/>
  <c r="P4232" i="1"/>
  <c r="R4387" i="1"/>
  <c r="R4323" i="1"/>
  <c r="P4301" i="1"/>
  <c r="M4301" i="1"/>
  <c r="Q4074" i="1"/>
  <c r="O4074" i="1"/>
  <c r="N4074" i="1"/>
  <c r="O4015" i="1"/>
  <c r="Q4015" i="1"/>
  <c r="N4015" i="1"/>
  <c r="Q3970" i="1"/>
  <c r="O3970" i="1"/>
  <c r="N3970" i="1"/>
  <c r="R4350" i="1"/>
  <c r="M4137" i="1"/>
  <c r="P4137" i="1"/>
  <c r="M4098" i="1"/>
  <c r="P4098" i="1"/>
  <c r="Q4155" i="1"/>
  <c r="N4155" i="1"/>
  <c r="O4155" i="1"/>
  <c r="J4200" i="1"/>
  <c r="R4200" i="1"/>
  <c r="J4532" i="1"/>
  <c r="R4532" i="1"/>
  <c r="Q3948" i="1"/>
  <c r="O3948" i="1"/>
  <c r="N3948" i="1"/>
  <c r="R4289" i="1"/>
  <c r="Q4067" i="1"/>
  <c r="O4067" i="1"/>
  <c r="N4067" i="1"/>
  <c r="P4213" i="1"/>
  <c r="M4213" i="1"/>
  <c r="N3924" i="1"/>
  <c r="O3924" i="1"/>
  <c r="Q3924" i="1"/>
  <c r="Q4092" i="1"/>
  <c r="N4092" i="1"/>
  <c r="O4092" i="1"/>
  <c r="Q4344" i="1"/>
  <c r="O4344" i="1"/>
  <c r="N4344" i="1"/>
  <c r="N4184" i="1"/>
  <c r="Q4184" i="1"/>
  <c r="O4184" i="1"/>
  <c r="Q4388" i="1"/>
  <c r="N4388" i="1"/>
  <c r="O4388" i="1"/>
  <c r="R4359" i="1"/>
  <c r="R4311" i="1"/>
  <c r="Q4120" i="1"/>
  <c r="N4120" i="1"/>
  <c r="O4120" i="1"/>
  <c r="Q4144" i="1"/>
  <c r="O4144" i="1"/>
  <c r="N4144" i="1"/>
  <c r="M4421" i="1"/>
  <c r="P4421" i="1"/>
  <c r="O3975" i="1"/>
  <c r="N3975" i="1"/>
  <c r="Q3975" i="1"/>
  <c r="M3968" i="1"/>
  <c r="P3968" i="1"/>
  <c r="J4478" i="1"/>
  <c r="Q4169" i="1"/>
  <c r="O4169" i="1"/>
  <c r="N4169" i="1"/>
  <c r="P4255" i="1"/>
  <c r="M4255" i="1"/>
  <c r="P4162" i="1"/>
  <c r="M4162" i="1"/>
  <c r="R4495" i="1"/>
  <c r="P4427" i="1"/>
  <c r="M4427" i="1"/>
  <c r="O4072" i="1"/>
  <c r="N4072" i="1"/>
  <c r="Q4072" i="1"/>
  <c r="P4210" i="1"/>
  <c r="M4210" i="1"/>
  <c r="M4094" i="1"/>
  <c r="P4094" i="1"/>
  <c r="M4368" i="1"/>
  <c r="P4368" i="1"/>
  <c r="Q4028" i="1"/>
  <c r="N4028" i="1"/>
  <c r="O4028" i="1"/>
  <c r="Q4019" i="1"/>
  <c r="O4019" i="1"/>
  <c r="N4019" i="1"/>
  <c r="J4271" i="1"/>
  <c r="R4271" i="1"/>
  <c r="J4170" i="1"/>
  <c r="R4170" i="1"/>
  <c r="R4574" i="1"/>
  <c r="R4503" i="1"/>
  <c r="Q4192" i="1"/>
  <c r="O4192" i="1"/>
  <c r="N4192" i="1"/>
  <c r="J4486" i="1"/>
  <c r="R4486" i="1"/>
  <c r="R4441" i="1"/>
  <c r="J4362" i="1"/>
  <c r="J4535" i="1"/>
  <c r="R4535" i="1"/>
  <c r="P4295" i="1"/>
  <c r="M4295" i="1"/>
  <c r="Q4199" i="1"/>
  <c r="O4199" i="1"/>
  <c r="N4199" i="1"/>
  <c r="O4542" i="1"/>
  <c r="N4542" i="1"/>
  <c r="Q4542" i="1"/>
  <c r="P4333" i="1"/>
  <c r="M4333" i="1"/>
  <c r="M4233" i="1"/>
  <c r="P4233" i="1"/>
  <c r="R4352" i="1"/>
  <c r="N4150" i="1"/>
  <c r="Q4150" i="1"/>
  <c r="O4150" i="1"/>
  <c r="M4204" i="1"/>
  <c r="P4204" i="1"/>
  <c r="Q4085" i="1"/>
  <c r="O4085" i="1"/>
  <c r="N4085" i="1"/>
  <c r="J4588" i="1"/>
  <c r="P4009" i="1"/>
  <c r="M4009" i="1"/>
  <c r="P4261" i="1"/>
  <c r="M4261" i="1"/>
  <c r="P4122" i="1"/>
  <c r="M4122" i="1"/>
  <c r="Q4032" i="1"/>
  <c r="O4032" i="1"/>
  <c r="N4032" i="1"/>
  <c r="Q3968" i="1"/>
  <c r="O3968" i="1"/>
  <c r="N3968" i="1"/>
  <c r="J4504" i="1"/>
  <c r="M4234" i="1"/>
  <c r="P4234" i="1"/>
  <c r="Q4057" i="1"/>
  <c r="N4057" i="1"/>
  <c r="O4057" i="1"/>
  <c r="P4413" i="1"/>
  <c r="M4413" i="1"/>
  <c r="Q4147" i="1"/>
  <c r="O4147" i="1"/>
  <c r="N4147" i="1"/>
  <c r="P4158" i="1"/>
  <c r="M4158" i="1"/>
  <c r="M3908" i="1"/>
  <c r="P3908" i="1"/>
  <c r="Q4115" i="1"/>
  <c r="O4115" i="1"/>
  <c r="N4115" i="1"/>
  <c r="Q4343" i="1"/>
  <c r="O4343" i="1"/>
  <c r="N4343" i="1"/>
  <c r="L4578" i="1"/>
  <c r="P4577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M4577" i="1"/>
  <c r="J4582" i="1"/>
  <c r="Q4282" i="1"/>
  <c r="O4282" i="1"/>
  <c r="N4282" i="1"/>
  <c r="R4248" i="1"/>
  <c r="P4275" i="1"/>
  <c r="M4275" i="1"/>
  <c r="M4520" i="1"/>
  <c r="P4520" i="1"/>
  <c r="J4281" i="1"/>
  <c r="R4281" i="1"/>
  <c r="P4378" i="1"/>
  <c r="M4378" i="1"/>
  <c r="M4200" i="1"/>
  <c r="P4200" i="1"/>
  <c r="M3847" i="1"/>
  <c r="P3847" i="1"/>
  <c r="N4132" i="1"/>
  <c r="Q4132" i="1"/>
  <c r="O4132" i="1"/>
  <c r="O4058" i="1"/>
  <c r="N4058" i="1"/>
  <c r="Q4058" i="1"/>
  <c r="P4214" i="1"/>
  <c r="M4214" i="1"/>
  <c r="P4057" i="1"/>
  <c r="M4057" i="1"/>
  <c r="Q4087" i="1"/>
  <c r="O4087" i="1"/>
  <c r="N4087" i="1"/>
  <c r="O4180" i="1"/>
  <c r="N4180" i="1"/>
  <c r="Q4180" i="1"/>
  <c r="R4105" i="1"/>
  <c r="P4410" i="1"/>
  <c r="M4410" i="1"/>
  <c r="M4181" i="1"/>
  <c r="P4181" i="1"/>
  <c r="R4329" i="1"/>
  <c r="O4312" i="1"/>
  <c r="N4312" i="1"/>
  <c r="Q4312" i="1"/>
  <c r="J4470" i="1"/>
  <c r="R4470" i="1"/>
  <c r="P4317" i="1"/>
  <c r="M4317" i="1"/>
  <c r="P4227" i="1"/>
  <c r="M4227" i="1"/>
  <c r="J4593" i="1"/>
  <c r="M4152" i="1"/>
  <c r="P4152" i="1"/>
  <c r="Q3988" i="1"/>
  <c r="O3988" i="1"/>
  <c r="N3988" i="1"/>
  <c r="M4257" i="1"/>
  <c r="P4257" i="1"/>
  <c r="O4098" i="1"/>
  <c r="N4098" i="1"/>
  <c r="Q4098" i="1"/>
  <c r="P4277" i="1"/>
  <c r="M4277" i="1"/>
  <c r="O3927" i="1"/>
  <c r="Q3927" i="1"/>
  <c r="N3927" i="1"/>
  <c r="J4496" i="1"/>
  <c r="R4496" i="1"/>
  <c r="Q4049" i="1"/>
  <c r="O4049" i="1"/>
  <c r="N4049" i="1"/>
  <c r="M4125" i="1"/>
  <c r="P4125" i="1"/>
  <c r="P4198" i="1"/>
  <c r="M4198" i="1"/>
  <c r="J4552" i="1"/>
  <c r="R4552" i="1"/>
  <c r="Q4061" i="1"/>
  <c r="O4061" i="1"/>
  <c r="N4061" i="1"/>
  <c r="J4399" i="1"/>
  <c r="R4399" i="1"/>
  <c r="M4225" i="1"/>
  <c r="P4225" i="1"/>
  <c r="P4184" i="1"/>
  <c r="M4184" i="1"/>
  <c r="O4042" i="1"/>
  <c r="Q4042" i="1"/>
  <c r="N4042" i="1"/>
  <c r="N4086" i="1"/>
  <c r="Q4086" i="1"/>
  <c r="O4086" i="1"/>
  <c r="P4208" i="1"/>
  <c r="M4208" i="1"/>
  <c r="N4037" i="1"/>
  <c r="Q4037" i="1"/>
  <c r="O4037" i="1"/>
  <c r="R4580" i="1"/>
  <c r="M4212" i="1"/>
  <c r="P4212" i="1"/>
  <c r="Q4477" i="1"/>
  <c r="N4477" i="1"/>
  <c r="O4477" i="1"/>
  <c r="J4467" i="1"/>
  <c r="R4467" i="1"/>
  <c r="J4511" i="1"/>
  <c r="J4445" i="1"/>
  <c r="R4445" i="1"/>
  <c r="Q4213" i="1"/>
  <c r="O4213" i="1"/>
  <c r="N4213" i="1"/>
  <c r="P4197" i="1"/>
  <c r="M4197" i="1"/>
  <c r="Q4288" i="1"/>
  <c r="O4288" i="1"/>
  <c r="N4288" i="1"/>
  <c r="Q4097" i="1"/>
  <c r="O4097" i="1"/>
  <c r="N4097" i="1"/>
  <c r="N4025" i="1"/>
  <c r="Q4025" i="1"/>
  <c r="O4025" i="1"/>
  <c r="Q4080" i="1"/>
  <c r="O4080" i="1"/>
  <c r="N4080" i="1"/>
  <c r="P4097" i="1"/>
  <c r="M4097" i="1"/>
  <c r="O3781" i="1"/>
  <c r="Q3781" i="1"/>
  <c r="N3781" i="1"/>
  <c r="J4270" i="1"/>
  <c r="R4270" i="1"/>
  <c r="M4110" i="1"/>
  <c r="P4110" i="1"/>
  <c r="J4373" i="1"/>
  <c r="R4373" i="1"/>
  <c r="J4387" i="1"/>
  <c r="M4236" i="1"/>
  <c r="P4236" i="1"/>
  <c r="R4335" i="1"/>
  <c r="O4036" i="1"/>
  <c r="Q4036" i="1"/>
  <c r="N4036" i="1"/>
  <c r="J4351" i="1"/>
  <c r="R4351" i="1"/>
  <c r="J4360" i="1"/>
  <c r="R4360" i="1"/>
  <c r="J4544" i="1"/>
  <c r="R4544" i="1"/>
  <c r="N4472" i="1"/>
  <c r="Q4472" i="1"/>
  <c r="O4472" i="1"/>
  <c r="R4316" i="1"/>
  <c r="M4157" i="1"/>
  <c r="P4157" i="1"/>
  <c r="P4187" i="1"/>
  <c r="M4187" i="1"/>
  <c r="P4284" i="1"/>
  <c r="M4284" i="1"/>
  <c r="R4230" i="1"/>
  <c r="R4244" i="1"/>
  <c r="Q3899" i="1"/>
  <c r="N3899" i="1"/>
  <c r="O3899" i="1"/>
  <c r="P4061" i="1"/>
  <c r="M4061" i="1"/>
  <c r="Q4059" i="1"/>
  <c r="O4059" i="1"/>
  <c r="N4059" i="1"/>
  <c r="P4172" i="1"/>
  <c r="M4172" i="1"/>
  <c r="P3952" i="1"/>
  <c r="M3952" i="1"/>
  <c r="J4328" i="1"/>
  <c r="R4328" i="1"/>
  <c r="M4073" i="1"/>
  <c r="P4073" i="1"/>
  <c r="N3944" i="1"/>
  <c r="Q3944" i="1"/>
  <c r="O3944" i="1"/>
  <c r="J4520" i="1"/>
  <c r="P4078" i="1"/>
  <c r="M4078" i="1"/>
  <c r="Q4154" i="1"/>
  <c r="O4154" i="1"/>
  <c r="N4154" i="1"/>
  <c r="N4436" i="1"/>
  <c r="Q4436" i="1"/>
  <c r="O4436" i="1"/>
  <c r="M4148" i="1"/>
  <c r="P4148" i="1"/>
  <c r="J4540" i="1"/>
  <c r="P4226" i="1"/>
  <c r="M4226" i="1"/>
  <c r="N4228" i="1"/>
  <c r="O4228" i="1"/>
  <c r="Q4228" i="1"/>
  <c r="J4563" i="1"/>
  <c r="R4563" i="1"/>
  <c r="J4389" i="1"/>
  <c r="R4366" i="1"/>
  <c r="M4525" i="1"/>
  <c r="P4525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J4300" i="1"/>
  <c r="R4300" i="1"/>
  <c r="P4349" i="1"/>
  <c r="M4349" i="1"/>
  <c r="J4264" i="1"/>
  <c r="J4280" i="1"/>
  <c r="M3859" i="1"/>
  <c r="P3859" i="1"/>
  <c r="Q4104" i="1"/>
  <c r="O4104" i="1"/>
  <c r="N4104" i="1"/>
  <c r="P4056" i="1"/>
  <c r="M4056" i="1"/>
  <c r="Q3888" i="1"/>
  <c r="O3888" i="1"/>
  <c r="N3888" i="1"/>
  <c r="J4542" i="1"/>
  <c r="R4542" i="1"/>
  <c r="M4505" i="1"/>
  <c r="L4506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P4505" i="1"/>
  <c r="P4041" i="1"/>
  <c r="M4041" i="1"/>
  <c r="P4106" i="1"/>
  <c r="M4106" i="1"/>
  <c r="N4117" i="1"/>
  <c r="Q4117" i="1"/>
  <c r="O4117" i="1"/>
  <c r="J4564" i="1"/>
  <c r="R4564" i="1"/>
  <c r="J4119" i="1"/>
  <c r="R4119" i="1"/>
  <c r="J4483" i="1"/>
  <c r="P4414" i="1"/>
  <c r="M4414" i="1"/>
  <c r="O4315" i="1"/>
  <c r="Q4315" i="1"/>
  <c r="N4315" i="1"/>
  <c r="O3880" i="1"/>
  <c r="Q3880" i="1"/>
  <c r="N3880" i="1"/>
  <c r="N4259" i="1"/>
  <c r="O4259" i="1"/>
  <c r="Q4259" i="1"/>
  <c r="J4465" i="1"/>
  <c r="R4465" i="1"/>
  <c r="J4363" i="1"/>
  <c r="R4363" i="1"/>
  <c r="R4413" i="1"/>
  <c r="J4586" i="1"/>
  <c r="M4105" i="1"/>
  <c r="P4105" i="1"/>
  <c r="J4514" i="1"/>
  <c r="R4514" i="1"/>
  <c r="O4191" i="1"/>
  <c r="N4191" i="1"/>
  <c r="Q4191" i="1"/>
  <c r="M4104" i="1"/>
  <c r="P4104" i="1"/>
  <c r="P4029" i="1"/>
  <c r="M4029" i="1"/>
  <c r="Q4183" i="1"/>
  <c r="O4183" i="1"/>
  <c r="N4183" i="1"/>
  <c r="N4084" i="1"/>
  <c r="Q4084" i="1"/>
  <c r="O4084" i="1"/>
  <c r="N4060" i="1"/>
  <c r="O4060" i="1"/>
  <c r="Q4060" i="1"/>
  <c r="R4107" i="1"/>
  <c r="J4569" i="1"/>
  <c r="J4453" i="1"/>
  <c r="R4453" i="1"/>
  <c r="R4217" i="1"/>
  <c r="Q4077" i="1"/>
  <c r="O4077" i="1"/>
  <c r="N4077" i="1"/>
  <c r="N4005" i="1"/>
  <c r="Q4005" i="1"/>
  <c r="O4005" i="1"/>
  <c r="P3928" i="1"/>
  <c r="M3928" i="1"/>
  <c r="Q3922" i="1"/>
  <c r="N3922" i="1"/>
  <c r="O3922" i="1"/>
  <c r="J4512" i="1"/>
  <c r="M4278" i="1"/>
  <c r="P4278" i="1"/>
  <c r="M4287" i="1"/>
  <c r="P4287" i="1"/>
  <c r="P4132" i="1"/>
  <c r="M4132" i="1"/>
  <c r="N4053" i="1"/>
  <c r="Q4053" i="1"/>
  <c r="O4053" i="1"/>
  <c r="Q4129" i="1"/>
  <c r="N4129" i="1"/>
  <c r="O4129" i="1"/>
  <c r="P4166" i="1"/>
  <c r="M4166" i="1"/>
  <c r="M4126" i="1"/>
  <c r="P4126" i="1"/>
  <c r="M4348" i="1"/>
  <c r="P4348" i="1"/>
  <c r="M4109" i="1"/>
  <c r="P4109" i="1"/>
  <c r="J4426" i="1"/>
  <c r="R4468" i="1"/>
  <c r="N4051" i="1"/>
  <c r="Q4051" i="1"/>
  <c r="O4051" i="1"/>
  <c r="P4186" i="1"/>
  <c r="M4186" i="1"/>
  <c r="O4338" i="1"/>
  <c r="Q4338" i="1"/>
  <c r="N4338" i="1"/>
  <c r="N4206" i="1"/>
  <c r="Q4206" i="1"/>
  <c r="O4206" i="1"/>
  <c r="O4167" i="1"/>
  <c r="Q4167" i="1"/>
  <c r="N4167" i="1"/>
  <c r="O4014" i="1"/>
  <c r="N4014" i="1"/>
  <c r="Q4014" i="1"/>
  <c r="Q3889" i="1"/>
  <c r="N3889" i="1"/>
  <c r="O3889" i="1"/>
  <c r="J4539" i="1"/>
  <c r="R4539" i="1"/>
  <c r="M4488" i="1"/>
  <c r="P4488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R4319" i="1"/>
  <c r="M4222" i="1"/>
  <c r="P4222" i="1"/>
  <c r="J4396" i="1"/>
  <c r="P4258" i="1"/>
  <c r="M4258" i="1"/>
  <c r="R4472" i="1"/>
  <c r="R4480" i="1"/>
  <c r="O4306" i="1"/>
  <c r="Q4306" i="1"/>
  <c r="N4306" i="1"/>
  <c r="N4264" i="1"/>
  <c r="Q4264" i="1"/>
  <c r="O4264" i="1"/>
  <c r="M4140" i="1"/>
  <c r="P4140" i="1"/>
  <c r="N3900" i="1"/>
  <c r="Q3900" i="1"/>
  <c r="O3900" i="1"/>
  <c r="J4400" i="1"/>
  <c r="Q4253" i="1"/>
  <c r="O4253" i="1"/>
  <c r="N4253" i="1"/>
  <c r="Q4207" i="1"/>
  <c r="N4207" i="1"/>
  <c r="O4207" i="1"/>
  <c r="R4224" i="1"/>
  <c r="R4579" i="1"/>
  <c r="N4079" i="1"/>
  <c r="Q4079" i="1"/>
  <c r="O4079" i="1"/>
  <c r="N4007" i="1"/>
  <c r="Q4007" i="1"/>
  <c r="O4007" i="1"/>
  <c r="N3962" i="1"/>
  <c r="Q3962" i="1"/>
  <c r="O3962" i="1"/>
  <c r="O4094" i="1"/>
  <c r="Q4094" i="1"/>
  <c r="N4094" i="1"/>
  <c r="Q3798" i="1"/>
  <c r="O3798" i="1"/>
  <c r="N3798" i="1"/>
  <c r="K5997" i="1"/>
  <c r="M4402" i="1"/>
  <c r="L4403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P4402" i="1"/>
  <c r="M4237" i="1"/>
  <c r="P4237" i="1"/>
  <c r="R4247" i="1"/>
  <c r="M4340" i="1"/>
  <c r="P4340" i="1"/>
  <c r="P4130" i="1"/>
  <c r="M4130" i="1"/>
  <c r="N4081" i="1"/>
  <c r="Q4081" i="1"/>
  <c r="O4081" i="1"/>
  <c r="R4358" i="1"/>
  <c r="N3942" i="1"/>
  <c r="Q3942" i="1"/>
  <c r="O3942" i="1"/>
  <c r="M3866" i="1"/>
  <c r="P3866" i="1"/>
  <c r="Q4175" i="1"/>
  <c r="N4175" i="1"/>
  <c r="O4175" i="1"/>
  <c r="R4291" i="1"/>
  <c r="P4189" i="1"/>
  <c r="M4189" i="1"/>
  <c r="O4142" i="1"/>
  <c r="N4142" i="1"/>
  <c r="Q4142" i="1"/>
  <c r="O4073" i="1"/>
  <c r="N4073" i="1"/>
  <c r="Q4073" i="1"/>
  <c r="N4039" i="1"/>
  <c r="Q4039" i="1"/>
  <c r="O4039" i="1"/>
  <c r="Q4065" i="1"/>
  <c r="O4065" i="1"/>
  <c r="N4065" i="1"/>
  <c r="P4021" i="1"/>
  <c r="M4021" i="1"/>
  <c r="P4168" i="1"/>
  <c r="M4168" i="1"/>
  <c r="M4099" i="1"/>
  <c r="P4099" i="1"/>
  <c r="O4204" i="1"/>
  <c r="N4204" i="1"/>
  <c r="Q4204" i="1"/>
  <c r="Q4071" i="1"/>
  <c r="O4071" i="1"/>
  <c r="N4071" i="1"/>
  <c r="M4017" i="1"/>
  <c r="P4017" i="1"/>
  <c r="N4220" i="1"/>
  <c r="Q4220" i="1"/>
  <c r="O4220" i="1"/>
  <c r="M4115" i="1"/>
  <c r="P4115" i="1"/>
  <c r="N4181" i="1"/>
  <c r="O4181" i="1"/>
  <c r="Q4181" i="1"/>
  <c r="O4346" i="1"/>
  <c r="Q4346" i="1"/>
  <c r="N4346" i="1"/>
  <c r="R4106" i="1"/>
  <c r="N4332" i="1"/>
  <c r="O4332" i="1"/>
  <c r="Q4332" i="1"/>
  <c r="R4114" i="1"/>
  <c r="N4105" i="1"/>
  <c r="Q4105" i="1"/>
  <c r="O4105" i="1"/>
  <c r="O3945" i="1"/>
  <c r="Q3945" i="1"/>
  <c r="N3945" i="1"/>
  <c r="P4003" i="1"/>
  <c r="M4003" i="1"/>
  <c r="R4310" i="1"/>
  <c r="M4089" i="1"/>
  <c r="P4089" i="1"/>
  <c r="J4339" i="1"/>
  <c r="J4488" i="1"/>
  <c r="P4143" i="1"/>
  <c r="M4143" i="1"/>
  <c r="N3829" i="1"/>
  <c r="Q3829" i="1"/>
  <c r="O3829" i="1"/>
  <c r="M4304" i="1"/>
  <c r="P4304" i="1"/>
  <c r="P3767" i="1"/>
  <c r="M3767" i="1"/>
  <c r="J4432" i="1"/>
  <c r="P4296" i="1"/>
  <c r="M4296" i="1"/>
  <c r="J4468" i="1"/>
  <c r="J4291" i="1"/>
  <c r="Q4124" i="1"/>
  <c r="N4124" i="1"/>
  <c r="O4124" i="1"/>
  <c r="O4216" i="1"/>
  <c r="N4216" i="1"/>
  <c r="Q4216" i="1"/>
  <c r="R4309" i="1"/>
  <c r="R4448" i="1"/>
  <c r="O3995" i="1"/>
  <c r="Q3995" i="1"/>
  <c r="N3995" i="1"/>
  <c r="N3984" i="1"/>
  <c r="Q3984" i="1"/>
  <c r="O3984" i="1"/>
  <c r="O3843" i="1"/>
  <c r="N3843" i="1"/>
  <c r="Q3843" i="1"/>
  <c r="O3906" i="1"/>
  <c r="N3906" i="1"/>
  <c r="Q3906" i="1"/>
  <c r="Q3845" i="1"/>
  <c r="N3845" i="1"/>
  <c r="O3845" i="1"/>
  <c r="N3969" i="1"/>
  <c r="Q3969" i="1"/>
  <c r="O3969" i="1"/>
  <c r="Q3865" i="1"/>
  <c r="O3865" i="1"/>
  <c r="N3865" i="1"/>
  <c r="J4440" i="1"/>
  <c r="J4337" i="1"/>
  <c r="M3872" i="1"/>
  <c r="P3872" i="1"/>
  <c r="M3745" i="1"/>
  <c r="P3745" i="1"/>
  <c r="O3939" i="1"/>
  <c r="Q3939" i="1"/>
  <c r="N3939" i="1"/>
  <c r="Q3724" i="1"/>
  <c r="O3724" i="1"/>
  <c r="N3724" i="1"/>
  <c r="P4067" i="1"/>
  <c r="M4067" i="1"/>
  <c r="Q3862" i="1"/>
  <c r="O3862" i="1"/>
  <c r="N3862" i="1"/>
  <c r="J4256" i="1"/>
  <c r="R4333" i="1"/>
  <c r="R3847" i="1"/>
  <c r="N3935" i="1"/>
  <c r="O3935" i="1"/>
  <c r="Q3935" i="1"/>
  <c r="P4000" i="1"/>
  <c r="M4000" i="1"/>
  <c r="O3859" i="1"/>
  <c r="N3859" i="1"/>
  <c r="Q3859" i="1"/>
  <c r="Q4153" i="1"/>
  <c r="O4153" i="1"/>
  <c r="N4153" i="1"/>
  <c r="Q3854" i="1"/>
  <c r="O3854" i="1"/>
  <c r="N3854" i="1"/>
  <c r="O3852" i="1"/>
  <c r="N3852" i="1"/>
  <c r="Q3852" i="1"/>
  <c r="N4241" i="1"/>
  <c r="Q4241" i="1"/>
  <c r="O4241" i="1"/>
  <c r="O3886" i="1"/>
  <c r="N3886" i="1"/>
  <c r="Q3886" i="1"/>
  <c r="P3887" i="1"/>
  <c r="M3887" i="1"/>
  <c r="R4293" i="1"/>
  <c r="O3872" i="1"/>
  <c r="N3872" i="1"/>
  <c r="Q3872" i="1"/>
  <c r="M4229" i="1"/>
  <c r="P4229" i="1"/>
  <c r="R4088" i="1"/>
  <c r="M4103" i="1"/>
  <c r="P4103" i="1"/>
  <c r="P4100" i="1"/>
  <c r="M4100" i="1"/>
  <c r="Q3951" i="1"/>
  <c r="N3951" i="1"/>
  <c r="O3951" i="1"/>
  <c r="P3982" i="1"/>
  <c r="M3982" i="1"/>
  <c r="P3934" i="1"/>
  <c r="M3934" i="1"/>
  <c r="J4335" i="1"/>
  <c r="R4369" i="1"/>
  <c r="O3904" i="1"/>
  <c r="Q3904" i="1"/>
  <c r="N3904" i="1"/>
  <c r="O3788" i="1"/>
  <c r="N3788" i="1"/>
  <c r="Q3788" i="1"/>
  <c r="Q3987" i="1"/>
  <c r="O3987" i="1"/>
  <c r="N3987" i="1"/>
  <c r="R4327" i="1"/>
  <c r="O3884" i="1"/>
  <c r="N3884" i="1"/>
  <c r="Q3884" i="1"/>
  <c r="Q3821" i="1"/>
  <c r="O3821" i="1"/>
  <c r="N3821" i="1"/>
  <c r="M4324" i="1"/>
  <c r="P4324" i="1"/>
  <c r="J4179" i="1"/>
  <c r="O3671" i="1"/>
  <c r="N3671" i="1"/>
  <c r="Q3671" i="1"/>
  <c r="N3719" i="1"/>
  <c r="Q3719" i="1"/>
  <c r="O3719" i="1"/>
  <c r="Q3807" i="1"/>
  <c r="N3807" i="1"/>
  <c r="O3807" i="1"/>
  <c r="N3658" i="1"/>
  <c r="Q3658" i="1"/>
  <c r="O3658" i="1"/>
  <c r="J4519" i="1"/>
  <c r="R4519" i="1"/>
  <c r="J4538" i="1"/>
  <c r="R4538" i="1"/>
  <c r="J4367" i="1"/>
  <c r="R4367" i="1"/>
  <c r="J4574" i="1"/>
  <c r="J4298" i="1"/>
  <c r="Q4310" i="1"/>
  <c r="N4310" i="1"/>
  <c r="O4310" i="1"/>
  <c r="Q4164" i="1"/>
  <c r="O4164" i="1"/>
  <c r="N4164" i="1"/>
  <c r="Q4265" i="1"/>
  <c r="O4265" i="1"/>
  <c r="N4265" i="1"/>
  <c r="M4062" i="1"/>
  <c r="P4062" i="1"/>
  <c r="O4048" i="1"/>
  <c r="N4048" i="1"/>
  <c r="Q4048" i="1"/>
  <c r="M4108" i="1"/>
  <c r="P4108" i="1"/>
  <c r="P4107" i="1"/>
  <c r="M4107" i="1"/>
  <c r="J4347" i="1"/>
  <c r="R3941" i="1"/>
  <c r="J4402" i="1"/>
  <c r="R4402" i="1"/>
  <c r="P4119" i="1"/>
  <c r="M4119" i="1"/>
  <c r="J4216" i="1"/>
  <c r="R4216" i="1"/>
  <c r="Q3956" i="1"/>
  <c r="O3956" i="1"/>
  <c r="N3956" i="1"/>
  <c r="P4059" i="1"/>
  <c r="M4059" i="1"/>
  <c r="N3893" i="1"/>
  <c r="Q3893" i="1"/>
  <c r="O3893" i="1"/>
  <c r="J4174" i="1"/>
  <c r="P3993" i="1"/>
  <c r="M3993" i="1"/>
  <c r="J4266" i="1"/>
  <c r="R4266" i="1"/>
  <c r="P3955" i="1"/>
  <c r="M3955" i="1"/>
  <c r="P3960" i="1"/>
  <c r="M3960" i="1"/>
  <c r="Q3876" i="1"/>
  <c r="O3876" i="1"/>
  <c r="N3876" i="1"/>
  <c r="P3944" i="1"/>
  <c r="M3944" i="1"/>
  <c r="R4112" i="1"/>
  <c r="R3987" i="1"/>
  <c r="M4171" i="1"/>
  <c r="P4171" i="1"/>
  <c r="M4149" i="1"/>
  <c r="P4149" i="1"/>
  <c r="J4042" i="1"/>
  <c r="R4042" i="1"/>
  <c r="P4266" i="1"/>
  <c r="M4266" i="1"/>
  <c r="J4559" i="1"/>
  <c r="R4559" i="1"/>
  <c r="J4450" i="1"/>
  <c r="R4450" i="1"/>
  <c r="R4260" i="1"/>
  <c r="P4201" i="1"/>
  <c r="M4201" i="1"/>
  <c r="P4238" i="1"/>
  <c r="M4238" i="1"/>
  <c r="P4273" i="1"/>
  <c r="M4273" i="1"/>
  <c r="J4585" i="1"/>
  <c r="R4585" i="1"/>
  <c r="J4497" i="1"/>
  <c r="R4497" i="1"/>
  <c r="P4112" i="1"/>
  <c r="M4112" i="1"/>
  <c r="Q4090" i="1"/>
  <c r="O4090" i="1"/>
  <c r="N4090" i="1"/>
  <c r="P3907" i="1"/>
  <c r="M3907" i="1"/>
  <c r="P3873" i="1"/>
  <c r="M3873" i="1"/>
  <c r="J4067" i="1"/>
  <c r="R4067" i="1"/>
  <c r="J4242" i="1"/>
  <c r="R4242" i="1"/>
  <c r="Q3918" i="1"/>
  <c r="O3918" i="1"/>
  <c r="N3918" i="1"/>
  <c r="J3985" i="1"/>
  <c r="R3985" i="1"/>
  <c r="P3910" i="1"/>
  <c r="M3910" i="1"/>
  <c r="R4058" i="1"/>
  <c r="P3921" i="1"/>
  <c r="M3921" i="1"/>
  <c r="O3979" i="1"/>
  <c r="Q3979" i="1"/>
  <c r="N3979" i="1"/>
  <c r="N3929" i="1"/>
  <c r="O3929" i="1"/>
  <c r="Q3929" i="1"/>
  <c r="J4158" i="1"/>
  <c r="R4158" i="1"/>
  <c r="M4072" i="1"/>
  <c r="P4072" i="1"/>
  <c r="P3986" i="1"/>
  <c r="M3986" i="1"/>
  <c r="N3911" i="1"/>
  <c r="Q3911" i="1"/>
  <c r="O3911" i="1"/>
  <c r="O3857" i="1"/>
  <c r="N3857" i="1"/>
  <c r="Q3857" i="1"/>
  <c r="R4164" i="1"/>
  <c r="J4354" i="1"/>
  <c r="J4480" i="1"/>
  <c r="J4471" i="1"/>
  <c r="R4471" i="1"/>
  <c r="J4513" i="1"/>
  <c r="R4513" i="1"/>
  <c r="J4379" i="1"/>
  <c r="R4379" i="1"/>
  <c r="Q3965" i="1"/>
  <c r="O3965" i="1"/>
  <c r="N3965" i="1"/>
  <c r="R4128" i="1"/>
  <c r="R4371" i="1"/>
  <c r="M3791" i="1"/>
  <c r="P3791" i="1"/>
  <c r="J4383" i="1"/>
  <c r="R4383" i="1"/>
  <c r="P3992" i="1"/>
  <c r="M3992" i="1"/>
  <c r="P3905" i="1"/>
  <c r="M3905" i="1"/>
  <c r="P4365" i="1"/>
  <c r="M4365" i="1"/>
  <c r="L4358" i="1"/>
  <c r="L4359" i="1"/>
  <c r="L4360" i="1"/>
  <c r="L4361" i="1"/>
  <c r="L4362" i="1"/>
  <c r="L4363" i="1"/>
  <c r="L4364" i="1"/>
  <c r="L4365" i="1"/>
  <c r="L4366" i="1"/>
  <c r="P4051" i="1"/>
  <c r="M4051" i="1"/>
  <c r="M3762" i="1"/>
  <c r="P3762" i="1"/>
  <c r="J4163" i="1"/>
  <c r="R4163" i="1"/>
  <c r="P4001" i="1"/>
  <c r="M4001" i="1"/>
  <c r="J4428" i="1"/>
  <c r="R4428" i="1"/>
  <c r="R4320" i="1"/>
  <c r="M4069" i="1"/>
  <c r="P4069" i="1"/>
  <c r="J3890" i="1"/>
  <c r="R3890" i="1"/>
  <c r="O3819" i="1"/>
  <c r="N3819" i="1"/>
  <c r="Q3819" i="1"/>
  <c r="Q4106" i="1"/>
  <c r="O4106" i="1"/>
  <c r="N4106" i="1"/>
  <c r="R3791" i="1"/>
  <c r="P4092" i="1"/>
  <c r="M4092" i="1"/>
  <c r="P4020" i="1"/>
  <c r="M4020" i="1"/>
  <c r="R4120" i="1"/>
  <c r="Q3990" i="1"/>
  <c r="O3990" i="1"/>
  <c r="N3990" i="1"/>
  <c r="R4000" i="1"/>
  <c r="J4126" i="1"/>
  <c r="R4126" i="1"/>
  <c r="R3991" i="1"/>
  <c r="R4324" i="1"/>
  <c r="R4292" i="1"/>
  <c r="P4015" i="1"/>
  <c r="M4015" i="1"/>
  <c r="J4233" i="1"/>
  <c r="R4233" i="1"/>
  <c r="J4015" i="1"/>
  <c r="R4015" i="1"/>
  <c r="P3963" i="1"/>
  <c r="M3963" i="1"/>
  <c r="O3840" i="1"/>
  <c r="N3840" i="1"/>
  <c r="Q3840" i="1"/>
  <c r="M4138" i="1"/>
  <c r="P4138" i="1"/>
  <c r="Q3983" i="1"/>
  <c r="O3983" i="1"/>
  <c r="N3983" i="1"/>
  <c r="N3752" i="1"/>
  <c r="Q3752" i="1"/>
  <c r="O3752" i="1"/>
  <c r="P4332" i="1"/>
  <c r="M4332" i="1"/>
  <c r="J4491" i="1"/>
  <c r="J4462" i="1"/>
  <c r="P4312" i="1"/>
  <c r="M4312" i="1"/>
  <c r="J4575" i="1"/>
  <c r="P4338" i="1"/>
  <c r="M4338" i="1"/>
  <c r="N4107" i="1"/>
  <c r="Q4107" i="1"/>
  <c r="O4107" i="1"/>
  <c r="R4178" i="1"/>
  <c r="P4241" i="1"/>
  <c r="M4241" i="1"/>
  <c r="J4166" i="1"/>
  <c r="R4166" i="1"/>
  <c r="R4123" i="1"/>
  <c r="J4106" i="1"/>
  <c r="Q4358" i="1"/>
  <c r="O4358" i="1"/>
  <c r="N4358" i="1"/>
  <c r="Q4230" i="1"/>
  <c r="O4230" i="1"/>
  <c r="N4230" i="1"/>
  <c r="P4074" i="1"/>
  <c r="M4074" i="1"/>
  <c r="P3916" i="1"/>
  <c r="M3916" i="1"/>
  <c r="N3897" i="1"/>
  <c r="O3897" i="1"/>
  <c r="Q3897" i="1"/>
  <c r="J4114" i="1"/>
  <c r="J4411" i="1"/>
  <c r="R4411" i="1"/>
  <c r="M4095" i="1"/>
  <c r="P4095" i="1"/>
  <c r="P4043" i="1"/>
  <c r="M4043" i="1"/>
  <c r="J4265" i="1"/>
  <c r="R4265" i="1"/>
  <c r="P4055" i="1"/>
  <c r="M4055" i="1"/>
  <c r="R3807" i="1"/>
  <c r="Q3844" i="1"/>
  <c r="N3844" i="1"/>
  <c r="O3844" i="1"/>
  <c r="M4322" i="1"/>
  <c r="P4322" i="1"/>
  <c r="O3919" i="1"/>
  <c r="Q3919" i="1"/>
  <c r="N3919" i="1"/>
  <c r="R4205" i="1"/>
  <c r="J4454" i="1"/>
  <c r="R4153" i="1"/>
  <c r="M3904" i="1"/>
  <c r="P3904" i="1"/>
  <c r="J4230" i="1"/>
  <c r="J4225" i="1"/>
  <c r="R4225" i="1"/>
  <c r="M4096" i="1"/>
  <c r="P4096" i="1"/>
  <c r="P3919" i="1"/>
  <c r="M3919" i="1"/>
  <c r="J4572" i="1"/>
  <c r="R4340" i="1"/>
  <c r="J4584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P4076" i="1"/>
  <c r="M4076" i="1"/>
  <c r="R4284" i="1"/>
  <c r="J4498" i="1"/>
  <c r="R4498" i="1"/>
  <c r="J4469" i="1"/>
  <c r="Q3866" i="1"/>
  <c r="O3866" i="1"/>
  <c r="N3866" i="1"/>
  <c r="P3912" i="1"/>
  <c r="M3912" i="1"/>
  <c r="R3994" i="1"/>
  <c r="Q4004" i="1"/>
  <c r="O4004" i="1"/>
  <c r="N4004" i="1"/>
  <c r="P4060" i="1"/>
  <c r="M4060" i="1"/>
  <c r="O3776" i="1"/>
  <c r="N3776" i="1"/>
  <c r="Q3776" i="1"/>
  <c r="R3952" i="1"/>
  <c r="R3959" i="1"/>
  <c r="Q3941" i="1"/>
  <c r="O3941" i="1"/>
  <c r="N3941" i="1"/>
  <c r="Q4109" i="1"/>
  <c r="O4109" i="1"/>
  <c r="N4109" i="1"/>
  <c r="J4055" i="1"/>
  <c r="R4055" i="1"/>
  <c r="J4213" i="1"/>
  <c r="R4213" i="1"/>
  <c r="J4302" i="1"/>
  <c r="R4302" i="1"/>
  <c r="R3995" i="1"/>
  <c r="P3989" i="1"/>
  <c r="M3989" i="1"/>
  <c r="P3782" i="1"/>
  <c r="M3782" i="1"/>
  <c r="Q4114" i="1"/>
  <c r="O4114" i="1"/>
  <c r="N4114" i="1"/>
  <c r="M3911" i="1"/>
  <c r="P3911" i="1"/>
  <c r="M3853" i="1"/>
  <c r="P3853" i="1"/>
  <c r="J4113" i="1"/>
  <c r="R4113" i="1"/>
  <c r="J4087" i="1"/>
  <c r="R4087" i="1"/>
  <c r="Q4003" i="1"/>
  <c r="O4003" i="1"/>
  <c r="N4003" i="1"/>
  <c r="Q3894" i="1"/>
  <c r="O3894" i="1"/>
  <c r="N3894" i="1"/>
  <c r="P4048" i="1"/>
  <c r="M4048" i="1"/>
  <c r="P3760" i="1"/>
  <c r="M3760" i="1"/>
  <c r="J4567" i="1"/>
  <c r="P4256" i="1"/>
  <c r="M4256" i="1"/>
  <c r="N4302" i="1"/>
  <c r="O4302" i="1"/>
  <c r="Q4302" i="1"/>
  <c r="P4293" i="1"/>
  <c r="M4293" i="1"/>
  <c r="M4175" i="1"/>
  <c r="P4175" i="1"/>
  <c r="J4384" i="1"/>
  <c r="J4381" i="1"/>
  <c r="J4543" i="1"/>
  <c r="R4543" i="1"/>
  <c r="R3727" i="1"/>
  <c r="P3902" i="1"/>
  <c r="M3902" i="1"/>
  <c r="Q4054" i="1"/>
  <c r="O4054" i="1"/>
  <c r="N4054" i="1"/>
  <c r="J4312" i="1"/>
  <c r="R4312" i="1"/>
  <c r="O3972" i="1"/>
  <c r="N3972" i="1"/>
  <c r="Q3972" i="1"/>
  <c r="P3860" i="1"/>
  <c r="M3860" i="1"/>
  <c r="R4220" i="1"/>
  <c r="P3983" i="1"/>
  <c r="M3983" i="1"/>
  <c r="Q3896" i="1"/>
  <c r="O3896" i="1"/>
  <c r="N3896" i="1"/>
  <c r="J4043" i="1"/>
  <c r="R4043" i="1"/>
  <c r="P3819" i="1"/>
  <c r="M3819" i="1"/>
  <c r="P4230" i="1"/>
  <c r="M4230" i="1"/>
  <c r="Q4010" i="1"/>
  <c r="O4010" i="1"/>
  <c r="N4010" i="1"/>
  <c r="Q3937" i="1"/>
  <c r="O3937" i="1"/>
  <c r="N3937" i="1"/>
  <c r="Q3912" i="1"/>
  <c r="O3912" i="1"/>
  <c r="N3912" i="1"/>
  <c r="P3896" i="1"/>
  <c r="M3896" i="1"/>
  <c r="P4219" i="1"/>
  <c r="M4219" i="1"/>
  <c r="M3976" i="1"/>
  <c r="P3976" i="1"/>
  <c r="J4204" i="1"/>
  <c r="R4204" i="1"/>
  <c r="J3949" i="1"/>
  <c r="R3949" i="1"/>
  <c r="Q4001" i="1"/>
  <c r="O4001" i="1"/>
  <c r="N4001" i="1"/>
  <c r="J4388" i="1"/>
  <c r="J4392" i="1"/>
  <c r="R4392" i="1"/>
  <c r="J4306" i="1"/>
  <c r="R4306" i="1"/>
  <c r="N3910" i="1"/>
  <c r="O3910" i="1"/>
  <c r="Q3910" i="1"/>
  <c r="P4085" i="1"/>
  <c r="M4085" i="1"/>
  <c r="Q3949" i="1"/>
  <c r="N3949" i="1"/>
  <c r="O3949" i="1"/>
  <c r="J4522" i="1"/>
  <c r="R4522" i="1"/>
  <c r="J4548" i="1"/>
  <c r="R4548" i="1"/>
  <c r="R4517" i="1"/>
  <c r="J4581" i="1"/>
  <c r="R4581" i="1"/>
  <c r="J4182" i="1"/>
  <c r="R4182" i="1"/>
  <c r="J4244" i="1"/>
  <c r="R4238" i="1"/>
  <c r="R4308" i="1"/>
  <c r="R4317" i="1"/>
  <c r="J4533" i="1"/>
  <c r="R4533" i="1"/>
  <c r="Q4047" i="1"/>
  <c r="O4047" i="1"/>
  <c r="N4047" i="1"/>
  <c r="O4250" i="1"/>
  <c r="N4250" i="1"/>
  <c r="Q4250" i="1"/>
  <c r="J4323" i="1"/>
  <c r="P4179" i="1"/>
  <c r="M4179" i="1"/>
  <c r="O3755" i="1"/>
  <c r="N3755" i="1"/>
  <c r="Q3755" i="1"/>
  <c r="R4236" i="1"/>
  <c r="P4159" i="1"/>
  <c r="M4159" i="1"/>
  <c r="M3892" i="1"/>
  <c r="P3892" i="1"/>
  <c r="M4102" i="1"/>
  <c r="P4102" i="1"/>
  <c r="O3891" i="1"/>
  <c r="Q3891" i="1"/>
  <c r="N3891" i="1"/>
  <c r="R3912" i="1"/>
  <c r="R4146" i="1"/>
  <c r="Q3855" i="1"/>
  <c r="O3855" i="1"/>
  <c r="N3855" i="1"/>
  <c r="J4105" i="1"/>
  <c r="P3821" i="1"/>
  <c r="M3821" i="1"/>
  <c r="J4503" i="1"/>
  <c r="J4222" i="1"/>
  <c r="R4222" i="1"/>
  <c r="J4294" i="1"/>
  <c r="R4294" i="1"/>
  <c r="P4221" i="1"/>
  <c r="M4221" i="1"/>
  <c r="M4081" i="1"/>
  <c r="P4081" i="1"/>
  <c r="J4135" i="1"/>
  <c r="R4135" i="1"/>
  <c r="J4405" i="1"/>
  <c r="R4405" i="1"/>
  <c r="P4037" i="1"/>
  <c r="M4037" i="1"/>
  <c r="M3943" i="1"/>
  <c r="P3943" i="1"/>
  <c r="O3923" i="1"/>
  <c r="Q3923" i="1"/>
  <c r="N3923" i="1"/>
  <c r="M4253" i="1"/>
  <c r="P4253" i="1"/>
  <c r="Q3868" i="1"/>
  <c r="O3868" i="1"/>
  <c r="N3868" i="1"/>
  <c r="R4524" i="1"/>
  <c r="O3780" i="1"/>
  <c r="N3780" i="1"/>
  <c r="Q3780" i="1"/>
  <c r="P3883" i="1"/>
  <c r="M3883" i="1"/>
  <c r="R3848" i="1"/>
  <c r="R3915" i="1"/>
  <c r="P3945" i="1"/>
  <c r="M3945" i="1"/>
  <c r="Q3740" i="1"/>
  <c r="O3740" i="1"/>
  <c r="N3740" i="1"/>
  <c r="J4268" i="1"/>
  <c r="J4267" i="1"/>
  <c r="R4267" i="1"/>
  <c r="N4000" i="1"/>
  <c r="Q4000" i="1"/>
  <c r="O4000" i="1"/>
  <c r="M3998" i="1"/>
  <c r="P3998" i="1"/>
  <c r="R4150" i="1"/>
  <c r="Q4089" i="1"/>
  <c r="O4089" i="1"/>
  <c r="N4089" i="1"/>
  <c r="R3971" i="1"/>
  <c r="J4319" i="1"/>
  <c r="J4052" i="1"/>
  <c r="R4052" i="1"/>
  <c r="P3978" i="1"/>
  <c r="M3978" i="1"/>
  <c r="R4210" i="1"/>
  <c r="J4441" i="1"/>
  <c r="R4121" i="1"/>
  <c r="O3981" i="1"/>
  <c r="Q3981" i="1"/>
  <c r="N3981" i="1"/>
  <c r="J4313" i="1"/>
  <c r="P4040" i="1"/>
  <c r="M4040" i="1"/>
  <c r="N3785" i="1"/>
  <c r="O3785" i="1"/>
  <c r="Q3785" i="1"/>
  <c r="R4386" i="1"/>
  <c r="J4247" i="1"/>
  <c r="J4442" i="1"/>
  <c r="R4442" i="1"/>
  <c r="M3932" i="1"/>
  <c r="P3932" i="1"/>
  <c r="P4183" i="1"/>
  <c r="M4183" i="1"/>
  <c r="O3930" i="1"/>
  <c r="N3930" i="1"/>
  <c r="Q3930" i="1"/>
  <c r="R4103" i="1"/>
  <c r="M4014" i="1"/>
  <c r="P4014" i="1"/>
  <c r="N3863" i="1"/>
  <c r="O3863" i="1"/>
  <c r="Q3863" i="1"/>
  <c r="Q3914" i="1"/>
  <c r="N3914" i="1"/>
  <c r="O3914" i="1"/>
  <c r="Q3971" i="1"/>
  <c r="O3971" i="1"/>
  <c r="N3971" i="1"/>
  <c r="M4039" i="1"/>
  <c r="P4039" i="1"/>
  <c r="P4083" i="1"/>
  <c r="M4083" i="1"/>
  <c r="P3999" i="1"/>
  <c r="M3999" i="1"/>
  <c r="J4330" i="1"/>
  <c r="R4330" i="1"/>
  <c r="R3983" i="1"/>
  <c r="Q3850" i="1"/>
  <c r="O3850" i="1"/>
  <c r="N3850" i="1"/>
  <c r="N3994" i="1"/>
  <c r="Q3994" i="1"/>
  <c r="O3994" i="1"/>
  <c r="R4100" i="1"/>
  <c r="J4220" i="1"/>
  <c r="M3837" i="1"/>
  <c r="P3837" i="1"/>
  <c r="Q3882" i="1"/>
  <c r="O3882" i="1"/>
  <c r="N3882" i="1"/>
  <c r="P3994" i="1"/>
  <c r="M3994" i="1"/>
  <c r="Q3864" i="1"/>
  <c r="O3864" i="1"/>
  <c r="N3864" i="1"/>
  <c r="O3887" i="1"/>
  <c r="Q3887" i="1"/>
  <c r="N3887" i="1"/>
  <c r="P4016" i="1"/>
  <c r="M4016" i="1"/>
  <c r="O3839" i="1"/>
  <c r="Q3839" i="1"/>
  <c r="N3839" i="1"/>
  <c r="P4084" i="1"/>
  <c r="M4084" i="1"/>
  <c r="Q4231" i="1"/>
  <c r="N4231" i="1"/>
  <c r="O4231" i="1"/>
  <c r="J4421" i="1"/>
  <c r="R4421" i="1"/>
  <c r="R4407" i="1"/>
  <c r="P4271" i="1"/>
  <c r="M4271" i="1"/>
  <c r="Q4157" i="1"/>
  <c r="O4157" i="1"/>
  <c r="N4157" i="1"/>
  <c r="P4123" i="1"/>
  <c r="M4123" i="1"/>
  <c r="Q4012" i="1"/>
  <c r="N4012" i="1"/>
  <c r="O4012" i="1"/>
  <c r="J4243" i="1"/>
  <c r="R4243" i="1"/>
  <c r="J4085" i="1"/>
  <c r="R4085" i="1"/>
  <c r="P4008" i="1"/>
  <c r="M4008" i="1"/>
  <c r="J4310" i="1"/>
  <c r="O4162" i="1"/>
  <c r="N4162" i="1"/>
  <c r="Q4162" i="1"/>
  <c r="O3966" i="1"/>
  <c r="N3966" i="1"/>
  <c r="Q3966" i="1"/>
  <c r="O3856" i="1"/>
  <c r="Q3856" i="1"/>
  <c r="N3856" i="1"/>
  <c r="M3818" i="1"/>
  <c r="P3818" i="1"/>
  <c r="O4035" i="1"/>
  <c r="Q4035" i="1"/>
  <c r="N4035" i="1"/>
  <c r="P3981" i="1"/>
  <c r="M3981" i="1"/>
  <c r="J4412" i="1"/>
  <c r="R4412" i="1"/>
  <c r="R3963" i="1"/>
  <c r="J4541" i="1"/>
  <c r="R4332" i="1"/>
  <c r="J4082" i="1"/>
  <c r="R4082" i="1"/>
  <c r="P3858" i="1"/>
  <c r="M3858" i="1"/>
  <c r="J3974" i="1"/>
  <c r="R3974" i="1"/>
  <c r="R4297" i="1"/>
  <c r="R4253" i="1"/>
  <c r="Q4140" i="1"/>
  <c r="O4140" i="1"/>
  <c r="N4140" i="1"/>
  <c r="J4404" i="1"/>
  <c r="J4413" i="1"/>
  <c r="J4475" i="1"/>
  <c r="J4259" i="1"/>
  <c r="R4259" i="1"/>
  <c r="J4338" i="1"/>
  <c r="R4338" i="1"/>
  <c r="R3857" i="1"/>
  <c r="M4353" i="1"/>
  <c r="P4353" i="1"/>
  <c r="O3985" i="1"/>
  <c r="N3985" i="1"/>
  <c r="Q3985" i="1"/>
  <c r="P3950" i="1"/>
  <c r="M3950" i="1"/>
  <c r="N3717" i="1"/>
  <c r="Q3717" i="1"/>
  <c r="O3717" i="1"/>
  <c r="P4118" i="1"/>
  <c r="M4118" i="1"/>
  <c r="Q3901" i="1"/>
  <c r="O3901" i="1"/>
  <c r="N3901" i="1"/>
  <c r="N3701" i="1"/>
  <c r="Q3701" i="1"/>
  <c r="O3701" i="1"/>
  <c r="P3864" i="1"/>
  <c r="M3864" i="1"/>
  <c r="R4076" i="1"/>
  <c r="J4341" i="1"/>
  <c r="R4341" i="1"/>
  <c r="R4072" i="1"/>
  <c r="Q3853" i="1"/>
  <c r="O3853" i="1"/>
  <c r="N3853" i="1"/>
  <c r="R4189" i="1"/>
  <c r="J4357" i="1"/>
  <c r="P3850" i="1"/>
  <c r="M3850" i="1"/>
  <c r="M3980" i="1"/>
  <c r="P3980" i="1"/>
  <c r="J4203" i="1"/>
  <c r="R4203" i="1"/>
  <c r="N4040" i="1"/>
  <c r="O4040" i="1"/>
  <c r="Q4040" i="1"/>
  <c r="J4109" i="1"/>
  <c r="R4109" i="1"/>
  <c r="J4435" i="1"/>
  <c r="R4435" i="1"/>
  <c r="Q4021" i="1"/>
  <c r="O4021" i="1"/>
  <c r="N4021" i="1"/>
  <c r="J4303" i="1"/>
  <c r="J4344" i="1"/>
  <c r="Q3946" i="1"/>
  <c r="O3946" i="1"/>
  <c r="N3946" i="1"/>
  <c r="O3932" i="1"/>
  <c r="N3932" i="1"/>
  <c r="Q3932" i="1"/>
  <c r="R4024" i="1"/>
  <c r="Q4174" i="1"/>
  <c r="N4174" i="1"/>
  <c r="O4174" i="1"/>
  <c r="M4082" i="1"/>
  <c r="P4082" i="1"/>
  <c r="N3986" i="1"/>
  <c r="Q3986" i="1"/>
  <c r="O3986" i="1"/>
  <c r="R4040" i="1"/>
  <c r="J4296" i="1"/>
  <c r="R4296" i="1"/>
  <c r="N3823" i="1"/>
  <c r="O3823" i="1"/>
  <c r="Q3823" i="1"/>
  <c r="P4035" i="1"/>
  <c r="M4035" i="1"/>
  <c r="R3927" i="1"/>
  <c r="J4171" i="1"/>
  <c r="R4171" i="1"/>
  <c r="R4199" i="1"/>
  <c r="J4188" i="1"/>
  <c r="R4188" i="1"/>
  <c r="P3766" i="1"/>
  <c r="M3766" i="1"/>
  <c r="J4501" i="1"/>
  <c r="R4501" i="1"/>
  <c r="R3834" i="1"/>
  <c r="Q4031" i="1"/>
  <c r="O4031" i="1"/>
  <c r="N4031" i="1"/>
  <c r="P3995" i="1"/>
  <c r="M3995" i="1"/>
  <c r="P3967" i="1"/>
  <c r="M3967" i="1"/>
  <c r="M3984" i="1"/>
  <c r="P3984" i="1"/>
  <c r="P3738" i="1"/>
  <c r="M3738" i="1"/>
  <c r="J4285" i="1"/>
  <c r="R4285" i="1"/>
  <c r="J4382" i="1"/>
  <c r="Q3877" i="1"/>
  <c r="O3877" i="1"/>
  <c r="N3877" i="1"/>
  <c r="O4103" i="1"/>
  <c r="Q4103" i="1"/>
  <c r="N4103" i="1"/>
  <c r="O3959" i="1"/>
  <c r="Q3959" i="1"/>
  <c r="N3959" i="1"/>
  <c r="N3950" i="1"/>
  <c r="Q3950" i="1"/>
  <c r="O3950" i="1"/>
  <c r="M3938" i="1"/>
  <c r="P3938" i="1"/>
  <c r="R4057" i="1"/>
  <c r="M3942" i="1"/>
  <c r="P3942" i="1"/>
  <c r="O3873" i="1"/>
  <c r="N3873" i="1"/>
  <c r="Q3873" i="1"/>
  <c r="Q3870" i="1"/>
  <c r="O3870" i="1"/>
  <c r="N3870" i="1"/>
  <c r="O3653" i="1"/>
  <c r="Q3653" i="1"/>
  <c r="N3653" i="1"/>
  <c r="O4096" i="1"/>
  <c r="Q4096" i="1"/>
  <c r="N4096" i="1"/>
  <c r="Q4046" i="1"/>
  <c r="N4046" i="1"/>
  <c r="O4046" i="1"/>
  <c r="R4037" i="1"/>
  <c r="P4249" i="1"/>
  <c r="M4249" i="1"/>
  <c r="O3895" i="1"/>
  <c r="N3895" i="1"/>
  <c r="Q3895" i="1"/>
  <c r="R4555" i="1"/>
  <c r="R4147" i="1"/>
  <c r="J4443" i="1"/>
  <c r="J4472" i="1"/>
  <c r="N3980" i="1"/>
  <c r="Q3980" i="1"/>
  <c r="O3980" i="1"/>
  <c r="M4086" i="1"/>
  <c r="P4086" i="1"/>
  <c r="O3909" i="1"/>
  <c r="N3909" i="1"/>
  <c r="Q3909" i="1"/>
  <c r="O3964" i="1"/>
  <c r="N3964" i="1"/>
  <c r="Q3964" i="1"/>
  <c r="P4193" i="1"/>
  <c r="M4193" i="1"/>
  <c r="J4580" i="1"/>
  <c r="R4390" i="1"/>
  <c r="M4036" i="1"/>
  <c r="P4036" i="1"/>
  <c r="P4182" i="1"/>
  <c r="M4182" i="1"/>
  <c r="P4114" i="1"/>
  <c r="M4114" i="1"/>
  <c r="Q3846" i="1"/>
  <c r="O3846" i="1"/>
  <c r="N3846" i="1"/>
  <c r="J4183" i="1"/>
  <c r="R4183" i="1"/>
  <c r="N3814" i="1"/>
  <c r="O3814" i="1"/>
  <c r="Q3814" i="1"/>
  <c r="O3885" i="1"/>
  <c r="N3885" i="1"/>
  <c r="Q3885" i="1"/>
  <c r="O3991" i="1"/>
  <c r="N3991" i="1"/>
  <c r="Q3991" i="1"/>
  <c r="O4016" i="1"/>
  <c r="N4016" i="1"/>
  <c r="Q4016" i="1"/>
  <c r="R3947" i="1"/>
  <c r="R3708" i="1"/>
  <c r="Q3974" i="1"/>
  <c r="O3974" i="1"/>
  <c r="N3974" i="1"/>
  <c r="N3953" i="1"/>
  <c r="O3953" i="1"/>
  <c r="Q3953" i="1"/>
  <c r="R3946" i="1"/>
  <c r="M4066" i="1"/>
  <c r="P4066" i="1"/>
  <c r="M3884" i="1"/>
  <c r="P3884" i="1"/>
  <c r="N3952" i="1"/>
  <c r="Q3952" i="1"/>
  <c r="O3952" i="1"/>
  <c r="M3834" i="1"/>
  <c r="P3834" i="1"/>
  <c r="R4049" i="1"/>
  <c r="P3997" i="1"/>
  <c r="M3997" i="1"/>
  <c r="J4386" i="1"/>
  <c r="Q3925" i="1"/>
  <c r="O3925" i="1"/>
  <c r="N3925" i="1"/>
  <c r="Q3874" i="1"/>
  <c r="O3874" i="1"/>
  <c r="N3874" i="1"/>
  <c r="R4321" i="1"/>
  <c r="R4125" i="1"/>
  <c r="R4115" i="1"/>
  <c r="N3947" i="1"/>
  <c r="O3947" i="1"/>
  <c r="Q3947" i="1"/>
  <c r="N3916" i="1"/>
  <c r="O3916" i="1"/>
  <c r="Q3916" i="1"/>
  <c r="Q4027" i="1"/>
  <c r="O4027" i="1"/>
  <c r="N4027" i="1"/>
  <c r="R3918" i="1"/>
  <c r="P3954" i="1"/>
  <c r="M3954" i="1"/>
  <c r="Q4068" i="1"/>
  <c r="O4068" i="1"/>
  <c r="N4068" i="1"/>
  <c r="O4076" i="1"/>
  <c r="N4076" i="1"/>
  <c r="Q4076" i="1"/>
  <c r="R4516" i="1"/>
  <c r="R4211" i="1"/>
  <c r="N3841" i="1"/>
  <c r="O3841" i="1"/>
  <c r="Q3841" i="1"/>
  <c r="J4352" i="1"/>
  <c r="M4058" i="1"/>
  <c r="P4058" i="1"/>
  <c r="M3922" i="1"/>
  <c r="P3922" i="1"/>
  <c r="O3992" i="1"/>
  <c r="N3992" i="1"/>
  <c r="Q3992" i="1"/>
  <c r="N4024" i="1"/>
  <c r="O4024" i="1"/>
  <c r="Q4024" i="1"/>
  <c r="M3914" i="1"/>
  <c r="P3914" i="1"/>
  <c r="O3869" i="1"/>
  <c r="N3869" i="1"/>
  <c r="Q3869" i="1"/>
  <c r="N3879" i="1"/>
  <c r="O3879" i="1"/>
  <c r="Q3879" i="1"/>
  <c r="N3684" i="1"/>
  <c r="O3684" i="1"/>
  <c r="Q3684" i="1"/>
  <c r="P3882" i="1"/>
  <c r="M3882" i="1"/>
  <c r="O3851" i="1"/>
  <c r="Q3851" i="1"/>
  <c r="N3851" i="1"/>
  <c r="P4005" i="1"/>
  <c r="M4005" i="1"/>
  <c r="Q4355" i="1"/>
  <c r="O4355" i="1"/>
  <c r="N4355" i="1"/>
  <c r="M4248" i="1"/>
  <c r="P4248" i="1"/>
  <c r="P4087" i="1"/>
  <c r="M4087" i="1"/>
  <c r="R3996" i="1"/>
  <c r="N3999" i="1"/>
  <c r="Q3999" i="1"/>
  <c r="O3999" i="1"/>
  <c r="J4359" i="1"/>
  <c r="P3969" i="1"/>
  <c r="M3969" i="1"/>
  <c r="N3954" i="1"/>
  <c r="Q3954" i="1"/>
  <c r="O3954" i="1"/>
  <c r="R4408" i="1"/>
  <c r="N4099" i="1"/>
  <c r="Q4099" i="1"/>
  <c r="O4099" i="1"/>
  <c r="Q3789" i="1"/>
  <c r="O3789" i="1"/>
  <c r="N3789" i="1"/>
  <c r="N3963" i="1"/>
  <c r="Q3963" i="1"/>
  <c r="O3963" i="1"/>
  <c r="R4090" i="1"/>
  <c r="P3651" i="1"/>
  <c r="M3651" i="1"/>
  <c r="P4025" i="1"/>
  <c r="M4025" i="1"/>
  <c r="M3752" i="1"/>
  <c r="P3752" i="1"/>
  <c r="N3673" i="1"/>
  <c r="Q3673" i="1"/>
  <c r="O3673" i="1"/>
  <c r="P3823" i="1"/>
  <c r="M3823" i="1"/>
  <c r="N3905" i="1"/>
  <c r="Q3905" i="1"/>
  <c r="O3905" i="1"/>
  <c r="M3857" i="1"/>
  <c r="P3857" i="1"/>
  <c r="O3833" i="1"/>
  <c r="N3833" i="1"/>
  <c r="Q3833" i="1"/>
  <c r="M3729" i="1"/>
  <c r="P3729" i="1"/>
  <c r="P3925" i="1"/>
  <c r="M3925" i="1"/>
  <c r="J4112" i="1"/>
  <c r="M3643" i="1"/>
  <c r="P3643" i="1"/>
  <c r="R3887" i="1"/>
  <c r="N3694" i="1"/>
  <c r="Q3694" i="1"/>
  <c r="O3694" i="1"/>
  <c r="P3807" i="1"/>
  <c r="M3807" i="1"/>
  <c r="M4019" i="1"/>
  <c r="P4019" i="1"/>
  <c r="O3842" i="1"/>
  <c r="N3842" i="1"/>
  <c r="Q3842" i="1"/>
  <c r="O3697" i="1"/>
  <c r="N3697" i="1"/>
  <c r="Q3697" i="1"/>
  <c r="P3861" i="1"/>
  <c r="M3861" i="1"/>
  <c r="O3795" i="1"/>
  <c r="N3795" i="1"/>
  <c r="Q3795" i="1"/>
  <c r="M3956" i="1"/>
  <c r="P3956" i="1"/>
  <c r="N3835" i="1"/>
  <c r="Q3835" i="1"/>
  <c r="O3835" i="1"/>
  <c r="O3786" i="1"/>
  <c r="N3786" i="1"/>
  <c r="Q3786" i="1"/>
  <c r="P4032" i="1"/>
  <c r="M4032" i="1"/>
  <c r="Q3931" i="1"/>
  <c r="N3931" i="1"/>
  <c r="O3931" i="1"/>
  <c r="R4141" i="1"/>
  <c r="O3961" i="1"/>
  <c r="N3961" i="1"/>
  <c r="Q3961" i="1"/>
  <c r="O3681" i="1"/>
  <c r="N3681" i="1"/>
  <c r="Q3681" i="1"/>
  <c r="P3898" i="1"/>
  <c r="M3898" i="1"/>
  <c r="M3773" i="1"/>
  <c r="P3773" i="1"/>
  <c r="P3824" i="1"/>
  <c r="M3824" i="1"/>
  <c r="Q3704" i="1"/>
  <c r="O3704" i="1"/>
  <c r="N3704" i="1"/>
  <c r="M3935" i="1"/>
  <c r="P3935" i="1"/>
  <c r="M3801" i="1"/>
  <c r="P3801" i="1"/>
  <c r="M3725" i="1"/>
  <c r="P3725" i="1"/>
  <c r="O3791" i="1"/>
  <c r="N3791" i="1"/>
  <c r="Q3791" i="1"/>
  <c r="R3782" i="1"/>
  <c r="Q3828" i="1"/>
  <c r="O3828" i="1"/>
  <c r="N3828" i="1"/>
  <c r="Q3902" i="1"/>
  <c r="O3902" i="1"/>
  <c r="N3902" i="1"/>
  <c r="R3819" i="1"/>
  <c r="R4429" i="1"/>
  <c r="N3754" i="1"/>
  <c r="O3754" i="1"/>
  <c r="Q3754" i="1"/>
  <c r="P3786" i="1"/>
  <c r="M3786" i="1"/>
  <c r="P3723" i="1"/>
  <c r="M3723" i="1"/>
  <c r="Q3757" i="1"/>
  <c r="O3757" i="1"/>
  <c r="N3757" i="1"/>
  <c r="N3682" i="1"/>
  <c r="Q3682" i="1"/>
  <c r="O3682" i="1"/>
  <c r="N3878" i="1"/>
  <c r="Q3878" i="1"/>
  <c r="O3878" i="1"/>
  <c r="N3738" i="1"/>
  <c r="Q3738" i="1"/>
  <c r="O3738" i="1"/>
  <c r="N3997" i="1"/>
  <c r="O3997" i="1"/>
  <c r="Q3997" i="1"/>
  <c r="Q3774" i="1"/>
  <c r="O3774" i="1"/>
  <c r="N3774" i="1"/>
  <c r="J4461" i="1"/>
  <c r="N3621" i="1"/>
  <c r="Q3621" i="1"/>
  <c r="O3621" i="1"/>
  <c r="J4314" i="1"/>
  <c r="R4314" i="1"/>
  <c r="J4495" i="1"/>
  <c r="O3723" i="1"/>
  <c r="N3723" i="1"/>
  <c r="Q3723" i="1"/>
  <c r="J4321" i="1"/>
  <c r="J4424" i="1"/>
  <c r="R4424" i="1"/>
  <c r="J4261" i="1"/>
  <c r="R4261" i="1"/>
  <c r="R4279" i="1"/>
  <c r="J4578" i="1"/>
  <c r="R4578" i="1"/>
  <c r="N3643" i="1"/>
  <c r="Q3643" i="1"/>
  <c r="O3643" i="1"/>
  <c r="M3936" i="1"/>
  <c r="P3936" i="1"/>
  <c r="Q3714" i="1"/>
  <c r="O3714" i="1"/>
  <c r="N3714" i="1"/>
  <c r="P3848" i="1"/>
  <c r="M3848" i="1"/>
  <c r="P3966" i="1"/>
  <c r="M3966" i="1"/>
  <c r="O3875" i="1"/>
  <c r="Q3875" i="1"/>
  <c r="N3875" i="1"/>
  <c r="P3783" i="1"/>
  <c r="M3783" i="1"/>
  <c r="J4134" i="1"/>
  <c r="M4011" i="1"/>
  <c r="P4011" i="1"/>
  <c r="P3795" i="1"/>
  <c r="M3795" i="1"/>
  <c r="J4301" i="1"/>
  <c r="P4046" i="1"/>
  <c r="M4046" i="1"/>
  <c r="J4350" i="1"/>
  <c r="J3969" i="1"/>
  <c r="R3969" i="1"/>
  <c r="J3869" i="1"/>
  <c r="R3869" i="1"/>
  <c r="O3801" i="1"/>
  <c r="N3801" i="1"/>
  <c r="Q3801" i="1"/>
  <c r="Q3881" i="1"/>
  <c r="O3881" i="1"/>
  <c r="N3881" i="1"/>
  <c r="P3832" i="1"/>
  <c r="M3832" i="1"/>
  <c r="P4047" i="1"/>
  <c r="M4047" i="1"/>
  <c r="R3921" i="1"/>
  <c r="Q3712" i="1"/>
  <c r="O3712" i="1"/>
  <c r="N3712" i="1"/>
  <c r="P3962" i="1"/>
  <c r="M3962" i="1"/>
  <c r="R3796" i="1"/>
  <c r="P4023" i="1"/>
  <c r="M4023" i="1"/>
  <c r="R4173" i="1"/>
  <c r="M3733" i="1"/>
  <c r="P3733" i="1"/>
  <c r="Q3787" i="1"/>
  <c r="N3787" i="1"/>
  <c r="O3787" i="1"/>
  <c r="P4303" i="1"/>
  <c r="M4303" i="1"/>
  <c r="P4147" i="1"/>
  <c r="M4147" i="1"/>
  <c r="R3731" i="1"/>
  <c r="R4021" i="1"/>
  <c r="J4117" i="1"/>
  <c r="R4117" i="1"/>
  <c r="J4238" i="1"/>
  <c r="R4361" i="1"/>
  <c r="R4318" i="1"/>
  <c r="J4110" i="1"/>
  <c r="R4110" i="1"/>
  <c r="M3886" i="1"/>
  <c r="P3886" i="1"/>
  <c r="O3707" i="1"/>
  <c r="N3707" i="1"/>
  <c r="Q3707" i="1"/>
  <c r="N3743" i="1"/>
  <c r="Q3743" i="1"/>
  <c r="O3743" i="1"/>
  <c r="P3924" i="1"/>
  <c r="M3924" i="1"/>
  <c r="J4477" i="1"/>
  <c r="R4477" i="1"/>
  <c r="M4038" i="1"/>
  <c r="P4038" i="1"/>
  <c r="Q3794" i="1"/>
  <c r="N3794" i="1"/>
  <c r="O3794" i="1"/>
  <c r="Q3803" i="1"/>
  <c r="N3803" i="1"/>
  <c r="O3803" i="1"/>
  <c r="Q3739" i="1"/>
  <c r="O3739" i="1"/>
  <c r="N3739" i="1"/>
  <c r="P3627" i="1"/>
  <c r="M3627" i="1"/>
  <c r="P3813" i="1"/>
  <c r="M3813" i="1"/>
  <c r="Q3741" i="1"/>
  <c r="O3741" i="1"/>
  <c r="N3741" i="1"/>
  <c r="J4088" i="1"/>
  <c r="R3820" i="1"/>
  <c r="R3903" i="1"/>
  <c r="J4329" i="1"/>
  <c r="N3639" i="1"/>
  <c r="Q3639" i="1"/>
  <c r="O3639" i="1"/>
  <c r="J4275" i="1"/>
  <c r="R4275" i="1"/>
  <c r="P3817" i="1"/>
  <c r="M3817" i="1"/>
  <c r="M3891" i="1"/>
  <c r="P3891" i="1"/>
  <c r="Q3809" i="1"/>
  <c r="O3809" i="1"/>
  <c r="N3809" i="1"/>
  <c r="J4004" i="1"/>
  <c r="R4004" i="1"/>
  <c r="J4160" i="1"/>
  <c r="R4160" i="1"/>
  <c r="P3699" i="1"/>
  <c r="M3699" i="1"/>
  <c r="O3727" i="1"/>
  <c r="N3727" i="1"/>
  <c r="Q3727" i="1"/>
  <c r="P3927" i="1"/>
  <c r="M3927" i="1"/>
  <c r="Q3826" i="1"/>
  <c r="O3826" i="1"/>
  <c r="N3826" i="1"/>
  <c r="J4555" i="1"/>
  <c r="J4484" i="1"/>
  <c r="R4484" i="1"/>
  <c r="O3955" i="1"/>
  <c r="N3955" i="1"/>
  <c r="Q3955" i="1"/>
  <c r="J4436" i="1"/>
  <c r="R4436" i="1"/>
  <c r="J3918" i="1"/>
  <c r="P3973" i="1"/>
  <c r="M3973" i="1"/>
  <c r="J4184" i="1"/>
  <c r="R4184" i="1"/>
  <c r="O4108" i="1"/>
  <c r="N4108" i="1"/>
  <c r="Q4108" i="1"/>
  <c r="P4044" i="1"/>
  <c r="M4044" i="1"/>
  <c r="Q3917" i="1"/>
  <c r="O3917" i="1"/>
  <c r="N3917" i="1"/>
  <c r="M3841" i="1"/>
  <c r="P3841" i="1"/>
  <c r="M4124" i="1"/>
  <c r="P4124" i="1"/>
  <c r="R3810" i="1"/>
  <c r="R4101" i="1"/>
  <c r="J4019" i="1"/>
  <c r="R4019" i="1"/>
  <c r="M3917" i="1"/>
  <c r="P3917" i="1"/>
  <c r="M3953" i="1"/>
  <c r="P3953" i="1"/>
  <c r="J3967" i="1"/>
  <c r="R3967" i="1"/>
  <c r="J4137" i="1"/>
  <c r="R4137" i="1"/>
  <c r="R3875" i="1"/>
  <c r="M3814" i="1"/>
  <c r="P3814" i="1"/>
  <c r="R4056" i="1"/>
  <c r="Q3989" i="1"/>
  <c r="O3989" i="1"/>
  <c r="N3989" i="1"/>
  <c r="J4221" i="1"/>
  <c r="R4221" i="1"/>
  <c r="Q4034" i="1"/>
  <c r="O4034" i="1"/>
  <c r="N4034" i="1"/>
  <c r="R3816" i="1"/>
  <c r="P3965" i="1"/>
  <c r="M3965" i="1"/>
  <c r="M3957" i="1"/>
  <c r="P3957" i="1"/>
  <c r="R3800" i="1"/>
  <c r="Q3993" i="1"/>
  <c r="N3993" i="1"/>
  <c r="O3993" i="1"/>
  <c r="R3874" i="1"/>
  <c r="O3588" i="1"/>
  <c r="N3588" i="1"/>
  <c r="Q3588" i="1"/>
  <c r="P3792" i="1"/>
  <c r="M3792" i="1"/>
  <c r="J4589" i="1"/>
  <c r="R4589" i="1"/>
  <c r="P3856" i="1"/>
  <c r="M3856" i="1"/>
  <c r="R4433" i="1"/>
  <c r="Q4113" i="1"/>
  <c r="O4113" i="1"/>
  <c r="N4113" i="1"/>
  <c r="J4198" i="1"/>
  <c r="P4049" i="1"/>
  <c r="M4049" i="1"/>
  <c r="R4195" i="1"/>
  <c r="J4121" i="1"/>
  <c r="R4097" i="1"/>
  <c r="Q4006" i="1"/>
  <c r="O4006" i="1"/>
  <c r="N4006" i="1"/>
  <c r="M3776" i="1"/>
  <c r="P3776" i="1"/>
  <c r="R3997" i="1"/>
  <c r="P3900" i="1"/>
  <c r="M3900" i="1"/>
  <c r="Q3657" i="1"/>
  <c r="O3657" i="1"/>
  <c r="N3657" i="1"/>
  <c r="J4279" i="1"/>
  <c r="R3743" i="1"/>
  <c r="O3751" i="1"/>
  <c r="Q3751" i="1"/>
  <c r="N3751" i="1"/>
  <c r="J4490" i="1"/>
  <c r="R4490" i="1"/>
  <c r="J4355" i="1"/>
  <c r="R4036" i="1"/>
  <c r="J4227" i="1"/>
  <c r="R4227" i="1"/>
  <c r="M3726" i="1"/>
  <c r="P3726" i="1"/>
  <c r="Q3936" i="1"/>
  <c r="O3936" i="1"/>
  <c r="N3936" i="1"/>
  <c r="O4050" i="1"/>
  <c r="N4050" i="1"/>
  <c r="Q4050" i="1"/>
  <c r="J4083" i="1"/>
  <c r="R4083" i="1"/>
  <c r="Q3665" i="1"/>
  <c r="O3665" i="1"/>
  <c r="N3665" i="1"/>
  <c r="J4078" i="1"/>
  <c r="R4078" i="1"/>
  <c r="P3722" i="1"/>
  <c r="M3722" i="1"/>
  <c r="J4448" i="1"/>
  <c r="O4160" i="1"/>
  <c r="N4160" i="1"/>
  <c r="Q4160" i="1"/>
  <c r="J4415" i="1"/>
  <c r="R4415" i="1"/>
  <c r="J4333" i="1"/>
  <c r="N4274" i="1"/>
  <c r="Q4274" i="1"/>
  <c r="O4274" i="1"/>
  <c r="P4052" i="1"/>
  <c r="M4052" i="1"/>
  <c r="J4508" i="1"/>
  <c r="R4003" i="1"/>
  <c r="Q3938" i="1"/>
  <c r="O3938" i="1"/>
  <c r="N3938" i="1"/>
  <c r="M4334" i="1"/>
  <c r="P4334" i="1"/>
  <c r="J4061" i="1"/>
  <c r="O3742" i="1"/>
  <c r="N3742" i="1"/>
  <c r="Q3742" i="1"/>
  <c r="P3719" i="1"/>
  <c r="M3719" i="1"/>
  <c r="J4207" i="1"/>
  <c r="R4207" i="1"/>
  <c r="O3790" i="1"/>
  <c r="N3790" i="1"/>
  <c r="Q3790" i="1"/>
  <c r="M3784" i="1"/>
  <c r="P3784" i="1"/>
  <c r="M3703" i="1"/>
  <c r="P3703" i="1"/>
  <c r="J4018" i="1"/>
  <c r="R4018" i="1"/>
  <c r="J4391" i="1"/>
  <c r="Q3661" i="1"/>
  <c r="O3661" i="1"/>
  <c r="N3661" i="1"/>
  <c r="J4278" i="1"/>
  <c r="R4245" i="1"/>
  <c r="P3816" i="1"/>
  <c r="M3816" i="1"/>
  <c r="M3802" i="1"/>
  <c r="P3802" i="1"/>
  <c r="P4220" i="1"/>
  <c r="M4220" i="1"/>
  <c r="J3954" i="1"/>
  <c r="R3954" i="1"/>
  <c r="Q3777" i="1"/>
  <c r="O3777" i="1"/>
  <c r="N3777" i="1"/>
  <c r="P3663" i="1"/>
  <c r="M3663" i="1"/>
  <c r="P3851" i="1"/>
  <c r="M3851" i="1"/>
  <c r="Q3832" i="1"/>
  <c r="O3832" i="1"/>
  <c r="N3832" i="1"/>
  <c r="P4154" i="1"/>
  <c r="M4154" i="1"/>
  <c r="Q3654" i="1"/>
  <c r="O3654" i="1"/>
  <c r="N3654" i="1"/>
  <c r="Q3629" i="1"/>
  <c r="O3629" i="1"/>
  <c r="N3629" i="1"/>
  <c r="O3769" i="1"/>
  <c r="N3769" i="1"/>
  <c r="Q3769" i="1"/>
  <c r="M3800" i="1"/>
  <c r="P3800" i="1"/>
  <c r="M3926" i="1"/>
  <c r="P3926" i="1"/>
  <c r="P3975" i="1"/>
  <c r="M3975" i="1"/>
  <c r="R4127" i="1"/>
  <c r="J4417" i="1"/>
  <c r="R4417" i="1"/>
  <c r="J4299" i="1"/>
  <c r="R4299" i="1"/>
  <c r="M3991" i="1"/>
  <c r="P3991" i="1"/>
  <c r="P4206" i="1"/>
  <c r="M4206" i="1"/>
  <c r="J4076" i="1"/>
  <c r="R4167" i="1"/>
  <c r="R3871" i="1"/>
  <c r="J4130" i="1"/>
  <c r="P4012" i="1"/>
  <c r="M4012" i="1"/>
  <c r="P3711" i="1"/>
  <c r="M3711" i="1"/>
  <c r="N3903" i="1"/>
  <c r="O3903" i="1"/>
  <c r="Q3903" i="1"/>
  <c r="Q3778" i="1"/>
  <c r="O3778" i="1"/>
  <c r="N3778" i="1"/>
  <c r="P3781" i="1"/>
  <c r="M3781" i="1"/>
  <c r="R3813" i="1"/>
  <c r="J3953" i="1"/>
  <c r="R3953" i="1"/>
  <c r="J3952" i="1"/>
  <c r="J4378" i="1"/>
  <c r="R3897" i="1"/>
  <c r="Q3764" i="1"/>
  <c r="O3764" i="1"/>
  <c r="N3764" i="1"/>
  <c r="M3977" i="1"/>
  <c r="P3977" i="1"/>
  <c r="O3934" i="1"/>
  <c r="N3934" i="1"/>
  <c r="Q3934" i="1"/>
  <c r="J4427" i="1"/>
  <c r="R4427" i="1"/>
  <c r="J4103" i="1"/>
  <c r="J4348" i="1"/>
  <c r="R4348" i="1"/>
  <c r="J4059" i="1"/>
  <c r="R4059" i="1"/>
  <c r="J4340" i="1"/>
  <c r="J4057" i="1"/>
  <c r="J4228" i="1"/>
  <c r="R4228" i="1"/>
  <c r="R3999" i="1"/>
  <c r="M3756" i="1"/>
  <c r="P3756" i="1"/>
  <c r="N3675" i="1"/>
  <c r="O3675" i="1"/>
  <c r="Q3675" i="1"/>
  <c r="P3820" i="1"/>
  <c r="M3820" i="1"/>
  <c r="M4068" i="1"/>
  <c r="P4068" i="1"/>
  <c r="P3695" i="1"/>
  <c r="M3695" i="1"/>
  <c r="Q3718" i="1"/>
  <c r="O3718" i="1"/>
  <c r="N3718" i="1"/>
  <c r="J4287" i="1"/>
  <c r="R4287" i="1"/>
  <c r="P3881" i="1"/>
  <c r="M3881" i="1"/>
  <c r="R3925" i="1"/>
  <c r="P3931" i="1"/>
  <c r="M3931" i="1"/>
  <c r="R3740" i="1"/>
  <c r="Q3655" i="1"/>
  <c r="O3655" i="1"/>
  <c r="N3655" i="1"/>
  <c r="P3732" i="1"/>
  <c r="M3732" i="1"/>
  <c r="R4159" i="1"/>
  <c r="P3906" i="1"/>
  <c r="M3906" i="1"/>
  <c r="J4154" i="1"/>
  <c r="P4131" i="1"/>
  <c r="M4131" i="1"/>
  <c r="J4274" i="1"/>
  <c r="R4274" i="1"/>
  <c r="P3951" i="1"/>
  <c r="M3951" i="1"/>
  <c r="M3846" i="1"/>
  <c r="P3846" i="1"/>
  <c r="P3996" i="1"/>
  <c r="M3996" i="1"/>
  <c r="P4101" i="1"/>
  <c r="M4101" i="1"/>
  <c r="O3883" i="1"/>
  <c r="N3883" i="1"/>
  <c r="Q3883" i="1"/>
  <c r="R3779" i="1"/>
  <c r="J4045" i="1"/>
  <c r="R4045" i="1"/>
  <c r="P4050" i="1"/>
  <c r="M4050" i="1"/>
  <c r="J4534" i="1"/>
  <c r="R4534" i="1"/>
  <c r="O3915" i="1"/>
  <c r="Q3915" i="1"/>
  <c r="N3915" i="1"/>
  <c r="P3852" i="1"/>
  <c r="M3852" i="1"/>
  <c r="J4241" i="1"/>
  <c r="R4241" i="1"/>
  <c r="R4102" i="1"/>
  <c r="P3974" i="1"/>
  <c r="M3974" i="1"/>
  <c r="M3794" i="1"/>
  <c r="P3794" i="1"/>
  <c r="R4269" i="1"/>
  <c r="P3933" i="1"/>
  <c r="M3933" i="1"/>
  <c r="J3959" i="1"/>
  <c r="P3970" i="1"/>
  <c r="M3970" i="1"/>
  <c r="N4026" i="1"/>
  <c r="Q4026" i="1"/>
  <c r="O4026" i="1"/>
  <c r="M3687" i="1"/>
  <c r="P3687" i="1"/>
  <c r="R3936" i="1"/>
  <c r="J4199" i="1"/>
  <c r="M3964" i="1"/>
  <c r="P3964" i="1"/>
  <c r="P4022" i="1"/>
  <c r="M4022" i="1"/>
  <c r="P3759" i="1"/>
  <c r="M3759" i="1"/>
  <c r="J4349" i="1"/>
  <c r="R4349" i="1"/>
  <c r="M3835" i="1"/>
  <c r="P3835" i="1"/>
  <c r="Q3811" i="1"/>
  <c r="O3811" i="1"/>
  <c r="N3811" i="1"/>
  <c r="J4318" i="1"/>
  <c r="O3805" i="1"/>
  <c r="N3805" i="1"/>
  <c r="Q3805" i="1"/>
  <c r="R3768" i="1"/>
  <c r="N3890" i="1"/>
  <c r="Q3890" i="1"/>
  <c r="O3890" i="1"/>
  <c r="N3836" i="1"/>
  <c r="O3836" i="1"/>
  <c r="Q3836" i="1"/>
  <c r="O3797" i="1"/>
  <c r="Q3797" i="1"/>
  <c r="N3797" i="1"/>
  <c r="M3753" i="1"/>
  <c r="P3753" i="1"/>
  <c r="M4054" i="1"/>
  <c r="P4054" i="1"/>
  <c r="N4254" i="1"/>
  <c r="Q4254" i="1"/>
  <c r="O4254" i="1"/>
  <c r="J4304" i="1"/>
  <c r="R4304" i="1"/>
  <c r="R4151" i="1"/>
  <c r="J4047" i="1"/>
  <c r="R4047" i="1"/>
  <c r="R4006" i="1"/>
  <c r="Q3928" i="1"/>
  <c r="O3928" i="1"/>
  <c r="N3928" i="1"/>
  <c r="N4038" i="1"/>
  <c r="O4038" i="1"/>
  <c r="Q4038" i="1"/>
  <c r="P3885" i="1"/>
  <c r="M3885" i="1"/>
  <c r="N3921" i="1"/>
  <c r="Q3921" i="1"/>
  <c r="O3921" i="1"/>
  <c r="J4258" i="1"/>
  <c r="R4258" i="1"/>
  <c r="M3744" i="1"/>
  <c r="P3744" i="1"/>
  <c r="Q3767" i="1"/>
  <c r="O3767" i="1"/>
  <c r="N3767" i="1"/>
  <c r="M3845" i="1"/>
  <c r="P3845" i="1"/>
  <c r="P3635" i="1"/>
  <c r="M3635" i="1"/>
  <c r="M3838" i="1"/>
  <c r="P3838" i="1"/>
  <c r="O3871" i="1"/>
  <c r="N3871" i="1"/>
  <c r="Q3871" i="1"/>
  <c r="Q3685" i="1"/>
  <c r="O3685" i="1"/>
  <c r="N3685" i="1"/>
  <c r="O3619" i="1"/>
  <c r="N3619" i="1"/>
  <c r="Q3619" i="1"/>
  <c r="Q3858" i="1"/>
  <c r="O3858" i="1"/>
  <c r="N3858" i="1"/>
  <c r="N3618" i="1"/>
  <c r="O3618" i="1"/>
  <c r="Q3618" i="1"/>
  <c r="Q3806" i="1"/>
  <c r="O3806" i="1"/>
  <c r="N3806" i="1"/>
  <c r="O3834" i="1"/>
  <c r="N3834" i="1"/>
  <c r="Q3834" i="1"/>
  <c r="R4041" i="1"/>
  <c r="R3771" i="1"/>
  <c r="J4040" i="1"/>
  <c r="R4084" i="1"/>
  <c r="R3783" i="1"/>
  <c r="M3808" i="1"/>
  <c r="P3808" i="1"/>
  <c r="R4034" i="1"/>
  <c r="P4080" i="1"/>
  <c r="M4080" i="1"/>
  <c r="P4188" i="1"/>
  <c r="M4188" i="1"/>
  <c r="P3961" i="1"/>
  <c r="M3961" i="1"/>
  <c r="J4305" i="1"/>
  <c r="R4305" i="1"/>
  <c r="O3867" i="1"/>
  <c r="N3867" i="1"/>
  <c r="Q3867" i="1"/>
  <c r="M3844" i="1"/>
  <c r="P3844" i="1"/>
  <c r="J4283" i="1"/>
  <c r="P4245" i="1"/>
  <c r="M4245" i="1"/>
  <c r="R3832" i="1"/>
  <c r="P3763" i="1"/>
  <c r="M3763" i="1"/>
  <c r="Q3716" i="1"/>
  <c r="N3716" i="1"/>
  <c r="O3716" i="1"/>
  <c r="J4517" i="1"/>
  <c r="J3935" i="1"/>
  <c r="R3935" i="1"/>
  <c r="P3829" i="1"/>
  <c r="M3829" i="1"/>
  <c r="M3880" i="1"/>
  <c r="P3880" i="1"/>
  <c r="J3840" i="1"/>
  <c r="R3840" i="1"/>
  <c r="R4079" i="1"/>
  <c r="J4217" i="1"/>
  <c r="J3996" i="1"/>
  <c r="Q3674" i="1"/>
  <c r="O3674" i="1"/>
  <c r="N3674" i="1"/>
  <c r="R3754" i="1"/>
  <c r="R4068" i="1"/>
  <c r="P3714" i="1"/>
  <c r="M3714" i="1"/>
  <c r="R3951" i="1"/>
  <c r="P3647" i="1"/>
  <c r="M3647" i="1"/>
  <c r="J4356" i="1"/>
  <c r="Q3847" i="1"/>
  <c r="N3847" i="1"/>
  <c r="O3847" i="1"/>
  <c r="J4375" i="1"/>
  <c r="M4063" i="1"/>
  <c r="P4063" i="1"/>
  <c r="P3741" i="1"/>
  <c r="M3741" i="1"/>
  <c r="R4168" i="1"/>
  <c r="R4081" i="1"/>
  <c r="O3760" i="1"/>
  <c r="N3760" i="1"/>
  <c r="Q3760" i="1"/>
  <c r="P4028" i="1"/>
  <c r="M4028" i="1"/>
  <c r="P3780" i="1"/>
  <c r="M3780" i="1"/>
  <c r="P4007" i="1"/>
  <c r="M4007" i="1"/>
  <c r="M3746" i="1"/>
  <c r="P3746" i="1"/>
  <c r="J4123" i="1"/>
  <c r="O3815" i="1"/>
  <c r="N3815" i="1"/>
  <c r="Q3815" i="1"/>
  <c r="R4186" i="1"/>
  <c r="Q3645" i="1"/>
  <c r="O3645" i="1"/>
  <c r="N3645" i="1"/>
  <c r="J4262" i="1"/>
  <c r="R4262" i="1"/>
  <c r="J4030" i="1"/>
  <c r="R4030" i="1"/>
  <c r="P3918" i="1"/>
  <c r="M3918" i="1"/>
  <c r="J4326" i="1"/>
  <c r="J3878" i="1"/>
  <c r="R3878" i="1"/>
  <c r="J3989" i="1"/>
  <c r="R3989" i="1"/>
  <c r="P4308" i="1"/>
  <c r="M4308" i="1"/>
  <c r="J4395" i="1"/>
  <c r="R4395" i="1"/>
  <c r="J4447" i="1"/>
  <c r="M3893" i="1"/>
  <c r="P3893" i="1"/>
  <c r="P3959" i="1"/>
  <c r="M3959" i="1"/>
  <c r="J4229" i="1"/>
  <c r="J3970" i="1"/>
  <c r="R3970" i="1"/>
  <c r="P3939" i="1"/>
  <c r="M3939" i="1"/>
  <c r="J3990" i="1"/>
  <c r="R3990" i="1"/>
  <c r="R4010" i="1"/>
  <c r="N4095" i="1"/>
  <c r="O4095" i="1"/>
  <c r="Q4095" i="1"/>
  <c r="Q3831" i="1"/>
  <c r="O3831" i="1"/>
  <c r="N3831" i="1"/>
  <c r="P3659" i="1"/>
  <c r="M3659" i="1"/>
  <c r="N3745" i="1"/>
  <c r="Q3745" i="1"/>
  <c r="O3745" i="1"/>
  <c r="J3852" i="1"/>
  <c r="R3852" i="1"/>
  <c r="P4006" i="1"/>
  <c r="M4006" i="1"/>
  <c r="M4065" i="1"/>
  <c r="P4065" i="1"/>
  <c r="O3804" i="1"/>
  <c r="Q3804" i="1"/>
  <c r="N3804" i="1"/>
  <c r="J4260" i="1"/>
  <c r="O4151" i="1"/>
  <c r="Q4151" i="1"/>
  <c r="N4151" i="1"/>
  <c r="R3823" i="1"/>
  <c r="N3669" i="1"/>
  <c r="Q3669" i="1"/>
  <c r="O3669" i="1"/>
  <c r="O3691" i="1"/>
  <c r="N3691" i="1"/>
  <c r="Q3691" i="1"/>
  <c r="J4248" i="1"/>
  <c r="M3940" i="1"/>
  <c r="P3940" i="1"/>
  <c r="R3759" i="1"/>
  <c r="P3811" i="1"/>
  <c r="M3811" i="1"/>
  <c r="O3830" i="1"/>
  <c r="N3830" i="1"/>
  <c r="Q3830" i="1"/>
  <c r="R3802" i="1"/>
  <c r="Q3977" i="1"/>
  <c r="O3977" i="1"/>
  <c r="N3977" i="1"/>
  <c r="M3920" i="1"/>
  <c r="P3920" i="1"/>
  <c r="Q3808" i="1"/>
  <c r="O3808" i="1"/>
  <c r="N3808" i="1"/>
  <c r="P3889" i="1"/>
  <c r="M3889" i="1"/>
  <c r="R3789" i="1"/>
  <c r="Q3827" i="1"/>
  <c r="N3827" i="1"/>
  <c r="O3827" i="1"/>
  <c r="Q3908" i="1"/>
  <c r="O3908" i="1"/>
  <c r="N3908" i="1"/>
  <c r="J4308" i="1"/>
  <c r="M3788" i="1"/>
  <c r="P3788" i="1"/>
  <c r="P4027" i="1"/>
  <c r="M4027" i="1"/>
  <c r="P3985" i="1"/>
  <c r="M3985" i="1"/>
  <c r="R4124" i="1"/>
  <c r="O3810" i="1"/>
  <c r="N3810" i="1"/>
  <c r="Q3810" i="1"/>
  <c r="Q3756" i="1"/>
  <c r="N3756" i="1"/>
  <c r="O3756" i="1"/>
  <c r="P3793" i="1"/>
  <c r="M3793" i="1"/>
  <c r="R4016" i="1"/>
  <c r="J4164" i="1"/>
  <c r="Q3678" i="1"/>
  <c r="O3678" i="1"/>
  <c r="N3678" i="1"/>
  <c r="R4162" i="1"/>
  <c r="R4226" i="1"/>
  <c r="R4177" i="1"/>
  <c r="R4250" i="1"/>
  <c r="Q3973" i="1"/>
  <c r="N3973" i="1"/>
  <c r="O3973" i="1"/>
  <c r="N3907" i="1"/>
  <c r="O3907" i="1"/>
  <c r="Q3907" i="1"/>
  <c r="R4377" i="1"/>
  <c r="J4293" i="1"/>
  <c r="M3988" i="1"/>
  <c r="P3988" i="1"/>
  <c r="P3840" i="1"/>
  <c r="M3840" i="1"/>
  <c r="Q3837" i="1"/>
  <c r="O3837" i="1"/>
  <c r="N3837" i="1"/>
  <c r="J4140" i="1"/>
  <c r="R4140" i="1"/>
  <c r="N3800" i="1"/>
  <c r="Q3800" i="1"/>
  <c r="O3800" i="1"/>
  <c r="M3828" i="1"/>
  <c r="P3828" i="1"/>
  <c r="N3812" i="1"/>
  <c r="Q3812" i="1"/>
  <c r="O3812" i="1"/>
  <c r="N3677" i="1"/>
  <c r="Q3677" i="1"/>
  <c r="O3677" i="1"/>
  <c r="P3895" i="1"/>
  <c r="M3895" i="1"/>
  <c r="Q3651" i="1"/>
  <c r="O3651" i="1"/>
  <c r="N3651" i="1"/>
  <c r="P4010" i="1"/>
  <c r="M4010" i="1"/>
  <c r="O3713" i="1"/>
  <c r="Q3713" i="1"/>
  <c r="N3713" i="1"/>
  <c r="P3894" i="1"/>
  <c r="M3894" i="1"/>
  <c r="O3802" i="1"/>
  <c r="Q3802" i="1"/>
  <c r="N3802" i="1"/>
  <c r="R4098" i="1"/>
  <c r="O3667" i="1"/>
  <c r="Q3667" i="1"/>
  <c r="N3667" i="1"/>
  <c r="P3899" i="1"/>
  <c r="M3899" i="1"/>
  <c r="Q3706" i="1"/>
  <c r="O3706" i="1"/>
  <c r="N3706" i="1"/>
  <c r="M3619" i="1"/>
  <c r="P3619" i="1"/>
  <c r="O3861" i="1"/>
  <c r="N3861" i="1"/>
  <c r="Q3861" i="1"/>
  <c r="N3775" i="1"/>
  <c r="Q3775" i="1"/>
  <c r="O3775" i="1"/>
  <c r="N3748" i="1"/>
  <c r="O3748" i="1"/>
  <c r="Q3748" i="1"/>
  <c r="P3812" i="1"/>
  <c r="M3812" i="1"/>
  <c r="O3913" i="1"/>
  <c r="Q3913" i="1"/>
  <c r="N3913" i="1"/>
  <c r="M3790" i="1"/>
  <c r="P3790" i="1"/>
  <c r="P3799" i="1"/>
  <c r="M3799" i="1"/>
  <c r="R3955" i="1"/>
  <c r="Q3773" i="1"/>
  <c r="O3773" i="1"/>
  <c r="N3773" i="1"/>
  <c r="O3967" i="1"/>
  <c r="Q3967" i="1"/>
  <c r="N3967" i="1"/>
  <c r="Q3943" i="1"/>
  <c r="O3943" i="1"/>
  <c r="N3943" i="1"/>
  <c r="M3825" i="1"/>
  <c r="P3825" i="1"/>
  <c r="N3695" i="1"/>
  <c r="O3695" i="1"/>
  <c r="Q3695" i="1"/>
  <c r="O3822" i="1"/>
  <c r="Q3822" i="1"/>
  <c r="N3822" i="1"/>
  <c r="Q4163" i="1"/>
  <c r="N4163" i="1"/>
  <c r="O4163" i="1"/>
  <c r="N3637" i="1"/>
  <c r="Q3637" i="1"/>
  <c r="O3637" i="1"/>
  <c r="M3827" i="1"/>
  <c r="P3827" i="1"/>
  <c r="R4157" i="1"/>
  <c r="R4129" i="1"/>
  <c r="P3915" i="1"/>
  <c r="M3915" i="1"/>
  <c r="P3822" i="1"/>
  <c r="M3822" i="1"/>
  <c r="M3750" i="1"/>
  <c r="P3750" i="1"/>
  <c r="O3848" i="1"/>
  <c r="Q3848" i="1"/>
  <c r="N3848" i="1"/>
  <c r="O3926" i="1"/>
  <c r="Q3926" i="1"/>
  <c r="N3926" i="1"/>
  <c r="N3824" i="1"/>
  <c r="Q3824" i="1"/>
  <c r="O3824" i="1"/>
  <c r="P3843" i="1"/>
  <c r="M3843" i="1"/>
  <c r="P3702" i="1"/>
  <c r="M3702" i="1"/>
  <c r="Q3784" i="1"/>
  <c r="N3784" i="1"/>
  <c r="O3784" i="1"/>
  <c r="N3688" i="1"/>
  <c r="O3688" i="1"/>
  <c r="Q3688" i="1"/>
  <c r="N3676" i="1"/>
  <c r="Q3676" i="1"/>
  <c r="O3676" i="1"/>
  <c r="O4202" i="1"/>
  <c r="Q4202" i="1"/>
  <c r="N4202" i="1"/>
  <c r="R3901" i="1"/>
  <c r="N3709" i="1"/>
  <c r="Q3709" i="1"/>
  <c r="O3709" i="1"/>
  <c r="N3820" i="1"/>
  <c r="Q3820" i="1"/>
  <c r="O3820" i="1"/>
  <c r="R3792" i="1"/>
  <c r="Q3625" i="1"/>
  <c r="O3625" i="1"/>
  <c r="N3625" i="1"/>
  <c r="N3581" i="1"/>
  <c r="O3581" i="1"/>
  <c r="Q3581" i="1"/>
  <c r="N3556" i="1"/>
  <c r="O3556" i="1"/>
  <c r="Q3556" i="1"/>
  <c r="N3524" i="1"/>
  <c r="O3524" i="1"/>
  <c r="Q3524" i="1"/>
  <c r="Q3598" i="1"/>
  <c r="O3598" i="1"/>
  <c r="N3598" i="1"/>
  <c r="P3836" i="1"/>
  <c r="M3836" i="1"/>
  <c r="J3791" i="1"/>
  <c r="Q3606" i="1"/>
  <c r="O3606" i="1"/>
  <c r="N3606" i="1"/>
  <c r="P3797" i="1"/>
  <c r="M3797" i="1"/>
  <c r="M3768" i="1"/>
  <c r="P3768" i="1"/>
  <c r="Q3817" i="1"/>
  <c r="N3817" i="1"/>
  <c r="O3817" i="1"/>
  <c r="R4144" i="1"/>
  <c r="J4499" i="1"/>
  <c r="R4499" i="1"/>
  <c r="R4009" i="1"/>
  <c r="J4390" i="1"/>
  <c r="O3679" i="1"/>
  <c r="N3679" i="1"/>
  <c r="Q3679" i="1"/>
  <c r="Q3763" i="1"/>
  <c r="O3763" i="1"/>
  <c r="N3763" i="1"/>
  <c r="J4239" i="1"/>
  <c r="R4239" i="1"/>
  <c r="M3742" i="1"/>
  <c r="P3742" i="1"/>
  <c r="J4142" i="1"/>
  <c r="J4286" i="1"/>
  <c r="R4286" i="1"/>
  <c r="N3518" i="1"/>
  <c r="Q3518" i="1"/>
  <c r="O3518" i="1"/>
  <c r="Q3782" i="1"/>
  <c r="N3782" i="1"/>
  <c r="O3782" i="1"/>
  <c r="P3707" i="1"/>
  <c r="M3707" i="1"/>
  <c r="O3448" i="1"/>
  <c r="N3448" i="1"/>
  <c r="Q3448" i="1"/>
  <c r="M3875" i="1"/>
  <c r="P3875" i="1"/>
  <c r="Q3799" i="1"/>
  <c r="O3799" i="1"/>
  <c r="N3799" i="1"/>
  <c r="N3640" i="1"/>
  <c r="Q3640" i="1"/>
  <c r="O3640" i="1"/>
  <c r="N3482" i="1"/>
  <c r="Q3482" i="1"/>
  <c r="O3482" i="1"/>
  <c r="O3779" i="1"/>
  <c r="Q3779" i="1"/>
  <c r="N3779" i="1"/>
  <c r="O3536" i="1"/>
  <c r="N3536" i="1"/>
  <c r="Q3536" i="1"/>
  <c r="R3863" i="1"/>
  <c r="M3639" i="1"/>
  <c r="P3639" i="1"/>
  <c r="M3778" i="1"/>
  <c r="P3778" i="1"/>
  <c r="R4263" i="1"/>
  <c r="O3508" i="1"/>
  <c r="N3508" i="1"/>
  <c r="Q3508" i="1"/>
  <c r="N3554" i="1"/>
  <c r="Q3554" i="1"/>
  <c r="O3554" i="1"/>
  <c r="P3737" i="1"/>
  <c r="M3737" i="1"/>
  <c r="R3916" i="1"/>
  <c r="P4034" i="1"/>
  <c r="M4034" i="1"/>
  <c r="R3824" i="1"/>
  <c r="M3874" i="1"/>
  <c r="P3874" i="1"/>
  <c r="N3670" i="1"/>
  <c r="Q3670" i="1"/>
  <c r="O3670" i="1"/>
  <c r="N3496" i="1"/>
  <c r="Q3496" i="1"/>
  <c r="O3496" i="1"/>
  <c r="O3732" i="1"/>
  <c r="N3732" i="1"/>
  <c r="Q3732" i="1"/>
  <c r="P3890" i="1"/>
  <c r="M3890" i="1"/>
  <c r="Q3558" i="1"/>
  <c r="O3558" i="1"/>
  <c r="N3558" i="1"/>
  <c r="Q3683" i="1"/>
  <c r="N3683" i="1"/>
  <c r="O3683" i="1"/>
  <c r="N3816" i="1"/>
  <c r="O3816" i="1"/>
  <c r="Q3816" i="1"/>
  <c r="P3713" i="1"/>
  <c r="M3713" i="1"/>
  <c r="P3901" i="1"/>
  <c r="M3901" i="1"/>
  <c r="O3584" i="1"/>
  <c r="N3584" i="1"/>
  <c r="Q3584" i="1"/>
  <c r="N3512" i="1"/>
  <c r="Q3512" i="1"/>
  <c r="O3512" i="1"/>
  <c r="J4579" i="1"/>
  <c r="J4201" i="1"/>
  <c r="R4201" i="1"/>
  <c r="J4169" i="1"/>
  <c r="R4169" i="1"/>
  <c r="J4089" i="1"/>
  <c r="R4089" i="1"/>
  <c r="R3735" i="1"/>
  <c r="J4253" i="1"/>
  <c r="P3679" i="1"/>
  <c r="M3679" i="1"/>
  <c r="J4385" i="1"/>
  <c r="R4385" i="1"/>
  <c r="J4104" i="1"/>
  <c r="J4403" i="1"/>
  <c r="P3863" i="1"/>
  <c r="M3863" i="1"/>
  <c r="R3761" i="1"/>
  <c r="J4282" i="1"/>
  <c r="R4282" i="1"/>
  <c r="P3869" i="1"/>
  <c r="M3869" i="1"/>
  <c r="P3740" i="1"/>
  <c r="M3740" i="1"/>
  <c r="J4111" i="1"/>
  <c r="R4111" i="1"/>
  <c r="R3894" i="1"/>
  <c r="M3735" i="1"/>
  <c r="P3735" i="1"/>
  <c r="R3891" i="1"/>
  <c r="P3681" i="1"/>
  <c r="M3681" i="1"/>
  <c r="R3668" i="1"/>
  <c r="R3716" i="1"/>
  <c r="Q3592" i="1"/>
  <c r="O3592" i="1"/>
  <c r="N3592" i="1"/>
  <c r="J4167" i="1"/>
  <c r="R4062" i="1"/>
  <c r="P3779" i="1"/>
  <c r="M3779" i="1"/>
  <c r="Q3586" i="1"/>
  <c r="O3586" i="1"/>
  <c r="N3586" i="1"/>
  <c r="J4156" i="1"/>
  <c r="R4156" i="1"/>
  <c r="Q3766" i="1"/>
  <c r="O3766" i="1"/>
  <c r="N3766" i="1"/>
  <c r="J3924" i="1"/>
  <c r="R3924" i="1"/>
  <c r="P3688" i="1"/>
  <c r="M3688" i="1"/>
  <c r="R3755" i="1"/>
  <c r="M3476" i="1"/>
  <c r="P3476" i="1"/>
  <c r="J4257" i="1"/>
  <c r="R4257" i="1"/>
  <c r="N3444" i="1"/>
  <c r="Q3444" i="1"/>
  <c r="O3444" i="1"/>
  <c r="N3652" i="1"/>
  <c r="O3652" i="1"/>
  <c r="Q3652" i="1"/>
  <c r="R4232" i="1"/>
  <c r="J4358" i="1"/>
  <c r="P4279" i="1"/>
  <c r="M4279" i="1"/>
  <c r="R4218" i="1"/>
  <c r="M3682" i="1"/>
  <c r="P3682" i="1"/>
  <c r="P3755" i="1"/>
  <c r="M3755" i="1"/>
  <c r="P3631" i="1"/>
  <c r="M3631" i="1"/>
  <c r="P3787" i="1"/>
  <c r="M3787" i="1"/>
  <c r="J4297" i="1"/>
  <c r="J4124" i="1"/>
  <c r="Q3458" i="1"/>
  <c r="O3458" i="1"/>
  <c r="N3458" i="1"/>
  <c r="P3809" i="1"/>
  <c r="M3809" i="1"/>
  <c r="R3656" i="1"/>
  <c r="M3586" i="1"/>
  <c r="P3586" i="1"/>
  <c r="P3592" i="1"/>
  <c r="M3592" i="1"/>
  <c r="P3949" i="1"/>
  <c r="M3949" i="1"/>
  <c r="Q3729" i="1"/>
  <c r="O3729" i="1"/>
  <c r="N3729" i="1"/>
  <c r="R3637" i="1"/>
  <c r="N3633" i="1"/>
  <c r="Q3633" i="1"/>
  <c r="O3633" i="1"/>
  <c r="O3438" i="1"/>
  <c r="N3438" i="1"/>
  <c r="Q3438" i="1"/>
  <c r="P3798" i="1"/>
  <c r="M3798" i="1"/>
  <c r="P3667" i="1"/>
  <c r="M3667" i="1"/>
  <c r="P3739" i="1"/>
  <c r="M3739" i="1"/>
  <c r="R3757" i="1"/>
  <c r="P3536" i="1"/>
  <c r="M3536" i="1"/>
  <c r="O3568" i="1"/>
  <c r="N3568" i="1"/>
  <c r="Q3568" i="1"/>
  <c r="P3804" i="1"/>
  <c r="M3804" i="1"/>
  <c r="J3915" i="1"/>
  <c r="P3484" i="1"/>
  <c r="M3484" i="1"/>
  <c r="N3753" i="1"/>
  <c r="Q3753" i="1"/>
  <c r="O3753" i="1"/>
  <c r="J4150" i="1"/>
  <c r="M3810" i="1"/>
  <c r="P3810" i="1"/>
  <c r="J4069" i="1"/>
  <c r="R4069" i="1"/>
  <c r="J4157" i="1"/>
  <c r="P4139" i="1"/>
  <c r="M4139" i="1"/>
  <c r="M4004" i="1"/>
  <c r="P4004" i="1"/>
  <c r="J4097" i="1"/>
  <c r="Q3666" i="1"/>
  <c r="O3666" i="1"/>
  <c r="N3666" i="1"/>
  <c r="R3864" i="1"/>
  <c r="M3839" i="1"/>
  <c r="P3839" i="1"/>
  <c r="J4028" i="1"/>
  <c r="R4028" i="1"/>
  <c r="R3765" i="1"/>
  <c r="J4064" i="1"/>
  <c r="R4064" i="1"/>
  <c r="R4025" i="1"/>
  <c r="M3656" i="1"/>
  <c r="P3656" i="1"/>
  <c r="J3911" i="1"/>
  <c r="R3911" i="1"/>
  <c r="J4433" i="1"/>
  <c r="J3712" i="1"/>
  <c r="R3712" i="1"/>
  <c r="J4521" i="1"/>
  <c r="M3929" i="1"/>
  <c r="P3929" i="1"/>
  <c r="J4181" i="1"/>
  <c r="R4181" i="1"/>
  <c r="J4237" i="1"/>
  <c r="R4237" i="1"/>
  <c r="R4070" i="1"/>
  <c r="J4197" i="1"/>
  <c r="R4197" i="1"/>
  <c r="P3815" i="1"/>
  <c r="M3815" i="1"/>
  <c r="J4290" i="1"/>
  <c r="R4290" i="1"/>
  <c r="R4148" i="1"/>
  <c r="Q3783" i="1"/>
  <c r="N3783" i="1"/>
  <c r="O3783" i="1"/>
  <c r="R3919" i="1"/>
  <c r="J3946" i="1"/>
  <c r="J4284" i="1"/>
  <c r="P3584" i="1"/>
  <c r="M3584" i="1"/>
  <c r="P3990" i="1"/>
  <c r="M3990" i="1"/>
  <c r="J4005" i="1"/>
  <c r="R4005" i="1"/>
  <c r="M3878" i="1"/>
  <c r="P3878" i="1"/>
  <c r="J4072" i="1"/>
  <c r="P3675" i="1"/>
  <c r="M3675" i="1"/>
  <c r="Q3765" i="1"/>
  <c r="O3765" i="1"/>
  <c r="N3765" i="1"/>
  <c r="J4180" i="1"/>
  <c r="R4180" i="1"/>
  <c r="R3876" i="1"/>
  <c r="M3524" i="1"/>
  <c r="P3524" i="1"/>
  <c r="J4144" i="1"/>
  <c r="R3851" i="1"/>
  <c r="P3690" i="1"/>
  <c r="M3690" i="1"/>
  <c r="J4377" i="1"/>
  <c r="J3903" i="1"/>
  <c r="O3715" i="1"/>
  <c r="N3715" i="1"/>
  <c r="Q3715" i="1"/>
  <c r="N3615" i="1"/>
  <c r="Q3615" i="1"/>
  <c r="O3615" i="1"/>
  <c r="O3747" i="1"/>
  <c r="Q3747" i="1"/>
  <c r="N3747" i="1"/>
  <c r="N3526" i="1"/>
  <c r="Q3526" i="1"/>
  <c r="O3526" i="1"/>
  <c r="J4177" i="1"/>
  <c r="R4118" i="1"/>
  <c r="J4325" i="1"/>
  <c r="J4224" i="1"/>
  <c r="M3758" i="1"/>
  <c r="P3758" i="1"/>
  <c r="J4240" i="1"/>
  <c r="R4240" i="1"/>
  <c r="R3980" i="1"/>
  <c r="R3844" i="1"/>
  <c r="R3744" i="1"/>
  <c r="P3596" i="1"/>
  <c r="M3596" i="1"/>
  <c r="Q3626" i="1"/>
  <c r="O3626" i="1"/>
  <c r="N3626" i="1"/>
  <c r="Q3813" i="1"/>
  <c r="O3813" i="1"/>
  <c r="N3813" i="1"/>
  <c r="P3696" i="1"/>
  <c r="M3696" i="1"/>
  <c r="Q3434" i="1"/>
  <c r="N3434" i="1"/>
  <c r="O3434" i="1"/>
  <c r="Q3692" i="1"/>
  <c r="O3692" i="1"/>
  <c r="N3692" i="1"/>
  <c r="P3603" i="1"/>
  <c r="M3603" i="1"/>
  <c r="J3921" i="1"/>
  <c r="J3939" i="1"/>
  <c r="R3939" i="1"/>
  <c r="P3662" i="1"/>
  <c r="M3662" i="1"/>
  <c r="P4018" i="1"/>
  <c r="M4018" i="1"/>
  <c r="J3982" i="1"/>
  <c r="R3982" i="1"/>
  <c r="J3816" i="1"/>
  <c r="J4353" i="1"/>
  <c r="R4353" i="1"/>
  <c r="P3563" i="1"/>
  <c r="M3563" i="1"/>
  <c r="Q3825" i="1"/>
  <c r="O3825" i="1"/>
  <c r="N3825" i="1"/>
  <c r="J3933" i="1"/>
  <c r="R3933" i="1"/>
  <c r="J4168" i="1"/>
  <c r="R3803" i="1"/>
  <c r="J4232" i="1"/>
  <c r="M3730" i="1"/>
  <c r="P3730" i="1"/>
  <c r="J3909" i="1"/>
  <c r="R3909" i="1"/>
  <c r="J4175" i="1"/>
  <c r="R4175" i="1"/>
  <c r="R3986" i="1"/>
  <c r="O3601" i="1"/>
  <c r="N3601" i="1"/>
  <c r="Q3601" i="1"/>
  <c r="J3848" i="1"/>
  <c r="Q3838" i="1"/>
  <c r="N3838" i="1"/>
  <c r="O3838" i="1"/>
  <c r="M3604" i="1"/>
  <c r="P3604" i="1"/>
  <c r="Q3574" i="1"/>
  <c r="O3574" i="1"/>
  <c r="N3574" i="1"/>
  <c r="J4408" i="1"/>
  <c r="M3664" i="1"/>
  <c r="P3664" i="1"/>
  <c r="J4153" i="1"/>
  <c r="J3936" i="1"/>
  <c r="Q3698" i="1"/>
  <c r="O3698" i="1"/>
  <c r="N3698" i="1"/>
  <c r="Q3446" i="1"/>
  <c r="O3446" i="1"/>
  <c r="N3446" i="1"/>
  <c r="O3534" i="1"/>
  <c r="N3534" i="1"/>
  <c r="Q3534" i="1"/>
  <c r="J4049" i="1"/>
  <c r="J4371" i="1"/>
  <c r="M4356" i="1"/>
  <c r="P435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J4208" i="1"/>
  <c r="J4155" i="1"/>
  <c r="R4155" i="1"/>
  <c r="M4042" i="1"/>
  <c r="P4042" i="1"/>
  <c r="P3849" i="1"/>
  <c r="M3849" i="1"/>
  <c r="R3778" i="1"/>
  <c r="J4141" i="1"/>
  <c r="R3839" i="1"/>
  <c r="J4003" i="1"/>
  <c r="J4065" i="1"/>
  <c r="R4065" i="1"/>
  <c r="O3759" i="1"/>
  <c r="Q3759" i="1"/>
  <c r="N3759" i="1"/>
  <c r="O3726" i="1"/>
  <c r="N3726" i="1"/>
  <c r="Q3726" i="1"/>
  <c r="J3815" i="1"/>
  <c r="R3815" i="1"/>
  <c r="J3986" i="1"/>
  <c r="Q3466" i="1"/>
  <c r="O3466" i="1"/>
  <c r="N3466" i="1"/>
  <c r="P3761" i="1"/>
  <c r="M3761" i="1"/>
  <c r="Q3680" i="1"/>
  <c r="O3680" i="1"/>
  <c r="N3680" i="1"/>
  <c r="P3552" i="1"/>
  <c r="M3552" i="1"/>
  <c r="Q3516" i="1"/>
  <c r="O3516" i="1"/>
  <c r="N3516" i="1"/>
  <c r="J3844" i="1"/>
  <c r="J3992" i="1"/>
  <c r="R3992" i="1"/>
  <c r="J3875" i="1"/>
  <c r="R3724" i="1"/>
  <c r="R4249" i="1"/>
  <c r="P3870" i="1"/>
  <c r="M3870" i="1"/>
  <c r="P3913" i="1"/>
  <c r="M3913" i="1"/>
  <c r="J4077" i="1"/>
  <c r="R4077" i="1"/>
  <c r="J4236" i="1"/>
  <c r="J4187" i="1"/>
  <c r="R4187" i="1"/>
  <c r="R3737" i="1"/>
  <c r="J4374" i="1"/>
  <c r="J3853" i="1"/>
  <c r="R3853" i="1"/>
  <c r="J4190" i="1"/>
  <c r="R4190" i="1"/>
  <c r="M3930" i="1"/>
  <c r="P3930" i="1"/>
  <c r="R3677" i="1"/>
  <c r="N3502" i="1"/>
  <c r="Q3502" i="1"/>
  <c r="O3502" i="1"/>
  <c r="M3655" i="1"/>
  <c r="P3655" i="1"/>
  <c r="Q3699" i="1"/>
  <c r="O3699" i="1"/>
  <c r="N3699" i="1"/>
  <c r="M3710" i="1"/>
  <c r="P3710" i="1"/>
  <c r="P3757" i="1"/>
  <c r="M3757" i="1"/>
  <c r="Q3602" i="1"/>
  <c r="O3602" i="1"/>
  <c r="N3602" i="1"/>
  <c r="R3746" i="1"/>
  <c r="Q3761" i="1"/>
  <c r="O3761" i="1"/>
  <c r="N3761" i="1"/>
  <c r="R3811" i="1"/>
  <c r="J4317" i="1"/>
  <c r="P3772" i="1"/>
  <c r="M3772" i="1"/>
  <c r="R4033" i="1"/>
  <c r="J4554" i="1"/>
  <c r="R4554" i="1"/>
  <c r="J3950" i="1"/>
  <c r="R3950" i="1"/>
  <c r="J4098" i="1"/>
  <c r="J4529" i="1"/>
  <c r="R4529" i="1"/>
  <c r="P3946" i="1"/>
  <c r="M3946" i="1"/>
  <c r="P3774" i="1"/>
  <c r="M3774" i="1"/>
  <c r="J4429" i="1"/>
  <c r="P4070" i="1"/>
  <c r="M4070" i="1"/>
  <c r="P4002" i="1"/>
  <c r="M4002" i="1"/>
  <c r="P3671" i="1"/>
  <c r="M3671" i="1"/>
  <c r="N3594" i="1"/>
  <c r="Q3594" i="1"/>
  <c r="O3594" i="1"/>
  <c r="Q3749" i="1"/>
  <c r="O3749" i="1"/>
  <c r="N3749" i="1"/>
  <c r="J3764" i="1"/>
  <c r="R3764" i="1"/>
  <c r="Q3730" i="1"/>
  <c r="O3730" i="1"/>
  <c r="N3730" i="1"/>
  <c r="N3762" i="1"/>
  <c r="O3762" i="1"/>
  <c r="Q3762" i="1"/>
  <c r="Q3428" i="1"/>
  <c r="O3428" i="1"/>
  <c r="N3428" i="1"/>
  <c r="J4115" i="1"/>
  <c r="M4265" i="1"/>
  <c r="L4266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P4265" i="1"/>
  <c r="J4492" i="1"/>
  <c r="R4492" i="1"/>
  <c r="J4139" i="1"/>
  <c r="R4139" i="1"/>
  <c r="M3871" i="1"/>
  <c r="P3871" i="1"/>
  <c r="J4327" i="1"/>
  <c r="P3876" i="1"/>
  <c r="M3876" i="1"/>
  <c r="J3971" i="1"/>
  <c r="Q3793" i="1"/>
  <c r="O3793" i="1"/>
  <c r="N3793" i="1"/>
  <c r="P3941" i="1"/>
  <c r="M3941" i="1"/>
  <c r="J4524" i="1"/>
  <c r="P4031" i="1"/>
  <c r="M4031" i="1"/>
  <c r="R3860" i="1"/>
  <c r="Q3649" i="1"/>
  <c r="O3649" i="1"/>
  <c r="N3649" i="1"/>
  <c r="O3770" i="1"/>
  <c r="N3770" i="1"/>
  <c r="Q3770" i="1"/>
  <c r="M3636" i="1"/>
  <c r="P3636" i="1"/>
  <c r="Q3731" i="1"/>
  <c r="O3731" i="1"/>
  <c r="N3731" i="1"/>
  <c r="P3576" i="1"/>
  <c r="M3576" i="1"/>
  <c r="M3777" i="1"/>
  <c r="P3777" i="1"/>
  <c r="P3556" i="1"/>
  <c r="M3556" i="1"/>
  <c r="J3794" i="1"/>
  <c r="R3794" i="1"/>
  <c r="P3544" i="1"/>
  <c r="M3544" i="1"/>
  <c r="J3831" i="1"/>
  <c r="R3831" i="1"/>
  <c r="J4324" i="1"/>
  <c r="J4250" i="1"/>
  <c r="J4090" i="1"/>
  <c r="J4151" i="1"/>
  <c r="J4202" i="1"/>
  <c r="R4202" i="1"/>
  <c r="R3841" i="1"/>
  <c r="J3963" i="1"/>
  <c r="P3715" i="1"/>
  <c r="M3715" i="1"/>
  <c r="M3694" i="1"/>
  <c r="P3694" i="1"/>
  <c r="J3850" i="1"/>
  <c r="R3850" i="1"/>
  <c r="R4075" i="1"/>
  <c r="P3879" i="1"/>
  <c r="M3879" i="1"/>
  <c r="R3720" i="1"/>
  <c r="O3711" i="1"/>
  <c r="N3711" i="1"/>
  <c r="Q3711" i="1"/>
  <c r="P3683" i="1"/>
  <c r="M3683" i="1"/>
  <c r="O3663" i="1"/>
  <c r="N3663" i="1"/>
  <c r="Q3663" i="1"/>
  <c r="Q3462" i="1"/>
  <c r="N3462" i="1"/>
  <c r="O3462" i="1"/>
  <c r="J4159" i="1"/>
  <c r="O3498" i="1"/>
  <c r="N3498" i="1"/>
  <c r="Q3498" i="1"/>
  <c r="Q3721" i="1"/>
  <c r="O3721" i="1"/>
  <c r="N3721" i="1"/>
  <c r="P3516" i="1"/>
  <c r="M3516" i="1"/>
  <c r="Q4020" i="1"/>
  <c r="O4020" i="1"/>
  <c r="N4020" i="1"/>
  <c r="O3703" i="1"/>
  <c r="Q3703" i="1"/>
  <c r="N3703" i="1"/>
  <c r="O3488" i="1"/>
  <c r="Q3488" i="1"/>
  <c r="N3488" i="1"/>
  <c r="R3872" i="1"/>
  <c r="P4030" i="1"/>
  <c r="M4030" i="1"/>
  <c r="J4334" i="1"/>
  <c r="R4334" i="1"/>
  <c r="P4252" i="1"/>
  <c r="M4252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M3764" i="1"/>
  <c r="P3764" i="1"/>
  <c r="J3979" i="1"/>
  <c r="R3979" i="1"/>
  <c r="J4131" i="1"/>
  <c r="R4131" i="1"/>
  <c r="R3751" i="1"/>
  <c r="J3759" i="1"/>
  <c r="Q3705" i="1"/>
  <c r="O3705" i="1"/>
  <c r="N3705" i="1"/>
  <c r="R3907" i="1"/>
  <c r="J3899" i="1"/>
  <c r="R3899" i="1"/>
  <c r="Q3608" i="1"/>
  <c r="O3608" i="1"/>
  <c r="N3608" i="1"/>
  <c r="Q3486" i="1"/>
  <c r="N3486" i="1"/>
  <c r="O3486" i="1"/>
  <c r="O3454" i="1"/>
  <c r="N3454" i="1"/>
  <c r="Q3454" i="1"/>
  <c r="M3796" i="1"/>
  <c r="P3796" i="1"/>
  <c r="J4102" i="1"/>
  <c r="J4027" i="1"/>
  <c r="R4027" i="1"/>
  <c r="Q3632" i="1"/>
  <c r="O3632" i="1"/>
  <c r="N3632" i="1"/>
  <c r="M3770" i="1"/>
  <c r="P3770" i="1"/>
  <c r="M3623" i="1"/>
  <c r="P3623" i="1"/>
  <c r="R3873" i="1"/>
  <c r="Q3634" i="1"/>
  <c r="O3634" i="1"/>
  <c r="N3634" i="1"/>
  <c r="J3999" i="1"/>
  <c r="J4235" i="1"/>
  <c r="R4235" i="1"/>
  <c r="J4309" i="1"/>
  <c r="P3909" i="1"/>
  <c r="M3909" i="1"/>
  <c r="J4096" i="1"/>
  <c r="R4096" i="1"/>
  <c r="J4129" i="1"/>
  <c r="P3803" i="1"/>
  <c r="M3803" i="1"/>
  <c r="P3789" i="1"/>
  <c r="M3789" i="1"/>
  <c r="Q3933" i="1"/>
  <c r="O3933" i="1"/>
  <c r="N3933" i="1"/>
  <c r="P3923" i="1"/>
  <c r="M3923" i="1"/>
  <c r="O3693" i="1"/>
  <c r="N3693" i="1"/>
  <c r="Q3693" i="1"/>
  <c r="J4189" i="1"/>
  <c r="R3817" i="1"/>
  <c r="M3877" i="1"/>
  <c r="P3877" i="1"/>
  <c r="P3691" i="1"/>
  <c r="M3691" i="1"/>
  <c r="J3993" i="1"/>
  <c r="R3993" i="1"/>
  <c r="J4343" i="1"/>
  <c r="P3826" i="1"/>
  <c r="M3826" i="1"/>
  <c r="P3831" i="1"/>
  <c r="M3831" i="1"/>
  <c r="O3561" i="1"/>
  <c r="Q3561" i="1"/>
  <c r="N3561" i="1"/>
  <c r="R3976" i="1"/>
  <c r="O3616" i="1"/>
  <c r="N3616" i="1"/>
  <c r="Q3616" i="1"/>
  <c r="O3772" i="1"/>
  <c r="Q3772" i="1"/>
  <c r="N3772" i="1"/>
  <c r="N3668" i="1"/>
  <c r="O3668" i="1"/>
  <c r="Q3668" i="1"/>
  <c r="R4234" i="1"/>
  <c r="O3611" i="1"/>
  <c r="Q3611" i="1"/>
  <c r="N3611" i="1"/>
  <c r="O3494" i="1"/>
  <c r="Q3494" i="1"/>
  <c r="N3494" i="1"/>
  <c r="M3606" i="1"/>
  <c r="P3606" i="1"/>
  <c r="Q3750" i="1"/>
  <c r="O3750" i="1"/>
  <c r="N3750" i="1"/>
  <c r="P4026" i="1"/>
  <c r="M4026" i="1"/>
  <c r="P3833" i="1"/>
  <c r="M3833" i="1"/>
  <c r="R4397" i="1"/>
  <c r="R4094" i="1"/>
  <c r="O3849" i="1"/>
  <c r="Q3849" i="1"/>
  <c r="N3849" i="1"/>
  <c r="J3787" i="1"/>
  <c r="R3787" i="1"/>
  <c r="R3747" i="1"/>
  <c r="J4418" i="1"/>
  <c r="R4418" i="1"/>
  <c r="R3692" i="1"/>
  <c r="J4074" i="1"/>
  <c r="R4074" i="1"/>
  <c r="R4008" i="1"/>
  <c r="M3775" i="1"/>
  <c r="P3775" i="1"/>
  <c r="M3842" i="1"/>
  <c r="P3842" i="1"/>
  <c r="M3979" i="1"/>
  <c r="P3979" i="1"/>
  <c r="R3806" i="1"/>
  <c r="Q3725" i="1"/>
  <c r="O3725" i="1"/>
  <c r="N3725" i="1"/>
  <c r="M3903" i="1"/>
  <c r="P3903" i="1"/>
  <c r="N3528" i="1"/>
  <c r="Q3528" i="1"/>
  <c r="O3528" i="1"/>
  <c r="O3710" i="1"/>
  <c r="Q3710" i="1"/>
  <c r="N3710" i="1"/>
  <c r="J3975" i="1"/>
  <c r="R3975" i="1"/>
  <c r="J3997" i="1"/>
  <c r="N3690" i="1"/>
  <c r="Q3690" i="1"/>
  <c r="O3690" i="1"/>
  <c r="Q3708" i="1"/>
  <c r="O3708" i="1"/>
  <c r="N3708" i="1"/>
  <c r="P3654" i="1"/>
  <c r="M3654" i="1"/>
  <c r="P3572" i="1"/>
  <c r="M3572" i="1"/>
  <c r="Q3768" i="1"/>
  <c r="O3768" i="1"/>
  <c r="N3768" i="1"/>
  <c r="O3504" i="1"/>
  <c r="N3504" i="1"/>
  <c r="Q3504" i="1"/>
  <c r="P3785" i="1"/>
  <c r="M3785" i="1"/>
  <c r="R3886" i="1"/>
  <c r="J4122" i="1"/>
  <c r="R4122" i="1"/>
  <c r="O3578" i="1"/>
  <c r="N3578" i="1"/>
  <c r="Q3578" i="1"/>
  <c r="R4194" i="1"/>
  <c r="R4108" i="1"/>
  <c r="Q3758" i="1"/>
  <c r="O3758" i="1"/>
  <c r="N3758" i="1"/>
  <c r="R3861" i="1"/>
  <c r="O3686" i="1"/>
  <c r="Q3686" i="1"/>
  <c r="N3686" i="1"/>
  <c r="N3566" i="1"/>
  <c r="Q3566" i="1"/>
  <c r="O3566" i="1"/>
  <c r="N3664" i="1"/>
  <c r="Q3664" i="1"/>
  <c r="O3664" i="1"/>
  <c r="M3743" i="1"/>
  <c r="P3743" i="1"/>
  <c r="R3930" i="1"/>
  <c r="J3927" i="1"/>
  <c r="Q3476" i="1"/>
  <c r="N3476" i="1"/>
  <c r="O3476" i="1"/>
  <c r="R3965" i="1"/>
  <c r="M3865" i="1"/>
  <c r="P3865" i="1"/>
  <c r="Q3996" i="1"/>
  <c r="O3996" i="1"/>
  <c r="N3996" i="1"/>
  <c r="P3567" i="1"/>
  <c r="M3567" i="1"/>
  <c r="N3722" i="1"/>
  <c r="Q3722" i="1"/>
  <c r="O3722" i="1"/>
  <c r="N3702" i="1"/>
  <c r="O3702" i="1"/>
  <c r="Q3702" i="1"/>
  <c r="J4035" i="1"/>
  <c r="R4035" i="1"/>
  <c r="Q3957" i="1"/>
  <c r="N3957" i="1"/>
  <c r="O3957" i="1"/>
  <c r="P3689" i="1"/>
  <c r="M3689" i="1"/>
  <c r="N3514" i="1"/>
  <c r="Q3514" i="1"/>
  <c r="O3514" i="1"/>
  <c r="O3689" i="1"/>
  <c r="N3689" i="1"/>
  <c r="Q3689" i="1"/>
  <c r="O3771" i="1"/>
  <c r="N3771" i="1"/>
  <c r="Q3771" i="1"/>
  <c r="J3891" i="1"/>
  <c r="Q4018" i="1"/>
  <c r="O4018" i="1"/>
  <c r="N4018" i="1"/>
  <c r="N3548" i="1"/>
  <c r="Q3548" i="1"/>
  <c r="O3548" i="1"/>
  <c r="R3664" i="1"/>
  <c r="O3623" i="1"/>
  <c r="Q3623" i="1"/>
  <c r="N3623" i="1"/>
  <c r="Q3562" i="1"/>
  <c r="O3562" i="1"/>
  <c r="N3562" i="1"/>
  <c r="Q3560" i="1"/>
  <c r="N3560" i="1"/>
  <c r="O3560" i="1"/>
  <c r="Q3477" i="1"/>
  <c r="O3477" i="1"/>
  <c r="N3477" i="1"/>
  <c r="J3746" i="1"/>
  <c r="M3462" i="1"/>
  <c r="P3462" i="1"/>
  <c r="N3563" i="1"/>
  <c r="Q3563" i="1"/>
  <c r="O3563" i="1"/>
  <c r="M3650" i="1"/>
  <c r="P3650" i="1"/>
  <c r="N3277" i="1"/>
  <c r="O3277" i="1"/>
  <c r="Q3277" i="1"/>
  <c r="R3908" i="1"/>
  <c r="Q3471" i="1"/>
  <c r="O3471" i="1"/>
  <c r="N3471" i="1"/>
  <c r="P3709" i="1"/>
  <c r="M3709" i="1"/>
  <c r="M3649" i="1"/>
  <c r="P3649" i="1"/>
  <c r="R4165" i="1"/>
  <c r="O3459" i="1"/>
  <c r="N3459" i="1"/>
  <c r="Q3459" i="1"/>
  <c r="P3615" i="1"/>
  <c r="M3615" i="1"/>
  <c r="M3495" i="1"/>
  <c r="P3495" i="1"/>
  <c r="O3231" i="1"/>
  <c r="N3231" i="1"/>
  <c r="Q3231" i="1"/>
  <c r="O3631" i="1"/>
  <c r="N3631" i="1"/>
  <c r="Q3631" i="1"/>
  <c r="N3397" i="1"/>
  <c r="Q3397" i="1"/>
  <c r="O3397" i="1"/>
  <c r="M3661" i="1"/>
  <c r="P3661" i="1"/>
  <c r="R3613" i="1"/>
  <c r="P3641" i="1"/>
  <c r="M3641" i="1"/>
  <c r="N3400" i="1"/>
  <c r="Q3400" i="1"/>
  <c r="O3400" i="1"/>
  <c r="R3421" i="1"/>
  <c r="O3485" i="1"/>
  <c r="N3485" i="1"/>
  <c r="Q3485" i="1"/>
  <c r="P3867" i="1"/>
  <c r="M3867" i="1"/>
  <c r="M3434" i="1"/>
  <c r="P3434" i="1"/>
  <c r="O3607" i="1"/>
  <c r="N3607" i="1"/>
  <c r="Q3607" i="1"/>
  <c r="O3495" i="1"/>
  <c r="N3495" i="1"/>
  <c r="Q3495" i="1"/>
  <c r="M3522" i="1"/>
  <c r="P3522" i="1"/>
  <c r="R3763" i="1"/>
  <c r="M3731" i="1"/>
  <c r="P3731" i="1"/>
  <c r="O3455" i="1"/>
  <c r="N3455" i="1"/>
  <c r="Q3455" i="1"/>
  <c r="J3813" i="1"/>
  <c r="O3517" i="1"/>
  <c r="N3517" i="1"/>
  <c r="Q3517" i="1"/>
  <c r="P3645" i="1"/>
  <c r="M3645" i="1"/>
  <c r="R4093" i="1"/>
  <c r="M3553" i="1"/>
  <c r="P3553" i="1"/>
  <c r="Q3590" i="1"/>
  <c r="N3590" i="1"/>
  <c r="O3590" i="1"/>
  <c r="M3676" i="1"/>
  <c r="P3676" i="1"/>
  <c r="P3897" i="1"/>
  <c r="M3897" i="1"/>
  <c r="P3937" i="1"/>
  <c r="M3937" i="1"/>
  <c r="Q3746" i="1"/>
  <c r="O3746" i="1"/>
  <c r="N3746" i="1"/>
  <c r="N3473" i="1"/>
  <c r="Q3473" i="1"/>
  <c r="O3473" i="1"/>
  <c r="M3433" i="1"/>
  <c r="P3433" i="1"/>
  <c r="O3557" i="1"/>
  <c r="N3557" i="1"/>
  <c r="Q3557" i="1"/>
  <c r="J3928" i="1"/>
  <c r="R3928" i="1"/>
  <c r="J4044" i="1"/>
  <c r="R4044" i="1"/>
  <c r="J4007" i="1"/>
  <c r="R4007" i="1"/>
  <c r="J4092" i="1"/>
  <c r="R4092" i="1"/>
  <c r="J4071" i="1"/>
  <c r="R4071" i="1"/>
  <c r="O3796" i="1"/>
  <c r="Q3796" i="1"/>
  <c r="N3796" i="1"/>
  <c r="P3464" i="1"/>
  <c r="M3464" i="1"/>
  <c r="R3885" i="1"/>
  <c r="P3452" i="1"/>
  <c r="M3452" i="1"/>
  <c r="N3468" i="1"/>
  <c r="Q3468" i="1"/>
  <c r="O3468" i="1"/>
  <c r="R3596" i="1"/>
  <c r="P3471" i="1"/>
  <c r="M3471" i="1"/>
  <c r="P3628" i="1"/>
  <c r="M3628" i="1"/>
  <c r="R3917" i="1"/>
  <c r="P3583" i="1"/>
  <c r="M3583" i="1"/>
  <c r="R3804" i="1"/>
  <c r="P3751" i="1"/>
  <c r="M3751" i="1"/>
  <c r="R3607" i="1"/>
  <c r="P3409" i="1"/>
  <c r="M3409" i="1"/>
  <c r="J3795" i="1"/>
  <c r="R3795" i="1"/>
  <c r="Q3535" i="1"/>
  <c r="O3535" i="1"/>
  <c r="N3535" i="1"/>
  <c r="Q3329" i="1"/>
  <c r="N3329" i="1"/>
  <c r="O3329" i="1"/>
  <c r="Q3720" i="1"/>
  <c r="O3720" i="1"/>
  <c r="N3720" i="1"/>
  <c r="P3465" i="1"/>
  <c r="M3465" i="1"/>
  <c r="J4066" i="1"/>
  <c r="R4066" i="1"/>
  <c r="J4273" i="1"/>
  <c r="Q3744" i="1"/>
  <c r="O3744" i="1"/>
  <c r="N3744" i="1"/>
  <c r="P3700" i="1"/>
  <c r="M3700" i="1"/>
  <c r="P3600" i="1"/>
  <c r="M3600" i="1"/>
  <c r="R3535" i="1"/>
  <c r="J4125" i="1"/>
  <c r="R3785" i="1"/>
  <c r="R3696" i="1"/>
  <c r="J4008" i="1"/>
  <c r="R3944" i="1"/>
  <c r="J4194" i="1"/>
  <c r="R3893" i="1"/>
  <c r="M3727" i="1"/>
  <c r="P3727" i="1"/>
  <c r="P3456" i="1"/>
  <c r="M3456" i="1"/>
  <c r="N3490" i="1"/>
  <c r="Q3490" i="1"/>
  <c r="O3490" i="1"/>
  <c r="O3411" i="1"/>
  <c r="Q3411" i="1"/>
  <c r="N3411" i="1"/>
  <c r="R3769" i="1"/>
  <c r="R3594" i="1"/>
  <c r="M3419" i="1"/>
  <c r="P3419" i="1"/>
  <c r="J3805" i="1"/>
  <c r="R3805" i="1"/>
  <c r="P3646" i="1"/>
  <c r="M3646" i="1"/>
  <c r="J4269" i="1"/>
  <c r="P3574" i="1"/>
  <c r="M3574" i="1"/>
  <c r="P3605" i="1"/>
  <c r="M3605" i="1"/>
  <c r="R3660" i="1"/>
  <c r="J3740" i="1"/>
  <c r="J4289" i="1"/>
  <c r="R3623" i="1"/>
  <c r="J3919" i="1"/>
  <c r="M3390" i="1"/>
  <c r="P3390" i="1"/>
  <c r="R3900" i="1"/>
  <c r="J3696" i="1"/>
  <c r="R4050" i="1"/>
  <c r="J3775" i="1"/>
  <c r="R3775" i="1"/>
  <c r="J4029" i="1"/>
  <c r="R4029" i="1"/>
  <c r="J4016" i="1"/>
  <c r="R3643" i="1"/>
  <c r="R3822" i="1"/>
  <c r="J3779" i="1"/>
  <c r="J3737" i="1"/>
  <c r="O3532" i="1"/>
  <c r="N3532" i="1"/>
  <c r="Q3532" i="1"/>
  <c r="R3717" i="1"/>
  <c r="P3624" i="1"/>
  <c r="M3624" i="1"/>
  <c r="Q3396" i="1"/>
  <c r="O3396" i="1"/>
  <c r="N3396" i="1"/>
  <c r="M3648" i="1"/>
  <c r="P3648" i="1"/>
  <c r="O3259" i="1"/>
  <c r="N3259" i="1"/>
  <c r="Q3259" i="1"/>
  <c r="J4145" i="1"/>
  <c r="R4145" i="1"/>
  <c r="P3578" i="1"/>
  <c r="M3578" i="1"/>
  <c r="M3548" i="1"/>
  <c r="P3548" i="1"/>
  <c r="N3585" i="1"/>
  <c r="O3585" i="1"/>
  <c r="Q3585" i="1"/>
  <c r="R3736" i="1"/>
  <c r="J3719" i="1"/>
  <c r="R3719" i="1"/>
  <c r="J3893" i="1"/>
  <c r="Q3892" i="1"/>
  <c r="O3892" i="1"/>
  <c r="N3892" i="1"/>
  <c r="Q3522" i="1"/>
  <c r="O3522" i="1"/>
  <c r="N3522" i="1"/>
  <c r="P3389" i="1"/>
  <c r="M3389" i="1"/>
  <c r="J3792" i="1"/>
  <c r="M3418" i="1"/>
  <c r="P3418" i="1"/>
  <c r="J4107" i="1"/>
  <c r="J3720" i="1"/>
  <c r="M3720" i="1"/>
  <c r="P3720" i="1"/>
  <c r="N3530" i="1"/>
  <c r="Q3530" i="1"/>
  <c r="O3530" i="1"/>
  <c r="Q3622" i="1"/>
  <c r="O3622" i="1"/>
  <c r="N3622" i="1"/>
  <c r="Q3443" i="1"/>
  <c r="O3443" i="1"/>
  <c r="N3443" i="1"/>
  <c r="J3932" i="1"/>
  <c r="R3932" i="1"/>
  <c r="J4376" i="1"/>
  <c r="J3863" i="1"/>
  <c r="J4149" i="1"/>
  <c r="R4149" i="1"/>
  <c r="J3926" i="1"/>
  <c r="R3926" i="1"/>
  <c r="P3666" i="1"/>
  <c r="M3666" i="1"/>
  <c r="J4214" i="1"/>
  <c r="R3812" i="1"/>
  <c r="P3595" i="1"/>
  <c r="M3595" i="1"/>
  <c r="Q3386" i="1"/>
  <c r="O3386" i="1"/>
  <c r="N3386" i="1"/>
  <c r="M3555" i="1"/>
  <c r="P3555" i="1"/>
  <c r="R3573" i="1"/>
  <c r="P3610" i="1"/>
  <c r="M3610" i="1"/>
  <c r="M3590" i="1"/>
  <c r="P3590" i="1"/>
  <c r="J4136" i="1"/>
  <c r="R4136" i="1"/>
  <c r="J3824" i="1"/>
  <c r="Q3521" i="1"/>
  <c r="O3521" i="1"/>
  <c r="N3521" i="1"/>
  <c r="J3739" i="1"/>
  <c r="R3739" i="1"/>
  <c r="P3717" i="1"/>
  <c r="M3717" i="1"/>
  <c r="R3631" i="1"/>
  <c r="P3748" i="1"/>
  <c r="M3748" i="1"/>
  <c r="Q3402" i="1"/>
  <c r="O3402" i="1"/>
  <c r="N3402" i="1"/>
  <c r="J4063" i="1"/>
  <c r="R4063" i="1"/>
  <c r="Q3587" i="1"/>
  <c r="O3587" i="1"/>
  <c r="N3587" i="1"/>
  <c r="O3600" i="1"/>
  <c r="Q3600" i="1"/>
  <c r="N3600" i="1"/>
  <c r="N3648" i="1"/>
  <c r="O3648" i="1"/>
  <c r="Q3648" i="1"/>
  <c r="J4516" i="1"/>
  <c r="P3855" i="1"/>
  <c r="M3855" i="1"/>
  <c r="J4120" i="1"/>
  <c r="J4133" i="1"/>
  <c r="R4133" i="1"/>
  <c r="J4161" i="1"/>
  <c r="R4161" i="1"/>
  <c r="J3771" i="1"/>
  <c r="P3616" i="1"/>
  <c r="M3616" i="1"/>
  <c r="N3430" i="1"/>
  <c r="O3430" i="1"/>
  <c r="Q3430" i="1"/>
  <c r="N3293" i="1"/>
  <c r="Q3293" i="1"/>
  <c r="O3293" i="1"/>
  <c r="M3581" i="1"/>
  <c r="P3581" i="1"/>
  <c r="P3582" i="1"/>
  <c r="M3582" i="1"/>
  <c r="J3910" i="1"/>
  <c r="R3910" i="1"/>
  <c r="Q3420" i="1"/>
  <c r="O3420" i="1"/>
  <c r="N3420" i="1"/>
  <c r="N3549" i="1"/>
  <c r="Q3549" i="1"/>
  <c r="O3549" i="1"/>
  <c r="O3480" i="1"/>
  <c r="Q3480" i="1"/>
  <c r="N3480" i="1"/>
  <c r="R3514" i="1"/>
  <c r="N3489" i="1"/>
  <c r="Q3489" i="1"/>
  <c r="O3489" i="1"/>
  <c r="P3653" i="1"/>
  <c r="M3653" i="1"/>
  <c r="M3337" i="1"/>
  <c r="P3337" i="1"/>
  <c r="R3619" i="1"/>
  <c r="J4249" i="1"/>
  <c r="R3845" i="1"/>
  <c r="R3881" i="1"/>
  <c r="R3856" i="1"/>
  <c r="J4191" i="1"/>
  <c r="R4191" i="1"/>
  <c r="R3666" i="1"/>
  <c r="J4068" i="1"/>
  <c r="Q3656" i="1"/>
  <c r="O3656" i="1"/>
  <c r="N3656" i="1"/>
  <c r="J4332" i="1"/>
  <c r="M3805" i="1"/>
  <c r="P3805" i="1"/>
  <c r="O3478" i="1"/>
  <c r="N3478" i="1"/>
  <c r="Q3478" i="1"/>
  <c r="Q3976" i="1"/>
  <c r="O3976" i="1"/>
  <c r="N3976" i="1"/>
  <c r="J4193" i="1"/>
  <c r="R4193" i="1"/>
  <c r="J3767" i="1"/>
  <c r="R3767" i="1"/>
  <c r="R3435" i="1"/>
  <c r="R3439" i="1"/>
  <c r="P3947" i="1"/>
  <c r="M3947" i="1"/>
  <c r="Q3659" i="1"/>
  <c r="O3659" i="1"/>
  <c r="N3659" i="1"/>
  <c r="O3735" i="1"/>
  <c r="N3735" i="1"/>
  <c r="Q3735" i="1"/>
  <c r="Q3422" i="1"/>
  <c r="O3422" i="1"/>
  <c r="N3422" i="1"/>
  <c r="J3733" i="1"/>
  <c r="R3733" i="1"/>
  <c r="M3630" i="1"/>
  <c r="P3630" i="1"/>
  <c r="O3687" i="1"/>
  <c r="N3687" i="1"/>
  <c r="Q3687" i="1"/>
  <c r="P3588" i="1"/>
  <c r="M3588" i="1"/>
  <c r="Q3492" i="1"/>
  <c r="O3492" i="1"/>
  <c r="N3492" i="1"/>
  <c r="P3637" i="1"/>
  <c r="M3637" i="1"/>
  <c r="J3768" i="1"/>
  <c r="J3934" i="1"/>
  <c r="R3934" i="1"/>
  <c r="N3644" i="1"/>
  <c r="Q3644" i="1"/>
  <c r="O3644" i="1"/>
  <c r="R3700" i="1"/>
  <c r="J3854" i="1"/>
  <c r="R3854" i="1"/>
  <c r="J3835" i="1"/>
  <c r="R3835" i="1"/>
  <c r="J3886" i="1"/>
  <c r="J4108" i="1"/>
  <c r="R3704" i="1"/>
  <c r="P3721" i="1"/>
  <c r="M3721" i="1"/>
  <c r="J3800" i="1"/>
  <c r="M3602" i="1"/>
  <c r="P3602" i="1"/>
  <c r="J4118" i="1"/>
  <c r="Q3617" i="1"/>
  <c r="O3617" i="1"/>
  <c r="N3617" i="1"/>
  <c r="Q3381" i="1"/>
  <c r="O3381" i="1"/>
  <c r="N3381" i="1"/>
  <c r="M3547" i="1"/>
  <c r="P3547" i="1"/>
  <c r="R3552" i="1"/>
  <c r="P3617" i="1"/>
  <c r="M3617" i="1"/>
  <c r="P3406" i="1"/>
  <c r="M3406" i="1"/>
  <c r="J3809" i="1"/>
  <c r="R3809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J4246" i="1"/>
  <c r="R4246" i="1"/>
  <c r="J3994" i="1"/>
  <c r="J4024" i="1"/>
  <c r="Q3576" i="1"/>
  <c r="O3576" i="1"/>
  <c r="N3576" i="1"/>
  <c r="J4143" i="1"/>
  <c r="P3625" i="1"/>
  <c r="M3625" i="1"/>
  <c r="R4095" i="1"/>
  <c r="M3633" i="1"/>
  <c r="P3633" i="1"/>
  <c r="J3811" i="1"/>
  <c r="N3353" i="1"/>
  <c r="Q3353" i="1"/>
  <c r="O3353" i="1"/>
  <c r="R3413" i="1"/>
  <c r="P3549" i="1"/>
  <c r="M3549" i="1"/>
  <c r="P3598" i="1"/>
  <c r="M3598" i="1"/>
  <c r="M3716" i="1"/>
  <c r="P3716" i="1"/>
  <c r="J4081" i="1"/>
  <c r="P3693" i="1"/>
  <c r="M3693" i="1"/>
  <c r="M3673" i="1"/>
  <c r="P3673" i="1"/>
  <c r="O3202" i="1"/>
  <c r="N3202" i="1"/>
  <c r="Q3202" i="1"/>
  <c r="R3960" i="1"/>
  <c r="M3634" i="1"/>
  <c r="P3634" i="1"/>
  <c r="M3701" i="1"/>
  <c r="P3701" i="1"/>
  <c r="R3591" i="1"/>
  <c r="J4211" i="1"/>
  <c r="R4022" i="1"/>
  <c r="J4215" i="1"/>
  <c r="R4215" i="1"/>
  <c r="J3879" i="1"/>
  <c r="R3879" i="1"/>
  <c r="J3898" i="1"/>
  <c r="R3898" i="1"/>
  <c r="R4053" i="1"/>
  <c r="Q3638" i="1"/>
  <c r="O3638" i="1"/>
  <c r="N3638" i="1"/>
  <c r="M4045" i="1"/>
  <c r="L4046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P4045" i="1"/>
  <c r="O3627" i="1"/>
  <c r="Q3627" i="1"/>
  <c r="N3627" i="1"/>
  <c r="J3683" i="1"/>
  <c r="R3683" i="1"/>
  <c r="O3818" i="1"/>
  <c r="N3818" i="1"/>
  <c r="Q3818" i="1"/>
  <c r="Q3595" i="1"/>
  <c r="O3595" i="1"/>
  <c r="N3595" i="1"/>
  <c r="O3636" i="1"/>
  <c r="N3636" i="1"/>
  <c r="Q3636" i="1"/>
  <c r="P3577" i="1"/>
  <c r="M3577" i="1"/>
  <c r="M3526" i="1"/>
  <c r="P3526" i="1"/>
  <c r="R3892" i="1"/>
  <c r="M3284" i="1"/>
  <c r="P3284" i="1"/>
  <c r="P3460" i="1"/>
  <c r="M3460" i="1"/>
  <c r="P3747" i="1"/>
  <c r="M3747" i="1"/>
  <c r="P3698" i="1"/>
  <c r="M3698" i="1"/>
  <c r="P3436" i="1"/>
  <c r="M3436" i="1"/>
  <c r="R3392" i="1"/>
  <c r="Q3736" i="1"/>
  <c r="O3736" i="1"/>
  <c r="N3736" i="1"/>
  <c r="O3620" i="1"/>
  <c r="N3620" i="1"/>
  <c r="Q3620" i="1"/>
  <c r="R3855" i="1"/>
  <c r="J4366" i="1"/>
  <c r="R3896" i="1"/>
  <c r="R4023" i="1"/>
  <c r="Q3572" i="1"/>
  <c r="O3572" i="1"/>
  <c r="N3572" i="1"/>
  <c r="J4017" i="1"/>
  <c r="R4017" i="1"/>
  <c r="J4002" i="1"/>
  <c r="R4002" i="1"/>
  <c r="Q3456" i="1"/>
  <c r="O3456" i="1"/>
  <c r="N3456" i="1"/>
  <c r="P3692" i="1"/>
  <c r="M3692" i="1"/>
  <c r="P3533" i="1"/>
  <c r="M3533" i="1"/>
  <c r="J3708" i="1"/>
  <c r="J3871" i="1"/>
  <c r="J3725" i="1"/>
  <c r="R3725" i="1"/>
  <c r="N3493" i="1"/>
  <c r="O3493" i="1"/>
  <c r="Q3493" i="1"/>
  <c r="R3697" i="1"/>
  <c r="M3427" i="1"/>
  <c r="P3427" i="1"/>
  <c r="P3652" i="1"/>
  <c r="M3652" i="1"/>
  <c r="P3542" i="1"/>
  <c r="M3542" i="1"/>
  <c r="J4361" i="1"/>
  <c r="M3765" i="1"/>
  <c r="P3765" i="1"/>
  <c r="P3564" i="1"/>
  <c r="M3564" i="1"/>
  <c r="M3674" i="1"/>
  <c r="P3674" i="1"/>
  <c r="Q3546" i="1"/>
  <c r="O3546" i="1"/>
  <c r="N3546" i="1"/>
  <c r="J4020" i="1"/>
  <c r="R4020" i="1"/>
  <c r="P3678" i="1"/>
  <c r="M3678" i="1"/>
  <c r="O3483" i="1"/>
  <c r="N3483" i="1"/>
  <c r="Q3483" i="1"/>
  <c r="M3685" i="1"/>
  <c r="P3685" i="1"/>
  <c r="M3387" i="1"/>
  <c r="P3387" i="1"/>
  <c r="J3846" i="1"/>
  <c r="R3846" i="1"/>
  <c r="M3587" i="1"/>
  <c r="P3587" i="1"/>
  <c r="P3599" i="1"/>
  <c r="M3599" i="1"/>
  <c r="J4147" i="1"/>
  <c r="J4223" i="1"/>
  <c r="P3621" i="1"/>
  <c r="M3621" i="1"/>
  <c r="Q3599" i="1"/>
  <c r="O3599" i="1"/>
  <c r="N3599" i="1"/>
  <c r="N3431" i="1"/>
  <c r="O3431" i="1"/>
  <c r="Q3431" i="1"/>
  <c r="P3618" i="1"/>
  <c r="M3618" i="1"/>
  <c r="M3559" i="1"/>
  <c r="P3559" i="1"/>
  <c r="P3607" i="1"/>
  <c r="M3607" i="1"/>
  <c r="Q3441" i="1"/>
  <c r="N3441" i="1"/>
  <c r="O3441" i="1"/>
  <c r="R3937" i="1"/>
  <c r="Q3624" i="1"/>
  <c r="O3624" i="1"/>
  <c r="N3624" i="1"/>
  <c r="R3662" i="1"/>
  <c r="N3583" i="1"/>
  <c r="Q3583" i="1"/>
  <c r="O3583" i="1"/>
  <c r="O3470" i="1"/>
  <c r="N3470" i="1"/>
  <c r="Q3470" i="1"/>
  <c r="J4397" i="1"/>
  <c r="J4031" i="1"/>
  <c r="R4031" i="1"/>
  <c r="M3472" i="1"/>
  <c r="P3472" i="1"/>
  <c r="R4032" i="1"/>
  <c r="N3641" i="1"/>
  <c r="Q3641" i="1"/>
  <c r="O3641" i="1"/>
  <c r="P3480" i="1"/>
  <c r="M3480" i="1"/>
  <c r="P3611" i="1"/>
  <c r="M3611" i="1"/>
  <c r="P3407" i="1"/>
  <c r="M3407" i="1"/>
  <c r="N3418" i="1"/>
  <c r="Q3418" i="1"/>
  <c r="O3418" i="1"/>
  <c r="P3670" i="1"/>
  <c r="M3670" i="1"/>
  <c r="R3888" i="1"/>
  <c r="P3585" i="1"/>
  <c r="M3585" i="1"/>
  <c r="P3672" i="1"/>
  <c r="M3672" i="1"/>
  <c r="Q3614" i="1"/>
  <c r="O3614" i="1"/>
  <c r="N3614" i="1"/>
  <c r="P3440" i="1"/>
  <c r="M3440" i="1"/>
  <c r="J4369" i="1"/>
  <c r="J4295" i="1"/>
  <c r="J3894" i="1"/>
  <c r="P4024" i="1"/>
  <c r="L4025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M4024" i="1"/>
  <c r="J4046" i="1"/>
  <c r="R4046" i="1"/>
  <c r="N3647" i="1"/>
  <c r="Q3647" i="1"/>
  <c r="O3647" i="1"/>
  <c r="J3887" i="1"/>
  <c r="M3669" i="1"/>
  <c r="P3669" i="1"/>
  <c r="O3394" i="1"/>
  <c r="N3394" i="1"/>
  <c r="Q3394" i="1"/>
  <c r="J3672" i="1"/>
  <c r="R3672" i="1"/>
  <c r="P3402" i="1"/>
  <c r="M3402" i="1"/>
  <c r="N3550" i="1"/>
  <c r="Q3550" i="1"/>
  <c r="O3550" i="1"/>
  <c r="R3880" i="1"/>
  <c r="P3706" i="1"/>
  <c r="M3706" i="1"/>
  <c r="Q3392" i="1"/>
  <c r="O3392" i="1"/>
  <c r="N3392" i="1"/>
  <c r="M3410" i="1"/>
  <c r="P3410" i="1"/>
  <c r="Q3628" i="1"/>
  <c r="N3628" i="1"/>
  <c r="O3628" i="1"/>
  <c r="R4001" i="1"/>
  <c r="N3540" i="1"/>
  <c r="Q3540" i="1"/>
  <c r="O3540" i="1"/>
  <c r="M3488" i="1"/>
  <c r="P3488" i="1"/>
  <c r="Q3398" i="1"/>
  <c r="N3398" i="1"/>
  <c r="O3398" i="1"/>
  <c r="M3594" i="1"/>
  <c r="P3594" i="1"/>
  <c r="Q3533" i="1"/>
  <c r="N3533" i="1"/>
  <c r="O3533" i="1"/>
  <c r="R3753" i="1"/>
  <c r="R3408" i="1"/>
  <c r="P3493" i="1"/>
  <c r="M3493" i="1"/>
  <c r="R3828" i="1"/>
  <c r="O3545" i="1"/>
  <c r="Q3545" i="1"/>
  <c r="N3545" i="1"/>
  <c r="O3408" i="1"/>
  <c r="Q3408" i="1"/>
  <c r="N3408" i="1"/>
  <c r="O3591" i="1"/>
  <c r="Q3591" i="1"/>
  <c r="N3591" i="1"/>
  <c r="Q3646" i="1"/>
  <c r="O3646" i="1"/>
  <c r="N3646" i="1"/>
  <c r="M3454" i="1"/>
  <c r="P3454" i="1"/>
  <c r="Q3575" i="1"/>
  <c r="O3575" i="1"/>
  <c r="N3575" i="1"/>
  <c r="P3461" i="1"/>
  <c r="M3461" i="1"/>
  <c r="R4212" i="1"/>
  <c r="R3688" i="1"/>
  <c r="O3520" i="1"/>
  <c r="Q3520" i="1"/>
  <c r="N3520" i="1"/>
  <c r="N3579" i="1"/>
  <c r="Q3579" i="1"/>
  <c r="O3579" i="1"/>
  <c r="J4094" i="1"/>
  <c r="M3971" i="1"/>
  <c r="P3971" i="1"/>
  <c r="J4566" i="1"/>
  <c r="R4566" i="1"/>
  <c r="R3958" i="1"/>
  <c r="O3612" i="1"/>
  <c r="N3612" i="1"/>
  <c r="Q3612" i="1"/>
  <c r="R3884" i="1"/>
  <c r="Q3452" i="1"/>
  <c r="O3452" i="1"/>
  <c r="N3452" i="1"/>
  <c r="N3696" i="1"/>
  <c r="O3696" i="1"/>
  <c r="Q3696" i="1"/>
  <c r="J3731" i="1"/>
  <c r="J4023" i="1"/>
  <c r="J4033" i="1"/>
  <c r="R4209" i="1"/>
  <c r="Q3596" i="1"/>
  <c r="O3596" i="1"/>
  <c r="N3596" i="1"/>
  <c r="Q3542" i="1"/>
  <c r="O3542" i="1"/>
  <c r="N3542" i="1"/>
  <c r="R4080" i="1"/>
  <c r="M3642" i="1"/>
  <c r="P3642" i="1"/>
  <c r="O3564" i="1"/>
  <c r="Q3564" i="1"/>
  <c r="N3564" i="1"/>
  <c r="O4008" i="1"/>
  <c r="N4008" i="1"/>
  <c r="Q4008" i="1"/>
  <c r="M3830" i="1"/>
  <c r="P3830" i="1"/>
  <c r="M3644" i="1"/>
  <c r="P3644" i="1"/>
  <c r="Q3412" i="1"/>
  <c r="N3412" i="1"/>
  <c r="O3412" i="1"/>
  <c r="P3593" i="1"/>
  <c r="M3593" i="1"/>
  <c r="P3684" i="1"/>
  <c r="M3684" i="1"/>
  <c r="R3473" i="1"/>
  <c r="Q3519" i="1"/>
  <c r="O3519" i="1"/>
  <c r="N3519" i="1"/>
  <c r="M3477" i="1"/>
  <c r="P3477" i="1"/>
  <c r="P3724" i="1"/>
  <c r="M3724" i="1"/>
  <c r="N3505" i="1"/>
  <c r="Q3505" i="1"/>
  <c r="O3505" i="1"/>
  <c r="P3629" i="1"/>
  <c r="M3629" i="1"/>
  <c r="R3981" i="1"/>
  <c r="M3704" i="1"/>
  <c r="P3704" i="1"/>
  <c r="M3550" i="1"/>
  <c r="P3550" i="1"/>
  <c r="R3644" i="1"/>
  <c r="N3453" i="1"/>
  <c r="O3453" i="1"/>
  <c r="Q3453" i="1"/>
  <c r="R3772" i="1"/>
  <c r="P3534" i="1"/>
  <c r="M3534" i="1"/>
  <c r="P3541" i="1"/>
  <c r="M3541" i="1"/>
  <c r="M3608" i="1"/>
  <c r="P3608" i="1"/>
  <c r="N3464" i="1"/>
  <c r="Q3464" i="1"/>
  <c r="O3464" i="1"/>
  <c r="N3610" i="1"/>
  <c r="O3610" i="1"/>
  <c r="Q3610" i="1"/>
  <c r="M3486" i="1"/>
  <c r="P3486" i="1"/>
  <c r="O3525" i="1"/>
  <c r="N3525" i="1"/>
  <c r="Q3525" i="1"/>
  <c r="P3632" i="1"/>
  <c r="M3632" i="1"/>
  <c r="R3827" i="1"/>
  <c r="P3519" i="1"/>
  <c r="M3519" i="1"/>
  <c r="R3606" i="1"/>
  <c r="J3744" i="1"/>
  <c r="M3396" i="1"/>
  <c r="P3396" i="1"/>
  <c r="N3609" i="1"/>
  <c r="Q3609" i="1"/>
  <c r="O3609" i="1"/>
  <c r="O3662" i="1"/>
  <c r="Q3662" i="1"/>
  <c r="N3662" i="1"/>
  <c r="Q3553" i="1"/>
  <c r="O3553" i="1"/>
  <c r="N3553" i="1"/>
  <c r="M3423" i="1"/>
  <c r="P3423" i="1"/>
  <c r="J4022" i="1"/>
  <c r="Q3737" i="1"/>
  <c r="N3737" i="1"/>
  <c r="O3737" i="1"/>
  <c r="J3729" i="1"/>
  <c r="R3729" i="1"/>
  <c r="J3827" i="1"/>
  <c r="P3657" i="1"/>
  <c r="M3657" i="1"/>
  <c r="J3763" i="1"/>
  <c r="M3573" i="1"/>
  <c r="P3573" i="1"/>
  <c r="N3728" i="1"/>
  <c r="Q3728" i="1"/>
  <c r="O3728" i="1"/>
  <c r="Q3437" i="1"/>
  <c r="O3437" i="1"/>
  <c r="N3437" i="1"/>
  <c r="O3604" i="1"/>
  <c r="N3604" i="1"/>
  <c r="Q3604" i="1"/>
  <c r="R3904" i="1"/>
  <c r="J4212" i="1"/>
  <c r="J3727" i="1"/>
  <c r="N3567" i="1"/>
  <c r="Q3567" i="1"/>
  <c r="O3567" i="1"/>
  <c r="J4037" i="1"/>
  <c r="Q3672" i="1"/>
  <c r="O3672" i="1"/>
  <c r="N3672" i="1"/>
  <c r="P3408" i="1"/>
  <c r="M3408" i="1"/>
  <c r="M3512" i="1"/>
  <c r="P3512" i="1"/>
  <c r="P3665" i="1"/>
  <c r="M3665" i="1"/>
  <c r="N3416" i="1"/>
  <c r="Q3416" i="1"/>
  <c r="O3416" i="1"/>
  <c r="M3499" i="1"/>
  <c r="P3499" i="1"/>
  <c r="P3299" i="1"/>
  <c r="M3299" i="1"/>
  <c r="O3510" i="1"/>
  <c r="N3510" i="1"/>
  <c r="Q3510" i="1"/>
  <c r="R3691" i="1"/>
  <c r="M3395" i="1"/>
  <c r="P3395" i="1"/>
  <c r="N3337" i="1"/>
  <c r="Q3337" i="1"/>
  <c r="O3337" i="1"/>
  <c r="M3591" i="1"/>
  <c r="P3591" i="1"/>
  <c r="O3573" i="1"/>
  <c r="Q3573" i="1"/>
  <c r="N3573" i="1"/>
  <c r="P3228" i="1"/>
  <c r="M3228" i="1"/>
  <c r="O3199" i="1"/>
  <c r="N3199" i="1"/>
  <c r="Q3199" i="1"/>
  <c r="O3295" i="1"/>
  <c r="N3295" i="1"/>
  <c r="Q3295" i="1"/>
  <c r="Q3378" i="1"/>
  <c r="O3378" i="1"/>
  <c r="N3378" i="1"/>
  <c r="P3490" i="1"/>
  <c r="M3490" i="1"/>
  <c r="Q3387" i="1"/>
  <c r="O3387" i="1"/>
  <c r="N3387" i="1"/>
  <c r="Q3212" i="1"/>
  <c r="O3212" i="1"/>
  <c r="N3212" i="1"/>
  <c r="O3250" i="1"/>
  <c r="N3250" i="1"/>
  <c r="Q3250" i="1"/>
  <c r="O3347" i="1"/>
  <c r="N3347" i="1"/>
  <c r="Q3347" i="1"/>
  <c r="P3470" i="1"/>
  <c r="M3470" i="1"/>
  <c r="Q3260" i="1"/>
  <c r="O3260" i="1"/>
  <c r="N3260" i="1"/>
  <c r="P3336" i="1"/>
  <c r="M3336" i="1"/>
  <c r="O3131" i="1"/>
  <c r="N3131" i="1"/>
  <c r="Q3131" i="1"/>
  <c r="N3605" i="1"/>
  <c r="O3605" i="1"/>
  <c r="Q3605" i="1"/>
  <c r="Q3475" i="1"/>
  <c r="O3475" i="1"/>
  <c r="N3475" i="1"/>
  <c r="Q3147" i="1"/>
  <c r="N3147" i="1"/>
  <c r="O3147" i="1"/>
  <c r="Q3527" i="1"/>
  <c r="O3527" i="1"/>
  <c r="N3527" i="1"/>
  <c r="M3269" i="1"/>
  <c r="P3269" i="1"/>
  <c r="P3202" i="1"/>
  <c r="M3202" i="1"/>
  <c r="P3677" i="1"/>
  <c r="M3677" i="1"/>
  <c r="P3697" i="1"/>
  <c r="M3697" i="1"/>
  <c r="Q3551" i="1"/>
  <c r="N3551" i="1"/>
  <c r="O3551" i="1"/>
  <c r="N3230" i="1"/>
  <c r="Q3230" i="1"/>
  <c r="O3230" i="1"/>
  <c r="M3520" i="1"/>
  <c r="P3520" i="1"/>
  <c r="R3905" i="1"/>
  <c r="M3327" i="1"/>
  <c r="P3327" i="1"/>
  <c r="N3248" i="1"/>
  <c r="Q3248" i="1"/>
  <c r="O3248" i="1"/>
  <c r="Q3244" i="1"/>
  <c r="O3244" i="1"/>
  <c r="N3244" i="1"/>
  <c r="R3380" i="1"/>
  <c r="R3432" i="1"/>
  <c r="O3370" i="1"/>
  <c r="N3370" i="1"/>
  <c r="Q3370" i="1"/>
  <c r="N3589" i="1"/>
  <c r="Q3589" i="1"/>
  <c r="O3589" i="1"/>
  <c r="R3289" i="1"/>
  <c r="P3475" i="1"/>
  <c r="M3475" i="1"/>
  <c r="O3642" i="1"/>
  <c r="N3642" i="1"/>
  <c r="Q3642" i="1"/>
  <c r="O3368" i="1"/>
  <c r="N3368" i="1"/>
  <c r="Q3368" i="1"/>
  <c r="P3771" i="1"/>
  <c r="M3771" i="1"/>
  <c r="R3710" i="1"/>
  <c r="P3708" i="1"/>
  <c r="M3708" i="1"/>
  <c r="J3820" i="1"/>
  <c r="M3551" i="1"/>
  <c r="P3551" i="1"/>
  <c r="J4146" i="1"/>
  <c r="J3778" i="1"/>
  <c r="J4482" i="1"/>
  <c r="P3571" i="1"/>
  <c r="M3571" i="1"/>
  <c r="Q3445" i="1"/>
  <c r="O3445" i="1"/>
  <c r="N3445" i="1"/>
  <c r="J4401" i="1"/>
  <c r="P3431" i="1"/>
  <c r="M3431" i="1"/>
  <c r="P3361" i="1"/>
  <c r="M3361" i="1"/>
  <c r="Q3425" i="1"/>
  <c r="O3425" i="1"/>
  <c r="N3425" i="1"/>
  <c r="J3581" i="1"/>
  <c r="R3581" i="1"/>
  <c r="J3521" i="1"/>
  <c r="R3521" i="1"/>
  <c r="O3274" i="1"/>
  <c r="N3274" i="1"/>
  <c r="Q3274" i="1"/>
  <c r="J4173" i="1"/>
  <c r="P3254" i="1"/>
  <c r="M3254" i="1"/>
  <c r="R3137" i="1"/>
  <c r="M3718" i="1"/>
  <c r="P3718" i="1"/>
  <c r="J4025" i="1"/>
  <c r="R3296" i="1"/>
  <c r="P3325" i="1"/>
  <c r="M3325" i="1"/>
  <c r="N3137" i="1"/>
  <c r="O3137" i="1"/>
  <c r="Q3137" i="1"/>
  <c r="Q3537" i="1"/>
  <c r="N3537" i="1"/>
  <c r="O3537" i="1"/>
  <c r="R3293" i="1"/>
  <c r="O3354" i="1"/>
  <c r="N3354" i="1"/>
  <c r="Q3354" i="1"/>
  <c r="O3346" i="1"/>
  <c r="N3346" i="1"/>
  <c r="Q3346" i="1"/>
  <c r="R3586" i="1"/>
  <c r="R3457" i="1"/>
  <c r="P3370" i="1"/>
  <c r="M3370" i="1"/>
  <c r="P3527" i="1"/>
  <c r="M3527" i="1"/>
  <c r="J4079" i="1"/>
  <c r="J3849" i="1"/>
  <c r="R3849" i="1"/>
  <c r="J3866" i="1"/>
  <c r="R3866" i="1"/>
  <c r="J3774" i="1"/>
  <c r="R3774" i="1"/>
  <c r="M3705" i="1"/>
  <c r="P3705" i="1"/>
  <c r="J3841" i="1"/>
  <c r="P3686" i="1"/>
  <c r="M3686" i="1"/>
  <c r="J3874" i="1"/>
  <c r="J3781" i="1"/>
  <c r="R3781" i="1"/>
  <c r="P3538" i="1"/>
  <c r="M3538" i="1"/>
  <c r="M3680" i="1"/>
  <c r="P3680" i="1"/>
  <c r="P3455" i="1"/>
  <c r="M3455" i="1"/>
  <c r="J4075" i="1"/>
  <c r="O3403" i="1"/>
  <c r="Q3403" i="1"/>
  <c r="N3403" i="1"/>
  <c r="R3205" i="1"/>
  <c r="M3207" i="1"/>
  <c r="P3207" i="1"/>
  <c r="Q3239" i="1"/>
  <c r="O3239" i="1"/>
  <c r="N3239" i="1"/>
  <c r="P3565" i="1"/>
  <c r="M3565" i="1"/>
  <c r="R3317" i="1"/>
  <c r="P3168" i="1"/>
  <c r="M3168" i="1"/>
  <c r="Q3457" i="1"/>
  <c r="O3457" i="1"/>
  <c r="N3457" i="1"/>
  <c r="J3652" i="1"/>
  <c r="R3652" i="1"/>
  <c r="N3317" i="1"/>
  <c r="Q3317" i="1"/>
  <c r="O3317" i="1"/>
  <c r="P3450" i="1"/>
  <c r="M3450" i="1"/>
  <c r="P3854" i="1"/>
  <c r="M3854" i="1"/>
  <c r="M3371" i="1"/>
  <c r="P3371" i="1"/>
  <c r="M3195" i="1"/>
  <c r="P3195" i="1"/>
  <c r="R3559" i="1"/>
  <c r="R3109" i="1"/>
  <c r="J3618" i="1"/>
  <c r="R3618" i="1"/>
  <c r="R3533" i="1"/>
  <c r="P3278" i="1"/>
  <c r="M3278" i="1"/>
  <c r="P3579" i="1"/>
  <c r="M3579" i="1"/>
  <c r="J3941" i="1"/>
  <c r="M3614" i="1"/>
  <c r="P3614" i="1"/>
  <c r="J3960" i="1"/>
  <c r="R3756" i="1"/>
  <c r="J3641" i="1"/>
  <c r="R3641" i="1"/>
  <c r="L3988" i="1"/>
  <c r="P3987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M3987" i="1"/>
  <c r="P3404" i="1"/>
  <c r="M3404" i="1"/>
  <c r="R3654" i="1"/>
  <c r="J3748" i="1"/>
  <c r="R3748" i="1"/>
  <c r="O3523" i="1"/>
  <c r="N3523" i="1"/>
  <c r="Q3523" i="1"/>
  <c r="O3538" i="1"/>
  <c r="N3538" i="1"/>
  <c r="Q3538" i="1"/>
  <c r="R3648" i="1"/>
  <c r="P3531" i="1"/>
  <c r="M3531" i="1"/>
  <c r="J3770" i="1"/>
  <c r="R3770" i="1"/>
  <c r="P3243" i="1"/>
  <c r="M3243" i="1"/>
  <c r="N3157" i="1"/>
  <c r="Q3157" i="1"/>
  <c r="O3157" i="1"/>
  <c r="R3531" i="1"/>
  <c r="O3266" i="1"/>
  <c r="N3266" i="1"/>
  <c r="Q3266" i="1"/>
  <c r="Q3214" i="1"/>
  <c r="O3214" i="1"/>
  <c r="N3214" i="1"/>
  <c r="M3381" i="1"/>
  <c r="P3381" i="1"/>
  <c r="P3530" i="1"/>
  <c r="M3530" i="1"/>
  <c r="P3449" i="1"/>
  <c r="M3449" i="1"/>
  <c r="O3207" i="1"/>
  <c r="N3207" i="1"/>
  <c r="Q3207" i="1"/>
  <c r="J3670" i="1"/>
  <c r="R3670" i="1"/>
  <c r="P3447" i="1"/>
  <c r="M3447" i="1"/>
  <c r="R3503" i="1"/>
  <c r="J3495" i="1"/>
  <c r="R3495" i="1"/>
  <c r="R3547" i="1"/>
  <c r="J3648" i="1"/>
  <c r="J3812" i="1"/>
  <c r="O3195" i="1"/>
  <c r="N3195" i="1"/>
  <c r="Q3195" i="1"/>
  <c r="M3422" i="1"/>
  <c r="P3422" i="1"/>
  <c r="R3635" i="1"/>
  <c r="J4162" i="1"/>
  <c r="J4251" i="1"/>
  <c r="R4251" i="1"/>
  <c r="J4288" i="1"/>
  <c r="R4288" i="1"/>
  <c r="R3687" i="1"/>
  <c r="M3712" i="1"/>
  <c r="P3712" i="1"/>
  <c r="J3845" i="1"/>
  <c r="J3862" i="1"/>
  <c r="R3862" i="1"/>
  <c r="J3499" i="1"/>
  <c r="R3499" i="1"/>
  <c r="Q3547" i="1"/>
  <c r="O3547" i="1"/>
  <c r="N3547" i="1"/>
  <c r="R3420" i="1"/>
  <c r="J3603" i="1"/>
  <c r="R3603" i="1"/>
  <c r="R3705" i="1"/>
  <c r="O3565" i="1"/>
  <c r="Q3565" i="1"/>
  <c r="N3565" i="1"/>
  <c r="P3491" i="1"/>
  <c r="M3491" i="1"/>
  <c r="O3388" i="1"/>
  <c r="N3388" i="1"/>
  <c r="Q3388" i="1"/>
  <c r="O3365" i="1"/>
  <c r="N3365" i="1"/>
  <c r="Q3365" i="1"/>
  <c r="P3445" i="1"/>
  <c r="M3445" i="1"/>
  <c r="N3503" i="1"/>
  <c r="Q3503" i="1"/>
  <c r="O3503" i="1"/>
  <c r="N3433" i="1"/>
  <c r="Q3433" i="1"/>
  <c r="O3433" i="1"/>
  <c r="J3743" i="1"/>
  <c r="N3198" i="1"/>
  <c r="O3198" i="1"/>
  <c r="Q3198" i="1"/>
  <c r="O3424" i="1"/>
  <c r="Q3424" i="1"/>
  <c r="N3424" i="1"/>
  <c r="R3478" i="1"/>
  <c r="Q3159" i="1"/>
  <c r="O3159" i="1"/>
  <c r="N3159" i="1"/>
  <c r="O3243" i="1"/>
  <c r="N3243" i="1"/>
  <c r="Q3243" i="1"/>
  <c r="N3593" i="1"/>
  <c r="O3593" i="1"/>
  <c r="Q3593" i="1"/>
  <c r="O3255" i="1"/>
  <c r="N3255" i="1"/>
  <c r="Q3255" i="1"/>
  <c r="Q3253" i="1"/>
  <c r="O3253" i="1"/>
  <c r="N3253" i="1"/>
  <c r="P3226" i="1"/>
  <c r="M3226" i="1"/>
  <c r="P3108" i="1"/>
  <c r="M3108" i="1"/>
  <c r="J3629" i="1"/>
  <c r="R3629" i="1"/>
  <c r="Q3240" i="1"/>
  <c r="O3240" i="1"/>
  <c r="N3240" i="1"/>
  <c r="R3684" i="1"/>
  <c r="Q3401" i="1"/>
  <c r="O3401" i="1"/>
  <c r="N3401" i="1"/>
  <c r="M3363" i="1"/>
  <c r="P3363" i="1"/>
  <c r="J3745" i="1"/>
  <c r="R3745" i="1"/>
  <c r="O3245" i="1"/>
  <c r="Q3245" i="1"/>
  <c r="N3245" i="1"/>
  <c r="M3728" i="1"/>
  <c r="P3728" i="1"/>
  <c r="R3680" i="1"/>
  <c r="P3497" i="1"/>
  <c r="M3497" i="1"/>
  <c r="J3784" i="1"/>
  <c r="R3784" i="1"/>
  <c r="P3613" i="1"/>
  <c r="M3613" i="1"/>
  <c r="Q3734" i="1"/>
  <c r="O3734" i="1"/>
  <c r="N3734" i="1"/>
  <c r="J3606" i="1"/>
  <c r="P3429" i="1"/>
  <c r="M3429" i="1"/>
  <c r="J3873" i="1"/>
  <c r="J3951" i="1"/>
  <c r="M3575" i="1"/>
  <c r="P3575" i="1"/>
  <c r="Q3539" i="1"/>
  <c r="O3539" i="1"/>
  <c r="N3539" i="1"/>
  <c r="M3529" i="1"/>
  <c r="P3529" i="1"/>
  <c r="J3688" i="1"/>
  <c r="J3666" i="1"/>
  <c r="P3266" i="1"/>
  <c r="M3266" i="1"/>
  <c r="J3802" i="1"/>
  <c r="Q3399" i="1"/>
  <c r="O3399" i="1"/>
  <c r="N3399" i="1"/>
  <c r="Q3264" i="1"/>
  <c r="O3264" i="1"/>
  <c r="N3264" i="1"/>
  <c r="R3225" i="1"/>
  <c r="P3332" i="1"/>
  <c r="M3332" i="1"/>
  <c r="R3433" i="1"/>
  <c r="R3563" i="1"/>
  <c r="M3268" i="1"/>
  <c r="P3268" i="1"/>
  <c r="M3458" i="1"/>
  <c r="P3458" i="1"/>
  <c r="O3276" i="1"/>
  <c r="N3276" i="1"/>
  <c r="Q3276" i="1"/>
  <c r="J3649" i="1"/>
  <c r="R3649" i="1"/>
  <c r="J3689" i="1"/>
  <c r="R3689" i="1"/>
  <c r="N3515" i="1"/>
  <c r="Q3515" i="1"/>
  <c r="O3515" i="1"/>
  <c r="J3978" i="1"/>
  <c r="R3978" i="1"/>
  <c r="J3965" i="1"/>
  <c r="J3751" i="1"/>
  <c r="J3855" i="1"/>
  <c r="N3491" i="1"/>
  <c r="Q3491" i="1"/>
  <c r="O3491" i="1"/>
  <c r="O3460" i="1"/>
  <c r="Q3460" i="1"/>
  <c r="N3460" i="1"/>
  <c r="R3542" i="1"/>
  <c r="J3881" i="1"/>
  <c r="J3702" i="1"/>
  <c r="R3702" i="1"/>
  <c r="J3766" i="1"/>
  <c r="R3766" i="1"/>
  <c r="P3485" i="1"/>
  <c r="M3485" i="1"/>
  <c r="P3668" i="1"/>
  <c r="M3668" i="1"/>
  <c r="R3536" i="1"/>
  <c r="J4148" i="1"/>
  <c r="O3499" i="1"/>
  <c r="N3499" i="1"/>
  <c r="Q3499" i="1"/>
  <c r="P3566" i="1"/>
  <c r="M3566" i="1"/>
  <c r="Q3279" i="1"/>
  <c r="O3279" i="1"/>
  <c r="N3279" i="1"/>
  <c r="Q3349" i="1"/>
  <c r="O3349" i="1"/>
  <c r="N3349" i="1"/>
  <c r="R3575" i="1"/>
  <c r="O3177" i="1"/>
  <c r="N3177" i="1"/>
  <c r="Q3177" i="1"/>
  <c r="P3368" i="1"/>
  <c r="M3368" i="1"/>
  <c r="Q3267" i="1"/>
  <c r="O3267" i="1"/>
  <c r="N3267" i="1"/>
  <c r="Q3374" i="1"/>
  <c r="O3374" i="1"/>
  <c r="N3374" i="1"/>
  <c r="P3314" i="1"/>
  <c r="M3314" i="1"/>
  <c r="M3147" i="1"/>
  <c r="P3147" i="1"/>
  <c r="J3958" i="1"/>
  <c r="J3884" i="1"/>
  <c r="J3562" i="1"/>
  <c r="R3562" i="1"/>
  <c r="P3511" i="1"/>
  <c r="M3511" i="1"/>
  <c r="R3732" i="1"/>
  <c r="P3386" i="1"/>
  <c r="M3386" i="1"/>
  <c r="P3580" i="1"/>
  <c r="M3580" i="1"/>
  <c r="R3456" i="1"/>
  <c r="P3569" i="1"/>
  <c r="M3569" i="1"/>
  <c r="P3560" i="1"/>
  <c r="M3560" i="1"/>
  <c r="O3580" i="1"/>
  <c r="Q3580" i="1"/>
  <c r="N3580" i="1"/>
  <c r="J3817" i="1"/>
  <c r="J4320" i="1"/>
  <c r="Q3300" i="1"/>
  <c r="O3300" i="1"/>
  <c r="N3300" i="1"/>
  <c r="Q3506" i="1"/>
  <c r="O3506" i="1"/>
  <c r="N3506" i="1"/>
  <c r="J3583" i="1"/>
  <c r="R3583" i="1"/>
  <c r="O3544" i="1"/>
  <c r="N3544" i="1"/>
  <c r="Q3544" i="1"/>
  <c r="R3404" i="1"/>
  <c r="O3380" i="1"/>
  <c r="N3380" i="1"/>
  <c r="Q3380" i="1"/>
  <c r="Q3419" i="1"/>
  <c r="O3419" i="1"/>
  <c r="N3419" i="1"/>
  <c r="O3203" i="1"/>
  <c r="N3203" i="1"/>
  <c r="Q3203" i="1"/>
  <c r="R3449" i="1"/>
  <c r="O3075" i="1"/>
  <c r="N3075" i="1"/>
  <c r="Q3075" i="1"/>
  <c r="J3624" i="1"/>
  <c r="R3624" i="1"/>
  <c r="N3289" i="1"/>
  <c r="Q3289" i="1"/>
  <c r="O3289" i="1"/>
  <c r="Q3463" i="1"/>
  <c r="O3463" i="1"/>
  <c r="N3463" i="1"/>
  <c r="Q3322" i="1"/>
  <c r="O3322" i="1"/>
  <c r="N3322" i="1"/>
  <c r="P3494" i="1"/>
  <c r="M3494" i="1"/>
  <c r="J4176" i="1"/>
  <c r="R4176" i="1"/>
  <c r="J3819" i="1"/>
  <c r="J3830" i="1"/>
  <c r="R3830" i="1"/>
  <c r="R3682" i="1"/>
  <c r="P3601" i="1"/>
  <c r="M3601" i="1"/>
  <c r="P3570" i="1"/>
  <c r="M3570" i="1"/>
  <c r="J3867" i="1"/>
  <c r="R3867" i="1"/>
  <c r="J3798" i="1"/>
  <c r="R3798" i="1"/>
  <c r="J4032" i="1"/>
  <c r="J3777" i="1"/>
  <c r="R3777" i="1"/>
  <c r="J3655" i="1"/>
  <c r="R3655" i="1"/>
  <c r="Q3465" i="1"/>
  <c r="O3465" i="1"/>
  <c r="N3465" i="1"/>
  <c r="M3528" i="1"/>
  <c r="P3528" i="1"/>
  <c r="J3786" i="1"/>
  <c r="R3786" i="1"/>
  <c r="M3392" i="1"/>
  <c r="P3392" i="1"/>
  <c r="O3447" i="1"/>
  <c r="N3447" i="1"/>
  <c r="Q3447" i="1"/>
  <c r="O3171" i="1"/>
  <c r="N3171" i="1"/>
  <c r="Q3171" i="1"/>
  <c r="Q3184" i="1"/>
  <c r="O3184" i="1"/>
  <c r="N3184" i="1"/>
  <c r="O3319" i="1"/>
  <c r="N3319" i="1"/>
  <c r="Q3319" i="1"/>
  <c r="N3180" i="1"/>
  <c r="Q3180" i="1"/>
  <c r="O3180" i="1"/>
  <c r="J4058" i="1"/>
  <c r="J3902" i="1"/>
  <c r="R3902" i="1"/>
  <c r="J4132" i="1"/>
  <c r="R4132" i="1"/>
  <c r="R3556" i="1"/>
  <c r="N3065" i="1"/>
  <c r="Q3065" i="1"/>
  <c r="O3065" i="1"/>
  <c r="M3640" i="1"/>
  <c r="P3640" i="1"/>
  <c r="J3834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J3664" i="1"/>
  <c r="J3694" i="1"/>
  <c r="R3694" i="1"/>
  <c r="J4000" i="1"/>
  <c r="O3630" i="1"/>
  <c r="N3630" i="1"/>
  <c r="Q3630" i="1"/>
  <c r="N3511" i="1"/>
  <c r="Q3511" i="1"/>
  <c r="O3511" i="1"/>
  <c r="P3557" i="1"/>
  <c r="M3557" i="1"/>
  <c r="P3466" i="1"/>
  <c r="M3466" i="1"/>
  <c r="J3668" i="1"/>
  <c r="P3507" i="1"/>
  <c r="M3507" i="1"/>
  <c r="P3532" i="1"/>
  <c r="M3532" i="1"/>
  <c r="R3715" i="1"/>
  <c r="N3700" i="1"/>
  <c r="Q3700" i="1"/>
  <c r="O3700" i="1"/>
  <c r="Q3507" i="1"/>
  <c r="O3507" i="1"/>
  <c r="N3507" i="1"/>
  <c r="P3437" i="1"/>
  <c r="M3437" i="1"/>
  <c r="J3665" i="1"/>
  <c r="R3665" i="1"/>
  <c r="R3488" i="1"/>
  <c r="P3187" i="1"/>
  <c r="M3187" i="1"/>
  <c r="N3395" i="1"/>
  <c r="O3395" i="1"/>
  <c r="Q3395" i="1"/>
  <c r="O3085" i="1"/>
  <c r="N3085" i="1"/>
  <c r="Q3085" i="1"/>
  <c r="J4128" i="1"/>
  <c r="R3477" i="1"/>
  <c r="N3339" i="1"/>
  <c r="Q3339" i="1"/>
  <c r="O3339" i="1"/>
  <c r="M3503" i="1"/>
  <c r="P3503" i="1"/>
  <c r="J3516" i="1"/>
  <c r="R3516" i="1"/>
  <c r="R3344" i="1"/>
  <c r="J3930" i="1"/>
  <c r="J4370" i="1"/>
  <c r="M3734" i="1"/>
  <c r="P3734" i="1"/>
  <c r="J4226" i="1"/>
  <c r="J3991" i="1"/>
  <c r="P3612" i="1"/>
  <c r="M3612" i="1"/>
  <c r="J3961" i="1"/>
  <c r="R3961" i="1"/>
  <c r="R3554" i="1"/>
  <c r="J3943" i="1"/>
  <c r="R3943" i="1"/>
  <c r="J4009" i="1"/>
  <c r="N3613" i="1"/>
  <c r="Q3613" i="1"/>
  <c r="O3613" i="1"/>
  <c r="M3478" i="1"/>
  <c r="P3478" i="1"/>
  <c r="Q3384" i="1"/>
  <c r="O3384" i="1"/>
  <c r="N3384" i="1"/>
  <c r="J3801" i="1"/>
  <c r="R3801" i="1"/>
  <c r="M3568" i="1"/>
  <c r="P3568" i="1"/>
  <c r="O3582" i="1"/>
  <c r="N3582" i="1"/>
  <c r="Q3582" i="1"/>
  <c r="O3571" i="1"/>
  <c r="N3571" i="1"/>
  <c r="Q3571" i="1"/>
  <c r="R3524" i="1"/>
  <c r="O3281" i="1"/>
  <c r="N3281" i="1"/>
  <c r="Q3281" i="1"/>
  <c r="M3188" i="1"/>
  <c r="P3188" i="1"/>
  <c r="O3120" i="1"/>
  <c r="N3120" i="1"/>
  <c r="Q3120" i="1"/>
  <c r="R4038" i="1"/>
  <c r="M3415" i="1"/>
  <c r="P3415" i="1"/>
  <c r="R3914" i="1"/>
  <c r="P3382" i="1"/>
  <c r="M3382" i="1"/>
  <c r="O3194" i="1"/>
  <c r="Q3194" i="1"/>
  <c r="N3194" i="1"/>
  <c r="M3496" i="1"/>
  <c r="P3496" i="1"/>
  <c r="J4210" i="1"/>
  <c r="P3609" i="1"/>
  <c r="M3609" i="1"/>
  <c r="J4091" i="1"/>
  <c r="R4091" i="1"/>
  <c r="J4178" i="1"/>
  <c r="J4322" i="1"/>
  <c r="M3554" i="1"/>
  <c r="P3554" i="1"/>
  <c r="P3597" i="1"/>
  <c r="M3597" i="1"/>
  <c r="M3412" i="1"/>
  <c r="P3412" i="1"/>
  <c r="M3543" i="1"/>
  <c r="P3543" i="1"/>
  <c r="J3955" i="1"/>
  <c r="J3988" i="1"/>
  <c r="R3988" i="1"/>
  <c r="P3546" i="1"/>
  <c r="M3546" i="1"/>
  <c r="J4014" i="1"/>
  <c r="R4014" i="1"/>
  <c r="Q3541" i="1"/>
  <c r="N3541" i="1"/>
  <c r="O3541" i="1"/>
  <c r="M3224" i="1"/>
  <c r="P3224" i="1"/>
  <c r="P3198" i="1"/>
  <c r="M3198" i="1"/>
  <c r="P3271" i="1"/>
  <c r="M3271" i="1"/>
  <c r="M3308" i="1"/>
  <c r="P3308" i="1"/>
  <c r="Q3360" i="1"/>
  <c r="O3360" i="1"/>
  <c r="N3360" i="1"/>
  <c r="R3468" i="1"/>
  <c r="J3428" i="1"/>
  <c r="R3428" i="1"/>
  <c r="J3807" i="1"/>
  <c r="P3638" i="1"/>
  <c r="M3638" i="1"/>
  <c r="J3431" i="1"/>
  <c r="R3431" i="1"/>
  <c r="N3179" i="1"/>
  <c r="Q3179" i="1"/>
  <c r="O3179" i="1"/>
  <c r="Q3223" i="1"/>
  <c r="O3223" i="1"/>
  <c r="N3223" i="1"/>
  <c r="R3252" i="1"/>
  <c r="N3082" i="1"/>
  <c r="O3082" i="1"/>
  <c r="Q3082" i="1"/>
  <c r="M3514" i="1"/>
  <c r="P3514" i="1"/>
  <c r="J4209" i="1"/>
  <c r="J3679" i="1"/>
  <c r="R3679" i="1"/>
  <c r="J3842" i="1"/>
  <c r="R3842" i="1"/>
  <c r="N3792" i="1"/>
  <c r="O3792" i="1"/>
  <c r="Q3792" i="1"/>
  <c r="J3633" i="1"/>
  <c r="R3633" i="1"/>
  <c r="M3620" i="1"/>
  <c r="P3620" i="1"/>
  <c r="J3984" i="1"/>
  <c r="R3984" i="1"/>
  <c r="N3450" i="1"/>
  <c r="Q3450" i="1"/>
  <c r="O3450" i="1"/>
  <c r="M3399" i="1"/>
  <c r="P3399" i="1"/>
  <c r="J3780" i="1"/>
  <c r="R3780" i="1"/>
  <c r="Q3497" i="1"/>
  <c r="N3497" i="1"/>
  <c r="O3497" i="1"/>
  <c r="M3540" i="1"/>
  <c r="P3540" i="1"/>
  <c r="Q3474" i="1"/>
  <c r="O3474" i="1"/>
  <c r="N3474" i="1"/>
  <c r="J3864" i="1"/>
  <c r="J3761" i="1"/>
  <c r="O3246" i="1"/>
  <c r="Q3246" i="1"/>
  <c r="N3246" i="1"/>
  <c r="M3181" i="1"/>
  <c r="P3181" i="1"/>
  <c r="P3164" i="1"/>
  <c r="M3164" i="1"/>
  <c r="P3414" i="1"/>
  <c r="M3414" i="1"/>
  <c r="J3709" i="1"/>
  <c r="R3709" i="1"/>
  <c r="R3180" i="1"/>
  <c r="N3377" i="1"/>
  <c r="O3377" i="1"/>
  <c r="Q3377" i="1"/>
  <c r="P3334" i="1"/>
  <c r="M3334" i="1"/>
  <c r="Q3280" i="1"/>
  <c r="O3280" i="1"/>
  <c r="N3280" i="1"/>
  <c r="J4172" i="1"/>
  <c r="R4172" i="1"/>
  <c r="R4073" i="1"/>
  <c r="J4234" i="1"/>
  <c r="M3441" i="1"/>
  <c r="P3441" i="1"/>
  <c r="M3513" i="1"/>
  <c r="P3513" i="1"/>
  <c r="M3391" i="1"/>
  <c r="P3391" i="1"/>
  <c r="J3916" i="1"/>
  <c r="J3595" i="1"/>
  <c r="R3595" i="1"/>
  <c r="J4206" i="1"/>
  <c r="R4206" i="1"/>
  <c r="R3608" i="1"/>
  <c r="J4439" i="1"/>
  <c r="R4439" i="1"/>
  <c r="P3525" i="1"/>
  <c r="M3525" i="1"/>
  <c r="J4012" i="1"/>
  <c r="R4012" i="1"/>
  <c r="J3677" i="1"/>
  <c r="Q3442" i="1"/>
  <c r="O3442" i="1"/>
  <c r="N3442" i="1"/>
  <c r="J3704" i="1"/>
  <c r="J3660" i="1"/>
  <c r="P3562" i="1"/>
  <c r="M3562" i="1"/>
  <c r="R3636" i="1"/>
  <c r="O3410" i="1"/>
  <c r="Q3410" i="1"/>
  <c r="N3410" i="1"/>
  <c r="N3271" i="1"/>
  <c r="Q3271" i="1"/>
  <c r="O3271" i="1"/>
  <c r="R3541" i="1"/>
  <c r="Q3559" i="1"/>
  <c r="O3559" i="1"/>
  <c r="N3559" i="1"/>
  <c r="R3895" i="1"/>
  <c r="R3646" i="1"/>
  <c r="P3626" i="1"/>
  <c r="M3626" i="1"/>
  <c r="R3484" i="1"/>
  <c r="J3765" i="1"/>
  <c r="Q3481" i="1"/>
  <c r="N3481" i="1"/>
  <c r="O3481" i="1"/>
  <c r="M3120" i="1"/>
  <c r="P3120" i="1"/>
  <c r="O3235" i="1"/>
  <c r="Q3235" i="1"/>
  <c r="N3235" i="1"/>
  <c r="J3912" i="1"/>
  <c r="R3493" i="1"/>
  <c r="J3639" i="1"/>
  <c r="R3639" i="1"/>
  <c r="R3742" i="1"/>
  <c r="J3538" i="1"/>
  <c r="R3538" i="1"/>
  <c r="N3487" i="1"/>
  <c r="Q3487" i="1"/>
  <c r="O3487" i="1"/>
  <c r="Q3222" i="1"/>
  <c r="N3222" i="1"/>
  <c r="O3222" i="1"/>
  <c r="P3365" i="1"/>
  <c r="M3365" i="1"/>
  <c r="Q3404" i="1"/>
  <c r="O3404" i="1"/>
  <c r="N3404" i="1"/>
  <c r="R3505" i="1"/>
  <c r="M3394" i="1"/>
  <c r="P3394" i="1"/>
  <c r="P3424" i="1"/>
  <c r="M3424" i="1"/>
  <c r="J3756" i="1"/>
  <c r="Q3291" i="1"/>
  <c r="N3291" i="1"/>
  <c r="O3291" i="1"/>
  <c r="Q3407" i="1"/>
  <c r="N3407" i="1"/>
  <c r="O3407" i="1"/>
  <c r="O3479" i="1"/>
  <c r="Q3479" i="1"/>
  <c r="N3479" i="1"/>
  <c r="M3260" i="1"/>
  <c r="P3260" i="1"/>
  <c r="Q3409" i="1"/>
  <c r="O3409" i="1"/>
  <c r="N3409" i="1"/>
  <c r="J4263" i="1"/>
  <c r="J3872" i="1"/>
  <c r="J3885" i="1"/>
  <c r="J3662" i="1"/>
  <c r="R3609" i="1"/>
  <c r="R3738" i="1"/>
  <c r="J3659" i="1"/>
  <c r="R3659" i="1"/>
  <c r="R3718" i="1"/>
  <c r="P3545" i="1"/>
  <c r="M3545" i="1"/>
  <c r="Q3509" i="1"/>
  <c r="O3509" i="1"/>
  <c r="N3509" i="1"/>
  <c r="N3529" i="1"/>
  <c r="O3529" i="1"/>
  <c r="Q3529" i="1"/>
  <c r="R3577" i="1"/>
  <c r="Q3469" i="1"/>
  <c r="O3469" i="1"/>
  <c r="N3469" i="1"/>
  <c r="J3847" i="1"/>
  <c r="P3622" i="1"/>
  <c r="M3622" i="1"/>
  <c r="P3500" i="1"/>
  <c r="M3500" i="1"/>
  <c r="J3608" i="1"/>
  <c r="O3227" i="1"/>
  <c r="N3227" i="1"/>
  <c r="Q3227" i="1"/>
  <c r="O3364" i="1"/>
  <c r="N3364" i="1"/>
  <c r="Q3364" i="1"/>
  <c r="R3442" i="1"/>
  <c r="O3405" i="1"/>
  <c r="Q3405" i="1"/>
  <c r="N3405" i="1"/>
  <c r="J4100" i="1"/>
  <c r="R3681" i="1"/>
  <c r="J3825" i="1"/>
  <c r="R3825" i="1"/>
  <c r="P3342" i="1"/>
  <c r="M3342" i="1"/>
  <c r="R3653" i="1"/>
  <c r="N3236" i="1"/>
  <c r="Q3236" i="1"/>
  <c r="O3236" i="1"/>
  <c r="Q3597" i="1"/>
  <c r="O3597" i="1"/>
  <c r="N3597" i="1"/>
  <c r="R3450" i="1"/>
  <c r="R3463" i="1"/>
  <c r="J3860" i="1"/>
  <c r="J3755" i="1"/>
  <c r="M3539" i="1"/>
  <c r="P3539" i="1"/>
  <c r="J3605" i="1"/>
  <c r="R3605" i="1"/>
  <c r="O3440" i="1"/>
  <c r="Q3440" i="1"/>
  <c r="N3440" i="1"/>
  <c r="J4053" i="1"/>
  <c r="Q3247" i="1"/>
  <c r="O3247" i="1"/>
  <c r="N3247" i="1"/>
  <c r="J3905" i="1"/>
  <c r="R3557" i="1"/>
  <c r="R3945" i="1"/>
  <c r="R3401" i="1"/>
  <c r="P3502" i="1"/>
  <c r="M3502" i="1"/>
  <c r="O3390" i="1"/>
  <c r="N3390" i="1"/>
  <c r="Q3390" i="1"/>
  <c r="N3335" i="1"/>
  <c r="Q3335" i="1"/>
  <c r="O3335" i="1"/>
  <c r="Q3552" i="1"/>
  <c r="O3552" i="1"/>
  <c r="N3552" i="1"/>
  <c r="Q3376" i="1"/>
  <c r="O3376" i="1"/>
  <c r="N3376" i="1"/>
  <c r="O3258" i="1"/>
  <c r="N3258" i="1"/>
  <c r="Q3258" i="1"/>
  <c r="M3523" i="1"/>
  <c r="P3523" i="1"/>
  <c r="N3555" i="1"/>
  <c r="Q3555" i="1"/>
  <c r="O3555" i="1"/>
  <c r="P3320" i="1"/>
  <c r="M3320" i="1"/>
  <c r="J4095" i="1"/>
  <c r="M3335" i="1"/>
  <c r="P3335" i="1"/>
  <c r="Q3328" i="1"/>
  <c r="O3328" i="1"/>
  <c r="N3328" i="1"/>
  <c r="Q3312" i="1"/>
  <c r="N3312" i="1"/>
  <c r="O3312" i="1"/>
  <c r="N3224" i="1"/>
  <c r="O3224" i="1"/>
  <c r="Q3224" i="1"/>
  <c r="P3322" i="1"/>
  <c r="M3322" i="1"/>
  <c r="N3238" i="1"/>
  <c r="Q3238" i="1"/>
  <c r="O3238" i="1"/>
  <c r="J3594" i="1"/>
  <c r="R3558" i="1"/>
  <c r="R3200" i="1"/>
  <c r="M3333" i="1"/>
  <c r="P3333" i="1"/>
  <c r="Q3278" i="1"/>
  <c r="O3278" i="1"/>
  <c r="N3278" i="1"/>
  <c r="R3972" i="1"/>
  <c r="P3439" i="1"/>
  <c r="M3439" i="1"/>
  <c r="M3309" i="1"/>
  <c r="P3309" i="1"/>
  <c r="N3513" i="1"/>
  <c r="Q3513" i="1"/>
  <c r="O3513" i="1"/>
  <c r="R3574" i="1"/>
  <c r="R3600" i="1"/>
  <c r="N3183" i="1"/>
  <c r="Q3183" i="1"/>
  <c r="O3183" i="1"/>
  <c r="N2899" i="1"/>
  <c r="Q2899" i="1"/>
  <c r="O2899" i="1"/>
  <c r="M2998" i="1"/>
  <c r="P2998" i="1"/>
  <c r="R3339" i="1"/>
  <c r="O3362" i="1"/>
  <c r="N3362" i="1"/>
  <c r="Q3362" i="1"/>
  <c r="R3385" i="1"/>
  <c r="O2994" i="1"/>
  <c r="N2994" i="1"/>
  <c r="Q2994" i="1"/>
  <c r="Q3010" i="1"/>
  <c r="O3010" i="1"/>
  <c r="N3010" i="1"/>
  <c r="Q3106" i="1"/>
  <c r="O3106" i="1"/>
  <c r="N3106" i="1"/>
  <c r="Q3417" i="1"/>
  <c r="O3417" i="1"/>
  <c r="N3417" i="1"/>
  <c r="N2940" i="1"/>
  <c r="Q2940" i="1"/>
  <c r="O2940" i="1"/>
  <c r="Q3076" i="1"/>
  <c r="O3076" i="1"/>
  <c r="N3076" i="1"/>
  <c r="R3280" i="1"/>
  <c r="O3285" i="1"/>
  <c r="N3285" i="1"/>
  <c r="Q3285" i="1"/>
  <c r="P3133" i="1"/>
  <c r="M3133" i="1"/>
  <c r="Q2974" i="1"/>
  <c r="N2974" i="1"/>
  <c r="O2974" i="1"/>
  <c r="O3219" i="1"/>
  <c r="N3219" i="1"/>
  <c r="Q3219" i="1"/>
  <c r="M3166" i="1"/>
  <c r="P3166" i="1"/>
  <c r="N2941" i="1"/>
  <c r="O2941" i="1"/>
  <c r="Q2941" i="1"/>
  <c r="O3151" i="1"/>
  <c r="N3151" i="1"/>
  <c r="Q3151" i="1"/>
  <c r="P3135" i="1"/>
  <c r="M3135" i="1"/>
  <c r="N3133" i="1"/>
  <c r="O3133" i="1"/>
  <c r="Q3133" i="1"/>
  <c r="N3296" i="1"/>
  <c r="O3296" i="1"/>
  <c r="Q3296" i="1"/>
  <c r="N2988" i="1"/>
  <c r="O2988" i="1"/>
  <c r="Q2988" i="1"/>
  <c r="N3154" i="1"/>
  <c r="Q3154" i="1"/>
  <c r="O3154" i="1"/>
  <c r="P3354" i="1"/>
  <c r="M3354" i="1"/>
  <c r="Q2958" i="1"/>
  <c r="O2958" i="1"/>
  <c r="N2958" i="1"/>
  <c r="Q3415" i="1"/>
  <c r="O3415" i="1"/>
  <c r="N3415" i="1"/>
  <c r="M3262" i="1"/>
  <c r="P3262" i="1"/>
  <c r="Q3169" i="1"/>
  <c r="O3169" i="1"/>
  <c r="N3169" i="1"/>
  <c r="M3170" i="1"/>
  <c r="P3170" i="1"/>
  <c r="O2963" i="1"/>
  <c r="Q2963" i="1"/>
  <c r="N2963" i="1"/>
  <c r="P3358" i="1"/>
  <c r="M3358" i="1"/>
  <c r="J3586" i="1"/>
  <c r="Q2967" i="1"/>
  <c r="N2967" i="1"/>
  <c r="O2967" i="1"/>
  <c r="N3252" i="1"/>
  <c r="Q3252" i="1"/>
  <c r="O3252" i="1"/>
  <c r="N3170" i="1"/>
  <c r="Q3170" i="1"/>
  <c r="O3170" i="1"/>
  <c r="N2979" i="1"/>
  <c r="Q2979" i="1"/>
  <c r="O2979" i="1"/>
  <c r="O2919" i="1"/>
  <c r="N2919" i="1"/>
  <c r="Q2919" i="1"/>
  <c r="J4336" i="1"/>
  <c r="R4336" i="1"/>
  <c r="J3597" i="1"/>
  <c r="R3597" i="1"/>
  <c r="J3892" i="1"/>
  <c r="Q3373" i="1"/>
  <c r="N3373" i="1"/>
  <c r="O3373" i="1"/>
  <c r="J3947" i="1"/>
  <c r="J4342" i="1"/>
  <c r="R4342" i="1"/>
  <c r="J3584" i="1"/>
  <c r="R3584" i="1"/>
  <c r="J3810" i="1"/>
  <c r="O3323" i="1"/>
  <c r="N3323" i="1"/>
  <c r="Q3323" i="1"/>
  <c r="J3769" i="1"/>
  <c r="J3883" i="1"/>
  <c r="R3883" i="1"/>
  <c r="P3281" i="1"/>
  <c r="M3281" i="1"/>
  <c r="R3530" i="1"/>
  <c r="R3341" i="1"/>
  <c r="J3690" i="1"/>
  <c r="R3690" i="1"/>
  <c r="P3384" i="1"/>
  <c r="M3384" i="1"/>
  <c r="M3319" i="1"/>
  <c r="P3319" i="1"/>
  <c r="R3579" i="1"/>
  <c r="M3227" i="1"/>
  <c r="P3227" i="1"/>
  <c r="P3492" i="1"/>
  <c r="M3492" i="1"/>
  <c r="J3420" i="1"/>
  <c r="Q3449" i="1"/>
  <c r="O3449" i="1"/>
  <c r="N3449" i="1"/>
  <c r="N3206" i="1"/>
  <c r="O3206" i="1"/>
  <c r="Q3206" i="1"/>
  <c r="Q3282" i="1"/>
  <c r="O3282" i="1"/>
  <c r="N3282" i="1"/>
  <c r="R3176" i="1"/>
  <c r="O3340" i="1"/>
  <c r="N3340" i="1"/>
  <c r="Q3340" i="1"/>
  <c r="P3469" i="1"/>
  <c r="M3469" i="1"/>
  <c r="N3113" i="1"/>
  <c r="Q3113" i="1"/>
  <c r="O3113" i="1"/>
  <c r="M3296" i="1"/>
  <c r="P3296" i="1"/>
  <c r="R3359" i="1"/>
  <c r="N2943" i="1"/>
  <c r="Q2943" i="1"/>
  <c r="O2943" i="1"/>
  <c r="J3589" i="1"/>
  <c r="R3589" i="1"/>
  <c r="R3920" i="1"/>
  <c r="J3560" i="1"/>
  <c r="R3560" i="1"/>
  <c r="O3060" i="1"/>
  <c r="Q3060" i="1"/>
  <c r="N3060" i="1"/>
  <c r="R3144" i="1"/>
  <c r="J3332" i="1"/>
  <c r="R3332" i="1"/>
  <c r="J3556" i="1"/>
  <c r="Q3299" i="1"/>
  <c r="O3299" i="1"/>
  <c r="N3299" i="1"/>
  <c r="J3444" i="1"/>
  <c r="R3444" i="1"/>
  <c r="J3705" i="1"/>
  <c r="P3232" i="1"/>
  <c r="M3232" i="1"/>
  <c r="R3248" i="1"/>
  <c r="J4420" i="1"/>
  <c r="J3711" i="1"/>
  <c r="R3711" i="1"/>
  <c r="J3671" i="1"/>
  <c r="R3671" i="1"/>
  <c r="Q3432" i="1"/>
  <c r="N3432" i="1"/>
  <c r="O3432" i="1"/>
  <c r="J3669" i="1"/>
  <c r="R3669" i="1"/>
  <c r="N3531" i="1"/>
  <c r="Q3531" i="1"/>
  <c r="O3531" i="1"/>
  <c r="R3922" i="1"/>
  <c r="J4127" i="1"/>
  <c r="J3940" i="1"/>
  <c r="R3940" i="1"/>
  <c r="P3451" i="1"/>
  <c r="M3451" i="1"/>
  <c r="J3734" i="1"/>
  <c r="R3734" i="1"/>
  <c r="J4316" i="1"/>
  <c r="P3535" i="1"/>
  <c r="M3535" i="1"/>
  <c r="Q3226" i="1"/>
  <c r="N3226" i="1"/>
  <c r="O3226" i="1"/>
  <c r="J3477" i="1"/>
  <c r="J3713" i="1"/>
  <c r="R3713" i="1"/>
  <c r="O3127" i="1"/>
  <c r="Q3127" i="1"/>
  <c r="N3127" i="1"/>
  <c r="R3389" i="1"/>
  <c r="P3589" i="1"/>
  <c r="M3589" i="1"/>
  <c r="R3417" i="1"/>
  <c r="Q3413" i="1"/>
  <c r="O3413" i="1"/>
  <c r="N3413" i="1"/>
  <c r="Q3200" i="1"/>
  <c r="O3200" i="1"/>
  <c r="N3200" i="1"/>
  <c r="N3117" i="1"/>
  <c r="O3117" i="1"/>
  <c r="Q3117" i="1"/>
  <c r="J3736" i="1"/>
  <c r="J3667" i="1"/>
  <c r="R3667" i="1"/>
  <c r="O3306" i="1"/>
  <c r="Q3306" i="1"/>
  <c r="N3306" i="1"/>
  <c r="P3242" i="1"/>
  <c r="M3242" i="1"/>
  <c r="J4185" i="1"/>
  <c r="R4185" i="1"/>
  <c r="J3735" i="1"/>
  <c r="N3321" i="1"/>
  <c r="Q3321" i="1"/>
  <c r="O3321" i="1"/>
  <c r="N3192" i="1"/>
  <c r="Q3192" i="1"/>
  <c r="O3192" i="1"/>
  <c r="O3020" i="1"/>
  <c r="N3020" i="1"/>
  <c r="Q3020" i="1"/>
  <c r="Q3121" i="1"/>
  <c r="N3121" i="1"/>
  <c r="O3121" i="1"/>
  <c r="P3126" i="1"/>
  <c r="M3126" i="1"/>
  <c r="R2986" i="1"/>
  <c r="P3479" i="1"/>
  <c r="M3479" i="1"/>
  <c r="J3829" i="1"/>
  <c r="R3829" i="1"/>
  <c r="M3385" i="1"/>
  <c r="P3385" i="1"/>
  <c r="Q3156" i="1"/>
  <c r="N3156" i="1"/>
  <c r="O3156" i="1"/>
  <c r="P2958" i="1"/>
  <c r="M2958" i="1"/>
  <c r="Q3097" i="1"/>
  <c r="N3097" i="1"/>
  <c r="O3097" i="1"/>
  <c r="J3360" i="1"/>
  <c r="R3360" i="1"/>
  <c r="O2991" i="1"/>
  <c r="N2991" i="1"/>
  <c r="Q2991" i="1"/>
  <c r="P3292" i="1"/>
  <c r="M3292" i="1"/>
  <c r="J3797" i="1"/>
  <c r="R3797" i="1"/>
  <c r="N3185" i="1"/>
  <c r="O3185" i="1"/>
  <c r="Q3185" i="1"/>
  <c r="P3518" i="1"/>
  <c r="M3518" i="1"/>
  <c r="R3615" i="1"/>
  <c r="J3686" i="1"/>
  <c r="R3686" i="1"/>
  <c r="J3851" i="1"/>
  <c r="J3772" i="1"/>
  <c r="P3510" i="1"/>
  <c r="M3510" i="1"/>
  <c r="R3490" i="1"/>
  <c r="J3716" i="1"/>
  <c r="P3276" i="1"/>
  <c r="M3276" i="1"/>
  <c r="J4101" i="1"/>
  <c r="M3420" i="1"/>
  <c r="P3420" i="1"/>
  <c r="P3658" i="1"/>
  <c r="M3658" i="1"/>
  <c r="R3459" i="1"/>
  <c r="R3337" i="1"/>
  <c r="J3578" i="1"/>
  <c r="R3578" i="1"/>
  <c r="O3216" i="1"/>
  <c r="N3216" i="1"/>
  <c r="Q3216" i="1"/>
  <c r="J4407" i="1"/>
  <c r="M3231" i="1"/>
  <c r="P3231" i="1"/>
  <c r="Q3660" i="1"/>
  <c r="O3660" i="1"/>
  <c r="N3660" i="1"/>
  <c r="R3412" i="1"/>
  <c r="M3304" i="1"/>
  <c r="P3304" i="1"/>
  <c r="P3025" i="1"/>
  <c r="M3025" i="1"/>
  <c r="M3515" i="1"/>
  <c r="P3515" i="1"/>
  <c r="Q3130" i="1"/>
  <c r="O3130" i="1"/>
  <c r="N3130" i="1"/>
  <c r="N3305" i="1"/>
  <c r="O3305" i="1"/>
  <c r="Q3305" i="1"/>
  <c r="M2933" i="1"/>
  <c r="P2933" i="1"/>
  <c r="J3575" i="1"/>
  <c r="Q3406" i="1"/>
  <c r="O3406" i="1"/>
  <c r="N3406" i="1"/>
  <c r="Q3225" i="1"/>
  <c r="O3225" i="1"/>
  <c r="N3225" i="1"/>
  <c r="J3703" i="1"/>
  <c r="R3703" i="1"/>
  <c r="P3143" i="1"/>
  <c r="M3143" i="1"/>
  <c r="N3178" i="1"/>
  <c r="Q3178" i="1"/>
  <c r="O3178" i="1"/>
  <c r="J3773" i="1"/>
  <c r="R3773" i="1"/>
  <c r="M3152" i="1"/>
  <c r="P3152" i="1"/>
  <c r="M3104" i="1"/>
  <c r="P3104" i="1"/>
  <c r="P3331" i="1"/>
  <c r="M3331" i="1"/>
  <c r="R3553" i="1"/>
  <c r="R3167" i="1"/>
  <c r="R3566" i="1"/>
  <c r="J3643" i="1"/>
  <c r="J3904" i="1"/>
  <c r="R3626" i="1"/>
  <c r="J3691" i="1"/>
  <c r="R3416" i="1"/>
  <c r="R3592" i="1"/>
  <c r="N3389" i="1"/>
  <c r="O3389" i="1"/>
  <c r="Q3389" i="1"/>
  <c r="J3567" i="1"/>
  <c r="R3567" i="1"/>
  <c r="J3782" i="1"/>
  <c r="J3675" i="1"/>
  <c r="R3675" i="1"/>
  <c r="J3416" i="1"/>
  <c r="R3464" i="1"/>
  <c r="J3682" i="1"/>
  <c r="J3550" i="1"/>
  <c r="R3550" i="1"/>
  <c r="N3326" i="1"/>
  <c r="Q3326" i="1"/>
  <c r="O3326" i="1"/>
  <c r="P3377" i="1"/>
  <c r="M3377" i="1"/>
  <c r="R3604" i="1"/>
  <c r="Q3308" i="1"/>
  <c r="N3308" i="1"/>
  <c r="O3308" i="1"/>
  <c r="N3270" i="1"/>
  <c r="Q3270" i="1"/>
  <c r="O3270" i="1"/>
  <c r="P3258" i="1"/>
  <c r="M3258" i="1"/>
  <c r="P3247" i="1"/>
  <c r="M3247" i="1"/>
  <c r="J4116" i="1"/>
  <c r="O3023" i="1"/>
  <c r="N3023" i="1"/>
  <c r="Q3023" i="1"/>
  <c r="R3377" i="1"/>
  <c r="R3292" i="1"/>
  <c r="M3261" i="1"/>
  <c r="P3261" i="1"/>
  <c r="P3145" i="1"/>
  <c r="M3145" i="1"/>
  <c r="R3129" i="1"/>
  <c r="R3192" i="1"/>
  <c r="J3973" i="1"/>
  <c r="R3973" i="1"/>
  <c r="Q3073" i="1"/>
  <c r="O3073" i="1"/>
  <c r="N3073" i="1"/>
  <c r="P3286" i="1"/>
  <c r="M3286" i="1"/>
  <c r="Q3367" i="1"/>
  <c r="N3367" i="1"/>
  <c r="O3367" i="1"/>
  <c r="J3226" i="1"/>
  <c r="R3226" i="1"/>
  <c r="J3857" i="1"/>
  <c r="R3264" i="1"/>
  <c r="Q3146" i="1"/>
  <c r="O3146" i="1"/>
  <c r="N3146" i="1"/>
  <c r="N2999" i="1"/>
  <c r="O2999" i="1"/>
  <c r="Q2999" i="1"/>
  <c r="J3446" i="1"/>
  <c r="R3446" i="1"/>
  <c r="P3194" i="1"/>
  <c r="M3194" i="1"/>
  <c r="P3019" i="1"/>
  <c r="M3019" i="1"/>
  <c r="P3289" i="1"/>
  <c r="M3289" i="1"/>
  <c r="M3197" i="1"/>
  <c r="P3197" i="1"/>
  <c r="M3353" i="1"/>
  <c r="P3353" i="1"/>
  <c r="Q3484" i="1"/>
  <c r="O3484" i="1"/>
  <c r="N3484" i="1"/>
  <c r="J3753" i="1"/>
  <c r="J3929" i="1"/>
  <c r="R3929" i="1"/>
  <c r="O3311" i="1"/>
  <c r="N3311" i="1"/>
  <c r="Q3311" i="1"/>
  <c r="Q3186" i="1"/>
  <c r="N3186" i="1"/>
  <c r="O3186" i="1"/>
  <c r="J3859" i="1"/>
  <c r="R3859" i="1"/>
  <c r="M3537" i="1"/>
  <c r="P3537" i="1"/>
  <c r="J3962" i="1"/>
  <c r="R3962" i="1"/>
  <c r="O3391" i="1"/>
  <c r="N3391" i="1"/>
  <c r="Q3391" i="1"/>
  <c r="J3701" i="1"/>
  <c r="R3701" i="1"/>
  <c r="J3684" i="1"/>
  <c r="R3749" i="1"/>
  <c r="Q3429" i="1"/>
  <c r="O3429" i="1"/>
  <c r="N3429" i="1"/>
  <c r="O3288" i="1"/>
  <c r="Q3288" i="1"/>
  <c r="N3288" i="1"/>
  <c r="R3460" i="1"/>
  <c r="R3511" i="1"/>
  <c r="R3372" i="1"/>
  <c r="P3416" i="1"/>
  <c r="M3416" i="1"/>
  <c r="R3790" i="1"/>
  <c r="M3326" i="1"/>
  <c r="P3326" i="1"/>
  <c r="J3638" i="1"/>
  <c r="R3638" i="1"/>
  <c r="N3393" i="1"/>
  <c r="Q3393" i="1"/>
  <c r="O3393" i="1"/>
  <c r="M3203" i="1"/>
  <c r="P3203" i="1"/>
  <c r="O3356" i="1"/>
  <c r="Q3356" i="1"/>
  <c r="N3356" i="1"/>
  <c r="P3383" i="1"/>
  <c r="M3383" i="1"/>
  <c r="R3228" i="1"/>
  <c r="M3349" i="1"/>
  <c r="P3349" i="1"/>
  <c r="M3376" i="1"/>
  <c r="P3376" i="1"/>
  <c r="N2950" i="1"/>
  <c r="Q2950" i="1"/>
  <c r="O2950" i="1"/>
  <c r="Q3028" i="1"/>
  <c r="O3028" i="1"/>
  <c r="N3028" i="1"/>
  <c r="R3475" i="1"/>
  <c r="O3138" i="1"/>
  <c r="N3138" i="1"/>
  <c r="Q3138" i="1"/>
  <c r="M2901" i="1"/>
  <c r="P2901" i="1"/>
  <c r="R3528" i="1"/>
  <c r="Q3261" i="1"/>
  <c r="N3261" i="1"/>
  <c r="O3261" i="1"/>
  <c r="N3155" i="1"/>
  <c r="Q3155" i="1"/>
  <c r="O3155" i="1"/>
  <c r="R3355" i="1"/>
  <c r="R3272" i="1"/>
  <c r="J3513" i="1"/>
  <c r="R3513" i="1"/>
  <c r="R3313" i="1"/>
  <c r="P3749" i="1"/>
  <c r="M3749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O3472" i="1"/>
  <c r="N3472" i="1"/>
  <c r="Q3472" i="1"/>
  <c r="R3793" i="1"/>
  <c r="J3896" i="1"/>
  <c r="P3428" i="1"/>
  <c r="M3428" i="1"/>
  <c r="J3626" i="1"/>
  <c r="J3785" i="1"/>
  <c r="O3371" i="1"/>
  <c r="N3371" i="1"/>
  <c r="Q3371" i="1"/>
  <c r="R3409" i="1"/>
  <c r="O3309" i="1"/>
  <c r="N3309" i="1"/>
  <c r="Q3309" i="1"/>
  <c r="R3673" i="1"/>
  <c r="J3585" i="1"/>
  <c r="R3585" i="1"/>
  <c r="R3188" i="1"/>
  <c r="J3569" i="1"/>
  <c r="R3569" i="1"/>
  <c r="R3590" i="1"/>
  <c r="P3220" i="1"/>
  <c r="M3220" i="1"/>
  <c r="P3274" i="1"/>
  <c r="M3274" i="1"/>
  <c r="J3498" i="1"/>
  <c r="R3498" i="1"/>
  <c r="P3506" i="1"/>
  <c r="M3506" i="1"/>
  <c r="N3333" i="1"/>
  <c r="O3333" i="1"/>
  <c r="Q3333" i="1"/>
  <c r="R3502" i="1"/>
  <c r="R3611" i="1"/>
  <c r="P3442" i="1"/>
  <c r="M3442" i="1"/>
  <c r="M3315" i="1"/>
  <c r="P3315" i="1"/>
  <c r="Q3423" i="1"/>
  <c r="O3423" i="1"/>
  <c r="N3423" i="1"/>
  <c r="M3273" i="1"/>
  <c r="P3273" i="1"/>
  <c r="Q3066" i="1"/>
  <c r="O3066" i="1"/>
  <c r="N3066" i="1"/>
  <c r="J4038" i="1"/>
  <c r="Q3093" i="1"/>
  <c r="N3093" i="1"/>
  <c r="O3093" i="1"/>
  <c r="Q3074" i="1"/>
  <c r="O3074" i="1"/>
  <c r="N3074" i="1"/>
  <c r="R3162" i="1"/>
  <c r="P3321" i="1"/>
  <c r="M3321" i="1"/>
  <c r="R3348" i="1"/>
  <c r="O3096" i="1"/>
  <c r="N3096" i="1"/>
  <c r="Q3096" i="1"/>
  <c r="R3131" i="1"/>
  <c r="P3341" i="1"/>
  <c r="M3341" i="1"/>
  <c r="J4245" i="1"/>
  <c r="J3622" i="1"/>
  <c r="R3622" i="1"/>
  <c r="J3977" i="1"/>
  <c r="R3977" i="1"/>
  <c r="J3657" i="1"/>
  <c r="R3657" i="1"/>
  <c r="J3839" i="1"/>
  <c r="N3635" i="1"/>
  <c r="Q3635" i="1"/>
  <c r="O3635" i="1"/>
  <c r="N3414" i="1"/>
  <c r="O3414" i="1"/>
  <c r="Q3414" i="1"/>
  <c r="P3184" i="1"/>
  <c r="M3184" i="1"/>
  <c r="J3944" i="1"/>
  <c r="P3558" i="1"/>
  <c r="M3558" i="1"/>
  <c r="P3509" i="1"/>
  <c r="M3509" i="1"/>
  <c r="J3632" i="1"/>
  <c r="R3632" i="1"/>
  <c r="P3210" i="1"/>
  <c r="M3210" i="1"/>
  <c r="M3298" i="1"/>
  <c r="P3298" i="1"/>
  <c r="J3715" i="1"/>
  <c r="J3700" i="1"/>
  <c r="J4062" i="1"/>
  <c r="O3451" i="1"/>
  <c r="N3451" i="1"/>
  <c r="Q3451" i="1"/>
  <c r="N3187" i="1"/>
  <c r="O3187" i="1"/>
  <c r="Q3187" i="1"/>
  <c r="J3710" i="1"/>
  <c r="Q3292" i="1"/>
  <c r="O3292" i="1"/>
  <c r="N3292" i="1"/>
  <c r="N3385" i="1"/>
  <c r="O3385" i="1"/>
  <c r="Q3385" i="1"/>
  <c r="O3439" i="1"/>
  <c r="N3439" i="1"/>
  <c r="Q3439" i="1"/>
  <c r="M3275" i="1"/>
  <c r="P3275" i="1"/>
  <c r="N3193" i="1"/>
  <c r="Q3193" i="1"/>
  <c r="O3193" i="1"/>
  <c r="M3351" i="1"/>
  <c r="P3351" i="1"/>
  <c r="O3352" i="1"/>
  <c r="N3352" i="1"/>
  <c r="Q3352" i="1"/>
  <c r="M3128" i="1"/>
  <c r="P3128" i="1"/>
  <c r="J3922" i="1"/>
  <c r="M3400" i="1"/>
  <c r="P3400" i="1"/>
  <c r="Q2907" i="1"/>
  <c r="O2907" i="1"/>
  <c r="N2907" i="1"/>
  <c r="J4218" i="1"/>
  <c r="J3956" i="1"/>
  <c r="R3956" i="1"/>
  <c r="R3650" i="1"/>
  <c r="J4093" i="1"/>
  <c r="P3561" i="1"/>
  <c r="M3561" i="1"/>
  <c r="M3250" i="1"/>
  <c r="P3250" i="1"/>
  <c r="P3230" i="1"/>
  <c r="M3230" i="1"/>
  <c r="Q3290" i="1"/>
  <c r="O3290" i="1"/>
  <c r="N3290" i="1"/>
  <c r="J3637" i="1"/>
  <c r="J3789" i="1"/>
  <c r="J3687" i="1"/>
  <c r="R3721" i="1"/>
  <c r="R3379" i="1"/>
  <c r="J3496" i="1"/>
  <c r="R3496" i="1"/>
  <c r="Q3382" i="1"/>
  <c r="O3382" i="1"/>
  <c r="N3382" i="1"/>
  <c r="M3297" i="1"/>
  <c r="P3297" i="1"/>
  <c r="J3577" i="1"/>
  <c r="R3598" i="1"/>
  <c r="J3485" i="1"/>
  <c r="R3485" i="1"/>
  <c r="J4034" i="1"/>
  <c r="P3367" i="1"/>
  <c r="M3367" i="1"/>
  <c r="J3525" i="1"/>
  <c r="R3525" i="1"/>
  <c r="M3251" i="1"/>
  <c r="P3251" i="1"/>
  <c r="Q3569" i="1"/>
  <c r="O3569" i="1"/>
  <c r="N3569" i="1"/>
  <c r="J3541" i="1"/>
  <c r="P3348" i="1"/>
  <c r="M3348" i="1"/>
  <c r="N2921" i="1"/>
  <c r="Q2921" i="1"/>
  <c r="O2921" i="1"/>
  <c r="P3498" i="1"/>
  <c r="M3498" i="1"/>
  <c r="J3880" i="1"/>
  <c r="M3277" i="1"/>
  <c r="P3277" i="1"/>
  <c r="P2978" i="1"/>
  <c r="M2978" i="1"/>
  <c r="J3531" i="1"/>
  <c r="P3318" i="1"/>
  <c r="M3318" i="1"/>
  <c r="M3102" i="1"/>
  <c r="P3102" i="1"/>
  <c r="O3062" i="1"/>
  <c r="N3062" i="1"/>
  <c r="Q3062" i="1"/>
  <c r="J4021" i="1"/>
  <c r="Q3234" i="1"/>
  <c r="N3234" i="1"/>
  <c r="O3234" i="1"/>
  <c r="P3132" i="1"/>
  <c r="M3132" i="1"/>
  <c r="Q3043" i="1"/>
  <c r="O3043" i="1"/>
  <c r="N3043" i="1"/>
  <c r="J4311" i="1"/>
  <c r="J3908" i="1"/>
  <c r="J3998" i="1"/>
  <c r="R3998" i="1"/>
  <c r="J4050" i="1"/>
  <c r="J3722" i="1"/>
  <c r="R3722" i="1"/>
  <c r="J3271" i="1"/>
  <c r="R3271" i="1"/>
  <c r="L3737" i="1"/>
  <c r="P3736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M3736" i="1"/>
  <c r="M3215" i="1"/>
  <c r="P3215" i="1"/>
  <c r="M3357" i="1"/>
  <c r="P3357" i="1"/>
  <c r="M3388" i="1"/>
  <c r="P3388" i="1"/>
  <c r="O3320" i="1"/>
  <c r="N3320" i="1"/>
  <c r="Q3320" i="1"/>
  <c r="Q3210" i="1"/>
  <c r="O3210" i="1"/>
  <c r="N3210" i="1"/>
  <c r="P3323" i="1"/>
  <c r="M3323" i="1"/>
  <c r="N3501" i="1"/>
  <c r="Q3501" i="1"/>
  <c r="O3501" i="1"/>
  <c r="Q3301" i="1"/>
  <c r="N3301" i="1"/>
  <c r="O3301" i="1"/>
  <c r="Q3332" i="1"/>
  <c r="O3332" i="1"/>
  <c r="N3332" i="1"/>
  <c r="J3749" i="1"/>
  <c r="J3718" i="1"/>
  <c r="J3299" i="1"/>
  <c r="R3299" i="1"/>
  <c r="J3424" i="1"/>
  <c r="R3424" i="1"/>
  <c r="R3534" i="1"/>
  <c r="Q3188" i="1"/>
  <c r="O3188" i="1"/>
  <c r="N3188" i="1"/>
  <c r="P3453" i="1"/>
  <c r="M3453" i="1"/>
  <c r="J3604" i="1"/>
  <c r="O3083" i="1"/>
  <c r="N3083" i="1"/>
  <c r="Q3083" i="1"/>
  <c r="Q3134" i="1"/>
  <c r="O3134" i="1"/>
  <c r="N3134" i="1"/>
  <c r="R3153" i="1"/>
  <c r="O3313" i="1"/>
  <c r="N3313" i="1"/>
  <c r="Q3313" i="1"/>
  <c r="Q2998" i="1"/>
  <c r="O2998" i="1"/>
  <c r="N2998" i="1"/>
  <c r="P3209" i="1"/>
  <c r="M3209" i="1"/>
  <c r="J3942" i="1"/>
  <c r="R3942" i="1"/>
  <c r="P3508" i="1"/>
  <c r="M3508" i="1"/>
  <c r="M3139" i="1"/>
  <c r="P3139" i="1"/>
  <c r="P3517" i="1"/>
  <c r="M3517" i="1"/>
  <c r="P3340" i="1"/>
  <c r="M3340" i="1"/>
  <c r="P3374" i="1"/>
  <c r="M3374" i="1"/>
  <c r="O3358" i="1"/>
  <c r="Q3358" i="1"/>
  <c r="N3358" i="1"/>
  <c r="J3983" i="1"/>
  <c r="J3646" i="1"/>
  <c r="P3347" i="1"/>
  <c r="M3347" i="1"/>
  <c r="N3361" i="1"/>
  <c r="Q3361" i="1"/>
  <c r="O3361" i="1"/>
  <c r="Q3435" i="1"/>
  <c r="O3435" i="1"/>
  <c r="N3435" i="1"/>
  <c r="M3311" i="1"/>
  <c r="P3311" i="1"/>
  <c r="J3590" i="1"/>
  <c r="Q3342" i="1"/>
  <c r="O3342" i="1"/>
  <c r="N3342" i="1"/>
  <c r="J3843" i="1"/>
  <c r="R3843" i="1"/>
  <c r="O3182" i="1"/>
  <c r="Q3182" i="1"/>
  <c r="N3182" i="1"/>
  <c r="M3259" i="1"/>
  <c r="P3259" i="1"/>
  <c r="M3214" i="1"/>
  <c r="P3214" i="1"/>
  <c r="N3341" i="1"/>
  <c r="O3341" i="1"/>
  <c r="Q3341" i="1"/>
  <c r="O3233" i="1"/>
  <c r="N3233" i="1"/>
  <c r="Q3233" i="1"/>
  <c r="R3386" i="1"/>
  <c r="P3489" i="1"/>
  <c r="M3489" i="1"/>
  <c r="R3601" i="1"/>
  <c r="Q3095" i="1"/>
  <c r="N3095" i="1"/>
  <c r="O3095" i="1"/>
  <c r="P3059" i="1"/>
  <c r="M3059" i="1"/>
  <c r="R3258" i="1"/>
  <c r="M2982" i="1"/>
  <c r="P2982" i="1"/>
  <c r="P3330" i="1"/>
  <c r="M3330" i="1"/>
  <c r="J4036" i="1"/>
  <c r="J3937" i="1"/>
  <c r="J3814" i="1"/>
  <c r="R3814" i="1"/>
  <c r="J3565" i="1"/>
  <c r="R3565" i="1"/>
  <c r="N3242" i="1"/>
  <c r="Q3242" i="1"/>
  <c r="O3242" i="1"/>
  <c r="P3487" i="1"/>
  <c r="M3487" i="1"/>
  <c r="R3351" i="1"/>
  <c r="Q3228" i="1"/>
  <c r="O3228" i="1"/>
  <c r="N3228" i="1"/>
  <c r="M3263" i="1"/>
  <c r="P3263" i="1"/>
  <c r="P3660" i="1"/>
  <c r="L3661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M3660" i="1"/>
  <c r="J4056" i="1"/>
  <c r="J3615" i="1"/>
  <c r="N3570" i="1"/>
  <c r="Q3570" i="1"/>
  <c r="O3570" i="1"/>
  <c r="M3501" i="1"/>
  <c r="P3501" i="1"/>
  <c r="J3732" i="1"/>
  <c r="R3453" i="1"/>
  <c r="P3425" i="1"/>
  <c r="M3425" i="1"/>
  <c r="M3032" i="1"/>
  <c r="P3032" i="1"/>
  <c r="N3303" i="1"/>
  <c r="Q3303" i="1"/>
  <c r="O3303" i="1"/>
  <c r="R3260" i="1"/>
  <c r="M3124" i="1"/>
  <c r="P3124" i="1"/>
  <c r="R3347" i="1"/>
  <c r="P3092" i="1"/>
  <c r="M3092" i="1"/>
  <c r="R3467" i="1"/>
  <c r="Q2894" i="1"/>
  <c r="O2894" i="1"/>
  <c r="N2894" i="1"/>
  <c r="Q2915" i="1"/>
  <c r="N2915" i="1"/>
  <c r="O2915" i="1"/>
  <c r="R3352" i="1"/>
  <c r="M3343" i="1"/>
  <c r="P3343" i="1"/>
  <c r="P3463" i="1"/>
  <c r="M3463" i="1"/>
  <c r="N2978" i="1"/>
  <c r="Q2978" i="1"/>
  <c r="O2978" i="1"/>
  <c r="R3261" i="1"/>
  <c r="J4080" i="1"/>
  <c r="J3981" i="1"/>
  <c r="J4001" i="1"/>
  <c r="Q3650" i="1"/>
  <c r="O3650" i="1"/>
  <c r="N3650" i="1"/>
  <c r="J3510" i="1"/>
  <c r="R3510" i="1"/>
  <c r="P3398" i="1"/>
  <c r="M3398" i="1"/>
  <c r="Q3345" i="1"/>
  <c r="N3345" i="1"/>
  <c r="O3345" i="1"/>
  <c r="R3334" i="1"/>
  <c r="N3421" i="1"/>
  <c r="O3421" i="1"/>
  <c r="Q3421" i="1"/>
  <c r="P3246" i="1"/>
  <c r="M3246" i="1"/>
  <c r="M3136" i="1"/>
  <c r="P3136" i="1"/>
  <c r="J3441" i="1"/>
  <c r="R3441" i="1"/>
  <c r="J3966" i="1"/>
  <c r="R3966" i="1"/>
  <c r="P3206" i="1"/>
  <c r="M3206" i="1"/>
  <c r="M3444" i="1"/>
  <c r="P3444" i="1"/>
  <c r="J4073" i="1"/>
  <c r="Q3190" i="1"/>
  <c r="O3190" i="1"/>
  <c r="N3190" i="1"/>
  <c r="N3307" i="1"/>
  <c r="Q3307" i="1"/>
  <c r="O3307" i="1"/>
  <c r="O3375" i="1"/>
  <c r="Q3375" i="1"/>
  <c r="N3375" i="1"/>
  <c r="O3426" i="1"/>
  <c r="N3426" i="1"/>
  <c r="Q3426" i="1"/>
  <c r="Q3359" i="1"/>
  <c r="O3359" i="1"/>
  <c r="N3359" i="1"/>
  <c r="P3200" i="1"/>
  <c r="M3200" i="1"/>
  <c r="Q3366" i="1"/>
  <c r="N3366" i="1"/>
  <c r="O3366" i="1"/>
  <c r="N3357" i="1"/>
  <c r="Q3357" i="1"/>
  <c r="O3357" i="1"/>
  <c r="R3519" i="1"/>
  <c r="R3291" i="1"/>
  <c r="N2995" i="1"/>
  <c r="O2995" i="1"/>
  <c r="Q2995" i="1"/>
  <c r="M3125" i="1"/>
  <c r="P3125" i="1"/>
  <c r="M3219" i="1"/>
  <c r="P3219" i="1"/>
  <c r="R3391" i="1"/>
  <c r="Q2981" i="1"/>
  <c r="O2981" i="1"/>
  <c r="N2981" i="1"/>
  <c r="Q3218" i="1"/>
  <c r="N3218" i="1"/>
  <c r="O3218" i="1"/>
  <c r="R3676" i="1"/>
  <c r="J3806" i="1"/>
  <c r="M3448" i="1"/>
  <c r="P3448" i="1"/>
  <c r="R3369" i="1"/>
  <c r="J3788" i="1"/>
  <c r="R3788" i="1"/>
  <c r="R3358" i="1"/>
  <c r="Q3330" i="1"/>
  <c r="O3330" i="1"/>
  <c r="N3330" i="1"/>
  <c r="J3803" i="1"/>
  <c r="M3234" i="1"/>
  <c r="P3234" i="1"/>
  <c r="J3651" i="1"/>
  <c r="R3651" i="1"/>
  <c r="R3393" i="1"/>
  <c r="J3762" i="1"/>
  <c r="R3762" i="1"/>
  <c r="J3587" i="1"/>
  <c r="R3587" i="1"/>
  <c r="J3680" i="1"/>
  <c r="O3191" i="1"/>
  <c r="N3191" i="1"/>
  <c r="Q3191" i="1"/>
  <c r="M3183" i="1"/>
  <c r="P3183" i="1"/>
  <c r="M3305" i="1"/>
  <c r="P3305" i="1"/>
  <c r="N3286" i="1"/>
  <c r="Q3286" i="1"/>
  <c r="O3286" i="1"/>
  <c r="Q3105" i="1"/>
  <c r="O3105" i="1"/>
  <c r="N3105" i="1"/>
  <c r="R3480" i="1"/>
  <c r="J3627" i="1"/>
  <c r="R3627" i="1"/>
  <c r="R3674" i="1"/>
  <c r="O3348" i="1"/>
  <c r="N3348" i="1"/>
  <c r="Q3348" i="1"/>
  <c r="Q3142" i="1"/>
  <c r="O3142" i="1"/>
  <c r="N3142" i="1"/>
  <c r="P3338" i="1"/>
  <c r="M3338" i="1"/>
  <c r="N3018" i="1"/>
  <c r="Q3018" i="1"/>
  <c r="O3018" i="1"/>
  <c r="P3106" i="1"/>
  <c r="M3106" i="1"/>
  <c r="P3265" i="1"/>
  <c r="M3265" i="1"/>
  <c r="R3213" i="1"/>
  <c r="N3015" i="1"/>
  <c r="Q3015" i="1"/>
  <c r="O3015" i="1"/>
  <c r="R3695" i="1"/>
  <c r="P3157" i="1"/>
  <c r="M3157" i="1"/>
  <c r="M3481" i="1"/>
  <c r="P3481" i="1"/>
  <c r="N3298" i="1"/>
  <c r="Q3298" i="1"/>
  <c r="O3298" i="1"/>
  <c r="N3158" i="1"/>
  <c r="Q3158" i="1"/>
  <c r="O3158" i="1"/>
  <c r="J3289" i="1"/>
  <c r="M3482" i="1"/>
  <c r="P3482" i="1"/>
  <c r="M3235" i="1"/>
  <c r="P3235" i="1"/>
  <c r="O3031" i="1"/>
  <c r="Q3031" i="1"/>
  <c r="N3031" i="1"/>
  <c r="Q3051" i="1"/>
  <c r="O3051" i="1"/>
  <c r="N3051" i="1"/>
  <c r="N3249" i="1"/>
  <c r="Q3249" i="1"/>
  <c r="O3249" i="1"/>
  <c r="R3324" i="1"/>
  <c r="N3283" i="1"/>
  <c r="Q3283" i="1"/>
  <c r="O3283" i="1"/>
  <c r="M3191" i="1"/>
  <c r="P3191" i="1"/>
  <c r="Q3162" i="1"/>
  <c r="O3162" i="1"/>
  <c r="N3162" i="1"/>
  <c r="P3119" i="1"/>
  <c r="M3119" i="1"/>
  <c r="P2955" i="1"/>
  <c r="M2955" i="1"/>
  <c r="O3123" i="1"/>
  <c r="Q3123" i="1"/>
  <c r="N3123" i="1"/>
  <c r="P3078" i="1"/>
  <c r="M3078" i="1"/>
  <c r="O3284" i="1"/>
  <c r="Q3284" i="1"/>
  <c r="N3284" i="1"/>
  <c r="M3328" i="1"/>
  <c r="P3328" i="1"/>
  <c r="N2968" i="1"/>
  <c r="Q2968" i="1"/>
  <c r="O2968" i="1"/>
  <c r="Q3316" i="1"/>
  <c r="O3316" i="1"/>
  <c r="N3316" i="1"/>
  <c r="Q2975" i="1"/>
  <c r="N2975" i="1"/>
  <c r="O2975" i="1"/>
  <c r="N3091" i="1"/>
  <c r="O3091" i="1"/>
  <c r="Q3091" i="1"/>
  <c r="Q3176" i="1"/>
  <c r="N3176" i="1"/>
  <c r="O3176" i="1"/>
  <c r="O3135" i="1"/>
  <c r="Q3135" i="1"/>
  <c r="N3135" i="1"/>
  <c r="O3436" i="1"/>
  <c r="Q3436" i="1"/>
  <c r="N3436" i="1"/>
  <c r="M3504" i="1"/>
  <c r="P3504" i="1"/>
  <c r="R3678" i="1"/>
  <c r="R3964" i="1"/>
  <c r="N3500" i="1"/>
  <c r="Q3500" i="1"/>
  <c r="O3500" i="1"/>
  <c r="R3208" i="1"/>
  <c r="M3288" i="1"/>
  <c r="P3288" i="1"/>
  <c r="P3421" i="1"/>
  <c r="M3421" i="1"/>
  <c r="J3596" i="1"/>
  <c r="P3378" i="1"/>
  <c r="M3378" i="1"/>
  <c r="R3628" i="1"/>
  <c r="P3521" i="1"/>
  <c r="M3521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M3356" i="1"/>
  <c r="P3356" i="1"/>
  <c r="P3413" i="1"/>
  <c r="M3413" i="1"/>
  <c r="Q3175" i="1"/>
  <c r="O3175" i="1"/>
  <c r="N3175" i="1"/>
  <c r="R3451" i="1"/>
  <c r="R4048" i="1"/>
  <c r="J3656" i="1"/>
  <c r="J3619" i="1"/>
  <c r="N3220" i="1"/>
  <c r="Q3220" i="1"/>
  <c r="O3220" i="1"/>
  <c r="P3186" i="1"/>
  <c r="M3186" i="1"/>
  <c r="Q3733" i="1"/>
  <c r="N3733" i="1"/>
  <c r="O3733" i="1"/>
  <c r="N3379" i="1"/>
  <c r="O3379" i="1"/>
  <c r="Q3379" i="1"/>
  <c r="P3375" i="1"/>
  <c r="M3375" i="1"/>
  <c r="M3459" i="1"/>
  <c r="P3459" i="1"/>
  <c r="Q3304" i="1"/>
  <c r="O3304" i="1"/>
  <c r="N3304" i="1"/>
  <c r="R3723" i="1"/>
  <c r="Q3217" i="1"/>
  <c r="O3217" i="1"/>
  <c r="N3217" i="1"/>
  <c r="Q3208" i="1"/>
  <c r="O3208" i="1"/>
  <c r="N3208" i="1"/>
  <c r="R3365" i="1"/>
  <c r="N3318" i="1"/>
  <c r="O3318" i="1"/>
  <c r="Q3318" i="1"/>
  <c r="O3273" i="1"/>
  <c r="N3273" i="1"/>
  <c r="Q3273" i="1"/>
  <c r="J3554" i="1"/>
  <c r="R3576" i="1"/>
  <c r="M3239" i="1"/>
  <c r="P3239" i="1"/>
  <c r="M3255" i="1"/>
  <c r="P3255" i="1"/>
  <c r="O3173" i="1"/>
  <c r="N3173" i="1"/>
  <c r="Q3173" i="1"/>
  <c r="N3363" i="1"/>
  <c r="O3363" i="1"/>
  <c r="Q3363" i="1"/>
  <c r="O3112" i="1"/>
  <c r="Q3112" i="1"/>
  <c r="N3112" i="1"/>
  <c r="N3461" i="1"/>
  <c r="O3461" i="1"/>
  <c r="Q3461" i="1"/>
  <c r="J3609" i="1"/>
  <c r="R3204" i="1"/>
  <c r="N3254" i="1"/>
  <c r="Q3254" i="1"/>
  <c r="O3254" i="1"/>
  <c r="N3262" i="1"/>
  <c r="O3262" i="1"/>
  <c r="Q3262" i="1"/>
  <c r="N3201" i="1"/>
  <c r="Q3201" i="1"/>
  <c r="O3201" i="1"/>
  <c r="Q3090" i="1"/>
  <c r="N3090" i="1"/>
  <c r="O3090" i="1"/>
  <c r="N3108" i="1"/>
  <c r="Q3108" i="1"/>
  <c r="O3108" i="1"/>
  <c r="P3216" i="1"/>
  <c r="M3216" i="1"/>
  <c r="R3472" i="1"/>
  <c r="N3069" i="1"/>
  <c r="O3069" i="1"/>
  <c r="Q3069" i="1"/>
  <c r="O2959" i="1"/>
  <c r="N2959" i="1"/>
  <c r="Q2959" i="1"/>
  <c r="Q3265" i="1"/>
  <c r="O3265" i="1"/>
  <c r="N3265" i="1"/>
  <c r="R3201" i="1"/>
  <c r="Q3072" i="1"/>
  <c r="N3072" i="1"/>
  <c r="O3072" i="1"/>
  <c r="J3832" i="1"/>
  <c r="R3571" i="1"/>
  <c r="J3188" i="1"/>
  <c r="O3129" i="1"/>
  <c r="Q3129" i="1"/>
  <c r="N3129" i="1"/>
  <c r="M3159" i="1"/>
  <c r="P3159" i="1"/>
  <c r="O3008" i="1"/>
  <c r="Q3008" i="1"/>
  <c r="N3008" i="1"/>
  <c r="R3410" i="1"/>
  <c r="R3345" i="1"/>
  <c r="N3251" i="1"/>
  <c r="O3251" i="1"/>
  <c r="Q3251" i="1"/>
  <c r="Q3000" i="1"/>
  <c r="N3000" i="1"/>
  <c r="O3000" i="1"/>
  <c r="N3047" i="1"/>
  <c r="Q3047" i="1"/>
  <c r="O3047" i="1"/>
  <c r="R3250" i="1"/>
  <c r="O3256" i="1"/>
  <c r="N3256" i="1"/>
  <c r="Q3256" i="1"/>
  <c r="O2930" i="1"/>
  <c r="N2930" i="1"/>
  <c r="Q2930" i="1"/>
  <c r="R3968" i="1"/>
  <c r="O3166" i="1"/>
  <c r="Q3166" i="1"/>
  <c r="N3166" i="1"/>
  <c r="Q3204" i="1"/>
  <c r="O3204" i="1"/>
  <c r="N3204" i="1"/>
  <c r="P3058" i="1"/>
  <c r="M3058" i="1"/>
  <c r="N3053" i="1"/>
  <c r="O3053" i="1"/>
  <c r="Q3053" i="1"/>
  <c r="O3164" i="1"/>
  <c r="N3164" i="1"/>
  <c r="Q3164" i="1"/>
  <c r="Q3467" i="1"/>
  <c r="O3467" i="1"/>
  <c r="N3467" i="1"/>
  <c r="N3027" i="1"/>
  <c r="Q3027" i="1"/>
  <c r="O3027" i="1"/>
  <c r="O3101" i="1"/>
  <c r="Q3101" i="1"/>
  <c r="N3101" i="1"/>
  <c r="R3096" i="1"/>
  <c r="R3612" i="1"/>
  <c r="J3397" i="1"/>
  <c r="R3397" i="1"/>
  <c r="M3199" i="1"/>
  <c r="P3199" i="1"/>
  <c r="P3151" i="1"/>
  <c r="M3151" i="1"/>
  <c r="O3063" i="1"/>
  <c r="N3063" i="1"/>
  <c r="Q3063" i="1"/>
  <c r="R3257" i="1"/>
  <c r="Q3205" i="1"/>
  <c r="O3205" i="1"/>
  <c r="N3205" i="1"/>
  <c r="R3087" i="1"/>
  <c r="O3603" i="1"/>
  <c r="N3603" i="1"/>
  <c r="Q3603" i="1"/>
  <c r="P3285" i="1"/>
  <c r="M3285" i="1"/>
  <c r="J3404" i="1"/>
  <c r="J3901" i="1"/>
  <c r="P3267" i="1"/>
  <c r="M3267" i="1"/>
  <c r="P3083" i="1"/>
  <c r="M3083" i="1"/>
  <c r="N3125" i="1"/>
  <c r="Q3125" i="1"/>
  <c r="O3125" i="1"/>
  <c r="N2891" i="1"/>
  <c r="Q2891" i="1"/>
  <c r="O2891" i="1"/>
  <c r="M3241" i="1"/>
  <c r="P3241" i="1"/>
  <c r="R3610" i="1"/>
  <c r="Q3056" i="1"/>
  <c r="O3056" i="1"/>
  <c r="N3056" i="1"/>
  <c r="P3295" i="1"/>
  <c r="M3295" i="1"/>
  <c r="N2970" i="1"/>
  <c r="Q2970" i="1"/>
  <c r="O2970" i="1"/>
  <c r="P3091" i="1"/>
  <c r="M3091" i="1"/>
  <c r="R3561" i="1"/>
  <c r="Q3014" i="1"/>
  <c r="N3014" i="1"/>
  <c r="O3014" i="1"/>
  <c r="R4086" i="1"/>
  <c r="Q3215" i="1"/>
  <c r="O3215" i="1"/>
  <c r="N3215" i="1"/>
  <c r="Q3136" i="1"/>
  <c r="O3136" i="1"/>
  <c r="N3136" i="1"/>
  <c r="R3376" i="1"/>
  <c r="Q3213" i="1"/>
  <c r="N3213" i="1"/>
  <c r="O3213" i="1"/>
  <c r="Q2960" i="1"/>
  <c r="O2960" i="1"/>
  <c r="N2960" i="1"/>
  <c r="N3110" i="1"/>
  <c r="O3110" i="1"/>
  <c r="Q3110" i="1"/>
  <c r="N3148" i="1"/>
  <c r="Q3148" i="1"/>
  <c r="O3148" i="1"/>
  <c r="M2928" i="1"/>
  <c r="P2928" i="1"/>
  <c r="Q2875" i="1"/>
  <c r="O2875" i="1"/>
  <c r="N2875" i="1"/>
  <c r="M3373" i="1"/>
  <c r="P3373" i="1"/>
  <c r="O2872" i="1"/>
  <c r="N2872" i="1"/>
  <c r="Q2872" i="1"/>
  <c r="Q2788" i="1"/>
  <c r="O2788" i="1"/>
  <c r="N2788" i="1"/>
  <c r="J3339" i="1"/>
  <c r="Q3272" i="1"/>
  <c r="O3272" i="1"/>
  <c r="N3272" i="1"/>
  <c r="Q2767" i="1"/>
  <c r="O2767" i="1"/>
  <c r="N2767" i="1"/>
  <c r="P2914" i="1"/>
  <c r="M2914" i="1"/>
  <c r="P3359" i="1"/>
  <c r="M3359" i="1"/>
  <c r="Q2686" i="1"/>
  <c r="N2686" i="1"/>
  <c r="O2686" i="1"/>
  <c r="N2887" i="1"/>
  <c r="Q2887" i="1"/>
  <c r="O2887" i="1"/>
  <c r="O3229" i="1"/>
  <c r="N3229" i="1"/>
  <c r="Q3229" i="1"/>
  <c r="R3146" i="1"/>
  <c r="M3064" i="1"/>
  <c r="P3064" i="1"/>
  <c r="Q2973" i="1"/>
  <c r="O2973" i="1"/>
  <c r="N2973" i="1"/>
  <c r="P2962" i="1"/>
  <c r="M2962" i="1"/>
  <c r="M2947" i="1"/>
  <c r="P2947" i="1"/>
  <c r="P2984" i="1"/>
  <c r="M2984" i="1"/>
  <c r="M2836" i="1"/>
  <c r="P2836" i="1"/>
  <c r="R3082" i="1"/>
  <c r="J3475" i="1"/>
  <c r="M3443" i="1"/>
  <c r="P3443" i="1"/>
  <c r="M3483" i="1"/>
  <c r="P3483" i="1"/>
  <c r="O3001" i="1"/>
  <c r="N3001" i="1"/>
  <c r="Q3001" i="1"/>
  <c r="R2953" i="1"/>
  <c r="R3509" i="1"/>
  <c r="R3582" i="1"/>
  <c r="Q2976" i="1"/>
  <c r="N2976" i="1"/>
  <c r="O2976" i="1"/>
  <c r="O2850" i="1"/>
  <c r="Q2850" i="1"/>
  <c r="N2850" i="1"/>
  <c r="M3300" i="1"/>
  <c r="P3300" i="1"/>
  <c r="Q2927" i="1"/>
  <c r="O2927" i="1"/>
  <c r="N2927" i="1"/>
  <c r="P2918" i="1"/>
  <c r="M2918" i="1"/>
  <c r="Q3068" i="1"/>
  <c r="O3068" i="1"/>
  <c r="N3068" i="1"/>
  <c r="J3369" i="1"/>
  <c r="Q3100" i="1"/>
  <c r="O3100" i="1"/>
  <c r="N3100" i="1"/>
  <c r="N2878" i="1"/>
  <c r="O2878" i="1"/>
  <c r="Q2878" i="1"/>
  <c r="Q3098" i="1"/>
  <c r="O3098" i="1"/>
  <c r="N3098" i="1"/>
  <c r="N2770" i="1"/>
  <c r="Q2770" i="1"/>
  <c r="O2770" i="1"/>
  <c r="Q3058" i="1"/>
  <c r="O3058" i="1"/>
  <c r="N3058" i="1"/>
  <c r="P3042" i="1"/>
  <c r="M3042" i="1"/>
  <c r="J3897" i="1"/>
  <c r="J3838" i="1"/>
  <c r="R3838" i="1"/>
  <c r="J4054" i="1"/>
  <c r="R4054" i="1"/>
  <c r="Q3055" i="1"/>
  <c r="O3055" i="1"/>
  <c r="N3055" i="1"/>
  <c r="J3741" i="1"/>
  <c r="R3741" i="1"/>
  <c r="M3155" i="1"/>
  <c r="P3155" i="1"/>
  <c r="J3417" i="1"/>
  <c r="M3163" i="1"/>
  <c r="P3163" i="1"/>
  <c r="J3693" i="1"/>
  <c r="R3693" i="1"/>
  <c r="J3103" i="1"/>
  <c r="R3103" i="1"/>
  <c r="J3435" i="1"/>
  <c r="P3346" i="1"/>
  <c r="M3346" i="1"/>
  <c r="J3645" i="1"/>
  <c r="R3645" i="1"/>
  <c r="Q3079" i="1"/>
  <c r="O3079" i="1"/>
  <c r="N3079" i="1"/>
  <c r="Q2934" i="1"/>
  <c r="O2934" i="1"/>
  <c r="N2934" i="1"/>
  <c r="O3543" i="1"/>
  <c r="N3543" i="1"/>
  <c r="Q3543" i="1"/>
  <c r="N3383" i="1"/>
  <c r="Q3383" i="1"/>
  <c r="O3383" i="1"/>
  <c r="Q3221" i="1"/>
  <c r="O3221" i="1"/>
  <c r="N3221" i="1"/>
  <c r="O3140" i="1"/>
  <c r="N3140" i="1"/>
  <c r="Q3140" i="1"/>
  <c r="M3093" i="1"/>
  <c r="P3093" i="1"/>
  <c r="P3185" i="1"/>
  <c r="M3185" i="1"/>
  <c r="N2857" i="1"/>
  <c r="Q2857" i="1"/>
  <c r="O2857" i="1"/>
  <c r="P2875" i="1"/>
  <c r="M2875" i="1"/>
  <c r="J3528" i="1"/>
  <c r="P3069" i="1"/>
  <c r="M3069" i="1"/>
  <c r="P2888" i="1"/>
  <c r="M2888" i="1"/>
  <c r="J3442" i="1"/>
  <c r="M3045" i="1"/>
  <c r="P3045" i="1"/>
  <c r="J4437" i="1"/>
  <c r="M2934" i="1"/>
  <c r="P2934" i="1"/>
  <c r="J2960" i="1"/>
  <c r="R2960" i="1"/>
  <c r="J3647" i="1"/>
  <c r="R3647" i="1"/>
  <c r="N2711" i="1"/>
  <c r="Q2711" i="1"/>
  <c r="O2711" i="1"/>
  <c r="M3505" i="1"/>
  <c r="L3506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P3505" i="1"/>
  <c r="R2943" i="1"/>
  <c r="N3209" i="1"/>
  <c r="Q3209" i="1"/>
  <c r="O3209" i="1"/>
  <c r="J3923" i="1"/>
  <c r="R3923" i="1"/>
  <c r="J3481" i="1"/>
  <c r="R3481" i="1"/>
  <c r="J4152" i="1"/>
  <c r="R4152" i="1"/>
  <c r="J3723" i="1"/>
  <c r="J3572" i="1"/>
  <c r="R3572" i="1"/>
  <c r="J3309" i="1"/>
  <c r="R3309" i="1"/>
  <c r="R3128" i="1"/>
  <c r="P3313" i="1"/>
  <c r="M3313" i="1"/>
  <c r="J3352" i="1"/>
  <c r="J3301" i="1"/>
  <c r="R3301" i="1"/>
  <c r="J3464" i="1"/>
  <c r="J3471" i="1"/>
  <c r="R3471" i="1"/>
  <c r="Q3084" i="1"/>
  <c r="O3084" i="1"/>
  <c r="N3084" i="1"/>
  <c r="N2971" i="1"/>
  <c r="Q2971" i="1"/>
  <c r="O2971" i="1"/>
  <c r="Q3287" i="1"/>
  <c r="O3287" i="1"/>
  <c r="N3287" i="1"/>
  <c r="M3345" i="1"/>
  <c r="P3345" i="1"/>
  <c r="J3566" i="1"/>
  <c r="O3153" i="1"/>
  <c r="Q3153" i="1"/>
  <c r="N3153" i="1"/>
  <c r="J3591" i="1"/>
  <c r="M3291" i="1"/>
  <c r="P3291" i="1"/>
  <c r="J3574" i="1"/>
  <c r="N2989" i="1"/>
  <c r="O2989" i="1"/>
  <c r="Q2989" i="1"/>
  <c r="Q3089" i="1"/>
  <c r="O3089" i="1"/>
  <c r="N3089" i="1"/>
  <c r="P3030" i="1"/>
  <c r="M3030" i="1"/>
  <c r="J3757" i="1"/>
  <c r="N2800" i="1"/>
  <c r="Q2800" i="1"/>
  <c r="O2800" i="1"/>
  <c r="M3150" i="1"/>
  <c r="P3150" i="1"/>
  <c r="J3721" i="1"/>
  <c r="O2691" i="1"/>
  <c r="Q2691" i="1"/>
  <c r="N2691" i="1"/>
  <c r="P2872" i="1"/>
  <c r="M2872" i="1"/>
  <c r="P3435" i="1"/>
  <c r="M3435" i="1"/>
  <c r="P3252" i="1"/>
  <c r="M3252" i="1"/>
  <c r="J3488" i="1"/>
  <c r="P2815" i="1"/>
  <c r="M2815" i="1"/>
  <c r="R3147" i="1"/>
  <c r="J3602" i="1"/>
  <c r="R3602" i="1"/>
  <c r="J3644" i="1"/>
  <c r="N3002" i="1"/>
  <c r="Q3002" i="1"/>
  <c r="O3002" i="1"/>
  <c r="R3466" i="1"/>
  <c r="P3339" i="1"/>
  <c r="M3339" i="1"/>
  <c r="J3530" i="1"/>
  <c r="R3265" i="1"/>
  <c r="P3062" i="1"/>
  <c r="M3062" i="1"/>
  <c r="Q3094" i="1"/>
  <c r="O3094" i="1"/>
  <c r="N3094" i="1"/>
  <c r="J3323" i="1"/>
  <c r="R3323" i="1"/>
  <c r="J3386" i="1"/>
  <c r="R3212" i="1"/>
  <c r="J3362" i="1"/>
  <c r="R3362" i="1"/>
  <c r="J3692" i="1"/>
  <c r="J3685" i="1"/>
  <c r="R3685" i="1"/>
  <c r="J3453" i="1"/>
  <c r="J3176" i="1"/>
  <c r="P3111" i="1"/>
  <c r="M3111" i="1"/>
  <c r="P3379" i="1"/>
  <c r="M3379" i="1"/>
  <c r="R3125" i="1"/>
  <c r="Q2913" i="1"/>
  <c r="O2913" i="1"/>
  <c r="N2913" i="1"/>
  <c r="R3282" i="1"/>
  <c r="R3154" i="1"/>
  <c r="M3118" i="1"/>
  <c r="P3118" i="1"/>
  <c r="M3002" i="1"/>
  <c r="P3002" i="1"/>
  <c r="Q3007" i="1"/>
  <c r="O3007" i="1"/>
  <c r="N3007" i="1"/>
  <c r="N2946" i="1"/>
  <c r="Q2946" i="1"/>
  <c r="O2946" i="1"/>
  <c r="Q2883" i="1"/>
  <c r="N2883" i="1"/>
  <c r="O2883" i="1"/>
  <c r="N2933" i="1"/>
  <c r="Q2933" i="1"/>
  <c r="O2933" i="1"/>
  <c r="R3249" i="1"/>
  <c r="Q3013" i="1"/>
  <c r="N3013" i="1"/>
  <c r="O3013" i="1"/>
  <c r="R3244" i="1"/>
  <c r="O2763" i="1"/>
  <c r="N2763" i="1"/>
  <c r="Q2763" i="1"/>
  <c r="N2838" i="1"/>
  <c r="Q2838" i="1"/>
  <c r="O2838" i="1"/>
  <c r="J3070" i="1"/>
  <c r="R3070" i="1"/>
  <c r="N3369" i="1"/>
  <c r="Q3369" i="1"/>
  <c r="O3369" i="1"/>
  <c r="J3423" i="1"/>
  <c r="R3423" i="1"/>
  <c r="R3026" i="1"/>
  <c r="M3426" i="1"/>
  <c r="P3426" i="1"/>
  <c r="M3446" i="1"/>
  <c r="P3446" i="1"/>
  <c r="Q3275" i="1"/>
  <c r="O3275" i="1"/>
  <c r="N3275" i="1"/>
  <c r="P2898" i="1"/>
  <c r="M2898" i="1"/>
  <c r="O2814" i="1"/>
  <c r="N2814" i="1"/>
  <c r="Q2814" i="1"/>
  <c r="J3191" i="1"/>
  <c r="R3191" i="1"/>
  <c r="J3634" i="1"/>
  <c r="R3634" i="1"/>
  <c r="J3728" i="1"/>
  <c r="R3728" i="1"/>
  <c r="J3889" i="1"/>
  <c r="R3889" i="1"/>
  <c r="J4084" i="1"/>
  <c r="J3945" i="1"/>
  <c r="J3948" i="1"/>
  <c r="R3948" i="1"/>
  <c r="J3558" i="1"/>
  <c r="J3972" i="1"/>
  <c r="R3132" i="1"/>
  <c r="P3153" i="1"/>
  <c r="M3153" i="1"/>
  <c r="P3380" i="1"/>
  <c r="M3380" i="1"/>
  <c r="J3524" i="1"/>
  <c r="O3211" i="1"/>
  <c r="N3211" i="1"/>
  <c r="Q3211" i="1"/>
  <c r="J3823" i="1"/>
  <c r="J4013" i="1"/>
  <c r="R4013" i="1"/>
  <c r="M2967" i="1"/>
  <c r="P2967" i="1"/>
  <c r="Q3343" i="1"/>
  <c r="O3343" i="1"/>
  <c r="N3343" i="1"/>
  <c r="M3169" i="1"/>
  <c r="P3169" i="1"/>
  <c r="P3280" i="1"/>
  <c r="M3280" i="1"/>
  <c r="Q3071" i="1"/>
  <c r="N3071" i="1"/>
  <c r="O3071" i="1"/>
  <c r="Q3327" i="1"/>
  <c r="O3327" i="1"/>
  <c r="N3327" i="1"/>
  <c r="N3033" i="1"/>
  <c r="Q3033" i="1"/>
  <c r="O3033" i="1"/>
  <c r="Q3324" i="1"/>
  <c r="O3324" i="1"/>
  <c r="N3324" i="1"/>
  <c r="M3307" i="1"/>
  <c r="P3307" i="1"/>
  <c r="P3082" i="1"/>
  <c r="M3082" i="1"/>
  <c r="P3085" i="1"/>
  <c r="M3085" i="1"/>
  <c r="N2695" i="1"/>
  <c r="O2695" i="1"/>
  <c r="Q2695" i="1"/>
  <c r="P2950" i="1"/>
  <c r="M2950" i="1"/>
  <c r="R3033" i="1"/>
  <c r="N3144" i="1"/>
  <c r="Q3144" i="1"/>
  <c r="O3144" i="1"/>
  <c r="M3316" i="1"/>
  <c r="P3316" i="1"/>
  <c r="Q3057" i="1"/>
  <c r="O3057" i="1"/>
  <c r="N3057" i="1"/>
  <c r="Q2856" i="1"/>
  <c r="O2856" i="1"/>
  <c r="N2856" i="1"/>
  <c r="P3007" i="1"/>
  <c r="M3007" i="1"/>
  <c r="M3233" i="1"/>
  <c r="P3233" i="1"/>
  <c r="J3661" i="1"/>
  <c r="R3661" i="1"/>
  <c r="Q2916" i="1"/>
  <c r="O2916" i="1"/>
  <c r="N2916" i="1"/>
  <c r="P3467" i="1"/>
  <c r="M3467" i="1"/>
  <c r="R2877" i="1"/>
  <c r="Q3059" i="1"/>
  <c r="O3059" i="1"/>
  <c r="N3059" i="1"/>
  <c r="M3095" i="1"/>
  <c r="P3095" i="1"/>
  <c r="O3152" i="1"/>
  <c r="N3152" i="1"/>
  <c r="Q3152" i="1"/>
  <c r="M2941" i="1"/>
  <c r="P2941" i="1"/>
  <c r="N2997" i="1"/>
  <c r="O2997" i="1"/>
  <c r="Q2997" i="1"/>
  <c r="M2942" i="1"/>
  <c r="P2942" i="1"/>
  <c r="N2826" i="1"/>
  <c r="Q2826" i="1"/>
  <c r="O2826" i="1"/>
  <c r="N2816" i="1"/>
  <c r="Q2816" i="1"/>
  <c r="O2816" i="1"/>
  <c r="J3793" i="1"/>
  <c r="O2791" i="1"/>
  <c r="N2791" i="1"/>
  <c r="Q2791" i="1"/>
  <c r="R3327" i="1"/>
  <c r="O3577" i="1"/>
  <c r="Q3577" i="1"/>
  <c r="N3577" i="1"/>
  <c r="M3473" i="1"/>
  <c r="P3473" i="1"/>
  <c r="J3654" i="1"/>
  <c r="M3430" i="1"/>
  <c r="P3430" i="1"/>
  <c r="M3180" i="1"/>
  <c r="P3180" i="1"/>
  <c r="J4346" i="1"/>
  <c r="R4346" i="1"/>
  <c r="J3501" i="1"/>
  <c r="R3501" i="1"/>
  <c r="Q3111" i="1"/>
  <c r="N3111" i="1"/>
  <c r="O3111" i="1"/>
  <c r="Q3081" i="1"/>
  <c r="O3081" i="1"/>
  <c r="N3081" i="1"/>
  <c r="J3156" i="1"/>
  <c r="R3156" i="1"/>
  <c r="R3232" i="1"/>
  <c r="J4196" i="1"/>
  <c r="R4196" i="1"/>
  <c r="M3176" i="1"/>
  <c r="P3176" i="1"/>
  <c r="O2904" i="1"/>
  <c r="Q2904" i="1"/>
  <c r="N2904" i="1"/>
  <c r="O2867" i="1"/>
  <c r="N2867" i="1"/>
  <c r="Q2867" i="1"/>
  <c r="J3200" i="1"/>
  <c r="R3387" i="1"/>
  <c r="M3115" i="1"/>
  <c r="P3115" i="1"/>
  <c r="P3044" i="1"/>
  <c r="M3044" i="1"/>
  <c r="M3006" i="1"/>
  <c r="P3006" i="1"/>
  <c r="M3105" i="1"/>
  <c r="P3105" i="1"/>
  <c r="P3372" i="1"/>
  <c r="M3372" i="1"/>
  <c r="P3468" i="1"/>
  <c r="M3468" i="1"/>
  <c r="J3870" i="1"/>
  <c r="R3870" i="1"/>
  <c r="J3882" i="1"/>
  <c r="R3882" i="1"/>
  <c r="J3479" i="1"/>
  <c r="R3479" i="1"/>
  <c r="M3190" i="1"/>
  <c r="P3190" i="1"/>
  <c r="J3408" i="1"/>
  <c r="R3075" i="1"/>
  <c r="J3345" i="1"/>
  <c r="J3938" i="1"/>
  <c r="R3938" i="1"/>
  <c r="R3080" i="1"/>
  <c r="R3233" i="1"/>
  <c r="J4011" i="1"/>
  <c r="R4011" i="1"/>
  <c r="R3425" i="1"/>
  <c r="N3196" i="1"/>
  <c r="Q3196" i="1"/>
  <c r="O3196" i="1"/>
  <c r="N2939" i="1"/>
  <c r="O2939" i="1"/>
  <c r="Q2939" i="1"/>
  <c r="R3145" i="1"/>
  <c r="Q3315" i="1"/>
  <c r="O3315" i="1"/>
  <c r="N3315" i="1"/>
  <c r="O3167" i="1"/>
  <c r="Q3167" i="1"/>
  <c r="N3167" i="1"/>
  <c r="Q3124" i="1"/>
  <c r="O3124" i="1"/>
  <c r="N3124" i="1"/>
  <c r="J3456" i="1"/>
  <c r="R3620" i="1"/>
  <c r="O3042" i="1"/>
  <c r="N3042" i="1"/>
  <c r="Q3042" i="1"/>
  <c r="R3036" i="1"/>
  <c r="P3129" i="1"/>
  <c r="M3129" i="1"/>
  <c r="P3393" i="1"/>
  <c r="M3393" i="1"/>
  <c r="Q3163" i="1"/>
  <c r="N3163" i="1"/>
  <c r="O3163" i="1"/>
  <c r="M2890" i="1"/>
  <c r="P2890" i="1"/>
  <c r="M2968" i="1"/>
  <c r="P2968" i="1"/>
  <c r="P3178" i="1"/>
  <c r="M3178" i="1"/>
  <c r="Q2928" i="1"/>
  <c r="O2928" i="1"/>
  <c r="N2928" i="1"/>
  <c r="P3329" i="1"/>
  <c r="M3329" i="1"/>
  <c r="M3417" i="1"/>
  <c r="P3417" i="1"/>
  <c r="M2964" i="1"/>
  <c r="P2964" i="1"/>
  <c r="J3822" i="1"/>
  <c r="J3678" i="1"/>
  <c r="J3628" i="1"/>
  <c r="J3821" i="1"/>
  <c r="R3821" i="1"/>
  <c r="R3138" i="1"/>
  <c r="J3917" i="1"/>
  <c r="J3178" i="1"/>
  <c r="R3178" i="1"/>
  <c r="O2990" i="1"/>
  <c r="N2990" i="1"/>
  <c r="Q2990" i="1"/>
  <c r="M3312" i="1"/>
  <c r="P3312" i="1"/>
  <c r="Q3336" i="1"/>
  <c r="N3336" i="1"/>
  <c r="O3336" i="1"/>
  <c r="M3109" i="1"/>
  <c r="P3109" i="1"/>
  <c r="R3625" i="1"/>
  <c r="R3184" i="1"/>
  <c r="J3330" i="1"/>
  <c r="R3330" i="1"/>
  <c r="Q3099" i="1"/>
  <c r="O3099" i="1"/>
  <c r="N3099" i="1"/>
  <c r="J4205" i="1"/>
  <c r="M3411" i="1"/>
  <c r="P3411" i="1"/>
  <c r="Q3116" i="1"/>
  <c r="N3116" i="1"/>
  <c r="O3116" i="1"/>
  <c r="Q3119" i="1"/>
  <c r="O3119" i="1"/>
  <c r="N3119" i="1"/>
  <c r="M3077" i="1"/>
  <c r="P3077" i="1"/>
  <c r="Q3115" i="1"/>
  <c r="O3115" i="1"/>
  <c r="N3115" i="1"/>
  <c r="P3131" i="1"/>
  <c r="M3131" i="1"/>
  <c r="Q3032" i="1"/>
  <c r="N3032" i="1"/>
  <c r="O3032" i="1"/>
  <c r="P3156" i="1"/>
  <c r="M3156" i="1"/>
  <c r="M2856" i="1"/>
  <c r="P2856" i="1"/>
  <c r="P2879" i="1"/>
  <c r="M2879" i="1"/>
  <c r="R3110" i="1"/>
  <c r="R2778" i="1"/>
  <c r="R3331" i="1"/>
  <c r="J3116" i="1"/>
  <c r="R3116" i="1"/>
  <c r="J3182" i="1"/>
  <c r="R3182" i="1"/>
  <c r="M3432" i="1"/>
  <c r="P3432" i="1"/>
  <c r="M3167" i="1"/>
  <c r="P3167" i="1"/>
  <c r="P3287" i="1"/>
  <c r="M3287" i="1"/>
  <c r="P3438" i="1"/>
  <c r="M3438" i="1"/>
  <c r="M3270" i="1"/>
  <c r="P3270" i="1"/>
  <c r="M3137" i="1"/>
  <c r="P3137" i="1"/>
  <c r="J3522" i="1"/>
  <c r="R3522" i="1"/>
  <c r="J3776" i="1"/>
  <c r="R3776" i="1"/>
  <c r="N3003" i="1"/>
  <c r="Q3003" i="1"/>
  <c r="O3003" i="1"/>
  <c r="J3616" i="1"/>
  <c r="R3616" i="1"/>
  <c r="J3383" i="1"/>
  <c r="R3383" i="1"/>
  <c r="J3697" i="1"/>
  <c r="P3063" i="1"/>
  <c r="M3063" i="1"/>
  <c r="P3162" i="1"/>
  <c r="M3162" i="1"/>
  <c r="J3861" i="1"/>
  <c r="N2912" i="1"/>
  <c r="Q2912" i="1"/>
  <c r="O2912" i="1"/>
  <c r="J3075" i="1"/>
  <c r="Q2781" i="1"/>
  <c r="N2781" i="1"/>
  <c r="O2781" i="1"/>
  <c r="N2707" i="1"/>
  <c r="O2707" i="1"/>
  <c r="Q2707" i="1"/>
  <c r="J3559" i="1"/>
  <c r="M3146" i="1"/>
  <c r="P3146" i="1"/>
  <c r="M3100" i="1"/>
  <c r="P3100" i="1"/>
  <c r="O2983" i="1"/>
  <c r="Q2983" i="1"/>
  <c r="N2983" i="1"/>
  <c r="Q2835" i="1"/>
  <c r="O2835" i="1"/>
  <c r="N2835" i="1"/>
  <c r="J3625" i="1"/>
  <c r="R2823" i="1"/>
  <c r="P3306" i="1"/>
  <c r="M3306" i="1"/>
  <c r="P3089" i="1"/>
  <c r="M3089" i="1"/>
  <c r="R3195" i="1"/>
  <c r="P2783" i="1"/>
  <c r="M2783" i="1"/>
  <c r="P2911" i="1"/>
  <c r="M2911" i="1"/>
  <c r="P3035" i="1"/>
  <c r="M3035" i="1"/>
  <c r="R3197" i="1"/>
  <c r="N2955" i="1"/>
  <c r="Q2955" i="1"/>
  <c r="O2955" i="1"/>
  <c r="N2743" i="1"/>
  <c r="Q2743" i="1"/>
  <c r="O2743" i="1"/>
  <c r="Q2870" i="1"/>
  <c r="N2870" i="1"/>
  <c r="O2870" i="1"/>
  <c r="J4099" i="1"/>
  <c r="R4099" i="1"/>
  <c r="J3833" i="1"/>
  <c r="R3833" i="1"/>
  <c r="J3600" i="1"/>
  <c r="J3799" i="1"/>
  <c r="R3799" i="1"/>
  <c r="J3906" i="1"/>
  <c r="R3906" i="1"/>
  <c r="P3397" i="1"/>
  <c r="M3397" i="1"/>
  <c r="M3177" i="1"/>
  <c r="P3177" i="1"/>
  <c r="N3102" i="1"/>
  <c r="Q3102" i="1"/>
  <c r="O3102" i="1"/>
  <c r="N3019" i="1"/>
  <c r="O3019" i="1"/>
  <c r="Q3019" i="1"/>
  <c r="Q3257" i="1"/>
  <c r="O3257" i="1"/>
  <c r="N3257" i="1"/>
  <c r="R3394" i="1"/>
  <c r="R3320" i="1"/>
  <c r="J3631" i="1"/>
  <c r="J3747" i="1"/>
  <c r="R3253" i="1"/>
  <c r="P3264" i="1"/>
  <c r="M3264" i="1"/>
  <c r="N3168" i="1"/>
  <c r="Q3168" i="1"/>
  <c r="O3168" i="1"/>
  <c r="R3268" i="1"/>
  <c r="N3165" i="1"/>
  <c r="O3165" i="1"/>
  <c r="Q3165" i="1"/>
  <c r="O2962" i="1"/>
  <c r="N2962" i="1"/>
  <c r="Q2962" i="1"/>
  <c r="N2771" i="1"/>
  <c r="O2771" i="1"/>
  <c r="Q2771" i="1"/>
  <c r="P2849" i="1"/>
  <c r="M2849" i="1"/>
  <c r="R3237" i="1"/>
  <c r="R3126" i="1"/>
  <c r="O2884" i="1"/>
  <c r="N2884" i="1"/>
  <c r="Q2884" i="1"/>
  <c r="Q2886" i="1"/>
  <c r="O2886" i="1"/>
  <c r="N2886" i="1"/>
  <c r="R3220" i="1"/>
  <c r="P2876" i="1"/>
  <c r="M2876" i="1"/>
  <c r="J4165" i="1"/>
  <c r="R3549" i="1"/>
  <c r="Q3427" i="1"/>
  <c r="O3427" i="1"/>
  <c r="N3427" i="1"/>
  <c r="R3236" i="1"/>
  <c r="P3310" i="1"/>
  <c r="M3310" i="1"/>
  <c r="M3182" i="1"/>
  <c r="P3182" i="1"/>
  <c r="J3161" i="1"/>
  <c r="R3161" i="1"/>
  <c r="R3209" i="1"/>
  <c r="P3103" i="1"/>
  <c r="M3103" i="1"/>
  <c r="J4277" i="1"/>
  <c r="R4277" i="1"/>
  <c r="P3236" i="1"/>
  <c r="M3236" i="1"/>
  <c r="M3172" i="1"/>
  <c r="P3172" i="1"/>
  <c r="N2947" i="1"/>
  <c r="O2947" i="1"/>
  <c r="Q2947" i="1"/>
  <c r="J3457" i="1"/>
  <c r="Q3122" i="1"/>
  <c r="N3122" i="1"/>
  <c r="O3122" i="1"/>
  <c r="R3303" i="1"/>
  <c r="J3564" i="1"/>
  <c r="R3564" i="1"/>
  <c r="J3617" i="1"/>
  <c r="R3617" i="1"/>
  <c r="P3283" i="1"/>
  <c r="M3283" i="1"/>
  <c r="R3234" i="1"/>
  <c r="J3611" i="1"/>
  <c r="M3098" i="1"/>
  <c r="P3098" i="1"/>
  <c r="P3113" i="1"/>
  <c r="M3113" i="1"/>
  <c r="R3642" i="1"/>
  <c r="P3366" i="1"/>
  <c r="M3366" i="1"/>
  <c r="Q3132" i="1"/>
  <c r="N3132" i="1"/>
  <c r="O3132" i="1"/>
  <c r="M3016" i="1"/>
  <c r="P3016" i="1"/>
  <c r="Q3038" i="1"/>
  <c r="O3038" i="1"/>
  <c r="N3038" i="1"/>
  <c r="Q3114" i="1"/>
  <c r="O3114" i="1"/>
  <c r="N3114" i="1"/>
  <c r="R2940" i="1"/>
  <c r="Q3048" i="1"/>
  <c r="O3048" i="1"/>
  <c r="N3048" i="1"/>
  <c r="R3405" i="1"/>
  <c r="J4195" i="1"/>
  <c r="J3706" i="1"/>
  <c r="R3706" i="1"/>
  <c r="P3474" i="1"/>
  <c r="L3475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M3474" i="1"/>
  <c r="M3355" i="1"/>
  <c r="P3355" i="1"/>
  <c r="P3324" i="1"/>
  <c r="M3324" i="1"/>
  <c r="R3461" i="1"/>
  <c r="J3543" i="1"/>
  <c r="R3543" i="1"/>
  <c r="J3758" i="1"/>
  <c r="R3758" i="1"/>
  <c r="M3160" i="1"/>
  <c r="P3160" i="1"/>
  <c r="J3181" i="1"/>
  <c r="R3181" i="1"/>
  <c r="O2920" i="1"/>
  <c r="Q2920" i="1"/>
  <c r="N2920" i="1"/>
  <c r="N3314" i="1"/>
  <c r="Q3314" i="1"/>
  <c r="O3314" i="1"/>
  <c r="Q3128" i="1"/>
  <c r="O3128" i="1"/>
  <c r="N3128" i="1"/>
  <c r="R3189" i="1"/>
  <c r="J3399" i="1"/>
  <c r="R3399" i="1"/>
  <c r="Q3197" i="1"/>
  <c r="O3197" i="1"/>
  <c r="N3197" i="1"/>
  <c r="P3282" i="1"/>
  <c r="M3282" i="1"/>
  <c r="N2895" i="1"/>
  <c r="Q2895" i="1"/>
  <c r="O2895" i="1"/>
  <c r="J3613" i="1"/>
  <c r="N3052" i="1"/>
  <c r="Q3052" i="1"/>
  <c r="O3052" i="1"/>
  <c r="O3294" i="1"/>
  <c r="N3294" i="1"/>
  <c r="Q3294" i="1"/>
  <c r="M3112" i="1"/>
  <c r="P3112" i="1"/>
  <c r="M3293" i="1"/>
  <c r="P3293" i="1"/>
  <c r="Q3017" i="1"/>
  <c r="N3017" i="1"/>
  <c r="O3017" i="1"/>
  <c r="O3004" i="1"/>
  <c r="N3004" i="1"/>
  <c r="Q3004" i="1"/>
  <c r="M2926" i="1"/>
  <c r="P2926" i="1"/>
  <c r="P2946" i="1"/>
  <c r="M2946" i="1"/>
  <c r="R3159" i="1"/>
  <c r="J3535" i="1"/>
  <c r="J3212" i="1"/>
  <c r="N3012" i="1"/>
  <c r="Q3012" i="1"/>
  <c r="O3012" i="1"/>
  <c r="Q2746" i="1"/>
  <c r="N2746" i="1"/>
  <c r="O2746" i="1"/>
  <c r="N2874" i="1"/>
  <c r="Q2874" i="1"/>
  <c r="O2874" i="1"/>
  <c r="M3081" i="1"/>
  <c r="P3081" i="1"/>
  <c r="R3663" i="1"/>
  <c r="O2969" i="1"/>
  <c r="Q2969" i="1"/>
  <c r="N2969" i="1"/>
  <c r="N2715" i="1"/>
  <c r="O2715" i="1"/>
  <c r="Q2715" i="1"/>
  <c r="R3169" i="1"/>
  <c r="J3964" i="1"/>
  <c r="J3858" i="1"/>
  <c r="R3858" i="1"/>
  <c r="J3451" i="1"/>
  <c r="J4231" i="1"/>
  <c r="R4231" i="1"/>
  <c r="J3449" i="1"/>
  <c r="J3544" i="1"/>
  <c r="R3544" i="1"/>
  <c r="M3052" i="1"/>
  <c r="P3052" i="1"/>
  <c r="J3388" i="1"/>
  <c r="R3388" i="1"/>
  <c r="N3086" i="1"/>
  <c r="Q3086" i="1"/>
  <c r="O3086" i="1"/>
  <c r="J3439" i="1"/>
  <c r="J3468" i="1"/>
  <c r="R3283" i="1"/>
  <c r="J3907" i="1"/>
  <c r="J3317" i="1"/>
  <c r="Q3078" i="1"/>
  <c r="O3078" i="1"/>
  <c r="N3078" i="1"/>
  <c r="O3344" i="1"/>
  <c r="N3344" i="1"/>
  <c r="Q3344" i="1"/>
  <c r="R3494" i="1"/>
  <c r="R3307" i="1"/>
  <c r="Q2951" i="1"/>
  <c r="O2951" i="1"/>
  <c r="N2951" i="1"/>
  <c r="P3110" i="1"/>
  <c r="M3110" i="1"/>
  <c r="R3150" i="1"/>
  <c r="P3079" i="1"/>
  <c r="M3079" i="1"/>
  <c r="P2994" i="1"/>
  <c r="M2994" i="1"/>
  <c r="Q2696" i="1"/>
  <c r="O2696" i="1"/>
  <c r="N2696" i="1"/>
  <c r="N2820" i="1"/>
  <c r="Q2820" i="1"/>
  <c r="O2820" i="1"/>
  <c r="N2756" i="1"/>
  <c r="Q2756" i="1"/>
  <c r="O2756" i="1"/>
  <c r="N2792" i="1"/>
  <c r="Q2792" i="1"/>
  <c r="O2792" i="1"/>
  <c r="P2961" i="1"/>
  <c r="M2961" i="1"/>
  <c r="M3257" i="1"/>
  <c r="P3257" i="1"/>
  <c r="P2912" i="1"/>
  <c r="M2912" i="1"/>
  <c r="N2847" i="1"/>
  <c r="Q2847" i="1"/>
  <c r="O2847" i="1"/>
  <c r="R3508" i="1"/>
  <c r="P3362" i="1"/>
  <c r="M3362" i="1"/>
  <c r="R3470" i="1"/>
  <c r="R3395" i="1"/>
  <c r="J3511" i="1"/>
  <c r="M3303" i="1"/>
  <c r="P3303" i="1"/>
  <c r="R3316" i="1"/>
  <c r="R3318" i="1"/>
  <c r="Q3160" i="1"/>
  <c r="O3160" i="1"/>
  <c r="N3160" i="1"/>
  <c r="P3238" i="1"/>
  <c r="M3238" i="1"/>
  <c r="J3571" i="1"/>
  <c r="R3366" i="1"/>
  <c r="N2980" i="1"/>
  <c r="Q2980" i="1"/>
  <c r="O2980" i="1"/>
  <c r="Q3302" i="1"/>
  <c r="O3302" i="1"/>
  <c r="N3302" i="1"/>
  <c r="Q3334" i="1"/>
  <c r="O3334" i="1"/>
  <c r="N3334" i="1"/>
  <c r="N2935" i="1"/>
  <c r="Q2935" i="1"/>
  <c r="O2935" i="1"/>
  <c r="O3351" i="1"/>
  <c r="Q3351" i="1"/>
  <c r="N3351" i="1"/>
  <c r="M3149" i="1"/>
  <c r="P3149" i="1"/>
  <c r="M3229" i="1"/>
  <c r="P3229" i="1"/>
  <c r="Q2911" i="1"/>
  <c r="N2911" i="1"/>
  <c r="O2911" i="1"/>
  <c r="J3653" i="1"/>
  <c r="P3364" i="1"/>
  <c r="M3364" i="1"/>
  <c r="O2893" i="1"/>
  <c r="N2893" i="1"/>
  <c r="Q2893" i="1"/>
  <c r="Q3077" i="1"/>
  <c r="O3077" i="1"/>
  <c r="N3077" i="1"/>
  <c r="R3175" i="1"/>
  <c r="R3263" i="1"/>
  <c r="J3393" i="1"/>
  <c r="P3248" i="1"/>
  <c r="M3248" i="1"/>
  <c r="O3044" i="1"/>
  <c r="Q3044" i="1"/>
  <c r="N3044" i="1"/>
  <c r="M2743" i="1"/>
  <c r="P2743" i="1"/>
  <c r="M3279" i="1"/>
  <c r="P3279" i="1"/>
  <c r="R3518" i="1"/>
  <c r="P2983" i="1"/>
  <c r="M2983" i="1"/>
  <c r="R3079" i="1"/>
  <c r="M3076" i="1"/>
  <c r="P3076" i="1"/>
  <c r="P3080" i="1"/>
  <c r="M3080" i="1"/>
  <c r="R3083" i="1"/>
  <c r="J3412" i="1"/>
  <c r="N3338" i="1"/>
  <c r="Q3338" i="1"/>
  <c r="O3338" i="1"/>
  <c r="P2847" i="1"/>
  <c r="M2847" i="1"/>
  <c r="R2998" i="1"/>
  <c r="R3714" i="1"/>
  <c r="Q3011" i="1"/>
  <c r="N3011" i="1"/>
  <c r="O3011" i="1"/>
  <c r="P2805" i="1"/>
  <c r="M2805" i="1"/>
  <c r="Q3006" i="1"/>
  <c r="N3006" i="1"/>
  <c r="O3006" i="1"/>
  <c r="Q3104" i="1"/>
  <c r="O3104" i="1"/>
  <c r="N3104" i="1"/>
  <c r="J3980" i="1"/>
  <c r="O3088" i="1"/>
  <c r="Q3088" i="1"/>
  <c r="N3088" i="1"/>
  <c r="P2843" i="1"/>
  <c r="M2843" i="1"/>
  <c r="N3181" i="1"/>
  <c r="O3181" i="1"/>
  <c r="Q3181" i="1"/>
  <c r="R3106" i="1"/>
  <c r="R3438" i="1"/>
  <c r="M3290" i="1"/>
  <c r="P3290" i="1"/>
  <c r="J4048" i="1"/>
  <c r="R3826" i="1"/>
  <c r="J3256" i="1"/>
  <c r="R3256" i="1"/>
  <c r="P3403" i="1"/>
  <c r="M3403" i="1"/>
  <c r="M3302" i="1"/>
  <c r="P3302" i="1"/>
  <c r="N3310" i="1"/>
  <c r="Q3310" i="1"/>
  <c r="O3310" i="1"/>
  <c r="R4051" i="1"/>
  <c r="J3347" i="1"/>
  <c r="M3301" i="1"/>
  <c r="P3301" i="1"/>
  <c r="R3306" i="1"/>
  <c r="J4010" i="1"/>
  <c r="J3314" i="1"/>
  <c r="R3314" i="1"/>
  <c r="O3325" i="1"/>
  <c r="N3325" i="1"/>
  <c r="Q3325" i="1"/>
  <c r="M3138" i="1"/>
  <c r="P3138" i="1"/>
  <c r="M3211" i="1"/>
  <c r="P3211" i="1"/>
  <c r="Q3050" i="1"/>
  <c r="N3050" i="1"/>
  <c r="O3050" i="1"/>
  <c r="R3240" i="1"/>
  <c r="Q3080" i="1"/>
  <c r="O3080" i="1"/>
  <c r="N3080" i="1"/>
  <c r="N3174" i="1"/>
  <c r="Q3174" i="1"/>
  <c r="O3174" i="1"/>
  <c r="N3143" i="1"/>
  <c r="O3143" i="1"/>
  <c r="Q3143" i="1"/>
  <c r="Q3141" i="1"/>
  <c r="O3141" i="1"/>
  <c r="N3141" i="1"/>
  <c r="N3040" i="1"/>
  <c r="Q3040" i="1"/>
  <c r="O3040" i="1"/>
  <c r="R3183" i="1"/>
  <c r="O3172" i="1"/>
  <c r="Q3172" i="1"/>
  <c r="N3172" i="1"/>
  <c r="O3232" i="1"/>
  <c r="Q3232" i="1"/>
  <c r="N3232" i="1"/>
  <c r="J3876" i="1"/>
  <c r="N3109" i="1"/>
  <c r="Q3109" i="1"/>
  <c r="O3109" i="1"/>
  <c r="N3039" i="1"/>
  <c r="Q3039" i="1"/>
  <c r="O3039" i="1"/>
  <c r="N3149" i="1"/>
  <c r="Q3149" i="1"/>
  <c r="O3149" i="1"/>
  <c r="J3900" i="1"/>
  <c r="J3344" i="1"/>
  <c r="N3061" i="1"/>
  <c r="Q3061" i="1"/>
  <c r="O3061" i="1"/>
  <c r="M3094" i="1"/>
  <c r="P3094" i="1"/>
  <c r="M3193" i="1"/>
  <c r="P3193" i="1"/>
  <c r="R3202" i="1"/>
  <c r="M3127" i="1"/>
  <c r="P3127" i="1"/>
  <c r="Q2914" i="1"/>
  <c r="N2914" i="1"/>
  <c r="O2914" i="1"/>
  <c r="Q2880" i="1"/>
  <c r="O2880" i="1"/>
  <c r="N2880" i="1"/>
  <c r="J3421" i="1"/>
  <c r="N2953" i="1"/>
  <c r="Q2953" i="1"/>
  <c r="O2953" i="1"/>
  <c r="M2948" i="1"/>
  <c r="P2948" i="1"/>
  <c r="N3150" i="1"/>
  <c r="Q3150" i="1"/>
  <c r="O3150" i="1"/>
  <c r="J3144" i="1"/>
  <c r="P3256" i="1"/>
  <c r="M3256" i="1"/>
  <c r="P3101" i="1"/>
  <c r="M3101" i="1"/>
  <c r="M2809" i="1"/>
  <c r="P2809" i="1"/>
  <c r="M2812" i="1"/>
  <c r="P2812" i="1"/>
  <c r="R3750" i="1"/>
  <c r="O2942" i="1"/>
  <c r="N2942" i="1"/>
  <c r="Q2942" i="1"/>
  <c r="J3261" i="1"/>
  <c r="N2679" i="1"/>
  <c r="O2679" i="1"/>
  <c r="Q2679" i="1"/>
  <c r="R3273" i="1"/>
  <c r="N3107" i="1"/>
  <c r="Q3107" i="1"/>
  <c r="O3107" i="1"/>
  <c r="Q2769" i="1"/>
  <c r="O2769" i="1"/>
  <c r="N2769" i="1"/>
  <c r="Q2910" i="1"/>
  <c r="O2910" i="1"/>
  <c r="N2910" i="1"/>
  <c r="R2937" i="1"/>
  <c r="Q2987" i="1"/>
  <c r="O2987" i="1"/>
  <c r="N2987" i="1"/>
  <c r="Q2676" i="1"/>
  <c r="N2676" i="1"/>
  <c r="O2676" i="1"/>
  <c r="M2873" i="1"/>
  <c r="P2873" i="1"/>
  <c r="R3094" i="1"/>
  <c r="P2930" i="1"/>
  <c r="M2930" i="1"/>
  <c r="R3119" i="1"/>
  <c r="O3263" i="1"/>
  <c r="Q3263" i="1"/>
  <c r="N3263" i="1"/>
  <c r="O2992" i="1"/>
  <c r="Q2992" i="1"/>
  <c r="N2992" i="1"/>
  <c r="N2736" i="1"/>
  <c r="Q2736" i="1"/>
  <c r="O2736" i="1"/>
  <c r="R3245" i="1"/>
  <c r="M3038" i="1"/>
  <c r="P3038" i="1"/>
  <c r="N3268" i="1"/>
  <c r="O3268" i="1"/>
  <c r="Q3268" i="1"/>
  <c r="O2663" i="1"/>
  <c r="Q2663" i="1"/>
  <c r="N2663" i="1"/>
  <c r="P2949" i="1"/>
  <c r="M2949" i="1"/>
  <c r="R3419" i="1"/>
  <c r="Q3372" i="1"/>
  <c r="O3372" i="1"/>
  <c r="N3372" i="1"/>
  <c r="J3920" i="1"/>
  <c r="P2921" i="1"/>
  <c r="M2921" i="1"/>
  <c r="P2992" i="1"/>
  <c r="M2992" i="1"/>
  <c r="P3029" i="1"/>
  <c r="M3029" i="1"/>
  <c r="M3158" i="1"/>
  <c r="P3158" i="1"/>
  <c r="R3297" i="1"/>
  <c r="R3396" i="1"/>
  <c r="Q2898" i="1"/>
  <c r="O2898" i="1"/>
  <c r="N2898" i="1"/>
  <c r="R3172" i="1"/>
  <c r="M3165" i="1"/>
  <c r="P3165" i="1"/>
  <c r="P3272" i="1"/>
  <c r="M3272" i="1"/>
  <c r="M3067" i="1"/>
  <c r="P3067" i="1"/>
  <c r="O2925" i="1"/>
  <c r="N2925" i="1"/>
  <c r="Q2925" i="1"/>
  <c r="O2805" i="1"/>
  <c r="N2805" i="1"/>
  <c r="Q2805" i="1"/>
  <c r="Q3025" i="1"/>
  <c r="O3025" i="1"/>
  <c r="N3025" i="1"/>
  <c r="N2726" i="1"/>
  <c r="O2726" i="1"/>
  <c r="Q2726" i="1"/>
  <c r="M2833" i="1"/>
  <c r="P2833" i="1"/>
  <c r="Q2931" i="1"/>
  <c r="O2931" i="1"/>
  <c r="N2931" i="1"/>
  <c r="M3070" i="1"/>
  <c r="P3070" i="1"/>
  <c r="R3024" i="1"/>
  <c r="P3005" i="1"/>
  <c r="M3005" i="1"/>
  <c r="Q2906" i="1"/>
  <c r="N2906" i="1"/>
  <c r="O2906" i="1"/>
  <c r="P3294" i="1"/>
  <c r="M3294" i="1"/>
  <c r="R3818" i="1"/>
  <c r="Q3161" i="1"/>
  <c r="N3161" i="1"/>
  <c r="O3161" i="1"/>
  <c r="Q2747" i="1"/>
  <c r="O2747" i="1"/>
  <c r="N2747" i="1"/>
  <c r="N2876" i="1"/>
  <c r="Q2876" i="1"/>
  <c r="O2876" i="1"/>
  <c r="N2937" i="1"/>
  <c r="O2937" i="1"/>
  <c r="Q2937" i="1"/>
  <c r="J3914" i="1"/>
  <c r="N3331" i="1"/>
  <c r="O3331" i="1"/>
  <c r="Q3331" i="1"/>
  <c r="Q2957" i="1"/>
  <c r="O2957" i="1"/>
  <c r="N2957" i="1"/>
  <c r="P3222" i="1"/>
  <c r="M3222" i="1"/>
  <c r="Q2796" i="1"/>
  <c r="O2796" i="1"/>
  <c r="N2796" i="1"/>
  <c r="M2869" i="1"/>
  <c r="P2869" i="1"/>
  <c r="M3012" i="1"/>
  <c r="P3012" i="1"/>
  <c r="O2773" i="1"/>
  <c r="Q2773" i="1"/>
  <c r="N2773" i="1"/>
  <c r="O2782" i="1"/>
  <c r="Q2782" i="1"/>
  <c r="N2782" i="1"/>
  <c r="N2603" i="1"/>
  <c r="Q2603" i="1"/>
  <c r="O2603" i="1"/>
  <c r="O2817" i="1"/>
  <c r="N2817" i="1"/>
  <c r="Q2817" i="1"/>
  <c r="O2537" i="1"/>
  <c r="N2537" i="1"/>
  <c r="Q2537" i="1"/>
  <c r="M2939" i="1"/>
  <c r="P2939" i="1"/>
  <c r="Q2632" i="1"/>
  <c r="N2632" i="1"/>
  <c r="O2632" i="1"/>
  <c r="R3465" i="1"/>
  <c r="R3403" i="1"/>
  <c r="O2789" i="1"/>
  <c r="Q2789" i="1"/>
  <c r="N2789" i="1"/>
  <c r="S2583" i="1"/>
  <c r="M2816" i="1"/>
  <c r="P2816" i="1"/>
  <c r="R2996" i="1"/>
  <c r="R2958" i="1"/>
  <c r="M2795" i="1"/>
  <c r="P2795" i="1"/>
  <c r="R3063" i="1"/>
  <c r="N2977" i="1"/>
  <c r="Q2977" i="1"/>
  <c r="O2977" i="1"/>
  <c r="Q2738" i="1"/>
  <c r="O2738" i="1"/>
  <c r="N2738" i="1"/>
  <c r="P2806" i="1"/>
  <c r="M2806" i="1"/>
  <c r="N2755" i="1"/>
  <c r="Q2755" i="1"/>
  <c r="O2755" i="1"/>
  <c r="J3856" i="1"/>
  <c r="J4292" i="1"/>
  <c r="J3707" i="1"/>
  <c r="R3707" i="1"/>
  <c r="R3141" i="1"/>
  <c r="P2935" i="1"/>
  <c r="M2935" i="1"/>
  <c r="P2909" i="1"/>
  <c r="M2909" i="1"/>
  <c r="R3062" i="1"/>
  <c r="Q3126" i="1"/>
  <c r="O3126" i="1"/>
  <c r="N3126" i="1"/>
  <c r="P3401" i="1"/>
  <c r="M3401" i="1"/>
  <c r="P2953" i="1"/>
  <c r="M2953" i="1"/>
  <c r="M3249" i="1"/>
  <c r="P3249" i="1"/>
  <c r="N2852" i="1"/>
  <c r="Q2852" i="1"/>
  <c r="O2852" i="1"/>
  <c r="P2954" i="1"/>
  <c r="M2954" i="1"/>
  <c r="O2779" i="1"/>
  <c r="N2779" i="1"/>
  <c r="Q2779" i="1"/>
  <c r="J3177" i="1"/>
  <c r="R3177" i="1"/>
  <c r="J3484" i="1"/>
  <c r="N2858" i="1"/>
  <c r="O2858" i="1"/>
  <c r="Q2858" i="1"/>
  <c r="N3269" i="1"/>
  <c r="Q3269" i="1"/>
  <c r="O3269" i="1"/>
  <c r="N2687" i="1"/>
  <c r="O2687" i="1"/>
  <c r="Q2687" i="1"/>
  <c r="N2825" i="1"/>
  <c r="O2825" i="1"/>
  <c r="Q2825" i="1"/>
  <c r="M2693" i="1"/>
  <c r="P2693" i="1"/>
  <c r="M3048" i="1"/>
  <c r="P3048" i="1"/>
  <c r="P2601" i="1"/>
  <c r="M2601" i="1"/>
  <c r="J2992" i="1"/>
  <c r="R2992" i="1"/>
  <c r="R3039" i="1"/>
  <c r="R3057" i="1"/>
  <c r="M2675" i="1"/>
  <c r="P2675" i="1"/>
  <c r="R2871" i="1"/>
  <c r="J3141" i="1"/>
  <c r="Q2799" i="1"/>
  <c r="O2799" i="1"/>
  <c r="N2799" i="1"/>
  <c r="J3750" i="1"/>
  <c r="J3273" i="1"/>
  <c r="J3355" i="1"/>
  <c r="R3114" i="1"/>
  <c r="P3068" i="1"/>
  <c r="M3068" i="1"/>
  <c r="Q3350" i="1"/>
  <c r="O3350" i="1"/>
  <c r="N3350" i="1"/>
  <c r="M2922" i="1"/>
  <c r="P2922" i="1"/>
  <c r="M3175" i="1"/>
  <c r="P3175" i="1"/>
  <c r="P3027" i="1"/>
  <c r="M3027" i="1"/>
  <c r="Q3067" i="1"/>
  <c r="N3067" i="1"/>
  <c r="O3067" i="1"/>
  <c r="J3193" i="1"/>
  <c r="R3193" i="1"/>
  <c r="M2864" i="1"/>
  <c r="P2864" i="1"/>
  <c r="P2653" i="1"/>
  <c r="M2653" i="1"/>
  <c r="R2895" i="1"/>
  <c r="N2909" i="1"/>
  <c r="Q2909" i="1"/>
  <c r="O2909" i="1"/>
  <c r="O2821" i="1"/>
  <c r="N2821" i="1"/>
  <c r="Q2821" i="1"/>
  <c r="P2971" i="1"/>
  <c r="M2971" i="1"/>
  <c r="R3199" i="1"/>
  <c r="P2537" i="1"/>
  <c r="J3262" i="1"/>
  <c r="R3262" i="1"/>
  <c r="P2845" i="1"/>
  <c r="M2845" i="1"/>
  <c r="Q2948" i="1"/>
  <c r="O2948" i="1"/>
  <c r="N2948" i="1"/>
  <c r="J3400" i="1"/>
  <c r="R3400" i="1"/>
  <c r="P3317" i="1"/>
  <c r="M3317" i="1"/>
  <c r="R3474" i="1"/>
  <c r="J3337" i="1"/>
  <c r="J3365" i="1"/>
  <c r="J3413" i="1"/>
  <c r="M3107" i="1"/>
  <c r="P3107" i="1"/>
  <c r="J3663" i="1"/>
  <c r="N2848" i="1"/>
  <c r="Q2848" i="1"/>
  <c r="O2848" i="1"/>
  <c r="R3029" i="1"/>
  <c r="N2828" i="1"/>
  <c r="Q2828" i="1"/>
  <c r="O2828" i="1"/>
  <c r="M2972" i="1"/>
  <c r="P2972" i="1"/>
  <c r="N2844" i="1"/>
  <c r="Q2844" i="1"/>
  <c r="O2844" i="1"/>
  <c r="N2905" i="1"/>
  <c r="Q2905" i="1"/>
  <c r="O2905" i="1"/>
  <c r="J3542" i="1"/>
  <c r="J3623" i="1"/>
  <c r="M2747" i="1"/>
  <c r="P2747" i="1"/>
  <c r="J3085" i="1"/>
  <c r="R3085" i="1"/>
  <c r="M3350" i="1"/>
  <c r="P3350" i="1"/>
  <c r="P3253" i="1"/>
  <c r="M3253" i="1"/>
  <c r="J3239" i="1"/>
  <c r="R3239" i="1"/>
  <c r="O2819" i="1"/>
  <c r="N2819" i="1"/>
  <c r="Q2819" i="1"/>
  <c r="P2987" i="1"/>
  <c r="M2987" i="1"/>
  <c r="O2829" i="1"/>
  <c r="N2829" i="1"/>
  <c r="Q2829" i="1"/>
  <c r="N2694" i="1"/>
  <c r="Q2694" i="1"/>
  <c r="O2694" i="1"/>
  <c r="P2670" i="1"/>
  <c r="M2670" i="1"/>
  <c r="O2680" i="1"/>
  <c r="Q2680" i="1"/>
  <c r="N2680" i="1"/>
  <c r="R3517" i="1"/>
  <c r="J3230" i="1"/>
  <c r="R3230" i="1"/>
  <c r="R2601" i="1"/>
  <c r="N2639" i="1"/>
  <c r="Q2639" i="1"/>
  <c r="O2639" i="1"/>
  <c r="R2677" i="1"/>
  <c r="M2863" i="1"/>
  <c r="P2863" i="1"/>
  <c r="J3614" i="1"/>
  <c r="R3614" i="1"/>
  <c r="J3658" i="1"/>
  <c r="R3658" i="1"/>
  <c r="J3968" i="1"/>
  <c r="J3717" i="1"/>
  <c r="R3286" i="1"/>
  <c r="J3610" i="1"/>
  <c r="R3448" i="1"/>
  <c r="J4086" i="1"/>
  <c r="J3443" i="1"/>
  <c r="R3443" i="1"/>
  <c r="R3163" i="1"/>
  <c r="J3518" i="1"/>
  <c r="J3029" i="1"/>
  <c r="J3509" i="1"/>
  <c r="J3402" i="1"/>
  <c r="R3402" i="1"/>
  <c r="J4070" i="1"/>
  <c r="J3223" i="1"/>
  <c r="R3223" i="1"/>
  <c r="R3120" i="1"/>
  <c r="J3674" i="1"/>
  <c r="P2821" i="1"/>
  <c r="M2821" i="1"/>
  <c r="J3426" i="1"/>
  <c r="R3426" i="1"/>
  <c r="P3075" i="1"/>
  <c r="M3075" i="1"/>
  <c r="R3285" i="1"/>
  <c r="O3064" i="1"/>
  <c r="N3064" i="1"/>
  <c r="Q3064" i="1"/>
  <c r="N2716" i="1"/>
  <c r="Q2716" i="1"/>
  <c r="O2716" i="1"/>
  <c r="M2959" i="1"/>
  <c r="P2959" i="1"/>
  <c r="J3506" i="1"/>
  <c r="R3506" i="1"/>
  <c r="N2900" i="1"/>
  <c r="Q2900" i="1"/>
  <c r="O2900" i="1"/>
  <c r="P2698" i="1"/>
  <c r="M2698" i="1"/>
  <c r="O2780" i="1"/>
  <c r="Q2780" i="1"/>
  <c r="N2780" i="1"/>
  <c r="R2915" i="1"/>
  <c r="R2676" i="1"/>
  <c r="J3150" i="1"/>
  <c r="P2776" i="1"/>
  <c r="M2776" i="1"/>
  <c r="P2728" i="1"/>
  <c r="M2728" i="1"/>
  <c r="J2953" i="1"/>
  <c r="J3107" i="1"/>
  <c r="R3107" i="1"/>
  <c r="J3046" i="1"/>
  <c r="R3046" i="1"/>
  <c r="O2472" i="1"/>
  <c r="N2472" i="1"/>
  <c r="Q2472" i="1"/>
  <c r="O2845" i="1"/>
  <c r="N2845" i="1"/>
  <c r="Q2845" i="1"/>
  <c r="Q2888" i="1"/>
  <c r="O2888" i="1"/>
  <c r="N2888" i="1"/>
  <c r="Q2497" i="1"/>
  <c r="O2497" i="1"/>
  <c r="N2497" i="1"/>
  <c r="J4515" i="1"/>
  <c r="J3527" i="1"/>
  <c r="R3527" i="1"/>
  <c r="J3466" i="1"/>
  <c r="P3192" i="1"/>
  <c r="M3192" i="1"/>
  <c r="P3352" i="1"/>
  <c r="M3352" i="1"/>
  <c r="N3297" i="1"/>
  <c r="O3297" i="1"/>
  <c r="Q3297" i="1"/>
  <c r="R3278" i="1"/>
  <c r="J3326" i="1"/>
  <c r="R3326" i="1"/>
  <c r="Q3022" i="1"/>
  <c r="N3022" i="1"/>
  <c r="O3022" i="1"/>
  <c r="J3195" i="1"/>
  <c r="M3457" i="1"/>
  <c r="P3457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M2974" i="1"/>
  <c r="P2974" i="1"/>
  <c r="J3306" i="1"/>
  <c r="J3455" i="1"/>
  <c r="R3455" i="1"/>
  <c r="N2923" i="1"/>
  <c r="Q2923" i="1"/>
  <c r="O2923" i="1"/>
  <c r="P2986" i="1"/>
  <c r="M2986" i="1"/>
  <c r="Q3009" i="1"/>
  <c r="N3009" i="1"/>
  <c r="O3009" i="1"/>
  <c r="R3276" i="1"/>
  <c r="J3601" i="1"/>
  <c r="J3494" i="1"/>
  <c r="J3621" i="1"/>
  <c r="R3621" i="1"/>
  <c r="J3549" i="1"/>
  <c r="J3492" i="1"/>
  <c r="R3492" i="1"/>
  <c r="J3224" i="1"/>
  <c r="R3224" i="1"/>
  <c r="M3154" i="1"/>
  <c r="P3154" i="1"/>
  <c r="P2940" i="1"/>
  <c r="M2940" i="1"/>
  <c r="M3122" i="1"/>
  <c r="P3122" i="1"/>
  <c r="Q2775" i="1"/>
  <c r="N2775" i="1"/>
  <c r="O2775" i="1"/>
  <c r="R3143" i="1"/>
  <c r="N3045" i="1"/>
  <c r="Q3045" i="1"/>
  <c r="O3045" i="1"/>
  <c r="J3155" i="1"/>
  <c r="R3155" i="1"/>
  <c r="P2724" i="1"/>
  <c r="M2724" i="1"/>
  <c r="M2829" i="1"/>
  <c r="P2829" i="1"/>
  <c r="R3010" i="1"/>
  <c r="J3828" i="1"/>
  <c r="J3149" i="1"/>
  <c r="R3149" i="1"/>
  <c r="M3142" i="1"/>
  <c r="P3142" i="1"/>
  <c r="J3681" i="1"/>
  <c r="R3398" i="1"/>
  <c r="J3497" i="1"/>
  <c r="R3497" i="1"/>
  <c r="R2788" i="1"/>
  <c r="P3360" i="1"/>
  <c r="M3360" i="1"/>
  <c r="M2870" i="1"/>
  <c r="P2870" i="1"/>
  <c r="O2683" i="1"/>
  <c r="Q2683" i="1"/>
  <c r="N2683" i="1"/>
  <c r="M3024" i="1"/>
  <c r="P3024" i="1"/>
  <c r="J3438" i="1"/>
  <c r="J3122" i="1"/>
  <c r="R3122" i="1"/>
  <c r="P2965" i="1"/>
  <c r="M2965" i="1"/>
  <c r="N2897" i="1"/>
  <c r="Q2897" i="1"/>
  <c r="O2897" i="1"/>
  <c r="O3030" i="1"/>
  <c r="N3030" i="1"/>
  <c r="Q3030" i="1"/>
  <c r="Q3041" i="1"/>
  <c r="O3041" i="1"/>
  <c r="N3041" i="1"/>
  <c r="J3440" i="1"/>
  <c r="R3440" i="1"/>
  <c r="M3148" i="1"/>
  <c r="P3148" i="1"/>
  <c r="Q2956" i="1"/>
  <c r="O2956" i="1"/>
  <c r="N2956" i="1"/>
  <c r="M2904" i="1"/>
  <c r="P2904" i="1"/>
  <c r="M3223" i="1"/>
  <c r="P3223" i="1"/>
  <c r="P3140" i="1"/>
  <c r="M3140" i="1"/>
  <c r="S2558" i="1"/>
  <c r="R2605" i="1"/>
  <c r="R3009" i="1"/>
  <c r="R2969" i="1"/>
  <c r="P2682" i="1"/>
  <c r="M2682" i="1"/>
  <c r="Q2964" i="1"/>
  <c r="N2964" i="1"/>
  <c r="O2964" i="1"/>
  <c r="J4051" i="1"/>
  <c r="J3480" i="1"/>
  <c r="R3136" i="1"/>
  <c r="J3925" i="1"/>
  <c r="J4186" i="1"/>
  <c r="R2946" i="1"/>
  <c r="P3087" i="1"/>
  <c r="M3087" i="1"/>
  <c r="R2716" i="1"/>
  <c r="P2723" i="1"/>
  <c r="M2723" i="1"/>
  <c r="O2903" i="1"/>
  <c r="N2903" i="1"/>
  <c r="Q2903" i="1"/>
  <c r="J3089" i="1"/>
  <c r="R3089" i="1"/>
  <c r="O2982" i="1"/>
  <c r="Q2982" i="1"/>
  <c r="N2982" i="1"/>
  <c r="O2719" i="1"/>
  <c r="N2719" i="1"/>
  <c r="Q2719" i="1"/>
  <c r="O3139" i="1"/>
  <c r="Q3139" i="1"/>
  <c r="N3139" i="1"/>
  <c r="P3011" i="1"/>
  <c r="M3011" i="1"/>
  <c r="O2727" i="1"/>
  <c r="N2727" i="1"/>
  <c r="Q2727" i="1"/>
  <c r="M2657" i="1"/>
  <c r="P2657" i="1"/>
  <c r="N2499" i="1"/>
  <c r="Q2499" i="1"/>
  <c r="O2499" i="1"/>
  <c r="J3429" i="1"/>
  <c r="R3429" i="1"/>
  <c r="J3190" i="1"/>
  <c r="R3190" i="1"/>
  <c r="J3987" i="1"/>
  <c r="P3086" i="1"/>
  <c r="M3086" i="1"/>
  <c r="M3013" i="1"/>
  <c r="P3013" i="1"/>
  <c r="J3529" i="1"/>
  <c r="R3529" i="1"/>
  <c r="J3313" i="1"/>
  <c r="R3370" i="1"/>
  <c r="J3263" i="1"/>
  <c r="J3931" i="1"/>
  <c r="R3931" i="1"/>
  <c r="Q2972" i="1"/>
  <c r="N2972" i="1"/>
  <c r="O2972" i="1"/>
  <c r="J3106" i="1"/>
  <c r="J3340" i="1"/>
  <c r="R3340" i="1"/>
  <c r="P2957" i="1"/>
  <c r="M2957" i="1"/>
  <c r="R3097" i="1"/>
  <c r="J3133" i="1"/>
  <c r="R3133" i="1"/>
  <c r="M3088" i="1"/>
  <c r="P3088" i="1"/>
  <c r="P2943" i="1"/>
  <c r="M2943" i="1"/>
  <c r="R3221" i="1"/>
  <c r="R3548" i="1"/>
  <c r="J3124" i="1"/>
  <c r="R3124" i="1"/>
  <c r="M3047" i="1"/>
  <c r="P3047" i="1"/>
  <c r="N2583" i="1"/>
  <c r="Q2583" i="1"/>
  <c r="O2583" i="1"/>
  <c r="O2783" i="1"/>
  <c r="Q2783" i="1"/>
  <c r="N2783" i="1"/>
  <c r="P2774" i="1"/>
  <c r="M2774" i="1"/>
  <c r="N2585" i="1"/>
  <c r="O2585" i="1"/>
  <c r="Q2585" i="1"/>
  <c r="R2875" i="1"/>
  <c r="M3001" i="1"/>
  <c r="P3001" i="1"/>
  <c r="J3557" i="1"/>
  <c r="J3469" i="1"/>
  <c r="R3469" i="1"/>
  <c r="R3338" i="1"/>
  <c r="J3291" i="1"/>
  <c r="Q3237" i="1"/>
  <c r="N3237" i="1"/>
  <c r="O3237" i="1"/>
  <c r="N2954" i="1"/>
  <c r="Q2954" i="1"/>
  <c r="O2954" i="1"/>
  <c r="M2936" i="1"/>
  <c r="P2936" i="1"/>
  <c r="N2768" i="1"/>
  <c r="Q2768" i="1"/>
  <c r="O2768" i="1"/>
  <c r="J3635" i="1"/>
  <c r="O2842" i="1"/>
  <c r="Q2842" i="1"/>
  <c r="N2842" i="1"/>
  <c r="P3204" i="1"/>
  <c r="M3204" i="1"/>
  <c r="P3003" i="1"/>
  <c r="M3003" i="1"/>
  <c r="R3217" i="1"/>
  <c r="R2981" i="1"/>
  <c r="Q3103" i="1"/>
  <c r="O3103" i="1"/>
  <c r="N3103" i="1"/>
  <c r="P2905" i="1"/>
  <c r="M2905" i="1"/>
  <c r="R3730" i="1"/>
  <c r="P3039" i="1"/>
  <c r="M3039" i="1"/>
  <c r="R4039" i="1"/>
  <c r="Q2513" i="1"/>
  <c r="O2513" i="1"/>
  <c r="N2513" i="1"/>
  <c r="J3599" i="1"/>
  <c r="R3599" i="1"/>
  <c r="P3174" i="1"/>
  <c r="M3174" i="1"/>
  <c r="O3355" i="1"/>
  <c r="N3355" i="1"/>
  <c r="Q3355" i="1"/>
  <c r="O2854" i="1"/>
  <c r="N2854" i="1"/>
  <c r="Q2854" i="1"/>
  <c r="O2667" i="1"/>
  <c r="Q2667" i="1"/>
  <c r="N2667" i="1"/>
  <c r="R2844" i="1"/>
  <c r="J3169" i="1"/>
  <c r="P2885" i="1"/>
  <c r="M2885" i="1"/>
  <c r="J3640" i="1"/>
  <c r="R3640" i="1"/>
  <c r="N2922" i="1"/>
  <c r="Q2922" i="1"/>
  <c r="O2922" i="1"/>
  <c r="M2695" i="1"/>
  <c r="P2695" i="1"/>
  <c r="J3913" i="1"/>
  <c r="R3913" i="1"/>
  <c r="M2990" i="1"/>
  <c r="P2990" i="1"/>
  <c r="Q3145" i="1"/>
  <c r="O3145" i="1"/>
  <c r="N3145" i="1"/>
  <c r="J4060" i="1"/>
  <c r="R4060" i="1"/>
  <c r="P3344" i="1"/>
  <c r="M3344" i="1"/>
  <c r="Q3034" i="1"/>
  <c r="O3034" i="1"/>
  <c r="N3034" i="1"/>
  <c r="J3244" i="1"/>
  <c r="R2980" i="1"/>
  <c r="M3034" i="1"/>
  <c r="P3034" i="1"/>
  <c r="J3888" i="1"/>
  <c r="J2951" i="1"/>
  <c r="R2951" i="1"/>
  <c r="P2951" i="1"/>
  <c r="M2951" i="1"/>
  <c r="O3049" i="1"/>
  <c r="N3049" i="1"/>
  <c r="Q3049" i="1"/>
  <c r="O2861" i="1"/>
  <c r="N2861" i="1"/>
  <c r="Q2861" i="1"/>
  <c r="N2802" i="1"/>
  <c r="O2802" i="1"/>
  <c r="Q2802" i="1"/>
  <c r="M2797" i="1"/>
  <c r="P2797" i="1"/>
  <c r="J4041" i="1"/>
  <c r="P3117" i="1"/>
  <c r="M3117" i="1"/>
  <c r="J3512" i="1"/>
  <c r="R3512" i="1"/>
  <c r="J3519" i="1"/>
  <c r="P2919" i="1"/>
  <c r="M2919" i="1"/>
  <c r="J3714" i="1"/>
  <c r="J3419" i="1"/>
  <c r="J3995" i="1"/>
  <c r="J3134" i="1"/>
  <c r="R3134" i="1"/>
  <c r="R3203" i="1"/>
  <c r="J3158" i="1"/>
  <c r="R3158" i="1"/>
  <c r="M3405" i="1"/>
  <c r="L3406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P3405" i="1"/>
  <c r="N3037" i="1"/>
  <c r="Q3037" i="1"/>
  <c r="O3037" i="1"/>
  <c r="Q2793" i="1"/>
  <c r="O2793" i="1"/>
  <c r="N2793" i="1"/>
  <c r="N2765" i="1"/>
  <c r="O2765" i="1"/>
  <c r="Q2765" i="1"/>
  <c r="J3153" i="1"/>
  <c r="N2902" i="1"/>
  <c r="Q2902" i="1"/>
  <c r="O2902" i="1"/>
  <c r="R3568" i="1"/>
  <c r="N2668" i="1"/>
  <c r="O2668" i="1"/>
  <c r="Q2668" i="1"/>
  <c r="Q2823" i="1"/>
  <c r="N2823" i="1"/>
  <c r="O2823" i="1"/>
  <c r="P2736" i="1"/>
  <c r="M2736" i="1"/>
  <c r="P2455" i="1"/>
  <c r="N2647" i="1"/>
  <c r="O2647" i="1"/>
  <c r="Q2647" i="1"/>
  <c r="P3043" i="1"/>
  <c r="M3043" i="1"/>
  <c r="J3588" i="1"/>
  <c r="R3588" i="1"/>
  <c r="J3826" i="1"/>
  <c r="J3957" i="1"/>
  <c r="R3957" i="1"/>
  <c r="J3183" i="1"/>
  <c r="J3350" i="1"/>
  <c r="R3350" i="1"/>
  <c r="M3121" i="1"/>
  <c r="P3121" i="1"/>
  <c r="R2851" i="1"/>
  <c r="M2894" i="1"/>
  <c r="P2894" i="1"/>
  <c r="R3021" i="1"/>
  <c r="J3976" i="1"/>
  <c r="N2885" i="1"/>
  <c r="Q2885" i="1"/>
  <c r="O2885" i="1"/>
  <c r="R3211" i="1"/>
  <c r="Q3024" i="1"/>
  <c r="N3024" i="1"/>
  <c r="O3024" i="1"/>
  <c r="O2908" i="1"/>
  <c r="Q2908" i="1"/>
  <c r="N2908" i="1"/>
  <c r="R3523" i="1"/>
  <c r="R2809" i="1"/>
  <c r="Q2869" i="1"/>
  <c r="O2869" i="1"/>
  <c r="N2869" i="1"/>
  <c r="J3598" i="1"/>
  <c r="P2932" i="1"/>
  <c r="M2932" i="1"/>
  <c r="J3329" i="1"/>
  <c r="R3329" i="1"/>
  <c r="N2772" i="1"/>
  <c r="Q2772" i="1"/>
  <c r="O2772" i="1"/>
  <c r="P2976" i="1"/>
  <c r="M2976" i="1"/>
  <c r="Q2556" i="1"/>
  <c r="N2556" i="1"/>
  <c r="O2556" i="1"/>
  <c r="J3213" i="1"/>
  <c r="R3121" i="1"/>
  <c r="M3218" i="1"/>
  <c r="P3218" i="1"/>
  <c r="P3212" i="1"/>
  <c r="M3212" i="1"/>
  <c r="P3123" i="1"/>
  <c r="M3123" i="1"/>
  <c r="R3427" i="1"/>
  <c r="J3570" i="1"/>
  <c r="R3570" i="1"/>
  <c r="J3382" i="1"/>
  <c r="R3382" i="1"/>
  <c r="Q2889" i="1"/>
  <c r="O2889" i="1"/>
  <c r="N2889" i="1"/>
  <c r="R3081" i="1"/>
  <c r="R3270" i="1"/>
  <c r="P3018" i="1"/>
  <c r="M3018" i="1"/>
  <c r="O2804" i="1"/>
  <c r="N2804" i="1"/>
  <c r="Q2804" i="1"/>
  <c r="J3865" i="1"/>
  <c r="R3865" i="1"/>
  <c r="N2986" i="1"/>
  <c r="Q2986" i="1"/>
  <c r="O2986" i="1"/>
  <c r="M3071" i="1"/>
  <c r="P3071" i="1"/>
  <c r="O2795" i="1"/>
  <c r="N2795" i="1"/>
  <c r="Q2795" i="1"/>
  <c r="M3009" i="1"/>
  <c r="P3009" i="1"/>
  <c r="J3385" i="1"/>
  <c r="O2949" i="1"/>
  <c r="Q2949" i="1"/>
  <c r="N2949" i="1"/>
  <c r="R3275" i="1"/>
  <c r="O2864" i="1"/>
  <c r="Q2864" i="1"/>
  <c r="N2864" i="1"/>
  <c r="P2703" i="1"/>
  <c r="M2703" i="1"/>
  <c r="P3000" i="1"/>
  <c r="M3000" i="1"/>
  <c r="O2766" i="1"/>
  <c r="N2766" i="1"/>
  <c r="Q2766" i="1"/>
  <c r="M2628" i="1"/>
  <c r="P2628" i="1"/>
  <c r="R2817" i="1"/>
  <c r="N2545" i="1"/>
  <c r="Q2545" i="1"/>
  <c r="O2545" i="1"/>
  <c r="O2760" i="1"/>
  <c r="N2760" i="1"/>
  <c r="Q2760" i="1"/>
  <c r="O2859" i="1"/>
  <c r="N2859" i="1"/>
  <c r="Q2859" i="1"/>
  <c r="P2887" i="1"/>
  <c r="M2887" i="1"/>
  <c r="R3311" i="1"/>
  <c r="M2966" i="1"/>
  <c r="P2966" i="1"/>
  <c r="P2818" i="1"/>
  <c r="M2818" i="1"/>
  <c r="M2684" i="1"/>
  <c r="P2684" i="1"/>
  <c r="P3055" i="1"/>
  <c r="M3055" i="1"/>
  <c r="N2966" i="1"/>
  <c r="Q2966" i="1"/>
  <c r="O2966" i="1"/>
  <c r="R3174" i="1"/>
  <c r="P2860" i="1"/>
  <c r="M2860" i="1"/>
  <c r="M2884" i="1"/>
  <c r="P2884" i="1"/>
  <c r="R3368" i="1"/>
  <c r="J3808" i="1"/>
  <c r="R3808" i="1"/>
  <c r="J3319" i="1"/>
  <c r="R3319" i="1"/>
  <c r="J2955" i="1"/>
  <c r="R2955" i="1"/>
  <c r="J3327" i="1"/>
  <c r="M2826" i="1"/>
  <c r="P2826" i="1"/>
  <c r="J3378" i="1"/>
  <c r="R3378" i="1"/>
  <c r="P2793" i="1"/>
  <c r="M2793" i="1"/>
  <c r="R3254" i="1"/>
  <c r="N3087" i="1"/>
  <c r="Q3087" i="1"/>
  <c r="O3087" i="1"/>
  <c r="M3116" i="1"/>
  <c r="P3116" i="1"/>
  <c r="P2786" i="1"/>
  <c r="M2786" i="1"/>
  <c r="R3135" i="1"/>
  <c r="R3014" i="1"/>
  <c r="N3005" i="1"/>
  <c r="Q3005" i="1"/>
  <c r="O3005" i="1"/>
  <c r="J3636" i="1"/>
  <c r="P3221" i="1"/>
  <c r="M3221" i="1"/>
  <c r="J3573" i="1"/>
  <c r="P2784" i="1"/>
  <c r="M2784" i="1"/>
  <c r="P2681" i="1"/>
  <c r="M2681" i="1"/>
  <c r="Q2785" i="1"/>
  <c r="O2785" i="1"/>
  <c r="N2785" i="1"/>
  <c r="J3532" i="1"/>
  <c r="R3532" i="1"/>
  <c r="R2859" i="1"/>
  <c r="J3248" i="1"/>
  <c r="J3119" i="1"/>
  <c r="M2600" i="1"/>
  <c r="P2600" i="1"/>
  <c r="N2882" i="1"/>
  <c r="Q2882" i="1"/>
  <c r="O2882" i="1"/>
  <c r="P2732" i="1"/>
  <c r="M2732" i="1"/>
  <c r="J3411" i="1"/>
  <c r="R3411" i="1"/>
  <c r="R3310" i="1"/>
  <c r="P2895" i="1"/>
  <c r="M2895" i="1"/>
  <c r="J2967" i="1"/>
  <c r="R2967" i="1"/>
  <c r="P3010" i="1"/>
  <c r="M3010" i="1"/>
  <c r="R3168" i="1"/>
  <c r="O2739" i="1"/>
  <c r="Q2739" i="1"/>
  <c r="N2739" i="1"/>
  <c r="P2687" i="1"/>
  <c r="M2687" i="1"/>
  <c r="N2690" i="1"/>
  <c r="Q2690" i="1"/>
  <c r="O2690" i="1"/>
  <c r="J3676" i="1"/>
  <c r="R2792" i="1"/>
  <c r="J3254" i="1"/>
  <c r="N3118" i="1"/>
  <c r="Q3118" i="1"/>
  <c r="O3118" i="1"/>
  <c r="Q2851" i="1"/>
  <c r="O2851" i="1"/>
  <c r="N2851" i="1"/>
  <c r="J3389" i="1"/>
  <c r="O2843" i="1"/>
  <c r="N2843" i="1"/>
  <c r="Q2843" i="1"/>
  <c r="M2840" i="1"/>
  <c r="P2840" i="1"/>
  <c r="O2582" i="1"/>
  <c r="Q2582" i="1"/>
  <c r="N2582" i="1"/>
  <c r="M2759" i="1"/>
  <c r="P2759" i="1"/>
  <c r="O2677" i="1"/>
  <c r="N2677" i="1"/>
  <c r="Q2677" i="1"/>
  <c r="P2707" i="1"/>
  <c r="M2707" i="1"/>
  <c r="R3504" i="1"/>
  <c r="O2866" i="1"/>
  <c r="Q2866" i="1"/>
  <c r="N2866" i="1"/>
  <c r="N2515" i="1"/>
  <c r="Q2515" i="1"/>
  <c r="O2515" i="1"/>
  <c r="P2689" i="1"/>
  <c r="M2689" i="1"/>
  <c r="Q2615" i="1"/>
  <c r="O2615" i="1"/>
  <c r="N2615" i="1"/>
  <c r="Q2833" i="1"/>
  <c r="O2833" i="1"/>
  <c r="N2833" i="1"/>
  <c r="N2642" i="1"/>
  <c r="O2642" i="1"/>
  <c r="Q2642" i="1"/>
  <c r="R3242" i="1"/>
  <c r="P3096" i="1"/>
  <c r="M3096" i="1"/>
  <c r="N2626" i="1"/>
  <c r="Q2626" i="1"/>
  <c r="O2626" i="1"/>
  <c r="M2780" i="1"/>
  <c r="P2780" i="1"/>
  <c r="M2960" i="1"/>
  <c r="P2960" i="1"/>
  <c r="M3189" i="1"/>
  <c r="P3189" i="1"/>
  <c r="O2638" i="1"/>
  <c r="N2638" i="1"/>
  <c r="Q2638" i="1"/>
  <c r="R3186" i="1"/>
  <c r="P2800" i="1"/>
  <c r="M2800" i="1"/>
  <c r="O2588" i="1"/>
  <c r="N2588" i="1"/>
  <c r="Q2588" i="1"/>
  <c r="N2873" i="1"/>
  <c r="Q2873" i="1"/>
  <c r="O2873" i="1"/>
  <c r="M3173" i="1"/>
  <c r="P3173" i="1"/>
  <c r="R3102" i="1"/>
  <c r="Q2834" i="1"/>
  <c r="O2834" i="1"/>
  <c r="N2834" i="1"/>
  <c r="R3044" i="1"/>
  <c r="O3241" i="1"/>
  <c r="N3241" i="1"/>
  <c r="Q3241" i="1"/>
  <c r="N2777" i="1"/>
  <c r="Q2777" i="1"/>
  <c r="O2777" i="1"/>
  <c r="O2849" i="1"/>
  <c r="N2849" i="1"/>
  <c r="Q2849" i="1"/>
  <c r="O2495" i="1"/>
  <c r="N2495" i="1"/>
  <c r="Q2495" i="1"/>
  <c r="O2812" i="1"/>
  <c r="Q2812" i="1"/>
  <c r="N2812" i="1"/>
  <c r="N2740" i="1"/>
  <c r="Q2740" i="1"/>
  <c r="O2740" i="1"/>
  <c r="M3245" i="1"/>
  <c r="P3245" i="1"/>
  <c r="P2649" i="1"/>
  <c r="M2649" i="1"/>
  <c r="Q2961" i="1"/>
  <c r="N2961" i="1"/>
  <c r="O2961" i="1"/>
  <c r="P2777" i="1"/>
  <c r="M2777" i="1"/>
  <c r="O2548" i="1"/>
  <c r="N2548" i="1"/>
  <c r="Q2548" i="1"/>
  <c r="Q2698" i="1"/>
  <c r="O2698" i="1"/>
  <c r="N2698" i="1"/>
  <c r="Q2660" i="1"/>
  <c r="O2660" i="1"/>
  <c r="N2660" i="1"/>
  <c r="Q2637" i="1"/>
  <c r="O2637" i="1"/>
  <c r="N2637" i="1"/>
  <c r="J3460" i="1"/>
  <c r="J3131" i="1"/>
  <c r="Q2688" i="1"/>
  <c r="O2688" i="1"/>
  <c r="N2688" i="1"/>
  <c r="N2640" i="1"/>
  <c r="Q2640" i="1"/>
  <c r="O2640" i="1"/>
  <c r="P2547" i="1"/>
  <c r="M2656" i="1"/>
  <c r="P2656" i="1"/>
  <c r="R2994" i="1"/>
  <c r="N2669" i="1"/>
  <c r="O2669" i="1"/>
  <c r="Q2669" i="1"/>
  <c r="M2755" i="1"/>
  <c r="P2755" i="1"/>
  <c r="R2643" i="1"/>
  <c r="O2434" i="1"/>
  <c r="N2434" i="1"/>
  <c r="Q2434" i="1"/>
  <c r="R2671" i="1"/>
  <c r="P2721" i="1"/>
  <c r="M2721" i="1"/>
  <c r="P2618" i="1"/>
  <c r="M2618" i="1"/>
  <c r="Q2701" i="1"/>
  <c r="N2701" i="1"/>
  <c r="O2701" i="1"/>
  <c r="O2509" i="1"/>
  <c r="Q2509" i="1"/>
  <c r="N2509" i="1"/>
  <c r="R2657" i="1"/>
  <c r="O2721" i="1"/>
  <c r="N2721" i="1"/>
  <c r="Q2721" i="1"/>
  <c r="P2588" i="1"/>
  <c r="R2729" i="1"/>
  <c r="Q2600" i="1"/>
  <c r="N2600" i="1"/>
  <c r="O2600" i="1"/>
  <c r="Q2581" i="1"/>
  <c r="O2581" i="1"/>
  <c r="N2581" i="1"/>
  <c r="P2712" i="1"/>
  <c r="M2712" i="1"/>
  <c r="O2576" i="1"/>
  <c r="N2576" i="1"/>
  <c r="Q2576" i="1"/>
  <c r="R2919" i="1"/>
  <c r="O2709" i="1"/>
  <c r="N2709" i="1"/>
  <c r="Q2709" i="1"/>
  <c r="N2427" i="1"/>
  <c r="Q2427" i="1"/>
  <c r="O2427" i="1"/>
  <c r="R2799" i="1"/>
  <c r="M2597" i="1"/>
  <c r="P2597" i="1"/>
  <c r="O2830" i="1"/>
  <c r="Q2830" i="1"/>
  <c r="N2830" i="1"/>
  <c r="Q2384" i="1"/>
  <c r="O2384" i="1"/>
  <c r="N2384" i="1"/>
  <c r="R2939" i="1"/>
  <c r="N2482" i="1"/>
  <c r="O2482" i="1"/>
  <c r="Q2482" i="1"/>
  <c r="Q2553" i="1"/>
  <c r="O2553" i="1"/>
  <c r="N2553" i="1"/>
  <c r="P3061" i="1"/>
  <c r="M3061" i="1"/>
  <c r="J3348" i="1"/>
  <c r="O2620" i="1"/>
  <c r="Q2620" i="1"/>
  <c r="N2620" i="1"/>
  <c r="N2815" i="1"/>
  <c r="O2815" i="1"/>
  <c r="Q2815" i="1"/>
  <c r="R3540" i="1"/>
  <c r="P2603" i="1"/>
  <c r="M2603" i="1"/>
  <c r="P2839" i="1"/>
  <c r="M2839" i="1"/>
  <c r="M2834" i="1"/>
  <c r="P2834" i="1"/>
  <c r="N2653" i="1"/>
  <c r="Q2653" i="1"/>
  <c r="O2653" i="1"/>
  <c r="Q2458" i="1"/>
  <c r="N2458" i="1"/>
  <c r="O2458" i="1"/>
  <c r="J3126" i="1"/>
  <c r="O2855" i="1"/>
  <c r="Q2855" i="1"/>
  <c r="N2855" i="1"/>
  <c r="M2654" i="1"/>
  <c r="P2654" i="1"/>
  <c r="M2609" i="1"/>
  <c r="P2609" i="1"/>
  <c r="N2462" i="1"/>
  <c r="Q2462" i="1"/>
  <c r="O2462" i="1"/>
  <c r="N2521" i="1"/>
  <c r="O2521" i="1"/>
  <c r="Q2521" i="1"/>
  <c r="R3066" i="1"/>
  <c r="O2596" i="1"/>
  <c r="N2596" i="1"/>
  <c r="Q2596" i="1"/>
  <c r="J3552" i="1"/>
  <c r="P2388" i="1"/>
  <c r="M2855" i="1"/>
  <c r="P2855" i="1"/>
  <c r="J3467" i="1"/>
  <c r="R3321" i="1"/>
  <c r="P3008" i="1"/>
  <c r="M3008" i="1"/>
  <c r="O2759" i="1"/>
  <c r="Q2759" i="1"/>
  <c r="N2759" i="1"/>
  <c r="M2764" i="1"/>
  <c r="P2764" i="1"/>
  <c r="R2757" i="1"/>
  <c r="J2891" i="1"/>
  <c r="R2891" i="1"/>
  <c r="Q2692" i="1"/>
  <c r="O2692" i="1"/>
  <c r="N2692" i="1"/>
  <c r="M2997" i="1"/>
  <c r="P2997" i="1"/>
  <c r="R2749" i="1"/>
  <c r="P2771" i="1"/>
  <c r="M2771" i="1"/>
  <c r="N2750" i="1"/>
  <c r="Q2750" i="1"/>
  <c r="O2750" i="1"/>
  <c r="R2963" i="1"/>
  <c r="P2760" i="1"/>
  <c r="M2760" i="1"/>
  <c r="P3033" i="1"/>
  <c r="M3033" i="1"/>
  <c r="R3113" i="1"/>
  <c r="Q2665" i="1"/>
  <c r="O2665" i="1"/>
  <c r="N2665" i="1"/>
  <c r="R3185" i="1"/>
  <c r="J3333" i="1"/>
  <c r="R3333" i="1"/>
  <c r="S2568" i="1"/>
  <c r="Q2525" i="1"/>
  <c r="N2525" i="1"/>
  <c r="O2525" i="1"/>
  <c r="P2937" i="1"/>
  <c r="M2937" i="1"/>
  <c r="Q2798" i="1"/>
  <c r="O2798" i="1"/>
  <c r="N2798" i="1"/>
  <c r="R2887" i="1"/>
  <c r="P2931" i="1"/>
  <c r="M2931" i="1"/>
  <c r="Q2673" i="1"/>
  <c r="O2673" i="1"/>
  <c r="N2673" i="1"/>
  <c r="J3130" i="1"/>
  <c r="R3130" i="1"/>
  <c r="M3244" i="1"/>
  <c r="P3244" i="1"/>
  <c r="N2536" i="1"/>
  <c r="Q2536" i="1"/>
  <c r="O2536" i="1"/>
  <c r="Q2514" i="1"/>
  <c r="O2514" i="1"/>
  <c r="N2514" i="1"/>
  <c r="R2777" i="1"/>
  <c r="Q2407" i="1"/>
  <c r="O2407" i="1"/>
  <c r="N2407" i="1"/>
  <c r="Q2879" i="1"/>
  <c r="O2879" i="1"/>
  <c r="N2879" i="1"/>
  <c r="S2548" i="1"/>
  <c r="J2832" i="1"/>
  <c r="R2832" i="1"/>
  <c r="R2785" i="1"/>
  <c r="P2559" i="1"/>
  <c r="R2810" i="1"/>
  <c r="P2629" i="1"/>
  <c r="M2629" i="1"/>
  <c r="M2859" i="1"/>
  <c r="P2859" i="1"/>
  <c r="P2467" i="1"/>
  <c r="R2667" i="1"/>
  <c r="R2672" i="1"/>
  <c r="J3576" i="1"/>
  <c r="Q2813" i="1"/>
  <c r="O2813" i="1"/>
  <c r="N2813" i="1"/>
  <c r="R2664" i="1"/>
  <c r="Q2608" i="1"/>
  <c r="O2608" i="1"/>
  <c r="N2608" i="1"/>
  <c r="P2827" i="1"/>
  <c r="M2827" i="1"/>
  <c r="P2799" i="1"/>
  <c r="M2799" i="1"/>
  <c r="R2526" i="1"/>
  <c r="M2769" i="1"/>
  <c r="P2769" i="1"/>
  <c r="J2690" i="1"/>
  <c r="R2690" i="1"/>
  <c r="P2463" i="1"/>
  <c r="J3695" i="1"/>
  <c r="J3490" i="1"/>
  <c r="P3217" i="1"/>
  <c r="M3217" i="1"/>
  <c r="O2718" i="1"/>
  <c r="N2718" i="1"/>
  <c r="Q2718" i="1"/>
  <c r="M3040" i="1"/>
  <c r="P3040" i="1"/>
  <c r="P2761" i="1"/>
  <c r="M2761" i="1"/>
  <c r="P2996" i="1"/>
  <c r="M2996" i="1"/>
  <c r="O2530" i="1"/>
  <c r="N2530" i="1"/>
  <c r="Q2530" i="1"/>
  <c r="Q2631" i="1"/>
  <c r="O2631" i="1"/>
  <c r="N2631" i="1"/>
  <c r="J2633" i="1"/>
  <c r="R2633" i="1"/>
  <c r="P2927" i="1"/>
  <c r="M2927" i="1"/>
  <c r="R3255" i="1"/>
  <c r="M2731" i="1"/>
  <c r="P2731" i="1"/>
  <c r="P2871" i="1"/>
  <c r="M2871" i="1"/>
  <c r="R2775" i="1"/>
  <c r="J3127" i="1"/>
  <c r="R3127" i="1"/>
  <c r="R2755" i="1"/>
  <c r="M2634" i="1"/>
  <c r="P2634" i="1"/>
  <c r="Q2714" i="1"/>
  <c r="O2714" i="1"/>
  <c r="N2714" i="1"/>
  <c r="Q2807" i="1"/>
  <c r="O2807" i="1"/>
  <c r="N2807" i="1"/>
  <c r="R2684" i="1"/>
  <c r="P2765" i="1"/>
  <c r="M2765" i="1"/>
  <c r="J3395" i="1"/>
  <c r="M2608" i="1"/>
  <c r="P2608" i="1"/>
  <c r="Q3035" i="1"/>
  <c r="N3035" i="1"/>
  <c r="O3035" i="1"/>
  <c r="Q2890" i="1"/>
  <c r="O2890" i="1"/>
  <c r="N2890" i="1"/>
  <c r="R2689" i="1"/>
  <c r="Q2578" i="1"/>
  <c r="O2578" i="1"/>
  <c r="N2578" i="1"/>
  <c r="M3213" i="1"/>
  <c r="P3213" i="1"/>
  <c r="O2865" i="1"/>
  <c r="N2865" i="1"/>
  <c r="Q2865" i="1"/>
  <c r="P2500" i="1"/>
  <c r="O2486" i="1"/>
  <c r="N2486" i="1"/>
  <c r="Q2486" i="1"/>
  <c r="M2740" i="1"/>
  <c r="P2740" i="1"/>
  <c r="J3284" i="1"/>
  <c r="R3284" i="1"/>
  <c r="P2893" i="1"/>
  <c r="M2893" i="1"/>
  <c r="M2920" i="1"/>
  <c r="P2920" i="1"/>
  <c r="Q2569" i="1"/>
  <c r="O2569" i="1"/>
  <c r="N2569" i="1"/>
  <c r="J3592" i="1"/>
  <c r="R2634" i="1"/>
  <c r="P2668" i="1"/>
  <c r="M2668" i="1"/>
  <c r="M2559" i="1"/>
  <c r="S2559" i="1"/>
  <c r="R2987" i="1"/>
  <c r="R2732" i="1"/>
  <c r="J3276" i="1"/>
  <c r="R3004" i="1"/>
  <c r="J3022" i="1"/>
  <c r="R3022" i="1"/>
  <c r="J3009" i="1"/>
  <c r="R2649" i="1"/>
  <c r="Q2357" i="1"/>
  <c r="O2357" i="1"/>
  <c r="N2357" i="1"/>
  <c r="R2789" i="1"/>
  <c r="J2879" i="1"/>
  <c r="R2879" i="1"/>
  <c r="R2797" i="1"/>
  <c r="P2672" i="1"/>
  <c r="M2672" i="1"/>
  <c r="R2573" i="1"/>
  <c r="J2824" i="1"/>
  <c r="R2824" i="1"/>
  <c r="P2442" i="1"/>
  <c r="Q2570" i="1"/>
  <c r="O2570" i="1"/>
  <c r="N2570" i="1"/>
  <c r="Q2520" i="1"/>
  <c r="O2520" i="1"/>
  <c r="N2520" i="1"/>
  <c r="M2641" i="1"/>
  <c r="P2641" i="1"/>
  <c r="Q2749" i="1"/>
  <c r="O2749" i="1"/>
  <c r="N2749" i="1"/>
  <c r="R2638" i="1"/>
  <c r="M2685" i="1"/>
  <c r="P2685" i="1"/>
  <c r="M2753" i="1"/>
  <c r="P2753" i="1"/>
  <c r="P2785" i="1"/>
  <c r="M2785" i="1"/>
  <c r="O2586" i="1"/>
  <c r="Q2586" i="1"/>
  <c r="N2586" i="1"/>
  <c r="J3487" i="1"/>
  <c r="R3487" i="1"/>
  <c r="R2983" i="1"/>
  <c r="J3546" i="1"/>
  <c r="R3546" i="1"/>
  <c r="R3059" i="1"/>
  <c r="J3296" i="1"/>
  <c r="Q2699" i="1"/>
  <c r="O2699" i="1"/>
  <c r="N2699" i="1"/>
  <c r="M2807" i="1"/>
  <c r="P2807" i="1"/>
  <c r="O2671" i="1"/>
  <c r="Q2671" i="1"/>
  <c r="N2671" i="1"/>
  <c r="R2697" i="1"/>
  <c r="J2830" i="1"/>
  <c r="R2830" i="1"/>
  <c r="P2692" i="1"/>
  <c r="M2692" i="1"/>
  <c r="M2624" i="1"/>
  <c r="P2624" i="1"/>
  <c r="J2726" i="1"/>
  <c r="R2726" i="1"/>
  <c r="Q2932" i="1"/>
  <c r="O2932" i="1"/>
  <c r="N2932" i="1"/>
  <c r="M2671" i="1"/>
  <c r="P2671" i="1"/>
  <c r="M2945" i="1"/>
  <c r="P2945" i="1"/>
  <c r="J3868" i="1"/>
  <c r="R3868" i="1"/>
  <c r="R2880" i="1"/>
  <c r="Q2500" i="1"/>
  <c r="O2500" i="1"/>
  <c r="N2500" i="1"/>
  <c r="J3232" i="1"/>
  <c r="P2915" i="1"/>
  <c r="M2915" i="1"/>
  <c r="M2651" i="1"/>
  <c r="P2651" i="1"/>
  <c r="J3533" i="1"/>
  <c r="R2648" i="1"/>
  <c r="J3088" i="1"/>
  <c r="R3088" i="1"/>
  <c r="Q2751" i="1"/>
  <c r="O2751" i="1"/>
  <c r="N2751" i="1"/>
  <c r="M2713" i="1"/>
  <c r="P2713" i="1"/>
  <c r="Q2650" i="1"/>
  <c r="N2650" i="1"/>
  <c r="O2650" i="1"/>
  <c r="R2696" i="1"/>
  <c r="O2524" i="1"/>
  <c r="Q2524" i="1"/>
  <c r="N2524" i="1"/>
  <c r="P2745" i="1"/>
  <c r="M2745" i="1"/>
  <c r="J3508" i="1"/>
  <c r="Q2654" i="1"/>
  <c r="O2654" i="1"/>
  <c r="N2654" i="1"/>
  <c r="Q2506" i="1"/>
  <c r="N2506" i="1"/>
  <c r="O2506" i="1"/>
  <c r="P3004" i="1"/>
  <c r="M3004" i="1"/>
  <c r="P2534" i="1"/>
  <c r="R2864" i="1"/>
  <c r="R2975" i="1"/>
  <c r="Q2733" i="1"/>
  <c r="O2733" i="1"/>
  <c r="N2733" i="1"/>
  <c r="P2619" i="1"/>
  <c r="M2619" i="1"/>
  <c r="P2714" i="1"/>
  <c r="M2714" i="1"/>
  <c r="N2627" i="1"/>
  <c r="O2627" i="1"/>
  <c r="Q2627" i="1"/>
  <c r="J3210" i="1"/>
  <c r="R3210" i="1"/>
  <c r="P2782" i="1"/>
  <c r="M2782" i="1"/>
  <c r="M2717" i="1"/>
  <c r="P2717" i="1"/>
  <c r="O2742" i="1"/>
  <c r="Q2742" i="1"/>
  <c r="N2742" i="1"/>
  <c r="Q2580" i="1"/>
  <c r="O2580" i="1"/>
  <c r="N2580" i="1"/>
  <c r="J3407" i="1"/>
  <c r="R3407" i="1"/>
  <c r="P2823" i="1"/>
  <c r="M2823" i="1"/>
  <c r="Q2831" i="1"/>
  <c r="O2831" i="1"/>
  <c r="N2831" i="1"/>
  <c r="P2358" i="1"/>
  <c r="O2636" i="1"/>
  <c r="Q2636" i="1"/>
  <c r="N2636" i="1"/>
  <c r="J3208" i="1"/>
  <c r="M2730" i="1"/>
  <c r="P2730" i="1"/>
  <c r="P2910" i="1"/>
  <c r="M2910" i="1"/>
  <c r="J3281" i="1"/>
  <c r="R3281" i="1"/>
  <c r="R2748" i="1"/>
  <c r="J3082" i="1"/>
  <c r="J3425" i="1"/>
  <c r="Q2540" i="1"/>
  <c r="O2540" i="1"/>
  <c r="N2540" i="1"/>
  <c r="P2621" i="1"/>
  <c r="M2621" i="1"/>
  <c r="J3250" i="1"/>
  <c r="N2670" i="1"/>
  <c r="Q2670" i="1"/>
  <c r="O2670" i="1"/>
  <c r="J3437" i="1"/>
  <c r="R3437" i="1"/>
  <c r="Q2917" i="1"/>
  <c r="N2917" i="1"/>
  <c r="O2917" i="1"/>
  <c r="Q2662" i="1"/>
  <c r="O2662" i="1"/>
  <c r="N2662" i="1"/>
  <c r="R2712" i="1"/>
  <c r="O2675" i="1"/>
  <c r="Q2675" i="1"/>
  <c r="N2675" i="1"/>
  <c r="P2906" i="1"/>
  <c r="M2906" i="1"/>
  <c r="J3225" i="1"/>
  <c r="Q2786" i="1"/>
  <c r="O2786" i="1"/>
  <c r="N2786" i="1"/>
  <c r="J2956" i="1"/>
  <c r="R2956" i="1"/>
  <c r="N2881" i="1"/>
  <c r="Q2881" i="1"/>
  <c r="O2881" i="1"/>
  <c r="R2760" i="1"/>
  <c r="R3030" i="1"/>
  <c r="R3300" i="1"/>
  <c r="N2609" i="1"/>
  <c r="O2609" i="1"/>
  <c r="Q2609" i="1"/>
  <c r="N2797" i="1"/>
  <c r="Q2797" i="1"/>
  <c r="O2797" i="1"/>
  <c r="P2865" i="1"/>
  <c r="M2865" i="1"/>
  <c r="P2781" i="1"/>
  <c r="M2781" i="1"/>
  <c r="R2845" i="1"/>
  <c r="Q2702" i="1"/>
  <c r="O2702" i="1"/>
  <c r="N2702" i="1"/>
  <c r="O2705" i="1"/>
  <c r="N2705" i="1"/>
  <c r="Q2705" i="1"/>
  <c r="O2429" i="1"/>
  <c r="N2429" i="1"/>
  <c r="Q2429" i="1"/>
  <c r="Q2757" i="1"/>
  <c r="O2757" i="1"/>
  <c r="N2757" i="1"/>
  <c r="J3227" i="1"/>
  <c r="R3227" i="1"/>
  <c r="M2801" i="1"/>
  <c r="P2801" i="1"/>
  <c r="R2705" i="1"/>
  <c r="R2621" i="1"/>
  <c r="P2640" i="1"/>
  <c r="M2640" i="1"/>
  <c r="R3406" i="1"/>
  <c r="Q2505" i="1"/>
  <c r="O2505" i="1"/>
  <c r="N2505" i="1"/>
  <c r="P2892" i="1"/>
  <c r="M2892" i="1"/>
  <c r="J2985" i="1"/>
  <c r="R2985" i="1"/>
  <c r="P2557" i="1"/>
  <c r="S2570" i="1"/>
  <c r="J3343" i="1"/>
  <c r="R3343" i="1"/>
  <c r="J2909" i="1"/>
  <c r="R2909" i="1"/>
  <c r="Q2682" i="1"/>
  <c r="N2682" i="1"/>
  <c r="O2682" i="1"/>
  <c r="P2838" i="1"/>
  <c r="M2838" i="1"/>
  <c r="J3163" i="1"/>
  <c r="Q2649" i="1"/>
  <c r="O2649" i="1"/>
  <c r="N2649" i="1"/>
  <c r="O2507" i="1"/>
  <c r="Q2507" i="1"/>
  <c r="N2507" i="1"/>
  <c r="J3269" i="1"/>
  <c r="R3269" i="1"/>
  <c r="O2612" i="1"/>
  <c r="N2612" i="1"/>
  <c r="Q2612" i="1"/>
  <c r="O2724" i="1"/>
  <c r="N2724" i="1"/>
  <c r="Q2724" i="1"/>
  <c r="O2722" i="1"/>
  <c r="Q2722" i="1"/>
  <c r="N2722" i="1"/>
  <c r="M2616" i="1"/>
  <c r="P2616" i="1"/>
  <c r="S2566" i="1"/>
  <c r="Q2424" i="1"/>
  <c r="O2424" i="1"/>
  <c r="N2424" i="1"/>
  <c r="R3157" i="1"/>
  <c r="P3020" i="1"/>
  <c r="M3020" i="1"/>
  <c r="J3505" i="1"/>
  <c r="L3370" i="1"/>
  <c r="P3369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M3369" i="1"/>
  <c r="O2824" i="1"/>
  <c r="N2824" i="1"/>
  <c r="Q2824" i="1"/>
  <c r="O2571" i="1"/>
  <c r="Q2571" i="1"/>
  <c r="N2571" i="1"/>
  <c r="R2865" i="1"/>
  <c r="J3580" i="1"/>
  <c r="R3580" i="1"/>
  <c r="M2897" i="1"/>
  <c r="P2897" i="1"/>
  <c r="R2952" i="1"/>
  <c r="S2501" i="1"/>
  <c r="J3462" i="1"/>
  <c r="R3462" i="1"/>
  <c r="R2740" i="1"/>
  <c r="P2907" i="1"/>
  <c r="M2907" i="1"/>
  <c r="R3056" i="1"/>
  <c r="N2840" i="1"/>
  <c r="Q2840" i="1"/>
  <c r="O2840" i="1"/>
  <c r="P2660" i="1"/>
  <c r="M2660" i="1"/>
  <c r="P2720" i="1"/>
  <c r="M2720" i="1"/>
  <c r="O2896" i="1"/>
  <c r="Q2896" i="1"/>
  <c r="N2896" i="1"/>
  <c r="J2893" i="1"/>
  <c r="R2893" i="1"/>
  <c r="P3056" i="1"/>
  <c r="M3056" i="1"/>
  <c r="Q2646" i="1"/>
  <c r="O2646" i="1"/>
  <c r="N2646" i="1"/>
  <c r="N2758" i="1"/>
  <c r="Q2758" i="1"/>
  <c r="O2758" i="1"/>
  <c r="P2679" i="1"/>
  <c r="M2679" i="1"/>
  <c r="J2673" i="1"/>
  <c r="R2673" i="1"/>
  <c r="P3161" i="1"/>
  <c r="M3161" i="1"/>
  <c r="R2883" i="1"/>
  <c r="Q2723" i="1"/>
  <c r="O2723" i="1"/>
  <c r="N2723" i="1"/>
  <c r="P2858" i="1"/>
  <c r="M2858" i="1"/>
  <c r="J3180" i="1"/>
  <c r="M2886" i="1"/>
  <c r="P2886" i="1"/>
  <c r="Q2587" i="1"/>
  <c r="N2587" i="1"/>
  <c r="O2587" i="1"/>
  <c r="Q2606" i="1"/>
  <c r="O2606" i="1"/>
  <c r="N2606" i="1"/>
  <c r="M2923" i="1"/>
  <c r="P2923" i="1"/>
  <c r="N2464" i="1"/>
  <c r="Q2464" i="1"/>
  <c r="O2464" i="1"/>
  <c r="J3071" i="1"/>
  <c r="R3071" i="1"/>
  <c r="S2479" i="1"/>
  <c r="R2512" i="1"/>
  <c r="J4345" i="1"/>
  <c r="R4345" i="1"/>
  <c r="P2752" i="1"/>
  <c r="M2752" i="1"/>
  <c r="P2642" i="1"/>
  <c r="M2642" i="1"/>
  <c r="P2541" i="1"/>
  <c r="O2409" i="1"/>
  <c r="N2409" i="1"/>
  <c r="Q2409" i="1"/>
  <c r="P2501" i="1"/>
  <c r="M2501" i="1"/>
  <c r="M2751" i="1"/>
  <c r="P2751" i="1"/>
  <c r="J3083" i="1"/>
  <c r="M2596" i="1"/>
  <c r="P2596" i="1"/>
  <c r="J4006" i="1"/>
  <c r="J3373" i="1"/>
  <c r="R3373" i="1"/>
  <c r="J3472" i="1"/>
  <c r="M3144" i="1"/>
  <c r="P3144" i="1"/>
  <c r="J3037" i="1"/>
  <c r="R3037" i="1"/>
  <c r="O3092" i="1"/>
  <c r="N3092" i="1"/>
  <c r="Q3092" i="1"/>
  <c r="J3418" i="1"/>
  <c r="R3418" i="1"/>
  <c r="Q2952" i="1"/>
  <c r="O2952" i="1"/>
  <c r="N2952" i="1"/>
  <c r="J3459" i="1"/>
  <c r="P2655" i="1"/>
  <c r="M2655" i="1"/>
  <c r="J3752" i="1"/>
  <c r="R3752" i="1"/>
  <c r="P2791" i="1"/>
  <c r="M2791" i="1"/>
  <c r="J3174" i="1"/>
  <c r="J3503" i="1"/>
  <c r="J3368" i="1"/>
  <c r="R2669" i="1"/>
  <c r="R3053" i="1"/>
  <c r="M3114" i="1"/>
  <c r="P3114" i="1"/>
  <c r="R2837" i="1"/>
  <c r="J3099" i="1"/>
  <c r="R3099" i="1"/>
  <c r="R2964" i="1"/>
  <c r="O2554" i="1"/>
  <c r="Q2554" i="1"/>
  <c r="N2554" i="1"/>
  <c r="P2999" i="1"/>
  <c r="M2999" i="1"/>
  <c r="P3065" i="1"/>
  <c r="M3065" i="1"/>
  <c r="R3304" i="1"/>
  <c r="P2725" i="1"/>
  <c r="M2725" i="1"/>
  <c r="P2718" i="1"/>
  <c r="M2718" i="1"/>
  <c r="O2728" i="1"/>
  <c r="N2728" i="1"/>
  <c r="Q2728" i="1"/>
  <c r="J2788" i="1"/>
  <c r="P2708" i="1"/>
  <c r="M2708" i="1"/>
  <c r="R2531" i="1"/>
  <c r="J3001" i="1"/>
  <c r="R3001" i="1"/>
  <c r="O2568" i="1"/>
  <c r="Q2568" i="1"/>
  <c r="N2568" i="1"/>
  <c r="Q2404" i="1"/>
  <c r="O2404" i="1"/>
  <c r="N2404" i="1"/>
  <c r="Q2735" i="1"/>
  <c r="O2735" i="1"/>
  <c r="N2735" i="1"/>
  <c r="S2553" i="1"/>
  <c r="J3489" i="1"/>
  <c r="R3489" i="1"/>
  <c r="R2820" i="1"/>
  <c r="R2737" i="1"/>
  <c r="O2809" i="1"/>
  <c r="N2809" i="1"/>
  <c r="Q2809" i="1"/>
  <c r="P2527" i="1"/>
  <c r="R3032" i="1"/>
  <c r="J3561" i="1"/>
  <c r="P2586" i="1"/>
  <c r="Q2546" i="1"/>
  <c r="N2546" i="1"/>
  <c r="O2546" i="1"/>
  <c r="R2459" i="1"/>
  <c r="R3539" i="1"/>
  <c r="Q2984" i="1"/>
  <c r="O2984" i="1"/>
  <c r="N2984" i="1"/>
  <c r="P3208" i="1"/>
  <c r="M3208" i="1"/>
  <c r="J3877" i="1"/>
  <c r="R3877" i="1"/>
  <c r="R2744" i="1"/>
  <c r="M2694" i="1"/>
  <c r="P2694" i="1"/>
  <c r="J3267" i="1"/>
  <c r="R3267" i="1"/>
  <c r="J3358" i="1"/>
  <c r="P2981" i="1"/>
  <c r="M2981" i="1"/>
  <c r="J3205" i="1"/>
  <c r="M3171" i="1"/>
  <c r="P3171" i="1"/>
  <c r="O2557" i="1"/>
  <c r="Q2557" i="1"/>
  <c r="N2557" i="1"/>
  <c r="R2629" i="1"/>
  <c r="R3222" i="1"/>
  <c r="Q2822" i="1"/>
  <c r="O2822" i="1"/>
  <c r="N2822" i="1"/>
  <c r="R2597" i="1"/>
  <c r="M2985" i="1"/>
  <c r="P2985" i="1"/>
  <c r="Q2704" i="1"/>
  <c r="O2704" i="1"/>
  <c r="N2704" i="1"/>
  <c r="P2925" i="1"/>
  <c r="M2925" i="1"/>
  <c r="P2917" i="1"/>
  <c r="M2917" i="1"/>
  <c r="N2730" i="1"/>
  <c r="Q2730" i="1"/>
  <c r="O2730" i="1"/>
  <c r="Q2806" i="1"/>
  <c r="O2806" i="1"/>
  <c r="N2806" i="1"/>
  <c r="R2555" i="1"/>
  <c r="R2862" i="1"/>
  <c r="J3379" i="1"/>
  <c r="Q2634" i="1"/>
  <c r="O2634" i="1"/>
  <c r="N2634" i="1"/>
  <c r="R2745" i="1"/>
  <c r="Q2712" i="1"/>
  <c r="N2712" i="1"/>
  <c r="O2712" i="1"/>
  <c r="M2710" i="1"/>
  <c r="P2710" i="1"/>
  <c r="P2526" i="1"/>
  <c r="Q2532" i="1"/>
  <c r="N2532" i="1"/>
  <c r="O2532" i="1"/>
  <c r="Q2487" i="1"/>
  <c r="O2487" i="1"/>
  <c r="N2487" i="1"/>
  <c r="Q2566" i="1"/>
  <c r="N2566" i="1"/>
  <c r="O2566" i="1"/>
  <c r="J3093" i="1"/>
  <c r="R3093" i="1"/>
  <c r="R2774" i="1"/>
  <c r="J2798" i="1"/>
  <c r="R2798" i="1"/>
  <c r="P2900" i="1"/>
  <c r="M2900" i="1"/>
  <c r="R2869" i="1"/>
  <c r="N2764" i="1"/>
  <c r="Q2764" i="1"/>
  <c r="O2764" i="1"/>
  <c r="P2569" i="1"/>
  <c r="Q2538" i="1"/>
  <c r="O2538" i="1"/>
  <c r="N2538" i="1"/>
  <c r="N2529" i="1"/>
  <c r="Q2529" i="1"/>
  <c r="O2529" i="1"/>
  <c r="J2930" i="1"/>
  <c r="R2930" i="1"/>
  <c r="M2706" i="1"/>
  <c r="P2706" i="1"/>
  <c r="M2758" i="1"/>
  <c r="P2758" i="1"/>
  <c r="O2542" i="1"/>
  <c r="Q2542" i="1"/>
  <c r="N2542" i="1"/>
  <c r="P3084" i="1"/>
  <c r="M3084" i="1"/>
  <c r="J3143" i="1"/>
  <c r="J3202" i="1"/>
  <c r="R2685" i="1"/>
  <c r="P2868" i="1"/>
  <c r="M2868" i="1"/>
  <c r="J3335" i="1"/>
  <c r="R3335" i="1"/>
  <c r="Q2508" i="1"/>
  <c r="O2508" i="1"/>
  <c r="N2508" i="1"/>
  <c r="P3017" i="1"/>
  <c r="M3017" i="1"/>
  <c r="Q2936" i="1"/>
  <c r="N2936" i="1"/>
  <c r="O2936" i="1"/>
  <c r="M2739" i="1"/>
  <c r="P2739" i="1"/>
  <c r="Q2860" i="1"/>
  <c r="N2860" i="1"/>
  <c r="O2860" i="1"/>
  <c r="J3068" i="1"/>
  <c r="R3068" i="1"/>
  <c r="S2543" i="1"/>
  <c r="R2753" i="1"/>
  <c r="J3211" i="1"/>
  <c r="R2652" i="1"/>
  <c r="R3067" i="1"/>
  <c r="P2952" i="1"/>
  <c r="M2952" i="1"/>
  <c r="N2836" i="1"/>
  <c r="Q2836" i="1"/>
  <c r="O2836" i="1"/>
  <c r="P2702" i="1"/>
  <c r="M2702" i="1"/>
  <c r="M3073" i="1"/>
  <c r="P3073" i="1"/>
  <c r="R2921" i="1"/>
  <c r="M2798" i="1"/>
  <c r="P2798" i="1"/>
  <c r="M2814" i="1"/>
  <c r="P2814" i="1"/>
  <c r="O2432" i="1"/>
  <c r="N2432" i="1"/>
  <c r="Q2432" i="1"/>
  <c r="R3065" i="1"/>
  <c r="O2561" i="1"/>
  <c r="Q2561" i="1"/>
  <c r="N2561" i="1"/>
  <c r="Q2616" i="1"/>
  <c r="N2616" i="1"/>
  <c r="O2616" i="1"/>
  <c r="J3448" i="1"/>
  <c r="Q2535" i="1"/>
  <c r="O2535" i="1"/>
  <c r="N2535" i="1"/>
  <c r="S2484" i="1"/>
  <c r="M2527" i="1"/>
  <c r="S2527" i="1"/>
  <c r="R3095" i="1"/>
  <c r="M2810" i="1"/>
  <c r="P2810" i="1"/>
  <c r="P2502" i="1"/>
  <c r="N2484" i="1"/>
  <c r="Q2484" i="1"/>
  <c r="O2484" i="1"/>
  <c r="O2863" i="1"/>
  <c r="Q2863" i="1"/>
  <c r="N2863" i="1"/>
  <c r="P2667" i="1"/>
  <c r="M2667" i="1"/>
  <c r="J3537" i="1"/>
  <c r="R3537" i="1"/>
  <c r="J3436" i="1"/>
  <c r="R3436" i="1"/>
  <c r="J3234" i="1"/>
  <c r="J3465" i="1"/>
  <c r="N2501" i="1"/>
  <c r="Q2501" i="1"/>
  <c r="O2501" i="1"/>
  <c r="P2970" i="1"/>
  <c r="M2970" i="1"/>
  <c r="M2664" i="1"/>
  <c r="P2664" i="1"/>
  <c r="J3204" i="1"/>
  <c r="J3220" i="1"/>
  <c r="R3342" i="1"/>
  <c r="P2804" i="1"/>
  <c r="M2804" i="1"/>
  <c r="N2868" i="1"/>
  <c r="Q2868" i="1"/>
  <c r="O2868" i="1"/>
  <c r="O2552" i="1"/>
  <c r="Q2552" i="1"/>
  <c r="N2552" i="1"/>
  <c r="J2704" i="1"/>
  <c r="R2704" i="1"/>
  <c r="N2674" i="1"/>
  <c r="Q2674" i="1"/>
  <c r="O2674" i="1"/>
  <c r="P2680" i="1"/>
  <c r="M2680" i="1"/>
  <c r="O2624" i="1"/>
  <c r="N2624" i="1"/>
  <c r="Q2624" i="1"/>
  <c r="J2889" i="1"/>
  <c r="R2889" i="1"/>
  <c r="P3051" i="1"/>
  <c r="M3051" i="1"/>
  <c r="M2683" i="1"/>
  <c r="P2683" i="1"/>
  <c r="R2625" i="1"/>
  <c r="J3698" i="1"/>
  <c r="R3698" i="1"/>
  <c r="Q2563" i="1"/>
  <c r="O2563" i="1"/>
  <c r="N2563" i="1"/>
  <c r="M2697" i="1"/>
  <c r="P2697" i="1"/>
  <c r="O2592" i="1"/>
  <c r="Q2592" i="1"/>
  <c r="N2592" i="1"/>
  <c r="R2661" i="1"/>
  <c r="J2787" i="1"/>
  <c r="R2787" i="1"/>
  <c r="M2663" i="1"/>
  <c r="P2663" i="1"/>
  <c r="O2503" i="1"/>
  <c r="Q2503" i="1"/>
  <c r="N2503" i="1"/>
  <c r="J3021" i="1"/>
  <c r="R2947" i="1"/>
  <c r="J2916" i="1"/>
  <c r="R2916" i="1"/>
  <c r="R2591" i="1"/>
  <c r="J3316" i="1"/>
  <c r="J3077" i="1"/>
  <c r="R3077" i="1"/>
  <c r="J3430" i="1"/>
  <c r="R3430" i="1"/>
  <c r="R2668" i="1"/>
  <c r="Q2776" i="1"/>
  <c r="O2776" i="1"/>
  <c r="N2776" i="1"/>
  <c r="Q3070" i="1"/>
  <c r="O3070" i="1"/>
  <c r="N3070" i="1"/>
  <c r="O2528" i="1"/>
  <c r="N2528" i="1"/>
  <c r="Q2528" i="1"/>
  <c r="P2696" i="1"/>
  <c r="M2696" i="1"/>
  <c r="J3302" i="1"/>
  <c r="R3302" i="1"/>
  <c r="P2678" i="1"/>
  <c r="M2678" i="1"/>
  <c r="P2938" i="1"/>
  <c r="M2938" i="1"/>
  <c r="P2729" i="1"/>
  <c r="M2729" i="1"/>
  <c r="J3515" i="1"/>
  <c r="R3515" i="1"/>
  <c r="J2993" i="1"/>
  <c r="R2993" i="1"/>
  <c r="Q3016" i="1"/>
  <c r="N3016" i="1"/>
  <c r="O3016" i="1"/>
  <c r="P2605" i="1"/>
  <c r="M2605" i="1"/>
  <c r="N2706" i="1"/>
  <c r="Q2706" i="1"/>
  <c r="O2706" i="1"/>
  <c r="R2675" i="1"/>
  <c r="J3433" i="1"/>
  <c r="Q2651" i="1"/>
  <c r="N2651" i="1"/>
  <c r="O2651" i="1"/>
  <c r="Q2926" i="1"/>
  <c r="O2926" i="1"/>
  <c r="N2926" i="1"/>
  <c r="J3025" i="1"/>
  <c r="R3025" i="1"/>
  <c r="M2899" i="1"/>
  <c r="P2899" i="1"/>
  <c r="O2599" i="1"/>
  <c r="Q2599" i="1"/>
  <c r="N2599" i="1"/>
  <c r="Q3026" i="1"/>
  <c r="O3026" i="1"/>
  <c r="N3026" i="1"/>
  <c r="P2734" i="1"/>
  <c r="M2734" i="1"/>
  <c r="P3028" i="1"/>
  <c r="M3028" i="1"/>
  <c r="R2505" i="1"/>
  <c r="R3084" i="1"/>
  <c r="P3205" i="1"/>
  <c r="M3205" i="1"/>
  <c r="P3049" i="1"/>
  <c r="M3049" i="1"/>
  <c r="N2853" i="1"/>
  <c r="Q2853" i="1"/>
  <c r="O2853" i="1"/>
  <c r="R2665" i="1"/>
  <c r="M2748" i="1"/>
  <c r="P2748" i="1"/>
  <c r="Q2593" i="1"/>
  <c r="N2593" i="1"/>
  <c r="O2593" i="1"/>
  <c r="P3036" i="1"/>
  <c r="M3036" i="1"/>
  <c r="J3192" i="1"/>
  <c r="Q2787" i="1"/>
  <c r="O2787" i="1"/>
  <c r="N2787" i="1"/>
  <c r="R2790" i="1"/>
  <c r="Q2613" i="1"/>
  <c r="O2613" i="1"/>
  <c r="N2613" i="1"/>
  <c r="N2710" i="1"/>
  <c r="Q2710" i="1"/>
  <c r="O2710" i="1"/>
  <c r="Q2565" i="1"/>
  <c r="O2565" i="1"/>
  <c r="N2565" i="1"/>
  <c r="M2674" i="1"/>
  <c r="P2674" i="1"/>
  <c r="Q2672" i="1"/>
  <c r="O2672" i="1"/>
  <c r="N2672" i="1"/>
  <c r="P3134" i="1"/>
  <c r="M3134" i="1"/>
  <c r="P3141" i="1"/>
  <c r="M3141" i="1"/>
  <c r="R2913" i="1"/>
  <c r="Q2703" i="1"/>
  <c r="N2703" i="1"/>
  <c r="O2703" i="1"/>
  <c r="Q2527" i="1"/>
  <c r="N2527" i="1"/>
  <c r="O2527" i="1"/>
  <c r="M2537" i="1"/>
  <c r="S2537" i="1"/>
  <c r="O2985" i="1"/>
  <c r="N2985" i="1"/>
  <c r="Q2985" i="1"/>
  <c r="J3026" i="1"/>
  <c r="J3203" i="1"/>
  <c r="P2848" i="1"/>
  <c r="M2848" i="1"/>
  <c r="J3062" i="1"/>
  <c r="J3279" i="1"/>
  <c r="R3279" i="1"/>
  <c r="O2684" i="1"/>
  <c r="N2684" i="1"/>
  <c r="Q2684" i="1"/>
  <c r="M2878" i="1"/>
  <c r="P2878" i="1"/>
  <c r="P2819" i="1"/>
  <c r="M2819" i="1"/>
  <c r="R2680" i="1"/>
  <c r="P3240" i="1"/>
  <c r="M3240" i="1"/>
  <c r="L3239" i="1"/>
  <c r="L3240" i="1"/>
  <c r="L3241" i="1"/>
  <c r="J2978" i="1"/>
  <c r="R2978" i="1"/>
  <c r="M2715" i="1"/>
  <c r="P2715" i="1"/>
  <c r="N2832" i="1"/>
  <c r="Q2832" i="1"/>
  <c r="O2832" i="1"/>
  <c r="R2838" i="1"/>
  <c r="M2867" i="1"/>
  <c r="P2867" i="1"/>
  <c r="J2877" i="1"/>
  <c r="J3217" i="1"/>
  <c r="M2733" i="1"/>
  <c r="P2733" i="1"/>
  <c r="P2531" i="1"/>
  <c r="P2505" i="1"/>
  <c r="P2811" i="1"/>
  <c r="M2811" i="1"/>
  <c r="P2461" i="1"/>
  <c r="J3642" i="1"/>
  <c r="P2669" i="1"/>
  <c r="M2669" i="1"/>
  <c r="J3206" i="1"/>
  <c r="R3206" i="1"/>
  <c r="Q2732" i="1"/>
  <c r="N2732" i="1"/>
  <c r="O2732" i="1"/>
  <c r="P2612" i="1"/>
  <c r="M2612" i="1"/>
  <c r="P2589" i="1"/>
  <c r="R3482" i="1"/>
  <c r="M2652" i="1"/>
  <c r="P2652" i="1"/>
  <c r="N2526" i="1"/>
  <c r="Q2526" i="1"/>
  <c r="O2526" i="1"/>
  <c r="Q2752" i="1"/>
  <c r="N2752" i="1"/>
  <c r="O2752" i="1"/>
  <c r="R2954" i="1"/>
  <c r="J3517" i="1"/>
  <c r="R3051" i="1"/>
  <c r="J3320" i="1"/>
  <c r="J3582" i="1"/>
  <c r="J3187" i="1"/>
  <c r="R3187" i="1"/>
  <c r="Q2846" i="1"/>
  <c r="O2846" i="1"/>
  <c r="N2846" i="1"/>
  <c r="J3308" i="1"/>
  <c r="R3308" i="1"/>
  <c r="J3293" i="1"/>
  <c r="O2761" i="1"/>
  <c r="N2761" i="1"/>
  <c r="Q2761" i="1"/>
  <c r="R2807" i="1"/>
  <c r="P2512" i="1"/>
  <c r="J2989" i="1"/>
  <c r="R2989" i="1"/>
  <c r="Q2877" i="1"/>
  <c r="O2877" i="1"/>
  <c r="N2877" i="1"/>
  <c r="Q2555" i="1"/>
  <c r="O2555" i="1"/>
  <c r="N2555" i="1"/>
  <c r="J3268" i="1"/>
  <c r="P2788" i="1"/>
  <c r="M2788" i="1"/>
  <c r="P3099" i="1"/>
  <c r="M3099" i="1"/>
  <c r="P2889" i="1"/>
  <c r="M2889" i="1"/>
  <c r="J3500" i="1"/>
  <c r="R3500" i="1"/>
  <c r="R3020" i="1"/>
  <c r="R2973" i="1"/>
  <c r="Q2635" i="1"/>
  <c r="O2635" i="1"/>
  <c r="N2635" i="1"/>
  <c r="R2932" i="1"/>
  <c r="R3216" i="1"/>
  <c r="J2971" i="1"/>
  <c r="R2971" i="1"/>
  <c r="M2746" i="1"/>
  <c r="P2746" i="1"/>
  <c r="Q2468" i="1"/>
  <c r="O2468" i="1"/>
  <c r="N2468" i="1"/>
  <c r="J3121" i="1"/>
  <c r="N2837" i="1"/>
  <c r="Q2837" i="1"/>
  <c r="O2837" i="1"/>
  <c r="Q2562" i="1"/>
  <c r="N2562" i="1"/>
  <c r="O2562" i="1"/>
  <c r="R2632" i="1"/>
  <c r="R2552" i="1"/>
  <c r="Q2399" i="1"/>
  <c r="O2399" i="1"/>
  <c r="N2399" i="1"/>
  <c r="R2959" i="1"/>
  <c r="P2519" i="1"/>
  <c r="M3179" i="1"/>
  <c r="P3179" i="1"/>
  <c r="P3023" i="1"/>
  <c r="M3023" i="1"/>
  <c r="J3409" i="1"/>
  <c r="J3473" i="1"/>
  <c r="R3374" i="1"/>
  <c r="J3754" i="1"/>
  <c r="J3305" i="1"/>
  <c r="R3305" i="1"/>
  <c r="P2835" i="1"/>
  <c r="M2835" i="1"/>
  <c r="J3023" i="1"/>
  <c r="R3023" i="1"/>
  <c r="N2623" i="1"/>
  <c r="Q2623" i="1"/>
  <c r="O2623" i="1"/>
  <c r="P2688" i="1"/>
  <c r="M2688" i="1"/>
  <c r="J3104" i="1"/>
  <c r="R3104" i="1"/>
  <c r="P2830" i="1"/>
  <c r="M2830" i="1"/>
  <c r="J3117" i="1"/>
  <c r="R3117" i="1"/>
  <c r="P2929" i="1"/>
  <c r="M2929" i="1"/>
  <c r="Q2944" i="1"/>
  <c r="O2944" i="1"/>
  <c r="N2944" i="1"/>
  <c r="J3394" i="1"/>
  <c r="P3196" i="1"/>
  <c r="M3196" i="1"/>
  <c r="N3054" i="1"/>
  <c r="Q3054" i="1"/>
  <c r="O3054" i="1"/>
  <c r="O2579" i="1"/>
  <c r="Q2579" i="1"/>
  <c r="N2579" i="1"/>
  <c r="P2787" i="1"/>
  <c r="M2787" i="1"/>
  <c r="J3620" i="1"/>
  <c r="J3493" i="1"/>
  <c r="O2512" i="1"/>
  <c r="Q2512" i="1"/>
  <c r="N2512" i="1"/>
  <c r="R3384" i="1"/>
  <c r="S2538" i="1"/>
  <c r="P3060" i="1"/>
  <c r="M3060" i="1"/>
  <c r="Q3029" i="1"/>
  <c r="O3029" i="1"/>
  <c r="N3029" i="1"/>
  <c r="Q2827" i="1"/>
  <c r="O2827" i="1"/>
  <c r="N2827" i="1"/>
  <c r="J3476" i="1"/>
  <c r="R3476" i="1"/>
  <c r="J3243" i="1"/>
  <c r="R3243" i="1"/>
  <c r="M2604" i="1"/>
  <c r="P2604" i="1"/>
  <c r="M2770" i="1"/>
  <c r="P2770" i="1"/>
  <c r="R3123" i="1"/>
  <c r="N2531" i="1"/>
  <c r="O2531" i="1"/>
  <c r="Q2531" i="1"/>
  <c r="P2495" i="1"/>
  <c r="Q2350" i="1"/>
  <c r="O2350" i="1"/>
  <c r="N2350" i="1"/>
  <c r="S2350" i="1"/>
  <c r="Q2352" i="1"/>
  <c r="O2352" i="1"/>
  <c r="N2352" i="1"/>
  <c r="R2713" i="1"/>
  <c r="J2758" i="1"/>
  <c r="R2758" i="1"/>
  <c r="P2908" i="1"/>
  <c r="M2908" i="1"/>
  <c r="O2523" i="1"/>
  <c r="N2523" i="1"/>
  <c r="Q2523" i="1"/>
  <c r="Q2461" i="1"/>
  <c r="O2461" i="1"/>
  <c r="N2461" i="1"/>
  <c r="J3304" i="1"/>
  <c r="J3147" i="1"/>
  <c r="P2842" i="1"/>
  <c r="M2842" i="1"/>
  <c r="J3115" i="1"/>
  <c r="R3115" i="1"/>
  <c r="J3072" i="1"/>
  <c r="R3072" i="1"/>
  <c r="R2918" i="1"/>
  <c r="N2614" i="1"/>
  <c r="Q2614" i="1"/>
  <c r="O2614" i="1"/>
  <c r="J3539" i="1"/>
  <c r="Q2841" i="1"/>
  <c r="O2841" i="1"/>
  <c r="N2841" i="1"/>
  <c r="Q2379" i="1"/>
  <c r="O2379" i="1"/>
  <c r="N2379" i="1"/>
  <c r="O2522" i="1"/>
  <c r="Q2522" i="1"/>
  <c r="N2522" i="1"/>
  <c r="S2573" i="1"/>
  <c r="M2825" i="1"/>
  <c r="P2825" i="1"/>
  <c r="M2756" i="1"/>
  <c r="P2756" i="1"/>
  <c r="P2475" i="1"/>
  <c r="R2731" i="1"/>
  <c r="O2354" i="1"/>
  <c r="N2354" i="1"/>
  <c r="Q2354" i="1"/>
  <c r="M3066" i="1"/>
  <c r="P3066" i="1"/>
  <c r="S2508" i="1"/>
  <c r="N2754" i="1"/>
  <c r="Q2754" i="1"/>
  <c r="O2754" i="1"/>
  <c r="Q2641" i="1"/>
  <c r="O2641" i="1"/>
  <c r="N2641" i="1"/>
  <c r="J3502" i="1"/>
  <c r="J3135" i="1"/>
  <c r="N2621" i="1"/>
  <c r="Q2621" i="1"/>
  <c r="O2621" i="1"/>
  <c r="N2492" i="1"/>
  <c r="Q2492" i="1"/>
  <c r="O2492" i="1"/>
  <c r="O2402" i="1"/>
  <c r="Q2402" i="1"/>
  <c r="N2402" i="1"/>
  <c r="O2808" i="1"/>
  <c r="N2808" i="1"/>
  <c r="Q2808" i="1"/>
  <c r="N2549" i="1"/>
  <c r="Q2549" i="1"/>
  <c r="O2549" i="1"/>
  <c r="Q2700" i="1"/>
  <c r="O2700" i="1"/>
  <c r="N2700" i="1"/>
  <c r="O2457" i="1"/>
  <c r="Q2457" i="1"/>
  <c r="N2457" i="1"/>
  <c r="P2530" i="1"/>
  <c r="N2564" i="1"/>
  <c r="Q2564" i="1"/>
  <c r="O2564" i="1"/>
  <c r="R3012" i="1"/>
  <c r="P2861" i="1"/>
  <c r="M2861" i="1"/>
  <c r="M2846" i="1"/>
  <c r="P2846" i="1"/>
  <c r="O2666" i="1"/>
  <c r="Q2666" i="1"/>
  <c r="N2666" i="1"/>
  <c r="N2494" i="1"/>
  <c r="Q2494" i="1"/>
  <c r="O2494" i="1"/>
  <c r="O2516" i="1"/>
  <c r="Q2516" i="1"/>
  <c r="N2516" i="1"/>
  <c r="J3297" i="1"/>
  <c r="J3073" i="1"/>
  <c r="R3073" i="1"/>
  <c r="J3237" i="1"/>
  <c r="N2784" i="1"/>
  <c r="O2784" i="1"/>
  <c r="Q2784" i="1"/>
  <c r="J2907" i="1"/>
  <c r="R2907" i="1"/>
  <c r="J3251" i="1"/>
  <c r="R3251" i="1"/>
  <c r="J3162" i="1"/>
  <c r="R3356" i="1"/>
  <c r="O3046" i="1"/>
  <c r="Q3046" i="1"/>
  <c r="N3046" i="1"/>
  <c r="M2648" i="1"/>
  <c r="P2648" i="1"/>
  <c r="J2897" i="1"/>
  <c r="R2897" i="1"/>
  <c r="P3054" i="1"/>
  <c r="M3054" i="1"/>
  <c r="Q2762" i="1"/>
  <c r="O2762" i="1"/>
  <c r="N2762" i="1"/>
  <c r="J3307" i="1"/>
  <c r="J3111" i="1"/>
  <c r="R3111" i="1"/>
  <c r="P2636" i="1"/>
  <c r="M2636" i="1"/>
  <c r="J3796" i="1"/>
  <c r="R3434" i="1"/>
  <c r="O2810" i="1"/>
  <c r="Q2810" i="1"/>
  <c r="N2810" i="1"/>
  <c r="J3101" i="1"/>
  <c r="R3101" i="1"/>
  <c r="P2727" i="1"/>
  <c r="M2727" i="1"/>
  <c r="O2567" i="1"/>
  <c r="Q2567" i="1"/>
  <c r="N2567" i="1"/>
  <c r="R3241" i="1"/>
  <c r="J3285" i="1"/>
  <c r="L3238" i="1"/>
  <c r="M3237" i="1"/>
  <c r="L3227" i="1"/>
  <c r="L3228" i="1"/>
  <c r="L3229" i="1"/>
  <c r="L3230" i="1"/>
  <c r="L3231" i="1"/>
  <c r="L3232" i="1"/>
  <c r="L3233" i="1"/>
  <c r="L3234" i="1"/>
  <c r="L3235" i="1"/>
  <c r="L3236" i="1"/>
  <c r="L3237" i="1"/>
  <c r="P3237" i="1"/>
  <c r="N2862" i="1"/>
  <c r="O2862" i="1"/>
  <c r="Q2862" i="1"/>
  <c r="J3113" i="1"/>
  <c r="J3390" i="1"/>
  <c r="R3390" i="1"/>
  <c r="O2517" i="1"/>
  <c r="Q2517" i="1"/>
  <c r="N2517" i="1"/>
  <c r="Q2689" i="1"/>
  <c r="O2689" i="1"/>
  <c r="N2689" i="1"/>
  <c r="P2658" i="1"/>
  <c r="M2658" i="1"/>
  <c r="M2975" i="1"/>
  <c r="P2975" i="1"/>
  <c r="O2504" i="1"/>
  <c r="Q2504" i="1"/>
  <c r="N2504" i="1"/>
  <c r="R2449" i="1"/>
  <c r="P2851" i="1"/>
  <c r="M2851" i="1"/>
  <c r="P2882" i="1"/>
  <c r="M2882" i="1"/>
  <c r="J2709" i="1"/>
  <c r="R2709" i="1"/>
  <c r="R2950" i="1"/>
  <c r="N2871" i="1"/>
  <c r="Q2871" i="1"/>
  <c r="O2871" i="1"/>
  <c r="R2728" i="1"/>
  <c r="J3236" i="1"/>
  <c r="J3478" i="1"/>
  <c r="J3038" i="1"/>
  <c r="R3038" i="1"/>
  <c r="J3593" i="1"/>
  <c r="R3593" i="1"/>
  <c r="P2635" i="1"/>
  <c r="M2635" i="1"/>
  <c r="P2880" i="1"/>
  <c r="M2880" i="1"/>
  <c r="P3050" i="1"/>
  <c r="M3050" i="1"/>
  <c r="J3434" i="1"/>
  <c r="P2468" i="1"/>
  <c r="J3294" i="1"/>
  <c r="R3294" i="1"/>
  <c r="J3154" i="1"/>
  <c r="M2530" i="1"/>
  <c r="S2530" i="1"/>
  <c r="P2513" i="1"/>
  <c r="M3072" i="1"/>
  <c r="P3072" i="1"/>
  <c r="R2991" i="1"/>
  <c r="S2470" i="1"/>
  <c r="R2765" i="1"/>
  <c r="J3401" i="1"/>
  <c r="P3026" i="1"/>
  <c r="M3026" i="1"/>
  <c r="P2944" i="1"/>
  <c r="M2944" i="1"/>
  <c r="P2979" i="1"/>
  <c r="M2979" i="1"/>
  <c r="P2662" i="1"/>
  <c r="M2662" i="1"/>
  <c r="P2593" i="1"/>
  <c r="N2602" i="1"/>
  <c r="Q2602" i="1"/>
  <c r="O2602" i="1"/>
  <c r="P2457" i="1"/>
  <c r="Q2382" i="1"/>
  <c r="O2382" i="1"/>
  <c r="N2382" i="1"/>
  <c r="R2736" i="1"/>
  <c r="R2454" i="1"/>
  <c r="P2613" i="1"/>
  <c r="M2613" i="1"/>
  <c r="Q2731" i="1"/>
  <c r="O2731" i="1"/>
  <c r="N2731" i="1"/>
  <c r="Q2448" i="1"/>
  <c r="O2448" i="1"/>
  <c r="N2448" i="1"/>
  <c r="Q2550" i="1"/>
  <c r="O2550" i="1"/>
  <c r="N2550" i="1"/>
  <c r="N2575" i="1"/>
  <c r="Q2575" i="1"/>
  <c r="O2575" i="1"/>
  <c r="M2963" i="1"/>
  <c r="P2963" i="1"/>
  <c r="M2638" i="1"/>
  <c r="P2638" i="1"/>
  <c r="N2456" i="1"/>
  <c r="Q2456" i="1"/>
  <c r="O2456" i="1"/>
  <c r="P2515" i="1"/>
  <c r="J3548" i="1"/>
  <c r="Q2547" i="1"/>
  <c r="N2547" i="1"/>
  <c r="O2547" i="1"/>
  <c r="R2706" i="1"/>
  <c r="N2610" i="1"/>
  <c r="Q2610" i="1"/>
  <c r="O2610" i="1"/>
  <c r="P2762" i="1"/>
  <c r="M2762" i="1"/>
  <c r="R2923" i="1"/>
  <c r="O2391" i="1"/>
  <c r="N2391" i="1"/>
  <c r="Q2391" i="1"/>
  <c r="N2617" i="1"/>
  <c r="Q2617" i="1"/>
  <c r="O2617" i="1"/>
  <c r="O2386" i="1"/>
  <c r="N2386" i="1"/>
  <c r="Q2386" i="1"/>
  <c r="R2561" i="1"/>
  <c r="S2555" i="1"/>
  <c r="M2607" i="1"/>
  <c r="P2607" i="1"/>
  <c r="O2371" i="1"/>
  <c r="N2371" i="1"/>
  <c r="Q2371" i="1"/>
  <c r="N2604" i="1"/>
  <c r="Q2604" i="1"/>
  <c r="O2604" i="1"/>
  <c r="O2459" i="1"/>
  <c r="N2459" i="1"/>
  <c r="Q2459" i="1"/>
  <c r="P2491" i="1"/>
  <c r="P2575" i="1"/>
  <c r="P2488" i="1"/>
  <c r="R2834" i="1"/>
  <c r="P2561" i="1"/>
  <c r="O2362" i="1"/>
  <c r="N2362" i="1"/>
  <c r="Q2362" i="1"/>
  <c r="Q2373" i="1"/>
  <c r="O2373" i="1"/>
  <c r="N2373" i="1"/>
  <c r="M2666" i="1"/>
  <c r="P2666" i="1"/>
  <c r="R2524" i="1"/>
  <c r="R2781" i="1"/>
  <c r="P2511" i="1"/>
  <c r="P2517" i="1"/>
  <c r="J2932" i="1"/>
  <c r="Q2717" i="1"/>
  <c r="O2717" i="1"/>
  <c r="N2717" i="1"/>
  <c r="N2469" i="1"/>
  <c r="O2469" i="1"/>
  <c r="Q2469" i="1"/>
  <c r="P2378" i="1"/>
  <c r="N2475" i="1"/>
  <c r="Q2475" i="1"/>
  <c r="O2475" i="1"/>
  <c r="R3139" i="1"/>
  <c r="R2594" i="1"/>
  <c r="M2541" i="1"/>
  <c r="S2541" i="1"/>
  <c r="R2424" i="1"/>
  <c r="R3100" i="1"/>
  <c r="Q2443" i="1"/>
  <c r="N2443" i="1"/>
  <c r="O2443" i="1"/>
  <c r="O2439" i="1"/>
  <c r="N2439" i="1"/>
  <c r="Q2439" i="1"/>
  <c r="P2549" i="1"/>
  <c r="R2570" i="1"/>
  <c r="R2922" i="1"/>
  <c r="R2972" i="1"/>
  <c r="P2383" i="1"/>
  <c r="J2792" i="1"/>
  <c r="R2846" i="1"/>
  <c r="R2867" i="1"/>
  <c r="R2603" i="1"/>
  <c r="P2405" i="1"/>
  <c r="R3076" i="1"/>
  <c r="R2863" i="1"/>
  <c r="J3228" i="1"/>
  <c r="J3730" i="1"/>
  <c r="Q2657" i="1"/>
  <c r="O2657" i="1"/>
  <c r="N2657" i="1"/>
  <c r="S2356" i="1"/>
  <c r="S2369" i="1"/>
  <c r="S2550" i="1"/>
  <c r="J3376" i="1"/>
  <c r="O2419" i="1"/>
  <c r="N2419" i="1"/>
  <c r="Q2419" i="1"/>
  <c r="O2725" i="1"/>
  <c r="N2725" i="1"/>
  <c r="Q2725" i="1"/>
  <c r="Q2351" i="1"/>
  <c r="O2351" i="1"/>
  <c r="N2351" i="1"/>
  <c r="O2491" i="1"/>
  <c r="Q2491" i="1"/>
  <c r="N2491" i="1"/>
  <c r="M2484" i="1"/>
  <c r="P2484" i="1"/>
  <c r="R2511" i="1"/>
  <c r="R3035" i="1"/>
  <c r="N2598" i="1"/>
  <c r="Q2598" i="1"/>
  <c r="O2598" i="1"/>
  <c r="P2412" i="1"/>
  <c r="O2633" i="1"/>
  <c r="Q2633" i="1"/>
  <c r="N2633" i="1"/>
  <c r="J2785" i="1"/>
  <c r="R2662" i="1"/>
  <c r="P2380" i="1"/>
  <c r="Q2929" i="1"/>
  <c r="O2929" i="1"/>
  <c r="N2929" i="1"/>
  <c r="J3173" i="1"/>
  <c r="R3173" i="1"/>
  <c r="M2513" i="1"/>
  <c r="S2513" i="1"/>
  <c r="J3607" i="1"/>
  <c r="J3491" i="1"/>
  <c r="R3491" i="1"/>
  <c r="P3097" i="1"/>
  <c r="M3097" i="1"/>
  <c r="J3458" i="1"/>
  <c r="R3458" i="1"/>
  <c r="J3555" i="1"/>
  <c r="R3555" i="1"/>
  <c r="J3357" i="1"/>
  <c r="R3357" i="1"/>
  <c r="O2655" i="1"/>
  <c r="Q2655" i="1"/>
  <c r="N2655" i="1"/>
  <c r="S2551" i="1"/>
  <c r="M2828" i="1"/>
  <c r="P2828" i="1"/>
  <c r="Q2510" i="1"/>
  <c r="O2510" i="1"/>
  <c r="N2510" i="1"/>
  <c r="R3171" i="1"/>
  <c r="J3235" i="1"/>
  <c r="R3235" i="1"/>
  <c r="P2503" i="1"/>
  <c r="J2621" i="1"/>
  <c r="J3241" i="1"/>
  <c r="R2756" i="1"/>
  <c r="J3057" i="1"/>
  <c r="J3032" i="1"/>
  <c r="M2850" i="1"/>
  <c r="P2850" i="1"/>
  <c r="R2583" i="1"/>
  <c r="J3384" i="1"/>
  <c r="J2816" i="1"/>
  <c r="R2816" i="1"/>
  <c r="O2489" i="1"/>
  <c r="N2489" i="1"/>
  <c r="Q2489" i="1"/>
  <c r="Q2605" i="1"/>
  <c r="O2605" i="1"/>
  <c r="N2605" i="1"/>
  <c r="Q2625" i="1"/>
  <c r="O2625" i="1"/>
  <c r="N2625" i="1"/>
  <c r="N2445" i="1"/>
  <c r="Q2445" i="1"/>
  <c r="O2445" i="1"/>
  <c r="S2375" i="1"/>
  <c r="R3005" i="1"/>
  <c r="P2522" i="1"/>
  <c r="R2366" i="1"/>
  <c r="P2582" i="1"/>
  <c r="M2575" i="1"/>
  <c r="S2575" i="1"/>
  <c r="M2831" i="1"/>
  <c r="P2831" i="1"/>
  <c r="P2431" i="1"/>
  <c r="P2546" i="1"/>
  <c r="S2364" i="1"/>
  <c r="M2405" i="1"/>
  <c r="S2405" i="1"/>
  <c r="P2462" i="1"/>
  <c r="J2875" i="1"/>
  <c r="S2406" i="1"/>
  <c r="P2447" i="1"/>
  <c r="J2957" i="1"/>
  <c r="R2957" i="1"/>
  <c r="M2378" i="1"/>
  <c r="S2378" i="1"/>
  <c r="J2836" i="1"/>
  <c r="R2836" i="1"/>
  <c r="Q2390" i="1"/>
  <c r="O2390" i="1"/>
  <c r="N2390" i="1"/>
  <c r="J2414" i="1"/>
  <c r="R2414" i="1"/>
  <c r="P2563" i="1"/>
  <c r="N2470" i="1"/>
  <c r="Q2470" i="1"/>
  <c r="O2470" i="1"/>
  <c r="J3185" i="1"/>
  <c r="J2648" i="1"/>
  <c r="J3054" i="1"/>
  <c r="R3054" i="1"/>
  <c r="M2569" i="1"/>
  <c r="S2569" i="1"/>
  <c r="M2383" i="1"/>
  <c r="S2383" i="1"/>
  <c r="R2506" i="1"/>
  <c r="P2639" i="1"/>
  <c r="M2639" i="1"/>
  <c r="S2441" i="1"/>
  <c r="R2646" i="1"/>
  <c r="P2454" i="1"/>
  <c r="J3184" i="1"/>
  <c r="R2509" i="1"/>
  <c r="R2884" i="1"/>
  <c r="N2355" i="1"/>
  <c r="Q2355" i="1"/>
  <c r="O2355" i="1"/>
  <c r="R2478" i="1"/>
  <c r="P2445" i="1"/>
  <c r="R2431" i="1"/>
  <c r="J3372" i="1"/>
  <c r="P2562" i="1"/>
  <c r="M3041" i="1"/>
  <c r="P3041" i="1"/>
  <c r="Q2658" i="1"/>
  <c r="O2658" i="1"/>
  <c r="N2658" i="1"/>
  <c r="P2993" i="1"/>
  <c r="M2993" i="1"/>
  <c r="P2989" i="1"/>
  <c r="M2989" i="1"/>
  <c r="P2881" i="1"/>
  <c r="M2881" i="1"/>
  <c r="J3427" i="1"/>
  <c r="J3370" i="1"/>
  <c r="Q3021" i="1"/>
  <c r="O3021" i="1"/>
  <c r="N3021" i="1"/>
  <c r="J3229" i="1"/>
  <c r="R3229" i="1"/>
  <c r="S2498" i="1"/>
  <c r="P3090" i="1"/>
  <c r="M3090" i="1"/>
  <c r="J3067" i="1"/>
  <c r="J3470" i="1"/>
  <c r="M2735" i="1"/>
  <c r="P2735" i="1"/>
  <c r="Q2584" i="1"/>
  <c r="N2584" i="1"/>
  <c r="O2584" i="1"/>
  <c r="J2939" i="1"/>
  <c r="J3171" i="1"/>
  <c r="P2766" i="1"/>
  <c r="M2766" i="1"/>
  <c r="M2606" i="1"/>
  <c r="P2606" i="1"/>
  <c r="R3160" i="1"/>
  <c r="O2450" i="1"/>
  <c r="Q2450" i="1"/>
  <c r="N2450" i="1"/>
  <c r="P2423" i="1"/>
  <c r="R2352" i="1"/>
  <c r="O2644" i="1"/>
  <c r="Q2644" i="1"/>
  <c r="N2644" i="1"/>
  <c r="P2594" i="1"/>
  <c r="M2594" i="1"/>
  <c r="J2880" i="1"/>
  <c r="P2518" i="1"/>
  <c r="P2373" i="1"/>
  <c r="O2378" i="1"/>
  <c r="N2378" i="1"/>
  <c r="Q2378" i="1"/>
  <c r="O2511" i="1"/>
  <c r="Q2511" i="1"/>
  <c r="N2511" i="1"/>
  <c r="P2591" i="1"/>
  <c r="S2510" i="1"/>
  <c r="S2415" i="1"/>
  <c r="O2363" i="1"/>
  <c r="Q2363" i="1"/>
  <c r="N2363" i="1"/>
  <c r="M2586" i="1"/>
  <c r="S2586" i="1"/>
  <c r="J2607" i="1"/>
  <c r="R2607" i="1"/>
  <c r="Q2630" i="1"/>
  <c r="O2630" i="1"/>
  <c r="N2630" i="1"/>
  <c r="J2630" i="1"/>
  <c r="R2630" i="1"/>
  <c r="J3325" i="1"/>
  <c r="R3325" i="1"/>
  <c r="J2915" i="1"/>
  <c r="P2480" i="1"/>
  <c r="J2822" i="1"/>
  <c r="R2822" i="1"/>
  <c r="P2514" i="1"/>
  <c r="P2486" i="1"/>
  <c r="P2440" i="1"/>
  <c r="J2659" i="1"/>
  <c r="R2659" i="1"/>
  <c r="R2622" i="1"/>
  <c r="J3367" i="1"/>
  <c r="R3367" i="1"/>
  <c r="R3052" i="1"/>
  <c r="J2796" i="1"/>
  <c r="R2796" i="1"/>
  <c r="R2596" i="1"/>
  <c r="J2480" i="1"/>
  <c r="R2480" i="1"/>
  <c r="M2611" i="1"/>
  <c r="P2611" i="1"/>
  <c r="P2389" i="1"/>
  <c r="P2390" i="1"/>
  <c r="P2576" i="1"/>
  <c r="R2968" i="1"/>
  <c r="J3275" i="1"/>
  <c r="P2473" i="1"/>
  <c r="P2590" i="1"/>
  <c r="S2458" i="1"/>
  <c r="J3214" i="1"/>
  <c r="R3214" i="1"/>
  <c r="J2466" i="1"/>
  <c r="R2466" i="1"/>
  <c r="J3760" i="1"/>
  <c r="R3760" i="1"/>
  <c r="P3130" i="1"/>
  <c r="M3130" i="1"/>
  <c r="R2892" i="1"/>
  <c r="J2995" i="1"/>
  <c r="R2995" i="1"/>
  <c r="J3311" i="1"/>
  <c r="P2820" i="1"/>
  <c r="M2820" i="1"/>
  <c r="P2482" i="1"/>
  <c r="M2973" i="1"/>
  <c r="P2973" i="1"/>
  <c r="J3097" i="1"/>
  <c r="Q2481" i="1"/>
  <c r="O2481" i="1"/>
  <c r="N2481" i="1"/>
  <c r="P2883" i="1"/>
  <c r="M2883" i="1"/>
  <c r="J3194" i="1"/>
  <c r="R3194" i="1"/>
  <c r="P2701" i="1"/>
  <c r="M2701" i="1"/>
  <c r="M2778" i="1"/>
  <c r="P2778" i="1"/>
  <c r="P2552" i="1"/>
  <c r="M3225" i="1"/>
  <c r="L3226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P3225" i="1"/>
  <c r="J3098" i="1"/>
  <c r="R3098" i="1"/>
  <c r="N2741" i="1"/>
  <c r="Q2741" i="1"/>
  <c r="O2741" i="1"/>
  <c r="O2734" i="1"/>
  <c r="N2734" i="1"/>
  <c r="Q2734" i="1"/>
  <c r="N2573" i="1"/>
  <c r="Q2573" i="1"/>
  <c r="O2573" i="1"/>
  <c r="M2877" i="1"/>
  <c r="P2877" i="1"/>
  <c r="P2665" i="1"/>
  <c r="M2665" i="1"/>
  <c r="P2969" i="1"/>
  <c r="M2969" i="1"/>
  <c r="R2548" i="1"/>
  <c r="P2539" i="1"/>
  <c r="J2717" i="1"/>
  <c r="R2717" i="1"/>
  <c r="P2991" i="1"/>
  <c r="M2991" i="1"/>
  <c r="P2432" i="1"/>
  <c r="P2564" i="1"/>
  <c r="N2438" i="1"/>
  <c r="Q2438" i="1"/>
  <c r="O2438" i="1"/>
  <c r="J2805" i="1"/>
  <c r="R2805" i="1"/>
  <c r="M2591" i="1"/>
  <c r="S2591" i="1"/>
  <c r="J2715" i="1"/>
  <c r="R2715" i="1"/>
  <c r="J2666" i="1"/>
  <c r="R2666" i="1"/>
  <c r="J3092" i="1"/>
  <c r="R3092" i="1"/>
  <c r="J3233" i="1"/>
  <c r="J3536" i="1"/>
  <c r="J3414" i="1"/>
  <c r="R3414" i="1"/>
  <c r="P2384" i="1"/>
  <c r="P2476" i="1"/>
  <c r="P2498" i="1"/>
  <c r="M2498" i="1"/>
  <c r="N2490" i="1"/>
  <c r="Q2490" i="1"/>
  <c r="O2490" i="1"/>
  <c r="P2472" i="1"/>
  <c r="P2395" i="1"/>
  <c r="R2483" i="1"/>
  <c r="O2460" i="1"/>
  <c r="N2460" i="1"/>
  <c r="Q2460" i="1"/>
  <c r="P2478" i="1"/>
  <c r="Q2414" i="1"/>
  <c r="O2414" i="1"/>
  <c r="N2414" i="1"/>
  <c r="J2789" i="1"/>
  <c r="N2433" i="1"/>
  <c r="O2433" i="1"/>
  <c r="Q2433" i="1"/>
  <c r="J3612" i="1"/>
  <c r="Q2381" i="1"/>
  <c r="O2381" i="1"/>
  <c r="N2381" i="1"/>
  <c r="P2376" i="1"/>
  <c r="P2555" i="1"/>
  <c r="M2555" i="1"/>
  <c r="J3486" i="1"/>
  <c r="R3486" i="1"/>
  <c r="P2435" i="1"/>
  <c r="M2576" i="1"/>
  <c r="S2576" i="1"/>
  <c r="N2496" i="1"/>
  <c r="Q2496" i="1"/>
  <c r="O2496" i="1"/>
  <c r="R2615" i="1"/>
  <c r="N2395" i="1"/>
  <c r="Q2395" i="1"/>
  <c r="O2395" i="1"/>
  <c r="N2406" i="1"/>
  <c r="Q2406" i="1"/>
  <c r="O2406" i="1"/>
  <c r="R2428" i="1"/>
  <c r="G3073" i="1"/>
  <c r="I3073" i="1"/>
  <c r="J2706" i="1"/>
  <c r="P2524" i="1"/>
  <c r="J3396" i="1"/>
  <c r="J3818" i="1"/>
  <c r="J3504" i="1"/>
  <c r="J3242" i="1"/>
  <c r="R2999" i="1"/>
  <c r="J3102" i="1"/>
  <c r="J3056" i="1"/>
  <c r="J3474" i="1"/>
  <c r="R2700" i="1"/>
  <c r="J3398" i="1"/>
  <c r="J3359" i="1"/>
  <c r="R3011" i="1"/>
  <c r="R2848" i="1"/>
  <c r="P2742" i="1"/>
  <c r="M2742" i="1"/>
  <c r="R2626" i="1"/>
  <c r="M2380" i="1"/>
  <c r="S2380" i="1"/>
  <c r="P2448" i="1"/>
  <c r="P2418" i="1"/>
  <c r="O2400" i="1"/>
  <c r="N2400" i="1"/>
  <c r="Q2400" i="1"/>
  <c r="J2664" i="1"/>
  <c r="J3018" i="1"/>
  <c r="R3018" i="1"/>
  <c r="J3030" i="1"/>
  <c r="J2950" i="1"/>
  <c r="J3290" i="1"/>
  <c r="R3290" i="1"/>
  <c r="Q2370" i="1"/>
  <c r="O2370" i="1"/>
  <c r="N2370" i="1"/>
  <c r="Q2369" i="1"/>
  <c r="O2369" i="1"/>
  <c r="N2369" i="1"/>
  <c r="R2458" i="1"/>
  <c r="N2428" i="1"/>
  <c r="Q2428" i="1"/>
  <c r="O2428" i="1"/>
  <c r="P2464" i="1"/>
  <c r="P2465" i="1"/>
  <c r="M2534" i="1"/>
  <c r="S2534" i="1"/>
  <c r="J2946" i="1"/>
  <c r="J3324" i="1"/>
  <c r="P2437" i="1"/>
  <c r="J3140" i="1"/>
  <c r="R3140" i="1"/>
  <c r="M2476" i="1"/>
  <c r="S2476" i="1"/>
  <c r="J2724" i="1"/>
  <c r="R2724" i="1"/>
  <c r="S2391" i="1"/>
  <c r="P2540" i="1"/>
  <c r="M2395" i="1"/>
  <c r="S2395" i="1"/>
  <c r="R2692" i="1"/>
  <c r="P2361" i="1"/>
  <c r="M2478" i="1"/>
  <c r="S2478" i="1"/>
  <c r="J2640" i="1"/>
  <c r="R2640" i="1"/>
  <c r="J3738" i="1"/>
  <c r="P2631" i="1"/>
  <c r="M2631" i="1"/>
  <c r="P2499" i="1"/>
  <c r="M2435" i="1"/>
  <c r="S2435" i="1"/>
  <c r="R2906" i="1"/>
  <c r="Q2476" i="1"/>
  <c r="O2476" i="1"/>
  <c r="N2476" i="1"/>
  <c r="J3048" i="1"/>
  <c r="R3048" i="1"/>
  <c r="J3110" i="1"/>
  <c r="P2401" i="1"/>
  <c r="S2419" i="1"/>
  <c r="J3058" i="1"/>
  <c r="R3058" i="1"/>
  <c r="J3650" i="1"/>
  <c r="J2479" i="1"/>
  <c r="R2479" i="1"/>
  <c r="M2524" i="1"/>
  <c r="S2524" i="1"/>
  <c r="J2482" i="1"/>
  <c r="R2482" i="1"/>
  <c r="P2542" i="1"/>
  <c r="G3181" i="1"/>
  <c r="I3181" i="1"/>
  <c r="R3034" i="1"/>
  <c r="Q3189" i="1"/>
  <c r="O3189" i="1"/>
  <c r="N3189" i="1"/>
  <c r="J3091" i="1"/>
  <c r="R3091" i="1"/>
  <c r="J3353" i="1"/>
  <c r="R3353" i="1"/>
  <c r="P2767" i="1"/>
  <c r="M2767" i="1"/>
  <c r="J2831" i="1"/>
  <c r="R2831" i="1"/>
  <c r="Q2938" i="1"/>
  <c r="O2938" i="1"/>
  <c r="N2938" i="1"/>
  <c r="Q2945" i="1"/>
  <c r="O2945" i="1"/>
  <c r="N2945" i="1"/>
  <c r="Q2924" i="1"/>
  <c r="O2924" i="1"/>
  <c r="N2924" i="1"/>
  <c r="P2988" i="1"/>
  <c r="M2988" i="1"/>
  <c r="P3053" i="1"/>
  <c r="M3053" i="1"/>
  <c r="P2673" i="1"/>
  <c r="M2673" i="1"/>
  <c r="P2645" i="1"/>
  <c r="M2645" i="1"/>
  <c r="J2841" i="1"/>
  <c r="R2841" i="1"/>
  <c r="J2762" i="1"/>
  <c r="R2762" i="1"/>
  <c r="M2620" i="1"/>
  <c r="P2620" i="1"/>
  <c r="P2866" i="1"/>
  <c r="M2866" i="1"/>
  <c r="O2577" i="1"/>
  <c r="N2577" i="1"/>
  <c r="Q2577" i="1"/>
  <c r="Q2744" i="1"/>
  <c r="O2744" i="1"/>
  <c r="N2744" i="1"/>
  <c r="R2772" i="1"/>
  <c r="R3371" i="1"/>
  <c r="J2760" i="1"/>
  <c r="J3199" i="1"/>
  <c r="J2803" i="1"/>
  <c r="R2803" i="1"/>
  <c r="M2551" i="1"/>
  <c r="P2551" i="1"/>
  <c r="N2656" i="1"/>
  <c r="Q2656" i="1"/>
  <c r="O2656" i="1"/>
  <c r="O2697" i="1"/>
  <c r="Q2697" i="1"/>
  <c r="N2697" i="1"/>
  <c r="R2733" i="1"/>
  <c r="N2477" i="1"/>
  <c r="Q2477" i="1"/>
  <c r="O2477" i="1"/>
  <c r="J2749" i="1"/>
  <c r="R2784" i="1"/>
  <c r="P2565" i="1"/>
  <c r="J2964" i="1"/>
  <c r="J2627" i="1"/>
  <c r="R2627" i="1"/>
  <c r="P2571" i="1"/>
  <c r="O2572" i="1"/>
  <c r="Q2572" i="1"/>
  <c r="N2572" i="1"/>
  <c r="P2353" i="1"/>
  <c r="P2368" i="1"/>
  <c r="P2492" i="1"/>
  <c r="P3031" i="1"/>
  <c r="M3031" i="1"/>
  <c r="R2554" i="1"/>
  <c r="R2453" i="1"/>
  <c r="J3151" i="1"/>
  <c r="R3151" i="1"/>
  <c r="J3219" i="1"/>
  <c r="R3219" i="1"/>
  <c r="M2465" i="1"/>
  <c r="S2465" i="1"/>
  <c r="N2664" i="1"/>
  <c r="Q2664" i="1"/>
  <c r="O2664" i="1"/>
  <c r="M2482" i="1"/>
  <c r="S2482" i="1"/>
  <c r="P2489" i="1"/>
  <c r="P2538" i="1"/>
  <c r="M2538" i="1"/>
  <c r="R3328" i="1"/>
  <c r="J2765" i="1"/>
  <c r="P2379" i="1"/>
  <c r="J2911" i="1"/>
  <c r="R2911" i="1"/>
  <c r="R2582" i="1"/>
  <c r="R2574" i="1"/>
  <c r="M2361" i="1"/>
  <c r="S2361" i="1"/>
  <c r="R2566" i="1"/>
  <c r="R2535" i="1"/>
  <c r="Q2918" i="1"/>
  <c r="O2918" i="1"/>
  <c r="N2918" i="1"/>
  <c r="J3087" i="1"/>
  <c r="J3109" i="1"/>
  <c r="Q2533" i="1"/>
  <c r="O2533" i="1"/>
  <c r="N2533" i="1"/>
  <c r="Q3036" i="1"/>
  <c r="O3036" i="1"/>
  <c r="N3036" i="1"/>
  <c r="P2822" i="1"/>
  <c r="M2822" i="1"/>
  <c r="J3450" i="1"/>
  <c r="O2774" i="1"/>
  <c r="Q2774" i="1"/>
  <c r="N2774" i="1"/>
  <c r="M2789" i="1"/>
  <c r="P2789" i="1"/>
  <c r="N2483" i="1"/>
  <c r="Q2483" i="1"/>
  <c r="O2483" i="1"/>
  <c r="J2925" i="1"/>
  <c r="R2925" i="1"/>
  <c r="M2593" i="1"/>
  <c r="S2593" i="1"/>
  <c r="J2658" i="1"/>
  <c r="R2658" i="1"/>
  <c r="M2583" i="1"/>
  <c r="P2583" i="1"/>
  <c r="J3095" i="1"/>
  <c r="P2661" i="1"/>
  <c r="M2661" i="1"/>
  <c r="P2916" i="1"/>
  <c r="M2916" i="1"/>
  <c r="M2563" i="1"/>
  <c r="S2563" i="1"/>
  <c r="J3540" i="1"/>
  <c r="J2910" i="1"/>
  <c r="R2910" i="1"/>
  <c r="Q2595" i="1"/>
  <c r="O2595" i="1"/>
  <c r="N2595" i="1"/>
  <c r="J2860" i="1"/>
  <c r="R2860" i="1"/>
  <c r="P2808" i="1"/>
  <c r="M2808" i="1"/>
  <c r="P2595" i="1"/>
  <c r="M2595" i="1"/>
  <c r="S2516" i="1"/>
  <c r="J2921" i="1"/>
  <c r="M2852" i="1"/>
  <c r="P2852" i="1"/>
  <c r="R2635" i="1"/>
  <c r="M2565" i="1"/>
  <c r="S2565" i="1"/>
  <c r="P2396" i="1"/>
  <c r="N2422" i="1"/>
  <c r="Q2422" i="1"/>
  <c r="O2422" i="1"/>
  <c r="Q2449" i="1"/>
  <c r="O2449" i="1"/>
  <c r="N2449" i="1"/>
  <c r="M2492" i="1"/>
  <c r="S2492" i="1"/>
  <c r="P2402" i="1"/>
  <c r="M2518" i="1"/>
  <c r="S2518" i="1"/>
  <c r="R2637" i="1"/>
  <c r="J2543" i="1"/>
  <c r="R2543" i="1"/>
  <c r="P2980" i="1"/>
  <c r="M2980" i="1"/>
  <c r="S2355" i="1"/>
  <c r="J2870" i="1"/>
  <c r="R2870" i="1"/>
  <c r="J2368" i="1"/>
  <c r="R2368" i="1"/>
  <c r="J3016" i="1"/>
  <c r="R3016" i="1"/>
  <c r="J2851" i="1"/>
  <c r="P2554" i="1"/>
  <c r="R2754" i="1"/>
  <c r="O2442" i="1"/>
  <c r="N2442" i="1"/>
  <c r="Q2442" i="1"/>
  <c r="P2425" i="1"/>
  <c r="J3024" i="1"/>
  <c r="J3303" i="1"/>
  <c r="J2564" i="1"/>
  <c r="R2564" i="1"/>
  <c r="J2755" i="1"/>
  <c r="J2883" i="1"/>
  <c r="Q2441" i="1"/>
  <c r="N2441" i="1"/>
  <c r="O2441" i="1"/>
  <c r="J3006" i="1"/>
  <c r="R3006" i="1"/>
  <c r="R2936" i="1"/>
  <c r="J3245" i="1"/>
  <c r="J2982" i="1"/>
  <c r="R2982" i="1"/>
  <c r="J3120" i="1"/>
  <c r="Q2901" i="1"/>
  <c r="N2901" i="1"/>
  <c r="O2901" i="1"/>
  <c r="P2854" i="1"/>
  <c r="M2854" i="1"/>
  <c r="P2750" i="1"/>
  <c r="M2750" i="1"/>
  <c r="M2699" i="1"/>
  <c r="P2699" i="1"/>
  <c r="Q2993" i="1"/>
  <c r="N2993" i="1"/>
  <c r="O2993" i="1"/>
  <c r="O2659" i="1"/>
  <c r="Q2659" i="1"/>
  <c r="N2659" i="1"/>
  <c r="S2578" i="1"/>
  <c r="M2553" i="1"/>
  <c r="P2553" i="1"/>
  <c r="O2543" i="1"/>
  <c r="Q2543" i="1"/>
  <c r="N2543" i="1"/>
  <c r="J2999" i="1"/>
  <c r="J3520" i="1"/>
  <c r="R3520" i="1"/>
  <c r="P2433" i="1"/>
  <c r="P2647" i="1"/>
  <c r="M2647" i="1"/>
  <c r="R2934" i="1"/>
  <c r="R2977" i="1"/>
  <c r="N2423" i="1"/>
  <c r="Q2423" i="1"/>
  <c r="O2423" i="1"/>
  <c r="J3315" i="1"/>
  <c r="R3315" i="1"/>
  <c r="R2610" i="1"/>
  <c r="J3201" i="1"/>
  <c r="J2778" i="1"/>
  <c r="J2872" i="1"/>
  <c r="R2872" i="1"/>
  <c r="P2474" i="1"/>
  <c r="G2894" i="1"/>
  <c r="I2894" i="1"/>
  <c r="J2894" i="1"/>
  <c r="R2894" i="1"/>
  <c r="P2521" i="1"/>
  <c r="J3341" i="1"/>
  <c r="J2801" i="1"/>
  <c r="R2801" i="1"/>
  <c r="J3405" i="1"/>
  <c r="J2748" i="1"/>
  <c r="J2783" i="1"/>
  <c r="R2783" i="1"/>
  <c r="Q2365" i="1"/>
  <c r="O2365" i="1"/>
  <c r="N2365" i="1"/>
  <c r="P2460" i="1"/>
  <c r="R2382" i="1"/>
  <c r="R2542" i="1"/>
  <c r="J2672" i="1"/>
  <c r="M2554" i="1"/>
  <c r="S2554" i="1"/>
  <c r="M2588" i="1"/>
  <c r="S2588" i="1"/>
  <c r="J2422" i="1"/>
  <c r="R2422" i="1"/>
  <c r="J2959" i="1"/>
  <c r="R2470" i="1"/>
  <c r="M2489" i="1"/>
  <c r="S2489" i="1"/>
  <c r="P2738" i="1"/>
  <c r="M2738" i="1"/>
  <c r="J3249" i="1"/>
  <c r="J2752" i="1"/>
  <c r="R2752" i="1"/>
  <c r="R2743" i="1"/>
  <c r="J3331" i="1"/>
  <c r="J3790" i="1"/>
  <c r="P2741" i="1"/>
  <c r="M2741" i="1"/>
  <c r="J3364" i="1"/>
  <c r="R3364" i="1"/>
  <c r="R2488" i="1"/>
  <c r="N2652" i="1"/>
  <c r="Q2652" i="1"/>
  <c r="O2652" i="1"/>
  <c r="O2801" i="1"/>
  <c r="N2801" i="1"/>
  <c r="Q2801" i="1"/>
  <c r="J3568" i="1"/>
  <c r="M2630" i="1"/>
  <c r="P2630" i="1"/>
  <c r="J2948" i="1"/>
  <c r="R2948" i="1"/>
  <c r="Q2892" i="1"/>
  <c r="O2892" i="1"/>
  <c r="N2892" i="1"/>
  <c r="R3019" i="1"/>
  <c r="O2678" i="1"/>
  <c r="Q2678" i="1"/>
  <c r="N2678" i="1"/>
  <c r="J3282" i="1"/>
  <c r="P2577" i="1"/>
  <c r="R3836" i="1"/>
  <c r="P2533" i="1"/>
  <c r="R2501" i="1"/>
  <c r="R2472" i="1"/>
  <c r="O2372" i="1"/>
  <c r="N2372" i="1"/>
  <c r="Q2372" i="1"/>
  <c r="P2690" i="1"/>
  <c r="M2690" i="1"/>
  <c r="M2627" i="1"/>
  <c r="P2627" i="1"/>
  <c r="M2521" i="1"/>
  <c r="S2521" i="1"/>
  <c r="J2722" i="1"/>
  <c r="R2722" i="1"/>
  <c r="M2461" i="1"/>
  <c r="S2461" i="1"/>
  <c r="M2512" i="1"/>
  <c r="S2512" i="1"/>
  <c r="O2401" i="1"/>
  <c r="Q2401" i="1"/>
  <c r="N2401" i="1"/>
  <c r="M2432" i="1"/>
  <c r="S2432" i="1"/>
  <c r="J3523" i="1"/>
  <c r="M2440" i="1"/>
  <c r="S2440" i="1"/>
  <c r="M2737" i="1"/>
  <c r="P2737" i="1"/>
  <c r="M2460" i="1"/>
  <c r="S2460" i="1"/>
  <c r="J2537" i="1"/>
  <c r="R2537" i="1"/>
  <c r="P2400" i="1"/>
  <c r="P2422" i="1"/>
  <c r="P2560" i="1"/>
  <c r="R3277" i="1"/>
  <c r="J3081" i="1"/>
  <c r="J2750" i="1"/>
  <c r="R2750" i="1"/>
  <c r="J2623" i="1"/>
  <c r="R2623" i="1"/>
  <c r="J2689" i="1"/>
  <c r="R2606" i="1"/>
  <c r="P2399" i="1"/>
  <c r="N2559" i="1"/>
  <c r="Q2559" i="1"/>
  <c r="O2559" i="1"/>
  <c r="S2485" i="1"/>
  <c r="R2491" i="1"/>
  <c r="J3004" i="1"/>
  <c r="P2556" i="1"/>
  <c r="P2754" i="1"/>
  <c r="M2754" i="1"/>
  <c r="M2772" i="1"/>
  <c r="P2772" i="1"/>
  <c r="R2612" i="1"/>
  <c r="J3148" i="1"/>
  <c r="R3148" i="1"/>
  <c r="J3179" i="1"/>
  <c r="R3179" i="1"/>
  <c r="J2802" i="1"/>
  <c r="R2802" i="1"/>
  <c r="G2994" i="1"/>
  <c r="I2994" i="1"/>
  <c r="J2994" i="1"/>
  <c r="R2508" i="1"/>
  <c r="P2487" i="1"/>
  <c r="J3129" i="1"/>
  <c r="R2617" i="1"/>
  <c r="N2453" i="1"/>
  <c r="Q2453" i="1"/>
  <c r="O2453" i="1"/>
  <c r="J3260" i="1"/>
  <c r="P2676" i="1"/>
  <c r="M2676" i="1"/>
  <c r="O2560" i="1"/>
  <c r="N2560" i="1"/>
  <c r="Q2560" i="1"/>
  <c r="Q2618" i="1"/>
  <c r="O2618" i="1"/>
  <c r="N2618" i="1"/>
  <c r="P2622" i="1"/>
  <c r="M2622" i="1"/>
  <c r="M2577" i="1"/>
  <c r="S2577" i="1"/>
  <c r="N2447" i="1"/>
  <c r="Q2447" i="1"/>
  <c r="O2447" i="1"/>
  <c r="P2436" i="1"/>
  <c r="O2396" i="1"/>
  <c r="N2396" i="1"/>
  <c r="Q2396" i="1"/>
  <c r="Q2358" i="1"/>
  <c r="O2358" i="1"/>
  <c r="N2358" i="1"/>
  <c r="M2552" i="1"/>
  <c r="S2552" i="1"/>
  <c r="Q2418" i="1"/>
  <c r="O2418" i="1"/>
  <c r="N2418" i="1"/>
  <c r="N2437" i="1"/>
  <c r="Q2437" i="1"/>
  <c r="O2437" i="1"/>
  <c r="J2996" i="1"/>
  <c r="J3221" i="1"/>
  <c r="J3630" i="1"/>
  <c r="R3630" i="1"/>
  <c r="O2440" i="1"/>
  <c r="N2440" i="1"/>
  <c r="Q2440" i="1"/>
  <c r="J2538" i="1"/>
  <c r="R2538" i="1"/>
  <c r="R2794" i="1"/>
  <c r="M2400" i="1"/>
  <c r="S2400" i="1"/>
  <c r="Q2387" i="1"/>
  <c r="O2387" i="1"/>
  <c r="N2387" i="1"/>
  <c r="J2963" i="1"/>
  <c r="J2735" i="1"/>
  <c r="R2735" i="1"/>
  <c r="Q2393" i="1"/>
  <c r="O2393" i="1"/>
  <c r="N2393" i="1"/>
  <c r="R2497" i="1"/>
  <c r="M2561" i="1"/>
  <c r="S2561" i="1"/>
  <c r="J2591" i="1"/>
  <c r="J3392" i="1"/>
  <c r="Q2648" i="1"/>
  <c r="O2648" i="1"/>
  <c r="N2648" i="1"/>
  <c r="P2579" i="1"/>
  <c r="N2965" i="1"/>
  <c r="Q2965" i="1"/>
  <c r="O2965" i="1"/>
  <c r="M3015" i="1"/>
  <c r="P3015" i="1"/>
  <c r="P2977" i="1"/>
  <c r="M2977" i="1"/>
  <c r="J2886" i="1"/>
  <c r="R2886" i="1"/>
  <c r="N2811" i="1"/>
  <c r="O2811" i="1"/>
  <c r="Q2811" i="1"/>
  <c r="P2525" i="1"/>
  <c r="Q2839" i="1"/>
  <c r="O2839" i="1"/>
  <c r="N2839" i="1"/>
  <c r="P2523" i="1"/>
  <c r="Q2643" i="1"/>
  <c r="O2643" i="1"/>
  <c r="N2643" i="1"/>
  <c r="J3112" i="1"/>
  <c r="R3112" i="1"/>
  <c r="Q2790" i="1"/>
  <c r="O2790" i="1"/>
  <c r="N2790" i="1"/>
  <c r="R2988" i="1"/>
  <c r="J2937" i="1"/>
  <c r="J3105" i="1"/>
  <c r="R3105" i="1"/>
  <c r="R2929" i="1"/>
  <c r="J3526" i="1"/>
  <c r="R3526" i="1"/>
  <c r="J3300" i="1"/>
  <c r="Q2394" i="1"/>
  <c r="O2394" i="1"/>
  <c r="N2394" i="1"/>
  <c r="J3286" i="1"/>
  <c r="J2568" i="1"/>
  <c r="R2568" i="1"/>
  <c r="J2572" i="1"/>
  <c r="R2572" i="1"/>
  <c r="P2853" i="1"/>
  <c r="M2853" i="1"/>
  <c r="J2767" i="1"/>
  <c r="R2767" i="1"/>
  <c r="R2651" i="1"/>
  <c r="J2698" i="1"/>
  <c r="R2698" i="1"/>
  <c r="M2857" i="1"/>
  <c r="P2857" i="1"/>
  <c r="J2728" i="1"/>
  <c r="P2413" i="1"/>
  <c r="J2611" i="1"/>
  <c r="R2611" i="1"/>
  <c r="J2914" i="1"/>
  <c r="R2914" i="1"/>
  <c r="S2385" i="1"/>
  <c r="P2490" i="1"/>
  <c r="J2736" i="1"/>
  <c r="R2720" i="1"/>
  <c r="P2469" i="1"/>
  <c r="J2988" i="1"/>
  <c r="J2674" i="1"/>
  <c r="R2674" i="1"/>
  <c r="P2532" i="1"/>
  <c r="P2366" i="1"/>
  <c r="Q2493" i="1"/>
  <c r="O2493" i="1"/>
  <c r="N2493" i="1"/>
  <c r="J2984" i="1"/>
  <c r="R2984" i="1"/>
  <c r="P2587" i="1"/>
  <c r="J3264" i="1"/>
  <c r="P2775" i="1"/>
  <c r="M2775" i="1"/>
  <c r="N2607" i="1"/>
  <c r="Q2607" i="1"/>
  <c r="O2607" i="1"/>
  <c r="N2502" i="1"/>
  <c r="O2502" i="1"/>
  <c r="Q2502" i="1"/>
  <c r="Q2748" i="1"/>
  <c r="O2748" i="1"/>
  <c r="N2748" i="1"/>
  <c r="R2616" i="1"/>
  <c r="J3432" i="1"/>
  <c r="J3028" i="1"/>
  <c r="R3028" i="1"/>
  <c r="J2523" i="1"/>
  <c r="R2523" i="1"/>
  <c r="P2763" i="1"/>
  <c r="M2763" i="1"/>
  <c r="P2615" i="1"/>
  <c r="M2615" i="1"/>
  <c r="R2584" i="1"/>
  <c r="P2428" i="1"/>
  <c r="R2786" i="1"/>
  <c r="S2535" i="1"/>
  <c r="P2677" i="1"/>
  <c r="M2677" i="1"/>
  <c r="Q2519" i="1"/>
  <c r="O2519" i="1"/>
  <c r="N2519" i="1"/>
  <c r="P2439" i="1"/>
  <c r="R3322" i="1"/>
  <c r="P2446" i="1"/>
  <c r="R2461" i="1"/>
  <c r="J3041" i="1"/>
  <c r="R3041" i="1"/>
  <c r="R2567" i="1"/>
  <c r="J3078" i="1"/>
  <c r="R3078" i="1"/>
  <c r="Q2539" i="1"/>
  <c r="O2539" i="1"/>
  <c r="N2539" i="1"/>
  <c r="M2511" i="1"/>
  <c r="S2511" i="1"/>
  <c r="M2469" i="1"/>
  <c r="S2469" i="1"/>
  <c r="O2405" i="1"/>
  <c r="Q2405" i="1"/>
  <c r="N2405" i="1"/>
  <c r="M2532" i="1"/>
  <c r="S2532" i="1"/>
  <c r="M2366" i="1"/>
  <c r="S2366" i="1"/>
  <c r="J3007" i="1"/>
  <c r="R3007" i="1"/>
  <c r="O2377" i="1"/>
  <c r="Q2377" i="1"/>
  <c r="N2377" i="1"/>
  <c r="P2450" i="1"/>
  <c r="P2351" i="1"/>
  <c r="R2979" i="1"/>
  <c r="Q2661" i="1"/>
  <c r="N2661" i="1"/>
  <c r="O2661" i="1"/>
  <c r="R2525" i="1"/>
  <c r="R3246" i="1"/>
  <c r="Q2417" i="1"/>
  <c r="O2417" i="1"/>
  <c r="N2417" i="1"/>
  <c r="J2712" i="1"/>
  <c r="Q2720" i="1"/>
  <c r="N2720" i="1"/>
  <c r="O2720" i="1"/>
  <c r="R2942" i="1"/>
  <c r="Q2398" i="1"/>
  <c r="N2398" i="1"/>
  <c r="O2398" i="1"/>
  <c r="R3027" i="1"/>
  <c r="Q2558" i="1"/>
  <c r="O2558" i="1"/>
  <c r="N2558" i="1"/>
  <c r="P2637" i="1"/>
  <c r="M2637" i="1"/>
  <c r="J3060" i="1"/>
  <c r="R3060" i="1"/>
  <c r="J2938" i="1"/>
  <c r="R2938" i="1"/>
  <c r="J3247" i="1"/>
  <c r="R3247" i="1"/>
  <c r="M2722" i="1"/>
  <c r="P2722" i="1"/>
  <c r="J3172" i="1"/>
  <c r="P2567" i="1"/>
  <c r="O2473" i="1"/>
  <c r="N2473" i="1"/>
  <c r="Q2473" i="1"/>
  <c r="J3387" i="1"/>
  <c r="R3050" i="1"/>
  <c r="P2903" i="1"/>
  <c r="M2903" i="1"/>
  <c r="P2614" i="1"/>
  <c r="M2614" i="1"/>
  <c r="N2611" i="1"/>
  <c r="O2611" i="1"/>
  <c r="Q2611" i="1"/>
  <c r="J3000" i="1"/>
  <c r="R3000" i="1"/>
  <c r="O2534" i="1"/>
  <c r="Q2534" i="1"/>
  <c r="N2534" i="1"/>
  <c r="J3447" i="1"/>
  <c r="R3447" i="1"/>
  <c r="J3547" i="1"/>
  <c r="S2544" i="1"/>
  <c r="J2949" i="1"/>
  <c r="R2949" i="1"/>
  <c r="Q2597" i="1"/>
  <c r="O2597" i="1"/>
  <c r="N2597" i="1"/>
  <c r="N2403" i="1"/>
  <c r="Q2403" i="1"/>
  <c r="O2403" i="1"/>
  <c r="Q2368" i="1"/>
  <c r="O2368" i="1"/>
  <c r="N2368" i="1"/>
  <c r="M2490" i="1"/>
  <c r="S2490" i="1"/>
  <c r="J3272" i="1"/>
  <c r="J2945" i="1"/>
  <c r="R2945" i="1"/>
  <c r="J2661" i="1"/>
  <c r="M2794" i="1"/>
  <c r="P2794" i="1"/>
  <c r="M2446" i="1"/>
  <c r="S2446" i="1"/>
  <c r="J2618" i="1"/>
  <c r="R2618" i="1"/>
  <c r="R2768" i="1"/>
  <c r="M2474" i="1"/>
  <c r="S2474" i="1"/>
  <c r="N2413" i="1"/>
  <c r="Q2413" i="1"/>
  <c r="O2413" i="1"/>
  <c r="P2507" i="1"/>
  <c r="P2568" i="1"/>
  <c r="M2568" i="1"/>
  <c r="R2436" i="1"/>
  <c r="J2628" i="1"/>
  <c r="R2628" i="1"/>
  <c r="M2390" i="1"/>
  <c r="S2390" i="1"/>
  <c r="J2806" i="1"/>
  <c r="R2806" i="1"/>
  <c r="P2417" i="1"/>
  <c r="M2896" i="1"/>
  <c r="P2896" i="1"/>
  <c r="P2483" i="1"/>
  <c r="P2352" i="1"/>
  <c r="P2802" i="1"/>
  <c r="M2802" i="1"/>
  <c r="R2701" i="1"/>
  <c r="J2874" i="1"/>
  <c r="R2874" i="1"/>
  <c r="P2477" i="1"/>
  <c r="J2926" i="1"/>
  <c r="R2926" i="1"/>
  <c r="S2459" i="1"/>
  <c r="M2792" i="1"/>
  <c r="P2792" i="1"/>
  <c r="R2962" i="1"/>
  <c r="R2721" i="1"/>
  <c r="M2711" i="1"/>
  <c r="P2711" i="1"/>
  <c r="J3255" i="1"/>
  <c r="R2761" i="1"/>
  <c r="P2520" i="1"/>
  <c r="M2691" i="1"/>
  <c r="P2691" i="1"/>
  <c r="G2973" i="1"/>
  <c r="I2973" i="1"/>
  <c r="J2973" i="1"/>
  <c r="M2470" i="1"/>
  <c r="P2470" i="1"/>
  <c r="P2386" i="1"/>
  <c r="N2410" i="1"/>
  <c r="Q2410" i="1"/>
  <c r="O2410" i="1"/>
  <c r="M2526" i="1"/>
  <c r="S2526" i="1"/>
  <c r="P2393" i="1"/>
  <c r="J2503" i="1"/>
  <c r="R2503" i="1"/>
  <c r="J3231" i="1"/>
  <c r="R3231" i="1"/>
  <c r="J2667" i="1"/>
  <c r="S2394" i="1"/>
  <c r="J2744" i="1"/>
  <c r="J3253" i="1"/>
  <c r="P2438" i="1"/>
  <c r="R2576" i="1"/>
  <c r="J2844" i="1"/>
  <c r="R2448" i="1"/>
  <c r="J2723" i="1"/>
  <c r="R2723" i="1"/>
  <c r="P2387" i="1"/>
  <c r="J3215" i="1"/>
  <c r="R3215" i="1"/>
  <c r="J2496" i="1"/>
  <c r="R2496" i="1"/>
  <c r="R2710" i="1"/>
  <c r="J3553" i="1"/>
  <c r="J2861" i="1"/>
  <c r="R2861" i="1"/>
  <c r="Q2737" i="1"/>
  <c r="O2737" i="1"/>
  <c r="N2737" i="1"/>
  <c r="Q2397" i="1"/>
  <c r="O2397" i="1"/>
  <c r="N2397" i="1"/>
  <c r="J3563" i="1"/>
  <c r="R2556" i="1"/>
  <c r="R3218" i="1"/>
  <c r="M2579" i="1"/>
  <c r="S2579" i="1"/>
  <c r="P2391" i="1"/>
  <c r="M2391" i="1"/>
  <c r="O2488" i="1"/>
  <c r="N2488" i="1"/>
  <c r="Q2488" i="1"/>
  <c r="J3157" i="1"/>
  <c r="R2881" i="1"/>
  <c r="R2800" i="1"/>
  <c r="R2853" i="1"/>
  <c r="O2467" i="1"/>
  <c r="N2467" i="1"/>
  <c r="Q2467" i="1"/>
  <c r="R2730" i="1"/>
  <c r="P2646" i="1"/>
  <c r="M2646" i="1"/>
  <c r="M2599" i="1"/>
  <c r="P2599" i="1"/>
  <c r="Q2361" i="1"/>
  <c r="O2361" i="1"/>
  <c r="N2361" i="1"/>
  <c r="M2425" i="1"/>
  <c r="S2425" i="1"/>
  <c r="J3377" i="1"/>
  <c r="Q2551" i="1"/>
  <c r="O2551" i="1"/>
  <c r="N2551" i="1"/>
  <c r="N2367" i="1"/>
  <c r="O2367" i="1"/>
  <c r="Q2367" i="1"/>
  <c r="Q2478" i="1"/>
  <c r="N2478" i="1"/>
  <c r="O2478" i="1"/>
  <c r="P2536" i="1"/>
  <c r="R2878" i="1"/>
  <c r="Q2380" i="1"/>
  <c r="N2380" i="1"/>
  <c r="O2380" i="1"/>
  <c r="R2931" i="1"/>
  <c r="M2364" i="1"/>
  <c r="P2364" i="1"/>
  <c r="G2715" i="1"/>
  <c r="I2715" i="1"/>
  <c r="M2412" i="1"/>
  <c r="S2412" i="1"/>
  <c r="M2705" i="1"/>
  <c r="P2705" i="1"/>
  <c r="R2905" i="1"/>
  <c r="J2944" i="1"/>
  <c r="R2944" i="1"/>
  <c r="R3445" i="1"/>
  <c r="J3044" i="1"/>
  <c r="J3274" i="1"/>
  <c r="R3274" i="1"/>
  <c r="J2741" i="1"/>
  <c r="R2741" i="1"/>
  <c r="J2808" i="1"/>
  <c r="R2808" i="1"/>
  <c r="J3482" i="1"/>
  <c r="N2590" i="1"/>
  <c r="Q2590" i="1"/>
  <c r="O2590" i="1"/>
  <c r="J3114" i="1"/>
  <c r="O2794" i="1"/>
  <c r="Q2794" i="1"/>
  <c r="N2794" i="1"/>
  <c r="Q2463" i="1"/>
  <c r="O2463" i="1"/>
  <c r="N2463" i="1"/>
  <c r="J2837" i="1"/>
  <c r="P2408" i="1"/>
  <c r="Q2818" i="1"/>
  <c r="O2818" i="1"/>
  <c r="N2818" i="1"/>
  <c r="M3046" i="1"/>
  <c r="P3046" i="1"/>
  <c r="P2633" i="1"/>
  <c r="M2633" i="1"/>
  <c r="P2841" i="1"/>
  <c r="M2841" i="1"/>
  <c r="J2823" i="1"/>
  <c r="J3207" i="1"/>
  <c r="R3207" i="1"/>
  <c r="J2619" i="1"/>
  <c r="R2619" i="1"/>
  <c r="P2580" i="1"/>
  <c r="P2545" i="1"/>
  <c r="J2653" i="1"/>
  <c r="R2653" i="1"/>
  <c r="J2605" i="1"/>
  <c r="J2924" i="1"/>
  <c r="R2924" i="1"/>
  <c r="P2995" i="1"/>
  <c r="M2995" i="1"/>
  <c r="Q2498" i="1"/>
  <c r="O2498" i="1"/>
  <c r="N2498" i="1"/>
  <c r="R3164" i="1"/>
  <c r="R2402" i="1"/>
  <c r="J2771" i="1"/>
  <c r="R2771" i="1"/>
  <c r="J2761" i="1"/>
  <c r="J2943" i="1"/>
  <c r="N2645" i="1"/>
  <c r="Q2645" i="1"/>
  <c r="O2645" i="1"/>
  <c r="R2495" i="1"/>
  <c r="M2387" i="1"/>
  <c r="S2387" i="1"/>
  <c r="J3053" i="1"/>
  <c r="P3014" i="1"/>
  <c r="M3014" i="1"/>
  <c r="Q2753" i="1"/>
  <c r="O2753" i="1"/>
  <c r="N2753" i="1"/>
  <c r="R2541" i="1"/>
  <c r="J2987" i="1"/>
  <c r="M3022" i="1"/>
  <c r="P3022" i="1"/>
  <c r="R2486" i="1"/>
  <c r="P2456" i="1"/>
  <c r="P2409" i="1"/>
  <c r="J3280" i="1"/>
  <c r="Q2411" i="1"/>
  <c r="O2411" i="1"/>
  <c r="N2411" i="1"/>
  <c r="R2430" i="1"/>
  <c r="J3673" i="1"/>
  <c r="J3012" i="1"/>
  <c r="J2850" i="1"/>
  <c r="R2850" i="1"/>
  <c r="N2415" i="1"/>
  <c r="O2415" i="1"/>
  <c r="Q2415" i="1"/>
  <c r="R2409" i="1"/>
  <c r="J2681" i="1"/>
  <c r="R2681" i="1"/>
  <c r="J2731" i="1"/>
  <c r="J3356" i="1"/>
  <c r="Q2693" i="1"/>
  <c r="O2693" i="1"/>
  <c r="N2693" i="1"/>
  <c r="M2536" i="1"/>
  <c r="S2536" i="1"/>
  <c r="R2477" i="1"/>
  <c r="P2572" i="1"/>
  <c r="R2655" i="1"/>
  <c r="R2694" i="1"/>
  <c r="G3271" i="1"/>
  <c r="I3271" i="1"/>
  <c r="M2487" i="1"/>
  <c r="S2487" i="1"/>
  <c r="J3342" i="1"/>
  <c r="G3342" i="1"/>
  <c r="I3342" i="1"/>
  <c r="R2494" i="1"/>
  <c r="S2528" i="1"/>
  <c r="J3010" i="1"/>
  <c r="R2533" i="1"/>
  <c r="P2496" i="1"/>
  <c r="O2376" i="1"/>
  <c r="N2376" i="1"/>
  <c r="Q2376" i="1"/>
  <c r="M2571" i="1"/>
  <c r="S2571" i="1"/>
  <c r="M2488" i="1"/>
  <c r="S2488" i="1"/>
  <c r="J2843" i="1"/>
  <c r="R2843" i="1"/>
  <c r="J2797" i="1"/>
  <c r="J3454" i="1"/>
  <c r="R3454" i="1"/>
  <c r="J3146" i="1"/>
  <c r="J2525" i="1"/>
  <c r="J3145" i="1"/>
  <c r="Q2544" i="1"/>
  <c r="O2544" i="1"/>
  <c r="N2544" i="1"/>
  <c r="J2716" i="1"/>
  <c r="M2508" i="1"/>
  <c r="P2508" i="1"/>
  <c r="P2581" i="1"/>
  <c r="Q2474" i="1"/>
  <c r="O2474" i="1"/>
  <c r="N2474" i="1"/>
  <c r="O2426" i="1"/>
  <c r="N2426" i="1"/>
  <c r="Q2426" i="1"/>
  <c r="R3381" i="1"/>
  <c r="Q2375" i="1"/>
  <c r="O2375" i="1"/>
  <c r="N2375" i="1"/>
  <c r="R2759" i="1"/>
  <c r="R2734" i="1"/>
  <c r="J2617" i="1"/>
  <c r="N2356" i="1"/>
  <c r="O2356" i="1"/>
  <c r="Q2356" i="1"/>
  <c r="G3025" i="1"/>
  <c r="I3025" i="1"/>
  <c r="R2394" i="1"/>
  <c r="N2444" i="1"/>
  <c r="Q2444" i="1"/>
  <c r="O2444" i="1"/>
  <c r="P2377" i="1"/>
  <c r="G3091" i="1"/>
  <c r="I3091" i="1"/>
  <c r="G3093" i="1"/>
  <c r="I3093" i="1"/>
  <c r="R2604" i="1"/>
  <c r="R2381" i="1"/>
  <c r="R3346" i="1"/>
  <c r="J2449" i="1"/>
  <c r="O2745" i="1"/>
  <c r="N2745" i="1"/>
  <c r="Q2745" i="1"/>
  <c r="R2446" i="1"/>
  <c r="G3103" i="1"/>
  <c r="I3103" i="1"/>
  <c r="M2582" i="1"/>
  <c r="S2582" i="1"/>
  <c r="S2481" i="1"/>
  <c r="G3072" i="1"/>
  <c r="I3072" i="1"/>
  <c r="P2407" i="1"/>
  <c r="R2551" i="1"/>
  <c r="J2626" i="1"/>
  <c r="R2990" i="1"/>
  <c r="G2523" i="1"/>
  <c r="I2523" i="1"/>
  <c r="R2585" i="1"/>
  <c r="J2810" i="1"/>
  <c r="S2397" i="1"/>
  <c r="R2492" i="1"/>
  <c r="O2518" i="1"/>
  <c r="Q2518" i="1"/>
  <c r="N2518" i="1"/>
  <c r="P3021" i="1"/>
  <c r="M3021" i="1"/>
  <c r="P2709" i="1"/>
  <c r="M2709" i="1"/>
  <c r="Q2374" i="1"/>
  <c r="O2374" i="1"/>
  <c r="N2374" i="1"/>
  <c r="P2598" i="1"/>
  <c r="M2598" i="1"/>
  <c r="P2643" i="1"/>
  <c r="M2643" i="1"/>
  <c r="M2547" i="1"/>
  <c r="S2547" i="1"/>
  <c r="R2558" i="1"/>
  <c r="M2891" i="1"/>
  <c r="P2891" i="1"/>
  <c r="M2413" i="1"/>
  <c r="S2413" i="1"/>
  <c r="P2623" i="1"/>
  <c r="M2623" i="1"/>
  <c r="R2400" i="1"/>
  <c r="J2922" i="1"/>
  <c r="J2881" i="1"/>
  <c r="N2360" i="1"/>
  <c r="O2360" i="1"/>
  <c r="Q2360" i="1"/>
  <c r="J2360" i="1"/>
  <c r="R2360" i="1"/>
  <c r="J3084" i="1"/>
  <c r="J2637" i="1"/>
  <c r="Q2421" i="1"/>
  <c r="O2421" i="1"/>
  <c r="N2421" i="1"/>
  <c r="N2435" i="1"/>
  <c r="O2435" i="1"/>
  <c r="Q2435" i="1"/>
  <c r="J2774" i="1"/>
  <c r="G2630" i="1"/>
  <c r="I2630" i="1"/>
  <c r="R2405" i="1"/>
  <c r="P2382" i="1"/>
  <c r="P2354" i="1"/>
  <c r="J3238" i="1"/>
  <c r="R3238" i="1"/>
  <c r="P2357" i="1"/>
  <c r="G2796" i="1"/>
  <c r="I2796" i="1"/>
  <c r="G3467" i="1"/>
  <c r="I3467" i="1"/>
  <c r="M2463" i="1"/>
  <c r="S2463" i="1"/>
  <c r="P2592" i="1"/>
  <c r="P2602" i="1"/>
  <c r="M2602" i="1"/>
  <c r="J2768" i="1"/>
  <c r="M2480" i="1"/>
  <c r="S2480" i="1"/>
  <c r="P2410" i="1"/>
  <c r="G3101" i="1"/>
  <c r="I3101" i="1"/>
  <c r="G2556" i="1"/>
  <c r="I2556" i="1"/>
  <c r="J2556" i="1"/>
  <c r="R3002" i="1"/>
  <c r="J2710" i="1"/>
  <c r="J2510" i="1"/>
  <c r="R2510" i="1"/>
  <c r="M2407" i="1"/>
  <c r="S2407" i="1"/>
  <c r="P2359" i="1"/>
  <c r="J2887" i="1"/>
  <c r="J2408" i="1"/>
  <c r="R2408" i="1"/>
  <c r="M2546" i="1"/>
  <c r="S2546" i="1"/>
  <c r="P2372" i="1"/>
  <c r="P2374" i="1"/>
  <c r="J3066" i="1"/>
  <c r="R2589" i="1"/>
  <c r="G2952" i="1"/>
  <c r="I2952" i="1"/>
  <c r="J2952" i="1"/>
  <c r="G3231" i="1"/>
  <c r="I3231" i="1"/>
  <c r="R3545" i="1"/>
  <c r="J3142" i="1"/>
  <c r="R3142" i="1"/>
  <c r="J3742" i="1"/>
  <c r="O2446" i="1"/>
  <c r="N2446" i="1"/>
  <c r="Q2446" i="1"/>
  <c r="P2466" i="1"/>
  <c r="J2544" i="1"/>
  <c r="R2544" i="1"/>
  <c r="M2467" i="1"/>
  <c r="S2467" i="1"/>
  <c r="J2651" i="1"/>
  <c r="M2384" i="1"/>
  <c r="S2384" i="1"/>
  <c r="J2415" i="1"/>
  <c r="R2415" i="1"/>
  <c r="P2504" i="1"/>
  <c r="J2979" i="1"/>
  <c r="J2876" i="1"/>
  <c r="R2876" i="1"/>
  <c r="R2641" i="1"/>
  <c r="R2463" i="1"/>
  <c r="M2626" i="1"/>
  <c r="P2626" i="1"/>
  <c r="R2614" i="1"/>
  <c r="J3005" i="1"/>
  <c r="P2424" i="1"/>
  <c r="G3357" i="1"/>
  <c r="I3357" i="1"/>
  <c r="M2457" i="1"/>
  <c r="S2457" i="1"/>
  <c r="M2354" i="1"/>
  <c r="S2354" i="1"/>
  <c r="R2369" i="1"/>
  <c r="M2357" i="1"/>
  <c r="S2357" i="1"/>
  <c r="J3123" i="1"/>
  <c r="M2419" i="1"/>
  <c r="P2419" i="1"/>
  <c r="J3125" i="1"/>
  <c r="G3191" i="1"/>
  <c r="I3191" i="1"/>
  <c r="J2500" i="1"/>
  <c r="R2500" i="1"/>
  <c r="J2593" i="1"/>
  <c r="R2593" i="1"/>
  <c r="G3062" i="1"/>
  <c r="I3062" i="1"/>
  <c r="J2533" i="1"/>
  <c r="J2884" i="1"/>
  <c r="R2387" i="1"/>
  <c r="P2385" i="1"/>
  <c r="M2385" i="1"/>
  <c r="J2913" i="1"/>
  <c r="G3172" i="1"/>
  <c r="I3172" i="1"/>
  <c r="Q2589" i="1"/>
  <c r="O2589" i="1"/>
  <c r="N2589" i="1"/>
  <c r="M2372" i="1"/>
  <c r="S2372" i="1"/>
  <c r="J2424" i="1"/>
  <c r="G3421" i="1"/>
  <c r="I3421" i="1"/>
  <c r="J2790" i="1"/>
  <c r="G2533" i="1"/>
  <c r="I2533" i="1"/>
  <c r="G3392" i="1"/>
  <c r="I3392" i="1"/>
  <c r="G3167" i="1"/>
  <c r="I3167" i="1"/>
  <c r="J3167" i="1"/>
  <c r="O2385" i="1"/>
  <c r="Q2385" i="1"/>
  <c r="N2385" i="1"/>
  <c r="G2986" i="1"/>
  <c r="I2986" i="1"/>
  <c r="J2986" i="1"/>
  <c r="P2434" i="1"/>
  <c r="P2902" i="1"/>
  <c r="M2902" i="1"/>
  <c r="J3403" i="1"/>
  <c r="P2726" i="1"/>
  <c r="M2726" i="1"/>
  <c r="R2764" i="1"/>
  <c r="P2403" i="1"/>
  <c r="R2464" i="1"/>
  <c r="G2757" i="1"/>
  <c r="I2757" i="1"/>
  <c r="J2757" i="1"/>
  <c r="J2512" i="1"/>
  <c r="S2494" i="1"/>
  <c r="J3036" i="1"/>
  <c r="P2494" i="1"/>
  <c r="M2494" i="1"/>
  <c r="J3422" i="1"/>
  <c r="R3422" i="1"/>
  <c r="M2472" i="1"/>
  <c r="S2472" i="1"/>
  <c r="M2495" i="1"/>
  <c r="S2495" i="1"/>
  <c r="R2439" i="1"/>
  <c r="J3019" i="1"/>
  <c r="M2491" i="1"/>
  <c r="S2491" i="1"/>
  <c r="P2375" i="1"/>
  <c r="M2375" i="1"/>
  <c r="G2771" i="1"/>
  <c r="I2771" i="1"/>
  <c r="G2915" i="1"/>
  <c r="I2915" i="1"/>
  <c r="M2424" i="1"/>
  <c r="S2424" i="1"/>
  <c r="J2550" i="1"/>
  <c r="R2550" i="1"/>
  <c r="J2395" i="1"/>
  <c r="R2395" i="1"/>
  <c r="G2783" i="1"/>
  <c r="I2783" i="1"/>
  <c r="P2509" i="1"/>
  <c r="G2752" i="1"/>
  <c r="I2752" i="1"/>
  <c r="P2453" i="1"/>
  <c r="P2367" i="1"/>
  <c r="M2558" i="1"/>
  <c r="P2558" i="1"/>
  <c r="P2584" i="1"/>
  <c r="M2832" i="1"/>
  <c r="P2832" i="1"/>
  <c r="J2703" i="1"/>
  <c r="R2703" i="1"/>
  <c r="P2452" i="1"/>
  <c r="P2443" i="1"/>
  <c r="G3201" i="1"/>
  <c r="I3201" i="1"/>
  <c r="M2499" i="1"/>
  <c r="S2499" i="1"/>
  <c r="M2393" i="1"/>
  <c r="S2393" i="1"/>
  <c r="J2766" i="1"/>
  <c r="R2766" i="1"/>
  <c r="J2869" i="1"/>
  <c r="J2528" i="1"/>
  <c r="R2528" i="1"/>
  <c r="J3328" i="1"/>
  <c r="J3837" i="1"/>
  <c r="R3837" i="1"/>
  <c r="J2603" i="1"/>
  <c r="J2551" i="1"/>
  <c r="G2536" i="1"/>
  <c r="I2536" i="1"/>
  <c r="J2536" i="1"/>
  <c r="R2536" i="1"/>
  <c r="G3331" i="1"/>
  <c r="I3331" i="1"/>
  <c r="G2518" i="1"/>
  <c r="I2518" i="1"/>
  <c r="J2518" i="1"/>
  <c r="R2518" i="1"/>
  <c r="G2802" i="1"/>
  <c r="I2802" i="1"/>
  <c r="J3165" i="1"/>
  <c r="R3165" i="1"/>
  <c r="G2671" i="1"/>
  <c r="I2671" i="1"/>
  <c r="J2671" i="1"/>
  <c r="J2954" i="1"/>
  <c r="J2904" i="1"/>
  <c r="R2904" i="1"/>
  <c r="G2638" i="1"/>
  <c r="I2638" i="1"/>
  <c r="J2638" i="1"/>
  <c r="J2834" i="1"/>
  <c r="J2610" i="1"/>
  <c r="J3139" i="1"/>
  <c r="J2980" i="1"/>
  <c r="J3804" i="1"/>
  <c r="J2867" i="1"/>
  <c r="P2779" i="1"/>
  <c r="M2779" i="1"/>
  <c r="G2582" i="1"/>
  <c r="I2582" i="1"/>
  <c r="J2582" i="1"/>
  <c r="J2678" i="1"/>
  <c r="R2678" i="1"/>
  <c r="R2718" i="1"/>
  <c r="R2751" i="1"/>
  <c r="P2585" i="1"/>
  <c r="R2362" i="1"/>
  <c r="G3457" i="1"/>
  <c r="I3457" i="1"/>
  <c r="J2819" i="1"/>
  <c r="R2819" i="1"/>
  <c r="J2817" i="1"/>
  <c r="M2509" i="1"/>
  <c r="S2509" i="1"/>
  <c r="P2441" i="1"/>
  <c r="M2441" i="1"/>
  <c r="J3259" i="1"/>
  <c r="R3259" i="1"/>
  <c r="O2996" i="1"/>
  <c r="N2996" i="1"/>
  <c r="Q2996" i="1"/>
  <c r="O2383" i="1"/>
  <c r="N2383" i="1"/>
  <c r="Q2383" i="1"/>
  <c r="G3291" i="1"/>
  <c r="I3291" i="1"/>
  <c r="M2913" i="1"/>
  <c r="P2913" i="1"/>
  <c r="J2859" i="1"/>
  <c r="M2452" i="1"/>
  <c r="S2452" i="1"/>
  <c r="M2367" i="1"/>
  <c r="S2367" i="1"/>
  <c r="G3162" i="1"/>
  <c r="I3162" i="1"/>
  <c r="J3836" i="1"/>
  <c r="M2431" i="1"/>
  <c r="S2431" i="1"/>
  <c r="J2699" i="1"/>
  <c r="R2699" i="1"/>
  <c r="P2427" i="1"/>
  <c r="J2410" i="1"/>
  <c r="R2410" i="1"/>
  <c r="J2622" i="1"/>
  <c r="G3272" i="1"/>
  <c r="I3272" i="1"/>
  <c r="P2493" i="1"/>
  <c r="J2676" i="1"/>
  <c r="G2913" i="1"/>
  <c r="I2913" i="1"/>
  <c r="N2420" i="1"/>
  <c r="Q2420" i="1"/>
  <c r="O2420" i="1"/>
  <c r="G2696" i="1"/>
  <c r="I2696" i="1"/>
  <c r="J2696" i="1"/>
  <c r="J2740" i="1"/>
  <c r="G2377" i="1"/>
  <c r="I2377" i="1"/>
  <c r="J2377" i="1"/>
  <c r="R2377" i="1"/>
  <c r="Q2465" i="1"/>
  <c r="O2465" i="1"/>
  <c r="N2465" i="1"/>
  <c r="J2467" i="1"/>
  <c r="R2467" i="1"/>
  <c r="G2546" i="1"/>
  <c r="I2546" i="1"/>
  <c r="J2546" i="1"/>
  <c r="R2546" i="1"/>
  <c r="G2410" i="1"/>
  <c r="I2410" i="1"/>
  <c r="J2624" i="1"/>
  <c r="R2624" i="1"/>
  <c r="J2863" i="1"/>
  <c r="J3375" i="1"/>
  <c r="R3375" i="1"/>
  <c r="G2817" i="1"/>
  <c r="I2817" i="1"/>
  <c r="G2819" i="1"/>
  <c r="I2819" i="1"/>
  <c r="P2924" i="1"/>
  <c r="M2924" i="1"/>
  <c r="R2855" i="1"/>
  <c r="J3033" i="1"/>
  <c r="J3507" i="1"/>
  <c r="R3507" i="1"/>
  <c r="J2901" i="1"/>
  <c r="R2901" i="1"/>
  <c r="O2359" i="1"/>
  <c r="N2359" i="1"/>
  <c r="Q2359" i="1"/>
  <c r="Q2619" i="1"/>
  <c r="O2619" i="1"/>
  <c r="N2619" i="1"/>
  <c r="J3175" i="1"/>
  <c r="N2425" i="1"/>
  <c r="Q2425" i="1"/>
  <c r="O2425" i="1"/>
  <c r="J2856" i="1"/>
  <c r="R2856" i="1"/>
  <c r="J2548" i="1"/>
  <c r="J2584" i="1"/>
  <c r="J2642" i="1"/>
  <c r="R2642" i="1"/>
  <c r="P2451" i="1"/>
  <c r="J2941" i="1"/>
  <c r="R2941" i="1"/>
  <c r="J3043" i="1"/>
  <c r="R3043" i="1"/>
  <c r="R2636" i="1"/>
  <c r="J2371" i="1"/>
  <c r="R2371" i="1"/>
  <c r="J3534" i="1"/>
  <c r="G3292" i="1"/>
  <c r="I3292" i="1"/>
  <c r="J3292" i="1"/>
  <c r="J3189" i="1"/>
  <c r="R2586" i="1"/>
  <c r="G2971" i="1"/>
  <c r="I2971" i="1"/>
  <c r="M2428" i="1"/>
  <c r="S2428" i="1"/>
  <c r="J3415" i="1"/>
  <c r="R3415" i="1"/>
  <c r="P2414" i="1"/>
  <c r="O2681" i="1"/>
  <c r="N2681" i="1"/>
  <c r="Q2681" i="1"/>
  <c r="G2883" i="1"/>
  <c r="I2883" i="1"/>
  <c r="G2996" i="1"/>
  <c r="I2996" i="1"/>
  <c r="J2727" i="1"/>
  <c r="R2727" i="1"/>
  <c r="P2578" i="1"/>
  <c r="M2578" i="1"/>
  <c r="P2874" i="1"/>
  <c r="M2874" i="1"/>
  <c r="M3074" i="1"/>
  <c r="P3074" i="1"/>
  <c r="J2848" i="1"/>
  <c r="J2405" i="1"/>
  <c r="J2784" i="1"/>
  <c r="R2746" i="1"/>
  <c r="G3301" i="1"/>
  <c r="I3301" i="1"/>
  <c r="M2368" i="1"/>
  <c r="S2368" i="1"/>
  <c r="M2493" i="1"/>
  <c r="S2493" i="1"/>
  <c r="R2397" i="1"/>
  <c r="G2418" i="1"/>
  <c r="I2418" i="1"/>
  <c r="J2418" i="1"/>
  <c r="R2418" i="1"/>
  <c r="G2605" i="1"/>
  <c r="I2605" i="1"/>
  <c r="J2927" i="1"/>
  <c r="R2927" i="1"/>
  <c r="M2523" i="1"/>
  <c r="S2523" i="1"/>
  <c r="P2790" i="1"/>
  <c r="M2790" i="1"/>
  <c r="J3196" i="1"/>
  <c r="R3196" i="1"/>
  <c r="J2966" i="1"/>
  <c r="R2966" i="1"/>
  <c r="R2835" i="1"/>
  <c r="J2866" i="1"/>
  <c r="R2866" i="1"/>
  <c r="J3198" i="1"/>
  <c r="R3198" i="1"/>
  <c r="R2455" i="1"/>
  <c r="J3039" i="1"/>
  <c r="P2471" i="1"/>
  <c r="J2782" i="1"/>
  <c r="R2782" i="1"/>
  <c r="M2451" i="1"/>
  <c r="S2451" i="1"/>
  <c r="J3014" i="1"/>
  <c r="J2679" i="1"/>
  <c r="R2679" i="1"/>
  <c r="R2868" i="1"/>
  <c r="O2455" i="1"/>
  <c r="N2455" i="1"/>
  <c r="Q2455" i="1"/>
  <c r="R2779" i="1"/>
  <c r="M2409" i="1"/>
  <c r="S2409" i="1"/>
  <c r="P2449" i="1"/>
  <c r="P2355" i="1"/>
  <c r="M2355" i="1"/>
  <c r="J2471" i="1"/>
  <c r="R2471" i="1"/>
  <c r="G2681" i="1"/>
  <c r="I2681" i="1"/>
  <c r="J2444" i="1"/>
  <c r="R2444" i="1"/>
  <c r="P2421" i="1"/>
  <c r="M2533" i="1"/>
  <c r="S2533" i="1"/>
  <c r="P2362" i="1"/>
  <c r="J2968" i="1"/>
  <c r="G2503" i="1"/>
  <c r="I2503" i="1"/>
  <c r="G3262" i="1"/>
  <c r="I3262" i="1"/>
  <c r="J2596" i="1"/>
  <c r="G2438" i="1"/>
  <c r="I2438" i="1"/>
  <c r="J2438" i="1"/>
  <c r="R2438" i="1"/>
  <c r="J2451" i="1"/>
  <c r="R2451" i="1"/>
  <c r="G3372" i="1"/>
  <c r="I3372" i="1"/>
  <c r="J2578" i="1"/>
  <c r="R2578" i="1"/>
  <c r="J2437" i="1"/>
  <c r="R2437" i="1"/>
  <c r="J2570" i="1"/>
  <c r="J3258" i="1"/>
  <c r="J3783" i="1"/>
  <c r="M2503" i="1"/>
  <c r="S2503" i="1"/>
  <c r="J3051" i="1"/>
  <c r="P2716" i="1"/>
  <c r="M2716" i="1"/>
  <c r="R2900" i="1"/>
  <c r="P2700" i="1"/>
  <c r="M2700" i="1"/>
  <c r="S2430" i="1"/>
  <c r="J3138" i="1"/>
  <c r="Q2591" i="1"/>
  <c r="N2591" i="1"/>
  <c r="O2591" i="1"/>
  <c r="J2733" i="1"/>
  <c r="R2858" i="1"/>
  <c r="J3218" i="1"/>
  <c r="J3298" i="1"/>
  <c r="R3298" i="1"/>
  <c r="J3349" i="1"/>
  <c r="R3349" i="1"/>
  <c r="J2491" i="1"/>
  <c r="J2885" i="1"/>
  <c r="R2885" i="1"/>
  <c r="G2794" i="1"/>
  <c r="I2794" i="1"/>
  <c r="J2794" i="1"/>
  <c r="J2780" i="1"/>
  <c r="R2780" i="1"/>
  <c r="J3726" i="1"/>
  <c r="R3726" i="1"/>
  <c r="J2675" i="1"/>
  <c r="Q2729" i="1"/>
  <c r="O2729" i="1"/>
  <c r="N2729" i="1"/>
  <c r="M2359" i="1"/>
  <c r="S2359" i="1"/>
  <c r="Q2412" i="1"/>
  <c r="O2412" i="1"/>
  <c r="N2412" i="1"/>
  <c r="G3071" i="1"/>
  <c r="I3071" i="1"/>
  <c r="G2621" i="1"/>
  <c r="I2621" i="1"/>
  <c r="J2495" i="1"/>
  <c r="J2991" i="1"/>
  <c r="J3136" i="1"/>
  <c r="J2601" i="1"/>
  <c r="G3352" i="1"/>
  <c r="I3352" i="1"/>
  <c r="J2718" i="1"/>
  <c r="G2489" i="1"/>
  <c r="I2489" i="1"/>
  <c r="J2489" i="1"/>
  <c r="R2489" i="1"/>
  <c r="M2956" i="1"/>
  <c r="P2956" i="1"/>
  <c r="M2483" i="1"/>
  <c r="S2483" i="1"/>
  <c r="J2460" i="1"/>
  <c r="R2460" i="1"/>
  <c r="N2416" i="1"/>
  <c r="Q2416" i="1"/>
  <c r="O2416" i="1"/>
  <c r="G3401" i="1"/>
  <c r="I3401" i="1"/>
  <c r="J2403" i="1"/>
  <c r="R2403" i="1"/>
  <c r="J3128" i="1"/>
  <c r="J2665" i="1"/>
  <c r="M2437" i="1"/>
  <c r="S2437" i="1"/>
  <c r="P2566" i="1"/>
  <c r="M2566" i="1"/>
  <c r="M2477" i="1"/>
  <c r="S2477" i="1"/>
  <c r="J2375" i="1"/>
  <c r="R2375" i="1"/>
  <c r="R2974" i="1"/>
  <c r="P3037" i="1"/>
  <c r="M3037" i="1"/>
  <c r="G2962" i="1"/>
  <c r="I2962" i="1"/>
  <c r="J2962" i="1"/>
  <c r="R2465" i="1"/>
  <c r="J2857" i="1"/>
  <c r="R2857" i="1"/>
  <c r="J3483" i="1"/>
  <c r="R3483" i="1"/>
  <c r="J2680" i="1"/>
  <c r="J3278" i="1"/>
  <c r="P2429" i="1"/>
  <c r="R3551" i="1"/>
  <c r="J2691" i="1"/>
  <c r="R2691" i="1"/>
  <c r="J2499" i="1"/>
  <c r="R2499" i="1"/>
  <c r="J3266" i="1"/>
  <c r="R3266" i="1"/>
  <c r="J2807" i="1"/>
  <c r="J3312" i="1"/>
  <c r="R3312" i="1"/>
  <c r="G2532" i="1"/>
  <c r="I2532" i="1"/>
  <c r="J2532" i="1"/>
  <c r="R2532" i="1"/>
  <c r="G2572" i="1"/>
  <c r="I2572" i="1"/>
  <c r="J3027" i="1"/>
  <c r="P2837" i="1"/>
  <c r="M2837" i="1"/>
  <c r="P3057" i="1"/>
  <c r="M3057" i="1"/>
  <c r="G3362" i="1"/>
  <c r="I3362" i="1"/>
  <c r="G2478" i="1"/>
  <c r="I2478" i="1"/>
  <c r="J2478" i="1"/>
  <c r="P2371" i="1"/>
  <c r="R2457" i="1"/>
  <c r="S2506" i="1"/>
  <c r="G3472" i="1"/>
  <c r="I3472" i="1"/>
  <c r="G3113" i="1"/>
  <c r="I3113" i="1"/>
  <c r="P2411" i="1"/>
  <c r="R2425" i="1"/>
  <c r="R4026" i="1"/>
  <c r="R2827" i="1"/>
  <c r="J3351" i="1"/>
  <c r="J2917" i="1"/>
  <c r="R2917" i="1"/>
  <c r="P2485" i="1"/>
  <c r="M2485" i="1"/>
  <c r="P2398" i="1"/>
  <c r="J2747" i="1"/>
  <c r="R2747" i="1"/>
  <c r="J2791" i="1"/>
  <c r="R2791" i="1"/>
  <c r="J2594" i="1"/>
  <c r="J3100" i="1"/>
  <c r="G2420" i="1"/>
  <c r="I2420" i="1"/>
  <c r="J2420" i="1"/>
  <c r="R2420" i="1"/>
  <c r="J3246" i="1"/>
  <c r="P2510" i="1"/>
  <c r="M2510" i="1"/>
  <c r="P2369" i="1"/>
  <c r="M2369" i="1"/>
  <c r="J2552" i="1"/>
  <c r="N2479" i="1"/>
  <c r="Q2479" i="1"/>
  <c r="O2479" i="1"/>
  <c r="Q2366" i="1"/>
  <c r="O2366" i="1"/>
  <c r="N2366" i="1"/>
  <c r="G3171" i="1"/>
  <c r="I3171" i="1"/>
  <c r="J2753" i="1"/>
  <c r="J2912" i="1"/>
  <c r="R2912" i="1"/>
  <c r="G2886" i="1"/>
  <c r="I2886" i="1"/>
  <c r="P2570" i="1"/>
  <c r="M2570" i="1"/>
  <c r="J3295" i="1"/>
  <c r="R3295" i="1"/>
  <c r="G3083" i="1"/>
  <c r="I3083" i="1"/>
  <c r="J3209" i="1"/>
  <c r="J3069" i="1"/>
  <c r="R3069" i="1"/>
  <c r="G2767" i="1"/>
  <c r="I2767" i="1"/>
  <c r="J3132" i="1"/>
  <c r="J2600" i="1"/>
  <c r="R2600" i="1"/>
  <c r="P2416" i="1"/>
  <c r="G2873" i="1"/>
  <c r="I2873" i="1"/>
  <c r="J2873" i="1"/>
  <c r="R2873" i="1"/>
  <c r="G2646" i="1"/>
  <c r="I2646" i="1"/>
  <c r="J2646" i="1"/>
  <c r="J4039" i="1"/>
  <c r="M2371" i="1"/>
  <c r="S2371" i="1"/>
  <c r="R2903" i="1"/>
  <c r="M2520" i="1"/>
  <c r="S2520" i="1"/>
  <c r="M2650" i="1"/>
  <c r="P2650" i="1"/>
  <c r="J2631" i="1"/>
  <c r="R2631" i="1"/>
  <c r="N2466" i="1"/>
  <c r="Q2466" i="1"/>
  <c r="O2466" i="1"/>
  <c r="J2599" i="1"/>
  <c r="R2599" i="1"/>
  <c r="P2548" i="1"/>
  <c r="M2548" i="1"/>
  <c r="J2976" i="1"/>
  <c r="R2976" i="1"/>
  <c r="G2896" i="1"/>
  <c r="I2896" i="1"/>
  <c r="J2896" i="1"/>
  <c r="R2896" i="1"/>
  <c r="J2972" i="1"/>
  <c r="P2381" i="1"/>
  <c r="J2695" i="1"/>
  <c r="R2695" i="1"/>
  <c r="M2388" i="1"/>
  <c r="S2388" i="1"/>
  <c r="J2612" i="1"/>
  <c r="J2527" i="1"/>
  <c r="R2527" i="1"/>
  <c r="J3074" i="1"/>
  <c r="R3074" i="1"/>
  <c r="R2429" i="1"/>
  <c r="O2388" i="1"/>
  <c r="Q2388" i="1"/>
  <c r="N2388" i="1"/>
  <c r="R3363" i="1"/>
  <c r="J3445" i="1"/>
  <c r="J2838" i="1"/>
  <c r="J2919" i="1"/>
  <c r="G2881" i="1"/>
  <c r="I2881" i="1"/>
  <c r="G2845" i="1"/>
  <c r="I2845" i="1"/>
  <c r="J2845" i="1"/>
  <c r="J2820" i="1"/>
  <c r="J2799" i="1"/>
  <c r="G2644" i="1"/>
  <c r="I2644" i="1"/>
  <c r="J2644" i="1"/>
  <c r="R2644" i="1"/>
  <c r="G2683" i="1"/>
  <c r="I2683" i="1"/>
  <c r="J2683" i="1"/>
  <c r="R2683" i="1"/>
  <c r="G2735" i="1"/>
  <c r="I2735" i="1"/>
  <c r="P2420" i="1"/>
  <c r="G2367" i="1"/>
  <c r="I2367" i="1"/>
  <c r="J2367" i="1"/>
  <c r="R2367" i="1"/>
  <c r="G3462" i="1"/>
  <c r="I3462" i="1"/>
  <c r="J2565" i="1"/>
  <c r="R2565" i="1"/>
  <c r="M2442" i="1"/>
  <c r="S2442" i="1"/>
  <c r="G2416" i="1"/>
  <c r="I2416" i="1"/>
  <c r="J2416" i="1"/>
  <c r="R2416" i="1"/>
  <c r="Q2594" i="1"/>
  <c r="O2594" i="1"/>
  <c r="N2594" i="1"/>
  <c r="R2899" i="1"/>
  <c r="J3895" i="1"/>
  <c r="Q2778" i="1"/>
  <c r="O2778" i="1"/>
  <c r="N2778" i="1"/>
  <c r="P2544" i="1"/>
  <c r="M2544" i="1"/>
  <c r="J2721" i="1"/>
  <c r="J3094" i="1"/>
  <c r="G3096" i="1"/>
  <c r="I3096" i="1"/>
  <c r="J3096" i="1"/>
  <c r="J3076" i="1"/>
  <c r="R2484" i="1"/>
  <c r="R3045" i="1"/>
  <c r="M2632" i="1"/>
  <c r="P2632" i="1"/>
  <c r="P2481" i="1"/>
  <c r="M2481" i="1"/>
  <c r="G2633" i="1"/>
  <c r="I2633" i="1"/>
  <c r="J3011" i="1"/>
  <c r="J2743" i="1"/>
  <c r="G2651" i="1"/>
  <c r="I2651" i="1"/>
  <c r="J2390" i="1"/>
  <c r="R2390" i="1"/>
  <c r="M2382" i="1"/>
  <c r="S2382" i="1"/>
  <c r="G2867" i="1"/>
  <c r="I2867" i="1"/>
  <c r="J2488" i="1"/>
  <c r="M2381" i="1"/>
  <c r="S2381" i="1"/>
  <c r="P2365" i="1"/>
  <c r="J2608" i="1"/>
  <c r="R2608" i="1"/>
  <c r="J3160" i="1"/>
  <c r="J2905" i="1"/>
  <c r="P2506" i="1"/>
  <c r="M2506" i="1"/>
  <c r="M2560" i="1"/>
  <c r="S2560" i="1"/>
  <c r="O2485" i="1"/>
  <c r="N2485" i="1"/>
  <c r="Q2485" i="1"/>
  <c r="N2353" i="1"/>
  <c r="Q2353" i="1"/>
  <c r="O2353" i="1"/>
  <c r="M2592" i="1"/>
  <c r="S2592" i="1"/>
  <c r="G3111" i="1"/>
  <c r="I3111" i="1"/>
  <c r="G2653" i="1"/>
  <c r="I2653" i="1"/>
  <c r="R2447" i="1"/>
  <c r="G3082" i="1"/>
  <c r="I3082" i="1"/>
  <c r="R2476" i="1"/>
  <c r="R2687" i="1"/>
  <c r="P2644" i="1"/>
  <c r="M2644" i="1"/>
  <c r="M2773" i="1"/>
  <c r="P2773" i="1"/>
  <c r="Q2454" i="1"/>
  <c r="O2454" i="1"/>
  <c r="N2454" i="1"/>
  <c r="J2795" i="1"/>
  <c r="R2795" i="1"/>
  <c r="J3270" i="1"/>
  <c r="J3020" i="1"/>
  <c r="N2803" i="1"/>
  <c r="Q2803" i="1"/>
  <c r="O2803" i="1"/>
  <c r="R2490" i="1"/>
  <c r="J2729" i="1"/>
  <c r="P2516" i="1"/>
  <c r="M2516" i="1"/>
  <c r="G3042" i="1"/>
  <c r="I3042" i="1"/>
  <c r="J3042" i="1"/>
  <c r="R3042" i="1"/>
  <c r="M2414" i="1"/>
  <c r="S2414" i="1"/>
  <c r="P2686" i="1"/>
  <c r="M2686" i="1"/>
  <c r="J2777" i="1"/>
  <c r="J3108" i="1"/>
  <c r="R3108" i="1"/>
  <c r="G2660" i="1"/>
  <c r="I2660" i="1"/>
  <c r="J2660" i="1"/>
  <c r="R2660" i="1"/>
  <c r="M2580" i="1"/>
  <c r="S2580" i="1"/>
  <c r="J2555" i="1"/>
  <c r="J3049" i="1"/>
  <c r="R3049" i="1"/>
  <c r="O2541" i="1"/>
  <c r="Q2541" i="1"/>
  <c r="N2541" i="1"/>
  <c r="J2597" i="1"/>
  <c r="M2464" i="1"/>
  <c r="S2464" i="1"/>
  <c r="G2627" i="1"/>
  <c r="I2627" i="1"/>
  <c r="M2454" i="1"/>
  <c r="S2454" i="1"/>
  <c r="J2411" i="1"/>
  <c r="R2411" i="1"/>
  <c r="J2458" i="1"/>
  <c r="G2773" i="1"/>
  <c r="I2773" i="1"/>
  <c r="J2773" i="1"/>
  <c r="R2773" i="1"/>
  <c r="J2751" i="1"/>
  <c r="M2421" i="1"/>
  <c r="S2421" i="1"/>
  <c r="G2691" i="1"/>
  <c r="I2691" i="1"/>
  <c r="G2444" i="1"/>
  <c r="I2444" i="1"/>
  <c r="M2459" i="1"/>
  <c r="P2459" i="1"/>
  <c r="M3201" i="1"/>
  <c r="P3201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J2519" i="1"/>
  <c r="R2519" i="1"/>
  <c r="P2426" i="1"/>
  <c r="G2387" i="1"/>
  <c r="I2387" i="1"/>
  <c r="J2387" i="1"/>
  <c r="P2844" i="1"/>
  <c r="M2844" i="1"/>
  <c r="J3366" i="1"/>
  <c r="M2543" i="1"/>
  <c r="P2543" i="1"/>
  <c r="M2439" i="1"/>
  <c r="S2439" i="1"/>
  <c r="J2583" i="1"/>
  <c r="J2549" i="1"/>
  <c r="R2549" i="1"/>
  <c r="M2862" i="1"/>
  <c r="L2863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P2862" i="1"/>
  <c r="M2502" i="1"/>
  <c r="S2502" i="1"/>
  <c r="J2634" i="1"/>
  <c r="M2408" i="1"/>
  <c r="S2408" i="1"/>
  <c r="R2598" i="1"/>
  <c r="J3545" i="1"/>
  <c r="M2362" i="1"/>
  <c r="S2362" i="1"/>
  <c r="J2506" i="1"/>
  <c r="R2742" i="1"/>
  <c r="M2704" i="1"/>
  <c r="P2704" i="1"/>
  <c r="R2763" i="1"/>
  <c r="G2662" i="1"/>
  <c r="I2662" i="1"/>
  <c r="J2662" i="1"/>
  <c r="G3142" i="1"/>
  <c r="I3142" i="1"/>
  <c r="G2857" i="1"/>
  <c r="I2857" i="1"/>
  <c r="J3031" i="1"/>
  <c r="R3031" i="1"/>
  <c r="J2521" i="1"/>
  <c r="R2521" i="1"/>
  <c r="J3034" i="1"/>
  <c r="J2654" i="1"/>
  <c r="R2654" i="1"/>
  <c r="G2491" i="1"/>
  <c r="I2491" i="1"/>
  <c r="G2967" i="1"/>
  <c r="I2967" i="1"/>
  <c r="J2779" i="1"/>
  <c r="J2455" i="1"/>
  <c r="Q2389" i="1"/>
  <c r="O2389" i="1"/>
  <c r="N2389" i="1"/>
  <c r="P2574" i="1"/>
  <c r="G2648" i="1"/>
  <c r="I2648" i="1"/>
  <c r="M2426" i="1"/>
  <c r="S2426" i="1"/>
  <c r="M2496" i="1"/>
  <c r="S2496" i="1"/>
  <c r="M2398" i="1"/>
  <c r="S2398" i="1"/>
  <c r="Q2392" i="1"/>
  <c r="N2392" i="1"/>
  <c r="O2392" i="1"/>
  <c r="P2397" i="1"/>
  <c r="M2397" i="1"/>
  <c r="G3211" i="1"/>
  <c r="I3211" i="1"/>
  <c r="G2755" i="1"/>
  <c r="I2755" i="1"/>
  <c r="J2977" i="1"/>
  <c r="G3182" i="1"/>
  <c r="I3182" i="1"/>
  <c r="R2902" i="1"/>
  <c r="R2401" i="1"/>
  <c r="P2497" i="1"/>
  <c r="G2844" i="1"/>
  <c r="I2844" i="1"/>
  <c r="M2430" i="1"/>
  <c r="P2430" i="1"/>
  <c r="G2731" i="1"/>
  <c r="I2731" i="1"/>
  <c r="J2969" i="1"/>
  <c r="R2385" i="1"/>
  <c r="G3402" i="1"/>
  <c r="I3402" i="1"/>
  <c r="N2480" i="1"/>
  <c r="Q2480" i="1"/>
  <c r="O2480" i="1"/>
  <c r="M2567" i="1"/>
  <c r="S2567" i="1"/>
  <c r="R2663" i="1"/>
  <c r="M2824" i="1"/>
  <c r="L2825" i="1"/>
  <c r="L2819" i="1"/>
  <c r="L2820" i="1"/>
  <c r="L2821" i="1"/>
  <c r="L2822" i="1"/>
  <c r="L2823" i="1"/>
  <c r="L2824" i="1"/>
  <c r="P2824" i="1"/>
  <c r="G3141" i="1"/>
  <c r="I3141" i="1"/>
  <c r="J2800" i="1"/>
  <c r="R3699" i="1"/>
  <c r="G3297" i="1"/>
  <c r="I3297" i="1"/>
  <c r="G4384" i="1"/>
  <c r="I4384" i="1"/>
  <c r="G4225" i="1"/>
  <c r="I4225" i="1"/>
  <c r="G3530" i="1"/>
  <c r="I3530" i="1"/>
  <c r="G3678" i="1"/>
  <c r="I3678" i="1"/>
  <c r="G3680" i="1"/>
  <c r="I3680" i="1"/>
  <c r="G3391" i="1"/>
  <c r="I3391" i="1"/>
  <c r="J3391" i="1"/>
  <c r="M2522" i="1"/>
  <c r="S2522" i="1"/>
  <c r="G2781" i="1"/>
  <c r="I2781" i="1"/>
  <c r="J2781" i="1"/>
  <c r="J3287" i="1"/>
  <c r="R3287" i="1"/>
  <c r="J2854" i="1"/>
  <c r="R2854" i="1"/>
  <c r="G2365" i="1"/>
  <c r="I2365" i="1"/>
  <c r="J2365" i="1"/>
  <c r="R2365" i="1"/>
  <c r="G2942" i="1"/>
  <c r="I2942" i="1"/>
  <c r="J2942" i="1"/>
  <c r="J3170" i="1"/>
  <c r="R3170" i="1"/>
  <c r="R2443" i="1"/>
  <c r="N2628" i="1"/>
  <c r="Q2628" i="1"/>
  <c r="O2628" i="1"/>
  <c r="Q2451" i="1"/>
  <c r="O2451" i="1"/>
  <c r="N2451" i="1"/>
  <c r="R3055" i="1"/>
  <c r="G2673" i="1"/>
  <c r="I2673" i="1"/>
  <c r="G3371" i="1"/>
  <c r="I3371" i="1"/>
  <c r="J3371" i="1"/>
  <c r="Q2431" i="1"/>
  <c r="O2431" i="1"/>
  <c r="N2431" i="1"/>
  <c r="G3081" i="1"/>
  <c r="I3081" i="1"/>
  <c r="M2456" i="1"/>
  <c r="S2456" i="1"/>
  <c r="J2463" i="1"/>
  <c r="G2791" i="1"/>
  <c r="I2791" i="1"/>
  <c r="M2574" i="1"/>
  <c r="S2574" i="1"/>
  <c r="M2386" i="1"/>
  <c r="S2386" i="1"/>
  <c r="M2377" i="1"/>
  <c r="S2377" i="1"/>
  <c r="J2490" i="1"/>
  <c r="G2703" i="1"/>
  <c r="I2703" i="1"/>
  <c r="G2742" i="1"/>
  <c r="I2742" i="1"/>
  <c r="J2742" i="1"/>
  <c r="G2393" i="1"/>
  <c r="I2393" i="1"/>
  <c r="J2393" i="1"/>
  <c r="R2393" i="1"/>
  <c r="G3252" i="1"/>
  <c r="I3252" i="1"/>
  <c r="J3252" i="1"/>
  <c r="J3579" i="1"/>
  <c r="J2677" i="1"/>
  <c r="M2376" i="1"/>
  <c r="S2376" i="1"/>
  <c r="M2549" i="1"/>
  <c r="S2549" i="1"/>
  <c r="P2356" i="1"/>
  <c r="M2356" i="1"/>
  <c r="G3021" i="1"/>
  <c r="I3021" i="1"/>
  <c r="G2723" i="1"/>
  <c r="I2723" i="1"/>
  <c r="G2636" i="1"/>
  <c r="I2636" i="1"/>
  <c r="J2636" i="1"/>
  <c r="G2992" i="1"/>
  <c r="I2992" i="1"/>
  <c r="J2392" i="1"/>
  <c r="R2392" i="1"/>
  <c r="G2458" i="1"/>
  <c r="I2458" i="1"/>
  <c r="R2350" i="1"/>
  <c r="G2543" i="1"/>
  <c r="I2543" i="1"/>
  <c r="R2373" i="1"/>
  <c r="G3317" i="1"/>
  <c r="I3317" i="1"/>
  <c r="G3319" i="1"/>
  <c r="I3319" i="1"/>
  <c r="G2607" i="1"/>
  <c r="I2607" i="1"/>
  <c r="R2427" i="1"/>
  <c r="R2370" i="1"/>
  <c r="M2587" i="1"/>
  <c r="S2587" i="1"/>
  <c r="J2846" i="1"/>
  <c r="J2473" i="1"/>
  <c r="R2473" i="1"/>
  <c r="Q2364" i="1"/>
  <c r="O2364" i="1"/>
  <c r="N2364" i="1"/>
  <c r="J2567" i="1"/>
  <c r="G3242" i="1"/>
  <c r="I3242" i="1"/>
  <c r="J2374" i="1"/>
  <c r="R2374" i="1"/>
  <c r="J3410" i="1"/>
  <c r="J2933" i="1"/>
  <c r="R2933" i="1"/>
  <c r="R3008" i="1"/>
  <c r="J4026" i="1"/>
  <c r="G3121" i="1"/>
  <c r="I3121" i="1"/>
  <c r="M2584" i="1"/>
  <c r="S2584" i="1"/>
  <c r="J2720" i="1"/>
  <c r="G3131" i="1"/>
  <c r="I3131" i="1"/>
  <c r="G2551" i="1"/>
  <c r="I2551" i="1"/>
  <c r="R3361" i="1"/>
  <c r="G2597" i="1"/>
  <c r="I2597" i="1"/>
  <c r="G3075" i="1"/>
  <c r="I3075" i="1"/>
  <c r="R2514" i="1"/>
  <c r="J2632" i="1"/>
  <c r="G3074" i="1"/>
  <c r="I3074" i="1"/>
  <c r="G3807" i="1"/>
  <c r="I3807" i="1"/>
  <c r="J2494" i="1"/>
  <c r="G3582" i="1"/>
  <c r="I3582" i="1"/>
  <c r="Q2574" i="1"/>
  <c r="O2574" i="1"/>
  <c r="N2574" i="1"/>
  <c r="G3749" i="1"/>
  <c r="I3749" i="1"/>
  <c r="G2874" i="1"/>
  <c r="I2874" i="1"/>
  <c r="G3296" i="1"/>
  <c r="I3296" i="1"/>
  <c r="G3698" i="1"/>
  <c r="I3698" i="1"/>
  <c r="R2372" i="1"/>
  <c r="G4055" i="1"/>
  <c r="I4055" i="1"/>
  <c r="P2535" i="1"/>
  <c r="M2535" i="1"/>
  <c r="G3209" i="1"/>
  <c r="I3209" i="1"/>
  <c r="M2353" i="1"/>
  <c r="S2353" i="1"/>
  <c r="G3347" i="1"/>
  <c r="I3347" i="1"/>
  <c r="G4124" i="1"/>
  <c r="I4124" i="1"/>
  <c r="R2682" i="1"/>
  <c r="J2936" i="1"/>
  <c r="G2631" i="1"/>
  <c r="I2631" i="1"/>
  <c r="G4046" i="1"/>
  <c r="I4046" i="1"/>
  <c r="G2608" i="1"/>
  <c r="I2608" i="1"/>
  <c r="R2928" i="1"/>
  <c r="R2517" i="1"/>
  <c r="Q2713" i="1"/>
  <c r="O2713" i="1"/>
  <c r="N2713" i="1"/>
  <c r="J2770" i="1"/>
  <c r="R2770" i="1"/>
  <c r="G3152" i="1"/>
  <c r="I3152" i="1"/>
  <c r="J3152" i="1"/>
  <c r="R3152" i="1"/>
  <c r="G2569" i="1"/>
  <c r="I2569" i="1"/>
  <c r="J2569" i="1"/>
  <c r="R2569" i="1"/>
  <c r="G2457" i="1"/>
  <c r="I2457" i="1"/>
  <c r="J2457" i="1"/>
  <c r="R2498" i="1"/>
  <c r="J2647" i="1"/>
  <c r="R2647" i="1"/>
  <c r="J3310" i="1"/>
  <c r="M2468" i="1"/>
  <c r="S2468" i="1"/>
  <c r="G3431" i="1"/>
  <c r="I3431" i="1"/>
  <c r="G3052" i="1"/>
  <c r="I3052" i="1"/>
  <c r="J3052" i="1"/>
  <c r="G2946" i="1"/>
  <c r="I2946" i="1"/>
  <c r="J3283" i="1"/>
  <c r="G3241" i="1"/>
  <c r="I3241" i="1"/>
  <c r="G2933" i="1"/>
  <c r="I2933" i="1"/>
  <c r="G3874" i="1"/>
  <c r="I3874" i="1"/>
  <c r="G3825" i="1"/>
  <c r="I3825" i="1"/>
  <c r="G3645" i="1"/>
  <c r="I3645" i="1"/>
  <c r="G2698" i="1"/>
  <c r="I2698" i="1"/>
  <c r="G3498" i="1"/>
  <c r="I3498" i="1"/>
  <c r="G3981" i="1"/>
  <c r="I3981" i="1"/>
  <c r="M2525" i="1"/>
  <c r="S2525" i="1"/>
  <c r="G2431" i="1"/>
  <c r="I2431" i="1"/>
  <c r="J2431" i="1"/>
  <c r="G2837" i="1"/>
  <c r="I2837" i="1"/>
  <c r="G3144" i="1"/>
  <c r="I3144" i="1"/>
  <c r="G4306" i="1"/>
  <c r="I4306" i="1"/>
  <c r="M2406" i="1"/>
  <c r="P2406" i="1"/>
  <c r="G3125" i="1"/>
  <c r="I3125" i="1"/>
  <c r="G4594" i="1"/>
  <c r="I4594" i="1"/>
  <c r="G4435" i="1"/>
  <c r="I4435" i="1"/>
  <c r="G2859" i="1"/>
  <c r="I2859" i="1"/>
  <c r="G4404" i="1"/>
  <c r="I4404" i="1"/>
  <c r="G4145" i="1"/>
  <c r="I4145" i="1"/>
  <c r="G2593" i="1"/>
  <c r="I2593" i="1"/>
  <c r="G2869" i="1"/>
  <c r="I2869" i="1"/>
  <c r="G2988" i="1"/>
  <c r="I2988" i="1"/>
  <c r="G4526" i="1"/>
  <c r="I4526" i="1"/>
  <c r="G3497" i="1"/>
  <c r="I3497" i="1"/>
  <c r="G4314" i="1"/>
  <c r="I4314" i="1"/>
  <c r="G3280" i="1"/>
  <c r="I3280" i="1"/>
  <c r="O2436" i="1"/>
  <c r="Q2436" i="1"/>
  <c r="N2436" i="1"/>
  <c r="G2706" i="1"/>
  <c r="I2706" i="1"/>
  <c r="G3736" i="1"/>
  <c r="I3736" i="1"/>
  <c r="G3965" i="1"/>
  <c r="I3965" i="1"/>
  <c r="M2514" i="1"/>
  <c r="S2514" i="1"/>
  <c r="G3449" i="1"/>
  <c r="I3449" i="1"/>
  <c r="G2453" i="1"/>
  <c r="I2453" i="1"/>
  <c r="J2453" i="1"/>
  <c r="P2610" i="1"/>
  <c r="M2610" i="1"/>
  <c r="P2768" i="1"/>
  <c r="M2768" i="1"/>
  <c r="J3137" i="1"/>
  <c r="G2981" i="1"/>
  <c r="I2981" i="1"/>
  <c r="J2981" i="1"/>
  <c r="M2545" i="1"/>
  <c r="S2545" i="1"/>
  <c r="R2406" i="1"/>
  <c r="G3442" i="1"/>
  <c r="I3442" i="1"/>
  <c r="G3281" i="1"/>
  <c r="I3281" i="1"/>
  <c r="J2402" i="1"/>
  <c r="G2935" i="1"/>
  <c r="I2935" i="1"/>
  <c r="J2935" i="1"/>
  <c r="R2935" i="1"/>
  <c r="P2360" i="1"/>
  <c r="G2396" i="1"/>
  <c r="I2396" i="1"/>
  <c r="J2396" i="1"/>
  <c r="R2396" i="1"/>
  <c r="R2559" i="1"/>
  <c r="J2425" i="1"/>
  <c r="J2476" i="1"/>
  <c r="G2652" i="1"/>
  <c r="I2652" i="1"/>
  <c r="J2652" i="1"/>
  <c r="G3221" i="1"/>
  <c r="I3221" i="1"/>
  <c r="G2483" i="1"/>
  <c r="I2483" i="1"/>
  <c r="J2483" i="1"/>
  <c r="G2744" i="1"/>
  <c r="I2744" i="1"/>
  <c r="G2464" i="1"/>
  <c r="I2464" i="1"/>
  <c r="J2464" i="1"/>
  <c r="J3118" i="1"/>
  <c r="R3118" i="1"/>
  <c r="G2383" i="1"/>
  <c r="I2383" i="1"/>
  <c r="J2383" i="1"/>
  <c r="R2383" i="1"/>
  <c r="G2356" i="1"/>
  <c r="I2356" i="1"/>
  <c r="J2356" i="1"/>
  <c r="R2356" i="1"/>
  <c r="G2529" i="1"/>
  <c r="I2529" i="1"/>
  <c r="J2529" i="1"/>
  <c r="R2529" i="1"/>
  <c r="G2467" i="1"/>
  <c r="I2467" i="1"/>
  <c r="G3633" i="1"/>
  <c r="I3633" i="1"/>
  <c r="I4616" i="1"/>
  <c r="J2655" i="1"/>
  <c r="G3400" i="1"/>
  <c r="I3400" i="1"/>
  <c r="M2803" i="1"/>
  <c r="P2803" i="1"/>
  <c r="G2451" i="1"/>
  <c r="I2451" i="1"/>
  <c r="G3907" i="1"/>
  <c r="I3907" i="1"/>
  <c r="G2813" i="1"/>
  <c r="I2813" i="1"/>
  <c r="J2813" i="1"/>
  <c r="R2813" i="1"/>
  <c r="M2497" i="1"/>
  <c r="S2497" i="1"/>
  <c r="G3716" i="1"/>
  <c r="I3716" i="1"/>
  <c r="G2574" i="1"/>
  <c r="I2574" i="1"/>
  <c r="J2574" i="1"/>
  <c r="G3849" i="1"/>
  <c r="I3849" i="1"/>
  <c r="G2475" i="1"/>
  <c r="I2475" i="1"/>
  <c r="J2475" i="1"/>
  <c r="R2475" i="1"/>
  <c r="G2411" i="1"/>
  <c r="I2411" i="1"/>
  <c r="G3572" i="1"/>
  <c r="I3572" i="1"/>
  <c r="G3798" i="1"/>
  <c r="I3798" i="1"/>
  <c r="I4666" i="1"/>
  <c r="G4155" i="1"/>
  <c r="I4155" i="1"/>
  <c r="G3329" i="1"/>
  <c r="I3329" i="1"/>
  <c r="G3507" i="1"/>
  <c r="I3507" i="1"/>
  <c r="G4224" i="1"/>
  <c r="I4224" i="1"/>
  <c r="I4664" i="1"/>
  <c r="G4146" i="1"/>
  <c r="I4146" i="1"/>
  <c r="J2940" i="1"/>
  <c r="M2515" i="1"/>
  <c r="S2515" i="1"/>
  <c r="J3338" i="1"/>
  <c r="S2529" i="1"/>
  <c r="G2637" i="1"/>
  <c r="I2637" i="1"/>
  <c r="M2351" i="1"/>
  <c r="S2351" i="1"/>
  <c r="J3318" i="1"/>
  <c r="G2566" i="1"/>
  <c r="I2566" i="1"/>
  <c r="J2566" i="1"/>
  <c r="J3240" i="1"/>
  <c r="J2990" i="1"/>
  <c r="J2902" i="1"/>
  <c r="J2707" i="1"/>
  <c r="R2707" i="1"/>
  <c r="G2490" i="1"/>
  <c r="I2490" i="1"/>
  <c r="G2617" i="1"/>
  <c r="I2617" i="1"/>
  <c r="G3046" i="1"/>
  <c r="I3046" i="1"/>
  <c r="M2396" i="1"/>
  <c r="S2396" i="1"/>
  <c r="P2404" i="1"/>
  <c r="G3341" i="1"/>
  <c r="I3341" i="1"/>
  <c r="O2685" i="1"/>
  <c r="N2685" i="1"/>
  <c r="Q2685" i="1"/>
  <c r="G3005" i="1"/>
  <c r="I3005" i="1"/>
  <c r="G3984" i="1"/>
  <c r="I3984" i="1"/>
  <c r="G3925" i="1"/>
  <c r="I3925" i="1"/>
  <c r="J2554" i="1"/>
  <c r="G3495" i="1"/>
  <c r="I3495" i="1"/>
  <c r="G3780" i="1"/>
  <c r="I3780" i="1"/>
  <c r="G4081" i="1"/>
  <c r="I4081" i="1"/>
  <c r="G3447" i="1"/>
  <c r="I3447" i="1"/>
  <c r="G3394" i="1"/>
  <c r="I3394" i="1"/>
  <c r="G4406" i="1"/>
  <c r="I4406" i="1"/>
  <c r="M2744" i="1"/>
  <c r="P2744" i="1"/>
  <c r="G3664" i="1"/>
  <c r="I3664" i="1"/>
  <c r="G3410" i="1"/>
  <c r="I3410" i="1"/>
  <c r="G3104" i="1"/>
  <c r="I3104" i="1"/>
  <c r="J3090" i="1"/>
  <c r="R3090" i="1"/>
  <c r="G2966" i="1"/>
  <c r="I2966" i="1"/>
  <c r="G2969" i="1"/>
  <c r="I2969" i="1"/>
  <c r="G2623" i="1"/>
  <c r="I2623" i="1"/>
  <c r="G4504" i="1"/>
  <c r="I4504" i="1"/>
  <c r="G4245" i="1"/>
  <c r="I4245" i="1"/>
  <c r="G2583" i="1"/>
  <c r="I2583" i="1"/>
  <c r="G2979" i="1"/>
  <c r="I2979" i="1"/>
  <c r="G3593" i="1"/>
  <c r="I3593" i="1"/>
  <c r="G2855" i="1"/>
  <c r="I2855" i="1"/>
  <c r="J2855" i="1"/>
  <c r="G4414" i="1"/>
  <c r="I4414" i="1"/>
  <c r="G3594" i="1"/>
  <c r="I3594" i="1"/>
  <c r="G2436" i="1"/>
  <c r="I2436" i="1"/>
  <c r="J2436" i="1"/>
  <c r="G3037" i="1"/>
  <c r="I3037" i="1"/>
  <c r="G3836" i="1"/>
  <c r="I3836" i="1"/>
  <c r="G4065" i="1"/>
  <c r="I4065" i="1"/>
  <c r="G3406" i="1"/>
  <c r="I3406" i="1"/>
  <c r="J3406" i="1"/>
  <c r="G3265" i="1"/>
  <c r="I3265" i="1"/>
  <c r="J3265" i="1"/>
  <c r="G3207" i="1"/>
  <c r="I3207" i="1"/>
  <c r="M2445" i="1"/>
  <c r="S2445" i="1"/>
  <c r="G2686" i="1"/>
  <c r="I2686" i="1"/>
  <c r="J2686" i="1"/>
  <c r="R2686" i="1"/>
  <c r="R2563" i="1"/>
  <c r="G2672" i="1"/>
  <c r="I2672" i="1"/>
  <c r="M2450" i="1"/>
  <c r="S2450" i="1"/>
  <c r="G3346" i="1"/>
  <c r="I3346" i="1"/>
  <c r="J3346" i="1"/>
  <c r="M2434" i="1"/>
  <c r="S2434" i="1"/>
  <c r="M2471" i="1"/>
  <c r="S2471" i="1"/>
  <c r="M2436" i="1"/>
  <c r="S2436" i="1"/>
  <c r="M2590" i="1"/>
  <c r="S2590" i="1"/>
  <c r="J2507" i="1"/>
  <c r="R2507" i="1"/>
  <c r="G2944" i="1"/>
  <c r="I2944" i="1"/>
  <c r="J2485" i="1"/>
  <c r="R2485" i="1"/>
  <c r="J2579" i="1"/>
  <c r="R2579" i="1"/>
  <c r="M2429" i="1"/>
  <c r="S2429" i="1"/>
  <c r="M2466" i="1"/>
  <c r="S2466" i="1"/>
  <c r="G3744" i="1"/>
  <c r="I3744" i="1"/>
  <c r="G3617" i="1"/>
  <c r="I3617" i="1"/>
  <c r="M2625" i="1"/>
  <c r="P2625" i="1"/>
  <c r="G2654" i="1"/>
  <c r="I2654" i="1"/>
  <c r="G4007" i="1"/>
  <c r="I4007" i="1"/>
  <c r="G3816" i="1"/>
  <c r="I3816" i="1"/>
  <c r="G3084" i="1"/>
  <c r="I3084" i="1"/>
  <c r="G3949" i="1"/>
  <c r="I3949" i="1"/>
  <c r="G2875" i="1"/>
  <c r="I2875" i="1"/>
  <c r="I4614" i="1"/>
  <c r="G3230" i="1"/>
  <c r="I3230" i="1"/>
  <c r="G3898" i="1"/>
  <c r="I3898" i="1"/>
  <c r="G2676" i="1"/>
  <c r="I2676" i="1"/>
  <c r="G4255" i="1"/>
  <c r="I4255" i="1"/>
  <c r="G3439" i="1"/>
  <c r="I3439" i="1"/>
  <c r="G2711" i="1"/>
  <c r="I2711" i="1"/>
  <c r="J2711" i="1"/>
  <c r="R2711" i="1"/>
  <c r="G2519" i="1"/>
  <c r="I2519" i="1"/>
  <c r="G2537" i="1"/>
  <c r="I2537" i="1"/>
  <c r="G4324" i="1"/>
  <c r="I4324" i="1"/>
  <c r="G3604" i="1"/>
  <c r="I3604" i="1"/>
  <c r="G3244" i="1"/>
  <c r="I3244" i="1"/>
  <c r="G4246" i="1"/>
  <c r="I4246" i="1"/>
  <c r="M2417" i="1"/>
  <c r="S2417" i="1"/>
  <c r="G2945" i="1"/>
  <c r="I2945" i="1"/>
  <c r="G2778" i="1"/>
  <c r="I2778" i="1"/>
  <c r="G4534" i="1"/>
  <c r="I4534" i="1"/>
  <c r="G2395" i="1"/>
  <c r="I2395" i="1"/>
  <c r="G2726" i="1"/>
  <c r="I2726" i="1"/>
  <c r="R2708" i="1"/>
  <c r="G2505" i="1"/>
  <c r="I2505" i="1"/>
  <c r="J2505" i="1"/>
  <c r="N2452" i="1"/>
  <c r="Q2452" i="1"/>
  <c r="O2452" i="1"/>
  <c r="G3013" i="1"/>
  <c r="I3013" i="1"/>
  <c r="J3013" i="1"/>
  <c r="R3013" i="1"/>
  <c r="M2462" i="1"/>
  <c r="S2462" i="1"/>
  <c r="G3321" i="1"/>
  <c r="I3321" i="1"/>
  <c r="J3321" i="1"/>
  <c r="G2640" i="1"/>
  <c r="I2640" i="1"/>
  <c r="G2957" i="1"/>
  <c r="I2957" i="1"/>
  <c r="G2704" i="1"/>
  <c r="I2704" i="1"/>
  <c r="R2388" i="1"/>
  <c r="J2818" i="1"/>
  <c r="R2818" i="1"/>
  <c r="G2526" i="1"/>
  <c r="I2526" i="1"/>
  <c r="J2526" i="1"/>
  <c r="J2878" i="1"/>
  <c r="G2842" i="1"/>
  <c r="I2842" i="1"/>
  <c r="J2842" i="1"/>
  <c r="R2842" i="1"/>
  <c r="G2772" i="1"/>
  <c r="I2772" i="1"/>
  <c r="J2772" i="1"/>
  <c r="J2401" i="1"/>
  <c r="G2445" i="1"/>
  <c r="I2445" i="1"/>
  <c r="J2445" i="1"/>
  <c r="R2445" i="1"/>
  <c r="J2575" i="1"/>
  <c r="R2575" i="1"/>
  <c r="G2733" i="1"/>
  <c r="I2733" i="1"/>
  <c r="J3380" i="1"/>
  <c r="M2443" i="1"/>
  <c r="S2443" i="1"/>
  <c r="G2707" i="1"/>
  <c r="I2707" i="1"/>
  <c r="G2919" i="1"/>
  <c r="I2919" i="1"/>
  <c r="M2585" i="1"/>
  <c r="S2585" i="1"/>
  <c r="J3164" i="1"/>
  <c r="G3441" i="1"/>
  <c r="I3441" i="1"/>
  <c r="G4084" i="1"/>
  <c r="I4084" i="1"/>
  <c r="G4025" i="1"/>
  <c r="I4025" i="1"/>
  <c r="G3246" i="1"/>
  <c r="I3246" i="1"/>
  <c r="G3778" i="1"/>
  <c r="I3778" i="1"/>
  <c r="G3880" i="1"/>
  <c r="I3880" i="1"/>
  <c r="G4181" i="1"/>
  <c r="I4181" i="1"/>
  <c r="G2586" i="1"/>
  <c r="I2586" i="1"/>
  <c r="J2586" i="1"/>
  <c r="G2811" i="1"/>
  <c r="I2811" i="1"/>
  <c r="J2811" i="1"/>
  <c r="R2811" i="1"/>
  <c r="G3644" i="1"/>
  <c r="I3644" i="1"/>
  <c r="G4506" i="1"/>
  <c r="I4506" i="1"/>
  <c r="G2381" i="1"/>
  <c r="I2381" i="1"/>
  <c r="J2381" i="1"/>
  <c r="G3774" i="1"/>
  <c r="I3774" i="1"/>
  <c r="G3613" i="1"/>
  <c r="I3613" i="1"/>
  <c r="G3278" i="1"/>
  <c r="I3278" i="1"/>
  <c r="G3126" i="1"/>
  <c r="I3126" i="1"/>
  <c r="G3475" i="1"/>
  <c r="I3475" i="1"/>
  <c r="G4345" i="1"/>
  <c r="I4345" i="1"/>
  <c r="G2664" i="1"/>
  <c r="I2664" i="1"/>
  <c r="G3089" i="1"/>
  <c r="I3089" i="1"/>
  <c r="G3726" i="1"/>
  <c r="I3726" i="1"/>
  <c r="G2678" i="1"/>
  <c r="I2678" i="1"/>
  <c r="P2813" i="1"/>
  <c r="M2813" i="1"/>
  <c r="J3166" i="1"/>
  <c r="R3166" i="1"/>
  <c r="J3222" i="1"/>
  <c r="J2998" i="1"/>
  <c r="G2891" i="1"/>
  <c r="I2891" i="1"/>
  <c r="G2434" i="1"/>
  <c r="I2434" i="1"/>
  <c r="J2434" i="1"/>
  <c r="R2434" i="1"/>
  <c r="J3216" i="1"/>
  <c r="J2592" i="1"/>
  <c r="R2592" i="1"/>
  <c r="P2458" i="1"/>
  <c r="M2458" i="1"/>
  <c r="G2911" i="1"/>
  <c r="I2911" i="1"/>
  <c r="J2472" i="1"/>
  <c r="G2882" i="1"/>
  <c r="I2882" i="1"/>
  <c r="J2882" i="1"/>
  <c r="R2882" i="1"/>
  <c r="G3044" i="1"/>
  <c r="I3044" i="1"/>
  <c r="M2423" i="1"/>
  <c r="S2423" i="1"/>
  <c r="J2492" i="1"/>
  <c r="J2663" i="1"/>
  <c r="G2785" i="1"/>
  <c r="I2785" i="1"/>
  <c r="G3844" i="1"/>
  <c r="I3844" i="1"/>
  <c r="I4626" i="1"/>
  <c r="G3739" i="1"/>
  <c r="I3739" i="1"/>
  <c r="G2515" i="1"/>
  <c r="I2515" i="1"/>
  <c r="J2515" i="1"/>
  <c r="R2515" i="1"/>
  <c r="G2816" i="1"/>
  <c r="I2816" i="1"/>
  <c r="G2748" i="1"/>
  <c r="I2748" i="1"/>
  <c r="G2852" i="1"/>
  <c r="I2852" i="1"/>
  <c r="J2852" i="1"/>
  <c r="R2852" i="1"/>
  <c r="G3916" i="1"/>
  <c r="I3916" i="1"/>
  <c r="G3433" i="1"/>
  <c r="I3433" i="1"/>
  <c r="G2481" i="1"/>
  <c r="I2481" i="1"/>
  <c r="J2481" i="1"/>
  <c r="R2481" i="1"/>
  <c r="G3573" i="1"/>
  <c r="I3573" i="1"/>
  <c r="G3998" i="1"/>
  <c r="I3998" i="1"/>
  <c r="G3015" i="1"/>
  <c r="I3015" i="1"/>
  <c r="J3015" i="1"/>
  <c r="R3015" i="1"/>
  <c r="G2428" i="1"/>
  <c r="I2428" i="1"/>
  <c r="J2428" i="1"/>
  <c r="G2836" i="1"/>
  <c r="I2836" i="1"/>
  <c r="J2562" i="1"/>
  <c r="R2562" i="1"/>
  <c r="G2547" i="1"/>
  <c r="I2547" i="1"/>
  <c r="J2547" i="1"/>
  <c r="R2547" i="1"/>
  <c r="G2934" i="1"/>
  <c r="I2934" i="1"/>
  <c r="J2934" i="1"/>
  <c r="J2853" i="1"/>
  <c r="J2849" i="1"/>
  <c r="R2849" i="1"/>
  <c r="O2601" i="1"/>
  <c r="Q2601" i="1"/>
  <c r="N2601" i="1"/>
  <c r="G3057" i="1"/>
  <c r="I3057" i="1"/>
  <c r="G2904" i="1"/>
  <c r="I2904" i="1"/>
  <c r="J3197" i="1"/>
  <c r="G3011" i="1"/>
  <c r="I3011" i="1"/>
  <c r="G2649" i="1"/>
  <c r="I2649" i="1"/>
  <c r="J2649" i="1"/>
  <c r="J2650" i="1"/>
  <c r="R2650" i="1"/>
  <c r="K5911" i="1"/>
  <c r="G3086" i="1"/>
  <c r="I3086" i="1"/>
  <c r="J3086" i="1"/>
  <c r="R3086" i="1"/>
  <c r="J2840" i="1"/>
  <c r="R2840" i="1"/>
  <c r="G2476" i="1"/>
  <c r="I2476" i="1"/>
  <c r="G2417" i="1"/>
  <c r="I2417" i="1"/>
  <c r="J2417" i="1"/>
  <c r="R2417" i="1"/>
  <c r="G2584" i="1"/>
  <c r="I2584" i="1"/>
  <c r="G3019" i="1"/>
  <c r="I3019" i="1"/>
  <c r="G3381" i="1"/>
  <c r="I3381" i="1"/>
  <c r="J3381" i="1"/>
  <c r="G2806" i="1"/>
  <c r="I2806" i="1"/>
  <c r="G4184" i="1"/>
  <c r="I4184" i="1"/>
  <c r="G4125" i="1"/>
  <c r="I4125" i="1"/>
  <c r="G3130" i="1"/>
  <c r="I3130" i="1"/>
  <c r="G3878" i="1"/>
  <c r="I3878" i="1"/>
  <c r="G3980" i="1"/>
  <c r="I3980" i="1"/>
  <c r="G4281" i="1"/>
  <c r="I4281" i="1"/>
  <c r="G2832" i="1"/>
  <c r="I2832" i="1"/>
  <c r="G2849" i="1"/>
  <c r="I2849" i="1"/>
  <c r="G3561" i="1"/>
  <c r="I3561" i="1"/>
  <c r="G3884" i="1"/>
  <c r="I3884" i="1"/>
  <c r="G3735" i="1"/>
  <c r="I3735" i="1"/>
  <c r="G3445" i="1"/>
  <c r="I3445" i="1"/>
  <c r="G2610" i="1"/>
  <c r="I2610" i="1"/>
  <c r="G3189" i="1"/>
  <c r="I3189" i="1"/>
  <c r="J3374" i="1"/>
  <c r="J2516" i="1"/>
  <c r="R2516" i="1"/>
  <c r="G3257" i="1"/>
  <c r="I3257" i="1"/>
  <c r="J3257" i="1"/>
  <c r="G2925" i="1"/>
  <c r="I2925" i="1"/>
  <c r="G2991" i="1"/>
  <c r="I2991" i="1"/>
  <c r="M2410" i="1"/>
  <c r="S2410" i="1"/>
  <c r="G2577" i="1"/>
  <c r="I2577" i="1"/>
  <c r="J2577" i="1"/>
  <c r="R2577" i="1"/>
  <c r="J2604" i="1"/>
  <c r="M2416" i="1"/>
  <c r="S2416" i="1"/>
  <c r="J2812" i="1"/>
  <c r="R2812" i="1"/>
  <c r="J2645" i="1"/>
  <c r="R2645" i="1"/>
  <c r="G2432" i="1"/>
  <c r="I2432" i="1"/>
  <c r="J2432" i="1"/>
  <c r="R2432" i="1"/>
  <c r="G2917" i="1"/>
  <c r="I2917" i="1"/>
  <c r="G2461" i="1"/>
  <c r="I2461" i="1"/>
  <c r="J2461" i="1"/>
  <c r="G2382" i="1"/>
  <c r="I2382" i="1"/>
  <c r="J2382" i="1"/>
  <c r="G2885" i="1"/>
  <c r="I2885" i="1"/>
  <c r="G3944" i="1"/>
  <c r="I3944" i="1"/>
  <c r="G2443" i="1"/>
  <c r="I2443" i="1"/>
  <c r="J2443" i="1"/>
  <c r="G3839" i="1"/>
  <c r="I3839" i="1"/>
  <c r="P2749" i="1"/>
  <c r="M2749" i="1"/>
  <c r="G2460" i="1"/>
  <c r="I2460" i="1"/>
  <c r="I4636" i="1"/>
  <c r="G3521" i="1"/>
  <c r="I3521" i="1"/>
  <c r="G4016" i="1"/>
  <c r="I4016" i="1"/>
  <c r="G3647" i="1"/>
  <c r="I3647" i="1"/>
  <c r="G2545" i="1"/>
  <c r="I2545" i="1"/>
  <c r="J2545" i="1"/>
  <c r="R2545" i="1"/>
  <c r="G2665" i="1"/>
  <c r="I2665" i="1"/>
  <c r="G3717" i="1"/>
  <c r="I3717" i="1"/>
  <c r="G4098" i="1"/>
  <c r="I4098" i="1"/>
  <c r="R2391" i="1"/>
  <c r="G2932" i="1"/>
  <c r="I2932" i="1"/>
  <c r="G3006" i="1"/>
  <c r="I3006" i="1"/>
  <c r="G3079" i="1"/>
  <c r="I3079" i="1"/>
  <c r="J3079" i="1"/>
  <c r="G2685" i="1"/>
  <c r="I2685" i="1"/>
  <c r="J2685" i="1"/>
  <c r="M2562" i="1"/>
  <c r="S2562" i="1"/>
  <c r="G2895" i="1"/>
  <c r="I2895" i="1"/>
  <c r="J2895" i="1"/>
  <c r="G3157" i="1"/>
  <c r="I3157" i="1"/>
  <c r="G3004" i="1"/>
  <c r="I3004" i="1"/>
  <c r="G2449" i="1"/>
  <c r="I2449" i="1"/>
  <c r="G2446" i="1"/>
  <c r="I2446" i="1"/>
  <c r="J2446" i="1"/>
  <c r="J2487" i="1"/>
  <c r="R2487" i="1"/>
  <c r="G2403" i="1"/>
  <c r="I2403" i="1"/>
  <c r="J2827" i="1"/>
  <c r="G3045" i="1"/>
  <c r="I3045" i="1"/>
  <c r="J3045" i="1"/>
  <c r="G2392" i="1"/>
  <c r="I2392" i="1"/>
  <c r="G2804" i="1"/>
  <c r="I2804" i="1"/>
  <c r="J2804" i="1"/>
  <c r="R2804" i="1"/>
  <c r="G2666" i="1"/>
  <c r="I2666" i="1"/>
  <c r="G2854" i="1"/>
  <c r="I2854" i="1"/>
  <c r="G3119" i="1"/>
  <c r="I3119" i="1"/>
  <c r="R2702" i="1"/>
  <c r="G2398" i="1"/>
  <c r="I2398" i="1"/>
  <c r="J2398" i="1"/>
  <c r="R2398" i="1"/>
  <c r="P2479" i="1"/>
  <c r="M2479" i="1"/>
  <c r="G2677" i="1"/>
  <c r="I2677" i="1"/>
  <c r="G4284" i="1"/>
  <c r="I4284" i="1"/>
  <c r="G4325" i="1"/>
  <c r="I4325" i="1"/>
  <c r="G3541" i="1"/>
  <c r="I3541" i="1"/>
  <c r="G3978" i="1"/>
  <c r="I3978" i="1"/>
  <c r="G3204" i="1"/>
  <c r="I3204" i="1"/>
  <c r="G4381" i="1"/>
  <c r="I4381" i="1"/>
  <c r="G3232" i="1"/>
  <c r="I3232" i="1"/>
  <c r="G2959" i="1"/>
  <c r="I2959" i="1"/>
  <c r="G3706" i="1"/>
  <c r="I3706" i="1"/>
  <c r="G3994" i="1"/>
  <c r="I3994" i="1"/>
  <c r="G3835" i="1"/>
  <c r="I3835" i="1"/>
  <c r="G2541" i="1"/>
  <c r="I2541" i="1"/>
  <c r="J2541" i="1"/>
  <c r="G3299" i="1"/>
  <c r="I3299" i="1"/>
  <c r="G2598" i="1"/>
  <c r="I2598" i="1"/>
  <c r="J2598" i="1"/>
  <c r="O2708" i="1"/>
  <c r="Q2708" i="1"/>
  <c r="N2708" i="1"/>
  <c r="J2899" i="1"/>
  <c r="J2730" i="1"/>
  <c r="N2430" i="1"/>
  <c r="Q2430" i="1"/>
  <c r="O2430" i="1"/>
  <c r="G2786" i="1"/>
  <c r="I2786" i="1"/>
  <c r="J2786" i="1"/>
  <c r="M2389" i="1"/>
  <c r="S2389" i="1"/>
  <c r="G3067" i="1"/>
  <c r="I3067" i="1"/>
  <c r="G2801" i="1"/>
  <c r="I2801" i="1"/>
  <c r="G2378" i="1"/>
  <c r="I2378" i="1"/>
  <c r="J2378" i="1"/>
  <c r="R2378" i="1"/>
  <c r="G3311" i="1"/>
  <c r="I3311" i="1"/>
  <c r="J2970" i="1"/>
  <c r="R2970" i="1"/>
  <c r="J2509" i="1"/>
  <c r="G2366" i="1"/>
  <c r="I2366" i="1"/>
  <c r="J2366" i="1"/>
  <c r="R2435" i="1"/>
  <c r="G2792" i="1"/>
  <c r="I2792" i="1"/>
  <c r="J2828" i="1"/>
  <c r="R2828" i="1"/>
  <c r="P2370" i="1"/>
  <c r="G2440" i="1"/>
  <c r="I2440" i="1"/>
  <c r="J2440" i="1"/>
  <c r="R2440" i="1"/>
  <c r="G2692" i="1"/>
  <c r="I2692" i="1"/>
  <c r="J2692" i="1"/>
  <c r="G2388" i="1"/>
  <c r="I2388" i="1"/>
  <c r="J2388" i="1"/>
  <c r="G2954" i="1"/>
  <c r="I2954" i="1"/>
  <c r="G2477" i="1"/>
  <c r="I2477" i="1"/>
  <c r="J2477" i="1"/>
  <c r="J2535" i="1"/>
  <c r="G2985" i="1"/>
  <c r="I2985" i="1"/>
  <c r="G3248" i="1"/>
  <c r="I3248" i="1"/>
  <c r="G3939" i="1"/>
  <c r="I3939" i="1"/>
  <c r="G2912" i="1"/>
  <c r="I2912" i="1"/>
  <c r="G3147" i="1"/>
  <c r="I3147" i="1"/>
  <c r="G3264" i="1"/>
  <c r="I3264" i="1"/>
  <c r="G3688" i="1"/>
  <c r="I3688" i="1"/>
  <c r="G4116" i="1"/>
  <c r="I4116" i="1"/>
  <c r="G3266" i="1"/>
  <c r="I3266" i="1"/>
  <c r="J2738" i="1"/>
  <c r="R2738" i="1"/>
  <c r="G2814" i="1"/>
  <c r="I2814" i="1"/>
  <c r="J2814" i="1"/>
  <c r="R2814" i="1"/>
  <c r="J2826" i="1"/>
  <c r="R2826" i="1"/>
  <c r="M2519" i="1"/>
  <c r="S2519" i="1"/>
  <c r="J2809" i="1"/>
  <c r="G2893" i="1"/>
  <c r="I2893" i="1"/>
  <c r="G2352" i="1"/>
  <c r="I2352" i="1"/>
  <c r="J2352" i="1"/>
  <c r="J2524" i="1"/>
  <c r="Q2408" i="1"/>
  <c r="O2408" i="1"/>
  <c r="N2408" i="1"/>
  <c r="G2782" i="1"/>
  <c r="I2782" i="1"/>
  <c r="G2687" i="1"/>
  <c r="I2687" i="1"/>
  <c r="J2687" i="1"/>
  <c r="G2353" i="1"/>
  <c r="I2353" i="1"/>
  <c r="J2353" i="1"/>
  <c r="R2353" i="1"/>
  <c r="P2392" i="1"/>
  <c r="G2439" i="1"/>
  <c r="I2439" i="1"/>
  <c r="J2439" i="1"/>
  <c r="G3219" i="1"/>
  <c r="I3219" i="1"/>
  <c r="R2421" i="1"/>
  <c r="G2568" i="1"/>
  <c r="I2568" i="1"/>
  <c r="J2511" i="1"/>
  <c r="G3137" i="1"/>
  <c r="I3137" i="1"/>
  <c r="G4484" i="1"/>
  <c r="I4484" i="1"/>
  <c r="G4425" i="1"/>
  <c r="I4425" i="1"/>
  <c r="G3697" i="1"/>
  <c r="I3697" i="1"/>
  <c r="G4078" i="1"/>
  <c r="I4078" i="1"/>
  <c r="G3454" i="1"/>
  <c r="I3454" i="1"/>
  <c r="G3156" i="1"/>
  <c r="I3156" i="1"/>
  <c r="G2661" i="1"/>
  <c r="I2661" i="1"/>
  <c r="G3069" i="1"/>
  <c r="I3069" i="1"/>
  <c r="G3806" i="1"/>
  <c r="I3806" i="1"/>
  <c r="J2974" i="1"/>
  <c r="G4094" i="1"/>
  <c r="I4094" i="1"/>
  <c r="G3935" i="1"/>
  <c r="I3935" i="1"/>
  <c r="G2851" i="1"/>
  <c r="I2851" i="1"/>
  <c r="G3007" i="1"/>
  <c r="I3007" i="1"/>
  <c r="G3409" i="1"/>
  <c r="I3409" i="1"/>
  <c r="M2415" i="1"/>
  <c r="P2415" i="1"/>
  <c r="J2614" i="1"/>
  <c r="G3894" i="1"/>
  <c r="I3894" i="1"/>
  <c r="G3634" i="1"/>
  <c r="I3634" i="1"/>
  <c r="G3295" i="1"/>
  <c r="I3295" i="1"/>
  <c r="G3187" i="1"/>
  <c r="I3187" i="1"/>
  <c r="G3429" i="1"/>
  <c r="I3429" i="1"/>
  <c r="G4026" i="1"/>
  <c r="I4026" i="1"/>
  <c r="G3794" i="1"/>
  <c r="I3794" i="1"/>
  <c r="J3724" i="1"/>
  <c r="G3017" i="1"/>
  <c r="I3017" i="1"/>
  <c r="J3017" i="1"/>
  <c r="R3017" i="1"/>
  <c r="J2903" i="1"/>
  <c r="J2462" i="1"/>
  <c r="R2462" i="1"/>
  <c r="G2501" i="1"/>
  <c r="I2501" i="1"/>
  <c r="J2501" i="1"/>
  <c r="G2517" i="1"/>
  <c r="I2517" i="1"/>
  <c r="J2517" i="1"/>
  <c r="G3267" i="1"/>
  <c r="I3267" i="1"/>
  <c r="G2901" i="1"/>
  <c r="I2901" i="1"/>
  <c r="G2361" i="1"/>
  <c r="I2361" i="1"/>
  <c r="J2361" i="1"/>
  <c r="R2361" i="1"/>
  <c r="J2776" i="1"/>
  <c r="R2776" i="1"/>
  <c r="G3411" i="1"/>
  <c r="I3411" i="1"/>
  <c r="G2408" i="1"/>
  <c r="I2408" i="1"/>
  <c r="G2982" i="1"/>
  <c r="I2982" i="1"/>
  <c r="G2397" i="1"/>
  <c r="I2397" i="1"/>
  <c r="J2397" i="1"/>
  <c r="G2465" i="1"/>
  <c r="I2465" i="1"/>
  <c r="J2465" i="1"/>
  <c r="M2422" i="1"/>
  <c r="S2422" i="1"/>
  <c r="G3092" i="1"/>
  <c r="I3092" i="1"/>
  <c r="G2520" i="1"/>
  <c r="I2520" i="1"/>
  <c r="J2520" i="1"/>
  <c r="R2520" i="1"/>
  <c r="M2556" i="1"/>
  <c r="S2556" i="1"/>
  <c r="M2392" i="1"/>
  <c r="S2392" i="1"/>
  <c r="M2418" i="1"/>
  <c r="S2418" i="1"/>
  <c r="G3054" i="1"/>
  <c r="I3054" i="1"/>
  <c r="G3117" i="1"/>
  <c r="I3117" i="1"/>
  <c r="M2403" i="1"/>
  <c r="S2403" i="1"/>
  <c r="G2743" i="1"/>
  <c r="I2743" i="1"/>
  <c r="G2480" i="1"/>
  <c r="I2480" i="1"/>
  <c r="R2670" i="1"/>
  <c r="G3002" i="1"/>
  <c r="I3002" i="1"/>
  <c r="J3002" i="1"/>
  <c r="G3415" i="1"/>
  <c r="I3415" i="1"/>
  <c r="G3312" i="1"/>
  <c r="I3312" i="1"/>
  <c r="G3307" i="1"/>
  <c r="I3307" i="1"/>
  <c r="G3788" i="1"/>
  <c r="I3788" i="1"/>
  <c r="I4604" i="1"/>
  <c r="G4216" i="1"/>
  <c r="I4216" i="1"/>
  <c r="G3510" i="1"/>
  <c r="I3510" i="1"/>
  <c r="P2817" i="1"/>
  <c r="M281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P2659" i="1"/>
  <c r="M2659" i="1"/>
  <c r="G2983" i="1"/>
  <c r="I2983" i="1"/>
  <c r="J2983" i="1"/>
  <c r="M2572" i="1"/>
  <c r="S2572" i="1"/>
  <c r="J2975" i="1"/>
  <c r="M2507" i="1"/>
  <c r="S2507" i="1"/>
  <c r="G2993" i="1"/>
  <c r="I2993" i="1"/>
  <c r="G2762" i="1"/>
  <c r="I2762" i="1"/>
  <c r="G2659" i="1"/>
  <c r="I2659" i="1"/>
  <c r="P2796" i="1"/>
  <c r="M2796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G2823" i="1"/>
  <c r="I2823" i="1"/>
  <c r="J2958" i="1"/>
  <c r="G2656" i="1"/>
  <c r="I2656" i="1"/>
  <c r="J2656" i="1"/>
  <c r="R2656" i="1"/>
  <c r="M2433" i="1"/>
  <c r="S2433" i="1"/>
  <c r="G2902" i="1"/>
  <c r="I2902" i="1"/>
  <c r="G3419" i="1"/>
  <c r="I3419" i="1"/>
  <c r="M2453" i="1"/>
  <c r="S2453" i="1"/>
  <c r="G2741" i="1"/>
  <c r="I2741" i="1"/>
  <c r="P2394" i="1"/>
  <c r="M2394" i="1"/>
  <c r="G2525" i="1"/>
  <c r="I2525" i="1"/>
  <c r="G4584" i="1"/>
  <c r="I4584" i="1"/>
  <c r="G2567" i="1"/>
  <c r="I2567" i="1"/>
  <c r="G3797" i="1"/>
  <c r="I3797" i="1"/>
  <c r="G3485" i="1"/>
  <c r="I3485" i="1"/>
  <c r="G3652" i="1"/>
  <c r="I3652" i="1"/>
  <c r="G2507" i="1"/>
  <c r="I2507" i="1"/>
  <c r="G3179" i="1"/>
  <c r="I3179" i="1"/>
  <c r="G3906" i="1"/>
  <c r="I3906" i="1"/>
  <c r="J2890" i="1"/>
  <c r="R2890" i="1"/>
  <c r="G4194" i="1"/>
  <c r="I4194" i="1"/>
  <c r="G4035" i="1"/>
  <c r="I4035" i="1"/>
  <c r="M2589" i="1"/>
  <c r="S2589" i="1"/>
  <c r="G3251" i="1"/>
  <c r="I3251" i="1"/>
  <c r="G3177" i="1"/>
  <c r="I3177" i="1"/>
  <c r="G4004" i="1"/>
  <c r="I4004" i="1"/>
  <c r="G3745" i="1"/>
  <c r="I3745" i="1"/>
  <c r="J2657" i="1"/>
  <c r="G4126" i="1"/>
  <c r="I4126" i="1"/>
  <c r="R2399" i="1"/>
  <c r="J2702" i="1"/>
  <c r="G3904" i="1"/>
  <c r="I3904" i="1"/>
  <c r="G3491" i="1"/>
  <c r="I3491" i="1"/>
  <c r="G3163" i="1"/>
  <c r="I3163" i="1"/>
  <c r="G2999" i="1"/>
  <c r="I2999" i="1"/>
  <c r="G3775" i="1"/>
  <c r="I3775" i="1"/>
  <c r="G3550" i="1"/>
  <c r="I3550" i="1"/>
  <c r="J3186" i="1"/>
  <c r="J3065" i="1"/>
  <c r="M2505" i="1"/>
  <c r="S2505" i="1"/>
  <c r="J2693" i="1"/>
  <c r="R2693" i="1"/>
  <c r="M2517" i="1"/>
  <c r="S2517" i="1"/>
  <c r="J2508" i="1"/>
  <c r="J2484" i="1"/>
  <c r="G3367" i="1"/>
  <c r="I3367" i="1"/>
  <c r="G3001" i="1"/>
  <c r="I3001" i="1"/>
  <c r="G2468" i="1"/>
  <c r="I2468" i="1"/>
  <c r="J2468" i="1"/>
  <c r="R2468" i="1"/>
  <c r="G2626" i="1"/>
  <c r="I2626" i="1"/>
  <c r="M2399" i="1"/>
  <c r="S2399" i="1"/>
  <c r="G2488" i="1"/>
  <c r="I2488" i="1"/>
  <c r="J2947" i="1"/>
  <c r="J2459" i="1"/>
  <c r="G3192" i="1"/>
  <c r="I3192" i="1"/>
  <c r="P2550" i="1"/>
  <c r="M2550" i="1"/>
  <c r="M2449" i="1"/>
  <c r="S2449" i="1"/>
  <c r="G2528" i="1"/>
  <c r="I2528" i="1"/>
  <c r="J2756" i="1"/>
  <c r="J2385" i="1"/>
  <c r="G3217" i="1"/>
  <c r="I3217" i="1"/>
  <c r="J3461" i="1"/>
  <c r="J2539" i="1"/>
  <c r="R2539" i="1"/>
  <c r="G2843" i="1"/>
  <c r="I2843" i="1"/>
  <c r="J2839" i="1"/>
  <c r="R2839" i="1"/>
  <c r="J2389" i="1"/>
  <c r="R2389" i="1"/>
  <c r="G3626" i="1"/>
  <c r="I3626" i="1"/>
  <c r="J2928" i="1"/>
  <c r="G2953" i="1"/>
  <c r="I2953" i="1"/>
  <c r="G3477" i="1"/>
  <c r="I3477" i="1"/>
  <c r="G3180" i="1"/>
  <c r="I3180" i="1"/>
  <c r="G3888" i="1"/>
  <c r="I3888" i="1"/>
  <c r="J2865" i="1"/>
  <c r="G3176" i="1"/>
  <c r="I3176" i="1"/>
  <c r="G4316" i="1"/>
  <c r="I4316" i="1"/>
  <c r="G2374" i="1"/>
  <c r="I2374" i="1"/>
  <c r="M2504" i="1"/>
  <c r="S2504" i="1"/>
  <c r="G2922" i="1"/>
  <c r="I2922" i="1"/>
  <c r="I4656" i="1"/>
  <c r="G4017" i="1"/>
  <c r="I4017" i="1"/>
  <c r="G2684" i="1"/>
  <c r="I2684" i="1"/>
  <c r="J2684" i="1"/>
  <c r="G3194" i="1"/>
  <c r="I3194" i="1"/>
  <c r="G2674" i="1"/>
  <c r="I2674" i="1"/>
  <c r="G3755" i="1"/>
  <c r="I3755" i="1"/>
  <c r="G3492" i="1"/>
  <c r="I3492" i="1"/>
  <c r="J2412" i="1"/>
  <c r="R2412" i="1"/>
  <c r="G2879" i="1"/>
  <c r="I2879" i="1"/>
  <c r="M2473" i="1"/>
  <c r="S2473" i="1"/>
  <c r="M2427" i="1"/>
  <c r="S2427" i="1"/>
  <c r="M2373" i="1"/>
  <c r="S2373" i="1"/>
  <c r="G3804" i="1"/>
  <c r="I3804" i="1"/>
  <c r="G3937" i="1"/>
  <c r="I3937" i="1"/>
  <c r="G2618" i="1"/>
  <c r="I2618" i="1"/>
  <c r="G3746" i="1"/>
  <c r="I3746" i="1"/>
  <c r="J2815" i="1"/>
  <c r="R2815" i="1"/>
  <c r="Q2629" i="1"/>
  <c r="O2629" i="1"/>
  <c r="N2629" i="1"/>
  <c r="G2907" i="1"/>
  <c r="I2907" i="1"/>
  <c r="G4034" i="1"/>
  <c r="I4034" i="1"/>
  <c r="J3050" i="1"/>
  <c r="M2365" i="1"/>
  <c r="S2365" i="1"/>
  <c r="G3035" i="1"/>
  <c r="I3035" i="1"/>
  <c r="J3035" i="1"/>
  <c r="G3551" i="1"/>
  <c r="I3551" i="1"/>
  <c r="J3551" i="1"/>
  <c r="G2841" i="1"/>
  <c r="I2841" i="1"/>
  <c r="G3028" i="1"/>
  <c r="I3028" i="1"/>
  <c r="G3135" i="1"/>
  <c r="I3135" i="1"/>
  <c r="G2956" i="1"/>
  <c r="I2956" i="1"/>
  <c r="G2482" i="1"/>
  <c r="I2482" i="1"/>
  <c r="G3487" i="1"/>
  <c r="I3487" i="1"/>
  <c r="G3128" i="1"/>
  <c r="I3128" i="1"/>
  <c r="J2821" i="1"/>
  <c r="R2821" i="1"/>
  <c r="G3444" i="1"/>
  <c r="I3444" i="1"/>
  <c r="G2466" i="1"/>
  <c r="I2466" i="1"/>
  <c r="G3504" i="1"/>
  <c r="I3504" i="1"/>
  <c r="G3955" i="1"/>
  <c r="I3955" i="1"/>
  <c r="G3065" i="1"/>
  <c r="I3065" i="1"/>
  <c r="M2358" i="1"/>
  <c r="S2358" i="1"/>
  <c r="G3016" i="1"/>
  <c r="I3016" i="1"/>
  <c r="G4424" i="1"/>
  <c r="I4424" i="1"/>
  <c r="G3328" i="1"/>
  <c r="I3328" i="1"/>
  <c r="R2386" i="1"/>
  <c r="G2724" i="1"/>
  <c r="I2724" i="1"/>
  <c r="G2830" i="1"/>
  <c r="I2830" i="1"/>
  <c r="G3387" i="1"/>
  <c r="I3387" i="1"/>
  <c r="G3714" i="1"/>
  <c r="I3714" i="1"/>
  <c r="G3518" i="1"/>
  <c r="I3518" i="1"/>
  <c r="G3195" i="1"/>
  <c r="I3195" i="1"/>
  <c r="G2592" i="1"/>
  <c r="I2592" i="1"/>
  <c r="G2495" i="1"/>
  <c r="I2495" i="1"/>
  <c r="G3139" i="1"/>
  <c r="I3139" i="1"/>
  <c r="G3766" i="1"/>
  <c r="I3766" i="1"/>
  <c r="G2977" i="1"/>
  <c r="I2977" i="1"/>
  <c r="G4186" i="1"/>
  <c r="I4186" i="1"/>
  <c r="R2513" i="1"/>
  <c r="G4074" i="1"/>
  <c r="I4074" i="1"/>
  <c r="G3838" i="1"/>
  <c r="I3838" i="1"/>
  <c r="G3871" i="1"/>
  <c r="I3871" i="1"/>
  <c r="G4188" i="1"/>
  <c r="I4188" i="1"/>
  <c r="G3340" i="1"/>
  <c r="I3340" i="1"/>
  <c r="G4491" i="1"/>
  <c r="I4491" i="1"/>
  <c r="G2998" i="1"/>
  <c r="I2998" i="1"/>
  <c r="G2390" i="1"/>
  <c r="I2390" i="1"/>
  <c r="I4970" i="1"/>
  <c r="I4699" i="1"/>
  <c r="I4936" i="1"/>
  <c r="G4154" i="1"/>
  <c r="I4154" i="1"/>
  <c r="G3673" i="1"/>
  <c r="I3673" i="1"/>
  <c r="G3630" i="1"/>
  <c r="I3630" i="1"/>
  <c r="G3859" i="1"/>
  <c r="I3859" i="1"/>
  <c r="G4001" i="1"/>
  <c r="I4001" i="1"/>
  <c r="I4863" i="1"/>
  <c r="G4028" i="1"/>
  <c r="I4028" i="1"/>
  <c r="G3356" i="1"/>
  <c r="I3356" i="1"/>
  <c r="G3325" i="1"/>
  <c r="I3325" i="1"/>
  <c r="G4239" i="1"/>
  <c r="I4239" i="1"/>
  <c r="I4753" i="1"/>
  <c r="R2557" i="1"/>
  <c r="G4315" i="1"/>
  <c r="I4315" i="1"/>
  <c r="G4500" i="1"/>
  <c r="I4500" i="1"/>
  <c r="G4038" i="1"/>
  <c r="I4038" i="1"/>
  <c r="G4351" i="1"/>
  <c r="I4351" i="1"/>
  <c r="M2540" i="1"/>
  <c r="S2540" i="1"/>
  <c r="G3930" i="1"/>
  <c r="I3930" i="1"/>
  <c r="J2606" i="1"/>
  <c r="G4536" i="1"/>
  <c r="I4536" i="1"/>
  <c r="G3759" i="1"/>
  <c r="I3759" i="1"/>
  <c r="G3106" i="1"/>
  <c r="I3106" i="1"/>
  <c r="G3146" i="1"/>
  <c r="I3146" i="1"/>
  <c r="G3523" i="1"/>
  <c r="I3523" i="1"/>
  <c r="G4041" i="1"/>
  <c r="I4041" i="1"/>
  <c r="G4342" i="1"/>
  <c r="I4342" i="1"/>
  <c r="G2878" i="1"/>
  <c r="I2878" i="1"/>
  <c r="G2645" i="1"/>
  <c r="I2645" i="1"/>
  <c r="G4271" i="1"/>
  <c r="I4271" i="1"/>
  <c r="I4870" i="1"/>
  <c r="G4042" i="1"/>
  <c r="I4042" i="1"/>
  <c r="G2700" i="1"/>
  <c r="I2700" i="1"/>
  <c r="J2700" i="1"/>
  <c r="G2745" i="1"/>
  <c r="I2745" i="1"/>
  <c r="J2745" i="1"/>
  <c r="G2803" i="1"/>
  <c r="I2803" i="1"/>
  <c r="R2404" i="1"/>
  <c r="G2721" i="1"/>
  <c r="I2721" i="1"/>
  <c r="G2590" i="1"/>
  <c r="I2590" i="1"/>
  <c r="J2590" i="1"/>
  <c r="R2590" i="1"/>
  <c r="J2920" i="1"/>
  <c r="R2920" i="1"/>
  <c r="M2455" i="1"/>
  <c r="S2455" i="1"/>
  <c r="G2414" i="1"/>
  <c r="I2414" i="1"/>
  <c r="G3562" i="1"/>
  <c r="I3562" i="1"/>
  <c r="M2529" i="1"/>
  <c r="P2529" i="1"/>
  <c r="G3674" i="1"/>
  <c r="I3674" i="1"/>
  <c r="G2497" i="1"/>
  <c r="I2497" i="1"/>
  <c r="J2497" i="1"/>
  <c r="J2372" i="1"/>
  <c r="G3684" i="1"/>
  <c r="I3684" i="1"/>
  <c r="G4027" i="1"/>
  <c r="I4027" i="1"/>
  <c r="G3197" i="1"/>
  <c r="I3197" i="1"/>
  <c r="G2779" i="1"/>
  <c r="I2779" i="1"/>
  <c r="G3946" i="1"/>
  <c r="I3946" i="1"/>
  <c r="I4674" i="1"/>
  <c r="G3549" i="1"/>
  <c r="I3549" i="1"/>
  <c r="G4356" i="1"/>
  <c r="I4356" i="1"/>
  <c r="G2955" i="1"/>
  <c r="I2955" i="1"/>
  <c r="G3183" i="1"/>
  <c r="I3183" i="1"/>
  <c r="G3999" i="1"/>
  <c r="I3999" i="1"/>
  <c r="G3434" i="1"/>
  <c r="I3434" i="1"/>
  <c r="I4722" i="1"/>
  <c r="G3279" i="1"/>
  <c r="I3279" i="1"/>
  <c r="G3048" i="1"/>
  <c r="I3048" i="1"/>
  <c r="G3771" i="1"/>
  <c r="I3771" i="1"/>
  <c r="G4851" i="1"/>
  <c r="I4851" i="1"/>
  <c r="G2818" i="1"/>
  <c r="I2818" i="1"/>
  <c r="G4176" i="1"/>
  <c r="I4176" i="1"/>
  <c r="G4109" i="1"/>
  <c r="I4109" i="1"/>
  <c r="G4305" i="1"/>
  <c r="I4305" i="1"/>
  <c r="G3700" i="1"/>
  <c r="I3700" i="1"/>
  <c r="G4461" i="1"/>
  <c r="I4461" i="1"/>
  <c r="G2835" i="1"/>
  <c r="I2835" i="1"/>
  <c r="J2835" i="1"/>
  <c r="G3389" i="1"/>
  <c r="I3389" i="1"/>
  <c r="G4971" i="1"/>
  <c r="I4971" i="1"/>
  <c r="G4082" i="1"/>
  <c r="I4082" i="1"/>
  <c r="G3539" i="1"/>
  <c r="I3539" i="1"/>
  <c r="G4048" i="1"/>
  <c r="I4048" i="1"/>
  <c r="G4269" i="1"/>
  <c r="I4269" i="1"/>
  <c r="G2389" i="1"/>
  <c r="I2389" i="1"/>
  <c r="G3165" i="1"/>
  <c r="I3165" i="1"/>
  <c r="G3404" i="1"/>
  <c r="I3404" i="1"/>
  <c r="G4568" i="1"/>
  <c r="I4568" i="1"/>
  <c r="G4842" i="1"/>
  <c r="I4842" i="1"/>
  <c r="G3823" i="1"/>
  <c r="I3823" i="1"/>
  <c r="G3854" i="1"/>
  <c r="I3854" i="1"/>
  <c r="G2455" i="1"/>
  <c r="I2455" i="1"/>
  <c r="G3830" i="1"/>
  <c r="I3830" i="1"/>
  <c r="G4543" i="1"/>
  <c r="I4543" i="1"/>
  <c r="G4717" i="1"/>
  <c r="I4717" i="1"/>
  <c r="G4781" i="1"/>
  <c r="I4781" i="1"/>
  <c r="G3763" i="1"/>
  <c r="I3763" i="1"/>
  <c r="G2552" i="1"/>
  <c r="I2552" i="1"/>
  <c r="I4860" i="1"/>
  <c r="G4580" i="1"/>
  <c r="I4580" i="1"/>
  <c r="G4719" i="1"/>
  <c r="I4719" i="1"/>
  <c r="G2521" i="1"/>
  <c r="I2521" i="1"/>
  <c r="G3938" i="1"/>
  <c r="I3938" i="1"/>
  <c r="G3090" i="1"/>
  <c r="I3090" i="1"/>
  <c r="G2860" i="1"/>
  <c r="I2860" i="1"/>
  <c r="G2825" i="1"/>
  <c r="I2825" i="1"/>
  <c r="J2825" i="1"/>
  <c r="R2825" i="1"/>
  <c r="J2448" i="1"/>
  <c r="J2764" i="1"/>
  <c r="G2697" i="1"/>
  <c r="I2697" i="1"/>
  <c r="J2697" i="1"/>
  <c r="G2941" i="1"/>
  <c r="I2941" i="1"/>
  <c r="G3654" i="1"/>
  <c r="I3654" i="1"/>
  <c r="G3303" i="1"/>
  <c r="I3303" i="1"/>
  <c r="G3116" i="1"/>
  <c r="I3116" i="1"/>
  <c r="R2376" i="1"/>
  <c r="G2701" i="1"/>
  <c r="I2701" i="1"/>
  <c r="J2701" i="1"/>
  <c r="G3784" i="1"/>
  <c r="I3784" i="1"/>
  <c r="J3063" i="1"/>
  <c r="G2351" i="1"/>
  <c r="I2351" i="1"/>
  <c r="J2351" i="1"/>
  <c r="R2351" i="1"/>
  <c r="G2727" i="1"/>
  <c r="I2727" i="1"/>
  <c r="G4524" i="1"/>
  <c r="I4524" i="1"/>
  <c r="G3529" i="1"/>
  <c r="I3529" i="1"/>
  <c r="J3336" i="1"/>
  <c r="R3336" i="1"/>
  <c r="G2504" i="1"/>
  <c r="I2504" i="1"/>
  <c r="J2504" i="1"/>
  <c r="R2504" i="1"/>
  <c r="G3178" i="1"/>
  <c r="I3178" i="1"/>
  <c r="G3055" i="1"/>
  <c r="I3055" i="1"/>
  <c r="J3055" i="1"/>
  <c r="G2679" i="1"/>
  <c r="I2679" i="1"/>
  <c r="G2493" i="1"/>
  <c r="I2493" i="1"/>
  <c r="J2493" i="1"/>
  <c r="R2493" i="1"/>
  <c r="J3277" i="1"/>
  <c r="G3824" i="1"/>
  <c r="I3824" i="1"/>
  <c r="G3685" i="1"/>
  <c r="I3685" i="1"/>
  <c r="G3571" i="1"/>
  <c r="I3571" i="1"/>
  <c r="G3051" i="1"/>
  <c r="I3051" i="1"/>
  <c r="G2509" i="1"/>
  <c r="I2509" i="1"/>
  <c r="G3249" i="1"/>
  <c r="I3249" i="1"/>
  <c r="G3866" i="1"/>
  <c r="I3866" i="1"/>
  <c r="I4602" i="1"/>
  <c r="G2784" i="1"/>
  <c r="I2784" i="1"/>
  <c r="G3427" i="1"/>
  <c r="I3427" i="1"/>
  <c r="G3344" i="1"/>
  <c r="I3344" i="1"/>
  <c r="G4286" i="1"/>
  <c r="I4286" i="1"/>
  <c r="G4474" i="1"/>
  <c r="I4474" i="1"/>
  <c r="G4008" i="1"/>
  <c r="I4008" i="1"/>
  <c r="G3589" i="1"/>
  <c r="I3589" i="1"/>
  <c r="G4438" i="1"/>
  <c r="I4438" i="1"/>
  <c r="G4009" i="1"/>
  <c r="I4009" i="1"/>
  <c r="G3708" i="1"/>
  <c r="I3708" i="1"/>
  <c r="G3304" i="1"/>
  <c r="I3304" i="1"/>
  <c r="G4219" i="1"/>
  <c r="I4219" i="1"/>
  <c r="G3355" i="1"/>
  <c r="I3355" i="1"/>
  <c r="G3732" i="1"/>
  <c r="I3732" i="1"/>
  <c r="G4554" i="1"/>
  <c r="I4554" i="1"/>
  <c r="G4089" i="1"/>
  <c r="I4089" i="1"/>
  <c r="G4691" i="1"/>
  <c r="I4691" i="1"/>
  <c r="I4756" i="1"/>
  <c r="G2950" i="1"/>
  <c r="I2950" i="1"/>
  <c r="G4111" i="1"/>
  <c r="I4111" i="1"/>
  <c r="G4963" i="1"/>
  <c r="I4963" i="1"/>
  <c r="G3216" i="1"/>
  <c r="I3216" i="1"/>
  <c r="G3631" i="1"/>
  <c r="I3631" i="1"/>
  <c r="G4238" i="1"/>
  <c r="I4238" i="1"/>
  <c r="G4407" i="1"/>
  <c r="I4407" i="1"/>
  <c r="G4875" i="1"/>
  <c r="I4875" i="1"/>
  <c r="G2425" i="1"/>
  <c r="I2425" i="1"/>
  <c r="I4790" i="1"/>
  <c r="G4741" i="1"/>
  <c r="I4741" i="1"/>
  <c r="G3496" i="1"/>
  <c r="I3496" i="1"/>
  <c r="G2612" i="1"/>
  <c r="I2612" i="1"/>
  <c r="G3122" i="1"/>
  <c r="I3122" i="1"/>
  <c r="G2657" i="1"/>
  <c r="I2657" i="1"/>
  <c r="I4830" i="1"/>
  <c r="G2751" i="1"/>
  <c r="I2751" i="1"/>
  <c r="G2578" i="1"/>
  <c r="I2578" i="1"/>
  <c r="G2527" i="1"/>
  <c r="I2527" i="1"/>
  <c r="G2987" i="1"/>
  <c r="I2987" i="1"/>
  <c r="G3687" i="1"/>
  <c r="I3687" i="1"/>
  <c r="G3174" i="1"/>
  <c r="I3174" i="1"/>
  <c r="G4537" i="1"/>
  <c r="I4537" i="1"/>
  <c r="G3954" i="1"/>
  <c r="I3954" i="1"/>
  <c r="G3595" i="1"/>
  <c r="I3595" i="1"/>
  <c r="G3702" i="1"/>
  <c r="I3702" i="1"/>
  <c r="G4247" i="1"/>
  <c r="I4247" i="1"/>
  <c r="R2961" i="1"/>
  <c r="G2705" i="1"/>
  <c r="I2705" i="1"/>
  <c r="J2705" i="1"/>
  <c r="G2903" i="1"/>
  <c r="I2903" i="1"/>
  <c r="G2921" i="1"/>
  <c r="I2921" i="1"/>
  <c r="G2862" i="1"/>
  <c r="I2862" i="1"/>
  <c r="J2862" i="1"/>
  <c r="J2868" i="1"/>
  <c r="G3707" i="1"/>
  <c r="I3707" i="1"/>
  <c r="J2918" i="1"/>
  <c r="G2861" i="1"/>
  <c r="I2861" i="1"/>
  <c r="G2616" i="1"/>
  <c r="I2616" i="1"/>
  <c r="J2616" i="1"/>
  <c r="G4355" i="1"/>
  <c r="I4355" i="1"/>
  <c r="G2407" i="1"/>
  <c r="I2407" i="1"/>
  <c r="J2407" i="1"/>
  <c r="R2407" i="1"/>
  <c r="I4654" i="1"/>
  <c r="I4696" i="1"/>
  <c r="G2889" i="1"/>
  <c r="I2889" i="1"/>
  <c r="P2573" i="1"/>
  <c r="M2573" i="1"/>
  <c r="G3100" i="1"/>
  <c r="I3100" i="1"/>
  <c r="G2964" i="1"/>
  <c r="I2964" i="1"/>
  <c r="G2634" i="1"/>
  <c r="I2634" i="1"/>
  <c r="G4456" i="1"/>
  <c r="I4456" i="1"/>
  <c r="G3348" i="1"/>
  <c r="I3348" i="1"/>
  <c r="I4880" i="1"/>
  <c r="G2363" i="1"/>
  <c r="I2363" i="1"/>
  <c r="J2363" i="1"/>
  <c r="R2363" i="1"/>
  <c r="G3648" i="1"/>
  <c r="I3648" i="1"/>
  <c r="G2746" i="1"/>
  <c r="I2746" i="1"/>
  <c r="J2746" i="1"/>
  <c r="I4651" i="1"/>
  <c r="G3525" i="1"/>
  <c r="I3525" i="1"/>
  <c r="G3623" i="1"/>
  <c r="I3623" i="1"/>
  <c r="G4018" i="1"/>
  <c r="I4018" i="1"/>
  <c r="G3324" i="1"/>
  <c r="I3324" i="1"/>
  <c r="G4951" i="1"/>
  <c r="I4951" i="1"/>
  <c r="G3962" i="1"/>
  <c r="I3962" i="1"/>
  <c r="G4277" i="1"/>
  <c r="I4277" i="1"/>
  <c r="G3452" i="1"/>
  <c r="I3452" i="1"/>
  <c r="J3452" i="1"/>
  <c r="R3452" i="1"/>
  <c r="G3603" i="1"/>
  <c r="I3603" i="1"/>
  <c r="I4769" i="1"/>
  <c r="G3810" i="1"/>
  <c r="I3810" i="1"/>
  <c r="G3796" i="1"/>
  <c r="I3796" i="1"/>
  <c r="G3408" i="1"/>
  <c r="I3408" i="1"/>
  <c r="G4257" i="1"/>
  <c r="I4257" i="1"/>
  <c r="G3995" i="1"/>
  <c r="I3995" i="1"/>
  <c r="G3316" i="1"/>
  <c r="I3316" i="1"/>
  <c r="G4437" i="1"/>
  <c r="I4437" i="1"/>
  <c r="G3039" i="1"/>
  <c r="I3039" i="1"/>
  <c r="G3448" i="1"/>
  <c r="I3448" i="1"/>
  <c r="G2539" i="1"/>
  <c r="I2539" i="1"/>
  <c r="G4770" i="1"/>
  <c r="I4770" i="1"/>
  <c r="G4942" i="1"/>
  <c r="I4942" i="1"/>
  <c r="G4264" i="1"/>
  <c r="I4264" i="1"/>
  <c r="G3918" i="1"/>
  <c r="I3918" i="1"/>
  <c r="G3940" i="1"/>
  <c r="I3940" i="1"/>
  <c r="G3803" i="1"/>
  <c r="I3803" i="1"/>
  <c r="G4475" i="1"/>
  <c r="I4475" i="1"/>
  <c r="G4173" i="1"/>
  <c r="I4173" i="1"/>
  <c r="G4108" i="1"/>
  <c r="I4108" i="1"/>
  <c r="G4738" i="1"/>
  <c r="I4738" i="1"/>
  <c r="G2810" i="1"/>
  <c r="I2810" i="1"/>
  <c r="G3813" i="1"/>
  <c r="I3813" i="1"/>
  <c r="G2699" i="1"/>
  <c r="I2699" i="1"/>
  <c r="G2647" i="1"/>
  <c r="I2647" i="1"/>
  <c r="G3556" i="1"/>
  <c r="I3556" i="1"/>
  <c r="G4583" i="1"/>
  <c r="I4583" i="1"/>
  <c r="M2352" i="1"/>
  <c r="S2352" i="1"/>
  <c r="J2759" i="1"/>
  <c r="G2847" i="1"/>
  <c r="I2847" i="1"/>
  <c r="J2847" i="1"/>
  <c r="R2847" i="1"/>
  <c r="J3008" i="1"/>
  <c r="J3334" i="1"/>
  <c r="M2438" i="1"/>
  <c r="S2438" i="1"/>
  <c r="G3463" i="1"/>
  <c r="I3463" i="1"/>
  <c r="J3463" i="1"/>
  <c r="G3041" i="1"/>
  <c r="I3041" i="1"/>
  <c r="G3764" i="1"/>
  <c r="I3764" i="1"/>
  <c r="G3468" i="1"/>
  <c r="I3468" i="1"/>
  <c r="G2599" i="1"/>
  <c r="I2599" i="1"/>
  <c r="G2632" i="1"/>
  <c r="I2632" i="1"/>
  <c r="G2749" i="1"/>
  <c r="I2749" i="1"/>
  <c r="G3826" i="1"/>
  <c r="I3826" i="1"/>
  <c r="G3332" i="1"/>
  <c r="I3332" i="1"/>
  <c r="G4014" i="1"/>
  <c r="I4014" i="1"/>
  <c r="G3038" i="1"/>
  <c r="I3038" i="1"/>
  <c r="G2897" i="1"/>
  <c r="I2897" i="1"/>
  <c r="G2540" i="1"/>
  <c r="I2540" i="1"/>
  <c r="J2540" i="1"/>
  <c r="R2540" i="1"/>
  <c r="G3345" i="1"/>
  <c r="I3345" i="1"/>
  <c r="J2553" i="1"/>
  <c r="R2553" i="1"/>
  <c r="G2789" i="1"/>
  <c r="I2789" i="1"/>
  <c r="G2876" i="1"/>
  <c r="I2876" i="1"/>
  <c r="G3934" i="1"/>
  <c r="I3934" i="1"/>
  <c r="G3785" i="1"/>
  <c r="I3785" i="1"/>
  <c r="G3451" i="1"/>
  <c r="I3451" i="1"/>
  <c r="G2787" i="1"/>
  <c r="I2787" i="1"/>
  <c r="G3359" i="1"/>
  <c r="I3359" i="1"/>
  <c r="G3966" i="1"/>
  <c r="I3966" i="1"/>
  <c r="G3034" i="1"/>
  <c r="I3034" i="1"/>
  <c r="G2709" i="1"/>
  <c r="I2709" i="1"/>
  <c r="G3612" i="1"/>
  <c r="I3612" i="1"/>
  <c r="G4386" i="1"/>
  <c r="I4386" i="1"/>
  <c r="G3815" i="1"/>
  <c r="I3815" i="1"/>
  <c r="G3543" i="1"/>
  <c r="I3543" i="1"/>
  <c r="G3546" i="1"/>
  <c r="I3546" i="1"/>
  <c r="G4423" i="1"/>
  <c r="I4423" i="1"/>
  <c r="I4668" i="1"/>
  <c r="G3848" i="1"/>
  <c r="I3848" i="1"/>
  <c r="G3608" i="1"/>
  <c r="I3608" i="1"/>
  <c r="G4387" i="1"/>
  <c r="I4387" i="1"/>
  <c r="G4642" i="1"/>
  <c r="I4642" i="1"/>
  <c r="G4147" i="1"/>
  <c r="I4147" i="1"/>
  <c r="G3210" i="1"/>
  <c r="I3210" i="1"/>
  <c r="G4490" i="1"/>
  <c r="I4490" i="1"/>
  <c r="G3446" i="1"/>
  <c r="I3446" i="1"/>
  <c r="G3235" i="1"/>
  <c r="I3235" i="1"/>
  <c r="G4221" i="1"/>
  <c r="I4221" i="1"/>
  <c r="G3425" i="1"/>
  <c r="I3425" i="1"/>
  <c r="I4766" i="1"/>
  <c r="G3585" i="1"/>
  <c r="I3585" i="1"/>
  <c r="I5000" i="1"/>
  <c r="G4498" i="1"/>
  <c r="I4498" i="1"/>
  <c r="G4640" i="1"/>
  <c r="I4640" i="1"/>
  <c r="G4975" i="1"/>
  <c r="I4975" i="1"/>
  <c r="G2358" i="1"/>
  <c r="I2358" i="1"/>
  <c r="J2358" i="1"/>
  <c r="R2358" i="1"/>
  <c r="G3624" i="1"/>
  <c r="I3624" i="1"/>
  <c r="G4252" i="1"/>
  <c r="I4252" i="1"/>
  <c r="G3567" i="1"/>
  <c r="I3567" i="1"/>
  <c r="G3709" i="1"/>
  <c r="I3709" i="1"/>
  <c r="G3374" i="1"/>
  <c r="I3374" i="1"/>
  <c r="G3691" i="1"/>
  <c r="I3691" i="1"/>
  <c r="G4287" i="1"/>
  <c r="I4287" i="1"/>
  <c r="G3076" i="1"/>
  <c r="I3076" i="1"/>
  <c r="M2379" i="1"/>
  <c r="S2379" i="1"/>
  <c r="G3114" i="1"/>
  <c r="I3114" i="1"/>
  <c r="G2690" i="1"/>
  <c r="I2690" i="1"/>
  <c r="G3576" i="1"/>
  <c r="I3576" i="1"/>
  <c r="G3456" i="1"/>
  <c r="I3456" i="1"/>
  <c r="G4354" i="1"/>
  <c r="I4354" i="1"/>
  <c r="G3769" i="1"/>
  <c r="I3769" i="1"/>
  <c r="G4152" i="1"/>
  <c r="I4152" i="1"/>
  <c r="I4773" i="1"/>
  <c r="G4412" i="1"/>
  <c r="I4412" i="1"/>
  <c r="Q2622" i="1"/>
  <c r="O2622" i="1"/>
  <c r="N2622" i="1"/>
  <c r="G4120" i="1"/>
  <c r="I4120" i="1"/>
  <c r="G4322" i="1"/>
  <c r="I4322" i="1"/>
  <c r="I4925" i="1"/>
  <c r="G3205" i="1"/>
  <c r="I3205" i="1"/>
  <c r="I4839" i="1"/>
  <c r="G4349" i="1"/>
  <c r="I4349" i="1"/>
  <c r="G4604" i="1"/>
  <c r="G3932" i="1"/>
  <c r="I3932" i="1"/>
  <c r="G3818" i="1"/>
  <c r="I3818" i="1"/>
  <c r="G2447" i="1"/>
  <c r="I2447" i="1"/>
  <c r="J2447" i="1"/>
  <c r="G3102" i="1"/>
  <c r="I3102" i="1"/>
  <c r="G3360" i="1"/>
  <c r="I3360" i="1"/>
  <c r="G3681" i="1"/>
  <c r="I3681" i="1"/>
  <c r="G3289" i="1"/>
  <c r="I3289" i="1"/>
  <c r="J2409" i="1"/>
  <c r="G4104" i="1"/>
  <c r="I4104" i="1"/>
  <c r="G3261" i="1"/>
  <c r="I3261" i="1"/>
  <c r="G3926" i="1"/>
  <c r="I3926" i="1"/>
  <c r="G2544" i="1"/>
  <c r="I2544" i="1"/>
  <c r="G2730" i="1"/>
  <c r="I2730" i="1"/>
  <c r="G2951" i="1"/>
  <c r="I2951" i="1"/>
  <c r="G2499" i="1"/>
  <c r="I2499" i="1"/>
  <c r="J2370" i="1"/>
  <c r="G3109" i="1"/>
  <c r="I3109" i="1"/>
  <c r="G3538" i="1"/>
  <c r="I3538" i="1"/>
  <c r="G3505" i="1"/>
  <c r="I3505" i="1"/>
  <c r="J2900" i="1"/>
  <c r="G3478" i="1"/>
  <c r="I3478" i="1"/>
  <c r="G4556" i="1"/>
  <c r="I4556" i="1"/>
  <c r="G2625" i="1"/>
  <c r="I2625" i="1"/>
  <c r="J2625" i="1"/>
  <c r="G3552" i="1"/>
  <c r="I3552" i="1"/>
  <c r="G3599" i="1"/>
  <c r="I3599" i="1"/>
  <c r="M2404" i="1"/>
  <c r="S2404" i="1"/>
  <c r="G3300" i="1"/>
  <c r="I3300" i="1"/>
  <c r="I4661" i="1"/>
  <c r="G3338" i="1"/>
  <c r="I3338" i="1"/>
  <c r="I4631" i="1"/>
  <c r="J2589" i="1"/>
  <c r="G3696" i="1"/>
  <c r="I3696" i="1"/>
  <c r="G3564" i="1"/>
  <c r="I3564" i="1"/>
  <c r="G3610" i="1"/>
  <c r="I3610" i="1"/>
  <c r="G3243" i="1"/>
  <c r="I3243" i="1"/>
  <c r="G4222" i="1"/>
  <c r="I4222" i="1"/>
  <c r="G3322" i="1"/>
  <c r="I3322" i="1"/>
  <c r="J3322" i="1"/>
  <c r="G4442" i="1"/>
  <c r="I4442" i="1"/>
  <c r="P2363" i="1"/>
  <c r="I4776" i="1"/>
  <c r="G3920" i="1"/>
  <c r="I3920" i="1"/>
  <c r="G2379" i="1"/>
  <c r="I2379" i="1"/>
  <c r="J2379" i="1"/>
  <c r="R2379" i="1"/>
  <c r="G4196" i="1"/>
  <c r="I4196" i="1"/>
  <c r="I4800" i="1"/>
  <c r="G4270" i="1"/>
  <c r="I4270" i="1"/>
  <c r="G4422" i="1"/>
  <c r="I4422" i="1"/>
  <c r="G2404" i="1"/>
  <c r="I2404" i="1"/>
  <c r="J2404" i="1"/>
  <c r="G4395" i="1"/>
  <c r="I4395" i="1"/>
  <c r="G3627" i="1"/>
  <c r="I3627" i="1"/>
  <c r="G4685" i="1"/>
  <c r="I4685" i="1"/>
  <c r="G3479" i="1"/>
  <c r="I3479" i="1"/>
  <c r="G2371" i="1"/>
  <c r="I2371" i="1"/>
  <c r="G4251" i="1"/>
  <c r="I4251" i="1"/>
  <c r="G4881" i="1"/>
  <c r="I4881" i="1"/>
  <c r="G3557" i="1"/>
  <c r="I3557" i="1"/>
  <c r="G3047" i="1"/>
  <c r="I3047" i="1"/>
  <c r="J3047" i="1"/>
  <c r="R3047" i="1"/>
  <c r="G3560" i="1"/>
  <c r="I3560" i="1"/>
  <c r="G4058" i="1"/>
  <c r="I4058" i="1"/>
  <c r="G4203" i="1"/>
  <c r="I4203" i="1"/>
  <c r="G4708" i="1"/>
  <c r="I4708" i="1"/>
  <c r="G4570" i="1"/>
  <c r="I4570" i="1"/>
  <c r="G2719" i="1"/>
  <c r="I2719" i="1"/>
  <c r="J2719" i="1"/>
  <c r="R2719" i="1"/>
  <c r="J2456" i="1"/>
  <c r="R2456" i="1"/>
  <c r="P2617" i="1"/>
  <c r="M2617" i="1"/>
  <c r="G2522" i="1"/>
  <c r="I2522" i="1"/>
  <c r="J2522" i="1"/>
  <c r="R2522" i="1"/>
  <c r="P2444" i="1"/>
  <c r="G2693" i="1"/>
  <c r="I2693" i="1"/>
  <c r="G2576" i="1"/>
  <c r="I2576" i="1"/>
  <c r="J2576" i="1"/>
  <c r="G2943" i="1"/>
  <c r="I2943" i="1"/>
  <c r="L2758" i="1"/>
  <c r="P2757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M2757" i="1"/>
  <c r="G3988" i="1"/>
  <c r="I3988" i="1"/>
  <c r="G3426" i="1"/>
  <c r="I3426" i="1"/>
  <c r="G2500" i="1"/>
  <c r="I2500" i="1"/>
  <c r="G2450" i="1"/>
  <c r="I2450" i="1"/>
  <c r="J2450" i="1"/>
  <c r="R2450" i="1"/>
  <c r="G2976" i="1"/>
  <c r="I2976" i="1"/>
  <c r="G4114" i="1"/>
  <c r="I4114" i="1"/>
  <c r="G2474" i="1"/>
  <c r="I2474" i="1"/>
  <c r="J2474" i="1"/>
  <c r="R2474" i="1"/>
  <c r="G2435" i="1"/>
  <c r="I2435" i="1"/>
  <c r="J2435" i="1"/>
  <c r="G3614" i="1"/>
  <c r="I3614" i="1"/>
  <c r="G3330" i="1"/>
  <c r="I3330" i="1"/>
  <c r="G2899" i="1"/>
  <c r="I2899" i="1"/>
  <c r="I4726" i="1"/>
  <c r="G3036" i="1"/>
  <c r="I3036" i="1"/>
  <c r="G4044" i="1"/>
  <c r="I4044" i="1"/>
  <c r="G3885" i="1"/>
  <c r="I3885" i="1"/>
  <c r="G2609" i="1"/>
  <c r="I2609" i="1"/>
  <c r="J2609" i="1"/>
  <c r="R2609" i="1"/>
  <c r="G2853" i="1"/>
  <c r="I2853" i="1"/>
  <c r="G3237" i="1"/>
  <c r="I3237" i="1"/>
  <c r="G3469" i="1"/>
  <c r="I3469" i="1"/>
  <c r="G4066" i="1"/>
  <c r="I4066" i="1"/>
  <c r="J2357" i="1"/>
  <c r="R2357" i="1"/>
  <c r="G2788" i="1"/>
  <c r="I2788" i="1"/>
  <c r="G4486" i="1"/>
  <c r="I4486" i="1"/>
  <c r="G2531" i="1"/>
  <c r="I2531" i="1"/>
  <c r="J2531" i="1"/>
  <c r="G4215" i="1"/>
  <c r="I4215" i="1"/>
  <c r="G3250" i="1"/>
  <c r="I3250" i="1"/>
  <c r="I4960" i="1"/>
  <c r="G3166" i="1"/>
  <c r="I3166" i="1"/>
  <c r="G3320" i="1"/>
  <c r="I3320" i="1"/>
  <c r="G4591" i="1"/>
  <c r="I4591" i="1"/>
  <c r="G4824" i="1"/>
  <c r="I4824" i="1"/>
  <c r="G4312" i="1"/>
  <c r="I4312" i="1"/>
  <c r="G3895" i="1"/>
  <c r="I3895" i="1"/>
  <c r="G4732" i="1"/>
  <c r="I4732" i="1"/>
  <c r="G4057" i="1"/>
  <c r="I4057" i="1"/>
  <c r="G3690" i="1"/>
  <c r="I3690" i="1"/>
  <c r="G4331" i="1"/>
  <c r="I4331" i="1"/>
  <c r="G4258" i="1"/>
  <c r="I4258" i="1"/>
  <c r="G3464" i="1"/>
  <c r="I3464" i="1"/>
  <c r="G3483" i="1"/>
  <c r="I3483" i="1"/>
  <c r="G4002" i="1"/>
  <c r="I4002" i="1"/>
  <c r="G4718" i="1"/>
  <c r="I4718" i="1"/>
  <c r="G3558" i="1"/>
  <c r="I3558" i="1"/>
  <c r="G3569" i="1"/>
  <c r="I3569" i="1"/>
  <c r="M2363" i="1"/>
  <c r="S2363" i="1"/>
  <c r="G4419" i="1"/>
  <c r="I4419" i="1"/>
  <c r="G4689" i="1"/>
  <c r="I4689" i="1"/>
  <c r="M2486" i="1"/>
  <c r="S2486" i="1"/>
  <c r="G3801" i="1"/>
  <c r="I3801" i="1"/>
  <c r="G4664" i="1"/>
  <c r="G4473" i="1"/>
  <c r="I4473" i="1"/>
  <c r="G2511" i="1"/>
  <c r="I2511" i="1"/>
  <c r="G3677" i="1"/>
  <c r="I3677" i="1"/>
  <c r="G3950" i="1"/>
  <c r="I3950" i="1"/>
  <c r="J3059" i="1"/>
  <c r="G2641" i="1"/>
  <c r="I2641" i="1"/>
  <c r="J2641" i="1"/>
  <c r="G2400" i="1"/>
  <c r="I2400" i="1"/>
  <c r="J2400" i="1"/>
  <c r="G3202" i="1"/>
  <c r="I3202" i="1"/>
  <c r="J2906" i="1"/>
  <c r="G3602" i="1"/>
  <c r="I3602" i="1"/>
  <c r="G3781" i="1"/>
  <c r="I3781" i="1"/>
  <c r="G3399" i="1"/>
  <c r="I3399" i="1"/>
  <c r="G2559" i="1"/>
  <c r="I2559" i="1"/>
  <c r="J2559" i="1"/>
  <c r="G4204" i="1"/>
  <c r="I4204" i="1"/>
  <c r="G3027" i="1"/>
  <c r="I3027" i="1"/>
  <c r="G2884" i="1"/>
  <c r="I2884" i="1"/>
  <c r="G3145" i="1"/>
  <c r="I3145" i="1"/>
  <c r="G3936" i="1"/>
  <c r="I3936" i="1"/>
  <c r="G3351" i="1"/>
  <c r="I3351" i="1"/>
  <c r="G2624" i="1"/>
  <c r="I2624" i="1"/>
  <c r="G3665" i="1"/>
  <c r="I3665" i="1"/>
  <c r="G2442" i="1"/>
  <c r="I2442" i="1"/>
  <c r="J2442" i="1"/>
  <c r="R2442" i="1"/>
  <c r="G3229" i="1"/>
  <c r="I3229" i="1"/>
  <c r="G3704" i="1"/>
  <c r="I3704" i="1"/>
  <c r="G3675" i="1"/>
  <c r="I3675" i="1"/>
  <c r="G2639" i="1"/>
  <c r="I2639" i="1"/>
  <c r="J2639" i="1"/>
  <c r="R2639" i="1"/>
  <c r="G3656" i="1"/>
  <c r="I3656" i="1"/>
  <c r="G3134" i="1"/>
  <c r="I3134" i="1"/>
  <c r="G4119" i="1"/>
  <c r="I4119" i="1"/>
  <c r="M2370" i="1"/>
  <c r="S2370" i="1"/>
  <c r="G3575" i="1"/>
  <c r="I3575" i="1"/>
  <c r="G4581" i="1"/>
  <c r="I4581" i="1"/>
  <c r="G3621" i="1"/>
  <c r="I3621" i="1"/>
  <c r="G4096" i="1"/>
  <c r="I4096" i="1"/>
  <c r="G3829" i="1"/>
  <c r="I3829" i="1"/>
  <c r="G3651" i="1"/>
  <c r="I3651" i="1"/>
  <c r="G4220" i="1"/>
  <c r="I4220" i="1"/>
  <c r="G4389" i="1"/>
  <c r="I4389" i="1"/>
  <c r="G2984" i="1"/>
  <c r="I2984" i="1"/>
  <c r="G4846" i="1"/>
  <c r="I4846" i="1"/>
  <c r="G3024" i="1"/>
  <c r="I3024" i="1"/>
  <c r="G3857" i="1"/>
  <c r="I3857" i="1"/>
  <c r="G2601" i="1"/>
  <c r="I2601" i="1"/>
  <c r="G4476" i="1"/>
  <c r="I4476" i="1"/>
  <c r="G2768" i="1"/>
  <c r="I2768" i="1"/>
  <c r="G4533" i="1"/>
  <c r="I4533" i="1"/>
  <c r="G4652" i="1"/>
  <c r="I4652" i="1"/>
  <c r="G3056" i="1"/>
  <c r="I3056" i="1"/>
  <c r="G2930" i="1"/>
  <c r="I2930" i="1"/>
  <c r="G3879" i="1"/>
  <c r="I3879" i="1"/>
  <c r="G2558" i="1"/>
  <c r="I2558" i="1"/>
  <c r="J2558" i="1"/>
  <c r="J2588" i="1"/>
  <c r="R2588" i="1"/>
  <c r="G3514" i="1"/>
  <c r="I3514" i="1"/>
  <c r="J3514" i="1"/>
  <c r="G3043" i="1"/>
  <c r="I3043" i="1"/>
  <c r="G4088" i="1"/>
  <c r="I4088" i="1"/>
  <c r="G2938" i="1"/>
  <c r="I2938" i="1"/>
  <c r="G2963" i="1"/>
  <c r="I2963" i="1"/>
  <c r="G4226" i="1"/>
  <c r="I4226" i="1"/>
  <c r="G4214" i="1"/>
  <c r="I4214" i="1"/>
  <c r="G3615" i="1"/>
  <c r="I3615" i="1"/>
  <c r="G2833" i="1"/>
  <c r="I2833" i="1"/>
  <c r="J2833" i="1"/>
  <c r="R2833" i="1"/>
  <c r="G3009" i="1"/>
  <c r="I3009" i="1"/>
  <c r="J2688" i="1"/>
  <c r="R2688" i="1"/>
  <c r="G2927" i="1"/>
  <c r="I2927" i="1"/>
  <c r="G4144" i="1"/>
  <c r="I4144" i="1"/>
  <c r="G3985" i="1"/>
  <c r="I3985" i="1"/>
  <c r="J3061" i="1"/>
  <c r="R3061" i="1"/>
  <c r="G3063" i="1"/>
  <c r="I3063" i="1"/>
  <c r="G3397" i="1"/>
  <c r="I3397" i="1"/>
  <c r="M2448" i="1"/>
  <c r="S2448" i="1"/>
  <c r="G4166" i="1"/>
  <c r="I4166" i="1"/>
  <c r="J3168" i="1"/>
  <c r="G2795" i="1"/>
  <c r="I2795" i="1"/>
  <c r="G2939" i="1"/>
  <c r="I2939" i="1"/>
  <c r="G3519" i="1"/>
  <c r="I3519" i="1"/>
  <c r="G4586" i="1"/>
  <c r="I4586" i="1"/>
  <c r="G2360" i="1"/>
  <c r="I2360" i="1"/>
  <c r="G3413" i="1"/>
  <c r="I3413" i="1"/>
  <c r="G3979" i="1"/>
  <c r="I3979" i="1"/>
  <c r="G3902" i="1"/>
  <c r="I3902" i="1"/>
  <c r="I4802" i="1"/>
  <c r="G3699" i="1"/>
  <c r="I3699" i="1"/>
  <c r="J3699" i="1"/>
  <c r="G3679" i="1"/>
  <c r="I3679" i="1"/>
  <c r="G3991" i="1"/>
  <c r="I3991" i="1"/>
  <c r="G4709" i="1"/>
  <c r="I4709" i="1"/>
  <c r="G4924" i="1"/>
  <c r="I4924" i="1"/>
  <c r="G4295" i="1"/>
  <c r="I4295" i="1"/>
  <c r="I4727" i="1"/>
  <c r="G4865" i="1"/>
  <c r="I4865" i="1"/>
  <c r="G3800" i="1"/>
  <c r="I3800" i="1"/>
  <c r="G4441" i="1"/>
  <c r="I4441" i="1"/>
  <c r="G4477" i="1"/>
  <c r="I4477" i="1"/>
  <c r="G3847" i="1"/>
  <c r="I3847" i="1"/>
  <c r="G3253" i="1"/>
  <c r="I3253" i="1"/>
  <c r="G3653" i="1"/>
  <c r="I3653" i="1"/>
  <c r="G3500" i="1"/>
  <c r="I3500" i="1"/>
  <c r="G4059" i="1"/>
  <c r="I4059" i="1"/>
  <c r="G4278" i="1"/>
  <c r="I4278" i="1"/>
  <c r="G4673" i="1"/>
  <c r="I4673" i="1"/>
  <c r="G4844" i="1"/>
  <c r="I4844" i="1"/>
  <c r="G3050" i="1"/>
  <c r="I3050" i="1"/>
  <c r="G3911" i="1"/>
  <c r="I3911" i="1"/>
  <c r="G4772" i="1"/>
  <c r="I4772" i="1"/>
  <c r="I4793" i="1"/>
  <c r="G3864" i="1"/>
  <c r="I3864" i="1"/>
  <c r="G3465" i="1"/>
  <c r="I3465" i="1"/>
  <c r="G3154" i="1"/>
  <c r="I3154" i="1"/>
  <c r="J2670" i="1"/>
  <c r="M2360" i="1"/>
  <c r="S2360" i="1"/>
  <c r="G2734" i="1"/>
  <c r="I2734" i="1"/>
  <c r="J2734" i="1"/>
  <c r="G2769" i="1"/>
  <c r="I2769" i="1"/>
  <c r="J2769" i="1"/>
  <c r="R2769" i="1"/>
  <c r="G2542" i="1"/>
  <c r="I2542" i="1"/>
  <c r="J2542" i="1"/>
  <c r="G2596" i="1"/>
  <c r="I2596" i="1"/>
  <c r="J3080" i="1"/>
  <c r="J2898" i="1"/>
  <c r="R2898" i="1"/>
  <c r="G3302" i="1"/>
  <c r="I3302" i="1"/>
  <c r="G3361" i="1"/>
  <c r="I3361" i="1"/>
  <c r="J3361" i="1"/>
  <c r="G3725" i="1"/>
  <c r="I3725" i="1"/>
  <c r="G3881" i="1"/>
  <c r="I3881" i="1"/>
  <c r="G3509" i="1"/>
  <c r="I3509" i="1"/>
  <c r="G2565" i="1"/>
  <c r="I2565" i="1"/>
  <c r="G4304" i="1"/>
  <c r="I4304" i="1"/>
  <c r="G2675" i="1"/>
  <c r="I2675" i="1"/>
  <c r="G4514" i="1"/>
  <c r="I4514" i="1"/>
  <c r="G3313" i="1"/>
  <c r="I3313" i="1"/>
  <c r="G4036" i="1"/>
  <c r="I4036" i="1"/>
  <c r="G2753" i="1"/>
  <c r="I2753" i="1"/>
  <c r="G2728" i="1"/>
  <c r="I2728" i="1"/>
  <c r="G3765" i="1"/>
  <c r="I3765" i="1"/>
  <c r="G3339" i="1"/>
  <c r="I3339" i="1"/>
  <c r="G3814" i="1"/>
  <c r="I3814" i="1"/>
  <c r="G3875" i="1"/>
  <c r="I3875" i="1"/>
  <c r="G3003" i="1"/>
  <c r="I3003" i="1"/>
  <c r="J3003" i="1"/>
  <c r="R3003" i="1"/>
  <c r="G2888" i="1"/>
  <c r="I2888" i="1"/>
  <c r="J2888" i="1"/>
  <c r="R2888" i="1"/>
  <c r="G2642" i="1"/>
  <c r="I2642" i="1"/>
  <c r="G3756" i="1"/>
  <c r="I3756" i="1"/>
  <c r="G2426" i="1"/>
  <c r="I2426" i="1"/>
  <c r="J2426" i="1"/>
  <c r="R2426" i="1"/>
  <c r="G3384" i="1"/>
  <c r="I3384" i="1"/>
  <c r="I4786" i="1"/>
  <c r="G3719" i="1"/>
  <c r="I3719" i="1"/>
  <c r="I4902" i="1"/>
  <c r="G4063" i="1"/>
  <c r="I4063" i="1"/>
  <c r="G4436" i="1"/>
  <c r="I4436" i="1"/>
  <c r="G2643" i="1"/>
  <c r="I2643" i="1"/>
  <c r="J2643" i="1"/>
  <c r="G3989" i="1"/>
  <c r="I3989" i="1"/>
  <c r="I4980" i="1"/>
  <c r="G4451" i="1"/>
  <c r="I4451" i="1"/>
  <c r="G4617" i="1"/>
  <c r="I4617" i="1"/>
  <c r="G2916" i="1"/>
  <c r="I2916" i="1"/>
  <c r="I4748" i="1"/>
  <c r="G4946" i="1"/>
  <c r="I4946" i="1"/>
  <c r="G2401" i="1"/>
  <c r="I2401" i="1"/>
  <c r="G3481" i="1"/>
  <c r="I3481" i="1"/>
  <c r="G3791" i="1"/>
  <c r="I3791" i="1"/>
  <c r="G2354" i="1"/>
  <c r="I2354" i="1"/>
  <c r="J2354" i="1"/>
  <c r="R2354" i="1"/>
  <c r="G3636" i="1"/>
  <c r="I3636" i="1"/>
  <c r="G4052" i="1"/>
  <c r="I4052" i="1"/>
  <c r="G4739" i="1"/>
  <c r="I4739" i="1"/>
  <c r="G3663" i="1"/>
  <c r="I3663" i="1"/>
  <c r="G2937" i="1"/>
  <c r="I2937" i="1"/>
  <c r="G2554" i="1"/>
  <c r="I2554" i="1"/>
  <c r="Q2471" i="1"/>
  <c r="O2471" i="1"/>
  <c r="N2471" i="1"/>
  <c r="G2368" i="1"/>
  <c r="I2368" i="1"/>
  <c r="J2929" i="1"/>
  <c r="G2872" i="1"/>
  <c r="I2872" i="1"/>
  <c r="G3282" i="1"/>
  <c r="I3282" i="1"/>
  <c r="M2719" i="1"/>
  <c r="P2719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G3078" i="1"/>
  <c r="I3078" i="1"/>
  <c r="G4449" i="1"/>
  <c r="I4449" i="1"/>
  <c r="G4006" i="1"/>
  <c r="I4006" i="1"/>
  <c r="G4294" i="1"/>
  <c r="I4294" i="1"/>
  <c r="G2663" i="1"/>
  <c r="I2663" i="1"/>
  <c r="G2737" i="1"/>
  <c r="I2737" i="1"/>
  <c r="J2737" i="1"/>
  <c r="G3817" i="1"/>
  <c r="I3817" i="1"/>
  <c r="G4326" i="1"/>
  <c r="I4326" i="1"/>
  <c r="I4634" i="1"/>
  <c r="I4676" i="1"/>
  <c r="G2423" i="1"/>
  <c r="I2423" i="1"/>
  <c r="J2423" i="1"/>
  <c r="R2423" i="1"/>
  <c r="G2989" i="1"/>
  <c r="I2989" i="1"/>
  <c r="G3737" i="1"/>
  <c r="I3737" i="1"/>
  <c r="G2376" i="1"/>
  <c r="I2376" i="1"/>
  <c r="J2376" i="1"/>
  <c r="G2815" i="1"/>
  <c r="I2815" i="1"/>
  <c r="G2866" i="1"/>
  <c r="I2866" i="1"/>
  <c r="G2858" i="1"/>
  <c r="I2858" i="1"/>
  <c r="J2858" i="1"/>
  <c r="G3129" i="1"/>
  <c r="I3129" i="1"/>
  <c r="G3087" i="1"/>
  <c r="I3087" i="1"/>
  <c r="G4244" i="1"/>
  <c r="I4244" i="1"/>
  <c r="G4085" i="1"/>
  <c r="I4085" i="1"/>
  <c r="G2829" i="1"/>
  <c r="I2829" i="1"/>
  <c r="J2829" i="1"/>
  <c r="R2829" i="1"/>
  <c r="G2764" i="1"/>
  <c r="I2764" i="1"/>
  <c r="G3294" i="1"/>
  <c r="I3294" i="1"/>
  <c r="G4266" i="1"/>
  <c r="I4266" i="1"/>
  <c r="M2444" i="1"/>
  <c r="S2444" i="1"/>
  <c r="G2394" i="1"/>
  <c r="I2394" i="1"/>
  <c r="J2394" i="1"/>
  <c r="G2766" i="1"/>
  <c r="I2766" i="1"/>
  <c r="G3049" i="1"/>
  <c r="I3049" i="1"/>
  <c r="G3686" i="1"/>
  <c r="I3686" i="1"/>
  <c r="G2824" i="1"/>
  <c r="I2824" i="1"/>
  <c r="G4396" i="1"/>
  <c r="I4396" i="1"/>
  <c r="G3628" i="1"/>
  <c r="I3628" i="1"/>
  <c r="G3488" i="1"/>
  <c r="I3488" i="1"/>
  <c r="I4716" i="1"/>
  <c r="G2900" i="1"/>
  <c r="I2900" i="1"/>
  <c r="G4101" i="1"/>
  <c r="I4101" i="1"/>
  <c r="G4853" i="1"/>
  <c r="I4853" i="1"/>
  <c r="G3515" i="1"/>
  <c r="I3515" i="1"/>
  <c r="G3592" i="1"/>
  <c r="I3592" i="1"/>
  <c r="G4965" i="1"/>
  <c r="I4965" i="1"/>
  <c r="G2359" i="1"/>
  <c r="I2359" i="1"/>
  <c r="J2359" i="1"/>
  <c r="R2359" i="1"/>
  <c r="G3910" i="1"/>
  <c r="I3910" i="1"/>
  <c r="G4990" i="1"/>
  <c r="I4990" i="1"/>
  <c r="G4720" i="1"/>
  <c r="I4720" i="1"/>
  <c r="G4067" i="1"/>
  <c r="I4067" i="1"/>
  <c r="G3435" i="1"/>
  <c r="I3435" i="1"/>
  <c r="G4079" i="1"/>
  <c r="I4079" i="1"/>
  <c r="G4663" i="1"/>
  <c r="I4663" i="1"/>
  <c r="G4523" i="1"/>
  <c r="I4523" i="1"/>
  <c r="G4573" i="1"/>
  <c r="I4573" i="1"/>
  <c r="G3754" i="1"/>
  <c r="I3754" i="1"/>
  <c r="G4751" i="1"/>
  <c r="I4751" i="1"/>
  <c r="G4944" i="1"/>
  <c r="I4944" i="1"/>
  <c r="G3268" i="1"/>
  <c r="I3268" i="1"/>
  <c r="G2470" i="1"/>
  <c r="I2470" i="1"/>
  <c r="J2470" i="1"/>
  <c r="G4021" i="1"/>
  <c r="I4021" i="1"/>
  <c r="G4883" i="1"/>
  <c r="I4883" i="1"/>
  <c r="J2563" i="1"/>
  <c r="G2831" i="1"/>
  <c r="I2831" i="1"/>
  <c r="G2575" i="1"/>
  <c r="I2575" i="1"/>
  <c r="I4950" i="1"/>
  <c r="G4416" i="1"/>
  <c r="I4416" i="1"/>
  <c r="G3460" i="1"/>
  <c r="I3460" i="1"/>
  <c r="G3917" i="1"/>
  <c r="I3917" i="1"/>
  <c r="G4136" i="1"/>
  <c r="I4136" i="1"/>
  <c r="G3023" i="1"/>
  <c r="I3023" i="1"/>
  <c r="G3517" i="1"/>
  <c r="I3517" i="1"/>
  <c r="G3865" i="1"/>
  <c r="I3865" i="1"/>
  <c r="G2463" i="1"/>
  <c r="I2463" i="1"/>
  <c r="G3528" i="1"/>
  <c r="I3528" i="1"/>
  <c r="G3924" i="1"/>
  <c r="I3924" i="1"/>
  <c r="G3975" i="1"/>
  <c r="I3975" i="1"/>
  <c r="G2419" i="1"/>
  <c r="I2419" i="1"/>
  <c r="J2419" i="1"/>
  <c r="R2419" i="1"/>
  <c r="G3856" i="1"/>
  <c r="I3856" i="1"/>
  <c r="G2754" i="1"/>
  <c r="I2754" i="1"/>
  <c r="J2754" i="1"/>
  <c r="G2553" i="1"/>
  <c r="I2553" i="1"/>
  <c r="G3606" i="1"/>
  <c r="I3606" i="1"/>
  <c r="G2940" i="1"/>
  <c r="I2940" i="1"/>
  <c r="G3819" i="1"/>
  <c r="I3819" i="1"/>
  <c r="G2550" i="1"/>
  <c r="I2550" i="1"/>
  <c r="G4467" i="1"/>
  <c r="I4467" i="1"/>
  <c r="G2563" i="1"/>
  <c r="I2563" i="1"/>
  <c r="G3418" i="1"/>
  <c r="I3418" i="1"/>
  <c r="G3952" i="1"/>
  <c r="I3952" i="1"/>
  <c r="G4697" i="1"/>
  <c r="I4697" i="1"/>
  <c r="G3503" i="1"/>
  <c r="I3503" i="1"/>
  <c r="G2797" i="1"/>
  <c r="I2797" i="1"/>
  <c r="G3782" i="1"/>
  <c r="I3782" i="1"/>
  <c r="G3734" i="1"/>
  <c r="I3734" i="1"/>
  <c r="G3728" i="1"/>
  <c r="I3728" i="1"/>
  <c r="G3901" i="1"/>
  <c r="I3901" i="1"/>
  <c r="G2822" i="1"/>
  <c r="I2822" i="1"/>
  <c r="G3867" i="1"/>
  <c r="I3867" i="1"/>
  <c r="G3703" i="1"/>
  <c r="I3703" i="1"/>
  <c r="G3609" i="1"/>
  <c r="I3609" i="1"/>
  <c r="G4083" i="1"/>
  <c r="I4083" i="1"/>
  <c r="G3657" i="1"/>
  <c r="I3657" i="1"/>
  <c r="G3876" i="1"/>
  <c r="I3876" i="1"/>
  <c r="G3511" i="1"/>
  <c r="I3511" i="1"/>
  <c r="G4288" i="1"/>
  <c r="I4288" i="1"/>
  <c r="G4439" i="1"/>
  <c r="I4439" i="1"/>
  <c r="G3132" i="1"/>
  <c r="I3132" i="1"/>
  <c r="G2980" i="1"/>
  <c r="I2980" i="1"/>
  <c r="G3889" i="1"/>
  <c r="I3889" i="1"/>
  <c r="G3921" i="1"/>
  <c r="I3921" i="1"/>
  <c r="I4891" i="1"/>
  <c r="G3662" i="1"/>
  <c r="I3662" i="1"/>
  <c r="G3222" i="1"/>
  <c r="I3222" i="1"/>
  <c r="G2725" i="1"/>
  <c r="I2725" i="1"/>
  <c r="J2725" i="1"/>
  <c r="R2725" i="1"/>
  <c r="M2542" i="1"/>
  <c r="S2542" i="1"/>
  <c r="G2972" i="1"/>
  <c r="I2972" i="1"/>
  <c r="G3382" i="1"/>
  <c r="I3382" i="1"/>
  <c r="G3263" i="1"/>
  <c r="I3263" i="1"/>
  <c r="G4106" i="1"/>
  <c r="I4106" i="1"/>
  <c r="G4394" i="1"/>
  <c r="I4394" i="1"/>
  <c r="G2871" i="1"/>
  <c r="I2871" i="1"/>
  <c r="J2871" i="1"/>
  <c r="G2433" i="1"/>
  <c r="I2433" i="1"/>
  <c r="J2433" i="1"/>
  <c r="R2433" i="1"/>
  <c r="G4426" i="1"/>
  <c r="I4426" i="1"/>
  <c r="G2424" i="1"/>
  <c r="I2424" i="1"/>
  <c r="G3314" i="1"/>
  <c r="I3314" i="1"/>
  <c r="G3012" i="1"/>
  <c r="I3012" i="1"/>
  <c r="G3099" i="1"/>
  <c r="I3099" i="1"/>
  <c r="G4165" i="1"/>
  <c r="I4165" i="1"/>
  <c r="G3837" i="1"/>
  <c r="I3837" i="1"/>
  <c r="G2369" i="1"/>
  <c r="I2369" i="1"/>
  <c r="J2369" i="1"/>
  <c r="M2475" i="1"/>
  <c r="S2475" i="1"/>
  <c r="G3026" i="1"/>
  <c r="I3026" i="1"/>
  <c r="G2473" i="1"/>
  <c r="I2473" i="1"/>
  <c r="G3239" i="1"/>
  <c r="I3239" i="1"/>
  <c r="G2600" i="1"/>
  <c r="I2600" i="1"/>
  <c r="G4344" i="1"/>
  <c r="I4344" i="1"/>
  <c r="G4185" i="1"/>
  <c r="I4185" i="1"/>
  <c r="G2974" i="1"/>
  <c r="I2974" i="1"/>
  <c r="G2689" i="1"/>
  <c r="I2689" i="1"/>
  <c r="G3570" i="1"/>
  <c r="I3570" i="1"/>
  <c r="G4366" i="1"/>
  <c r="I4366" i="1"/>
  <c r="M2564" i="1"/>
  <c r="S2564" i="1"/>
  <c r="G2812" i="1"/>
  <c r="I2812" i="1"/>
  <c r="G2926" i="1"/>
  <c r="I2926" i="1"/>
  <c r="G3786" i="1"/>
  <c r="I3786" i="1"/>
  <c r="G2995" i="1"/>
  <c r="I2995" i="1"/>
  <c r="G4706" i="1"/>
  <c r="I4706" i="1"/>
  <c r="G3115" i="1"/>
  <c r="I3115" i="1"/>
  <c r="G4029" i="1"/>
  <c r="I4029" i="1"/>
  <c r="I4711" i="1"/>
  <c r="G3414" i="1"/>
  <c r="I3414" i="1"/>
  <c r="G3218" i="1"/>
  <c r="I3218" i="1"/>
  <c r="G4211" i="1"/>
  <c r="I4211" i="1"/>
  <c r="G4953" i="1"/>
  <c r="I4953" i="1"/>
  <c r="G4062" i="1"/>
  <c r="I4062" i="1"/>
  <c r="G4446" i="1"/>
  <c r="I4446" i="1"/>
  <c r="G3443" i="1"/>
  <c r="I3443" i="1"/>
  <c r="G3718" i="1"/>
  <c r="I3718" i="1"/>
  <c r="G2538" i="1"/>
  <c r="I2538" i="1"/>
  <c r="G4237" i="1"/>
  <c r="I4237" i="1"/>
  <c r="G3438" i="1"/>
  <c r="I3438" i="1"/>
  <c r="G3133" i="1"/>
  <c r="I3133" i="1"/>
  <c r="G3650" i="1"/>
  <c r="I3650" i="1"/>
  <c r="G4509" i="1"/>
  <c r="I4509" i="1"/>
  <c r="G4822" i="1"/>
  <c r="I4822" i="1"/>
  <c r="G4700" i="1"/>
  <c r="I4700" i="1"/>
  <c r="G4764" i="1"/>
  <c r="I4764" i="1"/>
  <c r="G4174" i="1"/>
  <c r="I4174" i="1"/>
  <c r="G4873" i="1"/>
  <c r="I4873" i="1"/>
  <c r="G3672" i="1"/>
  <c r="I3672" i="1"/>
  <c r="G3453" i="1"/>
  <c r="I3453" i="1"/>
  <c r="G2758" i="1"/>
  <c r="I2758" i="1"/>
  <c r="G4131" i="1"/>
  <c r="I4131" i="1"/>
  <c r="G2613" i="1"/>
  <c r="I2613" i="1"/>
  <c r="J2613" i="1"/>
  <c r="R2613" i="1"/>
  <c r="G3031" i="1"/>
  <c r="I3031" i="1"/>
  <c r="G2714" i="1"/>
  <c r="I2714" i="1"/>
  <c r="J2714" i="1"/>
  <c r="R2714" i="1"/>
  <c r="G2573" i="1"/>
  <c r="I2573" i="1"/>
  <c r="J2573" i="1"/>
  <c r="G4516" i="1"/>
  <c r="I4516" i="1"/>
  <c r="G2798" i="1"/>
  <c r="I2798" i="1"/>
  <c r="J2391" i="1"/>
  <c r="M2411" i="1"/>
  <c r="S2411" i="1"/>
  <c r="G4236" i="1"/>
  <c r="I4236" i="1"/>
  <c r="G3694" i="1"/>
  <c r="I3694" i="1"/>
  <c r="G2510" i="1"/>
  <c r="I2510" i="1"/>
  <c r="J2668" i="1"/>
  <c r="G4134" i="1"/>
  <c r="I4134" i="1"/>
  <c r="G4075" i="1"/>
  <c r="I4075" i="1"/>
  <c r="G3956" i="1"/>
  <c r="I3956" i="1"/>
  <c r="G2712" i="1"/>
  <c r="I2712" i="1"/>
  <c r="G3200" i="1"/>
  <c r="I3200" i="1"/>
  <c r="G3215" i="1"/>
  <c r="I3215" i="1"/>
  <c r="G3919" i="1"/>
  <c r="I3919" i="1"/>
  <c r="G3912" i="1"/>
  <c r="I3912" i="1"/>
  <c r="I4855" i="1"/>
  <c r="G2722" i="1"/>
  <c r="I2722" i="1"/>
  <c r="I4736" i="1"/>
  <c r="G3649" i="1"/>
  <c r="I3649" i="1"/>
  <c r="G3600" i="1"/>
  <c r="I3600" i="1"/>
  <c r="G3423" i="1"/>
  <c r="I3423" i="1"/>
  <c r="G4033" i="1"/>
  <c r="I4033" i="1"/>
  <c r="G3407" i="1"/>
  <c r="I3407" i="1"/>
  <c r="G4666" i="1"/>
  <c r="G4162" i="1"/>
  <c r="I4162" i="1"/>
  <c r="G4164" i="1"/>
  <c r="I4164" i="1"/>
  <c r="G3284" i="1"/>
  <c r="I3284" i="1"/>
  <c r="G4011" i="1"/>
  <c r="I4011" i="1"/>
  <c r="G2936" i="1"/>
  <c r="I2936" i="1"/>
  <c r="G4077" i="1"/>
  <c r="I4077" i="1"/>
  <c r="G4103" i="1"/>
  <c r="I4103" i="1"/>
  <c r="G4675" i="1"/>
  <c r="I4675" i="1"/>
  <c r="G4535" i="1"/>
  <c r="I4535" i="1"/>
  <c r="G2595" i="1"/>
  <c r="I2595" i="1"/>
  <c r="J2595" i="1"/>
  <c r="R2595" i="1"/>
  <c r="G4087" i="1"/>
  <c r="I4087" i="1"/>
  <c r="G4276" i="1"/>
  <c r="I4276" i="1"/>
  <c r="G2375" i="1"/>
  <c r="I2375" i="1"/>
  <c r="G4545" i="1"/>
  <c r="I4545" i="1"/>
  <c r="G2357" i="1"/>
  <c r="I2357" i="1"/>
  <c r="G4496" i="1"/>
  <c r="I4496" i="1"/>
  <c r="G3512" i="1"/>
  <c r="I3512" i="1"/>
  <c r="G4031" i="1"/>
  <c r="I4031" i="1"/>
  <c r="I4991" i="1"/>
  <c r="G4122" i="1"/>
  <c r="I4122" i="1"/>
  <c r="G2492" i="1"/>
  <c r="I2492" i="1"/>
  <c r="G4302" i="1"/>
  <c r="I4302" i="1"/>
  <c r="I4874" i="1"/>
  <c r="I4901" i="1"/>
  <c r="G3712" i="1"/>
  <c r="I3712" i="1"/>
  <c r="G3061" i="1"/>
  <c r="I3061" i="1"/>
  <c r="G4346" i="1"/>
  <c r="I4346" i="1"/>
  <c r="G3206" i="1"/>
  <c r="I3206" i="1"/>
  <c r="G3159" i="1"/>
  <c r="I3159" i="1"/>
  <c r="J3159" i="1"/>
  <c r="G2384" i="1"/>
  <c r="I2384" i="1"/>
  <c r="J2384" i="1"/>
  <c r="R2384" i="1"/>
  <c r="G2364" i="1"/>
  <c r="I2364" i="1"/>
  <c r="J2364" i="1"/>
  <c r="R2364" i="1"/>
  <c r="M2374" i="1"/>
  <c r="S2374" i="1"/>
  <c r="G2846" i="1"/>
  <c r="I2846" i="1"/>
  <c r="G3428" i="1"/>
  <c r="I3428" i="1"/>
  <c r="G2615" i="1"/>
  <c r="I2615" i="1"/>
  <c r="J2615" i="1"/>
  <c r="G4206" i="1"/>
  <c r="I4206" i="1"/>
  <c r="G4494" i="1"/>
  <c r="I4494" i="1"/>
  <c r="G2494" i="1"/>
  <c r="I2494" i="1"/>
  <c r="I4646" i="1"/>
  <c r="G2826" i="1"/>
  <c r="I2826" i="1"/>
  <c r="G3845" i="1"/>
  <c r="I3845" i="1"/>
  <c r="G2759" i="1"/>
  <c r="I2759" i="1"/>
  <c r="G2763" i="1"/>
  <c r="I2763" i="1"/>
  <c r="J2763" i="1"/>
  <c r="G2702" i="1"/>
  <c r="I2702" i="1"/>
  <c r="G3476" i="1"/>
  <c r="I3476" i="1"/>
  <c r="G3583" i="1"/>
  <c r="I3583" i="1"/>
  <c r="G3412" i="1"/>
  <c r="I3412" i="1"/>
  <c r="I4644" i="1"/>
  <c r="G2923" i="1"/>
  <c r="I2923" i="1"/>
  <c r="J2923" i="1"/>
  <c r="G2695" i="1"/>
  <c r="I2695" i="1"/>
  <c r="G4265" i="1"/>
  <c r="I4265" i="1"/>
  <c r="G4037" i="1"/>
  <c r="I4037" i="1"/>
  <c r="G3022" i="1"/>
  <c r="I3022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J2561" i="1"/>
  <c r="G2402" i="1"/>
  <c r="I2402" i="1"/>
  <c r="G2454" i="1"/>
  <c r="I2454" i="1"/>
  <c r="J2454" i="1"/>
  <c r="G2370" i="1"/>
  <c r="I2370" i="1"/>
  <c r="G3349" i="1"/>
  <c r="I3349" i="1"/>
  <c r="M2539" i="1"/>
  <c r="S2539" i="1"/>
  <c r="G4444" i="1"/>
  <c r="I4444" i="1"/>
  <c r="G4285" i="1"/>
  <c r="I4285" i="1"/>
  <c r="G2385" i="1"/>
  <c r="I2385" i="1"/>
  <c r="G2799" i="1"/>
  <c r="I2799" i="1"/>
  <c r="G2688" i="1"/>
  <c r="I2688" i="1"/>
  <c r="G4466" i="1"/>
  <c r="I4466" i="1"/>
  <c r="M2557" i="1"/>
  <c r="S2557" i="1"/>
  <c r="G3212" i="1"/>
  <c r="I3212" i="1"/>
  <c r="G2535" i="1"/>
  <c r="I2535" i="1"/>
  <c r="G3269" i="1"/>
  <c r="I3269" i="1"/>
  <c r="G3886" i="1"/>
  <c r="I3886" i="1"/>
  <c r="G2655" i="1"/>
  <c r="I2655" i="1"/>
  <c r="G3396" i="1"/>
  <c r="I3396" i="1"/>
  <c r="G3670" i="1"/>
  <c r="I3670" i="1"/>
  <c r="G4450" i="1"/>
  <c r="I4450" i="1"/>
  <c r="I4955" i="1"/>
  <c r="G3508" i="1"/>
  <c r="I3508" i="1"/>
  <c r="G3403" i="1"/>
  <c r="I3403" i="1"/>
  <c r="G4321" i="1"/>
  <c r="I4321" i="1"/>
  <c r="G3343" i="1"/>
  <c r="I3343" i="1"/>
  <c r="G4259" i="1"/>
  <c r="I4259" i="1"/>
  <c r="G4260" i="1"/>
  <c r="I4260" i="1"/>
  <c r="G3858" i="1"/>
  <c r="I3858" i="1"/>
  <c r="G3336" i="1"/>
  <c r="I3336" i="1"/>
  <c r="G4402" i="1"/>
  <c r="I4402" i="1"/>
  <c r="G3365" i="1"/>
  <c r="I3365" i="1"/>
  <c r="G3420" i="1"/>
  <c r="I3420" i="1"/>
  <c r="G4728" i="1"/>
  <c r="I4728" i="1"/>
  <c r="G4922" i="1"/>
  <c r="I4922" i="1"/>
  <c r="G3723" i="1"/>
  <c r="I3723" i="1"/>
  <c r="G4468" i="1"/>
  <c r="I4468" i="1"/>
  <c r="G4574" i="1"/>
  <c r="I4574" i="1"/>
  <c r="G4973" i="1"/>
  <c r="I4973" i="1"/>
  <c r="G4127" i="1"/>
  <c r="I4127" i="1"/>
  <c r="G3386" i="1"/>
  <c r="I3386" i="1"/>
  <c r="G3534" i="1"/>
  <c r="I3534" i="1"/>
  <c r="G4241" i="1"/>
  <c r="I4241" i="1"/>
  <c r="G4010" i="1"/>
  <c r="I4010" i="1"/>
  <c r="G4102" i="1"/>
  <c r="I4102" i="1"/>
  <c r="G3713" i="1"/>
  <c r="I3713" i="1"/>
  <c r="G4060" i="1"/>
  <c r="I4060" i="1"/>
  <c r="G4015" i="1"/>
  <c r="I4015" i="1"/>
  <c r="G4068" i="1"/>
  <c r="I4068" i="1"/>
  <c r="G4261" i="1"/>
  <c r="I4261" i="1"/>
  <c r="G3896" i="1"/>
  <c r="I3896" i="1"/>
  <c r="G3366" i="1"/>
  <c r="I3366" i="1"/>
  <c r="G3711" i="1"/>
  <c r="I3711" i="1"/>
  <c r="I4974" i="1"/>
  <c r="G2508" i="1"/>
  <c r="I2508" i="1"/>
  <c r="G3164" i="1"/>
  <c r="I3164" i="1"/>
  <c r="G3186" i="1"/>
  <c r="I3186" i="1"/>
  <c r="G2820" i="1"/>
  <c r="I2820" i="1"/>
  <c r="G4560" i="1"/>
  <c r="I4560" i="1"/>
  <c r="G2793" i="1"/>
  <c r="I2793" i="1"/>
  <c r="J2793" i="1"/>
  <c r="R2793" i="1"/>
  <c r="G3897" i="1"/>
  <c r="I3897" i="1"/>
  <c r="G3199" i="1"/>
  <c r="I3199" i="1"/>
  <c r="G3727" i="1"/>
  <c r="I3727" i="1"/>
  <c r="G3032" i="1"/>
  <c r="I3032" i="1"/>
  <c r="G2580" i="1"/>
  <c r="I2580" i="1"/>
  <c r="J2580" i="1"/>
  <c r="R2580" i="1"/>
  <c r="G3383" i="1"/>
  <c r="I3383" i="1"/>
  <c r="G2834" i="1"/>
  <c r="I2834" i="1"/>
  <c r="G3484" i="1"/>
  <c r="I3484" i="1"/>
  <c r="G4121" i="1"/>
  <c r="I4121" i="1"/>
  <c r="G3148" i="1"/>
  <c r="I3148" i="1"/>
  <c r="G4721" i="1"/>
  <c r="I4721" i="1"/>
  <c r="G3553" i="1"/>
  <c r="I3553" i="1"/>
  <c r="G3066" i="1"/>
  <c r="I3066" i="1"/>
  <c r="G3555" i="1"/>
  <c r="I3555" i="1"/>
  <c r="G2606" i="1"/>
  <c r="I2606" i="1"/>
  <c r="G2589" i="1"/>
  <c r="I2589" i="1"/>
  <c r="G2603" i="1"/>
  <c r="I2603" i="1"/>
  <c r="G2611" i="1"/>
  <c r="I2611" i="1"/>
  <c r="G3850" i="1"/>
  <c r="I3850" i="1"/>
  <c r="G4338" i="1"/>
  <c r="I4338" i="1"/>
  <c r="R2587" i="1"/>
  <c r="G3554" i="1"/>
  <c r="I3554" i="1"/>
  <c r="I4984" i="1"/>
  <c r="G3779" i="1"/>
  <c r="I3779" i="1"/>
  <c r="I4627" i="1"/>
  <c r="G4393" i="1"/>
  <c r="I4393" i="1"/>
  <c r="G4069" i="1"/>
  <c r="I4069" i="1"/>
  <c r="I4805" i="1"/>
  <c r="G3286" i="1"/>
  <c r="I3286" i="1"/>
  <c r="G4279" i="1"/>
  <c r="I4279" i="1"/>
  <c r="G4115" i="1"/>
  <c r="I4115" i="1"/>
  <c r="G4559" i="1"/>
  <c r="I4559" i="1"/>
  <c r="G4874" i="1"/>
  <c r="G2409" i="1"/>
  <c r="I2409" i="1"/>
  <c r="G4187" i="1"/>
  <c r="I4187" i="1"/>
  <c r="G4766" i="1"/>
  <c r="I4939" i="1"/>
  <c r="G4113" i="1"/>
  <c r="I4113" i="1"/>
  <c r="G4064" i="1"/>
  <c r="I4064" i="1"/>
  <c r="G3565" i="1"/>
  <c r="I3565" i="1"/>
  <c r="G4039" i="1"/>
  <c r="I4039" i="1"/>
  <c r="I4767" i="1"/>
  <c r="G4023" i="1"/>
  <c r="I4023" i="1"/>
  <c r="I4907" i="1"/>
  <c r="I4829" i="1"/>
  <c r="G3169" i="1"/>
  <c r="I3169" i="1"/>
  <c r="I4735" i="1"/>
  <c r="G3977" i="1"/>
  <c r="I3977" i="1"/>
  <c r="I4827" i="1"/>
  <c r="G3225" i="1"/>
  <c r="I3225" i="1"/>
  <c r="I4959" i="1"/>
  <c r="I4849" i="1"/>
  <c r="G4668" i="1"/>
  <c r="G3388" i="1"/>
  <c r="I3388" i="1"/>
  <c r="G4417" i="1"/>
  <c r="I4417" i="1"/>
  <c r="G3772" i="1"/>
  <c r="I3772" i="1"/>
  <c r="G4413" i="1"/>
  <c r="I4413" i="1"/>
  <c r="G3862" i="1"/>
  <c r="I3862" i="1"/>
  <c r="I4747" i="1"/>
  <c r="G3254" i="1"/>
  <c r="I3254" i="1"/>
  <c r="G2914" i="1"/>
  <c r="I2914" i="1"/>
  <c r="G2908" i="1"/>
  <c r="I2908" i="1"/>
  <c r="J2908" i="1"/>
  <c r="R2908" i="1"/>
  <c r="G3450" i="1"/>
  <c r="I3450" i="1"/>
  <c r="G3309" i="1"/>
  <c r="I3309" i="1"/>
  <c r="G2905" i="1"/>
  <c r="I2905" i="1"/>
  <c r="G3422" i="1"/>
  <c r="I3422" i="1"/>
  <c r="G2747" i="1"/>
  <c r="I2747" i="1"/>
  <c r="G4385" i="1"/>
  <c r="I4385" i="1"/>
  <c r="G3493" i="1"/>
  <c r="I3493" i="1"/>
  <c r="G2628" i="1"/>
  <c r="I2628" i="1"/>
  <c r="G3640" i="1"/>
  <c r="I3640" i="1"/>
  <c r="G4240" i="1"/>
  <c r="I4240" i="1"/>
  <c r="G4538" i="1"/>
  <c r="I4538" i="1"/>
  <c r="G4638" i="1"/>
  <c r="I4638" i="1"/>
  <c r="G3085" i="1"/>
  <c r="I3085" i="1"/>
  <c r="G4143" i="1"/>
  <c r="I4143" i="1"/>
  <c r="G2472" i="1"/>
  <c r="I2472" i="1"/>
  <c r="G3748" i="1"/>
  <c r="I3748" i="1"/>
  <c r="G3436" i="1"/>
  <c r="I3436" i="1"/>
  <c r="G4289" i="1"/>
  <c r="I4289" i="1"/>
  <c r="G3931" i="1"/>
  <c r="I3931" i="1"/>
  <c r="G4487" i="1"/>
  <c r="I4487" i="1"/>
  <c r="G3502" i="1"/>
  <c r="I3502" i="1"/>
  <c r="G4105" i="1"/>
  <c r="I4105" i="1"/>
  <c r="G4972" i="1"/>
  <c r="I4972" i="1"/>
  <c r="G3751" i="1"/>
  <c r="I3751" i="1"/>
  <c r="G4955" i="1"/>
  <c r="G3943" i="1"/>
  <c r="I3943" i="1"/>
  <c r="G4201" i="1"/>
  <c r="I4201" i="1"/>
  <c r="G4938" i="1"/>
  <c r="I4938" i="1"/>
  <c r="G4020" i="1"/>
  <c r="I4020" i="1"/>
  <c r="G4921" i="1"/>
  <c r="I4921" i="1"/>
  <c r="G4178" i="1"/>
  <c r="I4178" i="1"/>
  <c r="G2708" i="1"/>
  <c r="I2708" i="1"/>
  <c r="J2708" i="1"/>
  <c r="G3861" i="1"/>
  <c r="I3861" i="1"/>
  <c r="G4914" i="1"/>
  <c r="I4914" i="1"/>
  <c r="G4022" i="1"/>
  <c r="I4022" i="1"/>
  <c r="G4954" i="1"/>
  <c r="I4954" i="1"/>
  <c r="G4130" i="1"/>
  <c r="I4130" i="1"/>
  <c r="G4982" i="1"/>
  <c r="I4982" i="1"/>
  <c r="G4411" i="1"/>
  <c r="I4411" i="1"/>
  <c r="G4679" i="1"/>
  <c r="I4679" i="1"/>
  <c r="G4073" i="1"/>
  <c r="I4073" i="1"/>
  <c r="G4992" i="1"/>
  <c r="I4992" i="1"/>
  <c r="G4397" i="1"/>
  <c r="I4397" i="1"/>
  <c r="G4208" i="1"/>
  <c r="I4208" i="1"/>
  <c r="G4702" i="1"/>
  <c r="I4702" i="1"/>
  <c r="G3967" i="1"/>
  <c r="I3967" i="1"/>
  <c r="G4794" i="1"/>
  <c r="I4794" i="1"/>
  <c r="G4927" i="1"/>
  <c r="I4927" i="1"/>
  <c r="G4340" i="1"/>
  <c r="I4340" i="1"/>
  <c r="G4313" i="1"/>
  <c r="I4313" i="1"/>
  <c r="G4804" i="1"/>
  <c r="I4804" i="1"/>
  <c r="G4968" i="1"/>
  <c r="I4968" i="1"/>
  <c r="G4814" i="1"/>
  <c r="I4814" i="1"/>
  <c r="G4737" i="1"/>
  <c r="I4737" i="1"/>
  <c r="G3118" i="1"/>
  <c r="I3118" i="1"/>
  <c r="G4888" i="1"/>
  <c r="I4888" i="1"/>
  <c r="G4542" i="1"/>
  <c r="I4542" i="1"/>
  <c r="G4505" i="1"/>
  <c r="I4505" i="1"/>
  <c r="G4935" i="1"/>
  <c r="I4935" i="1"/>
  <c r="G4530" i="1"/>
  <c r="I4530" i="1"/>
  <c r="G3040" i="1"/>
  <c r="I3040" i="1"/>
  <c r="J3040" i="1"/>
  <c r="R3040" i="1"/>
  <c r="G2355" i="1"/>
  <c r="I2355" i="1"/>
  <c r="J2355" i="1"/>
  <c r="R2355" i="1"/>
  <c r="G3997" i="1"/>
  <c r="I3997" i="1"/>
  <c r="G3827" i="1"/>
  <c r="I3827" i="1"/>
  <c r="G3432" i="1"/>
  <c r="I3432" i="1"/>
  <c r="G2496" i="1"/>
  <c r="I2496" i="1"/>
  <c r="G3584" i="1"/>
  <c r="I3584" i="1"/>
  <c r="G2776" i="1"/>
  <c r="I2776" i="1"/>
  <c r="G3370" i="1"/>
  <c r="I3370" i="1"/>
  <c r="G4231" i="1"/>
  <c r="I4231" i="1"/>
  <c r="G3773" i="1"/>
  <c r="I3773" i="1"/>
  <c r="G4760" i="1"/>
  <c r="I4760" i="1"/>
  <c r="G2947" i="1"/>
  <c r="I2947" i="1"/>
  <c r="G3720" i="1"/>
  <c r="I3720" i="1"/>
  <c r="G4151" i="1"/>
  <c r="I4151" i="1"/>
  <c r="K5891" i="1"/>
  <c r="K5892" i="1"/>
  <c r="K5893" i="1"/>
  <c r="G3768" i="1"/>
  <c r="I3768" i="1"/>
  <c r="G4548" i="1"/>
  <c r="I4548" i="1"/>
  <c r="G3960" i="1"/>
  <c r="I3960" i="1"/>
  <c r="G3153" i="1"/>
  <c r="I3153" i="1"/>
  <c r="G3872" i="1"/>
  <c r="I3872" i="1"/>
  <c r="G2997" i="1"/>
  <c r="I2997" i="1"/>
  <c r="J2997" i="1"/>
  <c r="R2997" i="1"/>
  <c r="G3750" i="1"/>
  <c r="I3750" i="1"/>
  <c r="G4811" i="1"/>
  <c r="I4811" i="1"/>
  <c r="G4655" i="1"/>
  <c r="I4655" i="1"/>
  <c r="G4481" i="1"/>
  <c r="I4481" i="1"/>
  <c r="G4790" i="1"/>
  <c r="G4551" i="1"/>
  <c r="I4551" i="1"/>
  <c r="G3283" i="1"/>
  <c r="I3283" i="1"/>
  <c r="G4513" i="1"/>
  <c r="I4513" i="1"/>
  <c r="G4218" i="1"/>
  <c r="I4218" i="1"/>
  <c r="G4616" i="1"/>
  <c r="G4819" i="1"/>
  <c r="I4819" i="1"/>
  <c r="G3175" i="1"/>
  <c r="I3175" i="1"/>
  <c r="G4887" i="1"/>
  <c r="I4887" i="1"/>
  <c r="G3138" i="1"/>
  <c r="I3138" i="1"/>
  <c r="G4575" i="1"/>
  <c r="I4575" i="1"/>
  <c r="G4205" i="1"/>
  <c r="I4205" i="1"/>
  <c r="G3170" i="1"/>
  <c r="I3170" i="1"/>
  <c r="G4608" i="1"/>
  <c r="I4608" i="1"/>
  <c r="G4072" i="1"/>
  <c r="I4072" i="1"/>
  <c r="G2729" i="1"/>
  <c r="I2729" i="1"/>
  <c r="G3124" i="1"/>
  <c r="I3124" i="1"/>
  <c r="G4626" i="1"/>
  <c r="G2931" i="1"/>
  <c r="I2931" i="1"/>
  <c r="J2931" i="1"/>
  <c r="G4350" i="1"/>
  <c r="I4350" i="1"/>
  <c r="G3376" i="1"/>
  <c r="I3376" i="1"/>
  <c r="G4646" i="1"/>
  <c r="G4117" i="1"/>
  <c r="I4117" i="1"/>
  <c r="G2898" i="1"/>
  <c r="I2898" i="1"/>
  <c r="G4947" i="1"/>
  <c r="I4947" i="1"/>
  <c r="G4050" i="1"/>
  <c r="I4050" i="1"/>
  <c r="G4460" i="1"/>
  <c r="I4460" i="1"/>
  <c r="G3715" i="1"/>
  <c r="I3715" i="1"/>
  <c r="G2739" i="1"/>
  <c r="I2739" i="1"/>
  <c r="J2739" i="1"/>
  <c r="R2739" i="1"/>
  <c r="G4779" i="1"/>
  <c r="I4779" i="1"/>
  <c r="G3942" i="1"/>
  <c r="I3942" i="1"/>
  <c r="G4774" i="1"/>
  <c r="I4774" i="1"/>
  <c r="G4600" i="1"/>
  <c r="I4600" i="1"/>
  <c r="G4744" i="1"/>
  <c r="I4744" i="1"/>
  <c r="G3188" i="1"/>
  <c r="I3188" i="1"/>
  <c r="G4945" i="1"/>
  <c r="I4945" i="1"/>
  <c r="G3014" i="1"/>
  <c r="I3014" i="1"/>
  <c r="G2629" i="1"/>
  <c r="I2629" i="1"/>
  <c r="J2629" i="1"/>
  <c r="G3638" i="1"/>
  <c r="I3638" i="1"/>
  <c r="I4624" i="1"/>
  <c r="G2856" i="1"/>
  <c r="I2856" i="1"/>
  <c r="G3033" i="1"/>
  <c r="I3033" i="1"/>
  <c r="G3077" i="1"/>
  <c r="I3077" i="1"/>
  <c r="G2498" i="1"/>
  <c r="I2498" i="1"/>
  <c r="J2498" i="1"/>
  <c r="G2880" i="1"/>
  <c r="I2880" i="1"/>
  <c r="G3666" i="1"/>
  <c r="I3666" i="1"/>
  <c r="G3123" i="1"/>
  <c r="I3123" i="1"/>
  <c r="G3761" i="1"/>
  <c r="I3761" i="1"/>
  <c r="G4465" i="1"/>
  <c r="I4465" i="1"/>
  <c r="G4743" i="1"/>
  <c r="I4743" i="1"/>
  <c r="G4730" i="1"/>
  <c r="I4730" i="1"/>
  <c r="G3868" i="1"/>
  <c r="I3868" i="1"/>
  <c r="G4502" i="1"/>
  <c r="I4502" i="1"/>
  <c r="J2430" i="1"/>
  <c r="G4508" i="1"/>
  <c r="I4508" i="1"/>
  <c r="G3701" i="1"/>
  <c r="I3701" i="1"/>
  <c r="G4274" i="1"/>
  <c r="I4274" i="1"/>
  <c r="G4452" i="1"/>
  <c r="I4452" i="1"/>
  <c r="G4752" i="1"/>
  <c r="I4752" i="1"/>
  <c r="G3695" i="1"/>
  <c r="I3695" i="1"/>
  <c r="G4729" i="1"/>
  <c r="I4729" i="1"/>
  <c r="G3155" i="1"/>
  <c r="I3155" i="1"/>
  <c r="G3228" i="1"/>
  <c r="I3228" i="1"/>
  <c r="G3762" i="1"/>
  <c r="I3762" i="1"/>
  <c r="G3852" i="1"/>
  <c r="I3852" i="1"/>
  <c r="I4733" i="1"/>
  <c r="G3568" i="1"/>
  <c r="I3568" i="1"/>
  <c r="G4565" i="1"/>
  <c r="I4565" i="1"/>
  <c r="G4330" i="1"/>
  <c r="I4330" i="1"/>
  <c r="J2669" i="1"/>
  <c r="G4597" i="1"/>
  <c r="I4597" i="1"/>
  <c r="G4054" i="1"/>
  <c r="I4054" i="1"/>
  <c r="G3405" i="1"/>
  <c r="I3405" i="1"/>
  <c r="G4159" i="1"/>
  <c r="I4159" i="1"/>
  <c r="G3793" i="1"/>
  <c r="I3793" i="1"/>
  <c r="G4572" i="1"/>
  <c r="I4572" i="1"/>
  <c r="G4380" i="1"/>
  <c r="I4380" i="1"/>
  <c r="G4558" i="1"/>
  <c r="I4558" i="1"/>
  <c r="G4880" i="1"/>
  <c r="G4515" i="1"/>
  <c r="I4515" i="1"/>
  <c r="G4969" i="1"/>
  <c r="I4969" i="1"/>
  <c r="G3354" i="1"/>
  <c r="I3354" i="1"/>
  <c r="J3354" i="1"/>
  <c r="R3354" i="1"/>
  <c r="G4593" i="1"/>
  <c r="I4593" i="1"/>
  <c r="G4807" i="1"/>
  <c r="I4807" i="1"/>
  <c r="G3777" i="1"/>
  <c r="I3777" i="1"/>
  <c r="G4783" i="1"/>
  <c r="I4783" i="1"/>
  <c r="G3833" i="1"/>
  <c r="I3833" i="1"/>
  <c r="G2848" i="1"/>
  <c r="I2848" i="1"/>
  <c r="G2868" i="1"/>
  <c r="I2868" i="1"/>
  <c r="G3293" i="1"/>
  <c r="I3293" i="1"/>
  <c r="G4309" i="1"/>
  <c r="I4309" i="1"/>
  <c r="G3095" i="1"/>
  <c r="I3095" i="1"/>
  <c r="I4780" i="1"/>
  <c r="G4672" i="1"/>
  <c r="I4672" i="1"/>
  <c r="G4343" i="1"/>
  <c r="I4343" i="1"/>
  <c r="G4318" i="1"/>
  <c r="I4318" i="1"/>
  <c r="G4280" i="1"/>
  <c r="I4280" i="1"/>
  <c r="G4998" i="1"/>
  <c r="I4998" i="1"/>
  <c r="G4199" i="1"/>
  <c r="I4199" i="1"/>
  <c r="G3390" i="1"/>
  <c r="I3390" i="1"/>
  <c r="G4621" i="1"/>
  <c r="I4621" i="1"/>
  <c r="G4579" i="1"/>
  <c r="I4579" i="1"/>
  <c r="J2534" i="1"/>
  <c r="R2534" i="1"/>
  <c r="G4097" i="1"/>
  <c r="I4097" i="1"/>
  <c r="G3927" i="1"/>
  <c r="I3927" i="1"/>
  <c r="G3053" i="1"/>
  <c r="I3053" i="1"/>
  <c r="G3184" i="1"/>
  <c r="I3184" i="1"/>
  <c r="G2839" i="1"/>
  <c r="I2839" i="1"/>
  <c r="G4699" i="1"/>
  <c r="G3661" i="1"/>
  <c r="I3661" i="1"/>
  <c r="G4863" i="1"/>
  <c r="G4753" i="1"/>
  <c r="G4341" i="1"/>
  <c r="I4341" i="1"/>
  <c r="I4810" i="1"/>
  <c r="G3088" i="1"/>
  <c r="I3088" i="1"/>
  <c r="G4463" i="1"/>
  <c r="I4463" i="1"/>
  <c r="G2485" i="1"/>
  <c r="I2485" i="1"/>
  <c r="G3811" i="1"/>
  <c r="I3811" i="1"/>
  <c r="G3581" i="1"/>
  <c r="I3581" i="1"/>
  <c r="G4371" i="1"/>
  <c r="I4371" i="1"/>
  <c r="G3928" i="1"/>
  <c r="I3928" i="1"/>
  <c r="G3010" i="1"/>
  <c r="I3010" i="1"/>
  <c r="G4051" i="1"/>
  <c r="I4051" i="1"/>
  <c r="G2602" i="1"/>
  <c r="I2602" i="1"/>
  <c r="J2602" i="1"/>
  <c r="R2602" i="1"/>
  <c r="G3335" i="1"/>
  <c r="I3335" i="1"/>
  <c r="G4192" i="1"/>
  <c r="I4192" i="1"/>
  <c r="M2402" i="1"/>
  <c r="S2402" i="1"/>
  <c r="G3860" i="1"/>
  <c r="I3860" i="1"/>
  <c r="G4911" i="1"/>
  <c r="I4911" i="1"/>
  <c r="G4825" i="1"/>
  <c r="I4825" i="1"/>
  <c r="G4692" i="1"/>
  <c r="I4692" i="1"/>
  <c r="G3240" i="1"/>
  <c r="I3240" i="1"/>
  <c r="G4399" i="1"/>
  <c r="I4399" i="1"/>
  <c r="G3120" i="1"/>
  <c r="I3120" i="1"/>
  <c r="G3110" i="1"/>
  <c r="I3110" i="1"/>
  <c r="G3873" i="1"/>
  <c r="I3873" i="1"/>
  <c r="G4882" i="1"/>
  <c r="I4882" i="1"/>
  <c r="G4432" i="1"/>
  <c r="I4432" i="1"/>
  <c r="G4997" i="1"/>
  <c r="I4997" i="1"/>
  <c r="G4704" i="1"/>
  <c r="I4704" i="1"/>
  <c r="G4714" i="1"/>
  <c r="I4714" i="1"/>
  <c r="G4980" i="1"/>
  <c r="G3494" i="1"/>
  <c r="I3494" i="1"/>
  <c r="G4401" i="1"/>
  <c r="I4401" i="1"/>
  <c r="G4632" i="1"/>
  <c r="I4632" i="1"/>
  <c r="G3893" i="1"/>
  <c r="I3893" i="1"/>
  <c r="G3757" i="1"/>
  <c r="I3757" i="1"/>
  <c r="G4148" i="1"/>
  <c r="I4148" i="1"/>
  <c r="G4352" i="1"/>
  <c r="I4352" i="1"/>
  <c r="G4769" i="1"/>
  <c r="G4773" i="1"/>
  <c r="G4682" i="1"/>
  <c r="I4682" i="1"/>
  <c r="G2372" i="1"/>
  <c r="I2372" i="1"/>
  <c r="G4848" i="1"/>
  <c r="I4848" i="1"/>
  <c r="G2800" i="1"/>
  <c r="I2800" i="1"/>
  <c r="G3375" i="1"/>
  <c r="I3375" i="1"/>
  <c r="G3580" i="1"/>
  <c r="I3580" i="1"/>
  <c r="G3223" i="1"/>
  <c r="I3223" i="1"/>
  <c r="G4950" i="1"/>
  <c r="G3637" i="1"/>
  <c r="I3637" i="1"/>
  <c r="G4821" i="1"/>
  <c r="I4821" i="1"/>
  <c r="G4232" i="1"/>
  <c r="I4232" i="1"/>
  <c r="I4771" i="1"/>
  <c r="G4788" i="1"/>
  <c r="I4788" i="1"/>
  <c r="G2910" i="1"/>
  <c r="I2910" i="1"/>
  <c r="G4182" i="1"/>
  <c r="I4182" i="1"/>
  <c r="G3731" i="1"/>
  <c r="I3731" i="1"/>
  <c r="G4847" i="1"/>
  <c r="I4847" i="1"/>
  <c r="M2528" i="1"/>
  <c r="P2528" i="1"/>
  <c r="G3914" i="1"/>
  <c r="I3914" i="1"/>
  <c r="G4234" i="1"/>
  <c r="I4234" i="1"/>
  <c r="G3112" i="1"/>
  <c r="I3112" i="1"/>
  <c r="G2437" i="1"/>
  <c r="I2437" i="1"/>
  <c r="G4841" i="1"/>
  <c r="I4841" i="1"/>
  <c r="G4053" i="1"/>
  <c r="I4053" i="1"/>
  <c r="G2929" i="1"/>
  <c r="I2929" i="1"/>
  <c r="G4834" i="1"/>
  <c r="I4834" i="1"/>
  <c r="G2471" i="1"/>
  <c r="I2471" i="1"/>
  <c r="G4983" i="1"/>
  <c r="I4983" i="1"/>
  <c r="G4005" i="1"/>
  <c r="I4005" i="1"/>
  <c r="G4840" i="1"/>
  <c r="I4840" i="1"/>
  <c r="G4698" i="1"/>
  <c r="I4698" i="1"/>
  <c r="G3059" i="1"/>
  <c r="I3059" i="1"/>
  <c r="G3822" i="1"/>
  <c r="I3822" i="1"/>
  <c r="G4095" i="1"/>
  <c r="I4095" i="1"/>
  <c r="G4862" i="1"/>
  <c r="I4862" i="1"/>
  <c r="G4567" i="1"/>
  <c r="I4567" i="1"/>
  <c r="G3196" i="1"/>
  <c r="I3196" i="1"/>
  <c r="G4157" i="1"/>
  <c r="I4157" i="1"/>
  <c r="G4925" i="1"/>
  <c r="G2774" i="1"/>
  <c r="I2774" i="1"/>
  <c r="I4831" i="1"/>
  <c r="G4906" i="1"/>
  <c r="I4906" i="1"/>
  <c r="G4802" i="1"/>
  <c r="G4552" i="1"/>
  <c r="I4552" i="1"/>
  <c r="G4297" i="1"/>
  <c r="I4297" i="1"/>
  <c r="G4195" i="1"/>
  <c r="I4195" i="1"/>
  <c r="G4142" i="1"/>
  <c r="I4142" i="1"/>
  <c r="G4003" i="1"/>
  <c r="I4003" i="1"/>
  <c r="G4013" i="1"/>
  <c r="I4013" i="1"/>
  <c r="G4845" i="1"/>
  <c r="I4845" i="1"/>
  <c r="G4611" i="1"/>
  <c r="I4611" i="1"/>
  <c r="G4710" i="1"/>
  <c r="I4710" i="1"/>
  <c r="G4454" i="1"/>
  <c r="I4454" i="1"/>
  <c r="G4816" i="1"/>
  <c r="I4816" i="1"/>
  <c r="G4800" i="1"/>
  <c r="G3461" i="1"/>
  <c r="I3461" i="1"/>
  <c r="G4762" i="1"/>
  <c r="I4762" i="1"/>
  <c r="G4917" i="1"/>
  <c r="I4917" i="1"/>
  <c r="G3363" i="1"/>
  <c r="I3363" i="1"/>
  <c r="J3363" i="1"/>
  <c r="G3669" i="1"/>
  <c r="I3669" i="1"/>
  <c r="G4263" i="1"/>
  <c r="I4263" i="1"/>
  <c r="G2750" i="1"/>
  <c r="I2750" i="1"/>
  <c r="G4242" i="1"/>
  <c r="I4242" i="1"/>
  <c r="G4198" i="1"/>
  <c r="I4198" i="1"/>
  <c r="G4763" i="1"/>
  <c r="I4763" i="1"/>
  <c r="G4918" i="1"/>
  <c r="I4918" i="1"/>
  <c r="G4327" i="1"/>
  <c r="I4327" i="1"/>
  <c r="G4172" i="1"/>
  <c r="I4172" i="1"/>
  <c r="G3417" i="1"/>
  <c r="I3417" i="1"/>
  <c r="J3288" i="1"/>
  <c r="R3288" i="1"/>
  <c r="G2877" i="1"/>
  <c r="I2877" i="1"/>
  <c r="G2399" i="1"/>
  <c r="I2399" i="1"/>
  <c r="J2399" i="1"/>
  <c r="G2924" i="1"/>
  <c r="I2924" i="1"/>
  <c r="G2716" i="1"/>
  <c r="I2716" i="1"/>
  <c r="G2777" i="1"/>
  <c r="I2777" i="1"/>
  <c r="G4566" i="1"/>
  <c r="I4566" i="1"/>
  <c r="G2588" i="1"/>
  <c r="I2588" i="1"/>
  <c r="G2892" i="1"/>
  <c r="I2892" i="1"/>
  <c r="J2892" i="1"/>
  <c r="I4941" i="1"/>
  <c r="G2990" i="1"/>
  <c r="I2990" i="1"/>
  <c r="G4427" i="1"/>
  <c r="I4427" i="1"/>
  <c r="G3671" i="1"/>
  <c r="I3671" i="1"/>
  <c r="G4712" i="1"/>
  <c r="I4712" i="1"/>
  <c r="G3611" i="1"/>
  <c r="I3611" i="1"/>
  <c r="G2391" i="1"/>
  <c r="I2391" i="1"/>
  <c r="G3285" i="1"/>
  <c r="I3285" i="1"/>
  <c r="G4687" i="1"/>
  <c r="I4687" i="1"/>
  <c r="G4405" i="1"/>
  <c r="I4405" i="1"/>
  <c r="G4415" i="1"/>
  <c r="I4415" i="1"/>
  <c r="G2670" i="1"/>
  <c r="I2670" i="1"/>
  <c r="G2459" i="1"/>
  <c r="I2459" i="1"/>
  <c r="G4555" i="1"/>
  <c r="I4555" i="1"/>
  <c r="G4161" i="1"/>
  <c r="I4161" i="1"/>
  <c r="G3544" i="1"/>
  <c r="I3544" i="1"/>
  <c r="G4359" i="1"/>
  <c r="I4359" i="1"/>
  <c r="G2462" i="1"/>
  <c r="I2462" i="1"/>
  <c r="G3970" i="1"/>
  <c r="I3970" i="1"/>
  <c r="G2487" i="1"/>
  <c r="I2487" i="1"/>
  <c r="G3588" i="1"/>
  <c r="I3588" i="1"/>
  <c r="G4043" i="1"/>
  <c r="I4043" i="1"/>
  <c r="G3536" i="1"/>
  <c r="I3536" i="1"/>
  <c r="G3353" i="1"/>
  <c r="I3353" i="1"/>
  <c r="G4815" i="1"/>
  <c r="I4815" i="1"/>
  <c r="G2427" i="1"/>
  <c r="I2427" i="1"/>
  <c r="J2427" i="1"/>
  <c r="G4339" i="1"/>
  <c r="I4339" i="1"/>
  <c r="G2720" i="1"/>
  <c r="I2720" i="1"/>
  <c r="G4070" i="1"/>
  <c r="I4070" i="1"/>
  <c r="G3892" i="1"/>
  <c r="I3892" i="1"/>
  <c r="G4999" i="1"/>
  <c r="I4999" i="1"/>
  <c r="G3315" i="1"/>
  <c r="I3315" i="1"/>
  <c r="G4590" i="1"/>
  <c r="I4590" i="1"/>
  <c r="G4503" i="1"/>
  <c r="I4503" i="1"/>
  <c r="G4919" i="1"/>
  <c r="I4919" i="1"/>
  <c r="G3958" i="1"/>
  <c r="I3958" i="1"/>
  <c r="G4974" i="1"/>
  <c r="G4398" i="1"/>
  <c r="I4398" i="1"/>
  <c r="G4641" i="1"/>
  <c r="I4641" i="1"/>
  <c r="G3992" i="1"/>
  <c r="I3992" i="1"/>
  <c r="G3789" i="1"/>
  <c r="I3789" i="1"/>
  <c r="G4382" i="1"/>
  <c r="I4382" i="1"/>
  <c r="G3008" i="1"/>
  <c r="I3008" i="1"/>
  <c r="G4230" i="1"/>
  <c r="I4230" i="1"/>
  <c r="M2500" i="1"/>
  <c r="S2500" i="1"/>
  <c r="G4024" i="1"/>
  <c r="I4024" i="1"/>
  <c r="G3377" i="1"/>
  <c r="I3377" i="1"/>
  <c r="G4334" i="1"/>
  <c r="I4334" i="1"/>
  <c r="G2412" i="1"/>
  <c r="I2412" i="1"/>
  <c r="I4746" i="1"/>
  <c r="G4462" i="1"/>
  <c r="I4462" i="1"/>
  <c r="G3369" i="1"/>
  <c r="I3369" i="1"/>
  <c r="G4934" i="1"/>
  <c r="I4934" i="1"/>
  <c r="G3834" i="1"/>
  <c r="I3834" i="1"/>
  <c r="G2604" i="1"/>
  <c r="I2604" i="1"/>
  <c r="G4107" i="1"/>
  <c r="I4107" i="1"/>
  <c r="G4141" i="1"/>
  <c r="I4141" i="1"/>
  <c r="G3486" i="1"/>
  <c r="I3486" i="1"/>
  <c r="G2421" i="1"/>
  <c r="I2421" i="1"/>
  <c r="J2421" i="1"/>
  <c r="G3499" i="1"/>
  <c r="I3499" i="1"/>
  <c r="G4850" i="1"/>
  <c r="I4850" i="1"/>
  <c r="G4177" i="1"/>
  <c r="I4177" i="1"/>
  <c r="G3213" i="1"/>
  <c r="I3213" i="1"/>
  <c r="G4962" i="1"/>
  <c r="I4962" i="1"/>
  <c r="G3149" i="1"/>
  <c r="I3149" i="1"/>
  <c r="G4319" i="1"/>
  <c r="I4319" i="1"/>
  <c r="G4644" i="1"/>
  <c r="G3957" i="1"/>
  <c r="I3957" i="1"/>
  <c r="G3098" i="1"/>
  <c r="I3098" i="1"/>
  <c r="G3247" i="1"/>
  <c r="I3247" i="1"/>
  <c r="G4420" i="1"/>
  <c r="I4420" i="1"/>
  <c r="G3882" i="1"/>
  <c r="I3882" i="1"/>
  <c r="G4943" i="1"/>
  <c r="I4943" i="1"/>
  <c r="G4250" i="1"/>
  <c r="I4250" i="1"/>
  <c r="G4598" i="1"/>
  <c r="I4598" i="1"/>
  <c r="G3380" i="1"/>
  <c r="I3380" i="1"/>
  <c r="G4835" i="1"/>
  <c r="I4835" i="1"/>
  <c r="G4705" i="1"/>
  <c r="I4705" i="1"/>
  <c r="G4931" i="1"/>
  <c r="I4931" i="1"/>
  <c r="G4561" i="1"/>
  <c r="I4561" i="1"/>
  <c r="G2614" i="1"/>
  <c r="I2614" i="1"/>
  <c r="G4928" i="1"/>
  <c r="I4928" i="1"/>
  <c r="G4376" i="1"/>
  <c r="I4376" i="1"/>
  <c r="G4976" i="1"/>
  <c r="I4976" i="1"/>
  <c r="G4671" i="1"/>
  <c r="I4671" i="1"/>
  <c r="G2756" i="1"/>
  <c r="I2756" i="1"/>
  <c r="G3208" i="1"/>
  <c r="I3208" i="1"/>
  <c r="G4464" i="1"/>
  <c r="I4464" i="1"/>
  <c r="G2560" i="1"/>
  <c r="I2560" i="1"/>
  <c r="J2560" i="1"/>
  <c r="R2560" i="1"/>
  <c r="G2667" i="1"/>
  <c r="I2667" i="1"/>
  <c r="G2456" i="1"/>
  <c r="I2456" i="1"/>
  <c r="G3327" i="1"/>
  <c r="I3327" i="1"/>
  <c r="G2406" i="1"/>
  <c r="I2406" i="1"/>
  <c r="J2406" i="1"/>
  <c r="G2479" i="1"/>
  <c r="I2479" i="1"/>
  <c r="G3227" i="1"/>
  <c r="I3227" i="1"/>
  <c r="G2635" i="1"/>
  <c r="I2635" i="1"/>
  <c r="J2635" i="1"/>
  <c r="G2807" i="1"/>
  <c r="I2807" i="1"/>
  <c r="G3158" i="1"/>
  <c r="I3158" i="1"/>
  <c r="G3333" i="1"/>
  <c r="I3333" i="1"/>
  <c r="G4836" i="1"/>
  <c r="I4836" i="1"/>
  <c r="G2484" i="1"/>
  <c r="I2484" i="1"/>
  <c r="G4290" i="1"/>
  <c r="I4290" i="1"/>
  <c r="G3470" i="1"/>
  <c r="I3470" i="1"/>
  <c r="G3136" i="1"/>
  <c r="I3136" i="1"/>
  <c r="G4272" i="1"/>
  <c r="I4272" i="1"/>
  <c r="G3030" i="1"/>
  <c r="I3030" i="1"/>
  <c r="G4603" i="1"/>
  <c r="I4603" i="1"/>
  <c r="G3318" i="1"/>
  <c r="I3318" i="1"/>
  <c r="G3853" i="1"/>
  <c r="I3853" i="1"/>
  <c r="G3597" i="1"/>
  <c r="I3597" i="1"/>
  <c r="I4796" i="1"/>
  <c r="G2534" i="1"/>
  <c r="I2534" i="1"/>
  <c r="G3951" i="1"/>
  <c r="I3951" i="1"/>
  <c r="G4511" i="1"/>
  <c r="I4511" i="1"/>
  <c r="G4792" i="1"/>
  <c r="I4792" i="1"/>
  <c r="I4867" i="1"/>
  <c r="G4150" i="1"/>
  <c r="I4150" i="1"/>
  <c r="G4528" i="1"/>
  <c r="I4528" i="1"/>
  <c r="G3140" i="1"/>
  <c r="I3140" i="1"/>
  <c r="G3545" i="1"/>
  <c r="I3545" i="1"/>
  <c r="G4985" i="1"/>
  <c r="I4985" i="1"/>
  <c r="G2805" i="1"/>
  <c r="I2805" i="1"/>
  <c r="G4323" i="1"/>
  <c r="I4323" i="1"/>
  <c r="G2960" i="1"/>
  <c r="I2960" i="1"/>
  <c r="G4348" i="1"/>
  <c r="I4348" i="1"/>
  <c r="G3642" i="1"/>
  <c r="I3642" i="1"/>
  <c r="G4859" i="1"/>
  <c r="I4859" i="1"/>
  <c r="G3385" i="1"/>
  <c r="I3385" i="1"/>
  <c r="G4796" i="1"/>
  <c r="G4337" i="1"/>
  <c r="I4337" i="1"/>
  <c r="G4806" i="1"/>
  <c r="I4806" i="1"/>
  <c r="G4660" i="1"/>
  <c r="I4660" i="1"/>
  <c r="G3596" i="1"/>
  <c r="I3596" i="1"/>
  <c r="G4209" i="1"/>
  <c r="I4209" i="1"/>
  <c r="G4658" i="1"/>
  <c r="I4658" i="1"/>
  <c r="G4190" i="1"/>
  <c r="I4190" i="1"/>
  <c r="G4726" i="1"/>
  <c r="G4994" i="1"/>
  <c r="I4994" i="1"/>
  <c r="I4798" i="1"/>
  <c r="G4071" i="1"/>
  <c r="I4071" i="1"/>
  <c r="I4694" i="1"/>
  <c r="G3990" i="1"/>
  <c r="I3990" i="1"/>
  <c r="G4493" i="1"/>
  <c r="I4493" i="1"/>
  <c r="G2441" i="1"/>
  <c r="I2441" i="1"/>
  <c r="J2441" i="1"/>
  <c r="R2441" i="1"/>
  <c r="G2562" i="1"/>
  <c r="I2562" i="1"/>
  <c r="G4434" i="1"/>
  <c r="I4434" i="1"/>
  <c r="G2619" i="1"/>
  <c r="I2619" i="1"/>
  <c r="G2840" i="1"/>
  <c r="I2840" i="1"/>
  <c r="G2513" i="1"/>
  <c r="I2513" i="1"/>
  <c r="J2513" i="1"/>
  <c r="G4936" i="1"/>
  <c r="G4707" i="1"/>
  <c r="I4707" i="1"/>
  <c r="G3776" i="1"/>
  <c r="I3776" i="1"/>
  <c r="G3620" i="1"/>
  <c r="I3620" i="1"/>
  <c r="G2557" i="1"/>
  <c r="I2557" i="1"/>
  <c r="J2557" i="1"/>
  <c r="G4254" i="1"/>
  <c r="I4254" i="1"/>
  <c r="G4361" i="1"/>
  <c r="I4361" i="1"/>
  <c r="G3646" i="1"/>
  <c r="I3646" i="1"/>
  <c r="G3424" i="1"/>
  <c r="I3424" i="1"/>
  <c r="G4791" i="1"/>
  <c r="I4791" i="1"/>
  <c r="G2564" i="1"/>
  <c r="I2564" i="1"/>
  <c r="G4137" i="1"/>
  <c r="I4137" i="1"/>
  <c r="G4336" i="1"/>
  <c r="I4336" i="1"/>
  <c r="G4139" i="1"/>
  <c r="I4139" i="1"/>
  <c r="G3326" i="1"/>
  <c r="I3326" i="1"/>
  <c r="G4497" i="1"/>
  <c r="I4497" i="1"/>
  <c r="G4896" i="1"/>
  <c r="I4896" i="1"/>
  <c r="G3233" i="1"/>
  <c r="I3233" i="1"/>
  <c r="G4061" i="1"/>
  <c r="I4061" i="1"/>
  <c r="G4370" i="1"/>
  <c r="I4370" i="1"/>
  <c r="G4160" i="1"/>
  <c r="I4160" i="1"/>
  <c r="G3676" i="1"/>
  <c r="I3676" i="1"/>
  <c r="I4977" i="1"/>
  <c r="G4512" i="1"/>
  <c r="I4512" i="1"/>
  <c r="G4828" i="1"/>
  <c r="I4828" i="1"/>
  <c r="G3290" i="1"/>
  <c r="I3290" i="1"/>
  <c r="G3298" i="1"/>
  <c r="I3298" i="1"/>
  <c r="G4995" i="1"/>
  <c r="I4995" i="1"/>
  <c r="G4639" i="1"/>
  <c r="I4639" i="1"/>
  <c r="G4210" i="1"/>
  <c r="I4210" i="1"/>
  <c r="G4433" i="1"/>
  <c r="I4433" i="1"/>
  <c r="G4716" i="1"/>
  <c r="G3767" i="1"/>
  <c r="I3767" i="1"/>
  <c r="G4680" i="1"/>
  <c r="I4680" i="1"/>
  <c r="G2809" i="1"/>
  <c r="I2809" i="1"/>
  <c r="G4180" i="1"/>
  <c r="I4180" i="1"/>
  <c r="G2380" i="1"/>
  <c r="I2380" i="1"/>
  <c r="J2380" i="1"/>
  <c r="R2380" i="1"/>
  <c r="G4135" i="1"/>
  <c r="I4135" i="1"/>
  <c r="G2717" i="1"/>
  <c r="I2717" i="1"/>
  <c r="G3105" i="1"/>
  <c r="I3105" i="1"/>
  <c r="G4175" i="1"/>
  <c r="I4175" i="1"/>
  <c r="G3533" i="1"/>
  <c r="I3533" i="1"/>
  <c r="G4207" i="1"/>
  <c r="I4207" i="1"/>
  <c r="G4628" i="1"/>
  <c r="I4628" i="1"/>
  <c r="G4329" i="1"/>
  <c r="I4329" i="1"/>
  <c r="G4521" i="1"/>
  <c r="I4521" i="1"/>
  <c r="G3398" i="1"/>
  <c r="I3398" i="1"/>
  <c r="G2373" i="1"/>
  <c r="I2373" i="1"/>
  <c r="J2373" i="1"/>
  <c r="G2668" i="1"/>
  <c r="I2668" i="1"/>
  <c r="G4676" i="1"/>
  <c r="G4891" i="1"/>
  <c r="G2469" i="1"/>
  <c r="I2469" i="1"/>
  <c r="J2469" i="1"/>
  <c r="R2469" i="1"/>
  <c r="G4253" i="1"/>
  <c r="I4253" i="1"/>
  <c r="G3740" i="1"/>
  <c r="I3740" i="1"/>
  <c r="I4996" i="1"/>
  <c r="G3107" i="1"/>
  <c r="I3107" i="1"/>
  <c r="G3531" i="1"/>
  <c r="I3531" i="1"/>
  <c r="G4740" i="1"/>
  <c r="I4740" i="1"/>
  <c r="G4189" i="1"/>
  <c r="I4189" i="1"/>
  <c r="G3277" i="1"/>
  <c r="I3277" i="1"/>
  <c r="G4734" i="1"/>
  <c r="I4734" i="1"/>
  <c r="G4899" i="1"/>
  <c r="I4899" i="1"/>
  <c r="G3841" i="1"/>
  <c r="I3841" i="1"/>
  <c r="G3373" i="1"/>
  <c r="I3373" i="1"/>
  <c r="M2447" i="1"/>
  <c r="S2447" i="1"/>
  <c r="G4595" i="1"/>
  <c r="I4595" i="1"/>
  <c r="G4988" i="1"/>
  <c r="I4988" i="1"/>
  <c r="G3150" i="1"/>
  <c r="I3150" i="1"/>
  <c r="G4599" i="1"/>
  <c r="I4599" i="1"/>
  <c r="G4869" i="1"/>
  <c r="I4869" i="1"/>
  <c r="G3590" i="1"/>
  <c r="I3590" i="1"/>
  <c r="G3587" i="1"/>
  <c r="I3587" i="1"/>
  <c r="G4092" i="1"/>
  <c r="I4092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M2581" i="1"/>
  <c r="S2581" i="1"/>
  <c r="G4629" i="1"/>
  <c r="I4629" i="1"/>
  <c r="G4966" i="1"/>
  <c r="I4966" i="1"/>
  <c r="G4612" i="1"/>
  <c r="I4612" i="1"/>
  <c r="G3870" i="1"/>
  <c r="I3870" i="1"/>
  <c r="G2870" i="1"/>
  <c r="I2870" i="1"/>
  <c r="G4677" i="1"/>
  <c r="I4677" i="1"/>
  <c r="G4268" i="1"/>
  <c r="I4268" i="1"/>
  <c r="G4227" i="1"/>
  <c r="I4227" i="1"/>
  <c r="G2961" i="1"/>
  <c r="I2961" i="1"/>
  <c r="J2961" i="1"/>
  <c r="G3234" i="1"/>
  <c r="I3234" i="1"/>
  <c r="G3945" i="1"/>
  <c r="I3945" i="1"/>
  <c r="G3226" i="1"/>
  <c r="I3226" i="1"/>
  <c r="G4365" i="1"/>
  <c r="I4365" i="1"/>
  <c r="G3459" i="1"/>
  <c r="I3459" i="1"/>
  <c r="G2828" i="1"/>
  <c r="I2828" i="1"/>
  <c r="G2736" i="1"/>
  <c r="I2736" i="1"/>
  <c r="G3379" i="1"/>
  <c r="I3379" i="1"/>
  <c r="G3287" i="1"/>
  <c r="I3287" i="1"/>
  <c r="G3790" i="1"/>
  <c r="I3790" i="1"/>
  <c r="G2362" i="1"/>
  <c r="I2362" i="1"/>
  <c r="J2362" i="1"/>
  <c r="G3350" i="1"/>
  <c r="I3350" i="1"/>
  <c r="G2775" i="1"/>
  <c r="I2775" i="1"/>
  <c r="J2775" i="1"/>
  <c r="G4861" i="1"/>
  <c r="I4861" i="1"/>
  <c r="G3310" i="1"/>
  <c r="I3310" i="1"/>
  <c r="G4292" i="1"/>
  <c r="I4292" i="1"/>
  <c r="G2422" i="1"/>
  <c r="I2422" i="1"/>
  <c r="G4820" i="1"/>
  <c r="I4820" i="1"/>
  <c r="G3887" i="1"/>
  <c r="I3887" i="1"/>
  <c r="G2760" i="1"/>
  <c r="I2760" i="1"/>
  <c r="G4991" i="1"/>
  <c r="G2838" i="1"/>
  <c r="I2838" i="1"/>
  <c r="G3730" i="1"/>
  <c r="I3730" i="1"/>
  <c r="G4485" i="1"/>
  <c r="I4485" i="1"/>
  <c r="G2579" i="1"/>
  <c r="I2579" i="1"/>
  <c r="G4307" i="1"/>
  <c r="I4307" i="1"/>
  <c r="G3506" i="1"/>
  <c r="I3506" i="1"/>
  <c r="G4813" i="1"/>
  <c r="I4813" i="1"/>
  <c r="G2622" i="1"/>
  <c r="I2622" i="1"/>
  <c r="G4171" i="1"/>
  <c r="I4171" i="1"/>
  <c r="G4592" i="1"/>
  <c r="I4592" i="1"/>
  <c r="G4410" i="1"/>
  <c r="I4410" i="1"/>
  <c r="G2890" i="1"/>
  <c r="I2890" i="1"/>
  <c r="G3632" i="1"/>
  <c r="I3632" i="1"/>
  <c r="G4894" i="1"/>
  <c r="I4894" i="1"/>
  <c r="G4996" i="1"/>
  <c r="G4099" i="1"/>
  <c r="I4099" i="1"/>
  <c r="G4093" i="1"/>
  <c r="I4093" i="1"/>
  <c r="G3792" i="1"/>
  <c r="I3792" i="1"/>
  <c r="G3455" i="1"/>
  <c r="I3455" i="1"/>
  <c r="G2965" i="1"/>
  <c r="I2965" i="1"/>
  <c r="J2965" i="1"/>
  <c r="R2965" i="1"/>
  <c r="G4892" i="1"/>
  <c r="I4892" i="1"/>
  <c r="G4620" i="1"/>
  <c r="I4620" i="1"/>
  <c r="G4602" i="1"/>
  <c r="G3743" i="1"/>
  <c r="I3743" i="1"/>
  <c r="G4978" i="1"/>
  <c r="I4978" i="1"/>
  <c r="G3563" i="1"/>
  <c r="I3563" i="1"/>
  <c r="G3783" i="1"/>
  <c r="I3783" i="1"/>
  <c r="G3971" i="1"/>
  <c r="I3971" i="1"/>
  <c r="G4631" i="1"/>
  <c r="G4430" i="1"/>
  <c r="I4430" i="1"/>
  <c r="G3270" i="1"/>
  <c r="I3270" i="1"/>
  <c r="I4701" i="1"/>
  <c r="G4249" i="1"/>
  <c r="I4249" i="1"/>
  <c r="G3224" i="1"/>
  <c r="I3224" i="1"/>
  <c r="G4360" i="1"/>
  <c r="I4360" i="1"/>
  <c r="I4650" i="1"/>
  <c r="G4550" i="1"/>
  <c r="I4550" i="1"/>
  <c r="I4886" i="1"/>
  <c r="G2864" i="1"/>
  <c r="I2864" i="1"/>
  <c r="J2864" i="1"/>
  <c r="G2585" i="1"/>
  <c r="I2585" i="1"/>
  <c r="J2585" i="1"/>
  <c r="G4235" i="1"/>
  <c r="I4235" i="1"/>
  <c r="G2887" i="1"/>
  <c r="I2887" i="1"/>
  <c r="G3635" i="1"/>
  <c r="I3635" i="1"/>
  <c r="G4275" i="1"/>
  <c r="I4275" i="1"/>
  <c r="I4684" i="1"/>
  <c r="G3799" i="1"/>
  <c r="I3799" i="1"/>
  <c r="G4372" i="1"/>
  <c r="I4372" i="1"/>
  <c r="G4812" i="1"/>
  <c r="I4812" i="1"/>
  <c r="G4749" i="1"/>
  <c r="I4749" i="1"/>
  <c r="G3738" i="1"/>
  <c r="I3738" i="1"/>
  <c r="G2738" i="1"/>
  <c r="I2738" i="1"/>
  <c r="G3018" i="1"/>
  <c r="I3018" i="1"/>
  <c r="G4123" i="1"/>
  <c r="I4123" i="1"/>
  <c r="G4793" i="1"/>
  <c r="G3574" i="1"/>
  <c r="I3574" i="1"/>
  <c r="G4030" i="1"/>
  <c r="I403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M2531" i="1"/>
  <c r="S2531" i="1"/>
  <c r="G4615" i="1"/>
  <c r="I4615" i="1"/>
  <c r="G3524" i="1"/>
  <c r="I3524" i="1"/>
  <c r="I4645" i="1"/>
  <c r="G3616" i="1"/>
  <c r="I3616" i="1"/>
  <c r="G4890" i="1"/>
  <c r="I4890" i="1"/>
  <c r="G3863" i="1"/>
  <c r="I3863" i="1"/>
  <c r="G4656" i="1"/>
  <c r="G3963" i="1"/>
  <c r="I3963" i="1"/>
  <c r="G3601" i="1"/>
  <c r="I3601" i="1"/>
  <c r="G4482" i="1"/>
  <c r="I4482" i="1"/>
  <c r="G4291" i="1"/>
  <c r="I4291" i="1"/>
  <c r="G4754" i="1"/>
  <c r="I4754" i="1"/>
  <c r="G4624" i="1"/>
  <c r="G3996" i="1"/>
  <c r="I3996" i="1"/>
  <c r="G4904" i="1"/>
  <c r="I4904" i="1"/>
  <c r="G4563" i="1"/>
  <c r="I4563" i="1"/>
  <c r="G3368" i="1"/>
  <c r="I3368" i="1"/>
  <c r="G4418" i="1"/>
  <c r="I4418" i="1"/>
  <c r="G4786" i="1"/>
  <c r="G4311" i="1"/>
  <c r="I4311" i="1"/>
  <c r="G4362" i="1"/>
  <c r="I4362" i="1"/>
  <c r="G3151" i="1"/>
  <c r="I3151" i="1"/>
  <c r="G4158" i="1"/>
  <c r="I4158" i="1"/>
  <c r="G4657" i="1"/>
  <c r="I4657" i="1"/>
  <c r="G4100" i="1"/>
  <c r="I4100" i="1"/>
  <c r="G3961" i="1"/>
  <c r="I3961" i="1"/>
  <c r="G4310" i="1"/>
  <c r="I4310" i="1"/>
  <c r="G4731" i="1"/>
  <c r="I4731" i="1"/>
  <c r="G4623" i="1"/>
  <c r="I4623" i="1"/>
  <c r="G3482" i="1"/>
  <c r="I3482" i="1"/>
  <c r="G4045" i="1"/>
  <c r="I4045" i="1"/>
  <c r="G3490" i="1"/>
  <c r="I3490" i="1"/>
  <c r="G2780" i="1"/>
  <c r="I2780" i="1"/>
  <c r="G4375" i="1"/>
  <c r="I4375" i="1"/>
  <c r="G3559" i="1"/>
  <c r="I3559" i="1"/>
  <c r="G2906" i="1"/>
  <c r="I2906" i="1"/>
  <c r="G3489" i="1"/>
  <c r="I3489" i="1"/>
  <c r="G3622" i="1"/>
  <c r="I3622" i="1"/>
  <c r="I4605" i="1"/>
  <c r="G3900" i="1"/>
  <c r="I3900" i="1"/>
  <c r="G3724" i="1"/>
  <c r="I3724" i="1"/>
  <c r="G3689" i="1"/>
  <c r="I3689" i="1"/>
  <c r="G4961" i="1"/>
  <c r="I4961" i="1"/>
  <c r="G3915" i="1"/>
  <c r="I3915" i="1"/>
  <c r="G4478" i="1"/>
  <c r="I4478" i="1"/>
  <c r="G4696" i="1"/>
  <c r="G2512" i="1"/>
  <c r="I2512" i="1"/>
  <c r="G3758" i="1"/>
  <c r="I3758" i="1"/>
  <c r="G4296" i="1"/>
  <c r="I4296" i="1"/>
  <c r="G3840" i="1"/>
  <c r="I3840" i="1"/>
  <c r="G4803" i="1"/>
  <c r="I4803" i="1"/>
  <c r="G3480" i="1"/>
  <c r="I3480" i="1"/>
  <c r="G4499" i="1"/>
  <c r="I4499" i="1"/>
  <c r="G3976" i="1"/>
  <c r="I3976" i="1"/>
  <c r="G3721" i="1"/>
  <c r="I3721" i="1"/>
  <c r="G4913" i="1"/>
  <c r="I4913" i="1"/>
  <c r="G4837" i="1"/>
  <c r="I4837" i="1"/>
  <c r="G2928" i="1"/>
  <c r="I2928" i="1"/>
  <c r="G3060" i="1"/>
  <c r="I3060" i="1"/>
  <c r="G3668" i="1"/>
  <c r="I3668" i="1"/>
  <c r="G4298" i="1"/>
  <c r="I4298" i="1"/>
  <c r="G3972" i="1"/>
  <c r="I3972" i="1"/>
  <c r="G4648" i="1"/>
  <c r="I4648" i="1"/>
  <c r="G4012" i="1"/>
  <c r="I4012" i="1"/>
  <c r="G3537" i="1"/>
  <c r="I3537" i="1"/>
  <c r="G4775" i="1"/>
  <c r="I4775" i="1"/>
  <c r="G4076" i="1"/>
  <c r="I4076" i="1"/>
  <c r="G4357" i="1"/>
  <c r="I4357" i="1"/>
  <c r="G4553" i="1"/>
  <c r="I4553" i="1"/>
  <c r="G4645" i="1"/>
  <c r="G4989" i="1"/>
  <c r="I4989" i="1"/>
  <c r="G4614" i="1"/>
  <c r="G4495" i="1"/>
  <c r="I4495" i="1"/>
  <c r="G3968" i="1"/>
  <c r="I3968" i="1"/>
  <c r="G4984" i="1"/>
  <c r="G4213" i="1"/>
  <c r="I4213" i="1"/>
  <c r="G4649" i="1"/>
  <c r="I4649" i="1"/>
  <c r="G4193" i="1"/>
  <c r="I4193" i="1"/>
  <c r="G4703" i="1"/>
  <c r="I4703" i="1"/>
  <c r="G4421" i="1"/>
  <c r="I4421" i="1"/>
  <c r="G4527" i="1"/>
  <c r="I4527" i="1"/>
  <c r="G4333" i="1"/>
  <c r="I4333" i="1"/>
  <c r="I4900" i="1"/>
  <c r="G4138" i="1"/>
  <c r="I4138" i="1"/>
  <c r="G2918" i="1"/>
  <c r="I2918" i="1"/>
  <c r="I4920" i="1"/>
  <c r="I4857" i="1"/>
  <c r="G4867" i="1"/>
  <c r="I4662" i="1"/>
  <c r="G4920" i="1"/>
  <c r="G3185" i="1"/>
  <c r="I3185" i="1"/>
  <c r="G3540" i="1"/>
  <c r="I3540" i="1"/>
  <c r="G4262" i="1"/>
  <c r="I4262" i="1"/>
  <c r="G4569" i="1"/>
  <c r="I4569" i="1"/>
  <c r="G4000" i="1"/>
  <c r="I4000" i="1"/>
  <c r="G3929" i="1"/>
  <c r="I3929" i="1"/>
  <c r="G4518" i="1"/>
  <c r="I4518" i="1"/>
  <c r="G2413" i="1"/>
  <c r="I2413" i="1"/>
  <c r="J2413" i="1"/>
  <c r="R2413" i="1"/>
  <c r="G2448" i="1"/>
  <c r="I2448" i="1"/>
  <c r="J2514" i="1"/>
  <c r="G4335" i="1"/>
  <c r="I4335" i="1"/>
  <c r="G2680" i="1"/>
  <c r="I2680" i="1"/>
  <c r="G3337" i="1"/>
  <c r="I3337" i="1"/>
  <c r="G3846" i="1"/>
  <c r="I3846" i="1"/>
  <c r="G3276" i="1"/>
  <c r="I3276" i="1"/>
  <c r="G3899" i="1"/>
  <c r="I3899" i="1"/>
  <c r="G4912" i="1"/>
  <c r="I4912" i="1"/>
  <c r="G2694" i="1"/>
  <c r="I2694" i="1"/>
  <c r="J2694" i="1"/>
  <c r="G4871" i="1"/>
  <c r="I4871" i="1"/>
  <c r="G3908" i="1"/>
  <c r="I3908" i="1"/>
  <c r="G4547" i="1"/>
  <c r="I4547" i="1"/>
  <c r="G3334" i="1"/>
  <c r="I3334" i="1"/>
  <c r="G4893" i="1"/>
  <c r="I4893" i="1"/>
  <c r="G4320" i="1"/>
  <c r="I4320" i="1"/>
  <c r="G2430" i="1"/>
  <c r="I2430" i="1"/>
  <c r="G4801" i="1"/>
  <c r="I4801" i="1"/>
  <c r="G4223" i="1"/>
  <c r="I4223" i="1"/>
  <c r="G4937" i="1"/>
  <c r="I4937" i="1"/>
  <c r="G3808" i="1"/>
  <c r="I3808" i="1"/>
  <c r="G4759" i="1"/>
  <c r="I4759" i="1"/>
  <c r="G4273" i="1"/>
  <c r="I4273" i="1"/>
  <c r="G3288" i="1"/>
  <c r="I3288" i="1"/>
  <c r="G4453" i="1"/>
  <c r="I4453" i="1"/>
  <c r="G3805" i="1"/>
  <c r="I3805" i="1"/>
  <c r="G2405" i="1"/>
  <c r="I2405" i="1"/>
  <c r="G3238" i="1"/>
  <c r="I3238" i="1"/>
  <c r="G4916" i="1"/>
  <c r="I4916" i="1"/>
  <c r="G4889" i="1"/>
  <c r="I4889" i="1"/>
  <c r="G4755" i="1"/>
  <c r="I4755" i="1"/>
  <c r="G3566" i="1"/>
  <c r="I3566" i="1"/>
  <c r="G4878" i="1"/>
  <c r="I4878" i="1"/>
  <c r="G4956" i="1"/>
  <c r="I4956" i="1"/>
  <c r="G2713" i="1"/>
  <c r="I2713" i="1"/>
  <c r="J2713" i="1"/>
  <c r="G4202" i="1"/>
  <c r="I4202" i="1"/>
  <c r="G2548" i="1"/>
  <c r="I2548" i="1"/>
  <c r="G4665" i="1"/>
  <c r="I4665" i="1"/>
  <c r="G3733" i="1"/>
  <c r="I3733" i="1"/>
  <c r="G4447" i="1"/>
  <c r="I4447" i="1"/>
  <c r="G4112" i="1"/>
  <c r="I4112" i="1"/>
  <c r="G3742" i="1"/>
  <c r="I3742" i="1"/>
  <c r="G4661" i="1"/>
  <c r="G4970" i="1"/>
  <c r="G3843" i="1"/>
  <c r="I3843" i="1"/>
  <c r="G4856" i="1"/>
  <c r="I4856" i="1"/>
  <c r="G4200" i="1"/>
  <c r="I4200" i="1"/>
  <c r="G4778" i="1"/>
  <c r="I4778" i="1"/>
  <c r="G2506" i="1"/>
  <c r="I2506" i="1"/>
  <c r="G4785" i="1"/>
  <c r="I4785" i="1"/>
  <c r="G4507" i="1"/>
  <c r="I4507" i="1"/>
  <c r="G2948" i="1"/>
  <c r="I2948" i="1"/>
  <c r="G4625" i="1"/>
  <c r="I4625" i="1"/>
  <c r="G4831" i="1"/>
  <c r="G3832" i="1"/>
  <c r="I3832" i="1"/>
  <c r="G3722" i="1"/>
  <c r="I3722" i="1"/>
  <c r="G3395" i="1"/>
  <c r="I3395" i="1"/>
  <c r="G3526" i="1"/>
  <c r="I3526" i="1"/>
  <c r="G4367" i="1"/>
  <c r="I4367" i="1"/>
  <c r="G4713" i="1"/>
  <c r="I4713" i="1"/>
  <c r="G4777" i="1"/>
  <c r="I4777" i="1"/>
  <c r="G2555" i="1"/>
  <c r="I2555" i="1"/>
  <c r="G4488" i="1"/>
  <c r="I4488" i="1"/>
  <c r="G3869" i="1"/>
  <c r="I3869" i="1"/>
  <c r="G3625" i="1"/>
  <c r="I3625" i="1"/>
  <c r="G4993" i="1"/>
  <c r="I4993" i="1"/>
  <c r="G4546" i="1"/>
  <c r="I4546" i="1"/>
  <c r="G3831" i="1"/>
  <c r="I3831" i="1"/>
  <c r="G4525" i="1"/>
  <c r="I4525" i="1"/>
  <c r="G4926" i="1"/>
  <c r="I4926" i="1"/>
  <c r="G4787" i="1"/>
  <c r="I4787" i="1"/>
  <c r="G3659" i="1"/>
  <c r="I3659" i="1"/>
  <c r="G4403" i="1"/>
  <c r="I4403" i="1"/>
  <c r="G4701" i="1"/>
  <c r="G4908" i="1"/>
  <c r="I4908" i="1"/>
  <c r="G4634" i="1"/>
  <c r="I4761" i="1"/>
  <c r="G4378" i="1"/>
  <c r="I4378" i="1"/>
  <c r="G4789" i="1"/>
  <c r="I4789" i="1"/>
  <c r="G3527" i="1"/>
  <c r="I3527" i="1"/>
  <c r="G3058" i="1"/>
  <c r="I3058" i="1"/>
  <c r="G2415" i="1"/>
  <c r="I2415" i="1"/>
  <c r="G4578" i="1"/>
  <c r="I4578" i="1"/>
  <c r="G4392" i="1"/>
  <c r="I4392" i="1"/>
  <c r="G4544" i="1"/>
  <c r="I4544" i="1"/>
  <c r="G3787" i="1"/>
  <c r="I3787" i="1"/>
  <c r="G4654" i="1"/>
  <c r="G3909" i="1"/>
  <c r="I3909" i="1"/>
  <c r="G3948" i="1"/>
  <c r="I3948" i="1"/>
  <c r="G4562" i="1"/>
  <c r="I4562" i="1"/>
  <c r="G3364" i="1"/>
  <c r="I3364" i="1"/>
  <c r="G4169" i="1"/>
  <c r="I4169" i="1"/>
  <c r="G4633" i="1"/>
  <c r="I4633" i="1"/>
  <c r="G3473" i="1"/>
  <c r="I3473" i="1"/>
  <c r="G4690" i="1"/>
  <c r="I4690" i="1"/>
  <c r="G4049" i="1"/>
  <c r="I4049" i="1"/>
  <c r="G3959" i="1"/>
  <c r="I3959" i="1"/>
  <c r="G4091" i="1"/>
  <c r="I4091" i="1"/>
  <c r="G3682" i="1"/>
  <c r="I3682" i="1"/>
  <c r="G4940" i="1"/>
  <c r="I4940" i="1"/>
  <c r="G4681" i="1"/>
  <c r="I4681" i="1"/>
  <c r="G4589" i="1"/>
  <c r="I4589" i="1"/>
  <c r="G4662" i="1"/>
  <c r="G3308" i="1"/>
  <c r="I3308" i="1"/>
  <c r="G2570" i="1"/>
  <c r="I2570" i="1"/>
  <c r="G2682" i="1"/>
  <c r="I2682" i="1"/>
  <c r="J2682" i="1"/>
  <c r="G3000" i="1"/>
  <c r="I3000" i="1"/>
  <c r="G3667" i="1"/>
  <c r="I3667" i="1"/>
  <c r="G3941" i="1"/>
  <c r="I3941" i="1"/>
  <c r="G3923" i="1"/>
  <c r="I3923" i="1"/>
  <c r="G3982" i="1"/>
  <c r="I3982" i="1"/>
  <c r="G4897" i="1"/>
  <c r="I4897" i="1"/>
  <c r="G3586" i="1"/>
  <c r="I3586" i="1"/>
  <c r="G3020" i="1"/>
  <c r="I3020" i="1"/>
  <c r="G4826" i="1"/>
  <c r="I4826" i="1"/>
  <c r="G3245" i="1"/>
  <c r="I3245" i="1"/>
  <c r="G4817" i="1"/>
  <c r="I4817" i="1"/>
  <c r="G4905" i="1"/>
  <c r="I4905" i="1"/>
  <c r="G4531" i="1"/>
  <c r="I4531" i="1"/>
  <c r="G4866" i="1"/>
  <c r="I4866" i="1"/>
  <c r="G3143" i="1"/>
  <c r="I3143" i="1"/>
  <c r="G4674" i="1"/>
  <c r="G4170" i="1"/>
  <c r="I4170" i="1"/>
  <c r="G4248" i="1"/>
  <c r="I4248" i="1"/>
  <c r="G3639" i="1"/>
  <c r="I3639" i="1"/>
  <c r="G2549" i="1"/>
  <c r="I2549" i="1"/>
  <c r="G4761" i="1"/>
  <c r="G4805" i="1"/>
  <c r="G4827" i="1"/>
  <c r="G4849" i="1"/>
  <c r="G4870" i="1"/>
  <c r="G3160" i="1"/>
  <c r="I3160" i="1"/>
  <c r="G3605" i="1"/>
  <c r="I3605" i="1"/>
  <c r="G4678" i="1"/>
  <c r="I4678" i="1"/>
  <c r="G2429" i="1"/>
  <c r="I2429" i="1"/>
  <c r="J2429" i="1"/>
  <c r="G3198" i="1"/>
  <c r="I3198" i="1"/>
  <c r="G2591" i="1"/>
  <c r="I2591" i="1"/>
  <c r="G3416" i="1"/>
  <c r="I3416" i="1"/>
  <c r="G3579" i="1"/>
  <c r="I3579" i="1"/>
  <c r="G3203" i="1"/>
  <c r="I3203" i="1"/>
  <c r="G3070" i="1"/>
  <c r="I3070" i="1"/>
  <c r="G3683" i="1"/>
  <c r="I3683" i="1"/>
  <c r="G4132" i="1"/>
  <c r="I4132" i="1"/>
  <c r="G4458" i="1"/>
  <c r="I4458" i="1"/>
  <c r="G4959" i="1"/>
  <c r="G3591" i="1"/>
  <c r="I3591" i="1"/>
  <c r="G4428" i="1"/>
  <c r="I4428" i="1"/>
  <c r="G3983" i="1"/>
  <c r="I3983" i="1"/>
  <c r="G4858" i="1"/>
  <c r="I4858" i="1"/>
  <c r="G4408" i="1"/>
  <c r="I4408" i="1"/>
  <c r="G4601" i="1"/>
  <c r="I4601" i="1"/>
  <c r="G3259" i="1"/>
  <c r="I3259" i="1"/>
  <c r="G4977" i="1"/>
  <c r="G4684" i="1"/>
  <c r="G2865" i="1"/>
  <c r="I2865" i="1"/>
  <c r="G2386" i="1"/>
  <c r="I2386" i="1"/>
  <c r="J2386" i="1"/>
  <c r="G3513" i="1"/>
  <c r="I3513" i="1"/>
  <c r="G3877" i="1"/>
  <c r="I3877" i="1"/>
  <c r="G4391" i="1"/>
  <c r="I4391" i="1"/>
  <c r="G4549" i="1"/>
  <c r="I4549" i="1"/>
  <c r="G4347" i="1"/>
  <c r="I4347" i="1"/>
  <c r="G2920" i="1"/>
  <c r="I2920" i="1"/>
  <c r="G3220" i="1"/>
  <c r="I3220" i="1"/>
  <c r="G3255" i="1"/>
  <c r="I3255" i="1"/>
  <c r="G4986" i="1"/>
  <c r="I4986" i="1"/>
  <c r="G4576" i="1"/>
  <c r="I4576" i="1"/>
  <c r="G4724" i="1"/>
  <c r="I4724" i="1"/>
  <c r="G3378" i="1"/>
  <c r="I3378" i="1"/>
  <c r="G4445" i="1"/>
  <c r="I4445" i="1"/>
  <c r="G4733" i="1"/>
  <c r="G4212" i="1"/>
  <c r="I4212" i="1"/>
  <c r="G4529" i="1"/>
  <c r="I4529" i="1"/>
  <c r="G4388" i="1"/>
  <c r="I4388" i="1"/>
  <c r="G4606" i="1"/>
  <c r="I4606" i="1"/>
  <c r="G4829" i="1"/>
  <c r="G3542" i="1"/>
  <c r="I3542" i="1"/>
  <c r="G2827" i="1"/>
  <c r="I2827" i="1"/>
  <c r="G3753" i="1"/>
  <c r="I3753" i="1"/>
  <c r="G2514" i="1"/>
  <c r="I2514" i="1"/>
  <c r="G2658" i="1"/>
  <c r="I2658" i="1"/>
  <c r="G4901" i="1"/>
  <c r="G4140" i="1"/>
  <c r="I4140" i="1"/>
  <c r="G3532" i="1"/>
  <c r="I3532" i="1"/>
  <c r="G4409" i="1"/>
  <c r="I4409" i="1"/>
  <c r="G3393" i="1"/>
  <c r="I3393" i="1"/>
  <c r="G4635" i="1"/>
  <c r="I4635" i="1"/>
  <c r="G4353" i="1"/>
  <c r="I4353" i="1"/>
  <c r="G4619" i="1"/>
  <c r="I4619" i="1"/>
  <c r="G3193" i="1"/>
  <c r="I3193" i="1"/>
  <c r="G2958" i="1"/>
  <c r="I2958" i="1"/>
  <c r="G4636" i="1"/>
  <c r="G4197" i="1"/>
  <c r="I4197" i="1"/>
  <c r="G3741" i="1"/>
  <c r="I3741" i="1"/>
  <c r="G4782" i="1"/>
  <c r="I4782" i="1"/>
  <c r="G4957" i="1"/>
  <c r="I4957" i="1"/>
  <c r="G4758" i="1"/>
  <c r="I4758" i="1"/>
  <c r="G4771" i="1"/>
  <c r="G4457" i="1"/>
  <c r="I4457" i="1"/>
  <c r="G4282" i="1"/>
  <c r="I4282" i="1"/>
  <c r="G4830" i="1"/>
  <c r="G5000" i="1"/>
  <c r="G2909" i="1"/>
  <c r="I2909" i="1"/>
  <c r="G3358" i="1"/>
  <c r="I3358" i="1"/>
  <c r="G3629" i="1"/>
  <c r="I3629" i="1"/>
  <c r="G5001" i="1"/>
  <c r="I5001" i="1"/>
  <c r="G3903" i="1"/>
  <c r="I3903" i="1"/>
  <c r="G4541" i="1"/>
  <c r="I4541" i="1"/>
  <c r="G4183" i="1"/>
  <c r="I4183" i="1"/>
  <c r="G4374" i="1"/>
  <c r="I4374" i="1"/>
  <c r="G4179" i="1"/>
  <c r="I4179" i="1"/>
  <c r="G3577" i="1"/>
  <c r="I3577" i="1"/>
  <c r="G4448" i="1"/>
  <c r="I4448" i="1"/>
  <c r="G4596" i="1"/>
  <c r="I4596" i="1"/>
  <c r="G3795" i="1"/>
  <c r="I3795" i="1"/>
  <c r="G4363" i="1"/>
  <c r="I4363" i="1"/>
  <c r="G4795" i="1"/>
  <c r="I4795" i="1"/>
  <c r="G4930" i="1"/>
  <c r="I4930" i="1"/>
  <c r="G4233" i="1"/>
  <c r="I4233" i="1"/>
  <c r="G4765" i="1"/>
  <c r="I4765" i="1"/>
  <c r="G2594" i="1"/>
  <c r="I2594" i="1"/>
  <c r="G3437" i="1"/>
  <c r="I3437" i="1"/>
  <c r="G4153" i="1"/>
  <c r="I4153" i="1"/>
  <c r="G3522" i="1"/>
  <c r="I3522" i="1"/>
  <c r="G3535" i="1"/>
  <c r="I3535" i="1"/>
  <c r="G4390" i="1"/>
  <c r="I4390" i="1"/>
  <c r="G3969" i="1"/>
  <c r="I3969" i="1"/>
  <c r="G4128" i="1"/>
  <c r="I4128" i="1"/>
  <c r="G4877" i="1"/>
  <c r="I4877" i="1"/>
  <c r="G3471" i="1"/>
  <c r="I3471" i="1"/>
  <c r="G4757" i="1"/>
  <c r="I4757" i="1"/>
  <c r="G2770" i="1"/>
  <c r="I2770" i="1"/>
  <c r="G4643" i="1"/>
  <c r="I4643" i="1"/>
  <c r="G4328" i="1"/>
  <c r="I4328" i="1"/>
  <c r="G4622" i="1"/>
  <c r="I4622" i="1"/>
  <c r="G4723" i="1"/>
  <c r="I4723" i="1"/>
  <c r="G4489" i="1"/>
  <c r="I4489" i="1"/>
  <c r="G3578" i="1"/>
  <c r="I3578" i="1"/>
  <c r="G3458" i="1"/>
  <c r="I3458" i="1"/>
  <c r="G4808" i="1"/>
  <c r="I4808" i="1"/>
  <c r="G3466" i="1"/>
  <c r="I3466" i="1"/>
  <c r="G4756" i="1"/>
  <c r="G4588" i="1"/>
  <c r="I4588" i="1"/>
  <c r="G4722" i="1"/>
  <c r="G4810" i="1"/>
  <c r="G4855" i="1"/>
  <c r="G4939" i="1"/>
  <c r="G4960" i="1"/>
  <c r="G2486" i="1"/>
  <c r="I2486" i="1"/>
  <c r="J2486" i="1"/>
  <c r="G3029" i="1"/>
  <c r="I3029" i="1"/>
  <c r="G4228" i="1"/>
  <c r="I4228" i="1"/>
  <c r="G3891" i="1"/>
  <c r="I3891" i="1"/>
  <c r="G4981" i="1"/>
  <c r="I4981" i="1"/>
  <c r="G4080" i="1"/>
  <c r="I4080" i="1"/>
  <c r="G4618" i="1"/>
  <c r="I4618" i="1"/>
  <c r="G4303" i="1"/>
  <c r="I4303" i="1"/>
  <c r="G3641" i="1"/>
  <c r="I3641" i="1"/>
  <c r="G3474" i="1"/>
  <c r="I3474" i="1"/>
  <c r="G3747" i="1"/>
  <c r="I3747" i="1"/>
  <c r="G4868" i="1"/>
  <c r="I4868" i="1"/>
  <c r="G4900" i="1"/>
  <c r="G2650" i="1"/>
  <c r="I2650" i="1"/>
  <c r="G4745" i="1"/>
  <c r="I4745" i="1"/>
  <c r="G3658" i="1"/>
  <c r="I3658" i="1"/>
  <c r="G3618" i="1"/>
  <c r="I3618" i="1"/>
  <c r="G4915" i="1"/>
  <c r="I4915" i="1"/>
  <c r="G4776" i="1"/>
  <c r="G4683" i="1"/>
  <c r="I4683" i="1"/>
  <c r="G4767" i="1"/>
  <c r="G2821" i="1"/>
  <c r="I2821" i="1"/>
  <c r="G2949" i="1"/>
  <c r="I2949" i="1"/>
  <c r="G3548" i="1"/>
  <c r="I3548" i="1"/>
  <c r="G3821" i="1"/>
  <c r="I3821" i="1"/>
  <c r="I4884" i="1"/>
  <c r="G4627" i="1"/>
  <c r="G3660" i="1"/>
  <c r="I3660" i="1"/>
  <c r="G4585" i="1"/>
  <c r="I4585" i="1"/>
  <c r="G4987" i="1"/>
  <c r="I4987" i="1"/>
  <c r="G2968" i="1"/>
  <c r="I2968" i="1"/>
  <c r="G3173" i="1"/>
  <c r="I3173" i="1"/>
  <c r="G4885" i="1"/>
  <c r="I4885" i="1"/>
  <c r="G4129" i="1"/>
  <c r="I4129" i="1"/>
  <c r="G3607" i="1"/>
  <c r="I3607" i="1"/>
  <c r="G4520" i="1"/>
  <c r="I4520" i="1"/>
  <c r="G3883" i="1"/>
  <c r="I3883" i="1"/>
  <c r="G5002" i="1"/>
  <c r="I5002" i="1"/>
  <c r="G4110" i="1"/>
  <c r="I4110" i="1"/>
  <c r="G3933" i="1"/>
  <c r="I3933" i="1"/>
  <c r="G2710" i="1"/>
  <c r="I2710" i="1"/>
  <c r="G4898" i="1"/>
  <c r="I4898" i="1"/>
  <c r="G3547" i="1"/>
  <c r="I3547" i="1"/>
  <c r="G4517" i="1"/>
  <c r="I4517" i="1"/>
  <c r="G4746" i="1"/>
  <c r="G4857" i="1"/>
  <c r="G4941" i="1"/>
  <c r="G4650" i="1"/>
  <c r="G2620" i="1"/>
  <c r="I2620" i="1"/>
  <c r="J2620" i="1"/>
  <c r="R2620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M2420" i="1"/>
  <c r="S2420" i="1"/>
  <c r="G4564" i="1"/>
  <c r="I4564" i="1"/>
  <c r="G4832" i="1"/>
  <c r="I4832" i="1"/>
  <c r="G4742" i="1"/>
  <c r="I4742" i="1"/>
  <c r="G4903" i="1"/>
  <c r="I4903" i="1"/>
  <c r="G4510" i="1"/>
  <c r="I4510" i="1"/>
  <c r="G4949" i="1"/>
  <c r="I4949" i="1"/>
  <c r="G3430" i="1"/>
  <c r="I3430" i="1"/>
  <c r="G4610" i="1"/>
  <c r="I4610" i="1"/>
  <c r="G3890" i="1"/>
  <c r="I3890" i="1"/>
  <c r="G2561" i="1"/>
  <c r="I2561" i="1"/>
  <c r="G4332" i="1"/>
  <c r="I4332" i="1"/>
  <c r="G3598" i="1"/>
  <c r="I3598" i="1"/>
  <c r="G4727" i="1"/>
  <c r="G3913" i="1"/>
  <c r="I3913" i="1"/>
  <c r="G4191" i="1"/>
  <c r="I4191" i="1"/>
  <c r="G4923" i="1"/>
  <c r="I4923" i="1"/>
  <c r="G4609" i="1"/>
  <c r="I4609" i="1"/>
  <c r="G3127" i="1"/>
  <c r="I3127" i="1"/>
  <c r="G4090" i="1"/>
  <c r="I4090" i="1"/>
  <c r="G4747" i="1"/>
  <c r="G4651" i="1"/>
  <c r="G4711" i="1"/>
  <c r="G3655" i="1"/>
  <c r="I3655" i="1"/>
  <c r="G4431" i="1"/>
  <c r="I4431" i="1"/>
  <c r="G4557" i="1"/>
  <c r="I4557" i="1"/>
  <c r="G4358" i="1"/>
  <c r="I4358" i="1"/>
  <c r="G4582" i="1"/>
  <c r="I4582" i="1"/>
  <c r="G4501" i="1"/>
  <c r="I4501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M2401" i="1"/>
  <c r="S2401" i="1"/>
  <c r="G4630" i="1"/>
  <c r="I4630" i="1"/>
  <c r="G4379" i="1"/>
  <c r="I4379" i="1"/>
  <c r="G4823" i="1"/>
  <c r="I4823" i="1"/>
  <c r="G4483" i="1"/>
  <c r="I4483" i="1"/>
  <c r="G3256" i="1"/>
  <c r="I3256" i="1"/>
  <c r="G4368" i="1"/>
  <c r="I4368" i="1"/>
  <c r="G2669" i="1"/>
  <c r="I2669" i="1"/>
  <c r="G4317" i="1"/>
  <c r="I4317" i="1"/>
  <c r="G4933" i="1"/>
  <c r="I4933" i="1"/>
  <c r="G3693" i="1"/>
  <c r="I3693" i="1"/>
  <c r="G4748" i="1"/>
  <c r="G2761" i="1"/>
  <c r="I2761" i="1"/>
  <c r="G3260" i="1"/>
  <c r="I3260" i="1"/>
  <c r="G4932" i="1"/>
  <c r="I4932" i="1"/>
  <c r="G3064" i="1"/>
  <c r="I3064" i="1"/>
  <c r="J3064" i="1"/>
  <c r="R3064" i="1"/>
  <c r="G4852" i="1"/>
  <c r="I4852" i="1"/>
  <c r="G4750" i="1"/>
  <c r="I4750" i="1"/>
  <c r="G4884" i="1"/>
  <c r="G4768" i="1"/>
  <c r="I4768" i="1"/>
  <c r="G4471" i="1"/>
  <c r="I4471" i="1"/>
  <c r="G4809" i="1"/>
  <c r="I4809" i="1"/>
  <c r="G3828" i="1"/>
  <c r="I3828" i="1"/>
  <c r="G4818" i="1"/>
  <c r="I4818" i="1"/>
  <c r="G4283" i="1"/>
  <c r="I4283" i="1"/>
  <c r="G2718" i="1"/>
  <c r="I2718" i="1"/>
  <c r="G4736" i="1"/>
  <c r="G4532" i="1"/>
  <c r="I4532" i="1"/>
  <c r="G3842" i="1"/>
  <c r="I3842" i="1"/>
  <c r="G4864" i="1"/>
  <c r="I4864" i="1"/>
  <c r="G4019" i="1"/>
  <c r="I4019" i="1"/>
  <c r="G4229" i="1"/>
  <c r="I4229" i="1"/>
  <c r="G4669" i="1"/>
  <c r="I4669" i="1"/>
  <c r="G3214" i="1"/>
  <c r="I3214" i="1"/>
  <c r="G4876" i="1"/>
  <c r="I4876" i="1"/>
  <c r="G2978" i="1"/>
  <c r="I2978" i="1"/>
  <c r="G4839" i="1"/>
  <c r="G4860" i="1"/>
  <c r="G4902" i="1"/>
  <c r="G3855" i="1"/>
  <c r="I3855" i="1"/>
  <c r="G2452" i="1"/>
  <c r="I2452" i="1"/>
  <c r="J2452" i="1"/>
  <c r="R2452" i="1"/>
  <c r="G3306" i="1"/>
  <c r="I3306" i="1"/>
  <c r="G4952" i="1"/>
  <c r="I4952" i="1"/>
  <c r="G4571" i="1"/>
  <c r="I4571" i="1"/>
  <c r="G2530" i="1"/>
  <c r="I2530" i="1"/>
  <c r="J2530" i="1"/>
  <c r="R2530" i="1"/>
  <c r="G2975" i="1"/>
  <c r="I2975" i="1"/>
  <c r="G4964" i="1"/>
  <c r="I4964" i="1"/>
  <c r="G4797" i="1"/>
  <c r="I4797" i="1"/>
  <c r="G4308" i="1"/>
  <c r="I4308" i="1"/>
  <c r="G4910" i="1"/>
  <c r="I4910" i="1"/>
  <c r="G3692" i="1"/>
  <c r="I3692" i="1"/>
  <c r="G4149" i="1"/>
  <c r="I4149" i="1"/>
  <c r="G4472" i="1"/>
  <c r="I4472" i="1"/>
  <c r="G3922" i="1"/>
  <c r="I3922" i="1"/>
  <c r="G4459" i="1"/>
  <c r="I4459" i="1"/>
  <c r="G4780" i="1"/>
  <c r="G4694" i="1"/>
  <c r="G3161" i="1"/>
  <c r="I3161" i="1"/>
  <c r="G2571" i="1"/>
  <c r="I2571" i="1"/>
  <c r="J2571" i="1"/>
  <c r="R2571" i="1"/>
  <c r="G2732" i="1"/>
  <c r="I2732" i="1"/>
  <c r="J2732" i="1"/>
  <c r="G4695" i="1"/>
  <c r="I4695" i="1"/>
  <c r="G3905" i="1"/>
  <c r="I3905" i="1"/>
  <c r="G3501" i="1"/>
  <c r="I3501" i="1"/>
  <c r="G2587" i="1"/>
  <c r="I2587" i="1"/>
  <c r="J2587" i="1"/>
  <c r="G4872" i="1"/>
  <c r="I4872" i="1"/>
  <c r="G4455" i="1"/>
  <c r="I4455" i="1"/>
  <c r="G4470" i="1"/>
  <c r="I4470" i="1"/>
  <c r="G3770" i="1"/>
  <c r="I3770" i="1"/>
  <c r="G4907" i="1"/>
  <c r="G4167" i="1"/>
  <c r="I4167" i="1"/>
  <c r="G4118" i="1"/>
  <c r="I4118" i="1"/>
  <c r="G4369" i="1"/>
  <c r="I4369" i="1"/>
  <c r="G4725" i="1"/>
  <c r="I4725" i="1"/>
  <c r="G4243" i="1"/>
  <c r="I4243" i="1"/>
  <c r="G4833" i="1"/>
  <c r="I4833" i="1"/>
  <c r="G3305" i="1"/>
  <c r="I3305" i="1"/>
  <c r="G4400" i="1"/>
  <c r="I4400" i="1"/>
  <c r="G4443" i="1"/>
  <c r="I4443" i="1"/>
  <c r="G4519" i="1"/>
  <c r="I4519" i="1"/>
  <c r="G3236" i="1"/>
  <c r="I3236" i="1"/>
  <c r="G4577" i="1"/>
  <c r="I4577" i="1"/>
  <c r="G3440" i="1"/>
  <c r="I3440" i="1"/>
  <c r="G3520" i="1"/>
  <c r="I3520" i="1"/>
  <c r="G3275" i="1"/>
  <c r="I3275" i="1"/>
  <c r="G3273" i="1"/>
  <c r="I3273" i="1"/>
  <c r="G4469" i="1"/>
  <c r="I4469" i="1"/>
  <c r="G4605" i="1"/>
  <c r="G3190" i="1"/>
  <c r="I3190" i="1"/>
  <c r="G4301" i="1"/>
  <c r="I4301" i="1"/>
  <c r="G3516" i="1"/>
  <c r="I3516" i="1"/>
  <c r="G4479" i="1"/>
  <c r="I4479" i="1"/>
  <c r="G3987" i="1"/>
  <c r="I3987" i="1"/>
  <c r="G4047" i="1"/>
  <c r="I4047" i="1"/>
  <c r="G4217" i="1"/>
  <c r="I4217" i="1"/>
  <c r="G4886" i="1"/>
  <c r="G4659" i="1"/>
  <c r="I4659" i="1"/>
  <c r="G2740" i="1"/>
  <c r="I2740" i="1"/>
  <c r="G3973" i="1"/>
  <c r="I3973" i="1"/>
  <c r="G3323" i="1"/>
  <c r="I3323" i="1"/>
  <c r="G4967" i="1"/>
  <c r="I4967" i="1"/>
  <c r="G3258" i="1"/>
  <c r="I3258" i="1"/>
  <c r="G3108" i="1"/>
  <c r="I3108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G4133" i="1"/>
  <c r="I4133" i="1"/>
  <c r="G4429" i="1"/>
  <c r="I4429" i="1"/>
  <c r="G3643" i="1"/>
  <c r="I3643" i="1"/>
  <c r="G4267" i="1"/>
  <c r="I4267" i="1"/>
  <c r="G2790" i="1"/>
  <c r="I2790" i="1"/>
  <c r="G4540" i="1"/>
  <c r="I4540" i="1"/>
  <c r="G4373" i="1"/>
  <c r="I4373" i="1"/>
  <c r="G4958" i="1"/>
  <c r="I4958" i="1"/>
  <c r="G4798" i="1"/>
  <c r="G3068" i="1"/>
  <c r="I3068" i="1"/>
  <c r="G2765" i="1"/>
  <c r="I2765" i="1"/>
  <c r="G4522" i="1"/>
  <c r="I4522" i="1"/>
  <c r="G2863" i="1"/>
  <c r="I2863" i="1"/>
  <c r="G4909" i="1"/>
  <c r="I4909" i="1"/>
  <c r="G4653" i="1"/>
  <c r="I4653" i="1"/>
  <c r="G4686" i="1"/>
  <c r="I4686" i="1"/>
  <c r="G2502" i="1"/>
  <c r="I2502" i="1"/>
  <c r="J2502" i="1"/>
  <c r="R2502" i="1"/>
  <c r="G4032" i="1"/>
  <c r="I4032" i="1"/>
  <c r="G3097" i="1"/>
  <c r="I3097" i="1"/>
  <c r="G4168" i="1"/>
  <c r="I4168" i="1"/>
  <c r="G3812" i="1"/>
  <c r="I3812" i="1"/>
  <c r="G4647" i="1"/>
  <c r="I4647" i="1"/>
  <c r="G2524" i="1"/>
  <c r="I2524" i="1"/>
  <c r="G4929" i="1"/>
  <c r="I4929" i="1"/>
  <c r="G4670" i="1"/>
  <c r="I4670" i="1"/>
  <c r="G4607" i="1"/>
  <c r="I4607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G3809" i="1"/>
  <c r="I3809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G2850" i="1"/>
  <c r="I2850" i="1"/>
  <c r="G4056" i="1"/>
  <c r="I4056" i="1"/>
  <c r="G3080" i="1"/>
  <c r="I3080" i="1"/>
  <c r="G4879" i="1"/>
  <c r="I4879" i="1"/>
  <c r="G4440" i="1"/>
  <c r="I4440" i="1"/>
  <c r="G4492" i="1"/>
  <c r="I4492" i="1"/>
  <c r="G3710" i="1"/>
  <c r="I3710" i="1"/>
  <c r="G4163" i="1"/>
  <c r="I4163" i="1"/>
  <c r="G3752" i="1"/>
  <c r="I3752" i="1"/>
  <c r="G4799" i="1"/>
  <c r="I4799" i="1"/>
  <c r="G4156" i="1"/>
  <c r="I4156" i="1"/>
  <c r="G3947" i="1"/>
  <c r="I3947" i="1"/>
  <c r="G2581" i="1"/>
  <c r="I2581" i="1"/>
  <c r="J2581" i="1"/>
  <c r="R2581" i="1"/>
  <c r="G4688" i="1"/>
  <c r="I4688" i="1"/>
  <c r="G4613" i="1"/>
  <c r="I4613" i="1"/>
  <c r="G2516" i="1"/>
  <c r="I2516" i="1"/>
  <c r="G3274" i="1"/>
  <c r="I3274" i="1"/>
  <c r="G3820" i="1"/>
  <c r="I3820" i="1"/>
  <c r="G3974" i="1"/>
  <c r="I3974" i="1"/>
  <c r="G4587" i="1"/>
  <c r="I4587" i="1"/>
  <c r="G4667" i="1"/>
  <c r="I4667" i="1"/>
  <c r="G4735" i="1"/>
  <c r="G4377" i="1"/>
  <c r="I4377" i="1"/>
  <c r="G3802" i="1"/>
  <c r="I3802" i="1"/>
  <c r="G4256" i="1"/>
  <c r="I4256" i="1"/>
  <c r="G4364" i="1"/>
  <c r="I4364" i="1"/>
  <c r="G3851" i="1"/>
  <c r="I3851" i="1"/>
  <c r="G2970" i="1"/>
  <c r="I2970" i="1"/>
  <c r="G4784" i="1"/>
  <c r="I4784" i="1"/>
  <c r="G3168" i="1"/>
  <c r="I3168" i="1"/>
  <c r="G4948" i="1"/>
  <c r="I4948" i="1"/>
  <c r="G3619" i="1"/>
  <c r="I3619" i="1"/>
  <c r="G4300" i="1"/>
  <c r="I4300" i="1"/>
  <c r="G4086" i="1"/>
  <c r="I4086" i="1"/>
  <c r="G2808" i="1"/>
  <c r="I2808" i="1"/>
  <c r="G4299" i="1"/>
  <c r="I4299" i="1"/>
  <c r="G4293" i="1"/>
  <c r="I4293" i="1"/>
  <c r="G3986" i="1"/>
  <c r="I3986" i="1"/>
  <c r="G4383" i="1"/>
  <c r="I4383" i="1"/>
  <c r="G4539" i="1"/>
  <c r="I4539" i="1"/>
  <c r="G3729" i="1"/>
  <c r="I3729" i="1"/>
  <c r="G4979" i="1"/>
  <c r="I4979" i="1"/>
  <c r="G3094" i="1"/>
  <c r="I3094" i="1"/>
  <c r="G3964" i="1"/>
  <c r="I3964" i="1"/>
  <c r="G3993" i="1"/>
  <c r="I3993" i="1"/>
  <c r="G3705" i="1"/>
  <c r="I3705" i="1"/>
  <c r="G4854" i="1"/>
  <c r="I4854" i="1"/>
  <c r="G3760" i="1"/>
  <c r="I3760" i="1"/>
  <c r="G4843" i="1"/>
  <c r="I4843" i="1"/>
  <c r="K5740" i="1"/>
  <c r="K5741" i="1"/>
  <c r="K5742" i="1"/>
  <c r="K5743" i="1"/>
  <c r="K5744" i="1"/>
  <c r="G4838" i="1"/>
  <c r="I4838" i="1"/>
  <c r="G3953" i="1"/>
  <c r="I3953" i="1"/>
  <c r="G4480" i="1"/>
  <c r="I4480" i="1"/>
  <c r="G4637" i="1"/>
  <c r="I4637" i="1"/>
  <c r="G4715" i="1"/>
  <c r="I4715" i="1"/>
  <c r="G4693" i="1"/>
  <c r="I4693" i="1"/>
  <c r="G4895" i="1"/>
  <c r="I4895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G2350" i="1"/>
  <c r="I2350" i="1"/>
  <c r="J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G4040" i="1"/>
  <c r="I4040" i="1"/>
</calcChain>
</file>

<file path=xl/sharedStrings.xml><?xml version="1.0" encoding="utf-8"?>
<sst xmlns="http://schemas.openxmlformats.org/spreadsheetml/2006/main" count="89" uniqueCount="77">
  <si>
    <t>Givens</t>
  </si>
  <si>
    <t>Value</t>
  </si>
  <si>
    <t>Units</t>
  </si>
  <si>
    <t>Time (seconds)</t>
  </si>
  <si>
    <t>Mass (kg)</t>
  </si>
  <si>
    <t>Weight (N)</t>
  </si>
  <si>
    <t>Drag (N)</t>
  </si>
  <si>
    <t>Thrust (N)</t>
  </si>
  <si>
    <t>Net Force (N)</t>
  </si>
  <si>
    <t>Acceleration (m/s^2)</t>
  </si>
  <si>
    <t>Velocity (m/s)</t>
  </si>
  <si>
    <t>Altitude (m)</t>
  </si>
  <si>
    <t>Atm Density (kg/m^3)</t>
  </si>
  <si>
    <t>Drag of Rocket (N)</t>
  </si>
  <si>
    <t>Drag of Chute (N)</t>
  </si>
  <si>
    <t>SoS (m/s)</t>
  </si>
  <si>
    <t>Mach</t>
  </si>
  <si>
    <t>gLoad</t>
  </si>
  <si>
    <t>Dynamic Pressure</t>
  </si>
  <si>
    <t>Rocket Mass (estimate)</t>
  </si>
  <si>
    <t>kg</t>
  </si>
  <si>
    <t>Diameter Rocket</t>
  </si>
  <si>
    <t>m</t>
  </si>
  <si>
    <t>Radius Rocket</t>
  </si>
  <si>
    <t xml:space="preserve">CSA Rocket </t>
  </si>
  <si>
    <t>m^2</t>
  </si>
  <si>
    <t>Cd Rocket</t>
  </si>
  <si>
    <t>Initial altitude</t>
  </si>
  <si>
    <t>Gravity</t>
  </si>
  <si>
    <t>m/s^2</t>
  </si>
  <si>
    <t>Ceiling</t>
  </si>
  <si>
    <t>Diameter Chute</t>
  </si>
  <si>
    <t>Radius Chute</t>
  </si>
  <si>
    <t>CSA Chute</t>
  </si>
  <si>
    <t>Cd Chute</t>
  </si>
  <si>
    <t>SoS</t>
  </si>
  <si>
    <t>m/s</t>
  </si>
  <si>
    <t>Delta Time</t>
  </si>
  <si>
    <t>s</t>
  </si>
  <si>
    <t>BurnTime</t>
  </si>
  <si>
    <t>Mdot</t>
  </si>
  <si>
    <t>kg/s</t>
  </si>
  <si>
    <t>Propelent Mass</t>
  </si>
  <si>
    <t>ThrustAvg</t>
  </si>
  <si>
    <t>N</t>
  </si>
  <si>
    <t>Thrust Time</t>
  </si>
  <si>
    <t>Max Mach:</t>
  </si>
  <si>
    <t>Max Altitude:</t>
  </si>
  <si>
    <t>Weight = m*g</t>
  </si>
  <si>
    <t>Net Force= a * m</t>
  </si>
  <si>
    <t>Area= pi*r^2</t>
  </si>
  <si>
    <t>Drag force= 0.5 * Cd * ρ</t>
  </si>
  <si>
    <t>Velocity= Vi +a* Δt</t>
  </si>
  <si>
    <t>Distance (altitude) = S+Vi*t+0.5*a*t^2</t>
  </si>
  <si>
    <t>G load= acceleration/ acceleration of gravity</t>
  </si>
  <si>
    <t>Mach= velocity/speed of sound</t>
  </si>
  <si>
    <t>Altitude (meters)</t>
  </si>
  <si>
    <t>Temperature (Kelvin)</t>
  </si>
  <si>
    <t>Pressure (pascal)</t>
  </si>
  <si>
    <t>Density (kg/m^3)</t>
  </si>
  <si>
    <t>Speed of sound (m/s)</t>
  </si>
  <si>
    <t>Viscosity (Pa.s)</t>
  </si>
  <si>
    <t>Altitude
[m]</t>
  </si>
  <si>
    <t>Temperature
[Kelvin]</t>
  </si>
  <si>
    <t>Pressure
[pascal]</t>
  </si>
  <si>
    <t>Density
[kg/m3]</t>
  </si>
  <si>
    <t>Speed of sound
[m/s]</t>
  </si>
  <si>
    <t>Viscosity
[Pa.s]</t>
  </si>
  <si>
    <r>
      <rPr>
        <u/>
        <sz val="8"/>
        <color rgb="FF1155CC"/>
        <rFont val="Arial"/>
        <scheme val="minor"/>
      </rPr>
      <t>info@digitaldutch.com</t>
    </r>
  </si>
  <si>
    <t>Time (s)</t>
  </si>
  <si>
    <t>motor:</t>
  </si>
  <si>
    <t>Cesaroni 40960O8000-P</t>
  </si>
  <si>
    <t>contributor:</t>
  </si>
  <si>
    <t>Len Bryan</t>
  </si>
  <si>
    <t>details:</t>
  </si>
  <si>
    <t>https://www.thrustcurve.org/simfiles/5f4294d20002e90000000430/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</si>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</sst>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0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u/>
      <sz val="10"/>
      <color theme="1"/>
      <name val="Arial"/>
      <scheme val="minor"/>
    </font>
    <font>
      <b/>
      <u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8"/>
      <color rgb="FF000000"/>
      <name val="Verdana"/>
    </font>
    <font>
      <u/>
      <sz val="8"/>
      <color rgb="FF000000"/>
      <name val="Verdana"/>
    </font>
    <font>
      <u/>
      <sz val="10"/>
      <color rgb="FF0000FF"/>
      <name val="Arial"/>
    </font>
    <font>
      <u/>
      <sz val="8"/>
      <color rgb="FF1155CC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  <fill>
      <patternFill patternType="solid">
        <fgColor rgb="FFFFFF99"/>
        <bgColor rgb="FFFFFF99"/>
      </patternFill>
    </fill>
    <fill>
      <patternFill patternType="solid">
        <fgColor rgb="FFEDEDED"/>
        <bgColor rgb="FFEDEDED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2" fontId="2" fillId="0" borderId="0" xfId="0" applyNumberFormat="1" applyFont="1" applyAlignment="1">
      <alignment wrapText="1"/>
    </xf>
    <xf numFmtId="164" fontId="3" fillId="0" borderId="0" xfId="0" applyNumberFormat="1" applyFont="1" applyAlignment="1">
      <alignment wrapText="1"/>
    </xf>
    <xf numFmtId="165" fontId="1" fillId="0" borderId="0" xfId="0" applyNumberFormat="1" applyFont="1" applyAlignment="1">
      <alignment wrapText="1"/>
    </xf>
    <xf numFmtId="164" fontId="1" fillId="0" borderId="0" xfId="0" applyNumberFormat="1" applyFont="1" applyAlignment="1"/>
    <xf numFmtId="0" fontId="1" fillId="0" borderId="0" xfId="0" applyFont="1" applyAlignment="1"/>
    <xf numFmtId="0" fontId="4" fillId="0" borderId="0" xfId="0" applyFont="1" applyAlignment="1"/>
    <xf numFmtId="164" fontId="4" fillId="0" borderId="0" xfId="0" applyNumberFormat="1" applyFont="1" applyAlignment="1"/>
    <xf numFmtId="2" fontId="4" fillId="0" borderId="0" xfId="0" applyNumberFormat="1" applyFont="1" applyAlignment="1"/>
    <xf numFmtId="164" fontId="4" fillId="0" borderId="0" xfId="0" applyNumberFormat="1" applyFont="1"/>
    <xf numFmtId="164" fontId="4" fillId="0" borderId="0" xfId="0" applyNumberFormat="1" applyFont="1" applyAlignment="1">
      <alignment horizontal="right"/>
    </xf>
    <xf numFmtId="165" fontId="4" fillId="0" borderId="0" xfId="0" applyNumberFormat="1" applyFont="1"/>
    <xf numFmtId="2" fontId="4" fillId="0" borderId="0" xfId="0" applyNumberFormat="1" applyFont="1"/>
    <xf numFmtId="16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left"/>
    </xf>
    <xf numFmtId="0" fontId="5" fillId="0" borderId="0" xfId="0" applyFont="1" applyAlignment="1"/>
    <xf numFmtId="0" fontId="6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right"/>
    </xf>
    <xf numFmtId="0" fontId="6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8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digitaldutch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hrustcurve.org/simfiles/5f4294d20002e9000000043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T6002"/>
  <sheetViews>
    <sheetView tabSelected="1" workbookViewId="0">
      <pane ySplit="1" topLeftCell="A8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33" customWidth="1"/>
    <col min="2" max="2" width="13.140625" customWidth="1"/>
    <col min="4" max="4" width="13.28515625" customWidth="1"/>
    <col min="5" max="5" width="8.5703125" customWidth="1"/>
    <col min="6" max="6" width="9.28515625" customWidth="1"/>
    <col min="7" max="7" width="8.42578125" customWidth="1"/>
    <col min="8" max="8" width="12" customWidth="1"/>
    <col min="9" max="9" width="11.42578125" customWidth="1"/>
    <col min="10" max="10" width="11" customWidth="1"/>
    <col min="11" max="11" width="11.7109375" customWidth="1"/>
    <col min="12" max="12" width="10.28515625" customWidth="1"/>
    <col min="13" max="13" width="18.140625" customWidth="1"/>
    <col min="14" max="14" width="15.5703125" customWidth="1"/>
    <col min="15" max="15" width="14.7109375" customWidth="1"/>
    <col min="16" max="16" width="8.5703125" customWidth="1"/>
    <col min="17" max="17" width="11.85546875" customWidth="1"/>
    <col min="18" max="18" width="13.42578125" customWidth="1"/>
    <col min="19" max="19" width="17" customWidth="1"/>
  </cols>
  <sheetData>
    <row r="1" spans="1:20" ht="48" customHeight="1" x14ac:dyDescent="0.2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4" t="s">
        <v>5</v>
      </c>
      <c r="G1" s="2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7"/>
    </row>
    <row r="2" spans="1:20" x14ac:dyDescent="0.2">
      <c r="A2" s="8" t="s">
        <v>19</v>
      </c>
      <c r="B2" s="9">
        <v>90</v>
      </c>
      <c r="C2" s="8" t="s">
        <v>20</v>
      </c>
      <c r="D2" s="10">
        <v>0</v>
      </c>
      <c r="E2" s="9">
        <f>B2</f>
        <v>90</v>
      </c>
      <c r="F2" s="11">
        <f t="shared" ref="F2:F65" si="0">E2*Grav</f>
        <v>-882.90000000000009</v>
      </c>
      <c r="G2" s="9">
        <v>0</v>
      </c>
      <c r="H2" s="12">
        <v>0</v>
      </c>
      <c r="I2" s="11">
        <f t="shared" ref="I2:I6002" si="1">SUM(F2:H2)</f>
        <v>-882.90000000000009</v>
      </c>
      <c r="J2" s="9">
        <v>0</v>
      </c>
      <c r="K2" s="9">
        <v>0</v>
      </c>
      <c r="L2" s="9">
        <v>524</v>
      </c>
      <c r="M2" s="11">
        <f t="shared" ref="M2:M65" si="2">VLOOKUP(L2,AtmChart,4)</f>
        <v>1.16455</v>
      </c>
      <c r="N2" s="11">
        <f>IF(K2&gt;0,-0.5*M2*(K240Curve^2)*CdR*CSAR,0)</f>
        <v>0</v>
      </c>
      <c r="O2" s="9">
        <v>0</v>
      </c>
      <c r="P2" s="13">
        <f t="shared" ref="P2:P65" si="3">VLOOKUP(L2,AtmChart,5)</f>
        <v>338.27699999999999</v>
      </c>
      <c r="Q2" s="11">
        <f t="shared" ref="Q2:Q2349" si="4">K2/P2</f>
        <v>0</v>
      </c>
      <c r="R2" s="11">
        <f t="shared" ref="R2:R65" si="5">J2/Grav</f>
        <v>0</v>
      </c>
      <c r="S2" s="11">
        <f t="shared" ref="S2:S2349" si="6">0.5*M2*K2^2</f>
        <v>0</v>
      </c>
    </row>
    <row r="3" spans="1:20" x14ac:dyDescent="0.2">
      <c r="A3" s="8" t="s">
        <v>21</v>
      </c>
      <c r="B3" s="9">
        <v>0.183</v>
      </c>
      <c r="C3" s="8" t="s">
        <v>22</v>
      </c>
      <c r="D3" s="14">
        <f t="shared" ref="D3:D66" si="7">D2+DeltaT</f>
        <v>0.01</v>
      </c>
      <c r="E3" s="11">
        <f>IF(D3&lt;ThrustCurveTime,E2-(Mdot)/10,E2)</f>
        <v>89.899110251450679</v>
      </c>
      <c r="F3" s="11">
        <f t="shared" si="0"/>
        <v>-881.91027156673124</v>
      </c>
      <c r="G3" s="11">
        <f t="shared" ref="G3:G2349" si="8">IF(K3&lt;=0,O3,N3)</f>
        <v>0</v>
      </c>
      <c r="H3" s="12">
        <v>0</v>
      </c>
      <c r="I3" s="11">
        <f t="shared" si="1"/>
        <v>-881.91027156673124</v>
      </c>
      <c r="J3" s="11">
        <f t="shared" ref="J3:J4595" si="9">I3/E3</f>
        <v>-9.81</v>
      </c>
      <c r="K3" s="9">
        <f t="shared" ref="K3:K66" si="10">K2+J2*DeltaT</f>
        <v>0</v>
      </c>
      <c r="L3" s="11">
        <f t="shared" ref="L3:L66" si="11">L2+K2*DeltaT+(0.5*J2*DeltaT^2)</f>
        <v>524</v>
      </c>
      <c r="M3" s="11">
        <f t="shared" si="2"/>
        <v>1.16455</v>
      </c>
      <c r="N3" s="11">
        <f t="shared" ref="N3:N66" si="12">IF(K3&gt;0,-0.5*M3*(K3^2)*CdR*CSAR,0)</f>
        <v>0</v>
      </c>
      <c r="O3" s="11">
        <f t="shared" ref="O3:O66" si="13">IF(K3&gt;0,0, 0.5*M3*(K3^2)*CdC*CSAC)</f>
        <v>0</v>
      </c>
      <c r="P3" s="13">
        <f t="shared" si="3"/>
        <v>338.27699999999999</v>
      </c>
      <c r="Q3" s="11">
        <f t="shared" si="4"/>
        <v>0</v>
      </c>
      <c r="R3" s="11">
        <f t="shared" si="5"/>
        <v>1</v>
      </c>
      <c r="S3" s="11">
        <f t="shared" si="6"/>
        <v>0</v>
      </c>
    </row>
    <row r="4" spans="1:20" x14ac:dyDescent="0.2">
      <c r="A4" s="8" t="s">
        <v>23</v>
      </c>
      <c r="B4" s="9">
        <f>B3/2</f>
        <v>9.1499999999999998E-2</v>
      </c>
      <c r="C4" s="8" t="s">
        <v>22</v>
      </c>
      <c r="D4" s="14">
        <f t="shared" si="7"/>
        <v>0.02</v>
      </c>
      <c r="E4" s="11">
        <f>IF(D4&lt;ThrustCurveTime,E3-(Mdot)/10,E3)</f>
        <v>89.798220502901358</v>
      </c>
      <c r="F4" s="11">
        <f t="shared" si="0"/>
        <v>-880.92054313346239</v>
      </c>
      <c r="G4" s="11">
        <f t="shared" si="8"/>
        <v>1.1449122667128577E-2</v>
      </c>
      <c r="H4" s="12">
        <v>0</v>
      </c>
      <c r="I4" s="11">
        <f t="shared" si="1"/>
        <v>-880.90909401079523</v>
      </c>
      <c r="J4" s="11">
        <f t="shared" si="9"/>
        <v>-9.8098725016753896</v>
      </c>
      <c r="K4" s="9">
        <f t="shared" si="10"/>
        <v>-9.8100000000000007E-2</v>
      </c>
      <c r="L4" s="11">
        <f t="shared" si="11"/>
        <v>523.99950950000004</v>
      </c>
      <c r="M4" s="11">
        <f t="shared" si="2"/>
        <v>1.16466</v>
      </c>
      <c r="N4" s="11">
        <f t="shared" si="12"/>
        <v>0</v>
      </c>
      <c r="O4" s="11">
        <f t="shared" si="13"/>
        <v>1.1449122667128577E-2</v>
      </c>
      <c r="P4" s="13">
        <f t="shared" si="3"/>
        <v>338.28100000000001</v>
      </c>
      <c r="Q4" s="11">
        <f t="shared" si="4"/>
        <v>-2.899955953778072E-4</v>
      </c>
      <c r="R4" s="11">
        <f t="shared" si="5"/>
        <v>0.99998700322888778</v>
      </c>
      <c r="S4" s="11">
        <f t="shared" si="6"/>
        <v>5.6041168113000004E-3</v>
      </c>
    </row>
    <row r="5" spans="1:20" x14ac:dyDescent="0.2">
      <c r="A5" s="8" t="s">
        <v>24</v>
      </c>
      <c r="B5" s="9">
        <f>3.1415*(RadiusR^2)</f>
        <v>2.6301423375000001E-2</v>
      </c>
      <c r="C5" s="8" t="s">
        <v>25</v>
      </c>
      <c r="D5" s="14">
        <f t="shared" si="7"/>
        <v>0.03</v>
      </c>
      <c r="E5" s="9">
        <f>IF(D4&lt;ThrustCurveTime,E4-(Mdot)/10,E4)</f>
        <v>89.697330754352038</v>
      </c>
      <c r="F5" s="11">
        <f t="shared" si="0"/>
        <v>-879.93081470019354</v>
      </c>
      <c r="G5" s="11">
        <f t="shared" si="8"/>
        <v>4.5795895463941277E-2</v>
      </c>
      <c r="H5" s="12">
        <v>0</v>
      </c>
      <c r="I5" s="11">
        <f t="shared" si="1"/>
        <v>-879.88501880472961</v>
      </c>
      <c r="J5" s="11">
        <f t="shared" si="9"/>
        <v>-9.8094894397070824</v>
      </c>
      <c r="K5" s="9">
        <f t="shared" si="10"/>
        <v>-0.19619872501675389</v>
      </c>
      <c r="L5" s="11">
        <f t="shared" si="11"/>
        <v>523.99803800637494</v>
      </c>
      <c r="M5" s="11">
        <f t="shared" si="2"/>
        <v>1.16466</v>
      </c>
      <c r="N5" s="11">
        <f t="shared" si="12"/>
        <v>0</v>
      </c>
      <c r="O5" s="11">
        <f t="shared" si="13"/>
        <v>4.5795895463941277E-2</v>
      </c>
      <c r="P5" s="13">
        <f t="shared" si="3"/>
        <v>338.28100000000001</v>
      </c>
      <c r="Q5" s="11">
        <f t="shared" si="4"/>
        <v>-5.7998742174923776E-4</v>
      </c>
      <c r="R5" s="11">
        <f t="shared" si="5"/>
        <v>0.99994795511794921</v>
      </c>
      <c r="S5" s="11">
        <f t="shared" si="6"/>
        <v>2.2416175904452693E-2</v>
      </c>
    </row>
    <row r="6" spans="1:20" x14ac:dyDescent="0.2">
      <c r="A6" s="8" t="s">
        <v>26</v>
      </c>
      <c r="B6" s="9">
        <v>0.5</v>
      </c>
      <c r="D6" s="14">
        <f t="shared" si="7"/>
        <v>0.04</v>
      </c>
      <c r="E6" s="11">
        <f t="shared" ref="E6:E69" si="14">IF(D6&lt;ThrustCurveTime,E5-(Mdot)/10,E5)</f>
        <v>89.596441005802717</v>
      </c>
      <c r="F6" s="11">
        <f t="shared" si="0"/>
        <v>-878.94108626692469</v>
      </c>
      <c r="G6" s="11">
        <f t="shared" si="8"/>
        <v>0.10303763603339851</v>
      </c>
      <c r="H6" s="15">
        <f>IF(D6&lt;ThrustCurveTime,VLOOKUP(0.045,GoddardCurve1,2, TRUE),0)</f>
        <v>3964.63</v>
      </c>
      <c r="I6" s="11">
        <f t="shared" si="1"/>
        <v>3085.7919513691086</v>
      </c>
      <c r="J6" s="11">
        <f t="shared" si="9"/>
        <v>34.4410103429137</v>
      </c>
      <c r="K6" s="9">
        <f t="shared" si="10"/>
        <v>-0.2942936194138247</v>
      </c>
      <c r="L6" s="11">
        <f t="shared" si="11"/>
        <v>523.99558554465273</v>
      </c>
      <c r="M6" s="11">
        <f t="shared" si="2"/>
        <v>1.16466</v>
      </c>
      <c r="N6" s="11">
        <f t="shared" si="12"/>
        <v>0</v>
      </c>
      <c r="O6" s="11">
        <f t="shared" si="13"/>
        <v>0.10303763603339851</v>
      </c>
      <c r="P6" s="13">
        <f t="shared" si="3"/>
        <v>338.28100000000001</v>
      </c>
      <c r="Q6" s="11">
        <f t="shared" si="4"/>
        <v>-8.6996792434048818E-4</v>
      </c>
      <c r="R6" s="11">
        <f t="shared" si="5"/>
        <v>-3.5108063550370741</v>
      </c>
      <c r="S6" s="11">
        <f t="shared" si="6"/>
        <v>5.0434864319276192E-2</v>
      </c>
    </row>
    <row r="7" spans="1:20" x14ac:dyDescent="0.2">
      <c r="A7" s="8" t="s">
        <v>27</v>
      </c>
      <c r="B7" s="9">
        <v>1255</v>
      </c>
      <c r="C7" s="8" t="s">
        <v>22</v>
      </c>
      <c r="D7" s="14">
        <f t="shared" si="7"/>
        <v>0.05</v>
      </c>
      <c r="E7" s="11">
        <f t="shared" si="14"/>
        <v>89.495551257253396</v>
      </c>
      <c r="F7" s="11">
        <f t="shared" si="0"/>
        <v>-877.95135783365583</v>
      </c>
      <c r="G7" s="11">
        <f t="shared" si="8"/>
        <v>-1.9234442838163087E-5</v>
      </c>
      <c r="H7" s="15">
        <f t="shared" ref="H7:H70" si="15">IF(D7&lt;ThrustCurveTime,VLOOKUP(D7,GoddardCurve1,2, TRUE),0)</f>
        <v>8623.7939999999999</v>
      </c>
      <c r="I7" s="11">
        <f t="shared" si="1"/>
        <v>7745.8426229319011</v>
      </c>
      <c r="J7" s="11">
        <f t="shared" si="9"/>
        <v>86.550029740211471</v>
      </c>
      <c r="K7" s="9">
        <f t="shared" si="10"/>
        <v>5.0116484015312324E-2</v>
      </c>
      <c r="L7" s="11">
        <f t="shared" si="11"/>
        <v>523.99436465897577</v>
      </c>
      <c r="M7" s="11">
        <f t="shared" si="2"/>
        <v>1.16466</v>
      </c>
      <c r="N7" s="11">
        <f t="shared" si="12"/>
        <v>-1.9234442838163087E-5</v>
      </c>
      <c r="O7" s="11">
        <f t="shared" si="13"/>
        <v>0</v>
      </c>
      <c r="P7" s="13">
        <f t="shared" si="3"/>
        <v>338.28100000000001</v>
      </c>
      <c r="Q7" s="11">
        <f t="shared" si="4"/>
        <v>1.4815045484467743E-4</v>
      </c>
      <c r="R7" s="11">
        <f t="shared" si="5"/>
        <v>-8.8226330010409235</v>
      </c>
      <c r="S7" s="11">
        <f t="shared" si="6"/>
        <v>1.4626161150233252E-3</v>
      </c>
    </row>
    <row r="8" spans="1:20" x14ac:dyDescent="0.2">
      <c r="A8" s="8" t="s">
        <v>28</v>
      </c>
      <c r="B8" s="9">
        <v>-9.81</v>
      </c>
      <c r="C8" s="8" t="s">
        <v>29</v>
      </c>
      <c r="D8" s="14">
        <f t="shared" si="7"/>
        <v>6.0000000000000005E-2</v>
      </c>
      <c r="E8" s="11">
        <f t="shared" si="14"/>
        <v>89.394661508704075</v>
      </c>
      <c r="F8" s="11">
        <f t="shared" si="0"/>
        <v>-876.96162940038698</v>
      </c>
      <c r="G8" s="11">
        <f t="shared" si="8"/>
        <v>-6.4201608426737297E-3</v>
      </c>
      <c r="H8" s="15">
        <f t="shared" si="15"/>
        <v>8623.7939999999999</v>
      </c>
      <c r="I8" s="11">
        <f t="shared" si="1"/>
        <v>7746.8259504387697</v>
      </c>
      <c r="J8" s="11">
        <f t="shared" si="9"/>
        <v>86.658708917248774</v>
      </c>
      <c r="K8" s="9">
        <f t="shared" si="10"/>
        <v>0.91561678141742708</v>
      </c>
      <c r="L8" s="11">
        <f t="shared" si="11"/>
        <v>523.99919332530283</v>
      </c>
      <c r="M8" s="11">
        <f t="shared" si="2"/>
        <v>1.16466</v>
      </c>
      <c r="N8" s="11">
        <f t="shared" si="12"/>
        <v>-6.4201608426737297E-3</v>
      </c>
      <c r="O8" s="11">
        <f t="shared" si="13"/>
        <v>0</v>
      </c>
      <c r="P8" s="13">
        <f t="shared" si="3"/>
        <v>338.28100000000001</v>
      </c>
      <c r="Q8" s="11">
        <f t="shared" si="4"/>
        <v>2.7066751647814302E-3</v>
      </c>
      <c r="R8" s="11">
        <f t="shared" si="5"/>
        <v>-8.8337114084861135</v>
      </c>
      <c r="S8" s="11">
        <f t="shared" si="6"/>
        <v>0.48819873747032366</v>
      </c>
    </row>
    <row r="9" spans="1:20" x14ac:dyDescent="0.2">
      <c r="A9" s="8" t="s">
        <v>30</v>
      </c>
      <c r="B9" s="9">
        <f>15240+altitude</f>
        <v>16495</v>
      </c>
      <c r="C9" s="8" t="s">
        <v>22</v>
      </c>
      <c r="D9" s="14">
        <f t="shared" si="7"/>
        <v>7.0000000000000007E-2</v>
      </c>
      <c r="E9" s="11">
        <f t="shared" si="14"/>
        <v>89.293771760154755</v>
      </c>
      <c r="F9" s="11">
        <f t="shared" si="0"/>
        <v>-875.97190096711824</v>
      </c>
      <c r="G9" s="11">
        <f t="shared" si="8"/>
        <v>-2.4321601342908054E-2</v>
      </c>
      <c r="H9" s="15">
        <f t="shared" si="15"/>
        <v>8623.7939999999999</v>
      </c>
      <c r="I9" s="11">
        <f t="shared" si="1"/>
        <v>7747.7977774315386</v>
      </c>
      <c r="J9" s="11">
        <f t="shared" si="9"/>
        <v>86.767504885361006</v>
      </c>
      <c r="K9" s="9">
        <f t="shared" si="10"/>
        <v>1.7822038705899148</v>
      </c>
      <c r="L9" s="11">
        <f t="shared" si="11"/>
        <v>524.01268242856281</v>
      </c>
      <c r="M9" s="11">
        <f t="shared" si="2"/>
        <v>1.16455</v>
      </c>
      <c r="N9" s="11">
        <f t="shared" si="12"/>
        <v>-2.4321601342908054E-2</v>
      </c>
      <c r="O9" s="11">
        <f t="shared" si="13"/>
        <v>0</v>
      </c>
      <c r="P9" s="13">
        <f t="shared" si="3"/>
        <v>338.27699999999999</v>
      </c>
      <c r="Q9" s="11">
        <f t="shared" si="4"/>
        <v>5.268474861104701E-3</v>
      </c>
      <c r="R9" s="11">
        <f t="shared" si="5"/>
        <v>-8.8448017212396532</v>
      </c>
      <c r="S9" s="11">
        <f t="shared" si="6"/>
        <v>1.8494513392781773</v>
      </c>
    </row>
    <row r="10" spans="1:20" x14ac:dyDescent="0.2">
      <c r="A10" s="8" t="s">
        <v>31</v>
      </c>
      <c r="B10" s="9">
        <v>1.2192000000000001</v>
      </c>
      <c r="C10" s="8" t="s">
        <v>22</v>
      </c>
      <c r="D10" s="14">
        <f t="shared" si="7"/>
        <v>0.08</v>
      </c>
      <c r="E10" s="11">
        <f t="shared" si="14"/>
        <v>89.192882011605434</v>
      </c>
      <c r="F10" s="11">
        <f t="shared" si="0"/>
        <v>-874.98217253384939</v>
      </c>
      <c r="G10" s="11">
        <f t="shared" si="8"/>
        <v>-5.3768690671273572E-2</v>
      </c>
      <c r="H10" s="15">
        <f t="shared" si="15"/>
        <v>8623.7939999999999</v>
      </c>
      <c r="I10" s="11">
        <f t="shared" si="1"/>
        <v>7748.7580587754792</v>
      </c>
      <c r="J10" s="11">
        <f t="shared" si="9"/>
        <v>86.876417534834687</v>
      </c>
      <c r="K10" s="9">
        <f t="shared" si="10"/>
        <v>2.649878919443525</v>
      </c>
      <c r="L10" s="11">
        <f t="shared" si="11"/>
        <v>524.03484284251294</v>
      </c>
      <c r="M10" s="11">
        <f t="shared" si="2"/>
        <v>1.16455</v>
      </c>
      <c r="N10" s="11">
        <f t="shared" si="12"/>
        <v>-5.3768690671273572E-2</v>
      </c>
      <c r="O10" s="11">
        <f t="shared" si="13"/>
        <v>0</v>
      </c>
      <c r="P10" s="13">
        <f t="shared" si="3"/>
        <v>338.27699999999999</v>
      </c>
      <c r="Q10" s="11">
        <f t="shared" si="4"/>
        <v>7.8334587318780909E-3</v>
      </c>
      <c r="R10" s="11">
        <f t="shared" si="5"/>
        <v>-8.855903928117705</v>
      </c>
      <c r="S10" s="11">
        <f t="shared" si="6"/>
        <v>4.0886525344770295</v>
      </c>
    </row>
    <row r="11" spans="1:20" x14ac:dyDescent="0.2">
      <c r="A11" s="8" t="s">
        <v>32</v>
      </c>
      <c r="B11" s="9">
        <f>B10/2</f>
        <v>0.60960000000000003</v>
      </c>
      <c r="C11" s="8" t="s">
        <v>22</v>
      </c>
      <c r="D11" s="14">
        <f t="shared" si="7"/>
        <v>0.09</v>
      </c>
      <c r="E11" s="11">
        <f t="shared" si="14"/>
        <v>89.091992263056113</v>
      </c>
      <c r="F11" s="11">
        <f t="shared" si="0"/>
        <v>-873.99244410058054</v>
      </c>
      <c r="G11" s="11">
        <f t="shared" si="8"/>
        <v>-9.480425624387076E-2</v>
      </c>
      <c r="H11" s="15">
        <f t="shared" si="15"/>
        <v>8623.7939999999999</v>
      </c>
      <c r="I11" s="11">
        <f t="shared" si="1"/>
        <v>7749.7067516431753</v>
      </c>
      <c r="J11" s="11">
        <f t="shared" si="9"/>
        <v>86.985446781357425</v>
      </c>
      <c r="K11" s="9">
        <f t="shared" si="10"/>
        <v>3.5186430947918721</v>
      </c>
      <c r="L11" s="11">
        <f t="shared" si="11"/>
        <v>524.06568545258415</v>
      </c>
      <c r="M11" s="11">
        <f t="shared" si="2"/>
        <v>1.16455</v>
      </c>
      <c r="N11" s="11">
        <f t="shared" si="12"/>
        <v>-9.480425624387076E-2</v>
      </c>
      <c r="O11" s="11">
        <f t="shared" si="13"/>
        <v>0</v>
      </c>
      <c r="P11" s="13">
        <f t="shared" si="3"/>
        <v>338.27699999999999</v>
      </c>
      <c r="Q11" s="11">
        <f t="shared" si="4"/>
        <v>1.0401662231815561E-2</v>
      </c>
      <c r="R11" s="11">
        <f t="shared" si="5"/>
        <v>-8.8670180205257303</v>
      </c>
      <c r="S11" s="11">
        <f t="shared" si="6"/>
        <v>7.209058984540281</v>
      </c>
    </row>
    <row r="12" spans="1:20" x14ac:dyDescent="0.2">
      <c r="A12" s="8" t="s">
        <v>33</v>
      </c>
      <c r="B12" s="9">
        <f>3.1415*(RadiusC^2)</f>
        <v>1.1674196006400002</v>
      </c>
      <c r="C12" s="8" t="s">
        <v>25</v>
      </c>
      <c r="D12" s="14">
        <f t="shared" si="7"/>
        <v>9.9999999999999992E-2</v>
      </c>
      <c r="E12" s="11">
        <f t="shared" si="14"/>
        <v>88.991102514506792</v>
      </c>
      <c r="F12" s="11">
        <f t="shared" si="0"/>
        <v>-873.00271566731169</v>
      </c>
      <c r="G12" s="11">
        <f t="shared" si="8"/>
        <v>-0.14747184834926017</v>
      </c>
      <c r="H12" s="15">
        <f t="shared" si="15"/>
        <v>8623.7939999999999</v>
      </c>
      <c r="I12" s="11">
        <f t="shared" si="1"/>
        <v>7750.6438124843389</v>
      </c>
      <c r="J12" s="11">
        <f t="shared" si="9"/>
        <v>87.094592532111577</v>
      </c>
      <c r="K12" s="9">
        <f t="shared" si="10"/>
        <v>4.3884975626054459</v>
      </c>
      <c r="L12" s="11">
        <f t="shared" si="11"/>
        <v>524.10522115587105</v>
      </c>
      <c r="M12" s="11">
        <f t="shared" si="2"/>
        <v>1.16455</v>
      </c>
      <c r="N12" s="11">
        <f t="shared" si="12"/>
        <v>-0.14747184834926017</v>
      </c>
      <c r="O12" s="11">
        <f t="shared" si="13"/>
        <v>0</v>
      </c>
      <c r="P12" s="13">
        <f t="shared" si="3"/>
        <v>338.27699999999999</v>
      </c>
      <c r="Q12" s="11">
        <f t="shared" si="4"/>
        <v>1.2973088807709202E-2</v>
      </c>
      <c r="R12" s="11">
        <f t="shared" si="5"/>
        <v>-8.8781439890021989</v>
      </c>
      <c r="S12" s="11">
        <f t="shared" si="6"/>
        <v>11.213982319256147</v>
      </c>
    </row>
    <row r="13" spans="1:20" x14ac:dyDescent="0.2">
      <c r="A13" s="8" t="s">
        <v>34</v>
      </c>
      <c r="B13" s="9">
        <v>1.75</v>
      </c>
      <c r="D13" s="14">
        <f t="shared" si="7"/>
        <v>0.10999999999999999</v>
      </c>
      <c r="E13" s="11">
        <f t="shared" si="14"/>
        <v>88.890212765957472</v>
      </c>
      <c r="F13" s="11">
        <f t="shared" si="0"/>
        <v>-872.01298723404284</v>
      </c>
      <c r="G13" s="11">
        <f t="shared" si="8"/>
        <v>-0.21181513390769555</v>
      </c>
      <c r="H13" s="15">
        <f t="shared" si="15"/>
        <v>8623.7939999999999</v>
      </c>
      <c r="I13" s="11">
        <f t="shared" si="1"/>
        <v>7751.5691976320495</v>
      </c>
      <c r="J13" s="11">
        <f t="shared" si="9"/>
        <v>87.20385469254596</v>
      </c>
      <c r="K13" s="9">
        <f t="shared" si="10"/>
        <v>5.2594434879265615</v>
      </c>
      <c r="L13" s="11">
        <f t="shared" si="11"/>
        <v>524.15346086112368</v>
      </c>
      <c r="M13" s="11">
        <f t="shared" si="2"/>
        <v>1.16455</v>
      </c>
      <c r="N13" s="11">
        <f t="shared" si="12"/>
        <v>-0.21181513390769555</v>
      </c>
      <c r="O13" s="11">
        <f t="shared" si="13"/>
        <v>0</v>
      </c>
      <c r="P13" s="13">
        <f t="shared" si="3"/>
        <v>338.27699999999999</v>
      </c>
      <c r="Q13" s="11">
        <f t="shared" si="4"/>
        <v>1.5547741903607285E-2</v>
      </c>
      <c r="R13" s="11">
        <f t="shared" si="5"/>
        <v>-8.8892818239088633</v>
      </c>
      <c r="S13" s="11">
        <f t="shared" si="6"/>
        <v>16.106743037263133</v>
      </c>
    </row>
    <row r="14" spans="1:20" x14ac:dyDescent="0.2">
      <c r="A14" s="8" t="s">
        <v>35</v>
      </c>
      <c r="B14" s="9">
        <v>343</v>
      </c>
      <c r="C14" s="8" t="s">
        <v>36</v>
      </c>
      <c r="D14" s="14">
        <f t="shared" si="7"/>
        <v>0.11999999999999998</v>
      </c>
      <c r="E14" s="11">
        <f t="shared" si="14"/>
        <v>88.789323017408151</v>
      </c>
      <c r="F14" s="11">
        <f t="shared" si="0"/>
        <v>-871.02325880077399</v>
      </c>
      <c r="G14" s="11">
        <f t="shared" si="8"/>
        <v>-0.28787789660230867</v>
      </c>
      <c r="H14" s="15">
        <f t="shared" si="15"/>
        <v>8623.7939999999999</v>
      </c>
      <c r="I14" s="11">
        <f t="shared" si="1"/>
        <v>7752.4828633026236</v>
      </c>
      <c r="J14" s="11">
        <f t="shared" si="9"/>
        <v>87.313233166364626</v>
      </c>
      <c r="K14" s="9">
        <f t="shared" si="10"/>
        <v>6.1314820348520209</v>
      </c>
      <c r="L14" s="11">
        <f t="shared" si="11"/>
        <v>524.21041548873757</v>
      </c>
      <c r="M14" s="11">
        <f t="shared" si="2"/>
        <v>1.16455</v>
      </c>
      <c r="N14" s="11">
        <f t="shared" si="12"/>
        <v>-0.28787789660230867</v>
      </c>
      <c r="O14" s="11">
        <f t="shared" si="13"/>
        <v>0</v>
      </c>
      <c r="P14" s="13">
        <f t="shared" si="3"/>
        <v>338.27699999999999</v>
      </c>
      <c r="Q14" s="11">
        <f t="shared" si="4"/>
        <v>1.8125624960762986E-2</v>
      </c>
      <c r="R14" s="11">
        <f t="shared" si="5"/>
        <v>-8.9004315154296254</v>
      </c>
      <c r="S14" s="11">
        <f t="shared" si="6"/>
        <v>21.890670516025533</v>
      </c>
    </row>
    <row r="15" spans="1:20" x14ac:dyDescent="0.2">
      <c r="A15" s="8" t="s">
        <v>37</v>
      </c>
      <c r="B15" s="9">
        <v>0.01</v>
      </c>
      <c r="C15" s="8" t="s">
        <v>38</v>
      </c>
      <c r="D15" s="14">
        <f t="shared" si="7"/>
        <v>0.12999999999999998</v>
      </c>
      <c r="E15" s="11">
        <f t="shared" si="14"/>
        <v>88.68843326885883</v>
      </c>
      <c r="F15" s="11">
        <f t="shared" si="0"/>
        <v>-870.03353036750514</v>
      </c>
      <c r="G15" s="11">
        <f t="shared" si="8"/>
        <v>-0.37570403700886618</v>
      </c>
      <c r="H15" s="15">
        <f t="shared" si="15"/>
        <v>7929.26</v>
      </c>
      <c r="I15" s="11">
        <f t="shared" si="1"/>
        <v>7058.8507655954863</v>
      </c>
      <c r="J15" s="11">
        <f t="shared" si="9"/>
        <v>79.591560087622611</v>
      </c>
      <c r="K15" s="9">
        <f t="shared" si="10"/>
        <v>7.0046143665156668</v>
      </c>
      <c r="L15" s="11">
        <f t="shared" si="11"/>
        <v>524.27609597074445</v>
      </c>
      <c r="M15" s="11">
        <f t="shared" si="2"/>
        <v>1.16455</v>
      </c>
      <c r="N15" s="11">
        <f t="shared" si="12"/>
        <v>-0.37570403700886618</v>
      </c>
      <c r="O15" s="11">
        <f t="shared" si="13"/>
        <v>0</v>
      </c>
      <c r="P15" s="13">
        <f t="shared" si="3"/>
        <v>338.27699999999999</v>
      </c>
      <c r="Q15" s="11">
        <f t="shared" si="4"/>
        <v>2.070674141758283E-2</v>
      </c>
      <c r="R15" s="11">
        <f t="shared" si="5"/>
        <v>-8.1133088774334965</v>
      </c>
      <c r="S15" s="11">
        <f t="shared" si="6"/>
        <v>28.569103021700336</v>
      </c>
    </row>
    <row r="16" spans="1:20" x14ac:dyDescent="0.2">
      <c r="A16" s="8" t="s">
        <v>39</v>
      </c>
      <c r="B16" s="9">
        <v>5.17</v>
      </c>
      <c r="C16" s="8" t="s">
        <v>38</v>
      </c>
      <c r="D16" s="14">
        <f t="shared" si="7"/>
        <v>0.13999999999999999</v>
      </c>
      <c r="E16" s="11">
        <f t="shared" si="14"/>
        <v>88.587543520309509</v>
      </c>
      <c r="F16" s="11">
        <f t="shared" si="0"/>
        <v>-869.04380193423628</v>
      </c>
      <c r="G16" s="11">
        <f t="shared" si="8"/>
        <v>-0.46593530567982394</v>
      </c>
      <c r="H16" s="15">
        <f t="shared" si="15"/>
        <v>7929.26</v>
      </c>
      <c r="I16" s="11">
        <f t="shared" si="1"/>
        <v>7059.7502627600843</v>
      </c>
      <c r="J16" s="11">
        <f t="shared" si="9"/>
        <v>79.692358340894415</v>
      </c>
      <c r="K16" s="9">
        <f t="shared" si="10"/>
        <v>7.8005299673918929</v>
      </c>
      <c r="L16" s="11">
        <f t="shared" si="11"/>
        <v>524.35012169241406</v>
      </c>
      <c r="M16" s="11">
        <f t="shared" si="2"/>
        <v>1.16455</v>
      </c>
      <c r="N16" s="11">
        <f t="shared" si="12"/>
        <v>-0.46593530567982394</v>
      </c>
      <c r="O16" s="11">
        <f t="shared" si="13"/>
        <v>0</v>
      </c>
      <c r="P16" s="13">
        <f t="shared" si="3"/>
        <v>338.27699999999999</v>
      </c>
      <c r="Q16" s="11">
        <f t="shared" si="4"/>
        <v>2.3059593077247028E-2</v>
      </c>
      <c r="R16" s="11">
        <f t="shared" si="5"/>
        <v>-8.1235839287354139</v>
      </c>
      <c r="S16" s="11">
        <f t="shared" si="6"/>
        <v>35.430425117045509</v>
      </c>
    </row>
    <row r="17" spans="1:19" x14ac:dyDescent="0.2">
      <c r="A17" s="8" t="s">
        <v>40</v>
      </c>
      <c r="B17" s="9">
        <f>B18/B16</f>
        <v>1.0088974854932302</v>
      </c>
      <c r="C17" s="8" t="s">
        <v>41</v>
      </c>
      <c r="D17" s="14">
        <f t="shared" si="7"/>
        <v>0.15</v>
      </c>
      <c r="E17" s="11">
        <f t="shared" si="14"/>
        <v>88.486653771760189</v>
      </c>
      <c r="F17" s="11">
        <f t="shared" si="0"/>
        <v>-868.05407350096755</v>
      </c>
      <c r="G17" s="11">
        <f t="shared" si="8"/>
        <v>-0.56600084150726915</v>
      </c>
      <c r="H17" s="15">
        <f t="shared" si="15"/>
        <v>7929.26</v>
      </c>
      <c r="I17" s="11">
        <f t="shared" si="1"/>
        <v>7060.6399256575251</v>
      </c>
      <c r="J17" s="11">
        <f t="shared" si="9"/>
        <v>79.793275309850983</v>
      </c>
      <c r="K17" s="9">
        <f t="shared" si="10"/>
        <v>8.5974535508008376</v>
      </c>
      <c r="L17" s="11">
        <f t="shared" si="11"/>
        <v>524.43211161000499</v>
      </c>
      <c r="M17" s="11">
        <f t="shared" si="2"/>
        <v>1.16455</v>
      </c>
      <c r="N17" s="11">
        <f t="shared" si="12"/>
        <v>-0.56600084150726915</v>
      </c>
      <c r="O17" s="11">
        <f t="shared" si="13"/>
        <v>0</v>
      </c>
      <c r="P17" s="13">
        <f t="shared" si="3"/>
        <v>338.27699999999999</v>
      </c>
      <c r="Q17" s="11">
        <f t="shared" si="4"/>
        <v>2.5415424491765145E-2</v>
      </c>
      <c r="R17" s="11">
        <f t="shared" si="5"/>
        <v>-8.1338710815342488</v>
      </c>
      <c r="S17" s="11">
        <f t="shared" si="6"/>
        <v>43.039559755938051</v>
      </c>
    </row>
    <row r="18" spans="1:19" x14ac:dyDescent="0.2">
      <c r="A18" s="8" t="s">
        <v>42</v>
      </c>
      <c r="B18" s="9">
        <v>5.2160000000000002</v>
      </c>
      <c r="C18" s="8" t="s">
        <v>20</v>
      </c>
      <c r="D18" s="14">
        <f t="shared" si="7"/>
        <v>0.16</v>
      </c>
      <c r="E18" s="11">
        <f t="shared" si="14"/>
        <v>88.385764023210868</v>
      </c>
      <c r="F18" s="11">
        <f t="shared" si="0"/>
        <v>-867.0643450676987</v>
      </c>
      <c r="G18" s="11">
        <f t="shared" si="8"/>
        <v>-0.67593772142330233</v>
      </c>
      <c r="H18" s="15">
        <f t="shared" si="15"/>
        <v>7929.26</v>
      </c>
      <c r="I18" s="11">
        <f t="shared" si="1"/>
        <v>7061.5197172108783</v>
      </c>
      <c r="J18" s="11">
        <f t="shared" si="9"/>
        <v>79.894310981533877</v>
      </c>
      <c r="K18" s="9">
        <f t="shared" si="10"/>
        <v>9.3953863038993468</v>
      </c>
      <c r="L18" s="11">
        <f t="shared" si="11"/>
        <v>524.52207580927859</v>
      </c>
      <c r="M18" s="11">
        <f t="shared" si="2"/>
        <v>1.16455</v>
      </c>
      <c r="N18" s="11">
        <f t="shared" si="12"/>
        <v>-0.67593772142330233</v>
      </c>
      <c r="O18" s="11">
        <f t="shared" si="13"/>
        <v>0</v>
      </c>
      <c r="P18" s="13">
        <f t="shared" si="3"/>
        <v>338.27699999999999</v>
      </c>
      <c r="Q18" s="11">
        <f t="shared" si="4"/>
        <v>2.7774239170559475E-2</v>
      </c>
      <c r="R18" s="11">
        <f t="shared" si="5"/>
        <v>-8.1441703345090595</v>
      </c>
      <c r="S18" s="11">
        <f t="shared" si="6"/>
        <v>51.399326324353524</v>
      </c>
    </row>
    <row r="19" spans="1:19" x14ac:dyDescent="0.2">
      <c r="A19" s="8" t="s">
        <v>43</v>
      </c>
      <c r="B19" s="9">
        <v>6353.6</v>
      </c>
      <c r="C19" s="8" t="s">
        <v>44</v>
      </c>
      <c r="D19" s="14">
        <f t="shared" si="7"/>
        <v>0.17</v>
      </c>
      <c r="E19" s="11">
        <f t="shared" si="14"/>
        <v>88.284874274661547</v>
      </c>
      <c r="F19" s="11">
        <f t="shared" si="0"/>
        <v>-866.07461663442984</v>
      </c>
      <c r="G19" s="11">
        <f t="shared" si="8"/>
        <v>-0.79578312712210886</v>
      </c>
      <c r="H19" s="15">
        <f t="shared" si="15"/>
        <v>7929.26</v>
      </c>
      <c r="I19" s="11">
        <f t="shared" si="1"/>
        <v>7062.3896002384481</v>
      </c>
      <c r="J19" s="11">
        <f t="shared" si="9"/>
        <v>79.995465341738722</v>
      </c>
      <c r="K19" s="9">
        <f t="shared" si="10"/>
        <v>10.194329413714685</v>
      </c>
      <c r="L19" s="11">
        <f t="shared" si="11"/>
        <v>524.62002438786669</v>
      </c>
      <c r="M19" s="11">
        <f t="shared" si="2"/>
        <v>1.16455</v>
      </c>
      <c r="N19" s="11">
        <f t="shared" si="12"/>
        <v>-0.79578312712210886</v>
      </c>
      <c r="O19" s="11">
        <f t="shared" si="13"/>
        <v>0</v>
      </c>
      <c r="P19" s="13">
        <f t="shared" si="3"/>
        <v>338.27699999999999</v>
      </c>
      <c r="Q19" s="11">
        <f t="shared" si="4"/>
        <v>3.0136040622669249E-2</v>
      </c>
      <c r="R19" s="11">
        <f t="shared" si="5"/>
        <v>-8.1544816862118985</v>
      </c>
      <c r="S19" s="11">
        <f t="shared" si="6"/>
        <v>60.512552174534839</v>
      </c>
    </row>
    <row r="20" spans="1:19" x14ac:dyDescent="0.2">
      <c r="A20" s="8" t="s">
        <v>45</v>
      </c>
      <c r="B20" s="9">
        <v>5.17</v>
      </c>
      <c r="C20" s="8" t="s">
        <v>38</v>
      </c>
      <c r="D20" s="14">
        <f t="shared" si="7"/>
        <v>0.18000000000000002</v>
      </c>
      <c r="E20" s="11">
        <f t="shared" si="14"/>
        <v>88.183984526112226</v>
      </c>
      <c r="F20" s="11">
        <f t="shared" si="0"/>
        <v>-865.08488820116099</v>
      </c>
      <c r="G20" s="11">
        <f t="shared" si="8"/>
        <v>-0.92557434523350757</v>
      </c>
      <c r="H20" s="15">
        <f t="shared" si="15"/>
        <v>7929.26</v>
      </c>
      <c r="I20" s="11">
        <f t="shared" si="1"/>
        <v>7063.2495374536056</v>
      </c>
      <c r="J20" s="11">
        <f t="shared" si="9"/>
        <v>80.096738375006197</v>
      </c>
      <c r="K20" s="9">
        <f t="shared" si="10"/>
        <v>10.994284067132073</v>
      </c>
      <c r="L20" s="11">
        <f t="shared" si="11"/>
        <v>524.72596745527096</v>
      </c>
      <c r="M20" s="11">
        <f t="shared" si="2"/>
        <v>1.16455</v>
      </c>
      <c r="N20" s="11">
        <f t="shared" si="12"/>
        <v>-0.92557434523350757</v>
      </c>
      <c r="O20" s="11">
        <f t="shared" si="13"/>
        <v>0</v>
      </c>
      <c r="P20" s="13">
        <f t="shared" si="3"/>
        <v>338.27699999999999</v>
      </c>
      <c r="Q20" s="11">
        <f t="shared" si="4"/>
        <v>3.2500832356713798E-2</v>
      </c>
      <c r="R20" s="11">
        <f t="shared" si="5"/>
        <v>-8.1648051350668904</v>
      </c>
      <c r="S20" s="11">
        <f t="shared" si="6"/>
        <v>70.382072638189115</v>
      </c>
    </row>
    <row r="21" spans="1:19" x14ac:dyDescent="0.2">
      <c r="B21" s="16" t="s">
        <v>46</v>
      </c>
      <c r="C21" s="17" t="e">
        <f ca="1">_xludf.MAXIFS($Q$2:$Q$2002,$Q$2:$Q$2002,"&lt;&gt;#N/A")</f>
        <v>#NAME?</v>
      </c>
      <c r="D21" s="14">
        <f t="shared" si="7"/>
        <v>0.19000000000000003</v>
      </c>
      <c r="E21" s="11">
        <f t="shared" si="14"/>
        <v>88.083094777562906</v>
      </c>
      <c r="F21" s="11">
        <f t="shared" si="0"/>
        <v>-864.09515976789214</v>
      </c>
      <c r="G21" s="11">
        <f t="shared" si="8"/>
        <v>-1.0653487674957511</v>
      </c>
      <c r="H21" s="15">
        <f t="shared" si="15"/>
        <v>7929.26</v>
      </c>
      <c r="I21" s="11">
        <f t="shared" si="1"/>
        <v>7064.0994914646126</v>
      </c>
      <c r="J21" s="11">
        <f t="shared" si="9"/>
        <v>80.198130064612869</v>
      </c>
      <c r="K21" s="9">
        <f t="shared" si="10"/>
        <v>11.795251450882134</v>
      </c>
      <c r="L21" s="11">
        <f t="shared" si="11"/>
        <v>524.83991513286105</v>
      </c>
      <c r="M21" s="11">
        <f t="shared" si="2"/>
        <v>1.16455</v>
      </c>
      <c r="N21" s="11">
        <f t="shared" si="12"/>
        <v>-1.0653487674957511</v>
      </c>
      <c r="O21" s="11">
        <f t="shared" si="13"/>
        <v>0</v>
      </c>
      <c r="P21" s="13">
        <f t="shared" si="3"/>
        <v>338.27699999999999</v>
      </c>
      <c r="Q21" s="11">
        <f t="shared" si="4"/>
        <v>3.4868617880855435E-2</v>
      </c>
      <c r="R21" s="11">
        <f t="shared" si="5"/>
        <v>-8.1751406793693029</v>
      </c>
      <c r="S21" s="11">
        <f t="shared" si="6"/>
        <v>81.0107310396277</v>
      </c>
    </row>
    <row r="22" spans="1:19" x14ac:dyDescent="0.2">
      <c r="B22" s="9" t="s">
        <v>47</v>
      </c>
      <c r="C22" s="17" t="e">
        <f ca="1">_xludf.MAXIFS($L$2:$L$2502,$L$2:$L$2502,"&lt;&gt;#N/A")-1255</f>
        <v>#NAME?</v>
      </c>
      <c r="D22" s="14">
        <f t="shared" si="7"/>
        <v>0.20000000000000004</v>
      </c>
      <c r="E22" s="11">
        <f t="shared" si="14"/>
        <v>87.982205029013585</v>
      </c>
      <c r="F22" s="11">
        <f t="shared" si="0"/>
        <v>-863.10543133462329</v>
      </c>
      <c r="G22" s="11">
        <f t="shared" si="8"/>
        <v>-1.2151438909275685</v>
      </c>
      <c r="H22" s="15">
        <f t="shared" si="15"/>
        <v>7929.26</v>
      </c>
      <c r="I22" s="11">
        <f t="shared" si="1"/>
        <v>7064.9394247744494</v>
      </c>
      <c r="J22" s="11">
        <f t="shared" si="9"/>
        <v>80.299640392561983</v>
      </c>
      <c r="K22" s="9">
        <f t="shared" si="10"/>
        <v>12.597232751528262</v>
      </c>
      <c r="L22" s="11">
        <f t="shared" si="11"/>
        <v>524.96187755387314</v>
      </c>
      <c r="M22" s="11">
        <f t="shared" si="2"/>
        <v>1.16455</v>
      </c>
      <c r="N22" s="11">
        <f t="shared" si="12"/>
        <v>-1.2151438909275685</v>
      </c>
      <c r="O22" s="11">
        <f t="shared" si="13"/>
        <v>0</v>
      </c>
      <c r="P22" s="13">
        <f t="shared" si="3"/>
        <v>338.27699999999999</v>
      </c>
      <c r="Q22" s="11">
        <f t="shared" si="4"/>
        <v>3.7239400702762125E-2</v>
      </c>
      <c r="R22" s="11">
        <f t="shared" si="5"/>
        <v>-8.1854883172846051</v>
      </c>
      <c r="S22" s="11">
        <f t="shared" si="6"/>
        <v>92.401378708848554</v>
      </c>
    </row>
    <row r="23" spans="1:19" x14ac:dyDescent="0.2">
      <c r="B23" s="9"/>
      <c r="D23" s="14">
        <f t="shared" si="7"/>
        <v>0.21000000000000005</v>
      </c>
      <c r="E23" s="11">
        <f t="shared" si="14"/>
        <v>87.881315280464264</v>
      </c>
      <c r="F23" s="11">
        <f t="shared" si="0"/>
        <v>-862.11570290135444</v>
      </c>
      <c r="G23" s="11">
        <f t="shared" si="8"/>
        <v>-1.374867439758928</v>
      </c>
      <c r="H23" s="15">
        <f t="shared" si="15"/>
        <v>7929.26</v>
      </c>
      <c r="I23" s="11">
        <f t="shared" si="1"/>
        <v>7065.769429658887</v>
      </c>
      <c r="J23" s="11">
        <f t="shared" si="9"/>
        <v>80.40127081745652</v>
      </c>
      <c r="K23" s="9">
        <f t="shared" si="10"/>
        <v>13.400229155453882</v>
      </c>
      <c r="L23" s="11">
        <f t="shared" si="11"/>
        <v>525.09186486340798</v>
      </c>
      <c r="M23" s="11">
        <f t="shared" si="2"/>
        <v>1.1644399999999999</v>
      </c>
      <c r="N23" s="11">
        <f t="shared" si="12"/>
        <v>-1.374867439758928</v>
      </c>
      <c r="O23" s="11">
        <f t="shared" si="13"/>
        <v>0</v>
      </c>
      <c r="P23" s="13">
        <f t="shared" si="3"/>
        <v>338.27300000000002</v>
      </c>
      <c r="Q23" s="11">
        <f t="shared" si="4"/>
        <v>3.9613652746314017E-2</v>
      </c>
      <c r="R23" s="11">
        <f t="shared" si="5"/>
        <v>-8.1958481974981154</v>
      </c>
      <c r="S23" s="11">
        <f t="shared" si="6"/>
        <v>104.54699885678168</v>
      </c>
    </row>
    <row r="24" spans="1:19" x14ac:dyDescent="0.2">
      <c r="B24" s="11"/>
      <c r="D24" s="14">
        <f t="shared" si="7"/>
        <v>0.22000000000000006</v>
      </c>
      <c r="E24" s="11">
        <f t="shared" si="14"/>
        <v>87.780425531914943</v>
      </c>
      <c r="F24" s="11">
        <f t="shared" si="0"/>
        <v>-861.12597446808559</v>
      </c>
      <c r="G24" s="11">
        <f t="shared" si="8"/>
        <v>-1.5448008288492936</v>
      </c>
      <c r="H24" s="15">
        <f t="shared" si="15"/>
        <v>7929.26</v>
      </c>
      <c r="I24" s="11">
        <f t="shared" si="1"/>
        <v>7066.5892247030652</v>
      </c>
      <c r="J24" s="11">
        <f t="shared" si="9"/>
        <v>80.50301854749857</v>
      </c>
      <c r="K24" s="9">
        <f t="shared" si="10"/>
        <v>14.204241863628447</v>
      </c>
      <c r="L24" s="11">
        <f t="shared" si="11"/>
        <v>525.22988721850345</v>
      </c>
      <c r="M24" s="11">
        <f t="shared" si="2"/>
        <v>1.1644399999999999</v>
      </c>
      <c r="N24" s="11">
        <f t="shared" si="12"/>
        <v>-1.5448008288492936</v>
      </c>
      <c r="O24" s="11">
        <f t="shared" si="13"/>
        <v>0</v>
      </c>
      <c r="P24" s="13">
        <f t="shared" si="3"/>
        <v>338.27300000000002</v>
      </c>
      <c r="Q24" s="11">
        <f t="shared" si="4"/>
        <v>4.1990468833245476E-2</v>
      </c>
      <c r="R24" s="11">
        <f t="shared" si="5"/>
        <v>-8.2062200354228914</v>
      </c>
      <c r="S24" s="11">
        <f t="shared" si="6"/>
        <v>117.46899069482726</v>
      </c>
    </row>
    <row r="25" spans="1:19" x14ac:dyDescent="0.2">
      <c r="A25" s="18" t="s">
        <v>48</v>
      </c>
      <c r="B25" s="11"/>
      <c r="D25" s="14">
        <f t="shared" si="7"/>
        <v>0.23000000000000007</v>
      </c>
      <c r="E25" s="11">
        <f t="shared" si="14"/>
        <v>87.679535783365623</v>
      </c>
      <c r="F25" s="11">
        <f t="shared" si="0"/>
        <v>-860.13624603481685</v>
      </c>
      <c r="G25" s="11">
        <f t="shared" si="8"/>
        <v>-1.724867087133906</v>
      </c>
      <c r="H25" s="15">
        <f t="shared" si="15"/>
        <v>7929.26</v>
      </c>
      <c r="I25" s="11">
        <f t="shared" si="1"/>
        <v>7067.3988868780498</v>
      </c>
      <c r="J25" s="11">
        <f t="shared" si="9"/>
        <v>80.604884865492892</v>
      </c>
      <c r="K25" s="9">
        <f t="shared" si="10"/>
        <v>15.009272049103432</v>
      </c>
      <c r="L25" s="11">
        <f t="shared" si="11"/>
        <v>525.37595478806713</v>
      </c>
      <c r="M25" s="11">
        <f t="shared" si="2"/>
        <v>1.1644399999999999</v>
      </c>
      <c r="N25" s="11">
        <f t="shared" si="12"/>
        <v>-1.724867087133906</v>
      </c>
      <c r="O25" s="11">
        <f t="shared" si="13"/>
        <v>0</v>
      </c>
      <c r="P25" s="13">
        <f t="shared" si="3"/>
        <v>338.27300000000002</v>
      </c>
      <c r="Q25" s="11">
        <f t="shared" si="4"/>
        <v>4.4370292778623865E-2</v>
      </c>
      <c r="R25" s="11">
        <f t="shared" si="5"/>
        <v>-8.2166039618239441</v>
      </c>
      <c r="S25" s="11">
        <f t="shared" si="6"/>
        <v>131.16150122684422</v>
      </c>
    </row>
    <row r="26" spans="1:19" x14ac:dyDescent="0.2">
      <c r="A26" s="18" t="s">
        <v>49</v>
      </c>
      <c r="B26" s="11"/>
      <c r="D26" s="14">
        <f t="shared" si="7"/>
        <v>0.24000000000000007</v>
      </c>
      <c r="E26" s="11">
        <f t="shared" si="14"/>
        <v>87.578646034816302</v>
      </c>
      <c r="F26" s="11">
        <f t="shared" si="0"/>
        <v>-859.146517601548</v>
      </c>
      <c r="G26" s="11">
        <f t="shared" si="8"/>
        <v>-1.9151041309728578</v>
      </c>
      <c r="H26" s="15">
        <f t="shared" si="15"/>
        <v>8160.7719999999999</v>
      </c>
      <c r="I26" s="11">
        <f t="shared" si="1"/>
        <v>7299.7103782674794</v>
      </c>
      <c r="J26" s="11">
        <f t="shared" si="9"/>
        <v>83.350345189916823</v>
      </c>
      <c r="K26" s="9">
        <f t="shared" si="10"/>
        <v>15.81532089775836</v>
      </c>
      <c r="L26" s="11">
        <f t="shared" si="11"/>
        <v>525.53007775280139</v>
      </c>
      <c r="M26" s="11">
        <f t="shared" si="2"/>
        <v>1.1644399999999999</v>
      </c>
      <c r="N26" s="11">
        <f t="shared" si="12"/>
        <v>-1.9151041309728578</v>
      </c>
      <c r="O26" s="11">
        <f t="shared" si="13"/>
        <v>0</v>
      </c>
      <c r="P26" s="13">
        <f t="shared" si="3"/>
        <v>338.27300000000002</v>
      </c>
      <c r="Q26" s="11">
        <f t="shared" si="4"/>
        <v>4.6753128088136975E-2</v>
      </c>
      <c r="R26" s="11">
        <f t="shared" si="5"/>
        <v>-8.4964673995837732</v>
      </c>
      <c r="S26" s="11">
        <f t="shared" si="6"/>
        <v>145.62741367018185</v>
      </c>
    </row>
    <row r="27" spans="1:19" x14ac:dyDescent="0.2">
      <c r="A27" s="18" t="s">
        <v>50</v>
      </c>
      <c r="B27" s="11"/>
      <c r="D27" s="14">
        <f t="shared" si="7"/>
        <v>0.25000000000000006</v>
      </c>
      <c r="E27" s="11">
        <f t="shared" si="14"/>
        <v>87.477756286266981</v>
      </c>
      <c r="F27" s="11">
        <f t="shared" si="0"/>
        <v>-858.15678916827915</v>
      </c>
      <c r="G27" s="11">
        <f t="shared" si="8"/>
        <v>-2.1222840943597672</v>
      </c>
      <c r="H27" s="15">
        <f t="shared" si="15"/>
        <v>8160.7719999999999</v>
      </c>
      <c r="I27" s="11">
        <f t="shared" si="1"/>
        <v>7300.4929267373609</v>
      </c>
      <c r="J27" s="11">
        <f t="shared" si="9"/>
        <v>83.455420402494426</v>
      </c>
      <c r="K27" s="9">
        <f t="shared" si="10"/>
        <v>16.648824349657527</v>
      </c>
      <c r="L27" s="11">
        <f t="shared" si="11"/>
        <v>525.6923984790385</v>
      </c>
      <c r="M27" s="11">
        <f t="shared" si="2"/>
        <v>1.1644399999999999</v>
      </c>
      <c r="N27" s="11">
        <f t="shared" si="12"/>
        <v>-2.1222840943597672</v>
      </c>
      <c r="O27" s="11">
        <f t="shared" si="13"/>
        <v>0</v>
      </c>
      <c r="P27" s="13">
        <f t="shared" si="3"/>
        <v>338.27300000000002</v>
      </c>
      <c r="Q27" s="11">
        <f t="shared" si="4"/>
        <v>4.9217124481284423E-2</v>
      </c>
      <c r="R27" s="11">
        <f t="shared" si="5"/>
        <v>-8.5071784304275653</v>
      </c>
      <c r="S27" s="11">
        <f t="shared" si="6"/>
        <v>161.38169133287579</v>
      </c>
    </row>
    <row r="28" spans="1:19" x14ac:dyDescent="0.2">
      <c r="A28" s="18" t="s">
        <v>51</v>
      </c>
      <c r="B28" s="11"/>
      <c r="D28" s="14">
        <f t="shared" si="7"/>
        <v>0.26000000000000006</v>
      </c>
      <c r="E28" s="11">
        <f t="shared" si="14"/>
        <v>87.37686653771766</v>
      </c>
      <c r="F28" s="11">
        <f t="shared" si="0"/>
        <v>-857.1670607350103</v>
      </c>
      <c r="G28" s="11">
        <f t="shared" si="8"/>
        <v>-2.3403838828240686</v>
      </c>
      <c r="H28" s="15">
        <f t="shared" si="15"/>
        <v>8160.7719999999999</v>
      </c>
      <c r="I28" s="11">
        <f t="shared" si="1"/>
        <v>7301.2645553821658</v>
      </c>
      <c r="J28" s="11">
        <f t="shared" si="9"/>
        <v>83.560613291510691</v>
      </c>
      <c r="K28" s="9">
        <f t="shared" si="10"/>
        <v>17.483378553682471</v>
      </c>
      <c r="L28" s="11">
        <f t="shared" si="11"/>
        <v>525.86305949355517</v>
      </c>
      <c r="M28" s="11">
        <f t="shared" si="2"/>
        <v>1.1644399999999999</v>
      </c>
      <c r="N28" s="11">
        <f t="shared" si="12"/>
        <v>-2.3403838828240686</v>
      </c>
      <c r="O28" s="11">
        <f t="shared" si="13"/>
        <v>0</v>
      </c>
      <c r="P28" s="13">
        <f t="shared" si="3"/>
        <v>338.27300000000002</v>
      </c>
      <c r="Q28" s="11">
        <f t="shared" si="4"/>
        <v>5.168422709965758E-2</v>
      </c>
      <c r="R28" s="11">
        <f t="shared" si="5"/>
        <v>-8.5179014568308542</v>
      </c>
      <c r="S28" s="11">
        <f t="shared" si="6"/>
        <v>177.96632900473725</v>
      </c>
    </row>
    <row r="29" spans="1:19" x14ac:dyDescent="0.2">
      <c r="A29" s="18" t="s">
        <v>52</v>
      </c>
      <c r="B29" s="11"/>
      <c r="D29" s="14">
        <f t="shared" si="7"/>
        <v>0.27000000000000007</v>
      </c>
      <c r="E29" s="11">
        <f t="shared" si="14"/>
        <v>87.27597678916834</v>
      </c>
      <c r="F29" s="11">
        <f t="shared" si="0"/>
        <v>-856.17733230174144</v>
      </c>
      <c r="G29" s="11">
        <f t="shared" si="8"/>
        <v>-2.5691793203371849</v>
      </c>
      <c r="H29" s="15">
        <f t="shared" si="15"/>
        <v>8160.7719999999999</v>
      </c>
      <c r="I29" s="11">
        <f t="shared" si="1"/>
        <v>7302.0254883779216</v>
      </c>
      <c r="J29" s="11">
        <f t="shared" si="9"/>
        <v>83.665926833650317</v>
      </c>
      <c r="K29" s="9">
        <f t="shared" si="10"/>
        <v>18.318984686597577</v>
      </c>
      <c r="L29" s="11">
        <f t="shared" si="11"/>
        <v>526.04207130975658</v>
      </c>
      <c r="M29" s="11">
        <f t="shared" si="2"/>
        <v>1.16432</v>
      </c>
      <c r="N29" s="11">
        <f t="shared" si="12"/>
        <v>-2.5691793203371849</v>
      </c>
      <c r="O29" s="11">
        <f t="shared" si="13"/>
        <v>0</v>
      </c>
      <c r="P29" s="13">
        <f t="shared" si="3"/>
        <v>338.26900000000001</v>
      </c>
      <c r="Q29" s="11">
        <f t="shared" si="4"/>
        <v>5.4155079793293433E-2</v>
      </c>
      <c r="R29" s="11">
        <f t="shared" si="5"/>
        <v>-8.5286367822273501</v>
      </c>
      <c r="S29" s="11">
        <f t="shared" si="6"/>
        <v>195.36428000160922</v>
      </c>
    </row>
    <row r="30" spans="1:19" x14ac:dyDescent="0.2">
      <c r="A30" s="18" t="s">
        <v>53</v>
      </c>
      <c r="B30" s="11"/>
      <c r="D30" s="14">
        <f t="shared" si="7"/>
        <v>0.28000000000000008</v>
      </c>
      <c r="E30" s="11">
        <f t="shared" si="14"/>
        <v>87.175087040619019</v>
      </c>
      <c r="F30" s="11">
        <f t="shared" si="0"/>
        <v>-855.18760386847259</v>
      </c>
      <c r="G30" s="11">
        <f t="shared" si="8"/>
        <v>-2.8092159845409626</v>
      </c>
      <c r="H30" s="15">
        <f t="shared" si="15"/>
        <v>8160.7719999999999</v>
      </c>
      <c r="I30" s="11">
        <f t="shared" si="1"/>
        <v>7302.7751801469867</v>
      </c>
      <c r="J30" s="11">
        <f t="shared" si="9"/>
        <v>83.771355189404929</v>
      </c>
      <c r="K30" s="9">
        <f t="shared" si="10"/>
        <v>19.155643954934082</v>
      </c>
      <c r="L30" s="11">
        <f t="shared" si="11"/>
        <v>526.22944445296423</v>
      </c>
      <c r="M30" s="11">
        <f t="shared" si="2"/>
        <v>1.16432</v>
      </c>
      <c r="N30" s="11">
        <f t="shared" si="12"/>
        <v>-2.8092159845409626</v>
      </c>
      <c r="O30" s="11">
        <f t="shared" si="13"/>
        <v>0</v>
      </c>
      <c r="P30" s="13">
        <f t="shared" si="3"/>
        <v>338.26900000000001</v>
      </c>
      <c r="Q30" s="11">
        <f t="shared" si="4"/>
        <v>5.6628434633188618E-2</v>
      </c>
      <c r="R30" s="11">
        <f t="shared" si="5"/>
        <v>-8.5393838113562612</v>
      </c>
      <c r="S30" s="11">
        <f t="shared" si="6"/>
        <v>213.61703087226644</v>
      </c>
    </row>
    <row r="31" spans="1:19" x14ac:dyDescent="0.2">
      <c r="A31" s="18" t="s">
        <v>54</v>
      </c>
      <c r="B31" s="11"/>
      <c r="D31" s="14">
        <f t="shared" si="7"/>
        <v>0.29000000000000009</v>
      </c>
      <c r="E31" s="11">
        <f t="shared" si="14"/>
        <v>87.074197292069698</v>
      </c>
      <c r="F31" s="11">
        <f t="shared" si="0"/>
        <v>-854.19787543520374</v>
      </c>
      <c r="G31" s="11">
        <f t="shared" si="8"/>
        <v>-3.0602935153579307</v>
      </c>
      <c r="H31" s="15">
        <f t="shared" si="15"/>
        <v>8160.7719999999999</v>
      </c>
      <c r="I31" s="11">
        <f t="shared" si="1"/>
        <v>7303.5138310494385</v>
      </c>
      <c r="J31" s="11">
        <f t="shared" si="9"/>
        <v>83.87690105889277</v>
      </c>
      <c r="K31" s="9">
        <f t="shared" si="10"/>
        <v>19.993357506828129</v>
      </c>
      <c r="L31" s="11">
        <f t="shared" si="11"/>
        <v>526.42518946027303</v>
      </c>
      <c r="M31" s="11">
        <f t="shared" si="2"/>
        <v>1.16432</v>
      </c>
      <c r="N31" s="11">
        <f t="shared" si="12"/>
        <v>-3.0602935153579307</v>
      </c>
      <c r="O31" s="11">
        <f t="shared" si="13"/>
        <v>0</v>
      </c>
      <c r="P31" s="13">
        <f t="shared" si="3"/>
        <v>338.26900000000001</v>
      </c>
      <c r="Q31" s="11">
        <f t="shared" si="4"/>
        <v>5.9104906174754793E-2</v>
      </c>
      <c r="R31" s="11">
        <f t="shared" si="5"/>
        <v>-8.5501428194589977</v>
      </c>
      <c r="S31" s="11">
        <f t="shared" si="6"/>
        <v>232.70934593348264</v>
      </c>
    </row>
    <row r="32" spans="1:19" x14ac:dyDescent="0.2">
      <c r="A32" s="18" t="s">
        <v>55</v>
      </c>
      <c r="B32" s="11"/>
      <c r="D32" s="14">
        <f t="shared" si="7"/>
        <v>0.3000000000000001</v>
      </c>
      <c r="E32" s="11">
        <f t="shared" si="14"/>
        <v>86.973307543520377</v>
      </c>
      <c r="F32" s="11">
        <f t="shared" si="0"/>
        <v>-853.20814700193489</v>
      </c>
      <c r="G32" s="11">
        <f t="shared" si="8"/>
        <v>-3.3224528567701936</v>
      </c>
      <c r="H32" s="15">
        <f t="shared" si="15"/>
        <v>8160.7719999999999</v>
      </c>
      <c r="I32" s="11">
        <f t="shared" si="1"/>
        <v>7304.2414001412944</v>
      </c>
      <c r="J32" s="11">
        <f t="shared" si="9"/>
        <v>83.982564380299564</v>
      </c>
      <c r="K32" s="9">
        <f t="shared" si="10"/>
        <v>20.832126517417056</v>
      </c>
      <c r="L32" s="11">
        <f t="shared" si="11"/>
        <v>526.62931688039419</v>
      </c>
      <c r="M32" s="11">
        <f t="shared" si="2"/>
        <v>1.16432</v>
      </c>
      <c r="N32" s="11">
        <f t="shared" si="12"/>
        <v>-3.3224528567701936</v>
      </c>
      <c r="O32" s="11">
        <f t="shared" si="13"/>
        <v>0</v>
      </c>
      <c r="P32" s="13">
        <f t="shared" si="3"/>
        <v>338.26900000000001</v>
      </c>
      <c r="Q32" s="11">
        <f t="shared" si="4"/>
        <v>6.1584497891964844E-2</v>
      </c>
      <c r="R32" s="11">
        <f t="shared" si="5"/>
        <v>-8.5609138002344096</v>
      </c>
      <c r="S32" s="11">
        <f t="shared" si="6"/>
        <v>252.64433862756246</v>
      </c>
    </row>
    <row r="33" spans="2:19" x14ac:dyDescent="0.2">
      <c r="B33" s="11"/>
      <c r="D33" s="14">
        <f t="shared" si="7"/>
        <v>0.31000000000000011</v>
      </c>
      <c r="E33" s="11">
        <f t="shared" si="14"/>
        <v>86.872417794971057</v>
      </c>
      <c r="F33" s="11">
        <f t="shared" si="0"/>
        <v>-852.21841856866615</v>
      </c>
      <c r="G33" s="11">
        <f t="shared" si="8"/>
        <v>-3.5957350640567536</v>
      </c>
      <c r="H33" s="15">
        <f t="shared" si="15"/>
        <v>8160.7719999999999</v>
      </c>
      <c r="I33" s="11">
        <f t="shared" si="1"/>
        <v>7304.9578463672769</v>
      </c>
      <c r="J33" s="11">
        <f t="shared" si="9"/>
        <v>84.088345090242811</v>
      </c>
      <c r="K33" s="9">
        <f t="shared" si="10"/>
        <v>21.671952161220052</v>
      </c>
      <c r="L33" s="11">
        <f t="shared" si="11"/>
        <v>526.84183727378741</v>
      </c>
      <c r="M33" s="11">
        <f t="shared" si="2"/>
        <v>1.16432</v>
      </c>
      <c r="N33" s="11">
        <f t="shared" si="12"/>
        <v>-3.5957350640567536</v>
      </c>
      <c r="O33" s="11">
        <f t="shared" si="13"/>
        <v>0</v>
      </c>
      <c r="P33" s="13">
        <f t="shared" si="3"/>
        <v>338.26900000000001</v>
      </c>
      <c r="Q33" s="11">
        <f t="shared" si="4"/>
        <v>6.4067213256964281E-2</v>
      </c>
      <c r="R33" s="11">
        <f t="shared" si="5"/>
        <v>-8.5716967472214893</v>
      </c>
      <c r="S33" s="11">
        <f t="shared" si="6"/>
        <v>273.42513085999502</v>
      </c>
    </row>
    <row r="34" spans="2:19" x14ac:dyDescent="0.2">
      <c r="B34" s="11"/>
      <c r="D34" s="14">
        <f t="shared" si="7"/>
        <v>0.32000000000000012</v>
      </c>
      <c r="E34" s="11">
        <f t="shared" si="14"/>
        <v>86.771528046421736</v>
      </c>
      <c r="F34" s="11">
        <f t="shared" si="0"/>
        <v>-851.2286901353973</v>
      </c>
      <c r="G34" s="11">
        <f t="shared" si="8"/>
        <v>-3.8798147209169636</v>
      </c>
      <c r="H34" s="15">
        <f t="shared" si="15"/>
        <v>8160.7719999999999</v>
      </c>
      <c r="I34" s="11">
        <f t="shared" si="1"/>
        <v>7305.6634951436854</v>
      </c>
      <c r="J34" s="11">
        <f t="shared" si="9"/>
        <v>84.194247348453317</v>
      </c>
      <c r="K34" s="9">
        <f t="shared" si="10"/>
        <v>22.51283561212248</v>
      </c>
      <c r="L34" s="11">
        <f t="shared" si="11"/>
        <v>527.0627612126541</v>
      </c>
      <c r="M34" s="11">
        <f t="shared" si="2"/>
        <v>1.16421</v>
      </c>
      <c r="N34" s="11">
        <f t="shared" si="12"/>
        <v>-3.8798147209169636</v>
      </c>
      <c r="O34" s="11">
        <f t="shared" si="13"/>
        <v>0</v>
      </c>
      <c r="P34" s="13">
        <f t="shared" si="3"/>
        <v>338.26499999999999</v>
      </c>
      <c r="Q34" s="11">
        <f t="shared" si="4"/>
        <v>6.6553842733130766E-2</v>
      </c>
      <c r="R34" s="11">
        <f t="shared" si="5"/>
        <v>-8.5824920844498784</v>
      </c>
      <c r="S34" s="11">
        <f t="shared" si="6"/>
        <v>295.02697748326432</v>
      </c>
    </row>
    <row r="35" spans="2:19" x14ac:dyDescent="0.2">
      <c r="B35" s="11"/>
      <c r="D35" s="14">
        <f t="shared" si="7"/>
        <v>0.33000000000000013</v>
      </c>
      <c r="E35" s="11">
        <f t="shared" si="14"/>
        <v>86.670638297872415</v>
      </c>
      <c r="F35" s="11">
        <f t="shared" si="0"/>
        <v>-850.23896170212845</v>
      </c>
      <c r="G35" s="11">
        <f t="shared" si="8"/>
        <v>-4.1754383549050083</v>
      </c>
      <c r="H35" s="15">
        <f t="shared" si="15"/>
        <v>8160.7719999999999</v>
      </c>
      <c r="I35" s="11">
        <f t="shared" si="1"/>
        <v>7306.3575999429668</v>
      </c>
      <c r="J35" s="11">
        <f t="shared" si="9"/>
        <v>84.300262966014444</v>
      </c>
      <c r="K35" s="9">
        <f t="shared" si="10"/>
        <v>23.354778085607013</v>
      </c>
      <c r="L35" s="11">
        <f t="shared" si="11"/>
        <v>527.29209928114278</v>
      </c>
      <c r="M35" s="11">
        <f t="shared" si="2"/>
        <v>1.16421</v>
      </c>
      <c r="N35" s="11">
        <f t="shared" si="12"/>
        <v>-4.1754383549050083</v>
      </c>
      <c r="O35" s="11">
        <f t="shared" si="13"/>
        <v>0</v>
      </c>
      <c r="P35" s="13">
        <f t="shared" si="3"/>
        <v>338.26499999999999</v>
      </c>
      <c r="Q35" s="11">
        <f t="shared" si="4"/>
        <v>6.9042845359723923E-2</v>
      </c>
      <c r="R35" s="11">
        <f t="shared" si="5"/>
        <v>-8.5932989771676294</v>
      </c>
      <c r="S35" s="11">
        <f t="shared" si="6"/>
        <v>317.50664558130654</v>
      </c>
    </row>
    <row r="36" spans="2:19" x14ac:dyDescent="0.2">
      <c r="B36" s="11"/>
      <c r="D36" s="14">
        <f t="shared" si="7"/>
        <v>0.34000000000000014</v>
      </c>
      <c r="E36" s="11">
        <f t="shared" si="14"/>
        <v>86.569748549323094</v>
      </c>
      <c r="F36" s="11">
        <f t="shared" si="0"/>
        <v>-849.2492332688596</v>
      </c>
      <c r="G36" s="11">
        <f t="shared" si="8"/>
        <v>-4.4823076295895348</v>
      </c>
      <c r="H36" s="15">
        <f t="shared" si="15"/>
        <v>8160.7719999999999</v>
      </c>
      <c r="I36" s="11">
        <f t="shared" si="1"/>
        <v>7307.0404591015504</v>
      </c>
      <c r="J36" s="11">
        <f t="shared" si="9"/>
        <v>84.406395785455771</v>
      </c>
      <c r="K36" s="9">
        <f t="shared" si="10"/>
        <v>24.197780715267157</v>
      </c>
      <c r="L36" s="11">
        <f t="shared" si="11"/>
        <v>527.52986207514709</v>
      </c>
      <c r="M36" s="11">
        <f t="shared" si="2"/>
        <v>1.16421</v>
      </c>
      <c r="N36" s="11">
        <f t="shared" si="12"/>
        <v>-4.4823076295895348</v>
      </c>
      <c r="O36" s="11">
        <f t="shared" si="13"/>
        <v>0</v>
      </c>
      <c r="P36" s="13">
        <f t="shared" si="3"/>
        <v>338.26499999999999</v>
      </c>
      <c r="Q36" s="11">
        <f t="shared" si="4"/>
        <v>7.1534982085841456E-2</v>
      </c>
      <c r="R36" s="11">
        <f t="shared" si="5"/>
        <v>-8.6041178170699055</v>
      </c>
      <c r="S36" s="11">
        <f t="shared" si="6"/>
        <v>340.84144920081042</v>
      </c>
    </row>
    <row r="37" spans="2:19" x14ac:dyDescent="0.2">
      <c r="B37" s="11"/>
      <c r="D37" s="14">
        <f t="shared" si="7"/>
        <v>0.35000000000000014</v>
      </c>
      <c r="E37" s="11">
        <f t="shared" si="14"/>
        <v>86.468858800773774</v>
      </c>
      <c r="F37" s="11">
        <f t="shared" si="0"/>
        <v>-848.25950483559075</v>
      </c>
      <c r="G37" s="11">
        <f t="shared" si="8"/>
        <v>-4.8004640431311199</v>
      </c>
      <c r="H37" s="15">
        <f t="shared" si="15"/>
        <v>8160.7719999999999</v>
      </c>
      <c r="I37" s="11">
        <f t="shared" si="1"/>
        <v>7307.7120311212784</v>
      </c>
      <c r="J37" s="11">
        <f t="shared" si="9"/>
        <v>84.512645737101892</v>
      </c>
      <c r="K37" s="9">
        <f t="shared" si="10"/>
        <v>25.041844673121716</v>
      </c>
      <c r="L37" s="11">
        <f t="shared" si="11"/>
        <v>527.77606020208907</v>
      </c>
      <c r="M37" s="11">
        <f t="shared" si="2"/>
        <v>1.16421</v>
      </c>
      <c r="N37" s="11">
        <f t="shared" si="12"/>
        <v>-4.8004640431311199</v>
      </c>
      <c r="O37" s="11">
        <f t="shared" si="13"/>
        <v>0</v>
      </c>
      <c r="P37" s="13">
        <f t="shared" si="3"/>
        <v>338.26499999999999</v>
      </c>
      <c r="Q37" s="11">
        <f t="shared" si="4"/>
        <v>7.4030256376278122E-2</v>
      </c>
      <c r="R37" s="11">
        <f t="shared" si="5"/>
        <v>-8.6149485970542194</v>
      </c>
      <c r="S37" s="11">
        <f t="shared" si="6"/>
        <v>365.03454392464948</v>
      </c>
    </row>
    <row r="38" spans="2:19" x14ac:dyDescent="0.2">
      <c r="B38" s="11"/>
      <c r="D38" s="14">
        <f t="shared" si="7"/>
        <v>0.36000000000000015</v>
      </c>
      <c r="E38" s="11">
        <f t="shared" si="14"/>
        <v>86.367969052224453</v>
      </c>
      <c r="F38" s="11">
        <f t="shared" si="0"/>
        <v>-847.2697764023219</v>
      </c>
      <c r="G38" s="11">
        <f t="shared" si="8"/>
        <v>-5.1294645041279638</v>
      </c>
      <c r="H38" s="15">
        <f t="shared" si="15"/>
        <v>8160.7719999999999</v>
      </c>
      <c r="I38" s="11">
        <f t="shared" si="1"/>
        <v>7308.3727590935505</v>
      </c>
      <c r="J38" s="11">
        <f t="shared" si="9"/>
        <v>84.619018361707319</v>
      </c>
      <c r="K38" s="9">
        <f t="shared" si="10"/>
        <v>25.886971130492736</v>
      </c>
      <c r="L38" s="11">
        <f t="shared" si="11"/>
        <v>528.03070428110721</v>
      </c>
      <c r="M38" s="11">
        <f t="shared" si="2"/>
        <v>1.1640999999999999</v>
      </c>
      <c r="N38" s="11">
        <f t="shared" si="12"/>
        <v>-5.1294645041279638</v>
      </c>
      <c r="O38" s="11">
        <f t="shared" si="13"/>
        <v>0</v>
      </c>
      <c r="P38" s="13">
        <f t="shared" si="3"/>
        <v>338.26100000000002</v>
      </c>
      <c r="Q38" s="11">
        <f t="shared" si="4"/>
        <v>7.6529576659717602E-2</v>
      </c>
      <c r="R38" s="11">
        <f t="shared" si="5"/>
        <v>-8.6257918819273502</v>
      </c>
      <c r="S38" s="11">
        <f t="shared" si="6"/>
        <v>390.05223641269674</v>
      </c>
    </row>
    <row r="39" spans="2:19" x14ac:dyDescent="0.2">
      <c r="B39" s="11"/>
      <c r="D39" s="14">
        <f t="shared" si="7"/>
        <v>0.37000000000000016</v>
      </c>
      <c r="E39" s="11">
        <f t="shared" si="14"/>
        <v>86.267079303675132</v>
      </c>
      <c r="F39" s="11">
        <f t="shared" si="0"/>
        <v>-846.28004796905304</v>
      </c>
      <c r="G39" s="11">
        <f t="shared" si="8"/>
        <v>-5.4702879553617771</v>
      </c>
      <c r="H39" s="15">
        <f t="shared" si="15"/>
        <v>8392.2829999999994</v>
      </c>
      <c r="I39" s="11">
        <f t="shared" si="1"/>
        <v>7540.5326640755848</v>
      </c>
      <c r="J39" s="11">
        <f t="shared" si="9"/>
        <v>87.409156829473702</v>
      </c>
      <c r="K39" s="9">
        <f t="shared" si="10"/>
        <v>26.733161314109807</v>
      </c>
      <c r="L39" s="11">
        <f t="shared" si="11"/>
        <v>528.2938049433302</v>
      </c>
      <c r="M39" s="11">
        <f t="shared" si="2"/>
        <v>1.1640999999999999</v>
      </c>
      <c r="N39" s="11">
        <f t="shared" si="12"/>
        <v>-5.4702879553617771</v>
      </c>
      <c r="O39" s="11">
        <f t="shared" si="13"/>
        <v>0</v>
      </c>
      <c r="P39" s="13">
        <f t="shared" si="3"/>
        <v>338.26100000000002</v>
      </c>
      <c r="Q39" s="11">
        <f t="shared" si="4"/>
        <v>7.903116621221426E-2</v>
      </c>
      <c r="R39" s="11">
        <f t="shared" si="5"/>
        <v>-8.9102096666130173</v>
      </c>
      <c r="S39" s="11">
        <f t="shared" si="6"/>
        <v>415.96896695419071</v>
      </c>
    </row>
    <row r="40" spans="2:19" x14ac:dyDescent="0.2">
      <c r="B40" s="11"/>
      <c r="D40" s="14">
        <f t="shared" si="7"/>
        <v>0.38000000000000017</v>
      </c>
      <c r="E40" s="11">
        <f t="shared" si="14"/>
        <v>86.166189555125811</v>
      </c>
      <c r="F40" s="11">
        <f t="shared" si="0"/>
        <v>-845.29031953578431</v>
      </c>
      <c r="G40" s="11">
        <f t="shared" si="8"/>
        <v>-5.833859115017189</v>
      </c>
      <c r="H40" s="15">
        <f t="shared" si="15"/>
        <v>8392.2829999999994</v>
      </c>
      <c r="I40" s="11">
        <f t="shared" si="1"/>
        <v>7541.1588213491978</v>
      </c>
      <c r="J40" s="11">
        <f t="shared" si="9"/>
        <v>87.518768791843286</v>
      </c>
      <c r="K40" s="9">
        <f t="shared" si="10"/>
        <v>27.607252882404545</v>
      </c>
      <c r="L40" s="11">
        <f t="shared" si="11"/>
        <v>528.56550701431274</v>
      </c>
      <c r="M40" s="11">
        <f t="shared" si="2"/>
        <v>1.1640999999999999</v>
      </c>
      <c r="N40" s="11">
        <f t="shared" si="12"/>
        <v>-5.833859115017189</v>
      </c>
      <c r="O40" s="11">
        <f t="shared" si="13"/>
        <v>0</v>
      </c>
      <c r="P40" s="13">
        <f t="shared" si="3"/>
        <v>338.26100000000002</v>
      </c>
      <c r="Q40" s="11">
        <f t="shared" si="4"/>
        <v>8.1615240546218881E-2</v>
      </c>
      <c r="R40" s="11">
        <f t="shared" si="5"/>
        <v>-8.9213831592093058</v>
      </c>
      <c r="S40" s="11">
        <f t="shared" si="6"/>
        <v>443.61546763757144</v>
      </c>
    </row>
    <row r="41" spans="2:19" x14ac:dyDescent="0.2">
      <c r="B41" s="11"/>
      <c r="D41" s="14">
        <f t="shared" si="7"/>
        <v>0.39000000000000018</v>
      </c>
      <c r="E41" s="11">
        <f t="shared" si="14"/>
        <v>86.06529980657649</v>
      </c>
      <c r="F41" s="11">
        <f t="shared" si="0"/>
        <v>-844.30059110251545</v>
      </c>
      <c r="G41" s="11">
        <f t="shared" si="8"/>
        <v>-6.2096046391259536</v>
      </c>
      <c r="H41" s="15">
        <f t="shared" si="15"/>
        <v>8392.2829999999994</v>
      </c>
      <c r="I41" s="11">
        <f t="shared" si="1"/>
        <v>7541.7728042583585</v>
      </c>
      <c r="J41" s="11">
        <f t="shared" si="9"/>
        <v>87.628496283726079</v>
      </c>
      <c r="K41" s="9">
        <f t="shared" si="10"/>
        <v>28.482440570322979</v>
      </c>
      <c r="L41" s="11">
        <f t="shared" si="11"/>
        <v>528.84595548157642</v>
      </c>
      <c r="M41" s="11">
        <f t="shared" si="2"/>
        <v>1.1640999999999999</v>
      </c>
      <c r="N41" s="11">
        <f t="shared" si="12"/>
        <v>-6.2096046391259536</v>
      </c>
      <c r="O41" s="11">
        <f t="shared" si="13"/>
        <v>0</v>
      </c>
      <c r="P41" s="13">
        <f t="shared" si="3"/>
        <v>338.26100000000002</v>
      </c>
      <c r="Q41" s="11">
        <f t="shared" si="4"/>
        <v>8.4202555335445045E-2</v>
      </c>
      <c r="R41" s="11">
        <f t="shared" si="5"/>
        <v>-8.9325684285143812</v>
      </c>
      <c r="S41" s="11">
        <f t="shared" si="6"/>
        <v>472.18772540107466</v>
      </c>
    </row>
    <row r="42" spans="2:19" x14ac:dyDescent="0.2">
      <c r="B42" s="11"/>
      <c r="D42" s="14">
        <f t="shared" si="7"/>
        <v>0.40000000000000019</v>
      </c>
      <c r="E42" s="11">
        <f t="shared" si="14"/>
        <v>85.96441005802717</v>
      </c>
      <c r="F42" s="11">
        <f t="shared" si="0"/>
        <v>-843.3108626692466</v>
      </c>
      <c r="G42" s="11">
        <f t="shared" si="8"/>
        <v>-6.5969456763830623</v>
      </c>
      <c r="H42" s="15">
        <f t="shared" si="15"/>
        <v>8392.2829999999994</v>
      </c>
      <c r="I42" s="11">
        <f t="shared" si="1"/>
        <v>7542.3751916543697</v>
      </c>
      <c r="J42" s="11">
        <f t="shared" si="9"/>
        <v>87.738346445501833</v>
      </c>
      <c r="K42" s="9">
        <f t="shared" si="10"/>
        <v>29.358725533160239</v>
      </c>
      <c r="L42" s="11">
        <f t="shared" si="11"/>
        <v>529.13516131209383</v>
      </c>
      <c r="M42" s="11">
        <f t="shared" si="2"/>
        <v>1.1639900000000001</v>
      </c>
      <c r="N42" s="11">
        <f t="shared" si="12"/>
        <v>-6.5969456763830623</v>
      </c>
      <c r="O42" s="11">
        <f t="shared" si="13"/>
        <v>0</v>
      </c>
      <c r="P42" s="13">
        <f t="shared" si="3"/>
        <v>338.25799999999998</v>
      </c>
      <c r="Q42" s="11">
        <f t="shared" si="4"/>
        <v>8.6793883760798676E-2</v>
      </c>
      <c r="R42" s="11">
        <f t="shared" si="5"/>
        <v>-8.9437662023957003</v>
      </c>
      <c r="S42" s="11">
        <f t="shared" si="6"/>
        <v>501.64172351627053</v>
      </c>
    </row>
    <row r="43" spans="2:19" x14ac:dyDescent="0.2">
      <c r="B43" s="11"/>
      <c r="D43" s="14">
        <f t="shared" si="7"/>
        <v>0.4100000000000002</v>
      </c>
      <c r="E43" s="11">
        <f t="shared" si="14"/>
        <v>85.863520309477849</v>
      </c>
      <c r="F43" s="11">
        <f t="shared" si="0"/>
        <v>-842.32113423597775</v>
      </c>
      <c r="G43" s="11">
        <f t="shared" si="8"/>
        <v>-6.9971359909585553</v>
      </c>
      <c r="H43" s="15">
        <f t="shared" si="15"/>
        <v>8392.2829999999994</v>
      </c>
      <c r="I43" s="11">
        <f t="shared" si="1"/>
        <v>7542.9647297730635</v>
      </c>
      <c r="J43" s="11">
        <f t="shared" si="9"/>
        <v>87.848305107756573</v>
      </c>
      <c r="K43" s="9">
        <f t="shared" si="10"/>
        <v>30.236108997615258</v>
      </c>
      <c r="L43" s="11">
        <f t="shared" si="11"/>
        <v>529.43313548474771</v>
      </c>
      <c r="M43" s="11">
        <f t="shared" si="2"/>
        <v>1.1639900000000001</v>
      </c>
      <c r="N43" s="11">
        <f t="shared" si="12"/>
        <v>-6.9971359909585553</v>
      </c>
      <c r="O43" s="11">
        <f t="shared" si="13"/>
        <v>0</v>
      </c>
      <c r="P43" s="13">
        <f t="shared" si="3"/>
        <v>338.25799999999998</v>
      </c>
      <c r="Q43" s="11">
        <f t="shared" si="4"/>
        <v>8.9387712922134169E-2</v>
      </c>
      <c r="R43" s="11">
        <f t="shared" si="5"/>
        <v>-8.954975036468559</v>
      </c>
      <c r="S43" s="11">
        <f t="shared" si="6"/>
        <v>532.07280010628358</v>
      </c>
    </row>
    <row r="44" spans="2:19" x14ac:dyDescent="0.2">
      <c r="B44" s="11"/>
      <c r="D44" s="14">
        <f t="shared" si="7"/>
        <v>0.42000000000000021</v>
      </c>
      <c r="E44" s="11">
        <f t="shared" si="14"/>
        <v>85.762630560928528</v>
      </c>
      <c r="F44" s="11">
        <f t="shared" si="0"/>
        <v>-841.3314058027089</v>
      </c>
      <c r="G44" s="11">
        <f t="shared" si="8"/>
        <v>-7.4096335915674425</v>
      </c>
      <c r="H44" s="15">
        <f t="shared" si="15"/>
        <v>8392.2829999999994</v>
      </c>
      <c r="I44" s="11">
        <f t="shared" si="1"/>
        <v>7543.541960605723</v>
      </c>
      <c r="J44" s="11">
        <f t="shared" si="9"/>
        <v>87.958378973072058</v>
      </c>
      <c r="K44" s="9">
        <f t="shared" si="10"/>
        <v>31.114592048692824</v>
      </c>
      <c r="L44" s="11">
        <f t="shared" si="11"/>
        <v>529.73988898997925</v>
      </c>
      <c r="M44" s="11">
        <f t="shared" si="2"/>
        <v>1.1639900000000001</v>
      </c>
      <c r="N44" s="11">
        <f t="shared" si="12"/>
        <v>-7.4096335915674425</v>
      </c>
      <c r="O44" s="11">
        <f t="shared" si="13"/>
        <v>0</v>
      </c>
      <c r="P44" s="13">
        <f t="shared" si="3"/>
        <v>338.25799999999998</v>
      </c>
      <c r="Q44" s="11">
        <f t="shared" si="4"/>
        <v>9.1984792817000116E-2</v>
      </c>
      <c r="R44" s="11">
        <f t="shared" si="5"/>
        <v>-8.9661956139726868</v>
      </c>
      <c r="S44" s="11">
        <f t="shared" si="6"/>
        <v>563.43974133433699</v>
      </c>
    </row>
    <row r="45" spans="2:19" x14ac:dyDescent="0.2">
      <c r="B45" s="11"/>
      <c r="D45" s="14">
        <f t="shared" si="7"/>
        <v>0.43000000000000022</v>
      </c>
      <c r="E45" s="11">
        <f t="shared" si="14"/>
        <v>85.661740812379207</v>
      </c>
      <c r="F45" s="11">
        <f t="shared" si="0"/>
        <v>-840.34167736944005</v>
      </c>
      <c r="G45" s="11">
        <f t="shared" si="8"/>
        <v>-7.8336757158567316</v>
      </c>
      <c r="H45" s="15">
        <f t="shared" si="15"/>
        <v>8392.2829999999994</v>
      </c>
      <c r="I45" s="11">
        <f t="shared" si="1"/>
        <v>7544.1076469147029</v>
      </c>
      <c r="J45" s="11">
        <f t="shared" si="9"/>
        <v>88.068577352848791</v>
      </c>
      <c r="K45" s="9">
        <f t="shared" si="10"/>
        <v>31.994175838423544</v>
      </c>
      <c r="L45" s="11">
        <f t="shared" si="11"/>
        <v>530.05543282941483</v>
      </c>
      <c r="M45" s="11">
        <f t="shared" si="2"/>
        <v>1.16387</v>
      </c>
      <c r="N45" s="11">
        <f t="shared" si="12"/>
        <v>-7.8336757158567316</v>
      </c>
      <c r="O45" s="11">
        <f t="shared" si="13"/>
        <v>0</v>
      </c>
      <c r="P45" s="13">
        <f t="shared" si="3"/>
        <v>338.25400000000002</v>
      </c>
      <c r="Q45" s="11">
        <f t="shared" si="4"/>
        <v>9.4586245361247892E-2</v>
      </c>
      <c r="R45" s="11">
        <f t="shared" si="5"/>
        <v>-8.9774288840824443</v>
      </c>
      <c r="S45" s="11">
        <f t="shared" si="6"/>
        <v>595.68454559784686</v>
      </c>
    </row>
    <row r="46" spans="2:19" x14ac:dyDescent="0.2">
      <c r="B46" s="11"/>
      <c r="D46" s="14">
        <f t="shared" si="7"/>
        <v>0.44000000000000022</v>
      </c>
      <c r="E46" s="11">
        <f t="shared" si="14"/>
        <v>85.560851063829887</v>
      </c>
      <c r="F46" s="11">
        <f t="shared" si="0"/>
        <v>-839.3519489361712</v>
      </c>
      <c r="G46" s="11">
        <f t="shared" si="8"/>
        <v>-8.2708777454876632</v>
      </c>
      <c r="H46" s="15">
        <f t="shared" si="15"/>
        <v>8392.2829999999994</v>
      </c>
      <c r="I46" s="11">
        <f t="shared" si="1"/>
        <v>7544.6601733183406</v>
      </c>
      <c r="J46" s="11">
        <f t="shared" si="9"/>
        <v>88.178881807637609</v>
      </c>
      <c r="K46" s="9">
        <f t="shared" si="10"/>
        <v>32.874861611952035</v>
      </c>
      <c r="L46" s="11">
        <f t="shared" si="11"/>
        <v>530.37977801666671</v>
      </c>
      <c r="M46" s="11">
        <f t="shared" si="2"/>
        <v>1.16387</v>
      </c>
      <c r="N46" s="11">
        <f t="shared" si="12"/>
        <v>-8.2708777454876632</v>
      </c>
      <c r="O46" s="11">
        <f t="shared" si="13"/>
        <v>0</v>
      </c>
      <c r="P46" s="13">
        <f t="shared" si="3"/>
        <v>338.25400000000002</v>
      </c>
      <c r="Q46" s="11">
        <f t="shared" si="4"/>
        <v>9.7189868004375513E-2</v>
      </c>
      <c r="R46" s="11">
        <f t="shared" si="5"/>
        <v>-8.9886729671394097</v>
      </c>
      <c r="S46" s="11">
        <f t="shared" si="6"/>
        <v>628.93004896071818</v>
      </c>
    </row>
    <row r="47" spans="2:19" x14ac:dyDescent="0.2">
      <c r="B47" s="11"/>
      <c r="D47" s="14">
        <f t="shared" si="7"/>
        <v>0.45000000000000023</v>
      </c>
      <c r="E47" s="11">
        <f t="shared" si="14"/>
        <v>85.459961315280566</v>
      </c>
      <c r="F47" s="11">
        <f t="shared" si="0"/>
        <v>-838.36222050290235</v>
      </c>
      <c r="G47" s="11">
        <f t="shared" si="8"/>
        <v>-8.720520904870531</v>
      </c>
      <c r="H47" s="15">
        <f t="shared" si="15"/>
        <v>8392.2829999999994</v>
      </c>
      <c r="I47" s="11">
        <f t="shared" si="1"/>
        <v>7545.2002585922264</v>
      </c>
      <c r="J47" s="11">
        <f t="shared" si="9"/>
        <v>88.289301123789713</v>
      </c>
      <c r="K47" s="9">
        <f t="shared" si="10"/>
        <v>33.756650430028408</v>
      </c>
      <c r="L47" s="11">
        <f t="shared" si="11"/>
        <v>530.71293557687659</v>
      </c>
      <c r="M47" s="11">
        <f t="shared" si="2"/>
        <v>1.16387</v>
      </c>
      <c r="N47" s="11">
        <f t="shared" si="12"/>
        <v>-8.720520904870531</v>
      </c>
      <c r="O47" s="11">
        <f t="shared" si="13"/>
        <v>0</v>
      </c>
      <c r="P47" s="13">
        <f t="shared" si="3"/>
        <v>338.25400000000002</v>
      </c>
      <c r="Q47" s="11">
        <f t="shared" si="4"/>
        <v>9.9796751642340975E-2</v>
      </c>
      <c r="R47" s="11">
        <f t="shared" si="5"/>
        <v>-8.9999287587960968</v>
      </c>
      <c r="S47" s="11">
        <f t="shared" si="6"/>
        <v>663.12159464035324</v>
      </c>
    </row>
    <row r="48" spans="2:19" x14ac:dyDescent="0.2">
      <c r="B48" s="11"/>
      <c r="D48" s="14">
        <f t="shared" si="7"/>
        <v>0.46000000000000024</v>
      </c>
      <c r="E48" s="11">
        <f t="shared" si="14"/>
        <v>85.359071566731245</v>
      </c>
      <c r="F48" s="11">
        <f t="shared" si="0"/>
        <v>-837.37249206963361</v>
      </c>
      <c r="G48" s="11">
        <f t="shared" si="8"/>
        <v>-9.181782591236848</v>
      </c>
      <c r="H48" s="15">
        <f t="shared" si="15"/>
        <v>8392.2829999999994</v>
      </c>
      <c r="I48" s="11">
        <f t="shared" si="1"/>
        <v>7545.7287253391287</v>
      </c>
      <c r="J48" s="11">
        <f t="shared" si="9"/>
        <v>88.399845345554127</v>
      </c>
      <c r="K48" s="9">
        <f t="shared" si="10"/>
        <v>34.639543441266305</v>
      </c>
      <c r="L48" s="11">
        <f t="shared" si="11"/>
        <v>531.05491654623313</v>
      </c>
      <c r="M48" s="11">
        <f t="shared" si="2"/>
        <v>1.1637599999999999</v>
      </c>
      <c r="N48" s="11">
        <f t="shared" si="12"/>
        <v>-9.181782591236848</v>
      </c>
      <c r="O48" s="11">
        <f t="shared" si="13"/>
        <v>0</v>
      </c>
      <c r="P48" s="13">
        <f t="shared" si="3"/>
        <v>338.25</v>
      </c>
      <c r="Q48" s="11">
        <f t="shared" si="4"/>
        <v>0.10240811069110511</v>
      </c>
      <c r="R48" s="11">
        <f t="shared" si="5"/>
        <v>-9.0111972829311036</v>
      </c>
      <c r="S48" s="11">
        <f t="shared" si="6"/>
        <v>698.1966306784982</v>
      </c>
    </row>
    <row r="49" spans="2:19" x14ac:dyDescent="0.2">
      <c r="B49" s="11"/>
      <c r="D49" s="14">
        <f t="shared" si="7"/>
        <v>0.47000000000000025</v>
      </c>
      <c r="E49" s="11">
        <f t="shared" si="14"/>
        <v>85.258181818181924</v>
      </c>
      <c r="F49" s="11">
        <f t="shared" si="0"/>
        <v>-836.38276363636476</v>
      </c>
      <c r="G49" s="11">
        <f t="shared" si="8"/>
        <v>-9.656399132655439</v>
      </c>
      <c r="H49" s="15">
        <f t="shared" si="15"/>
        <v>8392.2829999999994</v>
      </c>
      <c r="I49" s="11">
        <f t="shared" si="1"/>
        <v>7546.2438372309789</v>
      </c>
      <c r="J49" s="11">
        <f t="shared" si="9"/>
        <v>88.510494550819615</v>
      </c>
      <c r="K49" s="9">
        <f t="shared" si="10"/>
        <v>35.523541894721845</v>
      </c>
      <c r="L49" s="11">
        <f t="shared" si="11"/>
        <v>531.40573197291303</v>
      </c>
      <c r="M49" s="11">
        <f t="shared" si="2"/>
        <v>1.1637599999999999</v>
      </c>
      <c r="N49" s="11">
        <f t="shared" si="12"/>
        <v>-9.656399132655439</v>
      </c>
      <c r="O49" s="11">
        <f t="shared" si="13"/>
        <v>0</v>
      </c>
      <c r="P49" s="13">
        <f t="shared" si="3"/>
        <v>338.25</v>
      </c>
      <c r="Q49" s="11">
        <f t="shared" si="4"/>
        <v>0.10502155770797293</v>
      </c>
      <c r="R49" s="11">
        <f t="shared" si="5"/>
        <v>-9.0224765087481771</v>
      </c>
      <c r="S49" s="11">
        <f t="shared" si="6"/>
        <v>734.28719008675614</v>
      </c>
    </row>
    <row r="50" spans="2:19" x14ac:dyDescent="0.2">
      <c r="B50" s="11"/>
      <c r="D50" s="14">
        <f t="shared" si="7"/>
        <v>0.48000000000000026</v>
      </c>
      <c r="E50" s="11">
        <f t="shared" si="14"/>
        <v>85.157292069632604</v>
      </c>
      <c r="F50" s="11">
        <f t="shared" si="0"/>
        <v>-835.39303520309591</v>
      </c>
      <c r="G50" s="11">
        <f t="shared" si="8"/>
        <v>-10.143591784271342</v>
      </c>
      <c r="H50" s="15">
        <f t="shared" si="15"/>
        <v>8392.2829999999994</v>
      </c>
      <c r="I50" s="11">
        <f t="shared" si="1"/>
        <v>7546.7463730126319</v>
      </c>
      <c r="J50" s="11">
        <f t="shared" si="9"/>
        <v>88.62125825750428</v>
      </c>
      <c r="K50" s="9">
        <f t="shared" si="10"/>
        <v>36.408646840230041</v>
      </c>
      <c r="L50" s="11">
        <f t="shared" si="11"/>
        <v>531.76539291658787</v>
      </c>
      <c r="M50" s="11">
        <f t="shared" si="2"/>
        <v>1.1637599999999999</v>
      </c>
      <c r="N50" s="11">
        <f t="shared" si="12"/>
        <v>-10.143591784271342</v>
      </c>
      <c r="O50" s="11">
        <f t="shared" si="13"/>
        <v>0</v>
      </c>
      <c r="P50" s="13">
        <f t="shared" si="3"/>
        <v>338.25</v>
      </c>
      <c r="Q50" s="11">
        <f t="shared" si="4"/>
        <v>0.10763827595042141</v>
      </c>
      <c r="R50" s="11">
        <f t="shared" si="5"/>
        <v>-9.033767406473423</v>
      </c>
      <c r="S50" s="11">
        <f t="shared" si="6"/>
        <v>771.33405592892871</v>
      </c>
    </row>
    <row r="51" spans="2:19" x14ac:dyDescent="0.2">
      <c r="B51" s="11"/>
      <c r="D51" s="14">
        <f t="shared" si="7"/>
        <v>0.49000000000000027</v>
      </c>
      <c r="E51" s="11">
        <f t="shared" si="14"/>
        <v>85.056402321083283</v>
      </c>
      <c r="F51" s="11">
        <f t="shared" si="0"/>
        <v>-834.40330676982705</v>
      </c>
      <c r="G51" s="11">
        <f t="shared" si="8"/>
        <v>-10.642400137275553</v>
      </c>
      <c r="H51" s="15">
        <f t="shared" si="15"/>
        <v>8508.0390000000007</v>
      </c>
      <c r="I51" s="11">
        <f t="shared" si="1"/>
        <v>7662.9932930928981</v>
      </c>
      <c r="J51" s="11">
        <f t="shared" si="9"/>
        <v>90.09308040287803</v>
      </c>
      <c r="K51" s="9">
        <f t="shared" si="10"/>
        <v>37.294859422805082</v>
      </c>
      <c r="L51" s="11">
        <f t="shared" si="11"/>
        <v>532.13391044790308</v>
      </c>
      <c r="M51" s="11">
        <f t="shared" si="2"/>
        <v>1.1636500000000001</v>
      </c>
      <c r="N51" s="11">
        <f t="shared" si="12"/>
        <v>-10.642400137275553</v>
      </c>
      <c r="O51" s="11">
        <f t="shared" si="13"/>
        <v>0</v>
      </c>
      <c r="P51" s="13">
        <f t="shared" si="3"/>
        <v>338.24599999999998</v>
      </c>
      <c r="Q51" s="11">
        <f t="shared" si="4"/>
        <v>0.11025957268616653</v>
      </c>
      <c r="R51" s="11">
        <f t="shared" si="5"/>
        <v>-9.1838002449416951</v>
      </c>
      <c r="S51" s="11">
        <f t="shared" si="6"/>
        <v>809.26419726708446</v>
      </c>
    </row>
    <row r="52" spans="2:19" x14ac:dyDescent="0.2">
      <c r="B52" s="11"/>
      <c r="D52" s="14">
        <f t="shared" si="7"/>
        <v>0.50000000000000022</v>
      </c>
      <c r="E52" s="11">
        <f t="shared" si="14"/>
        <v>84.955512572533962</v>
      </c>
      <c r="F52" s="11">
        <f t="shared" si="0"/>
        <v>-833.4135783365582</v>
      </c>
      <c r="G52" s="11">
        <f t="shared" si="8"/>
        <v>-11.162786891689468</v>
      </c>
      <c r="H52" s="15">
        <f t="shared" si="15"/>
        <v>8508.0390000000007</v>
      </c>
      <c r="I52" s="11">
        <f t="shared" si="1"/>
        <v>7663.4626347717531</v>
      </c>
      <c r="J52" s="11">
        <f t="shared" si="9"/>
        <v>90.205595878534467</v>
      </c>
      <c r="K52" s="9">
        <f t="shared" si="10"/>
        <v>38.195790226833864</v>
      </c>
      <c r="L52" s="11">
        <f t="shared" si="11"/>
        <v>532.51136369615131</v>
      </c>
      <c r="M52" s="11">
        <f t="shared" si="2"/>
        <v>1.1636500000000001</v>
      </c>
      <c r="N52" s="11">
        <f t="shared" si="12"/>
        <v>-11.162786891689468</v>
      </c>
      <c r="O52" s="11">
        <f t="shared" si="13"/>
        <v>0</v>
      </c>
      <c r="P52" s="13">
        <f t="shared" si="3"/>
        <v>338.24599999999998</v>
      </c>
      <c r="Q52" s="11">
        <f t="shared" si="4"/>
        <v>0.11292310988698719</v>
      </c>
      <c r="R52" s="11">
        <f t="shared" si="5"/>
        <v>-9.1952697123888338</v>
      </c>
      <c r="S52" s="11">
        <f t="shared" si="6"/>
        <v>848.83519287400293</v>
      </c>
    </row>
    <row r="53" spans="2:19" x14ac:dyDescent="0.2">
      <c r="B53" s="11"/>
      <c r="D53" s="14">
        <f t="shared" si="7"/>
        <v>0.51000000000000023</v>
      </c>
      <c r="E53" s="11">
        <f t="shared" si="14"/>
        <v>84.854622823984641</v>
      </c>
      <c r="F53" s="11">
        <f t="shared" si="0"/>
        <v>-832.42384990328935</v>
      </c>
      <c r="G53" s="11">
        <f t="shared" si="8"/>
        <v>-11.696267766089221</v>
      </c>
      <c r="H53" s="15">
        <f t="shared" si="15"/>
        <v>8508.0390000000007</v>
      </c>
      <c r="I53" s="11">
        <f t="shared" si="1"/>
        <v>7663.9188823306222</v>
      </c>
      <c r="J53" s="11">
        <f t="shared" si="9"/>
        <v>90.318224597238697</v>
      </c>
      <c r="K53" s="9">
        <f t="shared" si="10"/>
        <v>39.097846185619211</v>
      </c>
      <c r="L53" s="11">
        <f t="shared" si="11"/>
        <v>532.89783187821365</v>
      </c>
      <c r="M53" s="11">
        <f t="shared" si="2"/>
        <v>1.1636500000000001</v>
      </c>
      <c r="N53" s="11">
        <f t="shared" si="12"/>
        <v>-11.696267766089221</v>
      </c>
      <c r="O53" s="11">
        <f t="shared" si="13"/>
        <v>0</v>
      </c>
      <c r="P53" s="13">
        <f t="shared" si="3"/>
        <v>338.24599999999998</v>
      </c>
      <c r="Q53" s="11">
        <f t="shared" si="4"/>
        <v>0.11558997352701647</v>
      </c>
      <c r="R53" s="11">
        <f t="shared" si="5"/>
        <v>-9.2067507234697956</v>
      </c>
      <c r="S53" s="11">
        <f t="shared" si="6"/>
        <v>889.4018851623631</v>
      </c>
    </row>
    <row r="54" spans="2:19" x14ac:dyDescent="0.2">
      <c r="B54" s="11"/>
      <c r="D54" s="14">
        <f t="shared" si="7"/>
        <v>0.52000000000000024</v>
      </c>
      <c r="E54" s="11">
        <f t="shared" si="14"/>
        <v>84.753733075435321</v>
      </c>
      <c r="F54" s="11">
        <f t="shared" si="0"/>
        <v>-831.4341214700205</v>
      </c>
      <c r="G54" s="11">
        <f t="shared" si="8"/>
        <v>-12.241627515353011</v>
      </c>
      <c r="H54" s="15">
        <f t="shared" si="15"/>
        <v>8508.0390000000007</v>
      </c>
      <c r="I54" s="11">
        <f t="shared" si="1"/>
        <v>7664.3632510146272</v>
      </c>
      <c r="J54" s="11">
        <f t="shared" si="9"/>
        <v>90.430981301943802</v>
      </c>
      <c r="K54" s="9">
        <f t="shared" si="10"/>
        <v>40.0010284315916</v>
      </c>
      <c r="L54" s="11">
        <f t="shared" si="11"/>
        <v>533.29332625129973</v>
      </c>
      <c r="M54" s="11">
        <f t="shared" si="2"/>
        <v>1.16353</v>
      </c>
      <c r="N54" s="11">
        <f t="shared" si="12"/>
        <v>-12.241627515353011</v>
      </c>
      <c r="O54" s="11">
        <f t="shared" si="13"/>
        <v>0</v>
      </c>
      <c r="P54" s="13">
        <f t="shared" si="3"/>
        <v>338.24200000000002</v>
      </c>
      <c r="Q54" s="11">
        <f t="shared" si="4"/>
        <v>0.1182615654814943</v>
      </c>
      <c r="R54" s="11">
        <f t="shared" si="5"/>
        <v>-9.2182447810340271</v>
      </c>
      <c r="S54" s="11">
        <f t="shared" si="6"/>
        <v>930.87186505570719</v>
      </c>
    </row>
    <row r="55" spans="2:19" x14ac:dyDescent="0.2">
      <c r="B55" s="11"/>
      <c r="D55" s="14">
        <f t="shared" si="7"/>
        <v>0.53000000000000025</v>
      </c>
      <c r="E55" s="11">
        <f t="shared" si="14"/>
        <v>84.652843326886</v>
      </c>
      <c r="F55" s="11">
        <f t="shared" si="0"/>
        <v>-830.44439303675165</v>
      </c>
      <c r="G55" s="11">
        <f t="shared" si="8"/>
        <v>-12.801380977318619</v>
      </c>
      <c r="H55" s="15">
        <f t="shared" si="15"/>
        <v>8508.0390000000007</v>
      </c>
      <c r="I55" s="11">
        <f t="shared" si="1"/>
        <v>7664.7932259859299</v>
      </c>
      <c r="J55" s="11">
        <f t="shared" si="9"/>
        <v>90.543836742593712</v>
      </c>
      <c r="K55" s="9">
        <f t="shared" si="10"/>
        <v>40.905338244611038</v>
      </c>
      <c r="L55" s="11">
        <f t="shared" si="11"/>
        <v>533.69785808468077</v>
      </c>
      <c r="M55" s="11">
        <f t="shared" si="2"/>
        <v>1.16353</v>
      </c>
      <c r="N55" s="11">
        <f t="shared" si="12"/>
        <v>-12.801380977318619</v>
      </c>
      <c r="O55" s="11">
        <f t="shared" si="13"/>
        <v>0</v>
      </c>
      <c r="P55" s="13">
        <f t="shared" si="3"/>
        <v>338.24200000000002</v>
      </c>
      <c r="Q55" s="11">
        <f t="shared" si="4"/>
        <v>0.12093512409638967</v>
      </c>
      <c r="R55" s="11">
        <f t="shared" si="5"/>
        <v>-9.2297489034244347</v>
      </c>
      <c r="S55" s="11">
        <f t="shared" si="6"/>
        <v>973.43636462554139</v>
      </c>
    </row>
    <row r="56" spans="2:19" x14ac:dyDescent="0.2">
      <c r="B56" s="11"/>
      <c r="D56" s="14">
        <f t="shared" si="7"/>
        <v>0.54000000000000026</v>
      </c>
      <c r="E56" s="11">
        <f t="shared" si="14"/>
        <v>84.551953578336679</v>
      </c>
      <c r="F56" s="11">
        <f t="shared" si="0"/>
        <v>-829.45466460348291</v>
      </c>
      <c r="G56" s="11">
        <f t="shared" si="8"/>
        <v>-13.373105015409385</v>
      </c>
      <c r="H56" s="15">
        <f t="shared" si="15"/>
        <v>8508.0390000000007</v>
      </c>
      <c r="I56" s="11">
        <f t="shared" si="1"/>
        <v>7665.2112303811082</v>
      </c>
      <c r="J56" s="11">
        <f t="shared" si="9"/>
        <v>90.656819931184131</v>
      </c>
      <c r="K56" s="9">
        <f t="shared" si="10"/>
        <v>41.810776612036975</v>
      </c>
      <c r="L56" s="11">
        <f t="shared" si="11"/>
        <v>534.11143865896406</v>
      </c>
      <c r="M56" s="11">
        <f t="shared" si="2"/>
        <v>1.1634199999999999</v>
      </c>
      <c r="N56" s="11">
        <f t="shared" si="12"/>
        <v>-13.373105015409385</v>
      </c>
      <c r="O56" s="11">
        <f t="shared" si="13"/>
        <v>0</v>
      </c>
      <c r="P56" s="13">
        <f t="shared" si="3"/>
        <v>338.238</v>
      </c>
      <c r="Q56" s="11">
        <f t="shared" si="4"/>
        <v>0.12361348107556507</v>
      </c>
      <c r="R56" s="11">
        <f t="shared" si="5"/>
        <v>-9.2412660480310009</v>
      </c>
      <c r="S56" s="11">
        <f t="shared" si="6"/>
        <v>1016.9111249029035</v>
      </c>
    </row>
    <row r="57" spans="2:19" x14ac:dyDescent="0.2">
      <c r="B57" s="11"/>
      <c r="D57" s="14">
        <f t="shared" si="7"/>
        <v>0.55000000000000027</v>
      </c>
      <c r="E57" s="11">
        <f t="shared" si="14"/>
        <v>84.451063829787358</v>
      </c>
      <c r="F57" s="11">
        <f t="shared" si="0"/>
        <v>-828.46493617021406</v>
      </c>
      <c r="G57" s="11">
        <f t="shared" si="8"/>
        <v>-13.959320767596763</v>
      </c>
      <c r="H57" s="15">
        <f t="shared" si="15"/>
        <v>8508.0390000000007</v>
      </c>
      <c r="I57" s="11">
        <f t="shared" si="1"/>
        <v>7665.6147430621895</v>
      </c>
      <c r="J57" s="11">
        <f t="shared" si="9"/>
        <v>90.769901472317443</v>
      </c>
      <c r="K57" s="9">
        <f t="shared" si="10"/>
        <v>42.717344811348816</v>
      </c>
      <c r="L57" s="11">
        <f t="shared" si="11"/>
        <v>534.53407926608099</v>
      </c>
      <c r="M57" s="11">
        <f t="shared" si="2"/>
        <v>1.1634199999999999</v>
      </c>
      <c r="N57" s="11">
        <f t="shared" si="12"/>
        <v>-13.959320767596763</v>
      </c>
      <c r="O57" s="11">
        <f t="shared" si="13"/>
        <v>0</v>
      </c>
      <c r="P57" s="13">
        <f t="shared" si="3"/>
        <v>338.238</v>
      </c>
      <c r="Q57" s="11">
        <f t="shared" si="4"/>
        <v>0.12629374822269768</v>
      </c>
      <c r="R57" s="11">
        <f t="shared" si="5"/>
        <v>-9.2527932183809831</v>
      </c>
      <c r="S57" s="11">
        <f t="shared" si="6"/>
        <v>1061.4878570309895</v>
      </c>
    </row>
    <row r="58" spans="2:19" x14ac:dyDescent="0.2">
      <c r="B58" s="11"/>
      <c r="D58" s="14">
        <f t="shared" si="7"/>
        <v>0.56000000000000028</v>
      </c>
      <c r="E58" s="11">
        <f t="shared" si="14"/>
        <v>84.350174081238038</v>
      </c>
      <c r="F58" s="11">
        <f t="shared" si="0"/>
        <v>-827.47520773694521</v>
      </c>
      <c r="G58" s="11">
        <f t="shared" si="8"/>
        <v>-14.558865662535887</v>
      </c>
      <c r="H58" s="15">
        <f t="shared" si="15"/>
        <v>8508.0390000000007</v>
      </c>
      <c r="I58" s="11">
        <f t="shared" si="1"/>
        <v>7666.0049266005199</v>
      </c>
      <c r="J58" s="11">
        <f t="shared" si="9"/>
        <v>90.883095501585515</v>
      </c>
      <c r="K58" s="9">
        <f t="shared" si="10"/>
        <v>43.625043826071987</v>
      </c>
      <c r="L58" s="11">
        <f t="shared" si="11"/>
        <v>534.9657912092681</v>
      </c>
      <c r="M58" s="11">
        <f t="shared" si="2"/>
        <v>1.1634199999999999</v>
      </c>
      <c r="N58" s="11">
        <f t="shared" si="12"/>
        <v>-14.558865662535887</v>
      </c>
      <c r="O58" s="11">
        <f t="shared" si="13"/>
        <v>0</v>
      </c>
      <c r="P58" s="13">
        <f t="shared" si="3"/>
        <v>338.238</v>
      </c>
      <c r="Q58" s="11">
        <f t="shared" si="4"/>
        <v>0.12897735862343079</v>
      </c>
      <c r="R58" s="11">
        <f t="shared" si="5"/>
        <v>-9.2643318554113669</v>
      </c>
      <c r="S58" s="11">
        <f t="shared" si="6"/>
        <v>1107.0781573269805</v>
      </c>
    </row>
    <row r="59" spans="2:19" x14ac:dyDescent="0.2">
      <c r="B59" s="11"/>
      <c r="D59" s="14">
        <f t="shared" si="7"/>
        <v>0.57000000000000028</v>
      </c>
      <c r="E59" s="11">
        <f t="shared" si="14"/>
        <v>84.249284332688717</v>
      </c>
      <c r="F59" s="11">
        <f t="shared" si="0"/>
        <v>-826.48547930367636</v>
      </c>
      <c r="G59" s="11">
        <f t="shared" si="8"/>
        <v>-15.170353104892751</v>
      </c>
      <c r="H59" s="15">
        <f t="shared" si="15"/>
        <v>8508.0390000000007</v>
      </c>
      <c r="I59" s="11">
        <f t="shared" si="1"/>
        <v>7666.3831675914316</v>
      </c>
      <c r="J59" s="11">
        <f t="shared" si="9"/>
        <v>90.996418881351559</v>
      </c>
      <c r="K59" s="9">
        <f t="shared" si="10"/>
        <v>44.533874781087846</v>
      </c>
      <c r="L59" s="11">
        <f t="shared" si="11"/>
        <v>535.40658580230388</v>
      </c>
      <c r="M59" s="11">
        <f t="shared" si="2"/>
        <v>1.1633100000000001</v>
      </c>
      <c r="N59" s="11">
        <f t="shared" si="12"/>
        <v>-15.170353104892751</v>
      </c>
      <c r="O59" s="11">
        <f t="shared" si="13"/>
        <v>0</v>
      </c>
      <c r="P59" s="13">
        <f t="shared" si="3"/>
        <v>338.23399999999998</v>
      </c>
      <c r="Q59" s="11">
        <f t="shared" si="4"/>
        <v>0.13166587268307695</v>
      </c>
      <c r="R59" s="11">
        <f t="shared" si="5"/>
        <v>-9.2758836780174878</v>
      </c>
      <c r="S59" s="11">
        <f t="shared" si="6"/>
        <v>1153.5765869852091</v>
      </c>
    </row>
    <row r="60" spans="2:19" x14ac:dyDescent="0.2">
      <c r="B60" s="11"/>
      <c r="D60" s="14">
        <f t="shared" si="7"/>
        <v>0.58000000000000029</v>
      </c>
      <c r="E60" s="11">
        <f t="shared" si="14"/>
        <v>84.148394584139396</v>
      </c>
      <c r="F60" s="11">
        <f t="shared" si="0"/>
        <v>-825.49575087040751</v>
      </c>
      <c r="G60" s="11">
        <f t="shared" si="8"/>
        <v>-15.796640941831624</v>
      </c>
      <c r="H60" s="15">
        <f t="shared" si="15"/>
        <v>8508.0390000000007</v>
      </c>
      <c r="I60" s="11">
        <f t="shared" si="1"/>
        <v>7666.7466081877619</v>
      </c>
      <c r="J60" s="11">
        <f t="shared" si="9"/>
        <v>91.109838114877348</v>
      </c>
      <c r="K60" s="9">
        <f t="shared" si="10"/>
        <v>45.443838969901364</v>
      </c>
      <c r="L60" s="11">
        <f t="shared" si="11"/>
        <v>535.85647437105877</v>
      </c>
      <c r="M60" s="11">
        <f t="shared" si="2"/>
        <v>1.1633100000000001</v>
      </c>
      <c r="N60" s="11">
        <f t="shared" si="12"/>
        <v>-15.796640941831624</v>
      </c>
      <c r="O60" s="11">
        <f t="shared" si="13"/>
        <v>0</v>
      </c>
      <c r="P60" s="13">
        <f t="shared" si="3"/>
        <v>338.23399999999998</v>
      </c>
      <c r="Q60" s="11">
        <f t="shared" si="4"/>
        <v>0.13435621188260602</v>
      </c>
      <c r="R60" s="11">
        <f t="shared" si="5"/>
        <v>-9.2874452716490659</v>
      </c>
      <c r="S60" s="11">
        <f t="shared" si="6"/>
        <v>1201.2004610249824</v>
      </c>
    </row>
    <row r="61" spans="2:19" x14ac:dyDescent="0.2">
      <c r="B61" s="11"/>
      <c r="D61" s="14">
        <f t="shared" si="7"/>
        <v>0.5900000000000003</v>
      </c>
      <c r="E61" s="11">
        <f t="shared" si="14"/>
        <v>84.047504835590075</v>
      </c>
      <c r="F61" s="11">
        <f t="shared" si="0"/>
        <v>-824.50602243713865</v>
      </c>
      <c r="G61" s="11">
        <f t="shared" si="8"/>
        <v>-16.434705177128773</v>
      </c>
      <c r="H61" s="15">
        <f t="shared" si="15"/>
        <v>8508.0390000000007</v>
      </c>
      <c r="I61" s="11">
        <f t="shared" si="1"/>
        <v>7667.0982723857333</v>
      </c>
      <c r="J61" s="11">
        <f t="shared" si="9"/>
        <v>91.223389526955785</v>
      </c>
      <c r="K61" s="9">
        <f t="shared" si="10"/>
        <v>46.35493735105014</v>
      </c>
      <c r="L61" s="11">
        <f t="shared" si="11"/>
        <v>536.31546825266355</v>
      </c>
      <c r="M61" s="11">
        <f t="shared" si="2"/>
        <v>1.1631899999999999</v>
      </c>
      <c r="N61" s="11">
        <f t="shared" si="12"/>
        <v>-16.434705177128773</v>
      </c>
      <c r="O61" s="11">
        <f t="shared" si="13"/>
        <v>0</v>
      </c>
      <c r="P61" s="13">
        <f t="shared" si="3"/>
        <v>338.23099999999999</v>
      </c>
      <c r="Q61" s="11">
        <f t="shared" si="4"/>
        <v>0.13705111994775801</v>
      </c>
      <c r="R61" s="11">
        <f t="shared" si="5"/>
        <v>-9.2990203391392239</v>
      </c>
      <c r="S61" s="11">
        <f t="shared" si="6"/>
        <v>1249.7198302013016</v>
      </c>
    </row>
    <row r="62" spans="2:19" x14ac:dyDescent="0.2">
      <c r="B62" s="11"/>
      <c r="D62" s="14">
        <f t="shared" si="7"/>
        <v>0.60000000000000031</v>
      </c>
      <c r="E62" s="11">
        <f t="shared" si="14"/>
        <v>83.946615087040755</v>
      </c>
      <c r="F62" s="11">
        <f t="shared" si="0"/>
        <v>-823.5162940038698</v>
      </c>
      <c r="G62" s="11">
        <f t="shared" si="8"/>
        <v>-17.087917763035382</v>
      </c>
      <c r="H62" s="15">
        <f t="shared" si="15"/>
        <v>8508.0390000000007</v>
      </c>
      <c r="I62" s="11">
        <f t="shared" si="1"/>
        <v>7667.4347882330958</v>
      </c>
      <c r="J62" s="11">
        <f t="shared" si="9"/>
        <v>91.337033426339488</v>
      </c>
      <c r="K62" s="9">
        <f t="shared" si="10"/>
        <v>47.267171246319698</v>
      </c>
      <c r="L62" s="11">
        <f t="shared" si="11"/>
        <v>536.78357879565044</v>
      </c>
      <c r="M62" s="11">
        <f t="shared" si="2"/>
        <v>1.1631899999999999</v>
      </c>
      <c r="N62" s="11">
        <f t="shared" si="12"/>
        <v>-17.087917763035382</v>
      </c>
      <c r="O62" s="11">
        <f t="shared" si="13"/>
        <v>0</v>
      </c>
      <c r="P62" s="13">
        <f t="shared" si="3"/>
        <v>338.23099999999999</v>
      </c>
      <c r="Q62" s="11">
        <f t="shared" si="4"/>
        <v>0.13974819353140219</v>
      </c>
      <c r="R62" s="11">
        <f t="shared" si="5"/>
        <v>-9.3106048344892436</v>
      </c>
      <c r="S62" s="11">
        <f t="shared" si="6"/>
        <v>1299.3911028615867</v>
      </c>
    </row>
    <row r="63" spans="2:19" x14ac:dyDescent="0.2">
      <c r="B63" s="11"/>
      <c r="D63" s="14">
        <f t="shared" si="7"/>
        <v>0.61000000000000032</v>
      </c>
      <c r="E63" s="11">
        <f t="shared" si="14"/>
        <v>83.845725338491434</v>
      </c>
      <c r="F63" s="11">
        <f t="shared" si="0"/>
        <v>-822.52656557060095</v>
      </c>
      <c r="G63" s="11">
        <f t="shared" si="8"/>
        <v>-17.75301841347251</v>
      </c>
      <c r="H63" s="15">
        <f t="shared" si="15"/>
        <v>8508.0390000000007</v>
      </c>
      <c r="I63" s="11">
        <f t="shared" si="1"/>
        <v>7667.7594160159269</v>
      </c>
      <c r="J63" s="11">
        <f t="shared" si="9"/>
        <v>91.450809031236972</v>
      </c>
      <c r="K63" s="9">
        <f t="shared" si="10"/>
        <v>48.180541580583096</v>
      </c>
      <c r="L63" s="11">
        <f t="shared" si="11"/>
        <v>537.26081735978505</v>
      </c>
      <c r="M63" s="11">
        <f t="shared" si="2"/>
        <v>1.1630799999999999</v>
      </c>
      <c r="N63" s="11">
        <f t="shared" si="12"/>
        <v>-17.75301841347251</v>
      </c>
      <c r="O63" s="11">
        <f t="shared" si="13"/>
        <v>0</v>
      </c>
      <c r="P63" s="13">
        <f t="shared" si="3"/>
        <v>338.22699999999998</v>
      </c>
      <c r="Q63" s="11">
        <f t="shared" si="4"/>
        <v>0.14245031171545472</v>
      </c>
      <c r="R63" s="11">
        <f t="shared" si="5"/>
        <v>-9.3222027554777736</v>
      </c>
      <c r="S63" s="11">
        <f t="shared" si="6"/>
        <v>1349.9663619229893</v>
      </c>
    </row>
    <row r="64" spans="2:19" x14ac:dyDescent="0.2">
      <c r="B64" s="11"/>
      <c r="D64" s="14">
        <f t="shared" si="7"/>
        <v>0.62000000000000033</v>
      </c>
      <c r="E64" s="11">
        <f t="shared" si="14"/>
        <v>83.744835589942113</v>
      </c>
      <c r="F64" s="11">
        <f t="shared" si="0"/>
        <v>-821.53683713733221</v>
      </c>
      <c r="G64" s="11">
        <f t="shared" si="8"/>
        <v>-18.433349443528158</v>
      </c>
      <c r="H64" s="15">
        <f t="shared" si="15"/>
        <v>8536.9770000000008</v>
      </c>
      <c r="I64" s="11">
        <f t="shared" si="1"/>
        <v>7697.0068134191406</v>
      </c>
      <c r="J64" s="11">
        <f t="shared" si="9"/>
        <v>91.910226573345412</v>
      </c>
      <c r="K64" s="9">
        <f t="shared" si="10"/>
        <v>49.095049670895463</v>
      </c>
      <c r="L64" s="11">
        <f t="shared" si="11"/>
        <v>537.74719531604251</v>
      </c>
      <c r="M64" s="11">
        <f t="shared" si="2"/>
        <v>1.1630799999999999</v>
      </c>
      <c r="N64" s="11">
        <f t="shared" si="12"/>
        <v>-18.433349443528158</v>
      </c>
      <c r="O64" s="11">
        <f t="shared" si="13"/>
        <v>0</v>
      </c>
      <c r="P64" s="13">
        <f t="shared" si="3"/>
        <v>338.22699999999998</v>
      </c>
      <c r="Q64" s="11">
        <f t="shared" si="4"/>
        <v>0.14515414106767191</v>
      </c>
      <c r="R64" s="11">
        <f t="shared" si="5"/>
        <v>-9.3690343092095212</v>
      </c>
      <c r="S64" s="11">
        <f t="shared" si="6"/>
        <v>1401.6997620782306</v>
      </c>
    </row>
    <row r="65" spans="2:19" x14ac:dyDescent="0.2">
      <c r="B65" s="11"/>
      <c r="D65" s="14">
        <f t="shared" si="7"/>
        <v>0.63000000000000034</v>
      </c>
      <c r="E65" s="11">
        <f t="shared" si="14"/>
        <v>83.643945841392792</v>
      </c>
      <c r="F65" s="11">
        <f t="shared" si="0"/>
        <v>-820.54710870406336</v>
      </c>
      <c r="G65" s="11">
        <f t="shared" si="8"/>
        <v>-19.128177398796193</v>
      </c>
      <c r="H65" s="15">
        <f t="shared" si="15"/>
        <v>8536.9770000000008</v>
      </c>
      <c r="I65" s="11">
        <f t="shared" si="1"/>
        <v>7697.3017138971409</v>
      </c>
      <c r="J65" s="11">
        <f t="shared" si="9"/>
        <v>92.02461261802388</v>
      </c>
      <c r="K65" s="9">
        <f t="shared" si="10"/>
        <v>50.01415193662892</v>
      </c>
      <c r="L65" s="11">
        <f t="shared" si="11"/>
        <v>538.24274132408016</v>
      </c>
      <c r="M65" s="11">
        <f t="shared" si="2"/>
        <v>1.1629700000000001</v>
      </c>
      <c r="N65" s="11">
        <f t="shared" si="12"/>
        <v>-19.128177398796193</v>
      </c>
      <c r="O65" s="11">
        <f t="shared" si="13"/>
        <v>0</v>
      </c>
      <c r="P65" s="13">
        <f t="shared" si="3"/>
        <v>338.22300000000001</v>
      </c>
      <c r="Q65" s="11">
        <f t="shared" si="4"/>
        <v>0.14787330233789223</v>
      </c>
      <c r="R65" s="11">
        <f t="shared" si="5"/>
        <v>-9.3806944564754211</v>
      </c>
      <c r="S65" s="11">
        <f t="shared" si="6"/>
        <v>1454.5355303453186</v>
      </c>
    </row>
    <row r="66" spans="2:19" x14ac:dyDescent="0.2">
      <c r="B66" s="11"/>
      <c r="D66" s="14">
        <f t="shared" si="7"/>
        <v>0.64000000000000035</v>
      </c>
      <c r="E66" s="11">
        <f t="shared" si="14"/>
        <v>83.543056092843472</v>
      </c>
      <c r="F66" s="11">
        <f t="shared" ref="F66:F129" si="16">E66*Grav</f>
        <v>-819.55738027079451</v>
      </c>
      <c r="G66" s="11">
        <f t="shared" si="8"/>
        <v>-19.838559247123861</v>
      </c>
      <c r="H66" s="15">
        <f t="shared" si="15"/>
        <v>8536.9770000000008</v>
      </c>
      <c r="I66" s="11">
        <f t="shared" si="1"/>
        <v>7697.5810604820826</v>
      </c>
      <c r="J66" s="11">
        <f t="shared" si="9"/>
        <v>92.139088758347185</v>
      </c>
      <c r="K66" s="9">
        <f t="shared" si="10"/>
        <v>50.934398062809159</v>
      </c>
      <c r="L66" s="11">
        <f t="shared" si="11"/>
        <v>538.74748407407731</v>
      </c>
      <c r="M66" s="11">
        <f t="shared" ref="M66:M129" si="17">VLOOKUP(L66,AtmChart,4)</f>
        <v>1.1629700000000001</v>
      </c>
      <c r="N66" s="11">
        <f t="shared" si="12"/>
        <v>-19.838559247123861</v>
      </c>
      <c r="O66" s="11">
        <f t="shared" si="13"/>
        <v>0</v>
      </c>
      <c r="P66" s="13">
        <f t="shared" ref="P66:P129" si="18">VLOOKUP(L66,AtmChart,5)</f>
        <v>338.22300000000001</v>
      </c>
      <c r="Q66" s="11">
        <f t="shared" si="4"/>
        <v>0.15059412891142576</v>
      </c>
      <c r="R66" s="11">
        <f t="shared" ref="R66:R129" si="19">J66/Grav</f>
        <v>-9.3923637878029744</v>
      </c>
      <c r="S66" s="11">
        <f t="shared" si="6"/>
        <v>1508.5540401574453</v>
      </c>
    </row>
    <row r="67" spans="2:19" x14ac:dyDescent="0.2">
      <c r="B67" s="11"/>
      <c r="D67" s="14">
        <f t="shared" ref="D67:D130" si="20">D66+DeltaT</f>
        <v>0.65000000000000036</v>
      </c>
      <c r="E67" s="11">
        <f t="shared" si="14"/>
        <v>83.442166344294151</v>
      </c>
      <c r="F67" s="11">
        <f t="shared" si="16"/>
        <v>-818.56765183752566</v>
      </c>
      <c r="G67" s="11">
        <f t="shared" si="8"/>
        <v>-20.560855697443852</v>
      </c>
      <c r="H67" s="15">
        <f t="shared" si="15"/>
        <v>8536.9770000000008</v>
      </c>
      <c r="I67" s="11">
        <f t="shared" si="1"/>
        <v>7697.8484924650311</v>
      </c>
      <c r="J67" s="11">
        <f t="shared" si="9"/>
        <v>92.253698935651101</v>
      </c>
      <c r="K67" s="9">
        <f t="shared" ref="K67:K130" si="21">K66+J66*DeltaT</f>
        <v>51.855788950392629</v>
      </c>
      <c r="L67" s="11">
        <f t="shared" ref="L67:L130" si="22">L66+K66*DeltaT+(0.5*J66*DeltaT^2)</f>
        <v>539.26143500914327</v>
      </c>
      <c r="M67" s="11">
        <f t="shared" si="17"/>
        <v>1.16286</v>
      </c>
      <c r="N67" s="11">
        <f t="shared" ref="N67:N130" si="23">IF(K67&gt;0,-0.5*M67*(K67^2)*CdR*CSAR,0)</f>
        <v>-20.560855697443852</v>
      </c>
      <c r="O67" s="11">
        <f t="shared" ref="O67:O130" si="24">IF(K67&gt;0,0, 0.5*M67*(K67^2)*CdC*CSAC)</f>
        <v>0</v>
      </c>
      <c r="P67" s="13">
        <f t="shared" si="18"/>
        <v>338.21899999999999</v>
      </c>
      <c r="Q67" s="11">
        <f t="shared" si="4"/>
        <v>0.15332015336333155</v>
      </c>
      <c r="R67" s="11">
        <f t="shared" si="19"/>
        <v>-9.4040467824313048</v>
      </c>
      <c r="S67" s="11">
        <f t="shared" si="6"/>
        <v>1563.4785543194087</v>
      </c>
    </row>
    <row r="68" spans="2:19" x14ac:dyDescent="0.2">
      <c r="B68" s="11"/>
      <c r="D68" s="14">
        <f t="shared" si="20"/>
        <v>0.66000000000000036</v>
      </c>
      <c r="E68" s="11">
        <f t="shared" si="14"/>
        <v>83.34127659574483</v>
      </c>
      <c r="F68" s="11">
        <f t="shared" si="16"/>
        <v>-817.57792340425681</v>
      </c>
      <c r="G68" s="11">
        <f t="shared" si="8"/>
        <v>-21.29893629019389</v>
      </c>
      <c r="H68" s="15">
        <f t="shared" si="15"/>
        <v>8536.9770000000008</v>
      </c>
      <c r="I68" s="11">
        <f t="shared" si="1"/>
        <v>7698.1001403055498</v>
      </c>
      <c r="J68" s="11">
        <f t="shared" si="9"/>
        <v>92.368397206656098</v>
      </c>
      <c r="K68" s="9">
        <f t="shared" si="21"/>
        <v>52.778325939749138</v>
      </c>
      <c r="L68" s="11">
        <f t="shared" si="22"/>
        <v>539.78460558359393</v>
      </c>
      <c r="M68" s="11">
        <f t="shared" si="17"/>
        <v>1.16286</v>
      </c>
      <c r="N68" s="11">
        <f t="shared" si="23"/>
        <v>-21.29893629019389</v>
      </c>
      <c r="O68" s="11">
        <f t="shared" si="24"/>
        <v>0</v>
      </c>
      <c r="P68" s="13">
        <f t="shared" si="18"/>
        <v>338.21899999999999</v>
      </c>
      <c r="Q68" s="11">
        <f t="shared" si="4"/>
        <v>0.15604778542822592</v>
      </c>
      <c r="R68" s="11">
        <f t="shared" si="19"/>
        <v>-9.4157387570495512</v>
      </c>
      <c r="S68" s="11">
        <f t="shared" si="6"/>
        <v>1619.6033185366637</v>
      </c>
    </row>
    <row r="69" spans="2:19" x14ac:dyDescent="0.2">
      <c r="B69" s="11"/>
      <c r="D69" s="14">
        <f t="shared" si="20"/>
        <v>0.67000000000000037</v>
      </c>
      <c r="E69" s="11">
        <f t="shared" si="14"/>
        <v>83.240386847195509</v>
      </c>
      <c r="F69" s="11">
        <f t="shared" si="16"/>
        <v>-816.58819497098796</v>
      </c>
      <c r="G69" s="11">
        <f t="shared" si="8"/>
        <v>-22.048698292651089</v>
      </c>
      <c r="H69" s="15">
        <f t="shared" si="15"/>
        <v>8536.9770000000008</v>
      </c>
      <c r="I69" s="11">
        <f t="shared" si="1"/>
        <v>7698.340106736362</v>
      </c>
      <c r="J69" s="11">
        <f t="shared" si="9"/>
        <v>92.483233179444682</v>
      </c>
      <c r="K69" s="9">
        <f t="shared" si="21"/>
        <v>53.702009911815701</v>
      </c>
      <c r="L69" s="11">
        <f t="shared" si="22"/>
        <v>540.31700726285169</v>
      </c>
      <c r="M69" s="11">
        <f t="shared" si="17"/>
        <v>1.1627400000000001</v>
      </c>
      <c r="N69" s="11">
        <f t="shared" si="23"/>
        <v>-22.048698292651089</v>
      </c>
      <c r="O69" s="11">
        <f t="shared" si="24"/>
        <v>0</v>
      </c>
      <c r="P69" s="13">
        <f t="shared" si="18"/>
        <v>338.21499999999997</v>
      </c>
      <c r="Q69" s="11">
        <f t="shared" si="4"/>
        <v>0.15878068658047603</v>
      </c>
      <c r="R69" s="11">
        <f t="shared" si="19"/>
        <v>-9.4274447685468576</v>
      </c>
      <c r="S69" s="11">
        <f t="shared" si="6"/>
        <v>1676.6163548098154</v>
      </c>
    </row>
    <row r="70" spans="2:19" x14ac:dyDescent="0.2">
      <c r="B70" s="11"/>
      <c r="D70" s="14">
        <f t="shared" si="20"/>
        <v>0.68000000000000038</v>
      </c>
      <c r="E70" s="11">
        <f t="shared" ref="E70:E133" si="25">IF(D70&lt;ThrustCurveTime,E69-(Mdot)/10,E69)</f>
        <v>83.139497098646189</v>
      </c>
      <c r="F70" s="11">
        <f t="shared" si="16"/>
        <v>-815.5984665377191</v>
      </c>
      <c r="G70" s="11">
        <f t="shared" si="8"/>
        <v>-22.814663458541798</v>
      </c>
      <c r="H70" s="15">
        <f t="shared" si="15"/>
        <v>8536.9770000000008</v>
      </c>
      <c r="I70" s="11">
        <f t="shared" si="1"/>
        <v>7698.5638700037398</v>
      </c>
      <c r="J70" s="11">
        <f t="shared" si="9"/>
        <v>92.598152967767959</v>
      </c>
      <c r="K70" s="9">
        <f t="shared" si="21"/>
        <v>54.626842243610149</v>
      </c>
      <c r="L70" s="11">
        <f t="shared" si="22"/>
        <v>540.85865152362885</v>
      </c>
      <c r="M70" s="11">
        <f t="shared" si="17"/>
        <v>1.1627400000000001</v>
      </c>
      <c r="N70" s="11">
        <f t="shared" si="23"/>
        <v>-22.814663458541798</v>
      </c>
      <c r="O70" s="11">
        <f t="shared" si="24"/>
        <v>0</v>
      </c>
      <c r="P70" s="13">
        <f t="shared" si="18"/>
        <v>338.21499999999997</v>
      </c>
      <c r="Q70" s="11">
        <f t="shared" si="4"/>
        <v>0.16151513754153468</v>
      </c>
      <c r="R70" s="11">
        <f t="shared" si="19"/>
        <v>-9.4391593239314933</v>
      </c>
      <c r="S70" s="11">
        <f t="shared" si="6"/>
        <v>1734.8615041289033</v>
      </c>
    </row>
    <row r="71" spans="2:19" x14ac:dyDescent="0.2">
      <c r="B71" s="11"/>
      <c r="D71" s="14">
        <f t="shared" si="20"/>
        <v>0.69000000000000039</v>
      </c>
      <c r="E71" s="11">
        <f t="shared" si="25"/>
        <v>83.038607350096868</v>
      </c>
      <c r="F71" s="11">
        <f t="shared" si="16"/>
        <v>-814.60873810445037</v>
      </c>
      <c r="G71" s="11">
        <f t="shared" si="8"/>
        <v>-23.5924511447657</v>
      </c>
      <c r="H71" s="15">
        <f t="shared" ref="H71:H134" si="26">IF(D71&lt;ThrustCurveTime,VLOOKUP(D71,GoddardCurve1,2, TRUE),0)</f>
        <v>8536.9770000000008</v>
      </c>
      <c r="I71" s="11">
        <f t="shared" si="1"/>
        <v>7698.7758107507843</v>
      </c>
      <c r="J71" s="11">
        <f t="shared" si="9"/>
        <v>92.713209631420966</v>
      </c>
      <c r="K71" s="9">
        <f t="shared" si="21"/>
        <v>55.552823773287827</v>
      </c>
      <c r="L71" s="11">
        <f t="shared" si="22"/>
        <v>541.40954985371332</v>
      </c>
      <c r="M71" s="11">
        <f t="shared" si="17"/>
        <v>1.1626300000000001</v>
      </c>
      <c r="N71" s="11">
        <f t="shared" si="23"/>
        <v>-23.5924511447657</v>
      </c>
      <c r="O71" s="11">
        <f t="shared" si="24"/>
        <v>0</v>
      </c>
      <c r="P71" s="13">
        <f t="shared" si="18"/>
        <v>338.21100000000001</v>
      </c>
      <c r="Q71" s="11">
        <f t="shared" si="4"/>
        <v>0.16425492894461691</v>
      </c>
      <c r="R71" s="11">
        <f t="shared" si="19"/>
        <v>-9.4508878319491298</v>
      </c>
      <c r="S71" s="11">
        <f t="shared" si="6"/>
        <v>1794.0056557692442</v>
      </c>
    </row>
    <row r="72" spans="2:19" x14ac:dyDescent="0.2">
      <c r="B72" s="11"/>
      <c r="D72" s="14">
        <f t="shared" si="20"/>
        <v>0.7000000000000004</v>
      </c>
      <c r="E72" s="11">
        <f t="shared" si="25"/>
        <v>82.937717601547547</v>
      </c>
      <c r="F72" s="11">
        <f t="shared" si="16"/>
        <v>-813.61900967118152</v>
      </c>
      <c r="G72" s="11">
        <f t="shared" si="8"/>
        <v>-24.386500529344424</v>
      </c>
      <c r="H72" s="15">
        <f t="shared" si="26"/>
        <v>8536.9770000000008</v>
      </c>
      <c r="I72" s="11">
        <f t="shared" si="1"/>
        <v>7698.9714897994745</v>
      </c>
      <c r="J72" s="11">
        <f t="shared" si="9"/>
        <v>92.828350145673866</v>
      </c>
      <c r="K72" s="9">
        <f t="shared" si="21"/>
        <v>56.479955869602037</v>
      </c>
      <c r="L72" s="11">
        <f t="shared" si="22"/>
        <v>541.96971375192777</v>
      </c>
      <c r="M72" s="11">
        <f t="shared" si="17"/>
        <v>1.1626300000000001</v>
      </c>
      <c r="N72" s="11">
        <f t="shared" si="23"/>
        <v>-24.386500529344424</v>
      </c>
      <c r="O72" s="11">
        <f t="shared" si="24"/>
        <v>0</v>
      </c>
      <c r="P72" s="13">
        <f t="shared" si="18"/>
        <v>338.21100000000001</v>
      </c>
      <c r="Q72" s="11">
        <f t="shared" si="4"/>
        <v>0.16699621203805326</v>
      </c>
      <c r="R72" s="11">
        <f t="shared" si="19"/>
        <v>-9.4626248874285288</v>
      </c>
      <c r="S72" s="11">
        <f t="shared" si="6"/>
        <v>1854.3863715394396</v>
      </c>
    </row>
    <row r="73" spans="2:19" x14ac:dyDescent="0.2">
      <c r="B73" s="11"/>
      <c r="D73" s="14">
        <f t="shared" si="20"/>
        <v>0.71000000000000041</v>
      </c>
      <c r="E73" s="11">
        <f t="shared" si="25"/>
        <v>82.836827852998226</v>
      </c>
      <c r="F73" s="11">
        <f t="shared" si="16"/>
        <v>-812.62928123791266</v>
      </c>
      <c r="G73" s="11">
        <f t="shared" si="8"/>
        <v>-25.192319167566517</v>
      </c>
      <c r="H73" s="15">
        <f t="shared" si="26"/>
        <v>8536.9770000000008</v>
      </c>
      <c r="I73" s="11">
        <f t="shared" si="1"/>
        <v>7699.1553995945214</v>
      </c>
      <c r="J73" s="11">
        <f t="shared" si="9"/>
        <v>92.943629049357128</v>
      </c>
      <c r="K73" s="9">
        <f t="shared" si="21"/>
        <v>57.408239371058777</v>
      </c>
      <c r="L73" s="11">
        <f t="shared" si="22"/>
        <v>542.53915472813105</v>
      </c>
      <c r="M73" s="11">
        <f t="shared" si="17"/>
        <v>1.16252</v>
      </c>
      <c r="N73" s="11">
        <f t="shared" si="23"/>
        <v>-25.192319167566517</v>
      </c>
      <c r="O73" s="11">
        <f t="shared" si="24"/>
        <v>0</v>
      </c>
      <c r="P73" s="13">
        <f t="shared" si="18"/>
        <v>338.20699999999999</v>
      </c>
      <c r="Q73" s="11">
        <f t="shared" si="4"/>
        <v>0.16974290706892162</v>
      </c>
      <c r="R73" s="11">
        <f t="shared" si="19"/>
        <v>-9.4743760498834995</v>
      </c>
      <c r="S73" s="11">
        <f t="shared" si="6"/>
        <v>1915.662039151257</v>
      </c>
    </row>
    <row r="74" spans="2:19" x14ac:dyDescent="0.2">
      <c r="B74" s="11"/>
      <c r="D74" s="14">
        <f t="shared" si="20"/>
        <v>0.72000000000000042</v>
      </c>
      <c r="E74" s="11">
        <f t="shared" si="25"/>
        <v>82.735938104448906</v>
      </c>
      <c r="F74" s="11">
        <f t="shared" si="16"/>
        <v>-811.63955280464381</v>
      </c>
      <c r="G74" s="11">
        <f t="shared" si="8"/>
        <v>-26.011961668774102</v>
      </c>
      <c r="H74" s="15">
        <f t="shared" si="26"/>
        <v>8536.9770000000008</v>
      </c>
      <c r="I74" s="11">
        <f t="shared" si="1"/>
        <v>7699.3254855265832</v>
      </c>
      <c r="J74" s="11">
        <f t="shared" si="9"/>
        <v>93.059022015398796</v>
      </c>
      <c r="K74" s="9">
        <f t="shared" si="21"/>
        <v>58.337675661552346</v>
      </c>
      <c r="L74" s="11">
        <f t="shared" si="22"/>
        <v>543.11788430329409</v>
      </c>
      <c r="M74" s="11">
        <f t="shared" si="17"/>
        <v>1.1624000000000001</v>
      </c>
      <c r="N74" s="11">
        <f t="shared" si="23"/>
        <v>-26.011961668774102</v>
      </c>
      <c r="O74" s="11">
        <f t="shared" si="24"/>
        <v>0</v>
      </c>
      <c r="P74" s="13">
        <f t="shared" si="18"/>
        <v>338.20400000000001</v>
      </c>
      <c r="Q74" s="11">
        <f t="shared" si="4"/>
        <v>0.17249256561587784</v>
      </c>
      <c r="R74" s="11">
        <f t="shared" si="19"/>
        <v>-9.4861388394901933</v>
      </c>
      <c r="S74" s="11">
        <f t="shared" si="6"/>
        <v>1977.9888942055479</v>
      </c>
    </row>
    <row r="75" spans="2:19" x14ac:dyDescent="0.2">
      <c r="B75" s="11"/>
      <c r="D75" s="14">
        <f t="shared" si="20"/>
        <v>0.73000000000000043</v>
      </c>
      <c r="E75" s="11">
        <f t="shared" si="25"/>
        <v>82.635048355899585</v>
      </c>
      <c r="F75" s="11">
        <f t="shared" si="16"/>
        <v>-810.64982437137496</v>
      </c>
      <c r="G75" s="11">
        <f t="shared" si="8"/>
        <v>-26.848455243536872</v>
      </c>
      <c r="H75" s="15">
        <f t="shared" si="26"/>
        <v>8536.9770000000008</v>
      </c>
      <c r="I75" s="11">
        <f t="shared" si="1"/>
        <v>7699.4787203850892</v>
      </c>
      <c r="J75" s="11">
        <f t="shared" si="9"/>
        <v>93.174492828083388</v>
      </c>
      <c r="K75" s="9">
        <f t="shared" si="21"/>
        <v>59.268265881706334</v>
      </c>
      <c r="L75" s="11">
        <f t="shared" si="22"/>
        <v>543.70591401101035</v>
      </c>
      <c r="M75" s="11">
        <f t="shared" si="17"/>
        <v>1.1624000000000001</v>
      </c>
      <c r="N75" s="11">
        <f t="shared" si="23"/>
        <v>-26.848455243536872</v>
      </c>
      <c r="O75" s="11">
        <f t="shared" si="24"/>
        <v>0</v>
      </c>
      <c r="P75" s="13">
        <f t="shared" si="18"/>
        <v>338.20400000000001</v>
      </c>
      <c r="Q75" s="11">
        <f t="shared" si="4"/>
        <v>0.17524413041154549</v>
      </c>
      <c r="R75" s="11">
        <f t="shared" si="19"/>
        <v>-9.4979095645344938</v>
      </c>
      <c r="S75" s="11">
        <f t="shared" si="6"/>
        <v>2041.597130371038</v>
      </c>
    </row>
    <row r="76" spans="2:19" x14ac:dyDescent="0.2">
      <c r="B76" s="11"/>
      <c r="D76" s="14">
        <f t="shared" si="20"/>
        <v>0.74000000000000044</v>
      </c>
      <c r="E76" s="11">
        <f t="shared" si="25"/>
        <v>82.534158607350264</v>
      </c>
      <c r="F76" s="11">
        <f t="shared" si="16"/>
        <v>-809.66009593810611</v>
      </c>
      <c r="G76" s="11">
        <f t="shared" si="8"/>
        <v>-27.696628170984454</v>
      </c>
      <c r="H76" s="15">
        <f t="shared" si="26"/>
        <v>8536.9770000000008</v>
      </c>
      <c r="I76" s="11">
        <f t="shared" si="1"/>
        <v>7699.6202758909103</v>
      </c>
      <c r="J76" s="11">
        <f t="shared" si="9"/>
        <v>93.290104434471132</v>
      </c>
      <c r="K76" s="9">
        <f t="shared" si="21"/>
        <v>60.20001080998717</v>
      </c>
      <c r="L76" s="11">
        <f t="shared" si="22"/>
        <v>544.30325539446881</v>
      </c>
      <c r="M76" s="11">
        <f t="shared" si="17"/>
        <v>1.16229</v>
      </c>
      <c r="N76" s="11">
        <f t="shared" si="23"/>
        <v>-27.696628170984454</v>
      </c>
      <c r="O76" s="11">
        <f t="shared" si="24"/>
        <v>0</v>
      </c>
      <c r="P76" s="13">
        <f t="shared" si="18"/>
        <v>338.2</v>
      </c>
      <c r="Q76" s="11">
        <f t="shared" si="4"/>
        <v>0.17800121469540856</v>
      </c>
      <c r="R76" s="11">
        <f t="shared" si="19"/>
        <v>-9.5096946416382391</v>
      </c>
      <c r="S76" s="11">
        <f t="shared" si="6"/>
        <v>2106.0934821733354</v>
      </c>
    </row>
    <row r="77" spans="2:19" x14ac:dyDescent="0.2">
      <c r="B77" s="11"/>
      <c r="D77" s="14">
        <f t="shared" si="20"/>
        <v>0.75000000000000044</v>
      </c>
      <c r="E77" s="11">
        <f t="shared" si="25"/>
        <v>82.433268858800943</v>
      </c>
      <c r="F77" s="11">
        <f t="shared" si="16"/>
        <v>-808.67036750483726</v>
      </c>
      <c r="G77" s="11">
        <f t="shared" si="8"/>
        <v>-28.561691695597514</v>
      </c>
      <c r="H77" s="15">
        <f t="shared" si="26"/>
        <v>8536.9770000000008</v>
      </c>
      <c r="I77" s="11">
        <f t="shared" si="1"/>
        <v>7699.7449407995664</v>
      </c>
      <c r="J77" s="11">
        <f t="shared" si="9"/>
        <v>93.4057941337784</v>
      </c>
      <c r="K77" s="9">
        <f t="shared" si="21"/>
        <v>61.13291185433188</v>
      </c>
      <c r="L77" s="11">
        <f t="shared" si="22"/>
        <v>544.90992000779045</v>
      </c>
      <c r="M77" s="11">
        <f t="shared" si="17"/>
        <v>1.16229</v>
      </c>
      <c r="N77" s="11">
        <f t="shared" si="23"/>
        <v>-28.561691695597514</v>
      </c>
      <c r="O77" s="11">
        <f t="shared" si="24"/>
        <v>0</v>
      </c>
      <c r="P77" s="13">
        <f t="shared" si="18"/>
        <v>338.2</v>
      </c>
      <c r="Q77" s="11">
        <f t="shared" si="4"/>
        <v>0.18075964474965076</v>
      </c>
      <c r="R77" s="11">
        <f t="shared" si="19"/>
        <v>-9.52148767928424</v>
      </c>
      <c r="S77" s="11">
        <f t="shared" si="6"/>
        <v>2171.874220521916</v>
      </c>
    </row>
    <row r="78" spans="2:19" x14ac:dyDescent="0.2">
      <c r="B78" s="11"/>
      <c r="D78" s="14">
        <f t="shared" si="20"/>
        <v>0.76000000000000045</v>
      </c>
      <c r="E78" s="11">
        <f t="shared" si="25"/>
        <v>82.332379110251622</v>
      </c>
      <c r="F78" s="11">
        <f t="shared" si="16"/>
        <v>-807.68063907156841</v>
      </c>
      <c r="G78" s="11">
        <f t="shared" si="8"/>
        <v>-29.438368963948605</v>
      </c>
      <c r="H78" s="15">
        <f t="shared" si="26"/>
        <v>8536.9770000000008</v>
      </c>
      <c r="I78" s="11">
        <f t="shared" si="1"/>
        <v>7699.8579919644835</v>
      </c>
      <c r="J78" s="11">
        <f t="shared" si="9"/>
        <v>93.521626305169349</v>
      </c>
      <c r="K78" s="9">
        <f t="shared" si="21"/>
        <v>62.066969795669664</v>
      </c>
      <c r="L78" s="11">
        <f t="shared" si="22"/>
        <v>545.52591941604044</v>
      </c>
      <c r="M78" s="11">
        <f t="shared" si="17"/>
        <v>1.16218</v>
      </c>
      <c r="N78" s="11">
        <f t="shared" si="23"/>
        <v>-29.438368963948605</v>
      </c>
      <c r="O78" s="11">
        <f t="shared" si="24"/>
        <v>0</v>
      </c>
      <c r="P78" s="13">
        <f t="shared" si="18"/>
        <v>338.19600000000003</v>
      </c>
      <c r="Q78" s="11">
        <f t="shared" si="4"/>
        <v>0.18352366614528162</v>
      </c>
      <c r="R78" s="11">
        <f t="shared" si="19"/>
        <v>-9.5332952400784237</v>
      </c>
      <c r="S78" s="11">
        <f t="shared" si="6"/>
        <v>2238.5380855037929</v>
      </c>
    </row>
    <row r="79" spans="2:19" x14ac:dyDescent="0.2">
      <c r="B79" s="11"/>
      <c r="D79" s="14">
        <f t="shared" si="20"/>
        <v>0.77000000000000046</v>
      </c>
      <c r="E79" s="11">
        <f t="shared" si="25"/>
        <v>82.231489361702302</v>
      </c>
      <c r="F79" s="11">
        <f t="shared" si="16"/>
        <v>-806.69091063829967</v>
      </c>
      <c r="G79" s="11">
        <f t="shared" si="8"/>
        <v>-30.329067036747638</v>
      </c>
      <c r="H79" s="15">
        <f t="shared" si="26"/>
        <v>8536.9770000000008</v>
      </c>
      <c r="I79" s="11">
        <f t="shared" si="1"/>
        <v>7699.9570223249539</v>
      </c>
      <c r="J79" s="11">
        <f t="shared" si="9"/>
        <v>93.637572201277152</v>
      </c>
      <c r="K79" s="9">
        <f t="shared" si="21"/>
        <v>63.002186058721357</v>
      </c>
      <c r="L79" s="11">
        <f t="shared" si="22"/>
        <v>546.15126519531236</v>
      </c>
      <c r="M79" s="11">
        <f t="shared" si="17"/>
        <v>1.1620600000000001</v>
      </c>
      <c r="N79" s="11">
        <f t="shared" si="23"/>
        <v>-30.329067036747638</v>
      </c>
      <c r="O79" s="11">
        <f t="shared" si="24"/>
        <v>0</v>
      </c>
      <c r="P79" s="13">
        <f t="shared" si="18"/>
        <v>338.19200000000001</v>
      </c>
      <c r="Q79" s="11">
        <f t="shared" si="4"/>
        <v>0.18629117796612976</v>
      </c>
      <c r="R79" s="11">
        <f t="shared" si="19"/>
        <v>-9.5451143936062337</v>
      </c>
      <c r="S79" s="11">
        <f t="shared" si="6"/>
        <v>2306.2681136547149</v>
      </c>
    </row>
    <row r="80" spans="2:19" x14ac:dyDescent="0.2">
      <c r="B80" s="11"/>
      <c r="D80" s="14">
        <f t="shared" si="20"/>
        <v>0.78000000000000047</v>
      </c>
      <c r="E80" s="11">
        <f t="shared" si="25"/>
        <v>82.130599613152981</v>
      </c>
      <c r="F80" s="11">
        <f t="shared" si="16"/>
        <v>-805.70118220503082</v>
      </c>
      <c r="G80" s="11">
        <f t="shared" si="8"/>
        <v>-31.237303660985511</v>
      </c>
      <c r="H80" s="15">
        <f t="shared" si="26"/>
        <v>8392.2829999999994</v>
      </c>
      <c r="I80" s="11">
        <f t="shared" si="1"/>
        <v>7555.3445141339835</v>
      </c>
      <c r="J80" s="11">
        <f t="shared" si="9"/>
        <v>91.991834343359855</v>
      </c>
      <c r="K80" s="9">
        <f t="shared" si="21"/>
        <v>63.938561780734126</v>
      </c>
      <c r="L80" s="11">
        <f t="shared" si="22"/>
        <v>546.7859689345097</v>
      </c>
      <c r="M80" s="11">
        <f t="shared" si="17"/>
        <v>1.1620600000000001</v>
      </c>
      <c r="N80" s="11">
        <f t="shared" si="23"/>
        <v>-31.237303660985511</v>
      </c>
      <c r="O80" s="11">
        <f t="shared" si="24"/>
        <v>0</v>
      </c>
      <c r="P80" s="13">
        <f t="shared" si="18"/>
        <v>338.19200000000001</v>
      </c>
      <c r="Q80" s="11">
        <f t="shared" si="4"/>
        <v>0.18905994754676078</v>
      </c>
      <c r="R80" s="11">
        <f t="shared" si="19"/>
        <v>-9.3773531440733784</v>
      </c>
      <c r="S80" s="11">
        <f t="shared" si="6"/>
        <v>2375.3317997745444</v>
      </c>
    </row>
    <row r="81" spans="2:19" x14ac:dyDescent="0.2">
      <c r="B81" s="11"/>
      <c r="D81" s="14">
        <f t="shared" si="20"/>
        <v>0.79000000000000048</v>
      </c>
      <c r="E81" s="11">
        <f t="shared" si="25"/>
        <v>82.02970986460366</v>
      </c>
      <c r="F81" s="11">
        <f t="shared" si="16"/>
        <v>-804.71145377176197</v>
      </c>
      <c r="G81" s="11">
        <f t="shared" si="8"/>
        <v>-32.139582861838228</v>
      </c>
      <c r="H81" s="15">
        <f t="shared" si="26"/>
        <v>8392.2829999999994</v>
      </c>
      <c r="I81" s="11">
        <f t="shared" si="1"/>
        <v>7555.431963366399</v>
      </c>
      <c r="J81" s="11">
        <f t="shared" si="9"/>
        <v>92.10604274764863</v>
      </c>
      <c r="K81" s="9">
        <f t="shared" si="21"/>
        <v>64.858480124167727</v>
      </c>
      <c r="L81" s="11">
        <f t="shared" si="22"/>
        <v>547.42995414403413</v>
      </c>
      <c r="M81" s="11">
        <f t="shared" si="17"/>
        <v>1.16195</v>
      </c>
      <c r="N81" s="11">
        <f t="shared" si="23"/>
        <v>-32.139582861838228</v>
      </c>
      <c r="O81" s="11">
        <f t="shared" si="24"/>
        <v>0</v>
      </c>
      <c r="P81" s="13">
        <f t="shared" si="18"/>
        <v>338.18799999999999</v>
      </c>
      <c r="Q81" s="11">
        <f t="shared" si="4"/>
        <v>0.19178232262578132</v>
      </c>
      <c r="R81" s="11">
        <f t="shared" si="19"/>
        <v>-9.3889951832465464</v>
      </c>
      <c r="S81" s="11">
        <f t="shared" si="6"/>
        <v>2443.9424744128114</v>
      </c>
    </row>
    <row r="82" spans="2:19" x14ac:dyDescent="0.2">
      <c r="B82" s="11"/>
      <c r="D82" s="14">
        <f t="shared" si="20"/>
        <v>0.80000000000000049</v>
      </c>
      <c r="E82" s="11">
        <f t="shared" si="25"/>
        <v>81.928820116054339</v>
      </c>
      <c r="F82" s="11">
        <f t="shared" si="16"/>
        <v>-803.72172533849312</v>
      </c>
      <c r="G82" s="11">
        <f t="shared" si="8"/>
        <v>-33.055768375809173</v>
      </c>
      <c r="H82" s="15">
        <f t="shared" si="26"/>
        <v>8392.2829999999994</v>
      </c>
      <c r="I82" s="11">
        <f t="shared" si="1"/>
        <v>7555.5055062856973</v>
      </c>
      <c r="J82" s="11">
        <f t="shared" si="9"/>
        <v>92.22036269511905</v>
      </c>
      <c r="K82" s="9">
        <f t="shared" si="21"/>
        <v>65.779540551644217</v>
      </c>
      <c r="L82" s="11">
        <f t="shared" si="22"/>
        <v>548.0831442474132</v>
      </c>
      <c r="M82" s="11">
        <f t="shared" si="17"/>
        <v>1.16184</v>
      </c>
      <c r="N82" s="11">
        <f t="shared" si="23"/>
        <v>-33.055768375809173</v>
      </c>
      <c r="O82" s="11">
        <f t="shared" si="24"/>
        <v>0</v>
      </c>
      <c r="P82" s="13">
        <f t="shared" si="18"/>
        <v>338.18400000000003</v>
      </c>
      <c r="Q82" s="11">
        <f t="shared" si="4"/>
        <v>0.19450813921310356</v>
      </c>
      <c r="R82" s="11">
        <f t="shared" si="19"/>
        <v>-9.4006485927746226</v>
      </c>
      <c r="S82" s="11">
        <f t="shared" si="6"/>
        <v>2513.6106061263058</v>
      </c>
    </row>
    <row r="83" spans="2:19" x14ac:dyDescent="0.2">
      <c r="B83" s="11"/>
      <c r="D83" s="14">
        <f t="shared" si="20"/>
        <v>0.8100000000000005</v>
      </c>
      <c r="E83" s="11">
        <f t="shared" si="25"/>
        <v>81.827930367505019</v>
      </c>
      <c r="F83" s="11">
        <f t="shared" si="16"/>
        <v>-802.73199690522426</v>
      </c>
      <c r="G83" s="11">
        <f t="shared" si="8"/>
        <v>-33.989123555923257</v>
      </c>
      <c r="H83" s="15">
        <f t="shared" si="26"/>
        <v>8392.2829999999994</v>
      </c>
      <c r="I83" s="11">
        <f t="shared" si="1"/>
        <v>7555.5618795388518</v>
      </c>
      <c r="J83" s="11">
        <f t="shared" si="9"/>
        <v>92.334754717678507</v>
      </c>
      <c r="K83" s="9">
        <f t="shared" si="21"/>
        <v>66.701744178595405</v>
      </c>
      <c r="L83" s="11">
        <f t="shared" si="22"/>
        <v>548.74555067106439</v>
      </c>
      <c r="M83" s="11">
        <f t="shared" si="17"/>
        <v>1.16184</v>
      </c>
      <c r="N83" s="11">
        <f t="shared" si="23"/>
        <v>-33.989123555923257</v>
      </c>
      <c r="O83" s="11">
        <f t="shared" si="24"/>
        <v>0</v>
      </c>
      <c r="P83" s="13">
        <f t="shared" si="18"/>
        <v>338.18400000000003</v>
      </c>
      <c r="Q83" s="11">
        <f t="shared" si="4"/>
        <v>0.19723506782874234</v>
      </c>
      <c r="R83" s="11">
        <f t="shared" si="19"/>
        <v>-9.4123093494065753</v>
      </c>
      <c r="S83" s="11">
        <f t="shared" si="6"/>
        <v>2584.5843452130853</v>
      </c>
    </row>
    <row r="84" spans="2:19" x14ac:dyDescent="0.2">
      <c r="B84" s="11"/>
      <c r="D84" s="14">
        <f t="shared" si="20"/>
        <v>0.82000000000000051</v>
      </c>
      <c r="E84" s="11">
        <f t="shared" si="25"/>
        <v>81.727040618955698</v>
      </c>
      <c r="F84" s="11">
        <f t="shared" si="16"/>
        <v>-801.74226847195541</v>
      </c>
      <c r="G84" s="11">
        <f t="shared" si="8"/>
        <v>-34.933347154927411</v>
      </c>
      <c r="H84" s="15">
        <f t="shared" si="26"/>
        <v>8392.2829999999994</v>
      </c>
      <c r="I84" s="11">
        <f t="shared" si="1"/>
        <v>7555.6073843731165</v>
      </c>
      <c r="J84" s="11">
        <f t="shared" si="9"/>
        <v>92.449296183381875</v>
      </c>
      <c r="K84" s="9">
        <f t="shared" si="21"/>
        <v>67.625091725772194</v>
      </c>
      <c r="L84" s="11">
        <f t="shared" si="22"/>
        <v>549.41718485058618</v>
      </c>
      <c r="M84" s="11">
        <f t="shared" si="17"/>
        <v>1.1617299999999999</v>
      </c>
      <c r="N84" s="11">
        <f t="shared" si="23"/>
        <v>-34.933347154927411</v>
      </c>
      <c r="O84" s="11">
        <f t="shared" si="24"/>
        <v>0</v>
      </c>
      <c r="P84" s="13">
        <f t="shared" si="18"/>
        <v>338.18</v>
      </c>
      <c r="Q84" s="11">
        <f t="shared" si="4"/>
        <v>0.19996774417698324</v>
      </c>
      <c r="R84" s="11">
        <f t="shared" si="19"/>
        <v>-9.4239853397942781</v>
      </c>
      <c r="S84" s="11">
        <f t="shared" si="6"/>
        <v>2656.3845353048246</v>
      </c>
    </row>
    <row r="85" spans="2:19" x14ac:dyDescent="0.2">
      <c r="B85" s="11"/>
      <c r="D85" s="14">
        <f t="shared" si="20"/>
        <v>0.83000000000000052</v>
      </c>
      <c r="E85" s="11">
        <f t="shared" si="25"/>
        <v>81.626150870406377</v>
      </c>
      <c r="F85" s="11">
        <f t="shared" si="16"/>
        <v>-800.75254003868656</v>
      </c>
      <c r="G85" s="11">
        <f t="shared" si="8"/>
        <v>-35.891305772372952</v>
      </c>
      <c r="H85" s="15">
        <f t="shared" si="26"/>
        <v>8392.2829999999994</v>
      </c>
      <c r="I85" s="11">
        <f t="shared" si="1"/>
        <v>7555.6391541889398</v>
      </c>
      <c r="J85" s="11">
        <f t="shared" si="9"/>
        <v>92.563952527721639</v>
      </c>
      <c r="K85" s="9">
        <f t="shared" si="21"/>
        <v>68.549584687606014</v>
      </c>
      <c r="L85" s="11">
        <f t="shared" si="22"/>
        <v>550.09805823265299</v>
      </c>
      <c r="M85" s="11">
        <f t="shared" si="17"/>
        <v>1.16161</v>
      </c>
      <c r="N85" s="11">
        <f t="shared" si="23"/>
        <v>-35.891305772372952</v>
      </c>
      <c r="O85" s="11">
        <f t="shared" si="24"/>
        <v>0</v>
      </c>
      <c r="P85" s="13">
        <f t="shared" si="18"/>
        <v>338.17700000000002</v>
      </c>
      <c r="Q85" s="11">
        <f t="shared" si="4"/>
        <v>0.20270327280567871</v>
      </c>
      <c r="R85" s="11">
        <f t="shared" si="19"/>
        <v>-9.4356730405424702</v>
      </c>
      <c r="S85" s="11">
        <f t="shared" si="6"/>
        <v>2729.2291569655745</v>
      </c>
    </row>
    <row r="86" spans="2:19" x14ac:dyDescent="0.2">
      <c r="B86" s="11"/>
      <c r="D86" s="14">
        <f t="shared" si="20"/>
        <v>0.84000000000000052</v>
      </c>
      <c r="E86" s="11">
        <f t="shared" si="25"/>
        <v>81.525261121857056</v>
      </c>
      <c r="F86" s="11">
        <f t="shared" si="16"/>
        <v>-799.76281160541771</v>
      </c>
      <c r="G86" s="11">
        <f t="shared" si="8"/>
        <v>-36.867145845168231</v>
      </c>
      <c r="H86" s="15">
        <f t="shared" si="26"/>
        <v>8392.2829999999994</v>
      </c>
      <c r="I86" s="11">
        <f t="shared" si="1"/>
        <v>7555.6530425494138</v>
      </c>
      <c r="J86" s="11">
        <f t="shared" si="9"/>
        <v>92.678673316432111</v>
      </c>
      <c r="K86" s="9">
        <f t="shared" si="21"/>
        <v>69.475224212883234</v>
      </c>
      <c r="L86" s="11">
        <f t="shared" si="22"/>
        <v>550.78818227715544</v>
      </c>
      <c r="M86" s="11">
        <f t="shared" si="17"/>
        <v>1.16161</v>
      </c>
      <c r="N86" s="11">
        <f t="shared" si="23"/>
        <v>-36.867145845168231</v>
      </c>
      <c r="O86" s="11">
        <f t="shared" si="24"/>
        <v>0</v>
      </c>
      <c r="P86" s="13">
        <f t="shared" si="18"/>
        <v>338.17700000000002</v>
      </c>
      <c r="Q86" s="11">
        <f t="shared" si="4"/>
        <v>0.20544041792577031</v>
      </c>
      <c r="R86" s="11">
        <f t="shared" si="19"/>
        <v>-9.4473673105435374</v>
      </c>
      <c r="S86" s="11">
        <f t="shared" si="6"/>
        <v>2803.4335115270719</v>
      </c>
    </row>
    <row r="87" spans="2:19" x14ac:dyDescent="0.2">
      <c r="B87" s="11"/>
      <c r="D87" s="14">
        <f t="shared" si="20"/>
        <v>0.85000000000000053</v>
      </c>
      <c r="E87" s="11">
        <f t="shared" si="25"/>
        <v>81.424371373307736</v>
      </c>
      <c r="F87" s="11">
        <f t="shared" si="16"/>
        <v>-798.77308317214897</v>
      </c>
      <c r="G87" s="11">
        <f t="shared" si="8"/>
        <v>-37.85372334930684</v>
      </c>
      <c r="H87" s="15">
        <f t="shared" si="26"/>
        <v>8392.2829999999994</v>
      </c>
      <c r="I87" s="11">
        <f t="shared" si="1"/>
        <v>7555.6561934785441</v>
      </c>
      <c r="J87" s="11">
        <f t="shared" si="9"/>
        <v>92.793546527218439</v>
      </c>
      <c r="K87" s="9">
        <f t="shared" si="21"/>
        <v>70.402010946047554</v>
      </c>
      <c r="L87" s="11">
        <f t="shared" si="22"/>
        <v>551.48756845295009</v>
      </c>
      <c r="M87" s="11">
        <f t="shared" si="17"/>
        <v>1.1615</v>
      </c>
      <c r="N87" s="11">
        <f t="shared" si="23"/>
        <v>-37.85372334930684</v>
      </c>
      <c r="O87" s="11">
        <f t="shared" si="24"/>
        <v>0</v>
      </c>
      <c r="P87" s="13">
        <f t="shared" si="18"/>
        <v>338.173</v>
      </c>
      <c r="Q87" s="11">
        <f t="shared" si="4"/>
        <v>0.20818341779517452</v>
      </c>
      <c r="R87" s="11">
        <f t="shared" si="19"/>
        <v>-9.4590771179631439</v>
      </c>
      <c r="S87" s="11">
        <f t="shared" si="6"/>
        <v>2878.4543566024277</v>
      </c>
    </row>
    <row r="88" spans="2:19" x14ac:dyDescent="0.2">
      <c r="B88" s="11"/>
      <c r="D88" s="14">
        <f t="shared" si="20"/>
        <v>0.86000000000000054</v>
      </c>
      <c r="E88" s="11">
        <f t="shared" si="25"/>
        <v>81.323481624758415</v>
      </c>
      <c r="F88" s="11">
        <f t="shared" si="16"/>
        <v>-797.78335473888012</v>
      </c>
      <c r="G88" s="11">
        <f t="shared" si="8"/>
        <v>-38.854483361012143</v>
      </c>
      <c r="H88" s="15">
        <f t="shared" si="26"/>
        <v>8392.2829999999994</v>
      </c>
      <c r="I88" s="11">
        <f t="shared" si="1"/>
        <v>7555.6451619001073</v>
      </c>
      <c r="J88" s="11">
        <f t="shared" si="9"/>
        <v>92.90853036473834</v>
      </c>
      <c r="K88" s="9">
        <f t="shared" si="21"/>
        <v>71.329946411319739</v>
      </c>
      <c r="L88" s="11">
        <f t="shared" si="22"/>
        <v>552.19622823973691</v>
      </c>
      <c r="M88" s="11">
        <f t="shared" si="17"/>
        <v>1.1613899999999999</v>
      </c>
      <c r="N88" s="11">
        <f t="shared" si="23"/>
        <v>-38.854483361012143</v>
      </c>
      <c r="O88" s="11">
        <f t="shared" si="24"/>
        <v>0</v>
      </c>
      <c r="P88" s="13">
        <f t="shared" si="18"/>
        <v>338.16899999999998</v>
      </c>
      <c r="Q88" s="11">
        <f t="shared" si="4"/>
        <v>0.21092987947245237</v>
      </c>
      <c r="R88" s="11">
        <f t="shared" si="19"/>
        <v>-9.4707982023178729</v>
      </c>
      <c r="S88" s="11">
        <f t="shared" si="6"/>
        <v>2954.5536609964665</v>
      </c>
    </row>
    <row r="89" spans="2:19" x14ac:dyDescent="0.2">
      <c r="B89" s="11"/>
      <c r="D89" s="14">
        <f t="shared" si="20"/>
        <v>0.87000000000000055</v>
      </c>
      <c r="E89" s="11">
        <f t="shared" si="25"/>
        <v>81.222591876209094</v>
      </c>
      <c r="F89" s="11">
        <f t="shared" si="16"/>
        <v>-796.79362630561127</v>
      </c>
      <c r="G89" s="11">
        <f t="shared" si="8"/>
        <v>-39.873248412913618</v>
      </c>
      <c r="H89" s="15">
        <f t="shared" si="26"/>
        <v>8392.2829999999994</v>
      </c>
      <c r="I89" s="11">
        <f t="shared" si="1"/>
        <v>7555.6161252814745</v>
      </c>
      <c r="J89" s="11">
        <f t="shared" si="9"/>
        <v>93.023578178802126</v>
      </c>
      <c r="K89" s="9">
        <f t="shared" si="21"/>
        <v>72.259031714967122</v>
      </c>
      <c r="L89" s="11">
        <f t="shared" si="22"/>
        <v>552.91417313036834</v>
      </c>
      <c r="M89" s="11">
        <f t="shared" si="17"/>
        <v>1.1613899999999999</v>
      </c>
      <c r="N89" s="11">
        <f t="shared" si="23"/>
        <v>-39.873248412913618</v>
      </c>
      <c r="O89" s="11">
        <f t="shared" si="24"/>
        <v>0</v>
      </c>
      <c r="P89" s="13">
        <f t="shared" si="18"/>
        <v>338.16899999999998</v>
      </c>
      <c r="Q89" s="11">
        <f t="shared" si="4"/>
        <v>0.2136772788604725</v>
      </c>
      <c r="R89" s="11">
        <f t="shared" si="19"/>
        <v>-9.4825258082367103</v>
      </c>
      <c r="S89" s="11">
        <f t="shared" si="6"/>
        <v>3032.0220958698296</v>
      </c>
    </row>
    <row r="90" spans="2:19" x14ac:dyDescent="0.2">
      <c r="B90" s="11"/>
      <c r="D90" s="14">
        <f t="shared" si="20"/>
        <v>0.88000000000000056</v>
      </c>
      <c r="E90" s="11">
        <f t="shared" si="25"/>
        <v>81.121702127659773</v>
      </c>
      <c r="F90" s="11">
        <f t="shared" si="16"/>
        <v>-795.80389787234242</v>
      </c>
      <c r="G90" s="11">
        <f t="shared" si="8"/>
        <v>-40.902256586844246</v>
      </c>
      <c r="H90" s="15">
        <f t="shared" si="26"/>
        <v>8392.2829999999994</v>
      </c>
      <c r="I90" s="11">
        <f t="shared" si="1"/>
        <v>7555.5768455408124</v>
      </c>
      <c r="J90" s="11">
        <f t="shared" si="9"/>
        <v>93.138785890497417</v>
      </c>
      <c r="K90" s="9">
        <f t="shared" si="21"/>
        <v>73.18926749675515</v>
      </c>
      <c r="L90" s="11">
        <f t="shared" si="22"/>
        <v>553.64141462642692</v>
      </c>
      <c r="M90" s="11">
        <f t="shared" si="17"/>
        <v>1.16127</v>
      </c>
      <c r="N90" s="11">
        <f t="shared" si="23"/>
        <v>-40.902256586844246</v>
      </c>
      <c r="O90" s="11">
        <f t="shared" si="24"/>
        <v>0</v>
      </c>
      <c r="P90" s="13">
        <f t="shared" si="18"/>
        <v>338.16500000000002</v>
      </c>
      <c r="Q90" s="11">
        <f t="shared" si="4"/>
        <v>0.21643064035827228</v>
      </c>
      <c r="R90" s="11">
        <f t="shared" si="19"/>
        <v>-9.4942697136082987</v>
      </c>
      <c r="S90" s="11">
        <f t="shared" si="6"/>
        <v>3110.2694332294286</v>
      </c>
    </row>
    <row r="91" spans="2:19" x14ac:dyDescent="0.2">
      <c r="B91" s="11"/>
      <c r="D91" s="14">
        <f t="shared" si="20"/>
        <v>0.89000000000000057</v>
      </c>
      <c r="E91" s="11">
        <f t="shared" si="25"/>
        <v>81.020812379110453</v>
      </c>
      <c r="F91" s="11">
        <f t="shared" si="16"/>
        <v>-794.81416943907357</v>
      </c>
      <c r="G91" s="11">
        <f t="shared" si="8"/>
        <v>-41.945930094038061</v>
      </c>
      <c r="H91" s="15">
        <f t="shared" si="26"/>
        <v>8392.2829999999994</v>
      </c>
      <c r="I91" s="11">
        <f t="shared" si="1"/>
        <v>7555.5229004668881</v>
      </c>
      <c r="J91" s="11">
        <f t="shared" si="9"/>
        <v>93.254099515977259</v>
      </c>
      <c r="K91" s="9">
        <f t="shared" si="21"/>
        <v>74.120655355660119</v>
      </c>
      <c r="L91" s="11">
        <f t="shared" si="22"/>
        <v>554.37796424068893</v>
      </c>
      <c r="M91" s="11">
        <f t="shared" si="17"/>
        <v>1.16116</v>
      </c>
      <c r="N91" s="11">
        <f t="shared" si="23"/>
        <v>-41.945930094038061</v>
      </c>
      <c r="O91" s="11">
        <f t="shared" si="24"/>
        <v>0</v>
      </c>
      <c r="P91" s="13">
        <f t="shared" si="18"/>
        <v>338.161</v>
      </c>
      <c r="Q91" s="11">
        <f t="shared" si="4"/>
        <v>0.21918747388273668</v>
      </c>
      <c r="R91" s="11">
        <f t="shared" si="19"/>
        <v>-9.5060244154920746</v>
      </c>
      <c r="S91" s="11">
        <f t="shared" si="6"/>
        <v>3189.6319447036817</v>
      </c>
    </row>
    <row r="92" spans="2:19" x14ac:dyDescent="0.2">
      <c r="B92" s="11"/>
      <c r="D92" s="14">
        <f t="shared" si="20"/>
        <v>0.90000000000000058</v>
      </c>
      <c r="E92" s="11">
        <f t="shared" si="25"/>
        <v>80.919922630561132</v>
      </c>
      <c r="F92" s="11">
        <f t="shared" si="16"/>
        <v>-793.82444100580472</v>
      </c>
      <c r="G92" s="11">
        <f t="shared" si="8"/>
        <v>-43.003971849937301</v>
      </c>
      <c r="H92" s="15">
        <f t="shared" si="26"/>
        <v>8392.2829999999994</v>
      </c>
      <c r="I92" s="11">
        <f t="shared" si="1"/>
        <v>7555.4545871442569</v>
      </c>
      <c r="J92" s="11">
        <f t="shared" si="9"/>
        <v>93.369523122736879</v>
      </c>
      <c r="K92" s="9">
        <f t="shared" si="21"/>
        <v>75.053196350819888</v>
      </c>
      <c r="L92" s="11">
        <f t="shared" si="22"/>
        <v>555.12383349922129</v>
      </c>
      <c r="M92" s="11">
        <f t="shared" si="17"/>
        <v>1.1610499999999999</v>
      </c>
      <c r="N92" s="11">
        <f t="shared" si="23"/>
        <v>-43.003971849937301</v>
      </c>
      <c r="O92" s="11">
        <f t="shared" si="24"/>
        <v>0</v>
      </c>
      <c r="P92" s="13">
        <f t="shared" si="18"/>
        <v>338.15699999999998</v>
      </c>
      <c r="Q92" s="11">
        <f t="shared" si="4"/>
        <v>0.22194778268916476</v>
      </c>
      <c r="R92" s="11">
        <f t="shared" si="19"/>
        <v>-9.5177903285154812</v>
      </c>
      <c r="S92" s="11">
        <f t="shared" si="6"/>
        <v>3270.0870395336387</v>
      </c>
    </row>
    <row r="93" spans="2:19" x14ac:dyDescent="0.2">
      <c r="B93" s="11"/>
      <c r="D93" s="14">
        <f t="shared" si="20"/>
        <v>0.91000000000000059</v>
      </c>
      <c r="E93" s="11">
        <f t="shared" si="25"/>
        <v>80.819032882011811</v>
      </c>
      <c r="F93" s="11">
        <f t="shared" si="16"/>
        <v>-792.83471257253586</v>
      </c>
      <c r="G93" s="11">
        <f t="shared" si="8"/>
        <v>-44.080604519846091</v>
      </c>
      <c r="H93" s="15">
        <f t="shared" si="26"/>
        <v>8392.2829999999994</v>
      </c>
      <c r="I93" s="11">
        <f t="shared" si="1"/>
        <v>7555.3676829076176</v>
      </c>
      <c r="J93" s="11">
        <f t="shared" si="9"/>
        <v>93.485004874257086</v>
      </c>
      <c r="K93" s="9">
        <f t="shared" si="21"/>
        <v>75.986891582047264</v>
      </c>
      <c r="L93" s="11">
        <f t="shared" si="22"/>
        <v>555.87903393888564</v>
      </c>
      <c r="M93" s="11">
        <f t="shared" si="17"/>
        <v>1.1610499999999999</v>
      </c>
      <c r="N93" s="11">
        <f t="shared" si="23"/>
        <v>-44.080604519846091</v>
      </c>
      <c r="O93" s="11">
        <f t="shared" si="24"/>
        <v>0</v>
      </c>
      <c r="P93" s="13">
        <f t="shared" si="18"/>
        <v>338.15699999999998</v>
      </c>
      <c r="Q93" s="11">
        <f t="shared" si="4"/>
        <v>0.22470891207944022</v>
      </c>
      <c r="R93" s="11">
        <f t="shared" si="19"/>
        <v>-9.5295621686296723</v>
      </c>
      <c r="S93" s="11">
        <f t="shared" si="6"/>
        <v>3351.9558155735053</v>
      </c>
    </row>
    <row r="94" spans="2:19" x14ac:dyDescent="0.2">
      <c r="B94" s="11"/>
      <c r="D94" s="14">
        <f t="shared" si="20"/>
        <v>0.9200000000000006</v>
      </c>
      <c r="E94" s="11">
        <f t="shared" si="25"/>
        <v>80.71814313346249</v>
      </c>
      <c r="F94" s="11">
        <f t="shared" si="16"/>
        <v>-791.84498413926713</v>
      </c>
      <c r="G94" s="11">
        <f t="shared" si="8"/>
        <v>-45.167624825430792</v>
      </c>
      <c r="H94" s="15">
        <f t="shared" si="26"/>
        <v>8392.2829999999994</v>
      </c>
      <c r="I94" s="11">
        <f t="shared" si="1"/>
        <v>7555.2703910353011</v>
      </c>
      <c r="J94" s="11">
        <f t="shared" si="9"/>
        <v>93.600646617243484</v>
      </c>
      <c r="K94" s="9">
        <f t="shared" si="21"/>
        <v>76.921741630789839</v>
      </c>
      <c r="L94" s="11">
        <f t="shared" si="22"/>
        <v>556.64357710494983</v>
      </c>
      <c r="M94" s="11">
        <f t="shared" si="17"/>
        <v>1.1609400000000001</v>
      </c>
      <c r="N94" s="11">
        <f t="shared" si="23"/>
        <v>-45.167624825430792</v>
      </c>
      <c r="O94" s="11">
        <f t="shared" si="24"/>
        <v>0</v>
      </c>
      <c r="P94" s="13">
        <f t="shared" si="18"/>
        <v>338.15300000000002</v>
      </c>
      <c r="Q94" s="11">
        <f t="shared" si="4"/>
        <v>0.22747614727886439</v>
      </c>
      <c r="R94" s="11">
        <f t="shared" si="19"/>
        <v>-9.5413503177618217</v>
      </c>
      <c r="S94" s="11">
        <f t="shared" si="6"/>
        <v>3434.6144831358042</v>
      </c>
    </row>
    <row r="95" spans="2:19" x14ac:dyDescent="0.2">
      <c r="B95" s="11"/>
      <c r="D95" s="14">
        <f t="shared" si="20"/>
        <v>0.9300000000000006</v>
      </c>
      <c r="E95" s="11">
        <f t="shared" si="25"/>
        <v>80.61725338491317</v>
      </c>
      <c r="F95" s="11">
        <f t="shared" si="16"/>
        <v>-790.85525570599827</v>
      </c>
      <c r="G95" s="11">
        <f t="shared" si="8"/>
        <v>-46.268755629381594</v>
      </c>
      <c r="H95" s="15">
        <f t="shared" si="26"/>
        <v>8392.2829999999994</v>
      </c>
      <c r="I95" s="11">
        <f t="shared" si="1"/>
        <v>7555.1589886646198</v>
      </c>
      <c r="J95" s="11">
        <f t="shared" si="9"/>
        <v>93.716402772889595</v>
      </c>
      <c r="K95" s="9">
        <f t="shared" si="21"/>
        <v>77.857748096962268</v>
      </c>
      <c r="L95" s="11">
        <f t="shared" si="22"/>
        <v>557.41747455358859</v>
      </c>
      <c r="M95" s="11">
        <f t="shared" si="17"/>
        <v>1.16082</v>
      </c>
      <c r="N95" s="11">
        <f t="shared" si="23"/>
        <v>-46.268755629381594</v>
      </c>
      <c r="O95" s="11">
        <f t="shared" si="24"/>
        <v>0</v>
      </c>
      <c r="P95" s="13">
        <f t="shared" si="18"/>
        <v>338.149</v>
      </c>
      <c r="Q95" s="11">
        <f t="shared" si="4"/>
        <v>0.23024686779189726</v>
      </c>
      <c r="R95" s="11">
        <f t="shared" si="19"/>
        <v>-9.5531501297542913</v>
      </c>
      <c r="S95" s="11">
        <f t="shared" si="6"/>
        <v>3518.3461343282979</v>
      </c>
    </row>
    <row r="96" spans="2:19" x14ac:dyDescent="0.2">
      <c r="B96" s="11"/>
      <c r="D96" s="14">
        <f t="shared" si="20"/>
        <v>0.94000000000000061</v>
      </c>
      <c r="E96" s="11">
        <f t="shared" si="25"/>
        <v>80.516363636363849</v>
      </c>
      <c r="F96" s="11">
        <f t="shared" si="16"/>
        <v>-789.86552727272942</v>
      </c>
      <c r="G96" s="11">
        <f t="shared" si="8"/>
        <v>-47.384831211660185</v>
      </c>
      <c r="H96" s="15">
        <f t="shared" si="26"/>
        <v>8392.2829999999994</v>
      </c>
      <c r="I96" s="11">
        <f t="shared" si="1"/>
        <v>7555.0326415156096</v>
      </c>
      <c r="J96" s="11">
        <f t="shared" si="9"/>
        <v>93.832263409664307</v>
      </c>
      <c r="K96" s="9">
        <f t="shared" si="21"/>
        <v>78.794912124691166</v>
      </c>
      <c r="L96" s="11">
        <f t="shared" si="22"/>
        <v>558.20073785469685</v>
      </c>
      <c r="M96" s="11">
        <f t="shared" si="17"/>
        <v>1.1607099999999999</v>
      </c>
      <c r="N96" s="11">
        <f t="shared" si="23"/>
        <v>-47.384831211660185</v>
      </c>
      <c r="O96" s="11">
        <f t="shared" si="24"/>
        <v>0</v>
      </c>
      <c r="P96" s="13">
        <f t="shared" si="18"/>
        <v>338.14600000000002</v>
      </c>
      <c r="Q96" s="11">
        <f t="shared" si="4"/>
        <v>0.23302038801195685</v>
      </c>
      <c r="R96" s="11">
        <f t="shared" si="19"/>
        <v>-9.5649605922185827</v>
      </c>
      <c r="S96" s="11">
        <f t="shared" si="6"/>
        <v>3603.2142090606671</v>
      </c>
    </row>
    <row r="97" spans="2:19" x14ac:dyDescent="0.2">
      <c r="B97" s="11"/>
      <c r="D97" s="14">
        <f t="shared" si="20"/>
        <v>0.95000000000000062</v>
      </c>
      <c r="E97" s="11">
        <f t="shared" si="25"/>
        <v>80.415473887814528</v>
      </c>
      <c r="F97" s="11">
        <f t="shared" si="16"/>
        <v>-788.87579883946057</v>
      </c>
      <c r="G97" s="11">
        <f t="shared" si="8"/>
        <v>-48.520107487412908</v>
      </c>
      <c r="H97" s="15">
        <f t="shared" si="26"/>
        <v>8392.2829999999994</v>
      </c>
      <c r="I97" s="11">
        <f t="shared" si="1"/>
        <v>7554.8870936731255</v>
      </c>
      <c r="J97" s="11">
        <f t="shared" si="9"/>
        <v>93.948175996733482</v>
      </c>
      <c r="K97" s="9">
        <f t="shared" si="21"/>
        <v>79.733234758787802</v>
      </c>
      <c r="L97" s="11">
        <f t="shared" si="22"/>
        <v>558.99337858911429</v>
      </c>
      <c r="M97" s="11">
        <f t="shared" si="17"/>
        <v>1.1607099999999999</v>
      </c>
      <c r="N97" s="11">
        <f t="shared" si="23"/>
        <v>-48.520107487412908</v>
      </c>
      <c r="O97" s="11">
        <f t="shared" si="24"/>
        <v>0</v>
      </c>
      <c r="P97" s="13">
        <f t="shared" si="18"/>
        <v>338.14600000000002</v>
      </c>
      <c r="Q97" s="11">
        <f t="shared" si="4"/>
        <v>0.23579529185259562</v>
      </c>
      <c r="R97" s="11">
        <f t="shared" si="19"/>
        <v>-9.5767763503296095</v>
      </c>
      <c r="S97" s="11">
        <f t="shared" si="6"/>
        <v>3689.542333555391</v>
      </c>
    </row>
    <row r="98" spans="2:19" x14ac:dyDescent="0.2">
      <c r="B98" s="11"/>
      <c r="D98" s="14">
        <f t="shared" si="20"/>
        <v>0.96000000000000063</v>
      </c>
      <c r="E98" s="11">
        <f t="shared" si="25"/>
        <v>80.314584139265207</v>
      </c>
      <c r="F98" s="11">
        <f t="shared" si="16"/>
        <v>-787.88607040619172</v>
      </c>
      <c r="G98" s="11">
        <f t="shared" si="8"/>
        <v>-49.665543195640439</v>
      </c>
      <c r="H98" s="15">
        <f t="shared" si="26"/>
        <v>8392.2829999999994</v>
      </c>
      <c r="I98" s="11">
        <f t="shared" si="1"/>
        <v>7554.7313863981672</v>
      </c>
      <c r="J98" s="11">
        <f t="shared" si="9"/>
        <v>94.064253302965369</v>
      </c>
      <c r="K98" s="9">
        <f t="shared" si="21"/>
        <v>80.672716518755138</v>
      </c>
      <c r="L98" s="11">
        <f t="shared" si="22"/>
        <v>559.79540834550198</v>
      </c>
      <c r="M98" s="11">
        <f t="shared" si="17"/>
        <v>1.1606000000000001</v>
      </c>
      <c r="N98" s="11">
        <f t="shared" si="23"/>
        <v>-49.665543195640439</v>
      </c>
      <c r="O98" s="11">
        <f t="shared" si="24"/>
        <v>0</v>
      </c>
      <c r="P98" s="13">
        <f t="shared" si="18"/>
        <v>338.142</v>
      </c>
      <c r="Q98" s="11">
        <f t="shared" si="4"/>
        <v>0.23857644574987769</v>
      </c>
      <c r="R98" s="11">
        <f t="shared" si="19"/>
        <v>-9.5886088993848482</v>
      </c>
      <c r="S98" s="11">
        <f t="shared" si="6"/>
        <v>3776.6429966561032</v>
      </c>
    </row>
    <row r="99" spans="2:19" x14ac:dyDescent="0.2">
      <c r="B99" s="11"/>
      <c r="D99" s="14">
        <f t="shared" si="20"/>
        <v>0.97000000000000064</v>
      </c>
      <c r="E99" s="11">
        <f t="shared" si="25"/>
        <v>80.213694390715887</v>
      </c>
      <c r="F99" s="11">
        <f t="shared" si="16"/>
        <v>-786.89634197292287</v>
      </c>
      <c r="G99" s="11">
        <f t="shared" si="8"/>
        <v>-50.825238691982335</v>
      </c>
      <c r="H99" s="15">
        <f t="shared" si="26"/>
        <v>8392.2829999999994</v>
      </c>
      <c r="I99" s="11">
        <f t="shared" si="1"/>
        <v>7554.5614193350939</v>
      </c>
      <c r="J99" s="11">
        <f t="shared" si="9"/>
        <v>94.180444831992133</v>
      </c>
      <c r="K99" s="9">
        <f t="shared" si="21"/>
        <v>81.613359051784798</v>
      </c>
      <c r="L99" s="11">
        <f t="shared" si="22"/>
        <v>560.60683872335471</v>
      </c>
      <c r="M99" s="11">
        <f t="shared" si="17"/>
        <v>1.16048</v>
      </c>
      <c r="N99" s="11">
        <f t="shared" si="23"/>
        <v>-50.825238691982335</v>
      </c>
      <c r="O99" s="11">
        <f t="shared" si="24"/>
        <v>0</v>
      </c>
      <c r="P99" s="13">
        <f t="shared" si="18"/>
        <v>338.13799999999998</v>
      </c>
      <c r="Q99" s="11">
        <f t="shared" si="4"/>
        <v>0.24136109828467905</v>
      </c>
      <c r="R99" s="11">
        <f t="shared" si="19"/>
        <v>-9.600453091946191</v>
      </c>
      <c r="S99" s="11">
        <f t="shared" si="6"/>
        <v>3864.827995605187</v>
      </c>
    </row>
    <row r="100" spans="2:19" x14ac:dyDescent="0.2">
      <c r="B100" s="11"/>
      <c r="D100" s="14">
        <f t="shared" si="20"/>
        <v>0.98000000000000065</v>
      </c>
      <c r="E100" s="11">
        <f t="shared" si="25"/>
        <v>80.112804642166566</v>
      </c>
      <c r="F100" s="11">
        <f t="shared" si="16"/>
        <v>-785.90661353965402</v>
      </c>
      <c r="G100" s="11">
        <f t="shared" si="8"/>
        <v>-52.000106927551784</v>
      </c>
      <c r="H100" s="15">
        <f t="shared" si="26"/>
        <v>8392.2829999999994</v>
      </c>
      <c r="I100" s="11">
        <f t="shared" si="1"/>
        <v>7554.3762795327939</v>
      </c>
      <c r="J100" s="11">
        <f t="shared" si="9"/>
        <v>94.296739619531735</v>
      </c>
      <c r="K100" s="9">
        <f t="shared" si="21"/>
        <v>82.555163500104726</v>
      </c>
      <c r="L100" s="11">
        <f t="shared" si="22"/>
        <v>561.42768133611423</v>
      </c>
      <c r="M100" s="11">
        <f t="shared" si="17"/>
        <v>1.1603699999999999</v>
      </c>
      <c r="N100" s="11">
        <f t="shared" si="23"/>
        <v>-52.000106927551784</v>
      </c>
      <c r="O100" s="11">
        <f t="shared" si="24"/>
        <v>0</v>
      </c>
      <c r="P100" s="13">
        <f t="shared" si="18"/>
        <v>338.13400000000001</v>
      </c>
      <c r="Q100" s="11">
        <f t="shared" si="4"/>
        <v>0.24414925295919582</v>
      </c>
      <c r="R100" s="11">
        <f t="shared" si="19"/>
        <v>-9.6123078103498187</v>
      </c>
      <c r="S100" s="11">
        <f t="shared" si="6"/>
        <v>3954.1667525856315</v>
      </c>
    </row>
    <row r="101" spans="2:19" x14ac:dyDescent="0.2">
      <c r="B101" s="11"/>
      <c r="D101" s="14">
        <f t="shared" si="20"/>
        <v>0.99000000000000066</v>
      </c>
      <c r="E101" s="11">
        <f t="shared" si="25"/>
        <v>80.011914893617245</v>
      </c>
      <c r="F101" s="11">
        <f t="shared" si="16"/>
        <v>-784.91688510638517</v>
      </c>
      <c r="G101" s="11">
        <f t="shared" si="8"/>
        <v>-53.1897671230534</v>
      </c>
      <c r="H101" s="15">
        <f t="shared" si="26"/>
        <v>8421.2219999999998</v>
      </c>
      <c r="I101" s="11">
        <f t="shared" si="1"/>
        <v>7583.1153477705611</v>
      </c>
      <c r="J101" s="11">
        <f t="shared" si="9"/>
        <v>94.774826447448092</v>
      </c>
      <c r="K101" s="9">
        <f t="shared" si="21"/>
        <v>83.49813089630004</v>
      </c>
      <c r="L101" s="11">
        <f t="shared" si="22"/>
        <v>562.25794780809622</v>
      </c>
      <c r="M101" s="11">
        <f t="shared" si="17"/>
        <v>1.1602600000000001</v>
      </c>
      <c r="N101" s="11">
        <f t="shared" si="23"/>
        <v>-53.1897671230534</v>
      </c>
      <c r="O101" s="11">
        <f t="shared" si="24"/>
        <v>0</v>
      </c>
      <c r="P101" s="13">
        <f t="shared" si="18"/>
        <v>338.13</v>
      </c>
      <c r="Q101" s="11">
        <f t="shared" si="4"/>
        <v>0.24694091295152765</v>
      </c>
      <c r="R101" s="11">
        <f t="shared" si="19"/>
        <v>-9.6610424513198865</v>
      </c>
      <c r="S101" s="11">
        <f t="shared" si="6"/>
        <v>4044.6303125640934</v>
      </c>
    </row>
    <row r="102" spans="2:19" x14ac:dyDescent="0.2">
      <c r="B102" s="11"/>
      <c r="D102" s="14">
        <f t="shared" si="20"/>
        <v>1.0000000000000007</v>
      </c>
      <c r="E102" s="11">
        <f t="shared" si="25"/>
        <v>79.911025145067924</v>
      </c>
      <c r="F102" s="11">
        <f t="shared" si="16"/>
        <v>-783.92715667311643</v>
      </c>
      <c r="G102" s="11">
        <f t="shared" si="8"/>
        <v>-54.398926334346882</v>
      </c>
      <c r="H102" s="15">
        <f t="shared" si="26"/>
        <v>8421.2219999999998</v>
      </c>
      <c r="I102" s="11">
        <f t="shared" si="1"/>
        <v>7582.8959169925365</v>
      </c>
      <c r="J102" s="11">
        <f t="shared" si="9"/>
        <v>94.891736193182226</v>
      </c>
      <c r="K102" s="9">
        <f t="shared" si="21"/>
        <v>84.445879160774524</v>
      </c>
      <c r="L102" s="11">
        <f t="shared" si="22"/>
        <v>563.09766785838167</v>
      </c>
      <c r="M102" s="11">
        <f t="shared" si="17"/>
        <v>1.16015</v>
      </c>
      <c r="N102" s="11">
        <f t="shared" si="23"/>
        <v>-54.398926334346882</v>
      </c>
      <c r="O102" s="11">
        <f t="shared" si="24"/>
        <v>0</v>
      </c>
      <c r="P102" s="13">
        <f t="shared" si="18"/>
        <v>338.12599999999998</v>
      </c>
      <c r="Q102" s="11">
        <f t="shared" si="4"/>
        <v>0.24974677830387054</v>
      </c>
      <c r="R102" s="11">
        <f t="shared" si="19"/>
        <v>-9.6729598565934989</v>
      </c>
      <c r="S102" s="11">
        <f t="shared" si="6"/>
        <v>4136.5766071850003</v>
      </c>
    </row>
    <row r="103" spans="2:19" x14ac:dyDescent="0.2">
      <c r="B103" s="11"/>
      <c r="D103" s="14">
        <f t="shared" si="20"/>
        <v>1.0100000000000007</v>
      </c>
      <c r="E103" s="11">
        <f t="shared" si="25"/>
        <v>79.810135396518604</v>
      </c>
      <c r="F103" s="11">
        <f t="shared" si="16"/>
        <v>-782.93742823984758</v>
      </c>
      <c r="G103" s="11">
        <f t="shared" si="8"/>
        <v>-55.628355486749072</v>
      </c>
      <c r="H103" s="15">
        <f t="shared" si="26"/>
        <v>8421.2219999999998</v>
      </c>
      <c r="I103" s="11">
        <f t="shared" si="1"/>
        <v>7582.6562162734026</v>
      </c>
      <c r="J103" s="11">
        <f t="shared" si="9"/>
        <v>95.008687538251763</v>
      </c>
      <c r="K103" s="9">
        <f t="shared" si="21"/>
        <v>85.394796522706343</v>
      </c>
      <c r="L103" s="11">
        <f t="shared" si="22"/>
        <v>563.9468712367991</v>
      </c>
      <c r="M103" s="11">
        <f t="shared" si="17"/>
        <v>1.16015</v>
      </c>
      <c r="N103" s="11">
        <f t="shared" si="23"/>
        <v>-55.628355486749072</v>
      </c>
      <c r="O103" s="11">
        <f t="shared" si="24"/>
        <v>0</v>
      </c>
      <c r="P103" s="13">
        <f t="shared" si="18"/>
        <v>338.12599999999998</v>
      </c>
      <c r="Q103" s="11">
        <f t="shared" si="4"/>
        <v>0.25255317994684334</v>
      </c>
      <c r="R103" s="11">
        <f t="shared" si="19"/>
        <v>-9.6848815023702102</v>
      </c>
      <c r="S103" s="11">
        <f t="shared" si="6"/>
        <v>4230.0642587750499</v>
      </c>
    </row>
    <row r="104" spans="2:19" x14ac:dyDescent="0.2">
      <c r="B104" s="11"/>
      <c r="D104" s="14">
        <f t="shared" si="20"/>
        <v>1.0200000000000007</v>
      </c>
      <c r="E104" s="11">
        <f t="shared" si="25"/>
        <v>79.709245647969283</v>
      </c>
      <c r="F104" s="11">
        <f t="shared" si="16"/>
        <v>-781.94769980657873</v>
      </c>
      <c r="G104" s="11">
        <f t="shared" si="8"/>
        <v>-56.867180518283782</v>
      </c>
      <c r="H104" s="15">
        <f t="shared" si="26"/>
        <v>8421.2219999999998</v>
      </c>
      <c r="I104" s="11">
        <f t="shared" si="1"/>
        <v>7582.4071196751374</v>
      </c>
      <c r="J104" s="11">
        <f t="shared" si="9"/>
        <v>95.125817062205641</v>
      </c>
      <c r="K104" s="9">
        <f t="shared" si="21"/>
        <v>86.344883398088868</v>
      </c>
      <c r="L104" s="11">
        <f t="shared" si="22"/>
        <v>564.80556963640299</v>
      </c>
      <c r="M104" s="11">
        <f t="shared" si="17"/>
        <v>1.1600299999999999</v>
      </c>
      <c r="N104" s="11">
        <f t="shared" si="23"/>
        <v>-56.867180518283782</v>
      </c>
      <c r="O104" s="11">
        <f t="shared" si="24"/>
        <v>0</v>
      </c>
      <c r="P104" s="13">
        <f t="shared" si="18"/>
        <v>338.12200000000001</v>
      </c>
      <c r="Q104" s="11">
        <f t="shared" si="4"/>
        <v>0.25536606135681461</v>
      </c>
      <c r="R104" s="11">
        <f t="shared" si="19"/>
        <v>-9.6968213111320729</v>
      </c>
      <c r="S104" s="11">
        <f t="shared" si="6"/>
        <v>4324.2663872204812</v>
      </c>
    </row>
    <row r="105" spans="2:19" x14ac:dyDescent="0.2">
      <c r="B105" s="11"/>
      <c r="D105" s="14">
        <f t="shared" si="20"/>
        <v>1.0300000000000007</v>
      </c>
      <c r="E105" s="11">
        <f t="shared" si="25"/>
        <v>79.608355899419962</v>
      </c>
      <c r="F105" s="11">
        <f t="shared" si="16"/>
        <v>-780.95797137330987</v>
      </c>
      <c r="G105" s="11">
        <f t="shared" si="8"/>
        <v>-58.121577737499905</v>
      </c>
      <c r="H105" s="15">
        <f t="shared" si="26"/>
        <v>8421.2219999999998</v>
      </c>
      <c r="I105" s="11">
        <f t="shared" si="1"/>
        <v>7582.1424508891896</v>
      </c>
      <c r="J105" s="11">
        <f t="shared" si="9"/>
        <v>95.243047858804402</v>
      </c>
      <c r="K105" s="9">
        <f t="shared" si="21"/>
        <v>87.296141568710922</v>
      </c>
      <c r="L105" s="11">
        <f t="shared" si="22"/>
        <v>565.67377476123704</v>
      </c>
      <c r="M105" s="11">
        <f t="shared" si="17"/>
        <v>1.1599200000000001</v>
      </c>
      <c r="N105" s="11">
        <f t="shared" si="23"/>
        <v>-58.121577737499905</v>
      </c>
      <c r="O105" s="11">
        <f t="shared" si="24"/>
        <v>0</v>
      </c>
      <c r="P105" s="13">
        <f t="shared" si="18"/>
        <v>338.11900000000003</v>
      </c>
      <c r="Q105" s="11">
        <f t="shared" si="4"/>
        <v>0.25818170989713951</v>
      </c>
      <c r="R105" s="11">
        <f t="shared" si="19"/>
        <v>-9.7087714433032009</v>
      </c>
      <c r="S105" s="11">
        <f t="shared" si="6"/>
        <v>4419.6526483616517</v>
      </c>
    </row>
    <row r="106" spans="2:19" x14ac:dyDescent="0.2">
      <c r="B106" s="11"/>
      <c r="D106" s="14">
        <f t="shared" si="20"/>
        <v>1.0400000000000007</v>
      </c>
      <c r="E106" s="11">
        <f t="shared" si="25"/>
        <v>79.507466150870641</v>
      </c>
      <c r="F106" s="11">
        <f t="shared" si="16"/>
        <v>-779.96824294004102</v>
      </c>
      <c r="G106" s="11">
        <f t="shared" si="8"/>
        <v>-59.391115636296504</v>
      </c>
      <c r="H106" s="15">
        <f t="shared" si="26"/>
        <v>8421.2219999999998</v>
      </c>
      <c r="I106" s="11">
        <f t="shared" si="1"/>
        <v>7581.8626414236624</v>
      </c>
      <c r="J106" s="11">
        <f t="shared" si="9"/>
        <v>95.360385740838225</v>
      </c>
      <c r="K106" s="9">
        <f t="shared" si="21"/>
        <v>88.248572047298964</v>
      </c>
      <c r="L106" s="11">
        <f t="shared" si="22"/>
        <v>566.55149832931704</v>
      </c>
      <c r="M106" s="11">
        <f t="shared" si="17"/>
        <v>1.15981</v>
      </c>
      <c r="N106" s="11">
        <f t="shared" si="23"/>
        <v>-59.391115636296504</v>
      </c>
      <c r="O106" s="11">
        <f t="shared" si="24"/>
        <v>0</v>
      </c>
      <c r="P106" s="13">
        <f t="shared" si="18"/>
        <v>338.11500000000001</v>
      </c>
      <c r="Q106" s="11">
        <f t="shared" si="4"/>
        <v>0.26100164750838906</v>
      </c>
      <c r="R106" s="11">
        <f t="shared" si="19"/>
        <v>-9.7207324914208169</v>
      </c>
      <c r="S106" s="11">
        <f t="shared" si="6"/>
        <v>4516.1902296701464</v>
      </c>
    </row>
    <row r="107" spans="2:19" x14ac:dyDescent="0.2">
      <c r="B107" s="11"/>
      <c r="D107" s="14">
        <f t="shared" si="20"/>
        <v>1.0500000000000007</v>
      </c>
      <c r="E107" s="11">
        <f t="shared" si="25"/>
        <v>79.406576402321321</v>
      </c>
      <c r="F107" s="11">
        <f t="shared" si="16"/>
        <v>-778.97851450677217</v>
      </c>
      <c r="G107" s="11">
        <f t="shared" si="8"/>
        <v>-60.675319177342502</v>
      </c>
      <c r="H107" s="15">
        <f t="shared" si="26"/>
        <v>8421.2219999999998</v>
      </c>
      <c r="I107" s="11">
        <f t="shared" si="1"/>
        <v>7581.5681663158848</v>
      </c>
      <c r="J107" s="11">
        <f t="shared" si="9"/>
        <v>95.477837098820572</v>
      </c>
      <c r="K107" s="9">
        <f t="shared" si="21"/>
        <v>89.202175904707346</v>
      </c>
      <c r="L107" s="11">
        <f t="shared" si="22"/>
        <v>567.43875206907717</v>
      </c>
      <c r="M107" s="11">
        <f t="shared" si="17"/>
        <v>1.1596900000000001</v>
      </c>
      <c r="N107" s="11">
        <f t="shared" si="23"/>
        <v>-60.675319177342502</v>
      </c>
      <c r="O107" s="11">
        <f t="shared" si="24"/>
        <v>0</v>
      </c>
      <c r="P107" s="13">
        <f t="shared" si="18"/>
        <v>338.11099999999999</v>
      </c>
      <c r="Q107" s="11">
        <f t="shared" si="4"/>
        <v>0.2638251222370977</v>
      </c>
      <c r="R107" s="11">
        <f t="shared" si="19"/>
        <v>-9.7327051069134107</v>
      </c>
      <c r="S107" s="11">
        <f t="shared" si="6"/>
        <v>4613.8430085890741</v>
      </c>
    </row>
    <row r="108" spans="2:19" x14ac:dyDescent="0.2">
      <c r="B108" s="11"/>
      <c r="D108" s="14">
        <f t="shared" si="20"/>
        <v>1.0600000000000007</v>
      </c>
      <c r="E108" s="11">
        <f t="shared" si="25"/>
        <v>79.305686653772</v>
      </c>
      <c r="F108" s="11">
        <f t="shared" si="16"/>
        <v>-777.98878607350332</v>
      </c>
      <c r="G108" s="11">
        <f t="shared" si="8"/>
        <v>-61.975271865043169</v>
      </c>
      <c r="H108" s="15">
        <f t="shared" si="26"/>
        <v>8421.2219999999998</v>
      </c>
      <c r="I108" s="11">
        <f t="shared" si="1"/>
        <v>7581.2579420614529</v>
      </c>
      <c r="J108" s="11">
        <f t="shared" si="9"/>
        <v>95.595388703451405</v>
      </c>
      <c r="K108" s="9">
        <f t="shared" si="21"/>
        <v>90.156954275695554</v>
      </c>
      <c r="L108" s="11">
        <f t="shared" si="22"/>
        <v>568.33554771997922</v>
      </c>
      <c r="M108" s="11">
        <f t="shared" si="17"/>
        <v>1.1595800000000001</v>
      </c>
      <c r="N108" s="11">
        <f t="shared" si="23"/>
        <v>-61.975271865043169</v>
      </c>
      <c r="O108" s="11">
        <f t="shared" si="24"/>
        <v>0</v>
      </c>
      <c r="P108" s="13">
        <f t="shared" si="18"/>
        <v>338.10700000000003</v>
      </c>
      <c r="Q108" s="11">
        <f t="shared" si="4"/>
        <v>0.26665213756501804</v>
      </c>
      <c r="R108" s="11">
        <f t="shared" si="19"/>
        <v>-9.7446879412284808</v>
      </c>
      <c r="S108" s="11">
        <f t="shared" si="6"/>
        <v>4712.6933764316218</v>
      </c>
    </row>
    <row r="109" spans="2:19" x14ac:dyDescent="0.2">
      <c r="B109" s="11"/>
      <c r="D109" s="14">
        <f t="shared" si="20"/>
        <v>1.0700000000000007</v>
      </c>
      <c r="E109" s="11">
        <f t="shared" si="25"/>
        <v>79.204796905222679</v>
      </c>
      <c r="F109" s="11">
        <f t="shared" si="16"/>
        <v>-776.99905764023447</v>
      </c>
      <c r="G109" s="11">
        <f t="shared" si="8"/>
        <v>-63.290509906777736</v>
      </c>
      <c r="H109" s="15">
        <f t="shared" si="26"/>
        <v>8421.2219999999998</v>
      </c>
      <c r="I109" s="11">
        <f t="shared" si="1"/>
        <v>7580.932432452988</v>
      </c>
      <c r="J109" s="11">
        <f t="shared" si="9"/>
        <v>95.713046793421043</v>
      </c>
      <c r="K109" s="9">
        <f t="shared" si="21"/>
        <v>91.112908162730065</v>
      </c>
      <c r="L109" s="11">
        <f t="shared" si="22"/>
        <v>569.24189703217132</v>
      </c>
      <c r="M109" s="11">
        <f t="shared" si="17"/>
        <v>1.15947</v>
      </c>
      <c r="N109" s="11">
        <f t="shared" si="23"/>
        <v>-63.290509906777736</v>
      </c>
      <c r="O109" s="11">
        <f t="shared" si="24"/>
        <v>0</v>
      </c>
      <c r="P109" s="13">
        <f t="shared" si="18"/>
        <v>338.10300000000001</v>
      </c>
      <c r="Q109" s="11">
        <f t="shared" si="4"/>
        <v>0.26948269658278706</v>
      </c>
      <c r="R109" s="11">
        <f t="shared" si="19"/>
        <v>-9.7566816303181483</v>
      </c>
      <c r="S109" s="11">
        <f t="shared" si="6"/>
        <v>4812.7060657056727</v>
      </c>
    </row>
    <row r="110" spans="2:19" x14ac:dyDescent="0.2">
      <c r="B110" s="11"/>
      <c r="D110" s="14">
        <f t="shared" si="20"/>
        <v>1.0800000000000007</v>
      </c>
      <c r="E110" s="11">
        <f t="shared" si="25"/>
        <v>79.103907156673358</v>
      </c>
      <c r="F110" s="11">
        <f t="shared" si="16"/>
        <v>-776.00932920696573</v>
      </c>
      <c r="G110" s="11">
        <f t="shared" si="8"/>
        <v>-64.621081775367685</v>
      </c>
      <c r="H110" s="15">
        <f t="shared" si="26"/>
        <v>8421.2219999999998</v>
      </c>
      <c r="I110" s="11">
        <f t="shared" si="1"/>
        <v>7580.5915890176666</v>
      </c>
      <c r="J110" s="11">
        <f t="shared" si="9"/>
        <v>95.830811163392113</v>
      </c>
      <c r="K110" s="9">
        <f t="shared" si="21"/>
        <v>92.070038630664271</v>
      </c>
      <c r="L110" s="11">
        <f t="shared" si="22"/>
        <v>570.15781176613837</v>
      </c>
      <c r="M110" s="11">
        <f t="shared" si="17"/>
        <v>1.1593599999999999</v>
      </c>
      <c r="N110" s="11">
        <f t="shared" si="23"/>
        <v>-64.621081775367685</v>
      </c>
      <c r="O110" s="11">
        <f t="shared" si="24"/>
        <v>0</v>
      </c>
      <c r="P110" s="13">
        <f t="shared" si="18"/>
        <v>338.09899999999999</v>
      </c>
      <c r="Q110" s="11">
        <f t="shared" si="4"/>
        <v>0.27231680256571084</v>
      </c>
      <c r="R110" s="11">
        <f t="shared" si="19"/>
        <v>-9.7686861532509788</v>
      </c>
      <c r="S110" s="11">
        <f t="shared" si="6"/>
        <v>4913.8847623578613</v>
      </c>
    </row>
    <row r="111" spans="2:19" x14ac:dyDescent="0.2">
      <c r="B111" s="11"/>
      <c r="D111" s="14">
        <f t="shared" si="20"/>
        <v>1.0900000000000007</v>
      </c>
      <c r="E111" s="11">
        <f t="shared" si="25"/>
        <v>79.003017408124038</v>
      </c>
      <c r="F111" s="11">
        <f t="shared" si="16"/>
        <v>-775.01960077369688</v>
      </c>
      <c r="G111" s="11">
        <f t="shared" si="8"/>
        <v>-65.966466996808663</v>
      </c>
      <c r="H111" s="15">
        <f t="shared" si="26"/>
        <v>8421.2219999999998</v>
      </c>
      <c r="I111" s="11">
        <f t="shared" si="1"/>
        <v>7580.2359322294942</v>
      </c>
      <c r="J111" s="11">
        <f t="shared" si="9"/>
        <v>95.948688808561926</v>
      </c>
      <c r="K111" s="9">
        <f t="shared" si="21"/>
        <v>93.028346742298197</v>
      </c>
      <c r="L111" s="11">
        <f t="shared" si="22"/>
        <v>571.08330369300313</v>
      </c>
      <c r="M111" s="11">
        <f t="shared" si="17"/>
        <v>1.15924</v>
      </c>
      <c r="N111" s="11">
        <f t="shared" si="23"/>
        <v>-65.966466996808663</v>
      </c>
      <c r="O111" s="11">
        <f t="shared" si="24"/>
        <v>0</v>
      </c>
      <c r="P111" s="13">
        <f t="shared" si="18"/>
        <v>338.09500000000003</v>
      </c>
      <c r="Q111" s="11">
        <f t="shared" si="4"/>
        <v>0.2751544587831769</v>
      </c>
      <c r="R111" s="11">
        <f t="shared" si="19"/>
        <v>-9.7807022230949965</v>
      </c>
      <c r="S111" s="11">
        <f t="shared" si="6"/>
        <v>5016.1898887579628</v>
      </c>
    </row>
    <row r="112" spans="2:19" x14ac:dyDescent="0.2">
      <c r="B112" s="11"/>
      <c r="D112" s="14">
        <f t="shared" si="20"/>
        <v>1.1000000000000008</v>
      </c>
      <c r="E112" s="11">
        <f t="shared" si="25"/>
        <v>78.902127659574717</v>
      </c>
      <c r="F112" s="11">
        <f t="shared" si="16"/>
        <v>-774.02987234042803</v>
      </c>
      <c r="G112" s="11">
        <f t="shared" si="8"/>
        <v>-67.327840651685136</v>
      </c>
      <c r="H112" s="15">
        <f t="shared" si="26"/>
        <v>8421.2219999999998</v>
      </c>
      <c r="I112" s="11">
        <f t="shared" si="1"/>
        <v>7579.8642870078866</v>
      </c>
      <c r="J112" s="11">
        <f t="shared" si="9"/>
        <v>96.066665270566702</v>
      </c>
      <c r="K112" s="9">
        <f t="shared" si="21"/>
        <v>93.987833630383818</v>
      </c>
      <c r="L112" s="11">
        <f t="shared" si="22"/>
        <v>572.01838459486657</v>
      </c>
      <c r="M112" s="11">
        <f t="shared" si="17"/>
        <v>1.15913</v>
      </c>
      <c r="N112" s="11">
        <f t="shared" si="23"/>
        <v>-67.327840651685136</v>
      </c>
      <c r="O112" s="11">
        <f t="shared" si="24"/>
        <v>0</v>
      </c>
      <c r="P112" s="13">
        <f t="shared" si="18"/>
        <v>338.09199999999998</v>
      </c>
      <c r="Q112" s="11">
        <f t="shared" si="4"/>
        <v>0.27799484646304501</v>
      </c>
      <c r="R112" s="11">
        <f t="shared" si="19"/>
        <v>-9.792728366010877</v>
      </c>
      <c r="S112" s="11">
        <f t="shared" si="6"/>
        <v>5119.7107998102883</v>
      </c>
    </row>
    <row r="113" spans="2:19" x14ac:dyDescent="0.2">
      <c r="B113" s="11"/>
      <c r="D113" s="14">
        <f t="shared" si="20"/>
        <v>1.1100000000000008</v>
      </c>
      <c r="E113" s="11">
        <f t="shared" si="25"/>
        <v>78.801237911025396</v>
      </c>
      <c r="F113" s="11">
        <f t="shared" si="16"/>
        <v>-773.04014390715918</v>
      </c>
      <c r="G113" s="11">
        <f t="shared" si="8"/>
        <v>-68.711214643966983</v>
      </c>
      <c r="H113" s="15">
        <f t="shared" si="26"/>
        <v>8421.2219999999998</v>
      </c>
      <c r="I113" s="11">
        <f t="shared" si="1"/>
        <v>7579.4706414488737</v>
      </c>
      <c r="J113" s="11">
        <f t="shared" si="9"/>
        <v>96.184664636954892</v>
      </c>
      <c r="K113" s="9">
        <f t="shared" si="21"/>
        <v>94.948500283089487</v>
      </c>
      <c r="L113" s="11">
        <f t="shared" si="22"/>
        <v>572.96306626443402</v>
      </c>
      <c r="M113" s="11">
        <f t="shared" si="17"/>
        <v>1.15913</v>
      </c>
      <c r="N113" s="11">
        <f t="shared" si="23"/>
        <v>-68.711214643966983</v>
      </c>
      <c r="O113" s="11">
        <f t="shared" si="24"/>
        <v>0</v>
      </c>
      <c r="P113" s="13">
        <f t="shared" si="18"/>
        <v>338.09199999999998</v>
      </c>
      <c r="Q113" s="11">
        <f t="shared" si="4"/>
        <v>0.28083628208620581</v>
      </c>
      <c r="R113" s="11">
        <f t="shared" si="19"/>
        <v>-9.8047568437262882</v>
      </c>
      <c r="S113" s="11">
        <f t="shared" si="6"/>
        <v>5224.9046497824365</v>
      </c>
    </row>
    <row r="114" spans="2:19" x14ac:dyDescent="0.2">
      <c r="B114" s="11"/>
      <c r="D114" s="14">
        <f t="shared" si="20"/>
        <v>1.1200000000000008</v>
      </c>
      <c r="E114" s="11">
        <f t="shared" si="25"/>
        <v>78.700348162476075</v>
      </c>
      <c r="F114" s="11">
        <f t="shared" si="16"/>
        <v>-772.05041547389033</v>
      </c>
      <c r="G114" s="11">
        <f t="shared" si="8"/>
        <v>-70.103728207055582</v>
      </c>
      <c r="H114" s="15">
        <f t="shared" si="26"/>
        <v>8421.2219999999998</v>
      </c>
      <c r="I114" s="11">
        <f t="shared" si="1"/>
        <v>7579.067856319054</v>
      </c>
      <c r="J114" s="11">
        <f t="shared" si="9"/>
        <v>96.30285041016775</v>
      </c>
      <c r="K114" s="9">
        <f t="shared" si="21"/>
        <v>95.910346929459038</v>
      </c>
      <c r="L114" s="11">
        <f t="shared" si="22"/>
        <v>573.91736050049678</v>
      </c>
      <c r="M114" s="11">
        <f t="shared" si="17"/>
        <v>1.1590199999999999</v>
      </c>
      <c r="N114" s="11">
        <f t="shared" si="23"/>
        <v>-70.103728207055582</v>
      </c>
      <c r="O114" s="11">
        <f t="shared" si="24"/>
        <v>0</v>
      </c>
      <c r="P114" s="13">
        <f t="shared" si="18"/>
        <v>338.08800000000002</v>
      </c>
      <c r="Q114" s="11">
        <f t="shared" si="4"/>
        <v>0.28368456416512572</v>
      </c>
      <c r="R114" s="11">
        <f t="shared" si="19"/>
        <v>-9.8168043231567523</v>
      </c>
      <c r="S114" s="11">
        <f t="shared" si="6"/>
        <v>5330.7934865373481</v>
      </c>
    </row>
    <row r="115" spans="2:19" x14ac:dyDescent="0.2">
      <c r="B115" s="11"/>
      <c r="D115" s="14">
        <f t="shared" si="20"/>
        <v>1.1300000000000008</v>
      </c>
      <c r="E115" s="11">
        <f t="shared" si="25"/>
        <v>78.599458413926754</v>
      </c>
      <c r="F115" s="11">
        <f t="shared" si="16"/>
        <v>-771.06068704062147</v>
      </c>
      <c r="G115" s="11">
        <f t="shared" si="8"/>
        <v>-71.511203757067918</v>
      </c>
      <c r="H115" s="15">
        <f t="shared" si="26"/>
        <v>8421.2219999999998</v>
      </c>
      <c r="I115" s="11">
        <f t="shared" si="1"/>
        <v>7578.65010920231</v>
      </c>
      <c r="J115" s="11">
        <f t="shared" si="9"/>
        <v>96.421149230965639</v>
      </c>
      <c r="K115" s="9">
        <f t="shared" si="21"/>
        <v>96.87337543356071</v>
      </c>
      <c r="L115" s="11">
        <f t="shared" si="22"/>
        <v>574.88127911231197</v>
      </c>
      <c r="M115" s="11">
        <f t="shared" si="17"/>
        <v>1.1589</v>
      </c>
      <c r="N115" s="11">
        <f t="shared" si="23"/>
        <v>-71.511203757067918</v>
      </c>
      <c r="O115" s="11">
        <f t="shared" si="24"/>
        <v>0</v>
      </c>
      <c r="P115" s="13">
        <f t="shared" si="18"/>
        <v>338.084</v>
      </c>
      <c r="Q115" s="11">
        <f t="shared" si="4"/>
        <v>0.28653640939399888</v>
      </c>
      <c r="R115" s="11">
        <f t="shared" si="19"/>
        <v>-9.8288633262961902</v>
      </c>
      <c r="S115" s="11">
        <f t="shared" si="6"/>
        <v>5437.8200553997904</v>
      </c>
    </row>
    <row r="116" spans="2:19" x14ac:dyDescent="0.2">
      <c r="B116" s="11"/>
      <c r="D116" s="14">
        <f t="shared" si="20"/>
        <v>1.1400000000000008</v>
      </c>
      <c r="E116" s="11">
        <f t="shared" si="25"/>
        <v>78.498568665377434</v>
      </c>
      <c r="F116" s="11">
        <f t="shared" si="16"/>
        <v>-770.07095860735262</v>
      </c>
      <c r="G116" s="11">
        <f t="shared" si="8"/>
        <v>-72.934912278604244</v>
      </c>
      <c r="H116" s="15">
        <f t="shared" si="26"/>
        <v>8421.2219999999998</v>
      </c>
      <c r="I116" s="11">
        <f t="shared" si="1"/>
        <v>7578.2161291140428</v>
      </c>
      <c r="J116" s="11">
        <f t="shared" si="9"/>
        <v>96.539545344047653</v>
      </c>
      <c r="K116" s="9">
        <f t="shared" si="21"/>
        <v>97.837586925870369</v>
      </c>
      <c r="L116" s="11">
        <f t="shared" si="22"/>
        <v>575.85483392410913</v>
      </c>
      <c r="M116" s="11">
        <f t="shared" si="17"/>
        <v>1.15879</v>
      </c>
      <c r="N116" s="11">
        <f t="shared" si="23"/>
        <v>-72.934912278604244</v>
      </c>
      <c r="O116" s="11">
        <f t="shared" si="24"/>
        <v>0</v>
      </c>
      <c r="P116" s="13">
        <f t="shared" si="18"/>
        <v>338.08</v>
      </c>
      <c r="Q116" s="11">
        <f t="shared" si="4"/>
        <v>0.28939182124310925</v>
      </c>
      <c r="R116" s="11">
        <f t="shared" si="19"/>
        <v>-9.8409322470996585</v>
      </c>
      <c r="S116" s="11">
        <f t="shared" si="6"/>
        <v>5546.0810039604357</v>
      </c>
    </row>
    <row r="117" spans="2:19" x14ac:dyDescent="0.2">
      <c r="B117" s="11"/>
      <c r="D117" s="14">
        <f t="shared" si="20"/>
        <v>1.1500000000000008</v>
      </c>
      <c r="E117" s="11">
        <f t="shared" si="25"/>
        <v>78.397678916828113</v>
      </c>
      <c r="F117" s="11">
        <f t="shared" si="16"/>
        <v>-769.08123017408377</v>
      </c>
      <c r="G117" s="11">
        <f t="shared" si="8"/>
        <v>-74.374297997757211</v>
      </c>
      <c r="H117" s="15">
        <f t="shared" si="26"/>
        <v>8421.2219999999998</v>
      </c>
      <c r="I117" s="11">
        <f t="shared" si="1"/>
        <v>7577.7664718281585</v>
      </c>
      <c r="J117" s="11">
        <f t="shared" si="9"/>
        <v>96.658046214192012</v>
      </c>
      <c r="K117" s="9">
        <f t="shared" si="21"/>
        <v>98.802982379310848</v>
      </c>
      <c r="L117" s="11">
        <f t="shared" si="22"/>
        <v>576.83803677063497</v>
      </c>
      <c r="M117" s="11">
        <f t="shared" si="17"/>
        <v>1.1586799999999999</v>
      </c>
      <c r="N117" s="11">
        <f t="shared" si="23"/>
        <v>-74.374297997757211</v>
      </c>
      <c r="O117" s="11">
        <f t="shared" si="24"/>
        <v>0</v>
      </c>
      <c r="P117" s="13">
        <f t="shared" si="18"/>
        <v>338.07600000000002</v>
      </c>
      <c r="Q117" s="11">
        <f t="shared" si="4"/>
        <v>0.29225080271687681</v>
      </c>
      <c r="R117" s="11">
        <f t="shared" si="19"/>
        <v>-9.8530118465027527</v>
      </c>
      <c r="S117" s="11">
        <f t="shared" si="6"/>
        <v>5655.5340703310667</v>
      </c>
    </row>
    <row r="118" spans="2:19" x14ac:dyDescent="0.2">
      <c r="B118" s="11"/>
      <c r="D118" s="14">
        <f t="shared" si="20"/>
        <v>1.1600000000000008</v>
      </c>
      <c r="E118" s="11">
        <f t="shared" si="25"/>
        <v>78.296789168278792</v>
      </c>
      <c r="F118" s="11">
        <f t="shared" si="16"/>
        <v>-768.09150174081503</v>
      </c>
      <c r="G118" s="11">
        <f t="shared" si="8"/>
        <v>-75.829410208494537</v>
      </c>
      <c r="H118" s="15">
        <f t="shared" si="26"/>
        <v>8421.2219999999998</v>
      </c>
      <c r="I118" s="11">
        <f t="shared" si="1"/>
        <v>7577.3010880506899</v>
      </c>
      <c r="J118" s="11">
        <f t="shared" si="9"/>
        <v>96.776651616776164</v>
      </c>
      <c r="K118" s="9">
        <f t="shared" si="21"/>
        <v>99.769562841452768</v>
      </c>
      <c r="L118" s="11">
        <f t="shared" si="22"/>
        <v>577.83089949673877</v>
      </c>
      <c r="M118" s="11">
        <f t="shared" si="17"/>
        <v>1.1585700000000001</v>
      </c>
      <c r="N118" s="11">
        <f t="shared" si="23"/>
        <v>-75.829410208494537</v>
      </c>
      <c r="O118" s="11">
        <f t="shared" si="24"/>
        <v>0</v>
      </c>
      <c r="P118" s="13">
        <f t="shared" si="18"/>
        <v>338.072</v>
      </c>
      <c r="Q118" s="11">
        <f t="shared" si="4"/>
        <v>0.29511335704066816</v>
      </c>
      <c r="R118" s="11">
        <f t="shared" si="19"/>
        <v>-9.865102101608171</v>
      </c>
      <c r="S118" s="11">
        <f t="shared" si="6"/>
        <v>5766.1830028995182</v>
      </c>
    </row>
    <row r="119" spans="2:19" x14ac:dyDescent="0.2">
      <c r="B119" s="11"/>
      <c r="D119" s="14">
        <f t="shared" si="20"/>
        <v>1.1700000000000008</v>
      </c>
      <c r="E119" s="11">
        <f t="shared" si="25"/>
        <v>78.195899419729471</v>
      </c>
      <c r="F119" s="11">
        <f t="shared" si="16"/>
        <v>-767.10177330754618</v>
      </c>
      <c r="G119" s="11">
        <f t="shared" si="8"/>
        <v>-77.299631038998598</v>
      </c>
      <c r="H119" s="15">
        <f t="shared" si="26"/>
        <v>8421.2219999999998</v>
      </c>
      <c r="I119" s="11">
        <f t="shared" si="1"/>
        <v>7576.8205956534548</v>
      </c>
      <c r="J119" s="11">
        <f t="shared" si="9"/>
        <v>96.895369857997437</v>
      </c>
      <c r="K119" s="9">
        <f t="shared" si="21"/>
        <v>100.73732935762052</v>
      </c>
      <c r="L119" s="11">
        <f t="shared" si="22"/>
        <v>578.83343395773409</v>
      </c>
      <c r="M119" s="11">
        <f t="shared" si="17"/>
        <v>1.15845</v>
      </c>
      <c r="N119" s="11">
        <f t="shared" si="23"/>
        <v>-77.299631038998598</v>
      </c>
      <c r="O119" s="11">
        <f t="shared" si="24"/>
        <v>0</v>
      </c>
      <c r="P119" s="13">
        <f t="shared" si="18"/>
        <v>338.06799999999998</v>
      </c>
      <c r="Q119" s="11">
        <f t="shared" si="4"/>
        <v>0.29797948743335817</v>
      </c>
      <c r="R119" s="11">
        <f t="shared" si="19"/>
        <v>-9.8772038591230817</v>
      </c>
      <c r="S119" s="11">
        <f t="shared" si="6"/>
        <v>5877.9808177585819</v>
      </c>
    </row>
    <row r="120" spans="2:19" x14ac:dyDescent="0.2">
      <c r="B120" s="11"/>
      <c r="D120" s="14">
        <f t="shared" si="20"/>
        <v>1.1800000000000008</v>
      </c>
      <c r="E120" s="11">
        <f t="shared" si="25"/>
        <v>78.095009671180151</v>
      </c>
      <c r="F120" s="11">
        <f t="shared" si="16"/>
        <v>-766.11204487427733</v>
      </c>
      <c r="G120" s="11">
        <f t="shared" si="8"/>
        <v>-78.786331756631199</v>
      </c>
      <c r="H120" s="15">
        <f t="shared" si="26"/>
        <v>8421.2219999999998</v>
      </c>
      <c r="I120" s="11">
        <f t="shared" si="1"/>
        <v>7576.3236233690914</v>
      </c>
      <c r="J120" s="11">
        <f t="shared" si="9"/>
        <v>97.014183816216686</v>
      </c>
      <c r="K120" s="9">
        <f t="shared" si="21"/>
        <v>101.7062830562005</v>
      </c>
      <c r="L120" s="11">
        <f t="shared" si="22"/>
        <v>579.8456520198032</v>
      </c>
      <c r="M120" s="11">
        <f t="shared" si="17"/>
        <v>1.1583399999999999</v>
      </c>
      <c r="N120" s="11">
        <f t="shared" si="23"/>
        <v>-78.786331756631199</v>
      </c>
      <c r="O120" s="11">
        <f t="shared" si="24"/>
        <v>0</v>
      </c>
      <c r="P120" s="13">
        <f t="shared" si="18"/>
        <v>338.06400000000002</v>
      </c>
      <c r="Q120" s="11">
        <f t="shared" si="4"/>
        <v>0.30084919735967303</v>
      </c>
      <c r="R120" s="11">
        <f t="shared" si="19"/>
        <v>-9.8893153737223933</v>
      </c>
      <c r="S120" s="11">
        <f t="shared" si="6"/>
        <v>5991.0317881517467</v>
      </c>
    </row>
    <row r="121" spans="2:19" x14ac:dyDescent="0.2">
      <c r="B121" s="11"/>
      <c r="D121" s="14">
        <f t="shared" si="20"/>
        <v>1.1900000000000008</v>
      </c>
      <c r="E121" s="11">
        <f t="shared" si="25"/>
        <v>77.99411992263083</v>
      </c>
      <c r="F121" s="11">
        <f t="shared" si="16"/>
        <v>-765.12231644100848</v>
      </c>
      <c r="G121" s="11">
        <f t="shared" si="8"/>
        <v>-80.288907324883937</v>
      </c>
      <c r="H121" s="15">
        <f t="shared" si="26"/>
        <v>8421.2219999999998</v>
      </c>
      <c r="I121" s="11">
        <f t="shared" si="1"/>
        <v>7575.8107762341078</v>
      </c>
      <c r="J121" s="11">
        <f t="shared" si="9"/>
        <v>97.133101620342856</v>
      </c>
      <c r="K121" s="9">
        <f t="shared" si="21"/>
        <v>102.67642489436267</v>
      </c>
      <c r="L121" s="11">
        <f t="shared" si="22"/>
        <v>580.86756555955606</v>
      </c>
      <c r="M121" s="11">
        <f t="shared" si="17"/>
        <v>1.1582300000000001</v>
      </c>
      <c r="N121" s="11">
        <f t="shared" si="23"/>
        <v>-80.288907324883937</v>
      </c>
      <c r="O121" s="11">
        <f t="shared" si="24"/>
        <v>0</v>
      </c>
      <c r="P121" s="13">
        <f t="shared" si="18"/>
        <v>338.06099999999998</v>
      </c>
      <c r="Q121" s="11">
        <f t="shared" si="4"/>
        <v>0.30372159135292942</v>
      </c>
      <c r="R121" s="11">
        <f t="shared" si="19"/>
        <v>-9.9014374740410656</v>
      </c>
      <c r="S121" s="11">
        <f t="shared" si="6"/>
        <v>6105.2899061881235</v>
      </c>
    </row>
    <row r="122" spans="2:19" x14ac:dyDescent="0.2">
      <c r="B122" s="11"/>
      <c r="D122" s="14">
        <f t="shared" si="20"/>
        <v>1.2000000000000008</v>
      </c>
      <c r="E122" s="11">
        <f t="shared" si="25"/>
        <v>77.893230174081509</v>
      </c>
      <c r="F122" s="11">
        <f t="shared" si="16"/>
        <v>-764.13258800773963</v>
      </c>
      <c r="G122" s="11">
        <f t="shared" si="8"/>
        <v>-81.807407444730103</v>
      </c>
      <c r="H122" s="15">
        <f t="shared" si="26"/>
        <v>8421.2219999999998</v>
      </c>
      <c r="I122" s="11">
        <f t="shared" si="1"/>
        <v>7575.2820045475301</v>
      </c>
      <c r="J122" s="11">
        <f t="shared" si="9"/>
        <v>97.252123035823956</v>
      </c>
      <c r="K122" s="9">
        <f t="shared" si="21"/>
        <v>103.64775591056609</v>
      </c>
      <c r="L122" s="11">
        <f t="shared" si="22"/>
        <v>581.89918646358069</v>
      </c>
      <c r="M122" s="11">
        <f t="shared" si="17"/>
        <v>1.15812</v>
      </c>
      <c r="N122" s="11">
        <f t="shared" si="23"/>
        <v>-81.807407444730103</v>
      </c>
      <c r="O122" s="11">
        <f t="shared" si="24"/>
        <v>0</v>
      </c>
      <c r="P122" s="13">
        <f t="shared" si="18"/>
        <v>338.05700000000002</v>
      </c>
      <c r="Q122" s="11">
        <f t="shared" si="4"/>
        <v>0.30659846094169352</v>
      </c>
      <c r="R122" s="11">
        <f t="shared" si="19"/>
        <v>-9.9135701361696178</v>
      </c>
      <c r="S122" s="11">
        <f t="shared" si="6"/>
        <v>6220.758951204868</v>
      </c>
    </row>
    <row r="123" spans="2:19" x14ac:dyDescent="0.2">
      <c r="B123" s="11"/>
      <c r="D123" s="14">
        <f t="shared" si="20"/>
        <v>1.2100000000000009</v>
      </c>
      <c r="E123" s="11">
        <f t="shared" si="25"/>
        <v>77.792340425532188</v>
      </c>
      <c r="F123" s="11">
        <f t="shared" si="16"/>
        <v>-763.14285957447078</v>
      </c>
      <c r="G123" s="11">
        <f t="shared" si="8"/>
        <v>-83.341162219631556</v>
      </c>
      <c r="H123" s="15">
        <f t="shared" si="26"/>
        <v>8421.2219999999998</v>
      </c>
      <c r="I123" s="11">
        <f t="shared" si="1"/>
        <v>7574.7379782058979</v>
      </c>
      <c r="J123" s="11">
        <f t="shared" si="9"/>
        <v>97.371257077127311</v>
      </c>
      <c r="K123" s="9">
        <f t="shared" si="21"/>
        <v>104.62027714092433</v>
      </c>
      <c r="L123" s="11">
        <f t="shared" si="22"/>
        <v>582.94052662883814</v>
      </c>
      <c r="M123" s="11">
        <f t="shared" si="17"/>
        <v>1.1579999999999999</v>
      </c>
      <c r="N123" s="11">
        <f t="shared" si="23"/>
        <v>-83.341162219631556</v>
      </c>
      <c r="O123" s="11">
        <f t="shared" si="24"/>
        <v>0</v>
      </c>
      <c r="P123" s="13">
        <f t="shared" si="18"/>
        <v>338.053</v>
      </c>
      <c r="Q123" s="11">
        <f t="shared" si="4"/>
        <v>0.30947891940294669</v>
      </c>
      <c r="R123" s="11">
        <f t="shared" si="19"/>
        <v>-9.9257142790139969</v>
      </c>
      <c r="S123" s="11">
        <f t="shared" si="6"/>
        <v>6337.3879832563671</v>
      </c>
    </row>
    <row r="124" spans="2:19" x14ac:dyDescent="0.2">
      <c r="B124" s="11"/>
      <c r="D124" s="14">
        <f t="shared" si="20"/>
        <v>1.2200000000000009</v>
      </c>
      <c r="E124" s="11">
        <f t="shared" si="25"/>
        <v>77.691450676982868</v>
      </c>
      <c r="F124" s="11">
        <f t="shared" si="16"/>
        <v>-762.15313114120192</v>
      </c>
      <c r="G124" s="11">
        <f t="shared" si="8"/>
        <v>-84.891647641849843</v>
      </c>
      <c r="H124" s="15">
        <f t="shared" si="26"/>
        <v>8421.2219999999998</v>
      </c>
      <c r="I124" s="11">
        <f t="shared" si="1"/>
        <v>7574.1772212169481</v>
      </c>
      <c r="J124" s="11">
        <f t="shared" si="9"/>
        <v>97.490485184889195</v>
      </c>
      <c r="K124" s="9">
        <f t="shared" si="21"/>
        <v>105.5939897116956</v>
      </c>
      <c r="L124" s="11">
        <f t="shared" si="22"/>
        <v>583.9915979631013</v>
      </c>
      <c r="M124" s="11">
        <f t="shared" si="17"/>
        <v>1.1578900000000001</v>
      </c>
      <c r="N124" s="11">
        <f t="shared" si="23"/>
        <v>-84.891647641849843</v>
      </c>
      <c r="O124" s="11">
        <f t="shared" si="24"/>
        <v>0</v>
      </c>
      <c r="P124" s="13">
        <f t="shared" si="18"/>
        <v>338.04899999999998</v>
      </c>
      <c r="Q124" s="11">
        <f t="shared" si="4"/>
        <v>0.31236297019572784</v>
      </c>
      <c r="R124" s="11">
        <f t="shared" si="19"/>
        <v>-9.9378680106920676</v>
      </c>
      <c r="S124" s="11">
        <f t="shared" si="6"/>
        <v>6455.2892390258212</v>
      </c>
    </row>
    <row r="125" spans="2:19" x14ac:dyDescent="0.2">
      <c r="B125" s="11"/>
      <c r="D125" s="14">
        <f t="shared" si="20"/>
        <v>1.2300000000000009</v>
      </c>
      <c r="E125" s="11">
        <f t="shared" si="25"/>
        <v>77.590560928433547</v>
      </c>
      <c r="F125" s="11">
        <f t="shared" si="16"/>
        <v>-761.16340270793319</v>
      </c>
      <c r="G125" s="11">
        <f t="shared" si="8"/>
        <v>-86.449992848754988</v>
      </c>
      <c r="H125" s="15">
        <f t="shared" si="26"/>
        <v>8421.2219999999998</v>
      </c>
      <c r="I125" s="11">
        <f t="shared" si="1"/>
        <v>7573.6086044433114</v>
      </c>
      <c r="J125" s="11">
        <f t="shared" si="9"/>
        <v>97.609922055195696</v>
      </c>
      <c r="K125" s="9">
        <f t="shared" si="21"/>
        <v>106.56889456354449</v>
      </c>
      <c r="L125" s="11">
        <f t="shared" si="22"/>
        <v>585.05241238447741</v>
      </c>
      <c r="M125" s="11">
        <f t="shared" si="17"/>
        <v>1.15767</v>
      </c>
      <c r="N125" s="11">
        <f t="shared" si="23"/>
        <v>-86.449992848754988</v>
      </c>
      <c r="O125" s="11">
        <f t="shared" si="24"/>
        <v>0</v>
      </c>
      <c r="P125" s="13">
        <f t="shared" si="18"/>
        <v>338.041</v>
      </c>
      <c r="Q125" s="11">
        <f t="shared" si="4"/>
        <v>0.31525434655424783</v>
      </c>
      <c r="R125" s="11">
        <f t="shared" si="19"/>
        <v>-9.9500430229557271</v>
      </c>
      <c r="S125" s="11">
        <f t="shared" si="6"/>
        <v>6573.7881647065033</v>
      </c>
    </row>
    <row r="126" spans="2:19" x14ac:dyDescent="0.2">
      <c r="B126" s="11"/>
      <c r="D126" s="14">
        <f t="shared" si="20"/>
        <v>1.2400000000000009</v>
      </c>
      <c r="E126" s="11">
        <f t="shared" si="25"/>
        <v>77.489671179884226</v>
      </c>
      <c r="F126" s="11">
        <f t="shared" si="16"/>
        <v>-760.17367427466434</v>
      </c>
      <c r="G126" s="11">
        <f t="shared" si="8"/>
        <v>-88.031766702087168</v>
      </c>
      <c r="H126" s="15">
        <f t="shared" si="26"/>
        <v>8421.2219999999998</v>
      </c>
      <c r="I126" s="11">
        <f t="shared" si="1"/>
        <v>7573.0165590232482</v>
      </c>
      <c r="J126" s="11">
        <f t="shared" si="9"/>
        <v>97.729367588143148</v>
      </c>
      <c r="K126" s="9">
        <f t="shared" si="21"/>
        <v>107.54499378409645</v>
      </c>
      <c r="L126" s="11">
        <f t="shared" si="22"/>
        <v>586.12298182621555</v>
      </c>
      <c r="M126" s="11">
        <f t="shared" si="17"/>
        <v>1.1575500000000001</v>
      </c>
      <c r="N126" s="11">
        <f t="shared" si="23"/>
        <v>-88.031766702087168</v>
      </c>
      <c r="O126" s="11">
        <f t="shared" si="24"/>
        <v>0</v>
      </c>
      <c r="P126" s="13">
        <f t="shared" si="18"/>
        <v>338.03699999999998</v>
      </c>
      <c r="Q126" s="11">
        <f t="shared" si="4"/>
        <v>0.31814562839007698</v>
      </c>
      <c r="R126" s="11">
        <f t="shared" si="19"/>
        <v>-9.9622189182612786</v>
      </c>
      <c r="S126" s="11">
        <f t="shared" si="6"/>
        <v>6694.0686400845534</v>
      </c>
    </row>
    <row r="127" spans="2:19" x14ac:dyDescent="0.2">
      <c r="B127" s="11"/>
      <c r="D127" s="14">
        <f t="shared" si="20"/>
        <v>1.2500000000000009</v>
      </c>
      <c r="E127" s="11">
        <f t="shared" si="25"/>
        <v>77.388781431334905</v>
      </c>
      <c r="F127" s="11">
        <f t="shared" si="16"/>
        <v>-759.18394584139548</v>
      </c>
      <c r="G127" s="11">
        <f t="shared" si="8"/>
        <v>-89.630460276244762</v>
      </c>
      <c r="H127" s="15">
        <f t="shared" si="26"/>
        <v>8421.2219999999998</v>
      </c>
      <c r="I127" s="11">
        <f t="shared" si="1"/>
        <v>7572.4075938823598</v>
      </c>
      <c r="J127" s="11">
        <f t="shared" si="9"/>
        <v>97.848905924448033</v>
      </c>
      <c r="K127" s="9">
        <f t="shared" si="21"/>
        <v>108.52228745997787</v>
      </c>
      <c r="L127" s="11">
        <f t="shared" si="22"/>
        <v>587.20331823243589</v>
      </c>
      <c r="M127" s="11">
        <f t="shared" si="17"/>
        <v>1.15744</v>
      </c>
      <c r="N127" s="11">
        <f t="shared" si="23"/>
        <v>-89.630460276244762</v>
      </c>
      <c r="O127" s="11">
        <f t="shared" si="24"/>
        <v>0</v>
      </c>
      <c r="P127" s="13">
        <f t="shared" si="18"/>
        <v>338.03399999999999</v>
      </c>
      <c r="Q127" s="11">
        <f t="shared" si="4"/>
        <v>0.32103956246998194</v>
      </c>
      <c r="R127" s="11">
        <f t="shared" si="19"/>
        <v>-9.9744042736440388</v>
      </c>
      <c r="S127" s="11">
        <f t="shared" si="6"/>
        <v>6815.6357166160224</v>
      </c>
    </row>
    <row r="128" spans="2:19" x14ac:dyDescent="0.2">
      <c r="B128" s="11"/>
      <c r="D128" s="14">
        <f t="shared" si="20"/>
        <v>1.2600000000000009</v>
      </c>
      <c r="E128" s="11">
        <f t="shared" si="25"/>
        <v>77.287891682785585</v>
      </c>
      <c r="F128" s="11">
        <f t="shared" si="16"/>
        <v>-758.19421740812663</v>
      </c>
      <c r="G128" s="11">
        <f t="shared" si="8"/>
        <v>-91.245376961493932</v>
      </c>
      <c r="H128" s="15">
        <f t="shared" si="26"/>
        <v>8421.2219999999998</v>
      </c>
      <c r="I128" s="11">
        <f t="shared" si="1"/>
        <v>7571.7824056303789</v>
      </c>
      <c r="J128" s="11">
        <f t="shared" si="9"/>
        <v>97.9685464407208</v>
      </c>
      <c r="K128" s="9">
        <f t="shared" si="21"/>
        <v>109.50077651922236</v>
      </c>
      <c r="L128" s="11">
        <f t="shared" si="22"/>
        <v>588.29343355233198</v>
      </c>
      <c r="M128" s="11">
        <f t="shared" si="17"/>
        <v>1.15733</v>
      </c>
      <c r="N128" s="11">
        <f t="shared" si="23"/>
        <v>-91.245376961493932</v>
      </c>
      <c r="O128" s="11">
        <f t="shared" si="24"/>
        <v>0</v>
      </c>
      <c r="P128" s="13">
        <f t="shared" si="18"/>
        <v>338.03</v>
      </c>
      <c r="Q128" s="11">
        <f t="shared" si="4"/>
        <v>0.32393804253830244</v>
      </c>
      <c r="R128" s="11">
        <f t="shared" si="19"/>
        <v>-9.9866000449256678</v>
      </c>
      <c r="S128" s="11">
        <f t="shared" si="6"/>
        <v>6938.4364230435058</v>
      </c>
    </row>
    <row r="129" spans="2:19" x14ac:dyDescent="0.2">
      <c r="B129" s="11"/>
      <c r="D129" s="14">
        <f t="shared" si="20"/>
        <v>1.2700000000000009</v>
      </c>
      <c r="E129" s="11">
        <f t="shared" si="25"/>
        <v>77.187001934236264</v>
      </c>
      <c r="F129" s="11">
        <f t="shared" si="16"/>
        <v>-757.20448897485778</v>
      </c>
      <c r="G129" s="11">
        <f t="shared" si="8"/>
        <v>-92.875764580400414</v>
      </c>
      <c r="H129" s="15">
        <f t="shared" si="26"/>
        <v>8421.2219999999998</v>
      </c>
      <c r="I129" s="11">
        <f t="shared" si="1"/>
        <v>7571.1417464447413</v>
      </c>
      <c r="J129" s="11">
        <f t="shared" si="9"/>
        <v>98.088299282506071</v>
      </c>
      <c r="K129" s="9">
        <f t="shared" si="21"/>
        <v>110.48046198362957</v>
      </c>
      <c r="L129" s="11">
        <f t="shared" si="22"/>
        <v>589.39333974484623</v>
      </c>
      <c r="M129" s="11">
        <f t="shared" si="17"/>
        <v>1.1572100000000001</v>
      </c>
      <c r="N129" s="11">
        <f t="shared" si="23"/>
        <v>-92.875764580400414</v>
      </c>
      <c r="O129" s="11">
        <f t="shared" si="24"/>
        <v>0</v>
      </c>
      <c r="P129" s="13">
        <f t="shared" si="18"/>
        <v>338.02600000000001</v>
      </c>
      <c r="Q129" s="11">
        <f t="shared" si="4"/>
        <v>0.32684013059240874</v>
      </c>
      <c r="R129" s="11">
        <f t="shared" si="19"/>
        <v>-9.9988072663105054</v>
      </c>
      <c r="S129" s="11">
        <f t="shared" si="6"/>
        <v>7062.4135626576453</v>
      </c>
    </row>
    <row r="130" spans="2:19" x14ac:dyDescent="0.2">
      <c r="B130" s="11"/>
      <c r="D130" s="14">
        <f t="shared" si="20"/>
        <v>1.2800000000000009</v>
      </c>
      <c r="E130" s="11">
        <f t="shared" si="25"/>
        <v>77.086112185686943</v>
      </c>
      <c r="F130" s="11">
        <f t="shared" ref="F130:F193" si="27">E130*Grav</f>
        <v>-756.21476054158893</v>
      </c>
      <c r="G130" s="11">
        <f t="shared" si="8"/>
        <v>-94.523264668890306</v>
      </c>
      <c r="H130" s="15">
        <f t="shared" si="26"/>
        <v>8479.1</v>
      </c>
      <c r="I130" s="11">
        <f t="shared" si="1"/>
        <v>7628.3619747895209</v>
      </c>
      <c r="J130" s="11">
        <f t="shared" si="9"/>
        <v>98.958966258593151</v>
      </c>
      <c r="K130" s="9">
        <f t="shared" si="21"/>
        <v>111.46134497645463</v>
      </c>
      <c r="L130" s="11">
        <f t="shared" si="22"/>
        <v>590.50304877964663</v>
      </c>
      <c r="M130" s="11">
        <f t="shared" ref="M130:M193" si="28">VLOOKUP(L130,AtmChart,4)</f>
        <v>1.1571</v>
      </c>
      <c r="N130" s="11">
        <f t="shared" si="23"/>
        <v>-94.523264668890306</v>
      </c>
      <c r="O130" s="11">
        <f t="shared" si="24"/>
        <v>0</v>
      </c>
      <c r="P130" s="13">
        <f t="shared" ref="P130:P193" si="29">VLOOKUP(L130,AtmChart,5)</f>
        <v>338.02199999999999</v>
      </c>
      <c r="Q130" s="11">
        <f t="shared" si="4"/>
        <v>0.32974583008341063</v>
      </c>
      <c r="R130" s="11">
        <f t="shared" ref="R130:R193" si="30">J130/Grav</f>
        <v>-10.087560271008476</v>
      </c>
      <c r="S130" s="11">
        <f t="shared" si="6"/>
        <v>7187.6919603321894</v>
      </c>
    </row>
    <row r="131" spans="2:19" x14ac:dyDescent="0.2">
      <c r="B131" s="11"/>
      <c r="D131" s="14">
        <f t="shared" ref="D131:D194" si="31">D130+DeltaT</f>
        <v>1.2900000000000009</v>
      </c>
      <c r="E131" s="11">
        <f t="shared" si="25"/>
        <v>76.985222437137622</v>
      </c>
      <c r="F131" s="11">
        <f t="shared" si="27"/>
        <v>-755.22503210832008</v>
      </c>
      <c r="G131" s="11">
        <f t="shared" si="8"/>
        <v>-96.199985159674085</v>
      </c>
      <c r="H131" s="15">
        <f t="shared" si="26"/>
        <v>8479.1</v>
      </c>
      <c r="I131" s="11">
        <f t="shared" si="1"/>
        <v>7627.6749827320064</v>
      </c>
      <c r="J131" s="11">
        <f t="shared" si="9"/>
        <v>99.079729086454137</v>
      </c>
      <c r="K131" s="9">
        <f t="shared" ref="K131:K194" si="32">K130+J130*DeltaT</f>
        <v>112.45093463904055</v>
      </c>
      <c r="L131" s="11">
        <f t="shared" ref="L131:L194" si="33">L130+K130*DeltaT+(0.5*J130*DeltaT^2)</f>
        <v>591.62261017772414</v>
      </c>
      <c r="M131" s="11">
        <f t="shared" si="28"/>
        <v>1.15699</v>
      </c>
      <c r="N131" s="11">
        <f t="shared" ref="N131:N194" si="34">IF(K131&gt;0,-0.5*M131*(K131^2)*CdR*CSAR,0)</f>
        <v>-96.199985159674085</v>
      </c>
      <c r="O131" s="11">
        <f t="shared" ref="O131:O194" si="35">IF(K131&gt;0,0, 0.5*M131*(K131^2)*CdC*CSAC)</f>
        <v>0</v>
      </c>
      <c r="P131" s="13">
        <f t="shared" si="29"/>
        <v>338.01799999999997</v>
      </c>
      <c r="Q131" s="11">
        <f t="shared" si="4"/>
        <v>0.33267735635096524</v>
      </c>
      <c r="R131" s="11">
        <f t="shared" si="30"/>
        <v>-10.099870447141093</v>
      </c>
      <c r="S131" s="11">
        <f t="shared" si="6"/>
        <v>7315.1923215770894</v>
      </c>
    </row>
    <row r="132" spans="2:19" x14ac:dyDescent="0.2">
      <c r="B132" s="11"/>
      <c r="D132" s="14">
        <f t="shared" si="31"/>
        <v>1.3000000000000009</v>
      </c>
      <c r="E132" s="11">
        <f t="shared" si="25"/>
        <v>76.884332688588302</v>
      </c>
      <c r="F132" s="11">
        <f t="shared" si="27"/>
        <v>-754.23530367505123</v>
      </c>
      <c r="G132" s="11">
        <f t="shared" si="8"/>
        <v>-97.893368007987291</v>
      </c>
      <c r="H132" s="15">
        <f t="shared" si="26"/>
        <v>8479.1</v>
      </c>
      <c r="I132" s="11">
        <f t="shared" si="1"/>
        <v>7626.9713283169622</v>
      </c>
      <c r="J132" s="11">
        <f t="shared" si="9"/>
        <v>99.200592131158729</v>
      </c>
      <c r="K132" s="9">
        <f t="shared" si="32"/>
        <v>113.44173192990509</v>
      </c>
      <c r="L132" s="11">
        <f t="shared" si="33"/>
        <v>592.75207351056883</v>
      </c>
      <c r="M132" s="11">
        <f t="shared" si="28"/>
        <v>1.1568799999999999</v>
      </c>
      <c r="N132" s="11">
        <f t="shared" si="34"/>
        <v>-97.893368007987291</v>
      </c>
      <c r="O132" s="11">
        <f t="shared" si="35"/>
        <v>0</v>
      </c>
      <c r="P132" s="13">
        <f t="shared" si="29"/>
        <v>338.01400000000001</v>
      </c>
      <c r="Q132" s="11">
        <f t="shared" si="4"/>
        <v>0.33561252471763031</v>
      </c>
      <c r="R132" s="11">
        <f t="shared" si="30"/>
        <v>-10.112190839057973</v>
      </c>
      <c r="S132" s="11">
        <f t="shared" si="6"/>
        <v>7443.959713681259</v>
      </c>
    </row>
    <row r="133" spans="2:19" x14ac:dyDescent="0.2">
      <c r="B133" s="11"/>
      <c r="D133" s="14">
        <f t="shared" si="31"/>
        <v>1.3100000000000009</v>
      </c>
      <c r="E133" s="11">
        <f t="shared" si="25"/>
        <v>76.783442940038981</v>
      </c>
      <c r="F133" s="11">
        <f t="shared" si="27"/>
        <v>-753.24557524178249</v>
      </c>
      <c r="G133" s="11">
        <f t="shared" si="8"/>
        <v>-99.602603671311883</v>
      </c>
      <c r="H133" s="15">
        <f t="shared" si="26"/>
        <v>8479.1</v>
      </c>
      <c r="I133" s="11">
        <f t="shared" si="1"/>
        <v>7626.2518210869057</v>
      </c>
      <c r="J133" s="11">
        <f t="shared" si="9"/>
        <v>99.32156633093841</v>
      </c>
      <c r="K133" s="9">
        <f t="shared" si="32"/>
        <v>114.43373785121668</v>
      </c>
      <c r="L133" s="11">
        <f t="shared" si="33"/>
        <v>593.89145085947439</v>
      </c>
      <c r="M133" s="11">
        <f t="shared" si="28"/>
        <v>1.15676</v>
      </c>
      <c r="N133" s="11">
        <f t="shared" si="34"/>
        <v>-99.602603671311883</v>
      </c>
      <c r="O133" s="11">
        <f t="shared" si="35"/>
        <v>0</v>
      </c>
      <c r="P133" s="13">
        <f t="shared" si="29"/>
        <v>338.01</v>
      </c>
      <c r="Q133" s="11">
        <f t="shared" si="4"/>
        <v>0.33855133827761508</v>
      </c>
      <c r="R133" s="11">
        <f t="shared" si="30"/>
        <v>-10.124522561767421</v>
      </c>
      <c r="S133" s="11">
        <f t="shared" si="6"/>
        <v>7573.9325778076354</v>
      </c>
    </row>
    <row r="134" spans="2:19" x14ac:dyDescent="0.2">
      <c r="B134" s="11"/>
      <c r="D134" s="14">
        <f t="shared" si="31"/>
        <v>1.320000000000001</v>
      </c>
      <c r="E134" s="11">
        <f t="shared" ref="E134:E197" si="36">IF(D134&lt;ThrustCurveTime,E133-(Mdot)/10,E133)</f>
        <v>76.68255319148966</v>
      </c>
      <c r="F134" s="11">
        <f t="shared" si="27"/>
        <v>-752.25584680851364</v>
      </c>
      <c r="G134" s="11">
        <f t="shared" si="8"/>
        <v>-101.31981438037552</v>
      </c>
      <c r="H134" s="15">
        <f t="shared" si="26"/>
        <v>8479.1</v>
      </c>
      <c r="I134" s="11">
        <f t="shared" si="1"/>
        <v>7625.5243388111112</v>
      </c>
      <c r="J134" s="11">
        <f t="shared" si="9"/>
        <v>99.442754856751463</v>
      </c>
      <c r="K134" s="9">
        <f t="shared" si="32"/>
        <v>115.42695351452606</v>
      </c>
      <c r="L134" s="11">
        <f t="shared" si="33"/>
        <v>595.04075431630315</v>
      </c>
      <c r="M134" s="11">
        <f t="shared" si="28"/>
        <v>1.1565399999999999</v>
      </c>
      <c r="N134" s="11">
        <f t="shared" si="34"/>
        <v>-101.31981438037552</v>
      </c>
      <c r="O134" s="11">
        <f t="shared" si="35"/>
        <v>0</v>
      </c>
      <c r="P134" s="13">
        <f t="shared" si="29"/>
        <v>338.00299999999999</v>
      </c>
      <c r="Q134" s="11">
        <f t="shared" si="4"/>
        <v>0.34149683143204668</v>
      </c>
      <c r="R134" s="11">
        <f t="shared" si="30"/>
        <v>-10.136876132186693</v>
      </c>
      <c r="S134" s="11">
        <f t="shared" si="6"/>
        <v>7704.5118764699191</v>
      </c>
    </row>
    <row r="135" spans="2:19" x14ac:dyDescent="0.2">
      <c r="B135" s="11"/>
      <c r="D135" s="14">
        <f t="shared" si="31"/>
        <v>1.330000000000001</v>
      </c>
      <c r="E135" s="11">
        <f t="shared" si="36"/>
        <v>76.581663442940339</v>
      </c>
      <c r="F135" s="11">
        <f t="shared" si="27"/>
        <v>-751.26611837524479</v>
      </c>
      <c r="G135" s="11">
        <f t="shared" si="8"/>
        <v>-103.06331424851099</v>
      </c>
      <c r="H135" s="15">
        <f t="shared" ref="H135:H198" si="37">IF(D135&lt;ThrustCurveTime,VLOOKUP(D135,GoddardCurve1,2, TRUE),0)</f>
        <v>8479.1</v>
      </c>
      <c r="I135" s="11">
        <f t="shared" si="1"/>
        <v>7624.7705673762448</v>
      </c>
      <c r="J135" s="11">
        <f t="shared" si="9"/>
        <v>99.563919410778126</v>
      </c>
      <c r="K135" s="9">
        <f t="shared" si="32"/>
        <v>116.42138106309358</v>
      </c>
      <c r="L135" s="11">
        <f t="shared" si="33"/>
        <v>596.19999598919117</v>
      </c>
      <c r="M135" s="11">
        <f t="shared" si="28"/>
        <v>1.1564300000000001</v>
      </c>
      <c r="N135" s="11">
        <f t="shared" si="34"/>
        <v>-103.06331424851099</v>
      </c>
      <c r="O135" s="11">
        <f t="shared" si="35"/>
        <v>0</v>
      </c>
      <c r="P135" s="13">
        <f t="shared" si="29"/>
        <v>337.99900000000002</v>
      </c>
      <c r="Q135" s="11">
        <f t="shared" si="4"/>
        <v>0.34444297487002495</v>
      </c>
      <c r="R135" s="11">
        <f t="shared" si="30"/>
        <v>-10.149227258998788</v>
      </c>
      <c r="S135" s="11">
        <f t="shared" si="6"/>
        <v>7837.0902425360464</v>
      </c>
    </row>
    <row r="136" spans="2:19" x14ac:dyDescent="0.2">
      <c r="B136" s="11"/>
      <c r="D136" s="14">
        <f t="shared" si="31"/>
        <v>1.340000000000001</v>
      </c>
      <c r="E136" s="11">
        <f t="shared" si="36"/>
        <v>76.480773694391019</v>
      </c>
      <c r="F136" s="11">
        <f t="shared" si="27"/>
        <v>-750.27638994197594</v>
      </c>
      <c r="G136" s="11">
        <f t="shared" si="8"/>
        <v>-104.82277487388323</v>
      </c>
      <c r="H136" s="15">
        <f t="shared" si="37"/>
        <v>8479.1</v>
      </c>
      <c r="I136" s="11">
        <f t="shared" si="1"/>
        <v>7624.0008351841416</v>
      </c>
      <c r="J136" s="11">
        <f t="shared" si="9"/>
        <v>99.685194943880049</v>
      </c>
      <c r="K136" s="9">
        <f t="shared" si="32"/>
        <v>117.41702025720136</v>
      </c>
      <c r="L136" s="11">
        <f t="shared" si="33"/>
        <v>597.36918799579269</v>
      </c>
      <c r="M136" s="11">
        <f t="shared" si="28"/>
        <v>1.1563099999999999</v>
      </c>
      <c r="N136" s="11">
        <f t="shared" si="34"/>
        <v>-104.82277487388323</v>
      </c>
      <c r="O136" s="11">
        <f t="shared" si="35"/>
        <v>0</v>
      </c>
      <c r="P136" s="13">
        <f t="shared" si="29"/>
        <v>337.995</v>
      </c>
      <c r="Q136" s="11">
        <f t="shared" si="4"/>
        <v>0.34739277284338926</v>
      </c>
      <c r="R136" s="11">
        <f t="shared" si="30"/>
        <v>-10.161589698662594</v>
      </c>
      <c r="S136" s="11">
        <f t="shared" si="6"/>
        <v>7970.8822887144015</v>
      </c>
    </row>
    <row r="137" spans="2:19" x14ac:dyDescent="0.2">
      <c r="B137" s="11"/>
      <c r="D137" s="14">
        <f t="shared" si="31"/>
        <v>1.350000000000001</v>
      </c>
      <c r="E137" s="11">
        <f t="shared" si="36"/>
        <v>76.379883945841698</v>
      </c>
      <c r="F137" s="11">
        <f t="shared" si="27"/>
        <v>-749.28666150870708</v>
      </c>
      <c r="G137" s="11">
        <f t="shared" si="8"/>
        <v>-106.60004597259399</v>
      </c>
      <c r="H137" s="15">
        <f t="shared" si="37"/>
        <v>8479.1</v>
      </c>
      <c r="I137" s="11">
        <f t="shared" si="1"/>
        <v>7623.2132925186997</v>
      </c>
      <c r="J137" s="11">
        <f t="shared" si="9"/>
        <v>99.806557678511965</v>
      </c>
      <c r="K137" s="9">
        <f t="shared" si="32"/>
        <v>118.41387220664016</v>
      </c>
      <c r="L137" s="11">
        <f t="shared" si="33"/>
        <v>598.54834245811185</v>
      </c>
      <c r="M137" s="11">
        <f t="shared" si="28"/>
        <v>1.1561999999999999</v>
      </c>
      <c r="N137" s="11">
        <f t="shared" si="34"/>
        <v>-106.60004597259399</v>
      </c>
      <c r="O137" s="11">
        <f t="shared" si="35"/>
        <v>0</v>
      </c>
      <c r="P137" s="13">
        <f t="shared" si="29"/>
        <v>337.99099999999999</v>
      </c>
      <c r="Q137" s="11">
        <f t="shared" si="4"/>
        <v>0.35034622876538185</v>
      </c>
      <c r="R137" s="11">
        <f t="shared" si="30"/>
        <v>-10.17396102737125</v>
      </c>
      <c r="S137" s="11">
        <f t="shared" si="6"/>
        <v>8106.0286702140502</v>
      </c>
    </row>
    <row r="138" spans="2:19" x14ac:dyDescent="0.2">
      <c r="B138" s="11"/>
      <c r="D138" s="14">
        <f t="shared" si="31"/>
        <v>1.360000000000001</v>
      </c>
      <c r="E138" s="11">
        <f t="shared" si="36"/>
        <v>76.278994197292377</v>
      </c>
      <c r="F138" s="11">
        <f t="shared" si="27"/>
        <v>-748.29693307543823</v>
      </c>
      <c r="G138" s="11">
        <f t="shared" si="8"/>
        <v>-108.39428812283045</v>
      </c>
      <c r="H138" s="15">
        <f t="shared" si="37"/>
        <v>8479.1</v>
      </c>
      <c r="I138" s="11">
        <f t="shared" si="1"/>
        <v>7622.4087788017314</v>
      </c>
      <c r="J138" s="11">
        <f t="shared" si="9"/>
        <v>99.92801896530905</v>
      </c>
      <c r="K138" s="9">
        <f t="shared" si="32"/>
        <v>119.41193778342529</v>
      </c>
      <c r="L138" s="11">
        <f t="shared" si="33"/>
        <v>599.73747150806219</v>
      </c>
      <c r="M138" s="11">
        <f t="shared" si="28"/>
        <v>1.1560900000000001</v>
      </c>
      <c r="N138" s="11">
        <f t="shared" si="34"/>
        <v>-108.39428812283045</v>
      </c>
      <c r="O138" s="11">
        <f t="shared" si="35"/>
        <v>0</v>
      </c>
      <c r="P138" s="13">
        <f t="shared" si="29"/>
        <v>337.98700000000002</v>
      </c>
      <c r="Q138" s="11">
        <f t="shared" si="4"/>
        <v>0.35330334534590169</v>
      </c>
      <c r="R138" s="11">
        <f t="shared" si="30"/>
        <v>-10.186342402172176</v>
      </c>
      <c r="S138" s="11">
        <f t="shared" si="6"/>
        <v>8242.4655561311756</v>
      </c>
    </row>
    <row r="139" spans="2:19" x14ac:dyDescent="0.2">
      <c r="B139" s="11"/>
      <c r="D139" s="14">
        <f t="shared" si="31"/>
        <v>1.370000000000001</v>
      </c>
      <c r="E139" s="11">
        <f t="shared" si="36"/>
        <v>76.178104448743056</v>
      </c>
      <c r="F139" s="11">
        <f t="shared" si="27"/>
        <v>-747.30720464216938</v>
      </c>
      <c r="G139" s="11">
        <f t="shared" si="8"/>
        <v>-110.20555342867856</v>
      </c>
      <c r="H139" s="15">
        <f t="shared" si="37"/>
        <v>8479.1</v>
      </c>
      <c r="I139" s="11">
        <f t="shared" si="1"/>
        <v>7621.5872419291527</v>
      </c>
      <c r="J139" s="11">
        <f t="shared" si="9"/>
        <v>100.04957851185951</v>
      </c>
      <c r="K139" s="9">
        <f t="shared" si="32"/>
        <v>120.41121797307838</v>
      </c>
      <c r="L139" s="11">
        <f t="shared" si="33"/>
        <v>600.93658728684466</v>
      </c>
      <c r="M139" s="11">
        <f t="shared" si="28"/>
        <v>1.15598</v>
      </c>
      <c r="N139" s="11">
        <f t="shared" si="34"/>
        <v>-110.20555342867856</v>
      </c>
      <c r="O139" s="11">
        <f t="shared" si="35"/>
        <v>0</v>
      </c>
      <c r="P139" s="13">
        <f t="shared" si="29"/>
        <v>337.983</v>
      </c>
      <c r="Q139" s="11">
        <f t="shared" si="4"/>
        <v>0.35626412563081095</v>
      </c>
      <c r="R139" s="11">
        <f t="shared" si="30"/>
        <v>-10.198733793257849</v>
      </c>
      <c r="S139" s="11">
        <f t="shared" si="6"/>
        <v>8380.1969085392557</v>
      </c>
    </row>
    <row r="140" spans="2:19" x14ac:dyDescent="0.2">
      <c r="B140" s="11"/>
      <c r="D140" s="14">
        <f t="shared" si="31"/>
        <v>1.380000000000001</v>
      </c>
      <c r="E140" s="11">
        <f t="shared" si="36"/>
        <v>76.077214700193736</v>
      </c>
      <c r="F140" s="11">
        <f t="shared" si="27"/>
        <v>-746.31747620890053</v>
      </c>
      <c r="G140" s="11">
        <f t="shared" si="8"/>
        <v>-112.02226297023783</v>
      </c>
      <c r="H140" s="15">
        <f t="shared" si="37"/>
        <v>8479.1</v>
      </c>
      <c r="I140" s="11">
        <f t="shared" si="1"/>
        <v>7620.7602608208617</v>
      </c>
      <c r="J140" s="11">
        <f t="shared" si="9"/>
        <v>100.1713889086617</v>
      </c>
      <c r="K140" s="9">
        <f t="shared" si="32"/>
        <v>121.41171375819698</v>
      </c>
      <c r="L140" s="11">
        <f t="shared" si="33"/>
        <v>602.14570194550106</v>
      </c>
      <c r="M140" s="11">
        <f t="shared" si="28"/>
        <v>1.1557500000000001</v>
      </c>
      <c r="N140" s="11">
        <f t="shared" si="34"/>
        <v>-112.02226297023783</v>
      </c>
      <c r="O140" s="11">
        <f t="shared" si="35"/>
        <v>0</v>
      </c>
      <c r="P140" s="13">
        <f t="shared" si="29"/>
        <v>337.976</v>
      </c>
      <c r="Q140" s="11">
        <f t="shared" si="4"/>
        <v>0.35923176130316054</v>
      </c>
      <c r="R140" s="11">
        <f t="shared" si="30"/>
        <v>-10.211150755215259</v>
      </c>
      <c r="S140" s="11">
        <f t="shared" si="6"/>
        <v>8518.3422488622509</v>
      </c>
    </row>
    <row r="141" spans="2:19" x14ac:dyDescent="0.2">
      <c r="B141" s="11"/>
      <c r="D141" s="14">
        <f t="shared" si="31"/>
        <v>1.390000000000001</v>
      </c>
      <c r="E141" s="11">
        <f t="shared" si="36"/>
        <v>75.976324951644415</v>
      </c>
      <c r="F141" s="11">
        <f t="shared" si="27"/>
        <v>-745.32774777563179</v>
      </c>
      <c r="G141" s="11">
        <f t="shared" si="8"/>
        <v>-113.86754142581256</v>
      </c>
      <c r="H141" s="15">
        <f t="shared" si="37"/>
        <v>8479.1</v>
      </c>
      <c r="I141" s="11">
        <f t="shared" si="1"/>
        <v>7619.9047107985562</v>
      </c>
      <c r="J141" s="11">
        <f t="shared" si="9"/>
        <v>100.29314678813815</v>
      </c>
      <c r="K141" s="9">
        <f t="shared" si="32"/>
        <v>122.4134276472836</v>
      </c>
      <c r="L141" s="11">
        <f t="shared" si="33"/>
        <v>603.36482765252845</v>
      </c>
      <c r="M141" s="11">
        <f t="shared" si="28"/>
        <v>1.15564</v>
      </c>
      <c r="N141" s="11">
        <f t="shared" si="34"/>
        <v>-113.86754142581256</v>
      </c>
      <c r="O141" s="11">
        <f t="shared" si="35"/>
        <v>0</v>
      </c>
      <c r="P141" s="13">
        <f t="shared" si="29"/>
        <v>337.97199999999998</v>
      </c>
      <c r="Q141" s="11">
        <f t="shared" si="4"/>
        <v>0.36219990900809418</v>
      </c>
      <c r="R141" s="11">
        <f t="shared" si="30"/>
        <v>-10.22356236372458</v>
      </c>
      <c r="S141" s="11">
        <f t="shared" si="6"/>
        <v>8658.6600126018893</v>
      </c>
    </row>
    <row r="142" spans="2:19" x14ac:dyDescent="0.2">
      <c r="B142" s="11"/>
      <c r="D142" s="14">
        <f t="shared" si="31"/>
        <v>1.400000000000001</v>
      </c>
      <c r="E142" s="11">
        <f t="shared" si="36"/>
        <v>75.875435203095094</v>
      </c>
      <c r="F142" s="11">
        <f t="shared" si="27"/>
        <v>-744.33801934236294</v>
      </c>
      <c r="G142" s="11">
        <f t="shared" si="8"/>
        <v>-115.72999822480398</v>
      </c>
      <c r="H142" s="15">
        <f t="shared" si="37"/>
        <v>8479.1</v>
      </c>
      <c r="I142" s="11">
        <f t="shared" si="1"/>
        <v>7619.0319824328335</v>
      </c>
      <c r="J142" s="11">
        <f t="shared" si="9"/>
        <v>100.41500206277617</v>
      </c>
      <c r="K142" s="9">
        <f t="shared" si="32"/>
        <v>123.41635911516498</v>
      </c>
      <c r="L142" s="11">
        <f t="shared" si="33"/>
        <v>604.59397658634066</v>
      </c>
      <c r="M142" s="11">
        <f t="shared" si="28"/>
        <v>1.1555299999999999</v>
      </c>
      <c r="N142" s="11">
        <f t="shared" si="34"/>
        <v>-115.72999822480398</v>
      </c>
      <c r="O142" s="11">
        <f t="shared" si="35"/>
        <v>0</v>
      </c>
      <c r="P142" s="13">
        <f t="shared" si="29"/>
        <v>337.96800000000002</v>
      </c>
      <c r="Q142" s="11">
        <f t="shared" si="4"/>
        <v>0.36517172961690153</v>
      </c>
      <c r="R142" s="11">
        <f t="shared" si="30"/>
        <v>-10.23598390038493</v>
      </c>
      <c r="S142" s="11">
        <f t="shared" si="6"/>
        <v>8800.284043547812</v>
      </c>
    </row>
    <row r="143" spans="2:19" x14ac:dyDescent="0.2">
      <c r="B143" s="11"/>
      <c r="D143" s="14">
        <f t="shared" si="31"/>
        <v>1.410000000000001</v>
      </c>
      <c r="E143" s="11">
        <f t="shared" si="36"/>
        <v>75.774545454545773</v>
      </c>
      <c r="F143" s="11">
        <f t="shared" si="27"/>
        <v>-743.34829090909409</v>
      </c>
      <c r="G143" s="11">
        <f t="shared" si="8"/>
        <v>-117.60866797075646</v>
      </c>
      <c r="H143" s="15">
        <f t="shared" si="37"/>
        <v>8479.1</v>
      </c>
      <c r="I143" s="11">
        <f t="shared" si="1"/>
        <v>7618.14304112015</v>
      </c>
      <c r="J143" s="11">
        <f t="shared" si="9"/>
        <v>100.53696786198448</v>
      </c>
      <c r="K143" s="9">
        <f t="shared" si="32"/>
        <v>124.42050913579274</v>
      </c>
      <c r="L143" s="11">
        <f t="shared" si="33"/>
        <v>605.83316092759537</v>
      </c>
      <c r="M143" s="11">
        <f t="shared" si="28"/>
        <v>1.15541</v>
      </c>
      <c r="N143" s="11">
        <f t="shared" si="34"/>
        <v>-117.60866797075646</v>
      </c>
      <c r="O143" s="11">
        <f t="shared" si="35"/>
        <v>0</v>
      </c>
      <c r="P143" s="13">
        <f t="shared" si="29"/>
        <v>337.964</v>
      </c>
      <c r="Q143" s="11">
        <f t="shared" si="4"/>
        <v>0.36814722614181611</v>
      </c>
      <c r="R143" s="11">
        <f t="shared" si="30"/>
        <v>-10.248416703566205</v>
      </c>
      <c r="S143" s="11">
        <f t="shared" si="6"/>
        <v>8943.1409314938992</v>
      </c>
    </row>
    <row r="144" spans="2:19" x14ac:dyDescent="0.2">
      <c r="B144" s="11"/>
      <c r="D144" s="14">
        <f t="shared" si="31"/>
        <v>1.420000000000001</v>
      </c>
      <c r="E144" s="11">
        <f t="shared" si="36"/>
        <v>75.673655705996453</v>
      </c>
      <c r="F144" s="11">
        <f t="shared" si="27"/>
        <v>-742.35856247582524</v>
      </c>
      <c r="G144" s="11">
        <f t="shared" si="8"/>
        <v>-119.49424426026812</v>
      </c>
      <c r="H144" s="15">
        <f t="shared" si="37"/>
        <v>8479.1</v>
      </c>
      <c r="I144" s="11">
        <f t="shared" si="1"/>
        <v>7617.2471932639073</v>
      </c>
      <c r="J144" s="11">
        <f t="shared" si="9"/>
        <v>100.65916760858045</v>
      </c>
      <c r="K144" s="9">
        <f t="shared" si="32"/>
        <v>125.42587881441258</v>
      </c>
      <c r="L144" s="11">
        <f t="shared" si="33"/>
        <v>607.08239286734636</v>
      </c>
      <c r="M144" s="11">
        <f t="shared" si="28"/>
        <v>1.1551899999999999</v>
      </c>
      <c r="N144" s="11">
        <f t="shared" si="34"/>
        <v>-119.49424426026812</v>
      </c>
      <c r="O144" s="11">
        <f t="shared" si="35"/>
        <v>0</v>
      </c>
      <c r="P144" s="13">
        <f t="shared" si="29"/>
        <v>337.95600000000002</v>
      </c>
      <c r="Q144" s="11">
        <f t="shared" si="4"/>
        <v>0.37113079458394754</v>
      </c>
      <c r="R144" s="11">
        <f t="shared" si="30"/>
        <v>-10.260873354595356</v>
      </c>
      <c r="S144" s="11">
        <f t="shared" si="6"/>
        <v>9086.5230034546075</v>
      </c>
    </row>
    <row r="145" spans="2:19" x14ac:dyDescent="0.2">
      <c r="B145" s="11"/>
      <c r="D145" s="14">
        <f t="shared" si="31"/>
        <v>1.430000000000001</v>
      </c>
      <c r="E145" s="11">
        <f t="shared" si="36"/>
        <v>75.572765957447132</v>
      </c>
      <c r="F145" s="11">
        <f t="shared" si="27"/>
        <v>-741.36883404255639</v>
      </c>
      <c r="G145" s="11">
        <f t="shared" si="8"/>
        <v>-121.40835459702166</v>
      </c>
      <c r="H145" s="15">
        <f t="shared" si="37"/>
        <v>8479.1</v>
      </c>
      <c r="I145" s="11">
        <f t="shared" si="1"/>
        <v>7616.3228113604218</v>
      </c>
      <c r="J145" s="11">
        <f t="shared" si="9"/>
        <v>100.7813160583398</v>
      </c>
      <c r="K145" s="9">
        <f t="shared" si="32"/>
        <v>126.43247049049839</v>
      </c>
      <c r="L145" s="11">
        <f t="shared" si="33"/>
        <v>608.34168461387094</v>
      </c>
      <c r="M145" s="11">
        <f t="shared" si="28"/>
        <v>1.1550800000000001</v>
      </c>
      <c r="N145" s="11">
        <f t="shared" si="34"/>
        <v>-121.40835459702166</v>
      </c>
      <c r="O145" s="11">
        <f t="shared" si="35"/>
        <v>0</v>
      </c>
      <c r="P145" s="13">
        <f t="shared" si="29"/>
        <v>337.952</v>
      </c>
      <c r="Q145" s="11">
        <f t="shared" si="4"/>
        <v>0.37411369215302287</v>
      </c>
      <c r="R145" s="11">
        <f t="shared" si="30"/>
        <v>-10.273324776589174</v>
      </c>
      <c r="S145" s="11">
        <f t="shared" si="6"/>
        <v>9232.0748475097807</v>
      </c>
    </row>
    <row r="146" spans="2:19" x14ac:dyDescent="0.2">
      <c r="B146" s="11"/>
      <c r="D146" s="14">
        <f t="shared" si="31"/>
        <v>1.4400000000000011</v>
      </c>
      <c r="E146" s="11">
        <f t="shared" si="36"/>
        <v>75.471876208897811</v>
      </c>
      <c r="F146" s="11">
        <f t="shared" si="27"/>
        <v>-740.37910560928754</v>
      </c>
      <c r="G146" s="11">
        <f t="shared" si="8"/>
        <v>-123.338784223622</v>
      </c>
      <c r="H146" s="15">
        <f t="shared" si="37"/>
        <v>8479.1</v>
      </c>
      <c r="I146" s="11">
        <f t="shared" si="1"/>
        <v>7615.382110167091</v>
      </c>
      <c r="J146" s="11">
        <f t="shared" si="9"/>
        <v>100.90357485069744</v>
      </c>
      <c r="K146" s="9">
        <f t="shared" si="32"/>
        <v>127.44028365108178</v>
      </c>
      <c r="L146" s="11">
        <f t="shared" si="33"/>
        <v>609.61104838457879</v>
      </c>
      <c r="M146" s="11">
        <f t="shared" si="28"/>
        <v>1.15496</v>
      </c>
      <c r="N146" s="11">
        <f t="shared" si="34"/>
        <v>-123.338784223622</v>
      </c>
      <c r="O146" s="11">
        <f t="shared" si="35"/>
        <v>0</v>
      </c>
      <c r="P146" s="13">
        <f t="shared" si="29"/>
        <v>337.94900000000001</v>
      </c>
      <c r="Q146" s="11">
        <f t="shared" si="4"/>
        <v>0.37709915889995765</v>
      </c>
      <c r="R146" s="11">
        <f t="shared" si="30"/>
        <v>-10.285787446554275</v>
      </c>
      <c r="S146" s="11">
        <f t="shared" si="6"/>
        <v>9378.8676350389342</v>
      </c>
    </row>
    <row r="147" spans="2:19" x14ac:dyDescent="0.2">
      <c r="B147" s="11"/>
      <c r="D147" s="14">
        <f t="shared" si="31"/>
        <v>1.4500000000000011</v>
      </c>
      <c r="E147" s="11">
        <f t="shared" si="36"/>
        <v>75.37098646034849</v>
      </c>
      <c r="F147" s="11">
        <f t="shared" si="27"/>
        <v>-739.38937717601868</v>
      </c>
      <c r="G147" s="11">
        <f t="shared" si="8"/>
        <v>-125.28770514047081</v>
      </c>
      <c r="H147" s="15">
        <f t="shared" si="37"/>
        <v>8479.1</v>
      </c>
      <c r="I147" s="11">
        <f t="shared" si="1"/>
        <v>7614.4229176835106</v>
      </c>
      <c r="J147" s="11">
        <f t="shared" si="9"/>
        <v>101.0259156112988</v>
      </c>
      <c r="K147" s="9">
        <f t="shared" si="32"/>
        <v>128.44931939958875</v>
      </c>
      <c r="L147" s="11">
        <f t="shared" si="33"/>
        <v>610.89049639983216</v>
      </c>
      <c r="M147" s="11">
        <f t="shared" si="28"/>
        <v>1.1548499999999999</v>
      </c>
      <c r="N147" s="11">
        <f t="shared" si="34"/>
        <v>-125.28770514047081</v>
      </c>
      <c r="O147" s="11">
        <f t="shared" si="35"/>
        <v>0</v>
      </c>
      <c r="P147" s="13">
        <f t="shared" si="29"/>
        <v>337.94499999999999</v>
      </c>
      <c r="Q147" s="11">
        <f t="shared" si="4"/>
        <v>0.38008942105842297</v>
      </c>
      <c r="R147" s="11">
        <f t="shared" si="30"/>
        <v>-10.298258472099775</v>
      </c>
      <c r="S147" s="11">
        <f t="shared" si="6"/>
        <v>9527.0665282365771</v>
      </c>
    </row>
    <row r="148" spans="2:19" x14ac:dyDescent="0.2">
      <c r="B148" s="11"/>
      <c r="D148" s="14">
        <f t="shared" si="31"/>
        <v>1.4600000000000011</v>
      </c>
      <c r="E148" s="11">
        <f t="shared" si="36"/>
        <v>75.270096711799169</v>
      </c>
      <c r="F148" s="11">
        <f t="shared" si="27"/>
        <v>-738.39964874274995</v>
      </c>
      <c r="G148" s="11">
        <f t="shared" si="8"/>
        <v>-127.24199681984804</v>
      </c>
      <c r="H148" s="15">
        <f t="shared" si="37"/>
        <v>8479.1</v>
      </c>
      <c r="I148" s="11">
        <f t="shared" si="1"/>
        <v>7613.4583544374027</v>
      </c>
      <c r="J148" s="11">
        <f t="shared" si="9"/>
        <v>101.14851298236653</v>
      </c>
      <c r="K148" s="9">
        <f t="shared" si="32"/>
        <v>129.45957855570174</v>
      </c>
      <c r="L148" s="11">
        <f t="shared" si="33"/>
        <v>612.18004088960868</v>
      </c>
      <c r="M148" s="11">
        <f t="shared" si="28"/>
        <v>1.15463</v>
      </c>
      <c r="N148" s="11">
        <f t="shared" si="34"/>
        <v>-127.24199681984804</v>
      </c>
      <c r="O148" s="11">
        <f t="shared" si="35"/>
        <v>0</v>
      </c>
      <c r="P148" s="13">
        <f t="shared" si="29"/>
        <v>337.93700000000001</v>
      </c>
      <c r="Q148" s="11">
        <f t="shared" si="4"/>
        <v>0.38308790856195601</v>
      </c>
      <c r="R148" s="11">
        <f t="shared" si="30"/>
        <v>-10.310755655694855</v>
      </c>
      <c r="S148" s="11">
        <f t="shared" si="6"/>
        <v>9675.6738223372322</v>
      </c>
    </row>
    <row r="149" spans="2:19" x14ac:dyDescent="0.2">
      <c r="B149" s="11"/>
      <c r="D149" s="14">
        <f t="shared" si="31"/>
        <v>1.4700000000000011</v>
      </c>
      <c r="E149" s="11">
        <f t="shared" si="36"/>
        <v>75.169206963249849</v>
      </c>
      <c r="F149" s="11">
        <f t="shared" si="27"/>
        <v>-737.40992030948109</v>
      </c>
      <c r="G149" s="11">
        <f t="shared" si="8"/>
        <v>-129.22576971390643</v>
      </c>
      <c r="H149" s="15">
        <f t="shared" si="37"/>
        <v>8479.1</v>
      </c>
      <c r="I149" s="11">
        <f t="shared" si="1"/>
        <v>7612.4643099766126</v>
      </c>
      <c r="J149" s="11">
        <f t="shared" si="9"/>
        <v>101.27104724808842</v>
      </c>
      <c r="K149" s="9">
        <f t="shared" si="32"/>
        <v>130.47106368552539</v>
      </c>
      <c r="L149" s="11">
        <f t="shared" si="33"/>
        <v>613.47969410081487</v>
      </c>
      <c r="M149" s="11">
        <f t="shared" si="28"/>
        <v>1.15452</v>
      </c>
      <c r="N149" s="11">
        <f t="shared" si="34"/>
        <v>-129.22576971390643</v>
      </c>
      <c r="O149" s="11">
        <f t="shared" si="35"/>
        <v>0</v>
      </c>
      <c r="P149" s="13">
        <f t="shared" si="29"/>
        <v>337.93299999999999</v>
      </c>
      <c r="Q149" s="11">
        <f t="shared" si="4"/>
        <v>0.38608559591849684</v>
      </c>
      <c r="R149" s="11">
        <f t="shared" si="30"/>
        <v>-10.323246406532968</v>
      </c>
      <c r="S149" s="11">
        <f t="shared" si="6"/>
        <v>9826.5229125765072</v>
      </c>
    </row>
    <row r="150" spans="2:19" x14ac:dyDescent="0.2">
      <c r="B150" s="11"/>
      <c r="D150" s="14">
        <f t="shared" si="31"/>
        <v>1.4800000000000011</v>
      </c>
      <c r="E150" s="11">
        <f t="shared" si="36"/>
        <v>75.068317214700528</v>
      </c>
      <c r="F150" s="11">
        <f t="shared" si="27"/>
        <v>-736.42019187621224</v>
      </c>
      <c r="G150" s="11">
        <f t="shared" si="8"/>
        <v>-131.22600345794518</v>
      </c>
      <c r="H150" s="15">
        <f t="shared" si="37"/>
        <v>8479.1</v>
      </c>
      <c r="I150" s="11">
        <f t="shared" si="1"/>
        <v>7611.4538046658427</v>
      </c>
      <c r="J150" s="11">
        <f t="shared" si="9"/>
        <v>101.39369160089953</v>
      </c>
      <c r="K150" s="9">
        <f t="shared" si="32"/>
        <v>131.48377415800627</v>
      </c>
      <c r="L150" s="11">
        <f t="shared" si="33"/>
        <v>614.78946829003257</v>
      </c>
      <c r="M150" s="11">
        <f t="shared" si="28"/>
        <v>1.1544000000000001</v>
      </c>
      <c r="N150" s="11">
        <f t="shared" si="34"/>
        <v>-131.22600345794518</v>
      </c>
      <c r="O150" s="11">
        <f t="shared" si="35"/>
        <v>0</v>
      </c>
      <c r="P150" s="13">
        <f t="shared" si="29"/>
        <v>337.92899999999997</v>
      </c>
      <c r="Q150" s="11">
        <f t="shared" si="4"/>
        <v>0.38908698027694066</v>
      </c>
      <c r="R150" s="11">
        <f t="shared" si="30"/>
        <v>-10.335748379296588</v>
      </c>
      <c r="S150" s="11">
        <f t="shared" si="6"/>
        <v>9978.623710736354</v>
      </c>
    </row>
    <row r="151" spans="2:19" x14ac:dyDescent="0.2">
      <c r="B151" s="11"/>
      <c r="D151" s="14">
        <f t="shared" si="31"/>
        <v>1.4900000000000011</v>
      </c>
      <c r="E151" s="11">
        <f t="shared" si="36"/>
        <v>74.967427466151207</v>
      </c>
      <c r="F151" s="11">
        <f t="shared" si="27"/>
        <v>-735.43046344294339</v>
      </c>
      <c r="G151" s="11">
        <f t="shared" si="8"/>
        <v>-133.23230972469986</v>
      </c>
      <c r="H151" s="15">
        <f t="shared" si="37"/>
        <v>8479.1</v>
      </c>
      <c r="I151" s="11">
        <f t="shared" si="1"/>
        <v>7610.4372268323568</v>
      </c>
      <c r="J151" s="11">
        <f t="shared" si="9"/>
        <v>101.51658505647097</v>
      </c>
      <c r="K151" s="9">
        <f t="shared" si="32"/>
        <v>132.49771107401526</v>
      </c>
      <c r="L151" s="11">
        <f t="shared" si="33"/>
        <v>616.10937571619263</v>
      </c>
      <c r="M151" s="11">
        <f t="shared" si="28"/>
        <v>1.15418</v>
      </c>
      <c r="N151" s="11">
        <f t="shared" si="34"/>
        <v>-133.23230972469986</v>
      </c>
      <c r="O151" s="11">
        <f t="shared" si="35"/>
        <v>0</v>
      </c>
      <c r="P151" s="13">
        <f t="shared" si="29"/>
        <v>337.92200000000003</v>
      </c>
      <c r="Q151" s="11">
        <f t="shared" si="4"/>
        <v>0.39209554593668139</v>
      </c>
      <c r="R151" s="11">
        <f t="shared" si="30"/>
        <v>-10.348275744798263</v>
      </c>
      <c r="S151" s="11">
        <f t="shared" si="6"/>
        <v>10131.186272704897</v>
      </c>
    </row>
    <row r="152" spans="2:19" x14ac:dyDescent="0.2">
      <c r="B152" s="11"/>
      <c r="D152" s="14">
        <f t="shared" si="31"/>
        <v>1.5000000000000011</v>
      </c>
      <c r="E152" s="11">
        <f t="shared" si="36"/>
        <v>74.866537717601886</v>
      </c>
      <c r="F152" s="11">
        <f t="shared" si="27"/>
        <v>-734.44073500967454</v>
      </c>
      <c r="G152" s="11">
        <f t="shared" si="8"/>
        <v>-135.26882601960088</v>
      </c>
      <c r="H152" s="15">
        <f t="shared" si="37"/>
        <v>8479.1</v>
      </c>
      <c r="I152" s="11">
        <f t="shared" si="1"/>
        <v>7609.390438970725</v>
      </c>
      <c r="J152" s="11">
        <f t="shared" si="9"/>
        <v>101.63940621474312</v>
      </c>
      <c r="K152" s="9">
        <f t="shared" si="32"/>
        <v>133.51287692457996</v>
      </c>
      <c r="L152" s="11">
        <f t="shared" si="33"/>
        <v>617.43942865618567</v>
      </c>
      <c r="M152" s="11">
        <f t="shared" si="28"/>
        <v>1.1540699999999999</v>
      </c>
      <c r="N152" s="11">
        <f t="shared" si="34"/>
        <v>-135.26882601960088</v>
      </c>
      <c r="O152" s="11">
        <f t="shared" si="35"/>
        <v>0</v>
      </c>
      <c r="P152" s="13">
        <f t="shared" si="29"/>
        <v>337.91800000000001</v>
      </c>
      <c r="Q152" s="11">
        <f t="shared" si="4"/>
        <v>0.39510436533295046</v>
      </c>
      <c r="R152" s="11">
        <f t="shared" si="30"/>
        <v>-10.36079574054466</v>
      </c>
      <c r="S152" s="11">
        <f t="shared" si="6"/>
        <v>10286.046050889889</v>
      </c>
    </row>
    <row r="153" spans="2:19" x14ac:dyDescent="0.2">
      <c r="B153" s="11"/>
      <c r="D153" s="14">
        <f t="shared" si="31"/>
        <v>1.5100000000000011</v>
      </c>
      <c r="E153" s="11">
        <f t="shared" si="36"/>
        <v>74.765647969052566</v>
      </c>
      <c r="F153" s="11">
        <f t="shared" si="27"/>
        <v>-733.45100657640569</v>
      </c>
      <c r="G153" s="11">
        <f t="shared" si="8"/>
        <v>-137.32190826387696</v>
      </c>
      <c r="H153" s="15">
        <f t="shared" si="37"/>
        <v>8479.1</v>
      </c>
      <c r="I153" s="11">
        <f t="shared" si="1"/>
        <v>7608.3270851597181</v>
      </c>
      <c r="J153" s="11">
        <f t="shared" si="9"/>
        <v>101.76233727431884</v>
      </c>
      <c r="K153" s="9">
        <f t="shared" si="32"/>
        <v>134.5292709867274</v>
      </c>
      <c r="L153" s="11">
        <f t="shared" si="33"/>
        <v>618.77963939574215</v>
      </c>
      <c r="M153" s="11">
        <f t="shared" si="28"/>
        <v>1.15395</v>
      </c>
      <c r="N153" s="11">
        <f t="shared" si="34"/>
        <v>-137.32190826387696</v>
      </c>
      <c r="O153" s="11">
        <f t="shared" si="35"/>
        <v>0</v>
      </c>
      <c r="P153" s="13">
        <f t="shared" si="29"/>
        <v>337.91399999999999</v>
      </c>
      <c r="Q153" s="11">
        <f t="shared" si="4"/>
        <v>0.39811689064888522</v>
      </c>
      <c r="R153" s="11">
        <f t="shared" si="30"/>
        <v>-10.373326939278169</v>
      </c>
      <c r="S153" s="11">
        <f t="shared" si="6"/>
        <v>10442.165528912328</v>
      </c>
    </row>
    <row r="154" spans="2:19" x14ac:dyDescent="0.2">
      <c r="B154" s="11"/>
      <c r="D154" s="14">
        <f t="shared" si="31"/>
        <v>1.5200000000000011</v>
      </c>
      <c r="E154" s="11">
        <f t="shared" si="36"/>
        <v>74.664758220503245</v>
      </c>
      <c r="F154" s="11">
        <f t="shared" si="27"/>
        <v>-732.46127814313684</v>
      </c>
      <c r="G154" s="11">
        <f t="shared" si="8"/>
        <v>-139.38068335347049</v>
      </c>
      <c r="H154" s="15">
        <f t="shared" si="37"/>
        <v>8479.1</v>
      </c>
      <c r="I154" s="11">
        <f t="shared" si="1"/>
        <v>7607.2580385033925</v>
      </c>
      <c r="J154" s="11">
        <f t="shared" si="9"/>
        <v>101.88552430635754</v>
      </c>
      <c r="K154" s="9">
        <f t="shared" si="32"/>
        <v>135.5468943594706</v>
      </c>
      <c r="L154" s="11">
        <f t="shared" si="33"/>
        <v>620.13002022247315</v>
      </c>
      <c r="M154" s="11">
        <f t="shared" si="28"/>
        <v>1.1537299999999999</v>
      </c>
      <c r="N154" s="11">
        <f t="shared" si="34"/>
        <v>-139.38068335347049</v>
      </c>
      <c r="O154" s="11">
        <f t="shared" si="35"/>
        <v>0</v>
      </c>
      <c r="P154" s="13">
        <f t="shared" si="29"/>
        <v>337.90600000000001</v>
      </c>
      <c r="Q154" s="11">
        <f t="shared" si="4"/>
        <v>0.4011378737266299</v>
      </c>
      <c r="R154" s="11">
        <f t="shared" si="30"/>
        <v>-10.385884231025234</v>
      </c>
      <c r="S154" s="11">
        <f t="shared" si="6"/>
        <v>10598.717899500029</v>
      </c>
    </row>
    <row r="155" spans="2:19" x14ac:dyDescent="0.2">
      <c r="B155" s="11"/>
      <c r="D155" s="14">
        <f t="shared" si="31"/>
        <v>1.5300000000000011</v>
      </c>
      <c r="E155" s="11">
        <f t="shared" si="36"/>
        <v>74.563868471953924</v>
      </c>
      <c r="F155" s="11">
        <f t="shared" si="27"/>
        <v>-731.47154970986799</v>
      </c>
      <c r="G155" s="11">
        <f t="shared" si="8"/>
        <v>-141.47041362288871</v>
      </c>
      <c r="H155" s="15">
        <f t="shared" si="37"/>
        <v>8479.1</v>
      </c>
      <c r="I155" s="11">
        <f t="shared" si="1"/>
        <v>7606.1580366672433</v>
      </c>
      <c r="J155" s="11">
        <f t="shared" si="9"/>
        <v>102.00862954861556</v>
      </c>
      <c r="K155" s="9">
        <f t="shared" si="32"/>
        <v>136.56574960253417</v>
      </c>
      <c r="L155" s="11">
        <f t="shared" si="33"/>
        <v>621.4905834422832</v>
      </c>
      <c r="M155" s="11">
        <f t="shared" si="28"/>
        <v>1.1536200000000001</v>
      </c>
      <c r="N155" s="11">
        <f t="shared" si="34"/>
        <v>-141.47041362288871</v>
      </c>
      <c r="O155" s="11">
        <f t="shared" si="35"/>
        <v>0</v>
      </c>
      <c r="P155" s="13">
        <f t="shared" si="29"/>
        <v>337.90199999999999</v>
      </c>
      <c r="Q155" s="11">
        <f t="shared" si="4"/>
        <v>0.40415786116250918</v>
      </c>
      <c r="R155" s="11">
        <f t="shared" si="30"/>
        <v>-10.398433185383848</v>
      </c>
      <c r="S155" s="11">
        <f t="shared" si="6"/>
        <v>10757.624148764437</v>
      </c>
    </row>
    <row r="156" spans="2:19" x14ac:dyDescent="0.2">
      <c r="B156" s="11"/>
      <c r="D156" s="14">
        <f t="shared" si="31"/>
        <v>1.5400000000000011</v>
      </c>
      <c r="E156" s="11">
        <f t="shared" si="36"/>
        <v>74.462978723404603</v>
      </c>
      <c r="F156" s="11">
        <f t="shared" si="27"/>
        <v>-730.48182127659925</v>
      </c>
      <c r="G156" s="11">
        <f t="shared" si="8"/>
        <v>-143.57681437555229</v>
      </c>
      <c r="H156" s="15">
        <f t="shared" si="37"/>
        <v>8479.1</v>
      </c>
      <c r="I156" s="11">
        <f t="shared" si="1"/>
        <v>7605.0413643478487</v>
      </c>
      <c r="J156" s="11">
        <f t="shared" si="9"/>
        <v>102.13184450486526</v>
      </c>
      <c r="K156" s="9">
        <f t="shared" si="32"/>
        <v>137.58583589802032</v>
      </c>
      <c r="L156" s="11">
        <f t="shared" si="33"/>
        <v>622.86134136978603</v>
      </c>
      <c r="M156" s="11">
        <f t="shared" si="28"/>
        <v>1.1535</v>
      </c>
      <c r="N156" s="11">
        <f t="shared" si="34"/>
        <v>-143.57681437555229</v>
      </c>
      <c r="O156" s="11">
        <f t="shared" si="35"/>
        <v>0</v>
      </c>
      <c r="P156" s="13">
        <f t="shared" si="29"/>
        <v>337.89800000000002</v>
      </c>
      <c r="Q156" s="11">
        <f t="shared" si="4"/>
        <v>0.40718156336533601</v>
      </c>
      <c r="R156" s="11">
        <f t="shared" si="30"/>
        <v>-10.410993323635601</v>
      </c>
      <c r="S156" s="11">
        <f t="shared" si="6"/>
        <v>10917.798046779837</v>
      </c>
    </row>
    <row r="157" spans="2:19" x14ac:dyDescent="0.2">
      <c r="B157" s="11"/>
      <c r="D157" s="14">
        <f t="shared" si="31"/>
        <v>1.5500000000000012</v>
      </c>
      <c r="E157" s="11">
        <f t="shared" si="36"/>
        <v>74.362088974855283</v>
      </c>
      <c r="F157" s="11">
        <f t="shared" si="27"/>
        <v>-729.4920928433304</v>
      </c>
      <c r="G157" s="11">
        <f t="shared" si="8"/>
        <v>-145.6885148950519</v>
      </c>
      <c r="H157" s="15">
        <f t="shared" si="37"/>
        <v>8479.1</v>
      </c>
      <c r="I157" s="11">
        <f t="shared" si="1"/>
        <v>7603.9193922616178</v>
      </c>
      <c r="J157" s="11">
        <f t="shared" si="9"/>
        <v>102.25532253179169</v>
      </c>
      <c r="K157" s="9">
        <f t="shared" si="32"/>
        <v>138.60715434306897</v>
      </c>
      <c r="L157" s="11">
        <f t="shared" si="33"/>
        <v>624.24230632099147</v>
      </c>
      <c r="M157" s="11">
        <f t="shared" si="28"/>
        <v>1.1532800000000001</v>
      </c>
      <c r="N157" s="11">
        <f t="shared" si="34"/>
        <v>-145.6885148950519</v>
      </c>
      <c r="O157" s="11">
        <f t="shared" si="35"/>
        <v>0</v>
      </c>
      <c r="P157" s="13">
        <f t="shared" si="29"/>
        <v>337.89100000000002</v>
      </c>
      <c r="Q157" s="11">
        <f t="shared" si="4"/>
        <v>0.41021262579668877</v>
      </c>
      <c r="R157" s="11">
        <f t="shared" si="30"/>
        <v>-10.4235802784701</v>
      </c>
      <c r="S157" s="11">
        <f t="shared" si="6"/>
        <v>11078.374947078461</v>
      </c>
    </row>
    <row r="158" spans="2:19" x14ac:dyDescent="0.2">
      <c r="B158" s="11"/>
      <c r="D158" s="14">
        <f t="shared" si="31"/>
        <v>1.5600000000000012</v>
      </c>
      <c r="E158" s="11">
        <f t="shared" si="36"/>
        <v>74.261199226305962</v>
      </c>
      <c r="F158" s="11">
        <f t="shared" si="27"/>
        <v>-728.50236441006155</v>
      </c>
      <c r="G158" s="11">
        <f t="shared" si="8"/>
        <v>-147.83193223078132</v>
      </c>
      <c r="H158" s="15">
        <f t="shared" si="37"/>
        <v>8479.1</v>
      </c>
      <c r="I158" s="11">
        <f t="shared" si="1"/>
        <v>7602.7657033591577</v>
      </c>
      <c r="J158" s="11">
        <f t="shared" si="9"/>
        <v>102.37870897008067</v>
      </c>
      <c r="K158" s="9">
        <f t="shared" si="32"/>
        <v>139.62970756838689</v>
      </c>
      <c r="L158" s="11">
        <f t="shared" si="33"/>
        <v>625.63349063054875</v>
      </c>
      <c r="M158" s="11">
        <f t="shared" si="28"/>
        <v>1.15317</v>
      </c>
      <c r="N158" s="11">
        <f t="shared" si="34"/>
        <v>-147.83193223078132</v>
      </c>
      <c r="O158" s="11">
        <f t="shared" si="35"/>
        <v>0</v>
      </c>
      <c r="P158" s="13">
        <f t="shared" si="29"/>
        <v>337.887</v>
      </c>
      <c r="Q158" s="11">
        <f t="shared" si="4"/>
        <v>0.41324379916477072</v>
      </c>
      <c r="R158" s="11">
        <f t="shared" si="30"/>
        <v>-10.436157897052055</v>
      </c>
      <c r="S158" s="11">
        <f t="shared" si="6"/>
        <v>11241.363642037591</v>
      </c>
    </row>
    <row r="159" spans="2:19" x14ac:dyDescent="0.2">
      <c r="B159" s="11"/>
      <c r="D159" s="14">
        <f t="shared" si="31"/>
        <v>1.5700000000000012</v>
      </c>
      <c r="E159" s="11">
        <f t="shared" si="36"/>
        <v>74.160309477756641</v>
      </c>
      <c r="F159" s="11">
        <f t="shared" si="27"/>
        <v>-727.51263597679269</v>
      </c>
      <c r="G159" s="11">
        <f t="shared" si="8"/>
        <v>-149.97781487660623</v>
      </c>
      <c r="H159" s="15">
        <f t="shared" si="37"/>
        <v>8479.1</v>
      </c>
      <c r="I159" s="11">
        <f t="shared" si="1"/>
        <v>7601.6095491466012</v>
      </c>
      <c r="J159" s="11">
        <f t="shared" si="9"/>
        <v>102.50239788207193</v>
      </c>
      <c r="K159" s="9">
        <f t="shared" si="32"/>
        <v>140.65349465808771</v>
      </c>
      <c r="L159" s="11">
        <f t="shared" si="33"/>
        <v>627.03490664168112</v>
      </c>
      <c r="M159" s="11">
        <f t="shared" si="28"/>
        <v>1.1529400000000001</v>
      </c>
      <c r="N159" s="11">
        <f t="shared" si="34"/>
        <v>-149.97781487660623</v>
      </c>
      <c r="O159" s="11">
        <f t="shared" si="35"/>
        <v>0</v>
      </c>
      <c r="P159" s="13">
        <f t="shared" si="29"/>
        <v>337.87900000000002</v>
      </c>
      <c r="Q159" s="11">
        <f t="shared" si="4"/>
        <v>0.41628362419116816</v>
      </c>
      <c r="R159" s="11">
        <f t="shared" si="30"/>
        <v>-10.44876634883506</v>
      </c>
      <c r="S159" s="11">
        <f t="shared" si="6"/>
        <v>11404.539802903821</v>
      </c>
    </row>
    <row r="160" spans="2:19" x14ac:dyDescent="0.2">
      <c r="B160" s="11"/>
      <c r="D160" s="14">
        <f t="shared" si="31"/>
        <v>1.5800000000000012</v>
      </c>
      <c r="E160" s="11">
        <f t="shared" si="36"/>
        <v>74.05941972920732</v>
      </c>
      <c r="F160" s="11">
        <f t="shared" si="27"/>
        <v>-726.52290754352384</v>
      </c>
      <c r="G160" s="11">
        <f t="shared" si="8"/>
        <v>-152.1572130551323</v>
      </c>
      <c r="H160" s="15">
        <f t="shared" si="37"/>
        <v>8479.1</v>
      </c>
      <c r="I160" s="11">
        <f t="shared" si="1"/>
        <v>7600.4198794013446</v>
      </c>
      <c r="J160" s="11">
        <f t="shared" si="9"/>
        <v>102.62597124297903</v>
      </c>
      <c r="K160" s="9">
        <f t="shared" si="32"/>
        <v>141.67851863690842</v>
      </c>
      <c r="L160" s="11">
        <f t="shared" si="33"/>
        <v>628.44656670815618</v>
      </c>
      <c r="M160" s="11">
        <f t="shared" si="28"/>
        <v>1.15283</v>
      </c>
      <c r="N160" s="11">
        <f t="shared" si="34"/>
        <v>-152.1572130551323</v>
      </c>
      <c r="O160" s="11">
        <f t="shared" si="35"/>
        <v>0</v>
      </c>
      <c r="P160" s="13">
        <f t="shared" si="29"/>
        <v>337.875</v>
      </c>
      <c r="Q160" s="11">
        <f t="shared" si="4"/>
        <v>0.41932228971338048</v>
      </c>
      <c r="R160" s="11">
        <f t="shared" si="30"/>
        <v>-10.461363021710401</v>
      </c>
      <c r="S160" s="11">
        <f t="shared" si="6"/>
        <v>11570.264535550619</v>
      </c>
    </row>
    <row r="161" spans="2:19" x14ac:dyDescent="0.2">
      <c r="B161" s="11"/>
      <c r="D161" s="14">
        <f t="shared" si="31"/>
        <v>1.5900000000000012</v>
      </c>
      <c r="E161" s="11">
        <f t="shared" si="36"/>
        <v>73.958529980658</v>
      </c>
      <c r="F161" s="11">
        <f t="shared" si="27"/>
        <v>-725.53317911025499</v>
      </c>
      <c r="G161" s="11">
        <f t="shared" si="8"/>
        <v>-154.35479307976613</v>
      </c>
      <c r="H161" s="15">
        <f t="shared" si="37"/>
        <v>8479.1</v>
      </c>
      <c r="I161" s="11">
        <f t="shared" si="1"/>
        <v>7599.2120278099792</v>
      </c>
      <c r="J161" s="11">
        <f t="shared" si="9"/>
        <v>102.74963590808744</v>
      </c>
      <c r="K161" s="9">
        <f t="shared" si="32"/>
        <v>142.7047783493382</v>
      </c>
      <c r="L161" s="11">
        <f t="shared" si="33"/>
        <v>629.8684831930874</v>
      </c>
      <c r="M161" s="11">
        <f t="shared" si="28"/>
        <v>1.15272</v>
      </c>
      <c r="N161" s="11">
        <f t="shared" si="34"/>
        <v>-154.35479307976613</v>
      </c>
      <c r="O161" s="11">
        <f t="shared" si="35"/>
        <v>0</v>
      </c>
      <c r="P161" s="13">
        <f t="shared" si="29"/>
        <v>337.87099999999998</v>
      </c>
      <c r="Q161" s="11">
        <f t="shared" si="4"/>
        <v>0.42236468459660109</v>
      </c>
      <c r="R161" s="11">
        <f t="shared" si="30"/>
        <v>-10.473969001843775</v>
      </c>
      <c r="S161" s="11">
        <f t="shared" si="6"/>
        <v>11737.371843265582</v>
      </c>
    </row>
    <row r="162" spans="2:19" x14ac:dyDescent="0.2">
      <c r="B162" s="11"/>
      <c r="D162" s="14">
        <f t="shared" si="31"/>
        <v>1.6000000000000012</v>
      </c>
      <c r="E162" s="11">
        <f t="shared" si="36"/>
        <v>73.857640232108679</v>
      </c>
      <c r="F162" s="11">
        <f t="shared" si="27"/>
        <v>-724.54345067698614</v>
      </c>
      <c r="G162" s="11">
        <f t="shared" si="8"/>
        <v>-156.55430847582056</v>
      </c>
      <c r="H162" s="15">
        <f t="shared" si="37"/>
        <v>8479.1</v>
      </c>
      <c r="I162" s="11">
        <f t="shared" si="1"/>
        <v>7598.0022408471941</v>
      </c>
      <c r="J162" s="11">
        <f t="shared" si="9"/>
        <v>102.87361222169211</v>
      </c>
      <c r="K162" s="9">
        <f t="shared" si="32"/>
        <v>143.73227470841908</v>
      </c>
      <c r="L162" s="11">
        <f t="shared" si="33"/>
        <v>631.30066845837621</v>
      </c>
      <c r="M162" s="11">
        <f t="shared" si="28"/>
        <v>1.15249</v>
      </c>
      <c r="N162" s="11">
        <f t="shared" si="34"/>
        <v>-156.55430847582056</v>
      </c>
      <c r="O162" s="11">
        <f t="shared" si="35"/>
        <v>0</v>
      </c>
      <c r="P162" s="13">
        <f t="shared" si="29"/>
        <v>337.86399999999998</v>
      </c>
      <c r="Q162" s="11">
        <f t="shared" si="4"/>
        <v>0.42541458903114593</v>
      </c>
      <c r="R162" s="11">
        <f t="shared" si="30"/>
        <v>-10.486606750427329</v>
      </c>
      <c r="S162" s="11">
        <f t="shared" si="6"/>
        <v>11904.626319549565</v>
      </c>
    </row>
    <row r="163" spans="2:19" x14ac:dyDescent="0.2">
      <c r="B163" s="11"/>
      <c r="D163" s="14">
        <f t="shared" si="31"/>
        <v>1.6100000000000012</v>
      </c>
      <c r="E163" s="11">
        <f t="shared" si="36"/>
        <v>73.756750483559358</v>
      </c>
      <c r="F163" s="11">
        <f t="shared" si="27"/>
        <v>-723.55372224371729</v>
      </c>
      <c r="G163" s="11">
        <f t="shared" si="8"/>
        <v>-158.78818595268564</v>
      </c>
      <c r="H163" s="15">
        <f t="shared" si="37"/>
        <v>8623.7939999999999</v>
      </c>
      <c r="I163" s="11">
        <f t="shared" si="1"/>
        <v>7741.4520918035969</v>
      </c>
      <c r="J163" s="11">
        <f t="shared" si="9"/>
        <v>104.95923479613157</v>
      </c>
      <c r="K163" s="9">
        <f t="shared" si="32"/>
        <v>144.761010830636</v>
      </c>
      <c r="L163" s="11">
        <f t="shared" si="33"/>
        <v>632.74313488607152</v>
      </c>
      <c r="M163" s="11">
        <f t="shared" si="28"/>
        <v>1.15238</v>
      </c>
      <c r="N163" s="11">
        <f t="shared" si="34"/>
        <v>-158.78818595268564</v>
      </c>
      <c r="O163" s="11">
        <f t="shared" si="35"/>
        <v>0</v>
      </c>
      <c r="P163" s="13">
        <f t="shared" si="29"/>
        <v>337.86</v>
      </c>
      <c r="Q163" s="11">
        <f t="shared" si="4"/>
        <v>0.42846448478848043</v>
      </c>
      <c r="R163" s="11">
        <f t="shared" si="30"/>
        <v>-10.699208439972637</v>
      </c>
      <c r="S163" s="11">
        <f t="shared" si="6"/>
        <v>12074.493740412301</v>
      </c>
    </row>
    <row r="164" spans="2:19" x14ac:dyDescent="0.2">
      <c r="B164" s="11"/>
      <c r="D164" s="14">
        <f t="shared" si="31"/>
        <v>1.6200000000000012</v>
      </c>
      <c r="E164" s="11">
        <f t="shared" si="36"/>
        <v>73.655860735010037</v>
      </c>
      <c r="F164" s="11">
        <f t="shared" si="27"/>
        <v>-722.56399381044855</v>
      </c>
      <c r="G164" s="11">
        <f t="shared" si="8"/>
        <v>-161.06837141047922</v>
      </c>
      <c r="H164" s="15">
        <f t="shared" si="37"/>
        <v>8623.7939999999999</v>
      </c>
      <c r="I164" s="11">
        <f t="shared" si="1"/>
        <v>7740.1616347790723</v>
      </c>
      <c r="J164" s="11">
        <f t="shared" si="9"/>
        <v>105.08548209932228</v>
      </c>
      <c r="K164" s="9">
        <f t="shared" si="32"/>
        <v>145.81060317859732</v>
      </c>
      <c r="L164" s="11">
        <f t="shared" si="33"/>
        <v>634.19599295611761</v>
      </c>
      <c r="M164" s="11">
        <f t="shared" si="28"/>
        <v>1.1521600000000001</v>
      </c>
      <c r="N164" s="11">
        <f t="shared" si="34"/>
        <v>-161.06837141047922</v>
      </c>
      <c r="O164" s="11">
        <f t="shared" si="35"/>
        <v>0</v>
      </c>
      <c r="P164" s="13">
        <f t="shared" si="29"/>
        <v>337.85199999999998</v>
      </c>
      <c r="Q164" s="11">
        <f t="shared" si="4"/>
        <v>0.43158129352082369</v>
      </c>
      <c r="R164" s="11">
        <f t="shared" si="30"/>
        <v>-10.712077685965573</v>
      </c>
      <c r="S164" s="11">
        <f t="shared" si="6"/>
        <v>12247.882490160418</v>
      </c>
    </row>
    <row r="165" spans="2:19" x14ac:dyDescent="0.2">
      <c r="B165" s="11"/>
      <c r="D165" s="14">
        <f t="shared" si="31"/>
        <v>1.6300000000000012</v>
      </c>
      <c r="E165" s="11">
        <f t="shared" si="36"/>
        <v>73.554970986460717</v>
      </c>
      <c r="F165" s="11">
        <f t="shared" si="27"/>
        <v>-721.5742653771797</v>
      </c>
      <c r="G165" s="11">
        <f t="shared" si="8"/>
        <v>-163.38135375704039</v>
      </c>
      <c r="H165" s="15">
        <f t="shared" si="37"/>
        <v>8623.7939999999999</v>
      </c>
      <c r="I165" s="11">
        <f t="shared" si="1"/>
        <v>7738.83838086578</v>
      </c>
      <c r="J165" s="11">
        <f t="shared" si="9"/>
        <v>105.21162984742757</v>
      </c>
      <c r="K165" s="9">
        <f t="shared" si="32"/>
        <v>146.86145799959053</v>
      </c>
      <c r="L165" s="11">
        <f t="shared" si="33"/>
        <v>635.65935326200849</v>
      </c>
      <c r="M165" s="11">
        <f t="shared" si="28"/>
        <v>1.15204</v>
      </c>
      <c r="N165" s="11">
        <f t="shared" si="34"/>
        <v>-163.38135375704039</v>
      </c>
      <c r="O165" s="11">
        <f t="shared" si="35"/>
        <v>0</v>
      </c>
      <c r="P165" s="13">
        <f t="shared" si="29"/>
        <v>337.84800000000001</v>
      </c>
      <c r="Q165" s="11">
        <f t="shared" si="4"/>
        <v>0.43469683999784081</v>
      </c>
      <c r="R165" s="11">
        <f t="shared" si="30"/>
        <v>-10.72493678363176</v>
      </c>
      <c r="S165" s="11">
        <f t="shared" si="6"/>
        <v>12423.765164917839</v>
      </c>
    </row>
    <row r="166" spans="2:19" x14ac:dyDescent="0.2">
      <c r="B166" s="11"/>
      <c r="D166" s="14">
        <f t="shared" si="31"/>
        <v>1.6400000000000012</v>
      </c>
      <c r="E166" s="11">
        <f t="shared" si="36"/>
        <v>73.454081237911396</v>
      </c>
      <c r="F166" s="11">
        <f t="shared" si="27"/>
        <v>-720.58453694391085</v>
      </c>
      <c r="G166" s="11">
        <f t="shared" si="8"/>
        <v>-165.69901996538209</v>
      </c>
      <c r="H166" s="15">
        <f t="shared" si="37"/>
        <v>8623.7939999999999</v>
      </c>
      <c r="I166" s="11">
        <f t="shared" si="1"/>
        <v>7737.5104430907068</v>
      </c>
      <c r="J166" s="11">
        <f t="shared" si="9"/>
        <v>105.33806035949972</v>
      </c>
      <c r="K166" s="9">
        <f t="shared" si="32"/>
        <v>147.91357429806482</v>
      </c>
      <c r="L166" s="11">
        <f t="shared" si="33"/>
        <v>637.1332284234968</v>
      </c>
      <c r="M166" s="11">
        <f t="shared" si="28"/>
        <v>1.1518200000000001</v>
      </c>
      <c r="N166" s="11">
        <f t="shared" si="34"/>
        <v>-165.69901996538209</v>
      </c>
      <c r="O166" s="11">
        <f t="shared" si="35"/>
        <v>0</v>
      </c>
      <c r="P166" s="13">
        <f t="shared" si="29"/>
        <v>337.84</v>
      </c>
      <c r="Q166" s="11">
        <f t="shared" si="4"/>
        <v>0.43782137786545355</v>
      </c>
      <c r="R166" s="11">
        <f t="shared" si="30"/>
        <v>-10.737824705351652</v>
      </c>
      <c r="S166" s="11">
        <f t="shared" si="6"/>
        <v>12600.004007606838</v>
      </c>
    </row>
    <row r="167" spans="2:19" x14ac:dyDescent="0.2">
      <c r="B167" s="11"/>
      <c r="D167" s="14">
        <f t="shared" si="31"/>
        <v>1.6500000000000012</v>
      </c>
      <c r="E167" s="11">
        <f t="shared" si="36"/>
        <v>73.353191489362075</v>
      </c>
      <c r="F167" s="11">
        <f t="shared" si="27"/>
        <v>-719.594808510642</v>
      </c>
      <c r="G167" s="11">
        <f t="shared" si="8"/>
        <v>-168.05145581857028</v>
      </c>
      <c r="H167" s="15">
        <f t="shared" si="37"/>
        <v>8623.7939999999999</v>
      </c>
      <c r="I167" s="11">
        <f t="shared" si="1"/>
        <v>7736.1477356707874</v>
      </c>
      <c r="J167" s="11">
        <f t="shared" si="9"/>
        <v>105.46436465266422</v>
      </c>
      <c r="K167" s="9">
        <f t="shared" si="32"/>
        <v>148.96695490165982</v>
      </c>
      <c r="L167" s="11">
        <f t="shared" si="33"/>
        <v>638.61763106949547</v>
      </c>
      <c r="M167" s="11">
        <f t="shared" si="28"/>
        <v>1.15171</v>
      </c>
      <c r="N167" s="11">
        <f t="shared" si="34"/>
        <v>-168.05145581857028</v>
      </c>
      <c r="O167" s="11">
        <f t="shared" si="35"/>
        <v>0</v>
      </c>
      <c r="P167" s="13">
        <f t="shared" si="29"/>
        <v>337.83600000000001</v>
      </c>
      <c r="Q167" s="11">
        <f t="shared" si="4"/>
        <v>0.44094458524745678</v>
      </c>
      <c r="R167" s="11">
        <f t="shared" si="30"/>
        <v>-10.750699760720103</v>
      </c>
      <c r="S167" s="11">
        <f t="shared" si="6"/>
        <v>12778.886786660098</v>
      </c>
    </row>
    <row r="168" spans="2:19" x14ac:dyDescent="0.2">
      <c r="B168" s="11"/>
      <c r="D168" s="14">
        <f t="shared" si="31"/>
        <v>1.6600000000000013</v>
      </c>
      <c r="E168" s="11">
        <f t="shared" si="36"/>
        <v>73.252301740812754</v>
      </c>
      <c r="F168" s="11">
        <f t="shared" si="27"/>
        <v>-718.60508007737315</v>
      </c>
      <c r="G168" s="11">
        <f t="shared" si="8"/>
        <v>-170.40535465302739</v>
      </c>
      <c r="H168" s="15">
        <f t="shared" si="37"/>
        <v>8623.7939999999999</v>
      </c>
      <c r="I168" s="11">
        <f t="shared" si="1"/>
        <v>7734.7835652695994</v>
      </c>
      <c r="J168" s="11">
        <f t="shared" si="9"/>
        <v>105.59099688959179</v>
      </c>
      <c r="K168" s="9">
        <f t="shared" si="32"/>
        <v>150.02159854818646</v>
      </c>
      <c r="L168" s="11">
        <f t="shared" si="33"/>
        <v>640.11257383674479</v>
      </c>
      <c r="M168" s="11">
        <f t="shared" si="28"/>
        <v>1.1514800000000001</v>
      </c>
      <c r="N168" s="11">
        <f t="shared" si="34"/>
        <v>-170.40535465302739</v>
      </c>
      <c r="O168" s="11">
        <f t="shared" si="35"/>
        <v>0</v>
      </c>
      <c r="P168" s="13">
        <f t="shared" si="29"/>
        <v>337.82900000000001</v>
      </c>
      <c r="Q168" s="11">
        <f t="shared" si="4"/>
        <v>0.44407554871898641</v>
      </c>
      <c r="R168" s="11">
        <f t="shared" si="30"/>
        <v>-10.763608245626074</v>
      </c>
      <c r="S168" s="11">
        <f t="shared" si="6"/>
        <v>12957.880813021009</v>
      </c>
    </row>
    <row r="169" spans="2:19" x14ac:dyDescent="0.2">
      <c r="B169" s="11"/>
      <c r="D169" s="14">
        <f t="shared" si="31"/>
        <v>1.6700000000000013</v>
      </c>
      <c r="E169" s="11">
        <f t="shared" si="36"/>
        <v>73.151411992263434</v>
      </c>
      <c r="F169" s="11">
        <f t="shared" si="27"/>
        <v>-717.61535164410429</v>
      </c>
      <c r="G169" s="11">
        <f t="shared" si="8"/>
        <v>-172.79604513184432</v>
      </c>
      <c r="H169" s="15">
        <f t="shared" si="37"/>
        <v>8623.7939999999999</v>
      </c>
      <c r="I169" s="11">
        <f t="shared" si="1"/>
        <v>7733.3826032240513</v>
      </c>
      <c r="J169" s="11">
        <f t="shared" si="9"/>
        <v>105.71747547459428</v>
      </c>
      <c r="K169" s="9">
        <f t="shared" si="32"/>
        <v>151.07750851708238</v>
      </c>
      <c r="L169" s="11">
        <f t="shared" si="33"/>
        <v>641.61806937207109</v>
      </c>
      <c r="M169" s="11">
        <f t="shared" si="28"/>
        <v>1.15137</v>
      </c>
      <c r="N169" s="11">
        <f t="shared" si="34"/>
        <v>-172.79604513184432</v>
      </c>
      <c r="O169" s="11">
        <f t="shared" si="35"/>
        <v>0</v>
      </c>
      <c r="P169" s="13">
        <f t="shared" si="29"/>
        <v>337.82499999999999</v>
      </c>
      <c r="Q169" s="11">
        <f t="shared" si="4"/>
        <v>0.44720641905448794</v>
      </c>
      <c r="R169" s="11">
        <f t="shared" si="30"/>
        <v>-10.776501067746613</v>
      </c>
      <c r="S169" s="11">
        <f t="shared" si="6"/>
        <v>13139.672531646345</v>
      </c>
    </row>
    <row r="170" spans="2:19" x14ac:dyDescent="0.2">
      <c r="B170" s="11"/>
      <c r="D170" s="14">
        <f t="shared" si="31"/>
        <v>1.6800000000000013</v>
      </c>
      <c r="E170" s="11">
        <f t="shared" si="36"/>
        <v>73.050522243714113</v>
      </c>
      <c r="F170" s="11">
        <f t="shared" si="27"/>
        <v>-716.62562321083544</v>
      </c>
      <c r="G170" s="11">
        <f t="shared" si="8"/>
        <v>-175.18932852294884</v>
      </c>
      <c r="H170" s="15">
        <f t="shared" si="37"/>
        <v>8623.7939999999999</v>
      </c>
      <c r="I170" s="11">
        <f t="shared" si="1"/>
        <v>7731.9790482662156</v>
      </c>
      <c r="J170" s="11">
        <f t="shared" si="9"/>
        <v>105.84426792282845</v>
      </c>
      <c r="K170" s="9">
        <f t="shared" si="32"/>
        <v>152.13468327182832</v>
      </c>
      <c r="L170" s="11">
        <f t="shared" si="33"/>
        <v>643.13413033101563</v>
      </c>
      <c r="M170" s="11">
        <f t="shared" si="28"/>
        <v>1.1511499999999999</v>
      </c>
      <c r="N170" s="11">
        <f t="shared" si="34"/>
        <v>-175.18932852294884</v>
      </c>
      <c r="O170" s="11">
        <f t="shared" si="35"/>
        <v>0</v>
      </c>
      <c r="P170" s="13">
        <f t="shared" si="29"/>
        <v>337.81700000000001</v>
      </c>
      <c r="Q170" s="11">
        <f t="shared" si="4"/>
        <v>0.45034643985302197</v>
      </c>
      <c r="R170" s="11">
        <f t="shared" si="30"/>
        <v>-10.789425884080371</v>
      </c>
      <c r="S170" s="11">
        <f t="shared" si="6"/>
        <v>13321.661419242399</v>
      </c>
    </row>
    <row r="171" spans="2:19" x14ac:dyDescent="0.2">
      <c r="B171" s="11"/>
      <c r="D171" s="14">
        <f t="shared" si="31"/>
        <v>1.6900000000000013</v>
      </c>
      <c r="E171" s="11">
        <f t="shared" si="36"/>
        <v>72.949632495164792</v>
      </c>
      <c r="F171" s="11">
        <f t="shared" si="27"/>
        <v>-715.63589477756659</v>
      </c>
      <c r="G171" s="11">
        <f t="shared" si="8"/>
        <v>-177.61851440882018</v>
      </c>
      <c r="H171" s="15">
        <f t="shared" si="37"/>
        <v>8623.7939999999999</v>
      </c>
      <c r="I171" s="11">
        <f t="shared" si="1"/>
        <v>7730.5395908136134</v>
      </c>
      <c r="J171" s="11">
        <f t="shared" si="9"/>
        <v>105.97091892582193</v>
      </c>
      <c r="K171" s="9">
        <f t="shared" si="32"/>
        <v>153.1931259510566</v>
      </c>
      <c r="L171" s="11">
        <f t="shared" si="33"/>
        <v>644.66076937713012</v>
      </c>
      <c r="M171" s="11">
        <f t="shared" si="28"/>
        <v>1.1510400000000001</v>
      </c>
      <c r="N171" s="11">
        <f t="shared" si="34"/>
        <v>-177.61851440882018</v>
      </c>
      <c r="O171" s="11">
        <f t="shared" si="35"/>
        <v>0</v>
      </c>
      <c r="P171" s="13">
        <f t="shared" si="29"/>
        <v>337.81299999999999</v>
      </c>
      <c r="Q171" s="11">
        <f t="shared" si="4"/>
        <v>0.45348499303181528</v>
      </c>
      <c r="R171" s="11">
        <f t="shared" si="30"/>
        <v>-10.802336281939034</v>
      </c>
      <c r="S171" s="11">
        <f t="shared" si="6"/>
        <v>13506.38038682347</v>
      </c>
    </row>
    <row r="172" spans="2:19" x14ac:dyDescent="0.2">
      <c r="B172" s="11"/>
      <c r="D172" s="14">
        <f t="shared" si="31"/>
        <v>1.7000000000000013</v>
      </c>
      <c r="E172" s="11">
        <f t="shared" si="36"/>
        <v>72.848742746615471</v>
      </c>
      <c r="F172" s="11">
        <f t="shared" si="27"/>
        <v>-714.64616634429785</v>
      </c>
      <c r="G172" s="11">
        <f t="shared" si="8"/>
        <v>-180.04837164792843</v>
      </c>
      <c r="H172" s="15">
        <f t="shared" si="37"/>
        <v>8623.7939999999999</v>
      </c>
      <c r="I172" s="11">
        <f t="shared" si="1"/>
        <v>7729.0994620077736</v>
      </c>
      <c r="J172" s="11">
        <f t="shared" si="9"/>
        <v>106.09791151635029</v>
      </c>
      <c r="K172" s="9">
        <f t="shared" si="32"/>
        <v>154.25283514031483</v>
      </c>
      <c r="L172" s="11">
        <f t="shared" si="33"/>
        <v>646.19799918258695</v>
      </c>
      <c r="M172" s="11">
        <f t="shared" si="28"/>
        <v>1.1508100000000001</v>
      </c>
      <c r="N172" s="11">
        <f t="shared" si="34"/>
        <v>-180.04837164792843</v>
      </c>
      <c r="O172" s="11">
        <f t="shared" si="35"/>
        <v>0</v>
      </c>
      <c r="P172" s="13">
        <f t="shared" si="29"/>
        <v>337.80599999999998</v>
      </c>
      <c r="Q172" s="11">
        <f t="shared" si="4"/>
        <v>0.45663142496082021</v>
      </c>
      <c r="R172" s="11">
        <f t="shared" si="30"/>
        <v>-10.815281500137644</v>
      </c>
      <c r="S172" s="11">
        <f t="shared" si="6"/>
        <v>13691.150405119733</v>
      </c>
    </row>
    <row r="173" spans="2:19" x14ac:dyDescent="0.2">
      <c r="B173" s="11"/>
      <c r="D173" s="14">
        <f t="shared" si="31"/>
        <v>1.7100000000000013</v>
      </c>
      <c r="E173" s="11">
        <f t="shared" si="36"/>
        <v>72.747852998066151</v>
      </c>
      <c r="F173" s="11">
        <f t="shared" si="27"/>
        <v>-713.656437911029</v>
      </c>
      <c r="G173" s="11">
        <f t="shared" si="8"/>
        <v>-182.51625320442173</v>
      </c>
      <c r="H173" s="15">
        <f t="shared" si="37"/>
        <v>8623.7939999999999</v>
      </c>
      <c r="I173" s="11">
        <f t="shared" si="1"/>
        <v>7727.6213088845489</v>
      </c>
      <c r="J173" s="11">
        <f t="shared" si="9"/>
        <v>106.22473365763759</v>
      </c>
      <c r="K173" s="9">
        <f t="shared" si="32"/>
        <v>155.31381425547832</v>
      </c>
      <c r="L173" s="11">
        <f t="shared" si="33"/>
        <v>647.74583242956589</v>
      </c>
      <c r="M173" s="11">
        <f t="shared" si="28"/>
        <v>1.1507000000000001</v>
      </c>
      <c r="N173" s="11">
        <f t="shared" si="34"/>
        <v>-182.51625320442173</v>
      </c>
      <c r="O173" s="11">
        <f t="shared" si="35"/>
        <v>0</v>
      </c>
      <c r="P173" s="13">
        <f t="shared" si="29"/>
        <v>337.80200000000002</v>
      </c>
      <c r="Q173" s="11">
        <f t="shared" si="4"/>
        <v>0.45977766341075044</v>
      </c>
      <c r="R173" s="11">
        <f t="shared" si="30"/>
        <v>-10.828209343286195</v>
      </c>
      <c r="S173" s="11">
        <f t="shared" si="6"/>
        <v>13878.811850001006</v>
      </c>
    </row>
    <row r="174" spans="2:19" x14ac:dyDescent="0.2">
      <c r="B174" s="11"/>
      <c r="D174" s="14">
        <f t="shared" si="31"/>
        <v>1.7200000000000013</v>
      </c>
      <c r="E174" s="11">
        <f t="shared" si="36"/>
        <v>72.64696324951683</v>
      </c>
      <c r="F174" s="11">
        <f t="shared" si="27"/>
        <v>-712.66670947776015</v>
      </c>
      <c r="G174" s="11">
        <f t="shared" si="8"/>
        <v>-184.98439828325408</v>
      </c>
      <c r="H174" s="15">
        <f t="shared" si="37"/>
        <v>8623.7939999999999</v>
      </c>
      <c r="I174" s="11">
        <f t="shared" si="1"/>
        <v>7726.142892238986</v>
      </c>
      <c r="J174" s="11">
        <f t="shared" si="9"/>
        <v>106.35190442444781</v>
      </c>
      <c r="K174" s="9">
        <f t="shared" si="32"/>
        <v>156.3760615920547</v>
      </c>
      <c r="L174" s="11">
        <f t="shared" si="33"/>
        <v>649.30428180880358</v>
      </c>
      <c r="M174" s="11">
        <f t="shared" si="28"/>
        <v>1.1504700000000001</v>
      </c>
      <c r="N174" s="11">
        <f t="shared" si="34"/>
        <v>-184.98439828325408</v>
      </c>
      <c r="O174" s="11">
        <f t="shared" si="35"/>
        <v>0</v>
      </c>
      <c r="P174" s="13">
        <f t="shared" si="29"/>
        <v>337.79399999999998</v>
      </c>
      <c r="Q174" s="11">
        <f t="shared" si="4"/>
        <v>0.46293321252613934</v>
      </c>
      <c r="R174" s="11">
        <f t="shared" si="30"/>
        <v>-10.84117272420467</v>
      </c>
      <c r="S174" s="11">
        <f t="shared" si="6"/>
        <v>14066.493333519375</v>
      </c>
    </row>
    <row r="175" spans="2:19" x14ac:dyDescent="0.2">
      <c r="B175" s="11"/>
      <c r="D175" s="14">
        <f t="shared" si="31"/>
        <v>1.7300000000000013</v>
      </c>
      <c r="E175" s="11">
        <f t="shared" si="36"/>
        <v>72.546073500967509</v>
      </c>
      <c r="F175" s="11">
        <f t="shared" si="27"/>
        <v>-711.6769810444913</v>
      </c>
      <c r="G175" s="11">
        <f t="shared" si="8"/>
        <v>-187.49119691529401</v>
      </c>
      <c r="H175" s="15">
        <f t="shared" si="37"/>
        <v>8623.7939999999999</v>
      </c>
      <c r="I175" s="11">
        <f t="shared" si="1"/>
        <v>7724.6258220402142</v>
      </c>
      <c r="J175" s="11">
        <f t="shared" si="9"/>
        <v>106.47889608990616</v>
      </c>
      <c r="K175" s="9">
        <f t="shared" si="32"/>
        <v>157.43958063629918</v>
      </c>
      <c r="L175" s="11">
        <f t="shared" si="33"/>
        <v>650.87336001994527</v>
      </c>
      <c r="M175" s="11">
        <f t="shared" si="28"/>
        <v>1.15036</v>
      </c>
      <c r="N175" s="11">
        <f t="shared" si="34"/>
        <v>-187.49119691529401</v>
      </c>
      <c r="O175" s="11">
        <f t="shared" si="35"/>
        <v>0</v>
      </c>
      <c r="P175" s="13">
        <f t="shared" si="29"/>
        <v>337.79</v>
      </c>
      <c r="Q175" s="11">
        <f t="shared" si="4"/>
        <v>0.46608715662482364</v>
      </c>
      <c r="R175" s="11">
        <f t="shared" si="30"/>
        <v>-10.854117848104602</v>
      </c>
      <c r="S175" s="11">
        <f t="shared" si="6"/>
        <v>14257.114091666075</v>
      </c>
    </row>
    <row r="176" spans="2:19" x14ac:dyDescent="0.2">
      <c r="B176" s="11"/>
      <c r="D176" s="14">
        <f t="shared" si="31"/>
        <v>1.7400000000000013</v>
      </c>
      <c r="E176" s="11">
        <f t="shared" si="36"/>
        <v>72.445183752418188</v>
      </c>
      <c r="F176" s="11">
        <f t="shared" si="27"/>
        <v>-710.68725261122245</v>
      </c>
      <c r="G176" s="11">
        <f t="shared" si="8"/>
        <v>-189.99949517503717</v>
      </c>
      <c r="H176" s="15">
        <f t="shared" si="37"/>
        <v>8623.7939999999999</v>
      </c>
      <c r="I176" s="11">
        <f t="shared" si="1"/>
        <v>7723.1072522137401</v>
      </c>
      <c r="J176" s="11">
        <f t="shared" si="9"/>
        <v>106.60622076144497</v>
      </c>
      <c r="K176" s="9">
        <f t="shared" si="32"/>
        <v>158.50436959719823</v>
      </c>
      <c r="L176" s="11">
        <f t="shared" si="33"/>
        <v>652.4530797711127</v>
      </c>
      <c r="M176" s="11">
        <f t="shared" si="28"/>
        <v>1.1501399999999999</v>
      </c>
      <c r="N176" s="11">
        <f t="shared" si="34"/>
        <v>-189.99949517503717</v>
      </c>
      <c r="O176" s="11">
        <f t="shared" si="35"/>
        <v>0</v>
      </c>
      <c r="P176" s="13">
        <f t="shared" si="29"/>
        <v>337.78199999999998</v>
      </c>
      <c r="Q176" s="11">
        <f t="shared" si="4"/>
        <v>0.46925049172897976</v>
      </c>
      <c r="R176" s="11">
        <f t="shared" si="30"/>
        <v>-10.867096917578488</v>
      </c>
      <c r="S176" s="11">
        <f t="shared" si="6"/>
        <v>14447.848883770699</v>
      </c>
    </row>
    <row r="177" spans="2:19" x14ac:dyDescent="0.2">
      <c r="B177" s="11"/>
      <c r="D177" s="14">
        <f t="shared" si="31"/>
        <v>1.7500000000000013</v>
      </c>
      <c r="E177" s="11">
        <f t="shared" si="36"/>
        <v>72.344294003868868</v>
      </c>
      <c r="F177" s="11">
        <f t="shared" si="27"/>
        <v>-709.6975241779536</v>
      </c>
      <c r="G177" s="11">
        <f t="shared" si="8"/>
        <v>-192.52536354528715</v>
      </c>
      <c r="H177" s="15">
        <f t="shared" si="37"/>
        <v>8623.7939999999999</v>
      </c>
      <c r="I177" s="11">
        <f t="shared" si="1"/>
        <v>7721.5711122767589</v>
      </c>
      <c r="J177" s="11">
        <f t="shared" si="9"/>
        <v>106.73365769336031</v>
      </c>
      <c r="K177" s="9">
        <f t="shared" si="32"/>
        <v>159.57043180481267</v>
      </c>
      <c r="L177" s="11">
        <f t="shared" si="33"/>
        <v>654.04345377812274</v>
      </c>
      <c r="M177" s="11">
        <f t="shared" si="28"/>
        <v>1.14991</v>
      </c>
      <c r="N177" s="11">
        <f t="shared" si="34"/>
        <v>-192.52536354528715</v>
      </c>
      <c r="O177" s="11">
        <f t="shared" si="35"/>
        <v>0</v>
      </c>
      <c r="P177" s="13">
        <f t="shared" si="29"/>
        <v>337.77499999999998</v>
      </c>
      <c r="Q177" s="11">
        <f t="shared" si="4"/>
        <v>0.47241634758289597</v>
      </c>
      <c r="R177" s="11">
        <f t="shared" si="30"/>
        <v>-10.880087430515832</v>
      </c>
      <c r="S177" s="11">
        <f t="shared" si="6"/>
        <v>14639.919733643475</v>
      </c>
    </row>
    <row r="178" spans="2:19" x14ac:dyDescent="0.2">
      <c r="B178" s="11"/>
      <c r="D178" s="14">
        <f t="shared" si="31"/>
        <v>1.7600000000000013</v>
      </c>
      <c r="E178" s="11">
        <f t="shared" si="36"/>
        <v>72.243404255319547</v>
      </c>
      <c r="F178" s="11">
        <f t="shared" si="27"/>
        <v>-708.70779574468474</v>
      </c>
      <c r="G178" s="11">
        <f t="shared" si="8"/>
        <v>-195.09084488189052</v>
      </c>
      <c r="H178" s="15">
        <f t="shared" si="37"/>
        <v>8623.7939999999999</v>
      </c>
      <c r="I178" s="11">
        <f t="shared" si="1"/>
        <v>7719.9953593734244</v>
      </c>
      <c r="J178" s="11">
        <f t="shared" si="9"/>
        <v>106.86090223669066</v>
      </c>
      <c r="K178" s="9">
        <f t="shared" si="32"/>
        <v>160.63776838174627</v>
      </c>
      <c r="L178" s="11">
        <f t="shared" si="33"/>
        <v>655.64449477905555</v>
      </c>
      <c r="M178" s="11">
        <f t="shared" si="28"/>
        <v>1.1497999999999999</v>
      </c>
      <c r="N178" s="11">
        <f t="shared" si="34"/>
        <v>-195.09084488189052</v>
      </c>
      <c r="O178" s="11">
        <f t="shared" si="35"/>
        <v>0</v>
      </c>
      <c r="P178" s="13">
        <f t="shared" si="29"/>
        <v>337.77100000000002</v>
      </c>
      <c r="Q178" s="11">
        <f t="shared" si="4"/>
        <v>0.47558188352980646</v>
      </c>
      <c r="R178" s="11">
        <f t="shared" si="30"/>
        <v>-10.893058331976622</v>
      </c>
      <c r="S178" s="11">
        <f t="shared" si="6"/>
        <v>14835.00281337078</v>
      </c>
    </row>
    <row r="179" spans="2:19" x14ac:dyDescent="0.2">
      <c r="B179" s="11"/>
      <c r="D179" s="14">
        <f t="shared" si="31"/>
        <v>1.7700000000000014</v>
      </c>
      <c r="E179" s="11">
        <f t="shared" si="36"/>
        <v>72.142514506770226</v>
      </c>
      <c r="F179" s="11">
        <f t="shared" si="27"/>
        <v>-707.71806731141601</v>
      </c>
      <c r="G179" s="11">
        <f t="shared" si="8"/>
        <v>-197.65725348104286</v>
      </c>
      <c r="H179" s="15">
        <f t="shared" si="37"/>
        <v>8623.7939999999999</v>
      </c>
      <c r="I179" s="11">
        <f t="shared" si="1"/>
        <v>7718.4186792075407</v>
      </c>
      <c r="J179" s="11">
        <f t="shared" si="9"/>
        <v>106.98848982430748</v>
      </c>
      <c r="K179" s="9">
        <f t="shared" si="32"/>
        <v>161.70637740411317</v>
      </c>
      <c r="L179" s="11">
        <f t="shared" si="33"/>
        <v>657.25621550798485</v>
      </c>
      <c r="M179" s="11">
        <f t="shared" si="28"/>
        <v>1.14958</v>
      </c>
      <c r="N179" s="11">
        <f t="shared" si="34"/>
        <v>-197.65725348104286</v>
      </c>
      <c r="O179" s="11">
        <f t="shared" si="35"/>
        <v>0</v>
      </c>
      <c r="P179" s="13">
        <f t="shared" si="29"/>
        <v>337.76299999999998</v>
      </c>
      <c r="Q179" s="11">
        <f t="shared" si="4"/>
        <v>0.47875693135160802</v>
      </c>
      <c r="R179" s="11">
        <f t="shared" si="30"/>
        <v>-10.906064202273953</v>
      </c>
      <c r="S179" s="11">
        <f t="shared" si="6"/>
        <v>15030.15640354429</v>
      </c>
    </row>
    <row r="180" spans="2:19" x14ac:dyDescent="0.2">
      <c r="B180" s="11"/>
      <c r="D180" s="14">
        <f t="shared" si="31"/>
        <v>1.7800000000000014</v>
      </c>
      <c r="E180" s="11">
        <f t="shared" si="36"/>
        <v>72.041624758220905</v>
      </c>
      <c r="F180" s="11">
        <f t="shared" si="27"/>
        <v>-706.72833887814716</v>
      </c>
      <c r="G180" s="11">
        <f t="shared" si="8"/>
        <v>-200.26222902722378</v>
      </c>
      <c r="H180" s="15">
        <f t="shared" si="37"/>
        <v>8623.7939999999999</v>
      </c>
      <c r="I180" s="11">
        <f t="shared" si="1"/>
        <v>7716.803432094629</v>
      </c>
      <c r="J180" s="11">
        <f t="shared" si="9"/>
        <v>107.11589942610281</v>
      </c>
      <c r="K180" s="9">
        <f t="shared" si="32"/>
        <v>162.77626230235626</v>
      </c>
      <c r="L180" s="11">
        <f t="shared" si="33"/>
        <v>658.87862870651725</v>
      </c>
      <c r="M180" s="11">
        <f t="shared" si="28"/>
        <v>1.14947</v>
      </c>
      <c r="N180" s="11">
        <f t="shared" si="34"/>
        <v>-200.26222902722378</v>
      </c>
      <c r="O180" s="11">
        <f t="shared" si="35"/>
        <v>0</v>
      </c>
      <c r="P180" s="13">
        <f t="shared" si="29"/>
        <v>337.75900000000001</v>
      </c>
      <c r="Q180" s="11">
        <f t="shared" si="4"/>
        <v>0.48193019964636397</v>
      </c>
      <c r="R180" s="11">
        <f t="shared" si="30"/>
        <v>-10.919051929266342</v>
      </c>
      <c r="S180" s="11">
        <f t="shared" si="6"/>
        <v>15228.242682681335</v>
      </c>
    </row>
    <row r="181" spans="2:19" x14ac:dyDescent="0.2">
      <c r="B181" s="11"/>
      <c r="D181" s="14">
        <f t="shared" si="31"/>
        <v>1.7900000000000014</v>
      </c>
      <c r="E181" s="11">
        <f t="shared" si="36"/>
        <v>71.940735009671585</v>
      </c>
      <c r="F181" s="11">
        <f t="shared" si="27"/>
        <v>-705.7386104448783</v>
      </c>
      <c r="G181" s="11">
        <f t="shared" si="8"/>
        <v>-202.86597642103172</v>
      </c>
      <c r="H181" s="15">
        <f t="shared" si="37"/>
        <v>8623.7939999999999</v>
      </c>
      <c r="I181" s="11">
        <f t="shared" si="1"/>
        <v>7715.1894131340896</v>
      </c>
      <c r="J181" s="11">
        <f t="shared" si="9"/>
        <v>107.24368345829207</v>
      </c>
      <c r="K181" s="9">
        <f t="shared" si="32"/>
        <v>163.84742129661728</v>
      </c>
      <c r="L181" s="11">
        <f t="shared" si="33"/>
        <v>660.51174712451211</v>
      </c>
      <c r="M181" s="11">
        <f t="shared" si="28"/>
        <v>1.14924</v>
      </c>
      <c r="N181" s="11">
        <f t="shared" si="34"/>
        <v>-202.86597642103172</v>
      </c>
      <c r="O181" s="11">
        <f t="shared" si="35"/>
        <v>0</v>
      </c>
      <c r="P181" s="13">
        <f t="shared" si="29"/>
        <v>337.75099999999998</v>
      </c>
      <c r="Q181" s="11">
        <f t="shared" si="4"/>
        <v>0.48511306049905789</v>
      </c>
      <c r="R181" s="11">
        <f t="shared" si="30"/>
        <v>-10.932077824494604</v>
      </c>
      <c r="S181" s="11">
        <f t="shared" si="6"/>
        <v>15426.235571255027</v>
      </c>
    </row>
    <row r="182" spans="2:19" x14ac:dyDescent="0.2">
      <c r="B182" s="11"/>
      <c r="D182" s="14">
        <f t="shared" si="31"/>
        <v>1.8000000000000014</v>
      </c>
      <c r="E182" s="11">
        <f t="shared" si="36"/>
        <v>71.839845261122264</v>
      </c>
      <c r="F182" s="11">
        <f t="shared" si="27"/>
        <v>-704.74888201160945</v>
      </c>
      <c r="G182" s="11">
        <f t="shared" si="8"/>
        <v>-205.49097562035394</v>
      </c>
      <c r="H182" s="15">
        <f t="shared" si="37"/>
        <v>8623.7939999999999</v>
      </c>
      <c r="I182" s="11">
        <f t="shared" si="1"/>
        <v>7713.554142368037</v>
      </c>
      <c r="J182" s="11">
        <f t="shared" si="9"/>
        <v>107.37153058070963</v>
      </c>
      <c r="K182" s="9">
        <f t="shared" si="32"/>
        <v>164.91985813120021</v>
      </c>
      <c r="L182" s="11">
        <f t="shared" si="33"/>
        <v>662.15558352165112</v>
      </c>
      <c r="M182" s="11">
        <f t="shared" si="28"/>
        <v>1.1490199999999999</v>
      </c>
      <c r="N182" s="11">
        <f t="shared" si="34"/>
        <v>-205.49097562035394</v>
      </c>
      <c r="O182" s="11">
        <f t="shared" si="35"/>
        <v>0</v>
      </c>
      <c r="P182" s="13">
        <f t="shared" si="29"/>
        <v>337.74400000000003</v>
      </c>
      <c r="Q182" s="11">
        <f t="shared" si="4"/>
        <v>0.48829840983466827</v>
      </c>
      <c r="R182" s="11">
        <f t="shared" si="30"/>
        <v>-10.945110150938799</v>
      </c>
      <c r="S182" s="11">
        <f t="shared" si="6"/>
        <v>15625.844479251795</v>
      </c>
    </row>
    <row r="183" spans="2:19" x14ac:dyDescent="0.2">
      <c r="B183" s="11"/>
      <c r="D183" s="14">
        <f t="shared" si="31"/>
        <v>1.8100000000000014</v>
      </c>
      <c r="E183" s="11">
        <f t="shared" si="36"/>
        <v>71.738955512572943</v>
      </c>
      <c r="F183" s="11">
        <f t="shared" si="27"/>
        <v>-703.7591535783406</v>
      </c>
      <c r="G183" s="11">
        <f t="shared" si="8"/>
        <v>-208.15546572861052</v>
      </c>
      <c r="H183" s="15">
        <f t="shared" si="37"/>
        <v>8623.7939999999999</v>
      </c>
      <c r="I183" s="11">
        <f t="shared" si="1"/>
        <v>7711.8793806930489</v>
      </c>
      <c r="J183" s="11">
        <f t="shared" si="9"/>
        <v>107.49918681686783</v>
      </c>
      <c r="K183" s="9">
        <f t="shared" si="32"/>
        <v>165.99357343700731</v>
      </c>
      <c r="L183" s="11">
        <f t="shared" si="33"/>
        <v>663.81015067949215</v>
      </c>
      <c r="M183" s="11">
        <f t="shared" si="28"/>
        <v>1.1489100000000001</v>
      </c>
      <c r="N183" s="11">
        <f t="shared" si="34"/>
        <v>-208.15546572861052</v>
      </c>
      <c r="O183" s="11">
        <f t="shared" si="35"/>
        <v>0</v>
      </c>
      <c r="P183" s="13">
        <f t="shared" si="29"/>
        <v>337.74</v>
      </c>
      <c r="Q183" s="11">
        <f t="shared" si="4"/>
        <v>0.49148331094038999</v>
      </c>
      <c r="R183" s="11">
        <f t="shared" si="30"/>
        <v>-10.958123019048708</v>
      </c>
      <c r="S183" s="11">
        <f t="shared" si="6"/>
        <v>15828.456335672405</v>
      </c>
    </row>
    <row r="184" spans="2:19" x14ac:dyDescent="0.2">
      <c r="B184" s="11"/>
      <c r="D184" s="14">
        <f t="shared" si="31"/>
        <v>1.8200000000000014</v>
      </c>
      <c r="E184" s="11">
        <f t="shared" si="36"/>
        <v>71.638065764023622</v>
      </c>
      <c r="F184" s="11">
        <f t="shared" si="27"/>
        <v>-702.76942514507175</v>
      </c>
      <c r="G184" s="11">
        <f t="shared" si="8"/>
        <v>-210.81805714129538</v>
      </c>
      <c r="H184" s="15">
        <f t="shared" si="37"/>
        <v>8623.7939999999999</v>
      </c>
      <c r="I184" s="11">
        <f t="shared" si="1"/>
        <v>7710.2065177136328</v>
      </c>
      <c r="J184" s="11">
        <f t="shared" si="9"/>
        <v>107.62722912021545</v>
      </c>
      <c r="K184" s="9">
        <f t="shared" si="32"/>
        <v>167.06856530517598</v>
      </c>
      <c r="L184" s="11">
        <f t="shared" si="33"/>
        <v>665.47546137320307</v>
      </c>
      <c r="M184" s="11">
        <f t="shared" si="28"/>
        <v>1.1486799999999999</v>
      </c>
      <c r="N184" s="11">
        <f t="shared" si="34"/>
        <v>-210.81805714129538</v>
      </c>
      <c r="O184" s="11">
        <f t="shared" si="35"/>
        <v>0</v>
      </c>
      <c r="P184" s="13">
        <f t="shared" si="29"/>
        <v>337.73200000000003</v>
      </c>
      <c r="Q184" s="11">
        <f t="shared" si="4"/>
        <v>0.49467792600397936</v>
      </c>
      <c r="R184" s="11">
        <f t="shared" si="30"/>
        <v>-10.971175241612176</v>
      </c>
      <c r="S184" s="11">
        <f t="shared" si="6"/>
        <v>16030.923812410998</v>
      </c>
    </row>
    <row r="185" spans="2:19" x14ac:dyDescent="0.2">
      <c r="B185" s="11"/>
      <c r="D185" s="14">
        <f t="shared" si="31"/>
        <v>1.8300000000000014</v>
      </c>
      <c r="E185" s="11">
        <f t="shared" si="36"/>
        <v>71.537176015474301</v>
      </c>
      <c r="F185" s="11">
        <f t="shared" si="27"/>
        <v>-701.7796967118029</v>
      </c>
      <c r="G185" s="11">
        <f t="shared" si="8"/>
        <v>-213.5021292978804</v>
      </c>
      <c r="H185" s="15">
        <f t="shared" si="37"/>
        <v>8623.7939999999999</v>
      </c>
      <c r="I185" s="11">
        <f t="shared" si="1"/>
        <v>7708.512173990317</v>
      </c>
      <c r="J185" s="11">
        <f t="shared" si="9"/>
        <v>107.75533230893653</v>
      </c>
      <c r="K185" s="9">
        <f t="shared" si="32"/>
        <v>168.14483759637812</v>
      </c>
      <c r="L185" s="11">
        <f t="shared" si="33"/>
        <v>667.15152838771087</v>
      </c>
      <c r="M185" s="11">
        <f t="shared" si="28"/>
        <v>1.14846</v>
      </c>
      <c r="N185" s="11">
        <f t="shared" si="34"/>
        <v>-213.5021292978804</v>
      </c>
      <c r="O185" s="11">
        <f t="shared" si="35"/>
        <v>0</v>
      </c>
      <c r="P185" s="13">
        <f t="shared" si="29"/>
        <v>337.72399999999999</v>
      </c>
      <c r="Q185" s="11">
        <f t="shared" si="4"/>
        <v>0.49787648374524207</v>
      </c>
      <c r="R185" s="11">
        <f t="shared" si="30"/>
        <v>-10.984233670635732</v>
      </c>
      <c r="S185" s="11">
        <f t="shared" si="6"/>
        <v>16235.024717393675</v>
      </c>
    </row>
    <row r="186" spans="2:19" x14ac:dyDescent="0.2">
      <c r="B186" s="11"/>
      <c r="D186" s="14">
        <f t="shared" si="31"/>
        <v>1.8400000000000014</v>
      </c>
      <c r="E186" s="11">
        <f t="shared" si="36"/>
        <v>71.436286266924981</v>
      </c>
      <c r="F186" s="11">
        <f t="shared" si="27"/>
        <v>-700.78996827853405</v>
      </c>
      <c r="G186" s="11">
        <f t="shared" si="8"/>
        <v>-216.22663478386943</v>
      </c>
      <c r="H186" s="15">
        <f t="shared" si="37"/>
        <v>8623.7939999999999</v>
      </c>
      <c r="I186" s="11">
        <f t="shared" si="1"/>
        <v>7706.7773969375967</v>
      </c>
      <c r="J186" s="11">
        <f t="shared" si="9"/>
        <v>107.8832313334552</v>
      </c>
      <c r="K186" s="9">
        <f t="shared" si="32"/>
        <v>169.2223909194675</v>
      </c>
      <c r="L186" s="11">
        <f t="shared" si="33"/>
        <v>668.83836453029005</v>
      </c>
      <c r="M186" s="11">
        <f t="shared" si="28"/>
        <v>1.14835</v>
      </c>
      <c r="N186" s="11">
        <f t="shared" si="34"/>
        <v>-216.22663478386943</v>
      </c>
      <c r="O186" s="11">
        <f t="shared" si="35"/>
        <v>0</v>
      </c>
      <c r="P186" s="13">
        <f t="shared" si="29"/>
        <v>337.72</v>
      </c>
      <c r="Q186" s="11">
        <f t="shared" si="4"/>
        <v>0.5010730514019528</v>
      </c>
      <c r="R186" s="11">
        <f t="shared" si="30"/>
        <v>-10.997271287813986</v>
      </c>
      <c r="S186" s="11">
        <f t="shared" si="6"/>
        <v>16442.200233877604</v>
      </c>
    </row>
    <row r="187" spans="2:19" x14ac:dyDescent="0.2">
      <c r="B187" s="11"/>
      <c r="D187" s="14">
        <f t="shared" si="31"/>
        <v>1.8500000000000014</v>
      </c>
      <c r="E187" s="11">
        <f t="shared" si="36"/>
        <v>71.33539651837566</v>
      </c>
      <c r="F187" s="11">
        <f t="shared" si="27"/>
        <v>-699.80023984526531</v>
      </c>
      <c r="G187" s="11">
        <f t="shared" si="8"/>
        <v>-218.9485523188236</v>
      </c>
      <c r="H187" s="15">
        <f t="shared" si="37"/>
        <v>8623.7939999999999</v>
      </c>
      <c r="I187" s="11">
        <f t="shared" si="1"/>
        <v>7705.0452078359112</v>
      </c>
      <c r="J187" s="11">
        <f t="shared" si="9"/>
        <v>108.01152841214149</v>
      </c>
      <c r="K187" s="9">
        <f t="shared" si="32"/>
        <v>170.30122323280204</v>
      </c>
      <c r="L187" s="11">
        <f t="shared" si="33"/>
        <v>670.53598260105139</v>
      </c>
      <c r="M187" s="11">
        <f t="shared" si="28"/>
        <v>1.14812</v>
      </c>
      <c r="N187" s="11">
        <f t="shared" si="34"/>
        <v>-218.9485523188236</v>
      </c>
      <c r="O187" s="11">
        <f t="shared" si="35"/>
        <v>0</v>
      </c>
      <c r="P187" s="13">
        <f t="shared" si="29"/>
        <v>337.71300000000002</v>
      </c>
      <c r="Q187" s="11">
        <f t="shared" si="4"/>
        <v>0.50427796156145022</v>
      </c>
      <c r="R187" s="11">
        <f t="shared" si="30"/>
        <v>-11.010349481359988</v>
      </c>
      <c r="S187" s="11">
        <f t="shared" si="6"/>
        <v>16649.178958651974</v>
      </c>
    </row>
    <row r="188" spans="2:19" x14ac:dyDescent="0.2">
      <c r="B188" s="11"/>
      <c r="D188" s="14">
        <f t="shared" si="31"/>
        <v>1.8600000000000014</v>
      </c>
      <c r="E188" s="11">
        <f t="shared" si="36"/>
        <v>71.234506769826339</v>
      </c>
      <c r="F188" s="11">
        <f t="shared" si="27"/>
        <v>-698.81051141199646</v>
      </c>
      <c r="G188" s="11">
        <f t="shared" si="8"/>
        <v>-221.69218181734669</v>
      </c>
      <c r="H188" s="15">
        <f t="shared" si="37"/>
        <v>8623.7939999999999</v>
      </c>
      <c r="I188" s="11">
        <f t="shared" si="1"/>
        <v>7703.2913067706568</v>
      </c>
      <c r="J188" s="11">
        <f t="shared" si="9"/>
        <v>108.13988411068262</v>
      </c>
      <c r="K188" s="9">
        <f t="shared" si="32"/>
        <v>171.38133851692345</v>
      </c>
      <c r="L188" s="11">
        <f t="shared" si="33"/>
        <v>672.24439540979995</v>
      </c>
      <c r="M188" s="11">
        <f t="shared" si="28"/>
        <v>1.1478999999999999</v>
      </c>
      <c r="N188" s="11">
        <f t="shared" si="34"/>
        <v>-221.69218181734669</v>
      </c>
      <c r="O188" s="11">
        <f t="shared" si="35"/>
        <v>0</v>
      </c>
      <c r="P188" s="13">
        <f t="shared" si="29"/>
        <v>337.70499999999998</v>
      </c>
      <c r="Q188" s="11">
        <f t="shared" si="4"/>
        <v>0.50748830641217468</v>
      </c>
      <c r="R188" s="11">
        <f t="shared" si="30"/>
        <v>-11.023433650426362</v>
      </c>
      <c r="S188" s="11">
        <f t="shared" si="6"/>
        <v>16857.808693963634</v>
      </c>
    </row>
    <row r="189" spans="2:19" x14ac:dyDescent="0.2">
      <c r="B189" s="11"/>
      <c r="D189" s="14">
        <f t="shared" si="31"/>
        <v>1.8700000000000014</v>
      </c>
      <c r="E189" s="11">
        <f t="shared" si="36"/>
        <v>71.133617021277018</v>
      </c>
      <c r="F189" s="11">
        <f t="shared" si="27"/>
        <v>-697.82078297872761</v>
      </c>
      <c r="G189" s="11">
        <f t="shared" si="8"/>
        <v>-224.47720568191414</v>
      </c>
      <c r="H189" s="15">
        <f t="shared" si="37"/>
        <v>8623.7939999999999</v>
      </c>
      <c r="I189" s="11">
        <f t="shared" si="1"/>
        <v>7701.4960113393581</v>
      </c>
      <c r="J189" s="11">
        <f t="shared" si="9"/>
        <v>108.26802198228916</v>
      </c>
      <c r="K189" s="9">
        <f t="shared" si="32"/>
        <v>172.46273735803027</v>
      </c>
      <c r="L189" s="11">
        <f t="shared" si="33"/>
        <v>673.9636157891747</v>
      </c>
      <c r="M189" s="11">
        <f t="shared" si="28"/>
        <v>1.1477900000000001</v>
      </c>
      <c r="N189" s="11">
        <f t="shared" si="34"/>
        <v>-224.47720568191414</v>
      </c>
      <c r="O189" s="11">
        <f t="shared" si="35"/>
        <v>0</v>
      </c>
      <c r="P189" s="13">
        <f t="shared" si="29"/>
        <v>337.70100000000002</v>
      </c>
      <c r="Q189" s="11">
        <f t="shared" si="4"/>
        <v>0.51069655511245227</v>
      </c>
      <c r="R189" s="11">
        <f t="shared" si="30"/>
        <v>-11.036495614912248</v>
      </c>
      <c r="S189" s="11">
        <f t="shared" si="6"/>
        <v>17069.586119455722</v>
      </c>
    </row>
    <row r="190" spans="2:19" x14ac:dyDescent="0.2">
      <c r="B190" s="11"/>
      <c r="D190" s="14">
        <f t="shared" si="31"/>
        <v>1.8800000000000014</v>
      </c>
      <c r="E190" s="11">
        <f t="shared" si="36"/>
        <v>71.032727272727698</v>
      </c>
      <c r="F190" s="11">
        <f t="shared" si="27"/>
        <v>-696.83105454545876</v>
      </c>
      <c r="G190" s="11">
        <f t="shared" si="8"/>
        <v>-227.25893343585372</v>
      </c>
      <c r="H190" s="15">
        <f t="shared" si="37"/>
        <v>8623.7939999999999</v>
      </c>
      <c r="I190" s="11">
        <f t="shared" si="1"/>
        <v>7699.7040120186875</v>
      </c>
      <c r="J190" s="11">
        <f t="shared" si="9"/>
        <v>108.39657025213097</v>
      </c>
      <c r="K190" s="9">
        <f t="shared" si="32"/>
        <v>173.54541757785316</v>
      </c>
      <c r="L190" s="11">
        <f t="shared" si="33"/>
        <v>675.69365656385412</v>
      </c>
      <c r="M190" s="11">
        <f t="shared" si="28"/>
        <v>1.1475599999999999</v>
      </c>
      <c r="N190" s="11">
        <f t="shared" si="34"/>
        <v>-227.25893343585372</v>
      </c>
      <c r="O190" s="11">
        <f t="shared" si="35"/>
        <v>0</v>
      </c>
      <c r="P190" s="13">
        <f t="shared" si="29"/>
        <v>337.69299999999998</v>
      </c>
      <c r="Q190" s="11">
        <f t="shared" si="4"/>
        <v>0.51391476156702443</v>
      </c>
      <c r="R190" s="11">
        <f t="shared" si="30"/>
        <v>-11.049599414080628</v>
      </c>
      <c r="S190" s="11">
        <f t="shared" si="6"/>
        <v>17281.112903712095</v>
      </c>
    </row>
    <row r="191" spans="2:19" x14ac:dyDescent="0.2">
      <c r="B191" s="11"/>
      <c r="D191" s="14">
        <f t="shared" si="31"/>
        <v>1.8900000000000015</v>
      </c>
      <c r="E191" s="11">
        <f t="shared" si="36"/>
        <v>70.931837524178377</v>
      </c>
      <c r="F191" s="11">
        <f t="shared" si="27"/>
        <v>-695.8413261121899</v>
      </c>
      <c r="G191" s="11">
        <f t="shared" si="8"/>
        <v>-230.06260666004229</v>
      </c>
      <c r="H191" s="15">
        <f t="shared" si="37"/>
        <v>8623.7939999999999</v>
      </c>
      <c r="I191" s="11">
        <f t="shared" si="1"/>
        <v>7697.8900672277678</v>
      </c>
      <c r="J191" s="11">
        <f t="shared" si="9"/>
        <v>108.52517481453664</v>
      </c>
      <c r="K191" s="9">
        <f t="shared" si="32"/>
        <v>174.62938328037447</v>
      </c>
      <c r="L191" s="11">
        <f t="shared" si="33"/>
        <v>677.43453056814519</v>
      </c>
      <c r="M191" s="11">
        <f t="shared" si="28"/>
        <v>1.14734</v>
      </c>
      <c r="N191" s="11">
        <f t="shared" si="34"/>
        <v>-230.06260666004229</v>
      </c>
      <c r="O191" s="11">
        <f t="shared" si="35"/>
        <v>0</v>
      </c>
      <c r="P191" s="13">
        <f t="shared" si="29"/>
        <v>337.68599999999998</v>
      </c>
      <c r="Q191" s="11">
        <f t="shared" si="4"/>
        <v>0.51713539584221579</v>
      </c>
      <c r="R191" s="11">
        <f t="shared" si="30"/>
        <v>-11.062708951532786</v>
      </c>
      <c r="S191" s="11">
        <f t="shared" si="6"/>
        <v>17494.308454706763</v>
      </c>
    </row>
    <row r="192" spans="2:19" x14ac:dyDescent="0.2">
      <c r="B192" s="11"/>
      <c r="D192" s="14">
        <f t="shared" si="31"/>
        <v>1.9000000000000015</v>
      </c>
      <c r="E192" s="11">
        <f t="shared" si="36"/>
        <v>70.830947775629056</v>
      </c>
      <c r="F192" s="11">
        <f t="shared" si="27"/>
        <v>-694.85159767892105</v>
      </c>
      <c r="G192" s="11">
        <f t="shared" si="8"/>
        <v>-232.8863220511445</v>
      </c>
      <c r="H192" s="15">
        <f t="shared" si="37"/>
        <v>8623.7939999999999</v>
      </c>
      <c r="I192" s="11">
        <f t="shared" si="1"/>
        <v>7696.0560802699347</v>
      </c>
      <c r="J192" s="11">
        <f t="shared" si="9"/>
        <v>108.65386278112082</v>
      </c>
      <c r="K192" s="9">
        <f t="shared" si="32"/>
        <v>175.71463502851984</v>
      </c>
      <c r="L192" s="11">
        <f t="shared" si="33"/>
        <v>679.18625065968968</v>
      </c>
      <c r="M192" s="11">
        <f t="shared" si="28"/>
        <v>1.1471199999999999</v>
      </c>
      <c r="N192" s="11">
        <f t="shared" si="34"/>
        <v>-232.8863220511445</v>
      </c>
      <c r="O192" s="11">
        <f t="shared" si="35"/>
        <v>0</v>
      </c>
      <c r="P192" s="13">
        <f t="shared" si="29"/>
        <v>337.678</v>
      </c>
      <c r="Q192" s="11">
        <f t="shared" si="4"/>
        <v>0.52036151312350776</v>
      </c>
      <c r="R192" s="11">
        <f t="shared" si="30"/>
        <v>-11.075826990939941</v>
      </c>
      <c r="S192" s="11">
        <f t="shared" si="6"/>
        <v>17709.028042376394</v>
      </c>
    </row>
    <row r="193" spans="2:19" x14ac:dyDescent="0.2">
      <c r="B193" s="11"/>
      <c r="D193" s="14">
        <f t="shared" si="31"/>
        <v>1.9100000000000015</v>
      </c>
      <c r="E193" s="11">
        <f t="shared" si="36"/>
        <v>70.730058027079735</v>
      </c>
      <c r="F193" s="11">
        <f t="shared" si="27"/>
        <v>-693.8618692456522</v>
      </c>
      <c r="G193" s="11">
        <f t="shared" si="8"/>
        <v>-235.75068650303464</v>
      </c>
      <c r="H193" s="15">
        <f t="shared" si="37"/>
        <v>8623.7939999999999</v>
      </c>
      <c r="I193" s="11">
        <f t="shared" si="1"/>
        <v>7694.1814442513132</v>
      </c>
      <c r="J193" s="11">
        <f t="shared" si="9"/>
        <v>108.78234316315019</v>
      </c>
      <c r="K193" s="9">
        <f t="shared" si="32"/>
        <v>176.80117365633103</v>
      </c>
      <c r="L193" s="11">
        <f t="shared" si="33"/>
        <v>680.94882970311392</v>
      </c>
      <c r="M193" s="11">
        <f t="shared" si="28"/>
        <v>1.147</v>
      </c>
      <c r="N193" s="11">
        <f t="shared" si="34"/>
        <v>-235.75068650303464</v>
      </c>
      <c r="O193" s="11">
        <f t="shared" si="35"/>
        <v>0</v>
      </c>
      <c r="P193" s="13">
        <f t="shared" si="29"/>
        <v>337.67399999999998</v>
      </c>
      <c r="Q193" s="11">
        <f t="shared" si="4"/>
        <v>0.52358539199444154</v>
      </c>
      <c r="R193" s="11">
        <f t="shared" si="30"/>
        <v>-11.088923869842017</v>
      </c>
      <c r="S193" s="11">
        <f t="shared" si="6"/>
        <v>17926.838646087886</v>
      </c>
    </row>
    <row r="194" spans="2:19" x14ac:dyDescent="0.2">
      <c r="B194" s="11"/>
      <c r="D194" s="14">
        <f t="shared" si="31"/>
        <v>1.9200000000000015</v>
      </c>
      <c r="E194" s="11">
        <f t="shared" si="36"/>
        <v>70.629168278530415</v>
      </c>
      <c r="F194" s="11">
        <f t="shared" ref="F194:F257" si="38">E194*Grav</f>
        <v>-692.87214081238335</v>
      </c>
      <c r="G194" s="11">
        <f t="shared" si="8"/>
        <v>-238.61489185293959</v>
      </c>
      <c r="H194" s="15">
        <f t="shared" si="37"/>
        <v>8623.7939999999999</v>
      </c>
      <c r="I194" s="11">
        <f t="shared" si="1"/>
        <v>7692.3069673346772</v>
      </c>
      <c r="J194" s="11">
        <f t="shared" si="9"/>
        <v>108.91119285165016</v>
      </c>
      <c r="K194" s="9">
        <f t="shared" si="32"/>
        <v>177.88899708796254</v>
      </c>
      <c r="L194" s="11">
        <f t="shared" si="33"/>
        <v>682.72228055683536</v>
      </c>
      <c r="M194" s="11">
        <f t="shared" ref="M194:M257" si="39">VLOOKUP(L194,AtmChart,4)</f>
        <v>1.1467799999999999</v>
      </c>
      <c r="N194" s="11">
        <f t="shared" si="34"/>
        <v>-238.61489185293959</v>
      </c>
      <c r="O194" s="11">
        <f t="shared" si="35"/>
        <v>0</v>
      </c>
      <c r="P194" s="13">
        <f t="shared" ref="P194:P257" si="40">VLOOKUP(L194,AtmChart,5)</f>
        <v>337.666</v>
      </c>
      <c r="Q194" s="11">
        <f t="shared" si="4"/>
        <v>0.52681939279632106</v>
      </c>
      <c r="R194" s="11">
        <f t="shared" ref="R194:R257" si="41">J194/Grav</f>
        <v>-11.102058394663624</v>
      </c>
      <c r="S194" s="11">
        <f t="shared" si="6"/>
        <v>18144.637151443869</v>
      </c>
    </row>
    <row r="195" spans="2:19" x14ac:dyDescent="0.2">
      <c r="B195" s="11"/>
      <c r="D195" s="14">
        <f t="shared" ref="D195:D258" si="42">D194+DeltaT</f>
        <v>1.9300000000000015</v>
      </c>
      <c r="E195" s="11">
        <f t="shared" si="36"/>
        <v>70.528278529981094</v>
      </c>
      <c r="F195" s="11">
        <f t="shared" si="38"/>
        <v>-691.88241237911461</v>
      </c>
      <c r="G195" s="11">
        <f t="shared" si="8"/>
        <v>-241.49930088527199</v>
      </c>
      <c r="H195" s="15">
        <f t="shared" si="37"/>
        <v>8623.7939999999999</v>
      </c>
      <c r="I195" s="11">
        <f t="shared" si="1"/>
        <v>7690.4122867356136</v>
      </c>
      <c r="J195" s="11">
        <f t="shared" si="9"/>
        <v>109.0401247134718</v>
      </c>
      <c r="K195" s="9">
        <f t="shared" ref="K195:K258" si="43">K194+J194*DeltaT</f>
        <v>178.97810901647904</v>
      </c>
      <c r="L195" s="11">
        <f t="shared" ref="L195:L258" si="44">L194+K194*DeltaT+(0.5*J194*DeltaT^2)</f>
        <v>684.50661608735754</v>
      </c>
      <c r="M195" s="11">
        <f t="shared" si="39"/>
        <v>1.14656</v>
      </c>
      <c r="N195" s="11">
        <f t="shared" ref="N195:N258" si="45">IF(K195&gt;0,-0.5*M195*(K195^2)*CdR*CSAR,0)</f>
        <v>-241.49930088527199</v>
      </c>
      <c r="O195" s="11">
        <f t="shared" ref="O195:O258" si="46">IF(K195&gt;0,0, 0.5*M195*(K195^2)*CdC*CSAC)</f>
        <v>0</v>
      </c>
      <c r="P195" s="13">
        <f t="shared" si="40"/>
        <v>337.65899999999999</v>
      </c>
      <c r="Q195" s="11">
        <f t="shared" si="4"/>
        <v>0.5300557930233728</v>
      </c>
      <c r="R195" s="11">
        <f t="shared" si="41"/>
        <v>-11.115201295970621</v>
      </c>
      <c r="S195" s="11">
        <f t="shared" si="6"/>
        <v>18363.971975358691</v>
      </c>
    </row>
    <row r="196" spans="2:19" x14ac:dyDescent="0.2">
      <c r="B196" s="11"/>
      <c r="D196" s="14">
        <f t="shared" si="42"/>
        <v>1.9400000000000015</v>
      </c>
      <c r="E196" s="11">
        <f t="shared" si="36"/>
        <v>70.427388781431773</v>
      </c>
      <c r="F196" s="11">
        <f t="shared" si="38"/>
        <v>-690.89268394584576</v>
      </c>
      <c r="G196" s="11">
        <f t="shared" si="8"/>
        <v>-244.40183498664138</v>
      </c>
      <c r="H196" s="15">
        <f t="shared" si="37"/>
        <v>8623.7939999999999</v>
      </c>
      <c r="I196" s="11">
        <f t="shared" si="1"/>
        <v>7688.4994810675125</v>
      </c>
      <c r="J196" s="11">
        <f t="shared" si="9"/>
        <v>109.16916861603977</v>
      </c>
      <c r="K196" s="9">
        <f t="shared" si="43"/>
        <v>180.06851026361375</v>
      </c>
      <c r="L196" s="11">
        <f t="shared" si="44"/>
        <v>686.30184918375801</v>
      </c>
      <c r="M196" s="11">
        <f t="shared" si="39"/>
        <v>1.1463300000000001</v>
      </c>
      <c r="N196" s="11">
        <f t="shared" si="45"/>
        <v>-244.40183498664138</v>
      </c>
      <c r="O196" s="11">
        <f t="shared" si="46"/>
        <v>0</v>
      </c>
      <c r="P196" s="13">
        <f t="shared" si="40"/>
        <v>337.65100000000001</v>
      </c>
      <c r="Q196" s="11">
        <f t="shared" si="4"/>
        <v>0.53329772535432662</v>
      </c>
      <c r="R196" s="11">
        <f t="shared" si="41"/>
        <v>-11.128355618352677</v>
      </c>
      <c r="S196" s="11">
        <f t="shared" si="6"/>
        <v>18584.68505692737</v>
      </c>
    </row>
    <row r="197" spans="2:19" x14ac:dyDescent="0.2">
      <c r="B197" s="11"/>
      <c r="D197" s="14">
        <f t="shared" si="42"/>
        <v>1.9500000000000015</v>
      </c>
      <c r="E197" s="11">
        <f t="shared" si="36"/>
        <v>70.326499032882452</v>
      </c>
      <c r="F197" s="11">
        <f t="shared" si="38"/>
        <v>-689.90295551257691</v>
      </c>
      <c r="G197" s="11">
        <f t="shared" si="8"/>
        <v>-247.32678661995132</v>
      </c>
      <c r="H197" s="15">
        <f t="shared" si="37"/>
        <v>8623.7939999999999</v>
      </c>
      <c r="I197" s="11">
        <f t="shared" si="1"/>
        <v>7686.5642578674715</v>
      </c>
      <c r="J197" s="11">
        <f t="shared" si="9"/>
        <v>109.2982640053428</v>
      </c>
      <c r="K197" s="9">
        <f t="shared" si="43"/>
        <v>181.16020194977415</v>
      </c>
      <c r="L197" s="11">
        <f t="shared" si="44"/>
        <v>688.10799274482497</v>
      </c>
      <c r="M197" s="11">
        <f t="shared" si="39"/>
        <v>1.14611</v>
      </c>
      <c r="N197" s="11">
        <f t="shared" si="45"/>
        <v>-247.32678661995132</v>
      </c>
      <c r="O197" s="11">
        <f t="shared" si="46"/>
        <v>0</v>
      </c>
      <c r="P197" s="13">
        <f t="shared" si="40"/>
        <v>337.64299999999997</v>
      </c>
      <c r="Q197" s="11">
        <f t="shared" si="4"/>
        <v>0.5365436332154796</v>
      </c>
      <c r="R197" s="11">
        <f t="shared" si="41"/>
        <v>-11.141515189127706</v>
      </c>
      <c r="S197" s="11">
        <f t="shared" si="6"/>
        <v>18807.102801519108</v>
      </c>
    </row>
    <row r="198" spans="2:19" x14ac:dyDescent="0.2">
      <c r="B198" s="11"/>
      <c r="D198" s="14">
        <f t="shared" si="42"/>
        <v>1.9600000000000015</v>
      </c>
      <c r="E198" s="11">
        <f t="shared" ref="E198:E261" si="47">IF(D198&lt;ThrustCurveTime,E197-(Mdot)/10,E197)</f>
        <v>70.225609284333132</v>
      </c>
      <c r="F198" s="11">
        <f t="shared" si="38"/>
        <v>-688.91322707930806</v>
      </c>
      <c r="G198" s="11">
        <f t="shared" si="8"/>
        <v>-250.29612717673248</v>
      </c>
      <c r="H198" s="15">
        <f t="shared" si="37"/>
        <v>8623.7939999999999</v>
      </c>
      <c r="I198" s="11">
        <f t="shared" si="1"/>
        <v>7684.5846457439593</v>
      </c>
      <c r="J198" s="11">
        <f t="shared" si="9"/>
        <v>109.42709823463703</v>
      </c>
      <c r="K198" s="9">
        <f t="shared" si="43"/>
        <v>182.25318458982758</v>
      </c>
      <c r="L198" s="11">
        <f t="shared" si="44"/>
        <v>689.925059677523</v>
      </c>
      <c r="M198" s="11">
        <f t="shared" si="39"/>
        <v>1.1459999999999999</v>
      </c>
      <c r="N198" s="11">
        <f t="shared" si="45"/>
        <v>-250.29612717673248</v>
      </c>
      <c r="O198" s="11">
        <f t="shared" si="46"/>
        <v>0</v>
      </c>
      <c r="P198" s="13">
        <f t="shared" si="40"/>
        <v>337.63900000000001</v>
      </c>
      <c r="Q198" s="11">
        <f t="shared" si="4"/>
        <v>0.53978712349529401</v>
      </c>
      <c r="R198" s="11">
        <f t="shared" si="41"/>
        <v>-11.154648138087362</v>
      </c>
      <c r="S198" s="11">
        <f t="shared" si="6"/>
        <v>19032.895946965644</v>
      </c>
    </row>
    <row r="199" spans="2:19" x14ac:dyDescent="0.2">
      <c r="B199" s="11"/>
      <c r="D199" s="14">
        <f t="shared" si="42"/>
        <v>1.9700000000000015</v>
      </c>
      <c r="E199" s="11">
        <f t="shared" si="47"/>
        <v>70.124719535783811</v>
      </c>
      <c r="F199" s="11">
        <f t="shared" si="38"/>
        <v>-687.92349864603921</v>
      </c>
      <c r="G199" s="11">
        <f t="shared" si="8"/>
        <v>-253.25992993757865</v>
      </c>
      <c r="H199" s="15">
        <f t="shared" ref="H199:H262" si="48">IF(D199&lt;ThrustCurveTime,VLOOKUP(D199,GoddardCurve1,2, TRUE),0)</f>
        <v>8623.7939999999999</v>
      </c>
      <c r="I199" s="11">
        <f t="shared" si="1"/>
        <v>7682.6105714163823</v>
      </c>
      <c r="J199" s="11">
        <f t="shared" si="9"/>
        <v>109.55638214704071</v>
      </c>
      <c r="K199" s="9">
        <f t="shared" si="43"/>
        <v>183.34745557217394</v>
      </c>
      <c r="L199" s="11">
        <f t="shared" si="44"/>
        <v>691.75306287833303</v>
      </c>
      <c r="M199" s="11">
        <f t="shared" si="39"/>
        <v>1.14577</v>
      </c>
      <c r="N199" s="11">
        <f t="shared" si="45"/>
        <v>-253.25992993757865</v>
      </c>
      <c r="O199" s="11">
        <f t="shared" si="46"/>
        <v>0</v>
      </c>
      <c r="P199" s="13">
        <f t="shared" si="40"/>
        <v>337.63200000000001</v>
      </c>
      <c r="Q199" s="11">
        <f t="shared" si="4"/>
        <v>0.5430393314975297</v>
      </c>
      <c r="R199" s="11">
        <f t="shared" si="41"/>
        <v>-11.167826926303844</v>
      </c>
      <c r="S199" s="11">
        <f t="shared" si="6"/>
        <v>19258.267990036387</v>
      </c>
    </row>
    <row r="200" spans="2:19" x14ac:dyDescent="0.2">
      <c r="B200" s="11"/>
      <c r="D200" s="14">
        <f t="shared" si="42"/>
        <v>1.9800000000000015</v>
      </c>
      <c r="E200" s="11">
        <f t="shared" si="47"/>
        <v>70.02382978723449</v>
      </c>
      <c r="F200" s="11">
        <f t="shared" si="38"/>
        <v>-686.93377021277036</v>
      </c>
      <c r="G200" s="11">
        <f t="shared" si="8"/>
        <v>-256.24639062075255</v>
      </c>
      <c r="H200" s="15">
        <f t="shared" si="48"/>
        <v>8623.7939999999999</v>
      </c>
      <c r="I200" s="11">
        <f t="shared" si="1"/>
        <v>7680.6138391664772</v>
      </c>
      <c r="J200" s="11">
        <f t="shared" si="9"/>
        <v>109.68571502735304</v>
      </c>
      <c r="K200" s="9">
        <f t="shared" si="43"/>
        <v>184.44301939364436</v>
      </c>
      <c r="L200" s="11">
        <f t="shared" si="44"/>
        <v>693.59201525316212</v>
      </c>
      <c r="M200" s="11">
        <f t="shared" si="39"/>
        <v>1.1455500000000001</v>
      </c>
      <c r="N200" s="11">
        <f t="shared" si="45"/>
        <v>-256.24639062075255</v>
      </c>
      <c r="O200" s="11">
        <f t="shared" si="46"/>
        <v>0</v>
      </c>
      <c r="P200" s="13">
        <f t="shared" si="40"/>
        <v>337.62400000000002</v>
      </c>
      <c r="Q200" s="11">
        <f t="shared" si="4"/>
        <v>0.54629712163129507</v>
      </c>
      <c r="R200" s="11">
        <f t="shared" si="41"/>
        <v>-11.181010706152195</v>
      </c>
      <c r="S200" s="11">
        <f t="shared" si="6"/>
        <v>19485.362975778684</v>
      </c>
    </row>
    <row r="201" spans="2:19" x14ac:dyDescent="0.2">
      <c r="B201" s="11"/>
      <c r="D201" s="14">
        <f t="shared" si="42"/>
        <v>1.9900000000000015</v>
      </c>
      <c r="E201" s="11">
        <f t="shared" si="47"/>
        <v>69.922940038685169</v>
      </c>
      <c r="F201" s="11">
        <f t="shared" si="38"/>
        <v>-685.9440417795015</v>
      </c>
      <c r="G201" s="11">
        <f t="shared" si="8"/>
        <v>-259.25337804761068</v>
      </c>
      <c r="H201" s="15">
        <f t="shared" si="48"/>
        <v>8623.7939999999999</v>
      </c>
      <c r="I201" s="11">
        <f t="shared" si="1"/>
        <v>7678.596580172888</v>
      </c>
      <c r="J201" s="11">
        <f t="shared" si="9"/>
        <v>109.81512756649923</v>
      </c>
      <c r="K201" s="9">
        <f t="shared" si="43"/>
        <v>185.5398765439179</v>
      </c>
      <c r="L201" s="11">
        <f t="shared" si="44"/>
        <v>695.44192973284987</v>
      </c>
      <c r="M201" s="11">
        <f t="shared" si="39"/>
        <v>1.14533</v>
      </c>
      <c r="N201" s="11">
        <f t="shared" si="45"/>
        <v>-259.25337804761068</v>
      </c>
      <c r="O201" s="11">
        <f t="shared" si="46"/>
        <v>0</v>
      </c>
      <c r="P201" s="13">
        <f t="shared" si="40"/>
        <v>337.61599999999999</v>
      </c>
      <c r="Q201" s="11">
        <f t="shared" si="4"/>
        <v>0.54955889692407323</v>
      </c>
      <c r="R201" s="11">
        <f t="shared" si="41"/>
        <v>-11.194202606167098</v>
      </c>
      <c r="S201" s="11">
        <f t="shared" si="6"/>
        <v>19714.018846146246</v>
      </c>
    </row>
    <row r="202" spans="2:19" x14ac:dyDescent="0.2">
      <c r="B202" s="11"/>
      <c r="D202" s="14">
        <f t="shared" si="42"/>
        <v>2.0000000000000013</v>
      </c>
      <c r="E202" s="11">
        <f t="shared" si="47"/>
        <v>69.822050290135849</v>
      </c>
      <c r="F202" s="11">
        <f t="shared" si="38"/>
        <v>-684.95431334623277</v>
      </c>
      <c r="G202" s="11">
        <f t="shared" si="8"/>
        <v>-262.27865560141868</v>
      </c>
      <c r="H202" s="15">
        <f t="shared" si="48"/>
        <v>8623.7939999999999</v>
      </c>
      <c r="I202" s="11">
        <f t="shared" si="1"/>
        <v>7676.561031052348</v>
      </c>
      <c r="J202" s="11">
        <f t="shared" si="9"/>
        <v>109.94465214288986</v>
      </c>
      <c r="K202" s="9">
        <f t="shared" si="43"/>
        <v>186.6380278195829</v>
      </c>
      <c r="L202" s="11">
        <f t="shared" si="44"/>
        <v>697.30281925466738</v>
      </c>
      <c r="M202" s="11">
        <f t="shared" si="39"/>
        <v>1.1451</v>
      </c>
      <c r="N202" s="11">
        <f t="shared" si="45"/>
        <v>-262.27865560141868</v>
      </c>
      <c r="O202" s="11">
        <f t="shared" si="46"/>
        <v>0</v>
      </c>
      <c r="P202" s="13">
        <f t="shared" si="40"/>
        <v>337.608</v>
      </c>
      <c r="Q202" s="11">
        <f t="shared" si="4"/>
        <v>0.55282466001866926</v>
      </c>
      <c r="R202" s="11">
        <f t="shared" si="41"/>
        <v>-11.207405926900087</v>
      </c>
      <c r="S202" s="11">
        <f t="shared" si="6"/>
        <v>19944.065525420916</v>
      </c>
    </row>
    <row r="203" spans="2:19" x14ac:dyDescent="0.2">
      <c r="B203" s="11"/>
      <c r="D203" s="14">
        <f t="shared" si="42"/>
        <v>2.0100000000000011</v>
      </c>
      <c r="E203" s="11">
        <f t="shared" si="47"/>
        <v>69.721160541586528</v>
      </c>
      <c r="F203" s="11">
        <f t="shared" si="38"/>
        <v>-683.96458491296391</v>
      </c>
      <c r="G203" s="11">
        <f t="shared" si="8"/>
        <v>-265.3268319231517</v>
      </c>
      <c r="H203" s="15">
        <f t="shared" si="48"/>
        <v>8623.7939999999999</v>
      </c>
      <c r="I203" s="11">
        <f t="shared" si="1"/>
        <v>7674.5025831638841</v>
      </c>
      <c r="J203" s="11">
        <f t="shared" si="9"/>
        <v>110.07422314185776</v>
      </c>
      <c r="K203" s="9">
        <f t="shared" si="43"/>
        <v>187.73747434101179</v>
      </c>
      <c r="L203" s="11">
        <f t="shared" si="44"/>
        <v>699.17469676547034</v>
      </c>
      <c r="M203" s="11">
        <f t="shared" si="39"/>
        <v>1.1448799999999999</v>
      </c>
      <c r="N203" s="11">
        <f t="shared" si="45"/>
        <v>-265.3268319231517</v>
      </c>
      <c r="O203" s="11">
        <f t="shared" si="46"/>
        <v>0</v>
      </c>
      <c r="P203" s="13">
        <f t="shared" si="40"/>
        <v>337.601</v>
      </c>
      <c r="Q203" s="11">
        <f t="shared" si="4"/>
        <v>0.55609276732299906</v>
      </c>
      <c r="R203" s="11">
        <f t="shared" si="41"/>
        <v>-11.220613979802014</v>
      </c>
      <c r="S203" s="11">
        <f t="shared" si="6"/>
        <v>20175.853461630511</v>
      </c>
    </row>
    <row r="204" spans="2:19" x14ac:dyDescent="0.2">
      <c r="B204" s="11"/>
      <c r="D204" s="14">
        <f t="shared" si="42"/>
        <v>2.0200000000000009</v>
      </c>
      <c r="E204" s="11">
        <f t="shared" si="47"/>
        <v>69.620270793037207</v>
      </c>
      <c r="F204" s="11">
        <f t="shared" si="38"/>
        <v>-682.97485647969506</v>
      </c>
      <c r="G204" s="11">
        <f t="shared" si="8"/>
        <v>-268.39569649495456</v>
      </c>
      <c r="H204" s="15">
        <f t="shared" si="48"/>
        <v>8565.9159999999993</v>
      </c>
      <c r="I204" s="11">
        <f t="shared" si="1"/>
        <v>7614.5454470253499</v>
      </c>
      <c r="J204" s="11">
        <f t="shared" si="9"/>
        <v>109.37253418133628</v>
      </c>
      <c r="K204" s="9">
        <f t="shared" si="43"/>
        <v>188.83821657243035</v>
      </c>
      <c r="L204" s="11">
        <f t="shared" si="44"/>
        <v>701.05757522003751</v>
      </c>
      <c r="M204" s="11">
        <f t="shared" si="39"/>
        <v>1.14466</v>
      </c>
      <c r="N204" s="11">
        <f t="shared" si="45"/>
        <v>-268.39569649495456</v>
      </c>
      <c r="O204" s="11">
        <f t="shared" si="46"/>
        <v>0</v>
      </c>
      <c r="P204" s="13">
        <f t="shared" si="40"/>
        <v>337.59300000000002</v>
      </c>
      <c r="Q204" s="11">
        <f t="shared" si="4"/>
        <v>0.55936650514800468</v>
      </c>
      <c r="R204" s="11">
        <f t="shared" si="41"/>
        <v>-11.149086053143352</v>
      </c>
      <c r="S204" s="11">
        <f t="shared" si="6"/>
        <v>20409.214563655118</v>
      </c>
    </row>
    <row r="205" spans="2:19" x14ac:dyDescent="0.2">
      <c r="B205" s="11"/>
      <c r="D205" s="14">
        <f t="shared" si="42"/>
        <v>2.0300000000000007</v>
      </c>
      <c r="E205" s="11">
        <f t="shared" si="47"/>
        <v>69.519381044487886</v>
      </c>
      <c r="F205" s="11">
        <f t="shared" si="38"/>
        <v>-681.98512804642621</v>
      </c>
      <c r="G205" s="11">
        <f t="shared" si="8"/>
        <v>-271.48763093224983</v>
      </c>
      <c r="H205" s="15">
        <f t="shared" si="48"/>
        <v>8565.9159999999993</v>
      </c>
      <c r="I205" s="11">
        <f t="shared" si="1"/>
        <v>7612.443241021323</v>
      </c>
      <c r="J205" s="11">
        <f t="shared" si="9"/>
        <v>109.50102153743074</v>
      </c>
      <c r="K205" s="9">
        <f t="shared" si="43"/>
        <v>189.93194191424371</v>
      </c>
      <c r="L205" s="11">
        <f t="shared" si="44"/>
        <v>702.95142601247096</v>
      </c>
      <c r="M205" s="11">
        <f t="shared" si="39"/>
        <v>1.14455</v>
      </c>
      <c r="N205" s="11">
        <f t="shared" si="45"/>
        <v>-271.48763093224983</v>
      </c>
      <c r="O205" s="11">
        <f t="shared" si="46"/>
        <v>0</v>
      </c>
      <c r="P205" s="13">
        <f t="shared" si="40"/>
        <v>337.589</v>
      </c>
      <c r="Q205" s="11">
        <f t="shared" si="4"/>
        <v>0.56261294625785707</v>
      </c>
      <c r="R205" s="11">
        <f t="shared" si="41"/>
        <v>-11.162183642959301</v>
      </c>
      <c r="S205" s="11">
        <f t="shared" si="6"/>
        <v>20644.329933132361</v>
      </c>
    </row>
    <row r="206" spans="2:19" x14ac:dyDescent="0.2">
      <c r="B206" s="11"/>
      <c r="D206" s="14">
        <f t="shared" si="42"/>
        <v>2.0400000000000005</v>
      </c>
      <c r="E206" s="11">
        <f t="shared" si="47"/>
        <v>69.418491295938566</v>
      </c>
      <c r="F206" s="11">
        <f t="shared" si="38"/>
        <v>-680.99539961315736</v>
      </c>
      <c r="G206" s="11">
        <f t="shared" si="8"/>
        <v>-274.57187047338346</v>
      </c>
      <c r="H206" s="15">
        <f t="shared" si="48"/>
        <v>8565.9159999999993</v>
      </c>
      <c r="I206" s="11">
        <f t="shared" si="1"/>
        <v>7610.3487299134586</v>
      </c>
      <c r="J206" s="11">
        <f t="shared" si="9"/>
        <v>109.62999321707693</v>
      </c>
      <c r="K206" s="9">
        <f t="shared" si="43"/>
        <v>191.02695212961802</v>
      </c>
      <c r="L206" s="11">
        <f t="shared" si="44"/>
        <v>704.85622048269033</v>
      </c>
      <c r="M206" s="11">
        <f t="shared" si="39"/>
        <v>1.14432</v>
      </c>
      <c r="N206" s="11">
        <f t="shared" si="45"/>
        <v>-274.57187047338346</v>
      </c>
      <c r="O206" s="11">
        <f t="shared" si="46"/>
        <v>0</v>
      </c>
      <c r="P206" s="13">
        <f t="shared" si="40"/>
        <v>337.58100000000002</v>
      </c>
      <c r="Q206" s="11">
        <f t="shared" si="4"/>
        <v>0.56586997529368654</v>
      </c>
      <c r="R206" s="11">
        <f t="shared" si="41"/>
        <v>-11.175330603167883</v>
      </c>
      <c r="S206" s="11">
        <f t="shared" si="6"/>
        <v>20878.860171071137</v>
      </c>
    </row>
    <row r="207" spans="2:19" x14ac:dyDescent="0.2">
      <c r="B207" s="11"/>
      <c r="D207" s="14">
        <f t="shared" si="42"/>
        <v>2.0500000000000003</v>
      </c>
      <c r="E207" s="11">
        <f t="shared" si="47"/>
        <v>69.317601547389245</v>
      </c>
      <c r="F207" s="11">
        <f t="shared" si="38"/>
        <v>-680.00567117988851</v>
      </c>
      <c r="G207" s="11">
        <f t="shared" si="8"/>
        <v>-277.67904375563609</v>
      </c>
      <c r="H207" s="15">
        <f t="shared" si="48"/>
        <v>8565.9159999999993</v>
      </c>
      <c r="I207" s="11">
        <f t="shared" si="1"/>
        <v>7608.2312850644748</v>
      </c>
      <c r="J207" s="11">
        <f t="shared" si="9"/>
        <v>109.75900947558144</v>
      </c>
      <c r="K207" s="9">
        <f t="shared" si="43"/>
        <v>192.1232520617888</v>
      </c>
      <c r="L207" s="11">
        <f t="shared" si="44"/>
        <v>706.77197150364736</v>
      </c>
      <c r="M207" s="11">
        <f t="shared" si="39"/>
        <v>1.1440999999999999</v>
      </c>
      <c r="N207" s="11">
        <f t="shared" si="45"/>
        <v>-277.67904375563609</v>
      </c>
      <c r="O207" s="11">
        <f t="shared" si="46"/>
        <v>0</v>
      </c>
      <c r="P207" s="13">
        <f t="shared" si="40"/>
        <v>337.57299999999998</v>
      </c>
      <c r="Q207" s="11">
        <f t="shared" si="4"/>
        <v>0.56913097926015654</v>
      </c>
      <c r="R207" s="11">
        <f t="shared" si="41"/>
        <v>-11.188482107602592</v>
      </c>
      <c r="S207" s="11">
        <f t="shared" si="6"/>
        <v>21115.134325359384</v>
      </c>
    </row>
    <row r="208" spans="2:19" x14ac:dyDescent="0.2">
      <c r="B208" s="11"/>
      <c r="D208" s="14">
        <f t="shared" si="42"/>
        <v>2.06</v>
      </c>
      <c r="E208" s="11">
        <f t="shared" si="47"/>
        <v>69.216711798839924</v>
      </c>
      <c r="F208" s="11">
        <f t="shared" si="38"/>
        <v>-679.01594274661966</v>
      </c>
      <c r="G208" s="11">
        <f t="shared" si="8"/>
        <v>-280.80683132170407</v>
      </c>
      <c r="H208" s="15">
        <f t="shared" si="48"/>
        <v>8565.9159999999993</v>
      </c>
      <c r="I208" s="11">
        <f t="shared" si="1"/>
        <v>7606.093225931676</v>
      </c>
      <c r="J208" s="11">
        <f t="shared" si="9"/>
        <v>109.88810401795415</v>
      </c>
      <c r="K208" s="9">
        <f t="shared" si="43"/>
        <v>193.22084215654462</v>
      </c>
      <c r="L208" s="11">
        <f t="shared" si="44"/>
        <v>708.69869197473906</v>
      </c>
      <c r="M208" s="11">
        <f t="shared" si="39"/>
        <v>1.14388</v>
      </c>
      <c r="N208" s="11">
        <f t="shared" si="45"/>
        <v>-280.80683132170407</v>
      </c>
      <c r="O208" s="11">
        <f t="shared" si="46"/>
        <v>0</v>
      </c>
      <c r="P208" s="13">
        <f t="shared" si="40"/>
        <v>337.56599999999997</v>
      </c>
      <c r="Q208" s="11">
        <f t="shared" si="4"/>
        <v>0.57239426410404082</v>
      </c>
      <c r="R208" s="11">
        <f t="shared" si="41"/>
        <v>-11.201641592044256</v>
      </c>
      <c r="S208" s="11">
        <f t="shared" si="6"/>
        <v>21352.976020956816</v>
      </c>
    </row>
    <row r="209" spans="2:19" x14ac:dyDescent="0.2">
      <c r="B209" s="11"/>
      <c r="D209" s="14">
        <f t="shared" si="42"/>
        <v>2.0699999999999998</v>
      </c>
      <c r="E209" s="11">
        <f t="shared" si="47"/>
        <v>69.115822050290603</v>
      </c>
      <c r="F209" s="11">
        <f t="shared" si="38"/>
        <v>-678.02621431335081</v>
      </c>
      <c r="G209" s="11">
        <f t="shared" si="8"/>
        <v>-283.9528038924621</v>
      </c>
      <c r="H209" s="15">
        <f t="shared" si="48"/>
        <v>8565.9159999999993</v>
      </c>
      <c r="I209" s="11">
        <f t="shared" si="1"/>
        <v>7603.9369817941861</v>
      </c>
      <c r="J209" s="11">
        <f t="shared" si="9"/>
        <v>110.01731233495782</v>
      </c>
      <c r="K209" s="9">
        <f t="shared" si="43"/>
        <v>194.31972319672417</v>
      </c>
      <c r="L209" s="11">
        <f t="shared" si="44"/>
        <v>710.63639480150539</v>
      </c>
      <c r="M209" s="11">
        <f t="shared" si="39"/>
        <v>1.1436500000000001</v>
      </c>
      <c r="N209" s="11">
        <f t="shared" si="45"/>
        <v>-283.9528038924621</v>
      </c>
      <c r="O209" s="11">
        <f t="shared" si="46"/>
        <v>0</v>
      </c>
      <c r="P209" s="13">
        <f t="shared" si="40"/>
        <v>337.55799999999999</v>
      </c>
      <c r="Q209" s="11">
        <f t="shared" si="4"/>
        <v>0.57566321401573706</v>
      </c>
      <c r="R209" s="11">
        <f t="shared" si="41"/>
        <v>-11.214812674307627</v>
      </c>
      <c r="S209" s="11">
        <f t="shared" si="6"/>
        <v>21592.200531805789</v>
      </c>
    </row>
    <row r="210" spans="2:19" x14ac:dyDescent="0.2">
      <c r="B210" s="11"/>
      <c r="D210" s="14">
        <f t="shared" si="42"/>
        <v>2.0799999999999996</v>
      </c>
      <c r="E210" s="11">
        <f t="shared" si="47"/>
        <v>69.014932301741283</v>
      </c>
      <c r="F210" s="11">
        <f t="shared" si="38"/>
        <v>-677.03648588008207</v>
      </c>
      <c r="G210" s="11">
        <f t="shared" si="8"/>
        <v>-287.12195370742324</v>
      </c>
      <c r="H210" s="15">
        <f t="shared" si="48"/>
        <v>8565.9159999999993</v>
      </c>
      <c r="I210" s="11">
        <f t="shared" si="1"/>
        <v>7601.7575604124941</v>
      </c>
      <c r="J210" s="11">
        <f t="shared" si="9"/>
        <v>110.14656258991502</v>
      </c>
      <c r="K210" s="9">
        <f t="shared" si="43"/>
        <v>195.41989632007375</v>
      </c>
      <c r="L210" s="11">
        <f t="shared" si="44"/>
        <v>712.58509289908943</v>
      </c>
      <c r="M210" s="11">
        <f t="shared" si="39"/>
        <v>1.1434299999999999</v>
      </c>
      <c r="N210" s="11">
        <f t="shared" si="45"/>
        <v>-287.12195370742324</v>
      </c>
      <c r="O210" s="11">
        <f t="shared" si="46"/>
        <v>0</v>
      </c>
      <c r="P210" s="13">
        <f t="shared" si="40"/>
        <v>337.55</v>
      </c>
      <c r="Q210" s="11">
        <f t="shared" si="4"/>
        <v>0.5789361467044104</v>
      </c>
      <c r="R210" s="11">
        <f t="shared" si="41"/>
        <v>-11.227988031591744</v>
      </c>
      <c r="S210" s="11">
        <f t="shared" si="6"/>
        <v>21833.187475346909</v>
      </c>
    </row>
    <row r="211" spans="2:19" x14ac:dyDescent="0.2">
      <c r="B211" s="11"/>
      <c r="D211" s="14">
        <f t="shared" si="42"/>
        <v>2.0899999999999994</v>
      </c>
      <c r="E211" s="11">
        <f t="shared" si="47"/>
        <v>68.914042553191962</v>
      </c>
      <c r="F211" s="11">
        <f t="shared" si="38"/>
        <v>-676.04675744681322</v>
      </c>
      <c r="G211" s="11">
        <f t="shared" si="8"/>
        <v>-290.31187858390888</v>
      </c>
      <c r="H211" s="15">
        <f t="shared" si="48"/>
        <v>8565.9159999999993</v>
      </c>
      <c r="I211" s="11">
        <f t="shared" si="1"/>
        <v>7599.5573639692775</v>
      </c>
      <c r="J211" s="11">
        <f t="shared" si="9"/>
        <v>110.27588982468249</v>
      </c>
      <c r="K211" s="9">
        <f t="shared" si="43"/>
        <v>196.5213619459729</v>
      </c>
      <c r="L211" s="11">
        <f t="shared" si="44"/>
        <v>714.54479919041967</v>
      </c>
      <c r="M211" s="11">
        <f t="shared" si="39"/>
        <v>1.1432100000000001</v>
      </c>
      <c r="N211" s="11">
        <f t="shared" si="45"/>
        <v>-290.31187858390888</v>
      </c>
      <c r="O211" s="11">
        <f t="shared" si="46"/>
        <v>0</v>
      </c>
      <c r="P211" s="13">
        <f t="shared" si="40"/>
        <v>337.54300000000001</v>
      </c>
      <c r="Q211" s="11">
        <f t="shared" si="4"/>
        <v>0.58221133883971199</v>
      </c>
      <c r="R211" s="11">
        <f t="shared" si="41"/>
        <v>-11.241171235951324</v>
      </c>
      <c r="S211" s="11">
        <f t="shared" si="6"/>
        <v>22075.754185977312</v>
      </c>
    </row>
    <row r="212" spans="2:19" x14ac:dyDescent="0.2">
      <c r="B212" s="11"/>
      <c r="D212" s="14">
        <f t="shared" si="42"/>
        <v>2.0999999999999992</v>
      </c>
      <c r="E212" s="11">
        <f t="shared" si="47"/>
        <v>68.813152804642641</v>
      </c>
      <c r="F212" s="11">
        <f t="shared" si="38"/>
        <v>-675.05702901354437</v>
      </c>
      <c r="G212" s="11">
        <f t="shared" si="8"/>
        <v>-293.52006427111894</v>
      </c>
      <c r="H212" s="15">
        <f t="shared" si="48"/>
        <v>8565.9159999999993</v>
      </c>
      <c r="I212" s="11">
        <f t="shared" si="1"/>
        <v>7597.3389067153357</v>
      </c>
      <c r="J212" s="11">
        <f t="shared" si="9"/>
        <v>110.40533091520787</v>
      </c>
      <c r="K212" s="9">
        <f t="shared" si="43"/>
        <v>197.62412084421973</v>
      </c>
      <c r="L212" s="11">
        <f t="shared" si="44"/>
        <v>716.51552660437062</v>
      </c>
      <c r="M212" s="11">
        <f t="shared" si="39"/>
        <v>1.1429800000000001</v>
      </c>
      <c r="N212" s="11">
        <f t="shared" si="45"/>
        <v>-293.52006427111894</v>
      </c>
      <c r="O212" s="11">
        <f t="shared" si="46"/>
        <v>0</v>
      </c>
      <c r="P212" s="13">
        <f t="shared" si="40"/>
        <v>337.53500000000003</v>
      </c>
      <c r="Q212" s="11">
        <f t="shared" si="4"/>
        <v>0.58549223293649466</v>
      </c>
      <c r="R212" s="11">
        <f t="shared" si="41"/>
        <v>-11.254366046402433</v>
      </c>
      <c r="S212" s="11">
        <f t="shared" si="6"/>
        <v>22319.709476264718</v>
      </c>
    </row>
    <row r="213" spans="2:19" x14ac:dyDescent="0.2">
      <c r="B213" s="11"/>
      <c r="D213" s="14">
        <f t="shared" si="42"/>
        <v>2.109999999999999</v>
      </c>
      <c r="E213" s="11">
        <f t="shared" si="47"/>
        <v>68.71226305609332</v>
      </c>
      <c r="F213" s="11">
        <f t="shared" si="38"/>
        <v>-674.06730058027551</v>
      </c>
      <c r="G213" s="11">
        <f t="shared" si="8"/>
        <v>-296.75167299491841</v>
      </c>
      <c r="H213" s="15">
        <f t="shared" si="48"/>
        <v>8565.9159999999993</v>
      </c>
      <c r="I213" s="11">
        <f t="shared" si="1"/>
        <v>7595.0970264248053</v>
      </c>
      <c r="J213" s="11">
        <f t="shared" si="9"/>
        <v>110.53481123485251</v>
      </c>
      <c r="K213" s="9">
        <f t="shared" si="43"/>
        <v>198.72817415337181</v>
      </c>
      <c r="L213" s="11">
        <f t="shared" si="44"/>
        <v>718.49728807935855</v>
      </c>
      <c r="M213" s="11">
        <f t="shared" si="39"/>
        <v>1.14276</v>
      </c>
      <c r="N213" s="11">
        <f t="shared" si="45"/>
        <v>-296.75167299491841</v>
      </c>
      <c r="O213" s="11">
        <f t="shared" si="46"/>
        <v>0</v>
      </c>
      <c r="P213" s="13">
        <f t="shared" si="40"/>
        <v>337.52699999999999</v>
      </c>
      <c r="Q213" s="11">
        <f t="shared" si="4"/>
        <v>0.58877711754429074</v>
      </c>
      <c r="R213" s="11">
        <f t="shared" si="41"/>
        <v>-11.267564855744395</v>
      </c>
      <c r="S213" s="11">
        <f t="shared" si="6"/>
        <v>22565.445889668958</v>
      </c>
    </row>
    <row r="214" spans="2:19" x14ac:dyDescent="0.2">
      <c r="B214" s="11"/>
      <c r="D214" s="14">
        <f t="shared" si="42"/>
        <v>2.1199999999999988</v>
      </c>
      <c r="E214" s="11">
        <f t="shared" si="47"/>
        <v>68.611373307544</v>
      </c>
      <c r="F214" s="11">
        <f t="shared" si="38"/>
        <v>-673.07757214700666</v>
      </c>
      <c r="G214" s="11">
        <f t="shared" si="8"/>
        <v>-300.00421811826419</v>
      </c>
      <c r="H214" s="15">
        <f t="shared" si="48"/>
        <v>8565.9159999999993</v>
      </c>
      <c r="I214" s="11">
        <f t="shared" si="1"/>
        <v>7592.8342097347286</v>
      </c>
      <c r="J214" s="11">
        <f t="shared" si="9"/>
        <v>110.66436719901475</v>
      </c>
      <c r="K214" s="9">
        <f t="shared" si="43"/>
        <v>199.83352226572035</v>
      </c>
      <c r="L214" s="11">
        <f t="shared" si="44"/>
        <v>720.49009656145404</v>
      </c>
      <c r="M214" s="11">
        <f t="shared" si="39"/>
        <v>1.1425399999999999</v>
      </c>
      <c r="N214" s="11">
        <f t="shared" si="45"/>
        <v>-300.00421811826419</v>
      </c>
      <c r="O214" s="11">
        <f t="shared" si="46"/>
        <v>0</v>
      </c>
      <c r="P214" s="13">
        <f t="shared" si="40"/>
        <v>337.51900000000001</v>
      </c>
      <c r="Q214" s="11">
        <f t="shared" si="4"/>
        <v>0.59206599410913263</v>
      </c>
      <c r="R214" s="11">
        <f t="shared" si="41"/>
        <v>-11.280771376046355</v>
      </c>
      <c r="S214" s="11">
        <f t="shared" si="6"/>
        <v>22812.774338549592</v>
      </c>
    </row>
    <row r="215" spans="2:19" x14ac:dyDescent="0.2">
      <c r="B215" s="11"/>
      <c r="D215" s="14">
        <f t="shared" si="42"/>
        <v>2.1299999999999986</v>
      </c>
      <c r="E215" s="11">
        <f t="shared" si="47"/>
        <v>68.510483558994679</v>
      </c>
      <c r="F215" s="11">
        <f t="shared" si="38"/>
        <v>-672.08784371373781</v>
      </c>
      <c r="G215" s="11">
        <f t="shared" si="8"/>
        <v>-303.27509867114105</v>
      </c>
      <c r="H215" s="15">
        <f t="shared" si="48"/>
        <v>8565.9159999999993</v>
      </c>
      <c r="I215" s="11">
        <f t="shared" si="1"/>
        <v>7590.5530576151205</v>
      </c>
      <c r="J215" s="11">
        <f t="shared" si="9"/>
        <v>110.79403710643587</v>
      </c>
      <c r="K215" s="9">
        <f t="shared" si="43"/>
        <v>200.9401659377105</v>
      </c>
      <c r="L215" s="11">
        <f t="shared" si="44"/>
        <v>722.4939650024711</v>
      </c>
      <c r="M215" s="11">
        <f t="shared" si="39"/>
        <v>1.1423099999999999</v>
      </c>
      <c r="N215" s="11">
        <f t="shared" si="45"/>
        <v>-303.27509867114105</v>
      </c>
      <c r="O215" s="11">
        <f t="shared" si="46"/>
        <v>0</v>
      </c>
      <c r="P215" s="13">
        <f t="shared" si="40"/>
        <v>337.512</v>
      </c>
      <c r="Q215" s="11">
        <f t="shared" si="4"/>
        <v>0.59535710119258134</v>
      </c>
      <c r="R215" s="11">
        <f t="shared" si="41"/>
        <v>-11.293989511359415</v>
      </c>
      <c r="S215" s="11">
        <f t="shared" si="6"/>
        <v>23061.497041214108</v>
      </c>
    </row>
    <row r="216" spans="2:19" x14ac:dyDescent="0.2">
      <c r="B216" s="11"/>
      <c r="D216" s="14">
        <f t="shared" si="42"/>
        <v>2.1399999999999983</v>
      </c>
      <c r="E216" s="11">
        <f t="shared" si="47"/>
        <v>68.409593810445358</v>
      </c>
      <c r="F216" s="11">
        <f t="shared" si="38"/>
        <v>-671.09811528046896</v>
      </c>
      <c r="G216" s="11">
        <f t="shared" si="8"/>
        <v>-306.56965034658282</v>
      </c>
      <c r="H216" s="15">
        <f t="shared" si="48"/>
        <v>8565.9159999999993</v>
      </c>
      <c r="I216" s="11">
        <f t="shared" si="1"/>
        <v>7588.248234372948</v>
      </c>
      <c r="J216" s="11">
        <f t="shared" si="9"/>
        <v>110.92374346497449</v>
      </c>
      <c r="K216" s="9">
        <f t="shared" si="43"/>
        <v>202.04810630877486</v>
      </c>
      <c r="L216" s="11">
        <f t="shared" si="44"/>
        <v>724.50890636370355</v>
      </c>
      <c r="M216" s="11">
        <f t="shared" si="39"/>
        <v>1.14209</v>
      </c>
      <c r="N216" s="11">
        <f t="shared" si="45"/>
        <v>-306.56965034658282</v>
      </c>
      <c r="O216" s="11">
        <f t="shared" si="46"/>
        <v>0</v>
      </c>
      <c r="P216" s="13">
        <f t="shared" si="40"/>
        <v>337.50400000000002</v>
      </c>
      <c r="Q216" s="11">
        <f t="shared" si="4"/>
        <v>0.59865396057165199</v>
      </c>
      <c r="R216" s="11">
        <f t="shared" si="41"/>
        <v>-11.30721136238272</v>
      </c>
      <c r="S216" s="11">
        <f t="shared" si="6"/>
        <v>23312.019731828132</v>
      </c>
    </row>
    <row r="217" spans="2:19" x14ac:dyDescent="0.2">
      <c r="B217" s="11"/>
      <c r="D217" s="14">
        <f t="shared" si="42"/>
        <v>2.1499999999999981</v>
      </c>
      <c r="E217" s="11">
        <f t="shared" si="47"/>
        <v>68.308704061896037</v>
      </c>
      <c r="F217" s="11">
        <f t="shared" si="38"/>
        <v>-670.10838684720011</v>
      </c>
      <c r="G217" s="11">
        <f t="shared" si="8"/>
        <v>-309.88530030829958</v>
      </c>
      <c r="H217" s="15">
        <f t="shared" si="48"/>
        <v>8565.9159999999993</v>
      </c>
      <c r="I217" s="11">
        <f t="shared" si="1"/>
        <v>7585.9223128444992</v>
      </c>
      <c r="J217" s="11">
        <f t="shared" si="9"/>
        <v>111.05352410098025</v>
      </c>
      <c r="K217" s="9">
        <f t="shared" si="43"/>
        <v>203.1573437434246</v>
      </c>
      <c r="L217" s="11">
        <f t="shared" si="44"/>
        <v>726.53493361396454</v>
      </c>
      <c r="M217" s="11">
        <f t="shared" si="39"/>
        <v>1.1418699999999999</v>
      </c>
      <c r="N217" s="11">
        <f t="shared" si="45"/>
        <v>-309.88530030829958</v>
      </c>
      <c r="O217" s="11">
        <f t="shared" si="46"/>
        <v>0</v>
      </c>
      <c r="P217" s="13">
        <f t="shared" si="40"/>
        <v>337.49599999999998</v>
      </c>
      <c r="Q217" s="11">
        <f t="shared" si="4"/>
        <v>0.60195481944504414</v>
      </c>
      <c r="R217" s="11">
        <f t="shared" si="41"/>
        <v>-11.320440785013277</v>
      </c>
      <c r="S217" s="11">
        <f t="shared" si="6"/>
        <v>23564.146768030158</v>
      </c>
    </row>
    <row r="218" spans="2:19" x14ac:dyDescent="0.2">
      <c r="B218" s="11"/>
      <c r="D218" s="14">
        <f t="shared" si="42"/>
        <v>2.1599999999999979</v>
      </c>
      <c r="E218" s="11">
        <f t="shared" si="47"/>
        <v>68.207814313346717</v>
      </c>
      <c r="F218" s="11">
        <f t="shared" si="38"/>
        <v>-669.11865841393137</v>
      </c>
      <c r="G218" s="11">
        <f t="shared" si="8"/>
        <v>-313.22210269491768</v>
      </c>
      <c r="H218" s="15">
        <f t="shared" si="48"/>
        <v>8565.9159999999993</v>
      </c>
      <c r="I218" s="11">
        <f t="shared" si="1"/>
        <v>7583.5752388911505</v>
      </c>
      <c r="J218" s="11">
        <f t="shared" si="9"/>
        <v>111.18337855032568</v>
      </c>
      <c r="K218" s="9">
        <f t="shared" si="43"/>
        <v>204.26787898443442</v>
      </c>
      <c r="L218" s="11">
        <f t="shared" si="44"/>
        <v>728.5720597276038</v>
      </c>
      <c r="M218" s="11">
        <f t="shared" si="39"/>
        <v>1.1416500000000001</v>
      </c>
      <c r="N218" s="11">
        <f t="shared" si="45"/>
        <v>-313.22210269491768</v>
      </c>
      <c r="O218" s="11">
        <f t="shared" si="46"/>
        <v>0</v>
      </c>
      <c r="P218" s="13">
        <f t="shared" si="40"/>
        <v>337.488</v>
      </c>
      <c r="Q218" s="11">
        <f t="shared" si="4"/>
        <v>0.60525968029806809</v>
      </c>
      <c r="R218" s="11">
        <f t="shared" si="41"/>
        <v>-11.333677731939417</v>
      </c>
      <c r="S218" s="11">
        <f t="shared" si="6"/>
        <v>23817.882266603199</v>
      </c>
    </row>
    <row r="219" spans="2:19" x14ac:dyDescent="0.2">
      <c r="B219" s="11"/>
      <c r="D219" s="14">
        <f t="shared" si="42"/>
        <v>2.1699999999999977</v>
      </c>
      <c r="E219" s="11">
        <f t="shared" si="47"/>
        <v>68.106924564797396</v>
      </c>
      <c r="F219" s="11">
        <f t="shared" si="38"/>
        <v>-668.12892998066252</v>
      </c>
      <c r="G219" s="11">
        <f t="shared" si="8"/>
        <v>-316.57733816495988</v>
      </c>
      <c r="H219" s="15">
        <f t="shared" si="48"/>
        <v>8565.9159999999993</v>
      </c>
      <c r="I219" s="11">
        <f t="shared" si="1"/>
        <v>7581.2097318543765</v>
      </c>
      <c r="J219" s="11">
        <f t="shared" si="9"/>
        <v>111.31334706857247</v>
      </c>
      <c r="K219" s="9">
        <f t="shared" si="43"/>
        <v>205.37971276993767</v>
      </c>
      <c r="L219" s="11">
        <f t="shared" si="44"/>
        <v>730.62029768637569</v>
      </c>
      <c r="M219" s="11">
        <f t="shared" si="39"/>
        <v>1.1414200000000001</v>
      </c>
      <c r="N219" s="11">
        <f t="shared" si="45"/>
        <v>-316.57733816495988</v>
      </c>
      <c r="O219" s="11">
        <f t="shared" si="46"/>
        <v>0</v>
      </c>
      <c r="P219" s="13">
        <f t="shared" si="40"/>
        <v>337.48099999999999</v>
      </c>
      <c r="Q219" s="11">
        <f t="shared" si="4"/>
        <v>0.60856674233493935</v>
      </c>
      <c r="R219" s="11">
        <f t="shared" si="41"/>
        <v>-11.346926306684248</v>
      </c>
      <c r="S219" s="11">
        <f t="shared" si="6"/>
        <v>24073.019444709797</v>
      </c>
    </row>
    <row r="220" spans="2:19" x14ac:dyDescent="0.2">
      <c r="B220" s="11"/>
      <c r="D220" s="14">
        <f t="shared" si="42"/>
        <v>2.1799999999999975</v>
      </c>
      <c r="E220" s="11">
        <f t="shared" si="47"/>
        <v>68.006034816248075</v>
      </c>
      <c r="F220" s="11">
        <f t="shared" si="38"/>
        <v>-667.13920154739367</v>
      </c>
      <c r="G220" s="11">
        <f t="shared" si="8"/>
        <v>-319.95657917015575</v>
      </c>
      <c r="H220" s="15">
        <f t="shared" si="48"/>
        <v>8565.9159999999993</v>
      </c>
      <c r="I220" s="11">
        <f t="shared" si="1"/>
        <v>7578.8202192824501</v>
      </c>
      <c r="J220" s="11">
        <f t="shared" si="9"/>
        <v>111.44334822285082</v>
      </c>
      <c r="K220" s="9">
        <f t="shared" si="43"/>
        <v>206.49284624062341</v>
      </c>
      <c r="L220" s="11">
        <f t="shared" si="44"/>
        <v>732.67966048142841</v>
      </c>
      <c r="M220" s="11">
        <f t="shared" si="39"/>
        <v>1.1412</v>
      </c>
      <c r="N220" s="11">
        <f t="shared" si="45"/>
        <v>-319.95657917015575</v>
      </c>
      <c r="O220" s="11">
        <f t="shared" si="46"/>
        <v>0</v>
      </c>
      <c r="P220" s="13">
        <f t="shared" si="40"/>
        <v>337.47300000000001</v>
      </c>
      <c r="Q220" s="11">
        <f t="shared" si="4"/>
        <v>0.61187960589624468</v>
      </c>
      <c r="R220" s="11">
        <f t="shared" si="41"/>
        <v>-11.360178208241672</v>
      </c>
      <c r="S220" s="11">
        <f t="shared" si="6"/>
        <v>24329.982040004765</v>
      </c>
    </row>
    <row r="221" spans="2:19" x14ac:dyDescent="0.2">
      <c r="B221" s="11"/>
      <c r="D221" s="14">
        <f t="shared" si="42"/>
        <v>2.1899999999999973</v>
      </c>
      <c r="E221" s="11">
        <f t="shared" si="47"/>
        <v>67.905145067698754</v>
      </c>
      <c r="F221" s="11">
        <f t="shared" si="38"/>
        <v>-666.14947311412482</v>
      </c>
      <c r="G221" s="11">
        <f t="shared" si="8"/>
        <v>-323.35713520007221</v>
      </c>
      <c r="H221" s="15">
        <f t="shared" si="48"/>
        <v>8565.9159999999993</v>
      </c>
      <c r="I221" s="11">
        <f t="shared" si="1"/>
        <v>7576.4093916858019</v>
      </c>
      <c r="J221" s="11">
        <f t="shared" si="9"/>
        <v>111.57342178022623</v>
      </c>
      <c r="K221" s="9">
        <f t="shared" si="43"/>
        <v>207.60727972285193</v>
      </c>
      <c r="L221" s="11">
        <f t="shared" si="44"/>
        <v>734.7501611112458</v>
      </c>
      <c r="M221" s="11">
        <f t="shared" si="39"/>
        <v>1.1409800000000001</v>
      </c>
      <c r="N221" s="11">
        <f t="shared" si="45"/>
        <v>-323.35713520007221</v>
      </c>
      <c r="O221" s="11">
        <f t="shared" si="46"/>
        <v>0</v>
      </c>
      <c r="P221" s="13">
        <f t="shared" si="40"/>
        <v>337.46499999999997</v>
      </c>
      <c r="Q221" s="11">
        <f t="shared" si="4"/>
        <v>0.61519647881366046</v>
      </c>
      <c r="R221" s="11">
        <f t="shared" si="41"/>
        <v>-11.373437490339064</v>
      </c>
      <c r="S221" s="11">
        <f t="shared" si="6"/>
        <v>24588.565462006842</v>
      </c>
    </row>
    <row r="222" spans="2:19" x14ac:dyDescent="0.2">
      <c r="B222" s="11"/>
      <c r="D222" s="14">
        <f t="shared" si="42"/>
        <v>2.1999999999999971</v>
      </c>
      <c r="E222" s="11">
        <f t="shared" si="47"/>
        <v>67.804255319149433</v>
      </c>
      <c r="F222" s="11">
        <f t="shared" si="38"/>
        <v>-665.15974468085597</v>
      </c>
      <c r="G222" s="11">
        <f t="shared" si="8"/>
        <v>-326.77619605437712</v>
      </c>
      <c r="H222" s="15">
        <f t="shared" si="48"/>
        <v>8565.9159999999993</v>
      </c>
      <c r="I222" s="11">
        <f t="shared" si="1"/>
        <v>7573.9800592647662</v>
      </c>
      <c r="J222" s="11">
        <f t="shared" si="9"/>
        <v>111.70360950967786</v>
      </c>
      <c r="K222" s="9">
        <f t="shared" si="43"/>
        <v>208.7230139406542</v>
      </c>
      <c r="L222" s="11">
        <f t="shared" si="44"/>
        <v>736.83181257956335</v>
      </c>
      <c r="M222" s="11">
        <f t="shared" si="39"/>
        <v>1.1407499999999999</v>
      </c>
      <c r="N222" s="11">
        <f t="shared" si="45"/>
        <v>-326.77619605437712</v>
      </c>
      <c r="O222" s="11">
        <f t="shared" si="46"/>
        <v>0</v>
      </c>
      <c r="P222" s="13">
        <f t="shared" si="40"/>
        <v>337.45699999999999</v>
      </c>
      <c r="Q222" s="11">
        <f t="shared" si="4"/>
        <v>0.61851736351788289</v>
      </c>
      <c r="R222" s="11">
        <f t="shared" si="41"/>
        <v>-11.386708410772462</v>
      </c>
      <c r="S222" s="11">
        <f t="shared" si="6"/>
        <v>24848.556018833875</v>
      </c>
    </row>
    <row r="223" spans="2:19" x14ac:dyDescent="0.2">
      <c r="B223" s="11"/>
      <c r="D223" s="14">
        <f t="shared" si="42"/>
        <v>2.2099999999999969</v>
      </c>
      <c r="E223" s="11">
        <f t="shared" si="47"/>
        <v>67.703365570600113</v>
      </c>
      <c r="F223" s="11">
        <f t="shared" si="38"/>
        <v>-664.17001624758711</v>
      </c>
      <c r="G223" s="11">
        <f t="shared" si="8"/>
        <v>-330.21951589662285</v>
      </c>
      <c r="H223" s="15">
        <f t="shared" si="48"/>
        <v>8565.9159999999993</v>
      </c>
      <c r="I223" s="11">
        <f t="shared" si="1"/>
        <v>7571.5264678557896</v>
      </c>
      <c r="J223" s="11">
        <f t="shared" si="9"/>
        <v>111.83382693080905</v>
      </c>
      <c r="K223" s="9">
        <f t="shared" si="43"/>
        <v>209.84005003575098</v>
      </c>
      <c r="L223" s="11">
        <f t="shared" si="44"/>
        <v>738.92462789944534</v>
      </c>
      <c r="M223" s="11">
        <f t="shared" si="39"/>
        <v>1.14053</v>
      </c>
      <c r="N223" s="11">
        <f t="shared" si="45"/>
        <v>-330.21951589662285</v>
      </c>
      <c r="O223" s="11">
        <f t="shared" si="46"/>
        <v>0</v>
      </c>
      <c r="P223" s="13">
        <f t="shared" si="40"/>
        <v>337.45</v>
      </c>
      <c r="Q223" s="11">
        <f t="shared" si="4"/>
        <v>0.62184042090902647</v>
      </c>
      <c r="R223" s="11">
        <f t="shared" si="41"/>
        <v>-11.399982357880637</v>
      </c>
      <c r="S223" s="11">
        <f t="shared" si="6"/>
        <v>25110.391265782426</v>
      </c>
    </row>
    <row r="224" spans="2:19" x14ac:dyDescent="0.2">
      <c r="B224" s="11"/>
      <c r="D224" s="14">
        <f t="shared" si="42"/>
        <v>2.2199999999999966</v>
      </c>
      <c r="E224" s="11">
        <f t="shared" si="47"/>
        <v>67.602475822050792</v>
      </c>
      <c r="F224" s="11">
        <f t="shared" si="38"/>
        <v>-663.18028781431826</v>
      </c>
      <c r="G224" s="11">
        <f t="shared" si="8"/>
        <v>-333.65212502734272</v>
      </c>
      <c r="H224" s="15">
        <f t="shared" si="48"/>
        <v>8565.9159999999993</v>
      </c>
      <c r="I224" s="11">
        <f t="shared" si="1"/>
        <v>7569.0835871583386</v>
      </c>
      <c r="J224" s="11">
        <f t="shared" si="9"/>
        <v>111.96459146085638</v>
      </c>
      <c r="K224" s="9">
        <f t="shared" si="43"/>
        <v>210.95838830505906</v>
      </c>
      <c r="L224" s="11">
        <f t="shared" si="44"/>
        <v>741.02862009114938</v>
      </c>
      <c r="M224" s="11">
        <f t="shared" si="39"/>
        <v>1.1402000000000001</v>
      </c>
      <c r="N224" s="11">
        <f t="shared" si="45"/>
        <v>-333.65212502734272</v>
      </c>
      <c r="O224" s="11">
        <f t="shared" si="46"/>
        <v>0</v>
      </c>
      <c r="P224" s="13">
        <f t="shared" si="40"/>
        <v>337.43799999999999</v>
      </c>
      <c r="Q224" s="11">
        <f t="shared" si="4"/>
        <v>0.62517673855659128</v>
      </c>
      <c r="R224" s="11">
        <f t="shared" si="41"/>
        <v>-11.413312075520528</v>
      </c>
      <c r="S224" s="11">
        <f t="shared" si="6"/>
        <v>25371.412054032433</v>
      </c>
    </row>
    <row r="225" spans="2:19" x14ac:dyDescent="0.2">
      <c r="B225" s="11"/>
      <c r="D225" s="14">
        <f t="shared" si="42"/>
        <v>2.2299999999999964</v>
      </c>
      <c r="E225" s="11">
        <f t="shared" si="47"/>
        <v>67.501586073501471</v>
      </c>
      <c r="F225" s="11">
        <f t="shared" si="38"/>
        <v>-662.19055938104941</v>
      </c>
      <c r="G225" s="11">
        <f t="shared" si="8"/>
        <v>-337.13517085195161</v>
      </c>
      <c r="H225" s="15">
        <f t="shared" si="48"/>
        <v>8565.9159999999993</v>
      </c>
      <c r="I225" s="11">
        <f t="shared" si="1"/>
        <v>7566.5902697669981</v>
      </c>
      <c r="J225" s="11">
        <f t="shared" si="9"/>
        <v>112.09499968679033</v>
      </c>
      <c r="K225" s="9">
        <f t="shared" si="43"/>
        <v>212.07803421966761</v>
      </c>
      <c r="L225" s="11">
        <f t="shared" si="44"/>
        <v>743.14380220377302</v>
      </c>
      <c r="M225" s="11">
        <f t="shared" si="39"/>
        <v>1.1399699999999999</v>
      </c>
      <c r="N225" s="11">
        <f t="shared" si="45"/>
        <v>-337.13517085195161</v>
      </c>
      <c r="O225" s="11">
        <f t="shared" si="46"/>
        <v>0</v>
      </c>
      <c r="P225" s="13">
        <f t="shared" si="40"/>
        <v>337.43</v>
      </c>
      <c r="Q225" s="11">
        <f t="shared" si="4"/>
        <v>0.62850971822205381</v>
      </c>
      <c r="R225" s="11">
        <f t="shared" si="41"/>
        <v>-11.426605472659563</v>
      </c>
      <c r="S225" s="11">
        <f t="shared" si="6"/>
        <v>25636.268124743769</v>
      </c>
    </row>
    <row r="226" spans="2:19" x14ac:dyDescent="0.2">
      <c r="B226" s="11"/>
      <c r="D226" s="14">
        <f t="shared" si="42"/>
        <v>2.2399999999999962</v>
      </c>
      <c r="E226" s="11">
        <f t="shared" si="47"/>
        <v>67.40069632495215</v>
      </c>
      <c r="F226" s="11">
        <f t="shared" si="38"/>
        <v>-661.20083094778067</v>
      </c>
      <c r="G226" s="11">
        <f t="shared" si="8"/>
        <v>-340.64272953916361</v>
      </c>
      <c r="H226" s="15">
        <f t="shared" si="48"/>
        <v>8565.9159999999993</v>
      </c>
      <c r="I226" s="11">
        <f t="shared" si="1"/>
        <v>7564.0724395130546</v>
      </c>
      <c r="J226" s="11">
        <f t="shared" si="9"/>
        <v>112.22543463119666</v>
      </c>
      <c r="K226" s="9">
        <f t="shared" si="43"/>
        <v>213.19898421653551</v>
      </c>
      <c r="L226" s="11">
        <f t="shared" si="44"/>
        <v>745.27018729595397</v>
      </c>
      <c r="M226" s="11">
        <f t="shared" si="39"/>
        <v>1.13975</v>
      </c>
      <c r="N226" s="11">
        <f t="shared" si="45"/>
        <v>-340.64272953916361</v>
      </c>
      <c r="O226" s="11">
        <f t="shared" si="46"/>
        <v>0</v>
      </c>
      <c r="P226" s="13">
        <f t="shared" si="40"/>
        <v>337.423</v>
      </c>
      <c r="Q226" s="11">
        <f t="shared" si="4"/>
        <v>0.63184484820695541</v>
      </c>
      <c r="R226" s="11">
        <f t="shared" si="41"/>
        <v>-11.439901593394154</v>
      </c>
      <c r="S226" s="11">
        <f t="shared" si="6"/>
        <v>25902.988190589789</v>
      </c>
    </row>
    <row r="227" spans="2:19" x14ac:dyDescent="0.2">
      <c r="B227" s="11"/>
      <c r="D227" s="14">
        <f t="shared" si="42"/>
        <v>2.249999999999996</v>
      </c>
      <c r="E227" s="11">
        <f t="shared" si="47"/>
        <v>67.29980657640283</v>
      </c>
      <c r="F227" s="11">
        <f t="shared" si="38"/>
        <v>-660.21110251451182</v>
      </c>
      <c r="G227" s="11">
        <f t="shared" si="8"/>
        <v>-344.17192811215637</v>
      </c>
      <c r="H227" s="15">
        <f t="shared" si="48"/>
        <v>8565.9159999999993</v>
      </c>
      <c r="I227" s="11">
        <f t="shared" si="1"/>
        <v>7561.5329693733311</v>
      </c>
      <c r="J227" s="11">
        <f t="shared" si="9"/>
        <v>112.35593910346562</v>
      </c>
      <c r="K227" s="9">
        <f t="shared" si="43"/>
        <v>214.32123856284747</v>
      </c>
      <c r="L227" s="11">
        <f t="shared" si="44"/>
        <v>747.40778840985092</v>
      </c>
      <c r="M227" s="11">
        <f t="shared" si="39"/>
        <v>1.1395299999999999</v>
      </c>
      <c r="N227" s="11">
        <f t="shared" si="45"/>
        <v>-344.17192811215637</v>
      </c>
      <c r="O227" s="11">
        <f t="shared" si="46"/>
        <v>0</v>
      </c>
      <c r="P227" s="13">
        <f t="shared" si="40"/>
        <v>337.41500000000002</v>
      </c>
      <c r="Q227" s="11">
        <f t="shared" si="4"/>
        <v>0.6351858647743801</v>
      </c>
      <c r="R227" s="11">
        <f t="shared" si="41"/>
        <v>-11.453204801576515</v>
      </c>
      <c r="S227" s="11">
        <f t="shared" si="6"/>
        <v>26171.353786069103</v>
      </c>
    </row>
    <row r="228" spans="2:19" x14ac:dyDescent="0.2">
      <c r="B228" s="11"/>
      <c r="D228" s="14">
        <f t="shared" si="42"/>
        <v>2.2599999999999958</v>
      </c>
      <c r="E228" s="11">
        <f t="shared" si="47"/>
        <v>67.198916827853509</v>
      </c>
      <c r="F228" s="11">
        <f t="shared" si="38"/>
        <v>-659.22137408124297</v>
      </c>
      <c r="G228" s="11">
        <f t="shared" si="8"/>
        <v>-347.72282127864014</v>
      </c>
      <c r="H228" s="15">
        <f t="shared" si="48"/>
        <v>8565.9159999999993</v>
      </c>
      <c r="I228" s="11">
        <f t="shared" si="1"/>
        <v>7558.9718046401158</v>
      </c>
      <c r="J228" s="11">
        <f t="shared" si="9"/>
        <v>112.48651260264022</v>
      </c>
      <c r="K228" s="9">
        <f t="shared" si="43"/>
        <v>215.44479795388213</v>
      </c>
      <c r="L228" s="11">
        <f t="shared" si="44"/>
        <v>749.55661859243457</v>
      </c>
      <c r="M228" s="11">
        <f t="shared" si="39"/>
        <v>1.13931</v>
      </c>
      <c r="N228" s="11">
        <f t="shared" si="45"/>
        <v>-347.72282127864014</v>
      </c>
      <c r="O228" s="11">
        <f t="shared" si="46"/>
        <v>0</v>
      </c>
      <c r="P228" s="13">
        <f t="shared" si="40"/>
        <v>337.40699999999998</v>
      </c>
      <c r="Q228" s="11">
        <f t="shared" si="4"/>
        <v>0.63853090763938547</v>
      </c>
      <c r="R228" s="11">
        <f t="shared" si="41"/>
        <v>-11.466515046140694</v>
      </c>
      <c r="S228" s="11">
        <f t="shared" si="6"/>
        <v>26441.369071238725</v>
      </c>
    </row>
    <row r="229" spans="2:19" x14ac:dyDescent="0.2">
      <c r="B229" s="11"/>
      <c r="D229" s="14">
        <f t="shared" si="42"/>
        <v>2.2699999999999956</v>
      </c>
      <c r="E229" s="11">
        <f t="shared" si="47"/>
        <v>67.098027079304188</v>
      </c>
      <c r="F229" s="11">
        <f t="shared" si="38"/>
        <v>-658.23164564797412</v>
      </c>
      <c r="G229" s="11">
        <f t="shared" si="8"/>
        <v>-351.29237979989216</v>
      </c>
      <c r="H229" s="15">
        <f t="shared" si="48"/>
        <v>8565.9159999999993</v>
      </c>
      <c r="I229" s="11">
        <f t="shared" si="1"/>
        <v>7556.3919745521325</v>
      </c>
      <c r="J229" s="11">
        <f t="shared" si="9"/>
        <v>112.6172005865555</v>
      </c>
      <c r="K229" s="9">
        <f t="shared" si="43"/>
        <v>216.56966307990854</v>
      </c>
      <c r="L229" s="11">
        <f t="shared" si="44"/>
        <v>751.7166908976036</v>
      </c>
      <c r="M229" s="11">
        <f t="shared" si="39"/>
        <v>1.1390800000000001</v>
      </c>
      <c r="N229" s="11">
        <f t="shared" si="45"/>
        <v>-351.29237979989216</v>
      </c>
      <c r="O229" s="11">
        <f t="shared" si="46"/>
        <v>0</v>
      </c>
      <c r="P229" s="13">
        <f t="shared" si="40"/>
        <v>337.399</v>
      </c>
      <c r="Q229" s="11">
        <f t="shared" si="4"/>
        <v>0.64187997913422545</v>
      </c>
      <c r="R229" s="11">
        <f t="shared" si="41"/>
        <v>-11.479836960912895</v>
      </c>
      <c r="S229" s="11">
        <f t="shared" si="6"/>
        <v>26712.803698206098</v>
      </c>
    </row>
    <row r="230" spans="2:19" x14ac:dyDescent="0.2">
      <c r="B230" s="11"/>
      <c r="D230" s="14">
        <f t="shared" si="42"/>
        <v>2.2799999999999954</v>
      </c>
      <c r="E230" s="11">
        <f t="shared" si="47"/>
        <v>66.997137330754867</v>
      </c>
      <c r="F230" s="11">
        <f t="shared" si="38"/>
        <v>-657.24191721470527</v>
      </c>
      <c r="G230" s="11">
        <f t="shared" si="8"/>
        <v>-354.88679583532149</v>
      </c>
      <c r="H230" s="15">
        <f t="shared" si="48"/>
        <v>8565.9159999999993</v>
      </c>
      <c r="I230" s="11">
        <f t="shared" si="1"/>
        <v>7553.7872869499724</v>
      </c>
      <c r="J230" s="11">
        <f t="shared" si="9"/>
        <v>112.74791114817417</v>
      </c>
      <c r="K230" s="9">
        <f t="shared" si="43"/>
        <v>217.69583508577409</v>
      </c>
      <c r="L230" s="11">
        <f t="shared" si="44"/>
        <v>753.88801838843199</v>
      </c>
      <c r="M230" s="11">
        <f t="shared" si="39"/>
        <v>1.13886</v>
      </c>
      <c r="N230" s="11">
        <f t="shared" si="45"/>
        <v>-354.88679583532149</v>
      </c>
      <c r="O230" s="11">
        <f t="shared" si="46"/>
        <v>0</v>
      </c>
      <c r="P230" s="13">
        <f t="shared" si="40"/>
        <v>337.392</v>
      </c>
      <c r="Q230" s="11">
        <f t="shared" si="4"/>
        <v>0.64523117052500978</v>
      </c>
      <c r="R230" s="11">
        <f t="shared" si="41"/>
        <v>-11.493161177183911</v>
      </c>
      <c r="S230" s="11">
        <f t="shared" si="6"/>
        <v>26986.128528134952</v>
      </c>
    </row>
    <row r="231" spans="2:19" x14ac:dyDescent="0.2">
      <c r="B231" s="11"/>
      <c r="D231" s="14">
        <f t="shared" si="42"/>
        <v>2.2899999999999952</v>
      </c>
      <c r="E231" s="11">
        <f t="shared" si="47"/>
        <v>66.896247582205547</v>
      </c>
      <c r="F231" s="11">
        <f t="shared" si="38"/>
        <v>-656.25218878143642</v>
      </c>
      <c r="G231" s="11">
        <f t="shared" si="8"/>
        <v>-358.46843702121072</v>
      </c>
      <c r="H231" s="15">
        <f t="shared" si="48"/>
        <v>8565.9159999999993</v>
      </c>
      <c r="I231" s="11">
        <f t="shared" si="1"/>
        <v>7551.1953741973521</v>
      </c>
      <c r="J231" s="11">
        <f t="shared" si="9"/>
        <v>112.87920693784886</v>
      </c>
      <c r="K231" s="9">
        <f t="shared" si="43"/>
        <v>218.82331419725583</v>
      </c>
      <c r="L231" s="11">
        <f t="shared" si="44"/>
        <v>756.07061413484712</v>
      </c>
      <c r="M231" s="11">
        <f t="shared" si="39"/>
        <v>1.13853</v>
      </c>
      <c r="N231" s="11">
        <f t="shared" si="45"/>
        <v>-358.46843702121072</v>
      </c>
      <c r="O231" s="11">
        <f t="shared" si="46"/>
        <v>0</v>
      </c>
      <c r="P231" s="13">
        <f t="shared" si="40"/>
        <v>337.38</v>
      </c>
      <c r="Q231" s="11">
        <f t="shared" si="4"/>
        <v>0.6485959873058742</v>
      </c>
      <c r="R231" s="11">
        <f t="shared" si="41"/>
        <v>-11.506545049729752</v>
      </c>
      <c r="S231" s="11">
        <f t="shared" si="6"/>
        <v>27258.48193918978</v>
      </c>
    </row>
    <row r="232" spans="2:19" x14ac:dyDescent="0.2">
      <c r="B232" s="11"/>
      <c r="D232" s="14">
        <f t="shared" si="42"/>
        <v>2.2999999999999949</v>
      </c>
      <c r="E232" s="11">
        <f t="shared" si="47"/>
        <v>66.795357833656226</v>
      </c>
      <c r="F232" s="11">
        <f t="shared" si="38"/>
        <v>-655.26246034816756</v>
      </c>
      <c r="G232" s="11">
        <f t="shared" si="8"/>
        <v>-362.10628453099753</v>
      </c>
      <c r="H232" s="15">
        <f t="shared" si="48"/>
        <v>8565.9159999999993</v>
      </c>
      <c r="I232" s="11">
        <f t="shared" si="1"/>
        <v>7548.5472551208341</v>
      </c>
      <c r="J232" s="11">
        <f t="shared" si="9"/>
        <v>113.01005788335401</v>
      </c>
      <c r="K232" s="9">
        <f t="shared" si="43"/>
        <v>219.9521062666343</v>
      </c>
      <c r="L232" s="11">
        <f t="shared" si="44"/>
        <v>758.26449123716657</v>
      </c>
      <c r="M232" s="11">
        <f t="shared" si="39"/>
        <v>1.1383099999999999</v>
      </c>
      <c r="N232" s="11">
        <f t="shared" si="45"/>
        <v>-362.10628453099753</v>
      </c>
      <c r="O232" s="11">
        <f t="shared" si="46"/>
        <v>0</v>
      </c>
      <c r="P232" s="13">
        <f t="shared" si="40"/>
        <v>337.37200000000001</v>
      </c>
      <c r="Q232" s="11">
        <f t="shared" si="4"/>
        <v>0.65195720530048229</v>
      </c>
      <c r="R232" s="11">
        <f t="shared" si="41"/>
        <v>-11.519883576284812</v>
      </c>
      <c r="S232" s="11">
        <f t="shared" si="6"/>
        <v>27535.109364095206</v>
      </c>
    </row>
    <row r="233" spans="2:19" x14ac:dyDescent="0.2">
      <c r="B233" s="11"/>
      <c r="D233" s="14">
        <f t="shared" si="42"/>
        <v>2.3099999999999947</v>
      </c>
      <c r="E233" s="11">
        <f t="shared" si="47"/>
        <v>66.694468085106905</v>
      </c>
      <c r="F233" s="11">
        <f t="shared" si="38"/>
        <v>-654.27273191489883</v>
      </c>
      <c r="G233" s="11">
        <f t="shared" si="8"/>
        <v>-365.7628850502112</v>
      </c>
      <c r="H233" s="15">
        <f t="shared" si="48"/>
        <v>8565.9159999999993</v>
      </c>
      <c r="I233" s="11">
        <f t="shared" si="1"/>
        <v>7545.8803830348897</v>
      </c>
      <c r="J233" s="11">
        <f t="shared" si="9"/>
        <v>113.14102353145402</v>
      </c>
      <c r="K233" s="9">
        <f t="shared" si="43"/>
        <v>221.08220684546785</v>
      </c>
      <c r="L233" s="11">
        <f t="shared" si="44"/>
        <v>760.46966280272704</v>
      </c>
      <c r="M233" s="11">
        <f t="shared" si="39"/>
        <v>1.13808</v>
      </c>
      <c r="N233" s="11">
        <f t="shared" si="45"/>
        <v>-365.7628850502112</v>
      </c>
      <c r="O233" s="11">
        <f t="shared" si="46"/>
        <v>0</v>
      </c>
      <c r="P233" s="13">
        <f t="shared" si="40"/>
        <v>337.36399999999998</v>
      </c>
      <c r="Q233" s="11">
        <f t="shared" si="4"/>
        <v>0.65532246133395344</v>
      </c>
      <c r="R233" s="11">
        <f t="shared" si="41"/>
        <v>-11.533233795255251</v>
      </c>
      <c r="S233" s="11">
        <f t="shared" si="6"/>
        <v>27813.162796191154</v>
      </c>
    </row>
    <row r="234" spans="2:19" x14ac:dyDescent="0.2">
      <c r="B234" s="11"/>
      <c r="D234" s="14">
        <f t="shared" si="42"/>
        <v>2.3199999999999945</v>
      </c>
      <c r="E234" s="11">
        <f t="shared" si="47"/>
        <v>66.593578336557584</v>
      </c>
      <c r="F234" s="11">
        <f t="shared" si="38"/>
        <v>-653.28300348162998</v>
      </c>
      <c r="G234" s="11">
        <f t="shared" si="8"/>
        <v>-369.44468994563192</v>
      </c>
      <c r="H234" s="15">
        <f t="shared" si="48"/>
        <v>8565.9159999999993</v>
      </c>
      <c r="I234" s="11">
        <f t="shared" si="1"/>
        <v>7543.188306572737</v>
      </c>
      <c r="J234" s="11">
        <f t="shared" si="9"/>
        <v>113.27200752676457</v>
      </c>
      <c r="K234" s="9">
        <f t="shared" si="43"/>
        <v>222.2136170807824</v>
      </c>
      <c r="L234" s="11">
        <f t="shared" si="44"/>
        <v>762.68614192235839</v>
      </c>
      <c r="M234" s="11">
        <f t="shared" si="39"/>
        <v>1.1378600000000001</v>
      </c>
      <c r="N234" s="11">
        <f t="shared" si="45"/>
        <v>-369.44468994563192</v>
      </c>
      <c r="O234" s="11">
        <f t="shared" si="46"/>
        <v>0</v>
      </c>
      <c r="P234" s="13">
        <f t="shared" si="40"/>
        <v>337.35700000000003</v>
      </c>
      <c r="Q234" s="11">
        <f t="shared" si="4"/>
        <v>0.65868980658703502</v>
      </c>
      <c r="R234" s="11">
        <f t="shared" si="41"/>
        <v>-11.546585884481606</v>
      </c>
      <c r="S234" s="11">
        <f t="shared" si="6"/>
        <v>28093.132807161765</v>
      </c>
    </row>
    <row r="235" spans="2:19" x14ac:dyDescent="0.2">
      <c r="B235" s="11"/>
      <c r="D235" s="14">
        <f t="shared" si="42"/>
        <v>2.3299999999999943</v>
      </c>
      <c r="E235" s="11">
        <f t="shared" si="47"/>
        <v>66.492688588008264</v>
      </c>
      <c r="F235" s="11">
        <f t="shared" si="38"/>
        <v>-652.29327504836112</v>
      </c>
      <c r="G235" s="11">
        <f t="shared" si="8"/>
        <v>-373.14857163765134</v>
      </c>
      <c r="H235" s="15">
        <f t="shared" si="48"/>
        <v>8565.9159999999993</v>
      </c>
      <c r="I235" s="11">
        <f t="shared" si="1"/>
        <v>7540.4741533139868</v>
      </c>
      <c r="J235" s="11">
        <f t="shared" si="9"/>
        <v>113.40305698924448</v>
      </c>
      <c r="K235" s="9">
        <f t="shared" si="43"/>
        <v>223.34633715605005</v>
      </c>
      <c r="L235" s="11">
        <f t="shared" si="44"/>
        <v>764.9139416935426</v>
      </c>
      <c r="M235" s="11">
        <f t="shared" si="39"/>
        <v>1.13764</v>
      </c>
      <c r="N235" s="11">
        <f t="shared" si="45"/>
        <v>-373.14857163765134</v>
      </c>
      <c r="O235" s="11">
        <f t="shared" si="46"/>
        <v>0</v>
      </c>
      <c r="P235" s="13">
        <f t="shared" si="40"/>
        <v>337.34899999999999</v>
      </c>
      <c r="Q235" s="11">
        <f t="shared" si="4"/>
        <v>0.66206313685841689</v>
      </c>
      <c r="R235" s="11">
        <f t="shared" si="41"/>
        <v>-11.559944647221659</v>
      </c>
      <c r="S235" s="11">
        <f t="shared" si="6"/>
        <v>28374.781571124862</v>
      </c>
    </row>
    <row r="236" spans="2:19" x14ac:dyDescent="0.2">
      <c r="B236" s="11"/>
      <c r="D236" s="14">
        <f t="shared" si="42"/>
        <v>2.3399999999999941</v>
      </c>
      <c r="E236" s="11">
        <f t="shared" si="47"/>
        <v>66.391798839458943</v>
      </c>
      <c r="F236" s="11">
        <f t="shared" si="38"/>
        <v>-651.30354661509227</v>
      </c>
      <c r="G236" s="11">
        <f t="shared" si="8"/>
        <v>-376.83813767488539</v>
      </c>
      <c r="H236" s="15">
        <f t="shared" si="48"/>
        <v>8565.9159999999993</v>
      </c>
      <c r="I236" s="11">
        <f t="shared" si="1"/>
        <v>7537.7743157100213</v>
      </c>
      <c r="J236" s="11">
        <f t="shared" si="9"/>
        <v>113.53472036413723</v>
      </c>
      <c r="K236" s="9">
        <f t="shared" si="43"/>
        <v>224.4803677259425</v>
      </c>
      <c r="L236" s="11">
        <f t="shared" si="44"/>
        <v>767.15307521795251</v>
      </c>
      <c r="M236" s="11">
        <f t="shared" si="39"/>
        <v>1.13731</v>
      </c>
      <c r="N236" s="11">
        <f t="shared" si="45"/>
        <v>-376.83813767488539</v>
      </c>
      <c r="O236" s="11">
        <f t="shared" si="46"/>
        <v>0</v>
      </c>
      <c r="P236" s="13">
        <f t="shared" si="40"/>
        <v>337.33699999999999</v>
      </c>
      <c r="Q236" s="11">
        <f t="shared" si="4"/>
        <v>0.66544840241640413</v>
      </c>
      <c r="R236" s="11">
        <f t="shared" si="41"/>
        <v>-11.573365990228055</v>
      </c>
      <c r="S236" s="11">
        <f t="shared" si="6"/>
        <v>28655.341751053456</v>
      </c>
    </row>
    <row r="237" spans="2:19" x14ac:dyDescent="0.2">
      <c r="B237" s="11"/>
      <c r="D237" s="14">
        <f t="shared" si="42"/>
        <v>2.3499999999999939</v>
      </c>
      <c r="E237" s="11">
        <f t="shared" si="47"/>
        <v>66.290909090909622</v>
      </c>
      <c r="F237" s="11">
        <f t="shared" si="38"/>
        <v>-650.31381818182342</v>
      </c>
      <c r="G237" s="11">
        <f t="shared" si="8"/>
        <v>-380.58264028459729</v>
      </c>
      <c r="H237" s="15">
        <f t="shared" si="48"/>
        <v>8565.9159999999993</v>
      </c>
      <c r="I237" s="11">
        <f t="shared" si="1"/>
        <v>7535.0195415335784</v>
      </c>
      <c r="J237" s="11">
        <f t="shared" si="9"/>
        <v>113.66595578286986</v>
      </c>
      <c r="K237" s="9">
        <f t="shared" si="43"/>
        <v>225.61571492958387</v>
      </c>
      <c r="L237" s="11">
        <f t="shared" si="44"/>
        <v>769.40355563123012</v>
      </c>
      <c r="M237" s="11">
        <f t="shared" si="39"/>
        <v>1.1370800000000001</v>
      </c>
      <c r="N237" s="11">
        <f t="shared" si="45"/>
        <v>-380.58264028459729</v>
      </c>
      <c r="O237" s="11">
        <f t="shared" si="46"/>
        <v>0</v>
      </c>
      <c r="P237" s="13">
        <f t="shared" si="40"/>
        <v>337.33</v>
      </c>
      <c r="Q237" s="11">
        <f t="shared" si="4"/>
        <v>0.66882789828827527</v>
      </c>
      <c r="R237" s="11">
        <f t="shared" si="41"/>
        <v>-11.586743708753298</v>
      </c>
      <c r="S237" s="11">
        <f t="shared" si="6"/>
        <v>28940.079391014882</v>
      </c>
    </row>
    <row r="238" spans="2:19" x14ac:dyDescent="0.2">
      <c r="B238" s="11"/>
      <c r="D238" s="14">
        <f t="shared" si="42"/>
        <v>2.3599999999999937</v>
      </c>
      <c r="E238" s="11">
        <f t="shared" si="47"/>
        <v>66.190019342360301</v>
      </c>
      <c r="F238" s="11">
        <f t="shared" si="38"/>
        <v>-649.32408974855457</v>
      </c>
      <c r="G238" s="11">
        <f t="shared" si="8"/>
        <v>-384.35269823315241</v>
      </c>
      <c r="H238" s="15">
        <f t="shared" si="48"/>
        <v>8565.9159999999993</v>
      </c>
      <c r="I238" s="11">
        <f t="shared" si="1"/>
        <v>7532.2392120182922</v>
      </c>
      <c r="J238" s="11">
        <f t="shared" si="9"/>
        <v>113.79720518071836</v>
      </c>
      <c r="K238" s="9">
        <f t="shared" si="43"/>
        <v>226.75237448741257</v>
      </c>
      <c r="L238" s="11">
        <f t="shared" si="44"/>
        <v>771.6653960783151</v>
      </c>
      <c r="M238" s="11">
        <f t="shared" si="39"/>
        <v>1.13686</v>
      </c>
      <c r="N238" s="11">
        <f t="shared" si="45"/>
        <v>-384.35269823315241</v>
      </c>
      <c r="O238" s="11">
        <f t="shared" si="46"/>
        <v>0</v>
      </c>
      <c r="P238" s="13">
        <f t="shared" si="40"/>
        <v>337.322</v>
      </c>
      <c r="Q238" s="11">
        <f t="shared" si="4"/>
        <v>0.6722134177059681</v>
      </c>
      <c r="R238" s="11">
        <f t="shared" si="41"/>
        <v>-11.600122852264869</v>
      </c>
      <c r="S238" s="11">
        <f t="shared" si="6"/>
        <v>29226.760297580466</v>
      </c>
    </row>
    <row r="239" spans="2:19" x14ac:dyDescent="0.2">
      <c r="B239" s="11"/>
      <c r="D239" s="14">
        <f t="shared" si="42"/>
        <v>2.3699999999999934</v>
      </c>
      <c r="E239" s="11">
        <f t="shared" si="47"/>
        <v>66.089129593810981</v>
      </c>
      <c r="F239" s="11">
        <f t="shared" si="38"/>
        <v>-648.33436131528572</v>
      </c>
      <c r="G239" s="11">
        <f t="shared" si="8"/>
        <v>-388.14505170187692</v>
      </c>
      <c r="H239" s="15">
        <f t="shared" si="48"/>
        <v>8565.9159999999993</v>
      </c>
      <c r="I239" s="11">
        <f t="shared" si="1"/>
        <v>7529.4365869828362</v>
      </c>
      <c r="J239" s="11">
        <f t="shared" si="9"/>
        <v>113.9285179462848</v>
      </c>
      <c r="K239" s="9">
        <f t="shared" si="43"/>
        <v>227.89034653921976</v>
      </c>
      <c r="L239" s="11">
        <f t="shared" si="44"/>
        <v>773.93860968344825</v>
      </c>
      <c r="M239" s="11">
        <f t="shared" si="39"/>
        <v>1.1366400000000001</v>
      </c>
      <c r="N239" s="11">
        <f t="shared" si="45"/>
        <v>-388.14505170187692</v>
      </c>
      <c r="O239" s="11">
        <f t="shared" si="46"/>
        <v>0</v>
      </c>
      <c r="P239" s="13">
        <f t="shared" si="40"/>
        <v>337.31400000000002</v>
      </c>
      <c r="Q239" s="11">
        <f t="shared" si="4"/>
        <v>0.67560298872628988</v>
      </c>
      <c r="R239" s="11">
        <f t="shared" si="41"/>
        <v>-11.613508455278776</v>
      </c>
      <c r="S239" s="11">
        <f t="shared" si="6"/>
        <v>29515.136589209549</v>
      </c>
    </row>
    <row r="240" spans="2:19" x14ac:dyDescent="0.2">
      <c r="B240" s="11"/>
      <c r="D240" s="14">
        <f t="shared" si="42"/>
        <v>2.3799999999999932</v>
      </c>
      <c r="E240" s="11">
        <f t="shared" si="47"/>
        <v>65.98823984526166</v>
      </c>
      <c r="F240" s="11">
        <f t="shared" si="38"/>
        <v>-647.34463288201687</v>
      </c>
      <c r="G240" s="11">
        <f t="shared" si="8"/>
        <v>-391.92181619077479</v>
      </c>
      <c r="H240" s="15">
        <f t="shared" si="48"/>
        <v>8565.9159999999993</v>
      </c>
      <c r="I240" s="11">
        <f t="shared" si="1"/>
        <v>7526.6495509272081</v>
      </c>
      <c r="J240" s="11">
        <f t="shared" si="9"/>
        <v>114.06046848009184</v>
      </c>
      <c r="K240" s="9">
        <f t="shared" si="43"/>
        <v>229.02963171868262</v>
      </c>
      <c r="L240" s="11">
        <f t="shared" si="44"/>
        <v>776.22320957473778</v>
      </c>
      <c r="M240" s="11">
        <f t="shared" si="39"/>
        <v>1.1363099999999999</v>
      </c>
      <c r="N240" s="11">
        <f t="shared" si="45"/>
        <v>-391.92181619077479</v>
      </c>
      <c r="O240" s="11">
        <f t="shared" si="46"/>
        <v>0</v>
      </c>
      <c r="P240" s="13">
        <f t="shared" si="40"/>
        <v>337.303</v>
      </c>
      <c r="Q240" s="11">
        <f t="shared" si="4"/>
        <v>0.67900265256663184</v>
      </c>
      <c r="R240" s="11">
        <f t="shared" si="41"/>
        <v>-11.626959070345753</v>
      </c>
      <c r="S240" s="11">
        <f t="shared" si="6"/>
        <v>29802.327471242785</v>
      </c>
    </row>
    <row r="241" spans="2:19" x14ac:dyDescent="0.2">
      <c r="B241" s="11"/>
      <c r="D241" s="14">
        <f t="shared" si="42"/>
        <v>2.389999999999993</v>
      </c>
      <c r="E241" s="11">
        <f t="shared" si="47"/>
        <v>65.887350096712339</v>
      </c>
      <c r="F241" s="11">
        <f t="shared" si="38"/>
        <v>-646.35490444874813</v>
      </c>
      <c r="G241" s="11">
        <f t="shared" si="8"/>
        <v>-395.75508414088392</v>
      </c>
      <c r="H241" s="15">
        <f t="shared" si="48"/>
        <v>8565.9159999999993</v>
      </c>
      <c r="I241" s="11">
        <f t="shared" si="1"/>
        <v>7523.8060114103673</v>
      </c>
      <c r="J241" s="11">
        <f t="shared" si="9"/>
        <v>114.19196553460711</v>
      </c>
      <c r="K241" s="9">
        <f t="shared" si="43"/>
        <v>230.17023640348353</v>
      </c>
      <c r="L241" s="11">
        <f t="shared" si="44"/>
        <v>778.5192089153486</v>
      </c>
      <c r="M241" s="11">
        <f t="shared" si="39"/>
        <v>1.13608</v>
      </c>
      <c r="N241" s="11">
        <f t="shared" si="45"/>
        <v>-395.75508414088392</v>
      </c>
      <c r="O241" s="11">
        <f t="shared" si="46"/>
        <v>0</v>
      </c>
      <c r="P241" s="13">
        <f t="shared" si="40"/>
        <v>337.29500000000002</v>
      </c>
      <c r="Q241" s="11">
        <f t="shared" si="4"/>
        <v>0.68240038068599751</v>
      </c>
      <c r="R241" s="11">
        <f t="shared" si="41"/>
        <v>-11.640363459185229</v>
      </c>
      <c r="S241" s="11">
        <f t="shared" si="6"/>
        <v>30093.814961897202</v>
      </c>
    </row>
    <row r="242" spans="2:19" x14ac:dyDescent="0.2">
      <c r="B242" s="11"/>
      <c r="D242" s="14">
        <f t="shared" si="42"/>
        <v>2.3999999999999928</v>
      </c>
      <c r="E242" s="11">
        <f t="shared" si="47"/>
        <v>65.786460348163018</v>
      </c>
      <c r="F242" s="11">
        <f t="shared" si="38"/>
        <v>-645.36517601547928</v>
      </c>
      <c r="G242" s="11">
        <f t="shared" si="8"/>
        <v>-399.61426249837177</v>
      </c>
      <c r="H242" s="15">
        <f t="shared" si="48"/>
        <v>8565.9159999999993</v>
      </c>
      <c r="I242" s="11">
        <f t="shared" si="1"/>
        <v>7520.9365614861481</v>
      </c>
      <c r="J242" s="11">
        <f t="shared" si="9"/>
        <v>114.32347205918882</v>
      </c>
      <c r="K242" s="9">
        <f t="shared" si="43"/>
        <v>231.3121560588296</v>
      </c>
      <c r="L242" s="11">
        <f t="shared" si="44"/>
        <v>780.82662087766016</v>
      </c>
      <c r="M242" s="11">
        <f t="shared" si="39"/>
        <v>1.1358600000000001</v>
      </c>
      <c r="N242" s="11">
        <f t="shared" si="45"/>
        <v>-399.61426249837177</v>
      </c>
      <c r="O242" s="11">
        <f t="shared" si="46"/>
        <v>0</v>
      </c>
      <c r="P242" s="13">
        <f t="shared" si="40"/>
        <v>337.28699999999998</v>
      </c>
      <c r="Q242" s="11">
        <f t="shared" si="4"/>
        <v>0.68580216865408272</v>
      </c>
      <c r="R242" s="11">
        <f t="shared" si="41"/>
        <v>-11.653768813372967</v>
      </c>
      <c r="S242" s="11">
        <f t="shared" si="6"/>
        <v>30387.272719104069</v>
      </c>
    </row>
    <row r="243" spans="2:19" x14ac:dyDescent="0.2">
      <c r="B243" s="11"/>
      <c r="D243" s="14">
        <f t="shared" si="42"/>
        <v>2.4099999999999926</v>
      </c>
      <c r="E243" s="11">
        <f t="shared" si="47"/>
        <v>65.685570599613698</v>
      </c>
      <c r="F243" s="11">
        <f t="shared" si="38"/>
        <v>-644.37544758221043</v>
      </c>
      <c r="G243" s="11">
        <f t="shared" si="8"/>
        <v>-403.45687256503123</v>
      </c>
      <c r="H243" s="15">
        <f t="shared" si="48"/>
        <v>8565.9159999999993</v>
      </c>
      <c r="I243" s="11">
        <f t="shared" si="1"/>
        <v>7518.083679852758</v>
      </c>
      <c r="J243" s="11">
        <f t="shared" si="9"/>
        <v>114.45563479503325</v>
      </c>
      <c r="K243" s="9">
        <f t="shared" si="43"/>
        <v>232.45539077942149</v>
      </c>
      <c r="L243" s="11">
        <f t="shared" si="44"/>
        <v>783.1454586118515</v>
      </c>
      <c r="M243" s="11">
        <f t="shared" si="39"/>
        <v>1.1355299999999999</v>
      </c>
      <c r="N243" s="11">
        <f t="shared" si="45"/>
        <v>-403.45687256503123</v>
      </c>
      <c r="O243" s="11">
        <f t="shared" si="46"/>
        <v>0</v>
      </c>
      <c r="P243" s="13">
        <f t="shared" si="40"/>
        <v>337.27499999999998</v>
      </c>
      <c r="Q243" s="11">
        <f t="shared" si="4"/>
        <v>0.68921619088109554</v>
      </c>
      <c r="R243" s="11">
        <f t="shared" si="41"/>
        <v>-11.667241059636416</v>
      </c>
      <c r="S243" s="11">
        <f t="shared" si="6"/>
        <v>30679.470598425833</v>
      </c>
    </row>
    <row r="244" spans="2:19" x14ac:dyDescent="0.2">
      <c r="B244" s="11"/>
      <c r="D244" s="14">
        <f t="shared" si="42"/>
        <v>2.4199999999999924</v>
      </c>
      <c r="E244" s="11">
        <f t="shared" si="47"/>
        <v>65.584680851064377</v>
      </c>
      <c r="F244" s="11">
        <f t="shared" si="38"/>
        <v>-643.38571914894158</v>
      </c>
      <c r="G244" s="11">
        <f t="shared" si="8"/>
        <v>-407.36077137606475</v>
      </c>
      <c r="H244" s="15">
        <f t="shared" si="48"/>
        <v>8565.9159999999993</v>
      </c>
      <c r="I244" s="11">
        <f t="shared" si="1"/>
        <v>7515.169509474993</v>
      </c>
      <c r="J244" s="11">
        <f t="shared" si="9"/>
        <v>114.58726964824483</v>
      </c>
      <c r="K244" s="9">
        <f t="shared" si="43"/>
        <v>233.59994712737182</v>
      </c>
      <c r="L244" s="11">
        <f t="shared" si="44"/>
        <v>785.4757353013855</v>
      </c>
      <c r="M244" s="11">
        <f t="shared" si="39"/>
        <v>1.13531</v>
      </c>
      <c r="N244" s="11">
        <f t="shared" si="45"/>
        <v>-407.36077137606475</v>
      </c>
      <c r="O244" s="11">
        <f t="shared" si="46"/>
        <v>0</v>
      </c>
      <c r="P244" s="13">
        <f t="shared" si="40"/>
        <v>337.26799999999997</v>
      </c>
      <c r="Q244" s="11">
        <f t="shared" si="4"/>
        <v>0.69262410642981798</v>
      </c>
      <c r="R244" s="11">
        <f t="shared" si="41"/>
        <v>-11.680659495233927</v>
      </c>
      <c r="S244" s="11">
        <f t="shared" si="6"/>
        <v>30976.328966535617</v>
      </c>
    </row>
    <row r="245" spans="2:19" x14ac:dyDescent="0.2">
      <c r="B245" s="11"/>
      <c r="D245" s="14">
        <f t="shared" si="42"/>
        <v>2.4299999999999922</v>
      </c>
      <c r="E245" s="11">
        <f t="shared" si="47"/>
        <v>65.483791102515056</v>
      </c>
      <c r="F245" s="11">
        <f t="shared" si="38"/>
        <v>-642.39599071567272</v>
      </c>
      <c r="G245" s="11">
        <f t="shared" si="8"/>
        <v>-411.28729433824833</v>
      </c>
      <c r="H245" s="15">
        <f t="shared" si="48"/>
        <v>8565.9159999999993</v>
      </c>
      <c r="I245" s="11">
        <f t="shared" si="1"/>
        <v>7512.232714946078</v>
      </c>
      <c r="J245" s="11">
        <f t="shared" si="9"/>
        <v>114.71896462417176</v>
      </c>
      <c r="K245" s="9">
        <f t="shared" si="43"/>
        <v>234.74581982385428</v>
      </c>
      <c r="L245" s="11">
        <f t="shared" si="44"/>
        <v>787.81746413614155</v>
      </c>
      <c r="M245" s="11">
        <f t="shared" si="39"/>
        <v>1.1350899999999999</v>
      </c>
      <c r="N245" s="11">
        <f t="shared" si="45"/>
        <v>-411.28729433824833</v>
      </c>
      <c r="O245" s="11">
        <f t="shared" si="46"/>
        <v>0</v>
      </c>
      <c r="P245" s="13">
        <f t="shared" si="40"/>
        <v>337.26</v>
      </c>
      <c r="Q245" s="11">
        <f t="shared" si="4"/>
        <v>0.69603813029666806</v>
      </c>
      <c r="R245" s="11">
        <f t="shared" si="41"/>
        <v>-11.694084059548599</v>
      </c>
      <c r="S245" s="11">
        <f t="shared" si="6"/>
        <v>31274.907709305549</v>
      </c>
    </row>
    <row r="246" spans="2:19" x14ac:dyDescent="0.2">
      <c r="B246" s="11"/>
      <c r="D246" s="14">
        <f t="shared" si="42"/>
        <v>2.439999999999992</v>
      </c>
      <c r="E246" s="11">
        <f t="shared" si="47"/>
        <v>65.382901353965735</v>
      </c>
      <c r="F246" s="11">
        <f t="shared" si="38"/>
        <v>-641.40626228240387</v>
      </c>
      <c r="G246" s="11">
        <f t="shared" si="8"/>
        <v>-415.19259036521953</v>
      </c>
      <c r="H246" s="15">
        <f t="shared" si="48"/>
        <v>8565.9159999999993</v>
      </c>
      <c r="I246" s="11">
        <f t="shared" si="1"/>
        <v>7509.3171473523762</v>
      </c>
      <c r="J246" s="11">
        <f t="shared" si="9"/>
        <v>114.85139068238834</v>
      </c>
      <c r="K246" s="9">
        <f t="shared" si="43"/>
        <v>235.89300947009599</v>
      </c>
      <c r="L246" s="11">
        <f t="shared" si="44"/>
        <v>790.17065828261127</v>
      </c>
      <c r="M246" s="11">
        <f t="shared" si="39"/>
        <v>1.1347499999999999</v>
      </c>
      <c r="N246" s="11">
        <f t="shared" si="45"/>
        <v>-415.19259036521953</v>
      </c>
      <c r="O246" s="11">
        <f t="shared" si="46"/>
        <v>0</v>
      </c>
      <c r="P246" s="13">
        <f t="shared" si="40"/>
        <v>337.24799999999999</v>
      </c>
      <c r="Q246" s="11">
        <f t="shared" si="4"/>
        <v>0.69946451712121638</v>
      </c>
      <c r="R246" s="11">
        <f t="shared" si="41"/>
        <v>-11.707583148051818</v>
      </c>
      <c r="S246" s="11">
        <f t="shared" si="6"/>
        <v>31571.87232382776</v>
      </c>
    </row>
    <row r="247" spans="2:19" x14ac:dyDescent="0.2">
      <c r="B247" s="11"/>
      <c r="D247" s="14">
        <f t="shared" si="42"/>
        <v>2.4499999999999917</v>
      </c>
      <c r="E247" s="11">
        <f t="shared" si="47"/>
        <v>65.282011605416415</v>
      </c>
      <c r="F247" s="11">
        <f t="shared" si="38"/>
        <v>-640.41653384913502</v>
      </c>
      <c r="G247" s="11">
        <f t="shared" si="8"/>
        <v>-419.16412363654928</v>
      </c>
      <c r="H247" s="15">
        <f t="shared" si="48"/>
        <v>8565.9159999999993</v>
      </c>
      <c r="I247" s="11">
        <f t="shared" si="1"/>
        <v>7506.335342514315</v>
      </c>
      <c r="J247" s="11">
        <f t="shared" si="9"/>
        <v>114.98321142254015</v>
      </c>
      <c r="K247" s="9">
        <f t="shared" si="43"/>
        <v>237.04152337691988</v>
      </c>
      <c r="L247" s="11">
        <f t="shared" si="44"/>
        <v>792.53533094684644</v>
      </c>
      <c r="M247" s="11">
        <f t="shared" si="39"/>
        <v>1.13453</v>
      </c>
      <c r="N247" s="11">
        <f t="shared" si="45"/>
        <v>-419.16412363654928</v>
      </c>
      <c r="O247" s="11">
        <f t="shared" si="46"/>
        <v>0</v>
      </c>
      <c r="P247" s="13">
        <f t="shared" si="40"/>
        <v>337.24099999999999</v>
      </c>
      <c r="Q247" s="11">
        <f t="shared" si="4"/>
        <v>0.70288465333965888</v>
      </c>
      <c r="R247" s="11">
        <f t="shared" si="41"/>
        <v>-11.721020532369026</v>
      </c>
      <c r="S247" s="11">
        <f t="shared" si="6"/>
        <v>31873.873718558723</v>
      </c>
    </row>
    <row r="248" spans="2:19" x14ac:dyDescent="0.2">
      <c r="B248" s="11"/>
      <c r="D248" s="14">
        <f t="shared" si="42"/>
        <v>2.4599999999999915</v>
      </c>
      <c r="E248" s="11">
        <f t="shared" si="47"/>
        <v>65.181121856867094</v>
      </c>
      <c r="F248" s="11">
        <f t="shared" si="38"/>
        <v>-639.42680541586617</v>
      </c>
      <c r="G248" s="11">
        <f t="shared" si="8"/>
        <v>-423.15844588933948</v>
      </c>
      <c r="H248" s="15">
        <f t="shared" si="48"/>
        <v>8565.9159999999993</v>
      </c>
      <c r="I248" s="11">
        <f t="shared" si="1"/>
        <v>7503.3307486947933</v>
      </c>
      <c r="J248" s="11">
        <f t="shared" si="9"/>
        <v>115.11509061122868</v>
      </c>
      <c r="K248" s="9">
        <f t="shared" si="43"/>
        <v>238.19135549114529</v>
      </c>
      <c r="L248" s="11">
        <f t="shared" si="44"/>
        <v>794.91149534118676</v>
      </c>
      <c r="M248" s="11">
        <f t="shared" si="39"/>
        <v>1.1343099999999999</v>
      </c>
      <c r="N248" s="11">
        <f t="shared" si="45"/>
        <v>-423.15844588933948</v>
      </c>
      <c r="O248" s="11">
        <f t="shared" si="46"/>
        <v>0</v>
      </c>
      <c r="P248" s="13">
        <f t="shared" si="40"/>
        <v>337.233</v>
      </c>
      <c r="Q248" s="11">
        <f t="shared" si="4"/>
        <v>0.70631093484666474</v>
      </c>
      <c r="R248" s="11">
        <f t="shared" si="41"/>
        <v>-11.734463874742984</v>
      </c>
      <c r="S248" s="11">
        <f t="shared" si="6"/>
        <v>32177.608021895845</v>
      </c>
    </row>
    <row r="249" spans="2:19" x14ac:dyDescent="0.2">
      <c r="B249" s="11"/>
      <c r="D249" s="14">
        <f t="shared" si="42"/>
        <v>2.4699999999999913</v>
      </c>
      <c r="E249" s="11">
        <f t="shared" si="47"/>
        <v>65.080232108317773</v>
      </c>
      <c r="F249" s="11">
        <f t="shared" si="38"/>
        <v>-638.43707698259743</v>
      </c>
      <c r="G249" s="11">
        <f t="shared" si="8"/>
        <v>-427.13417935294399</v>
      </c>
      <c r="H249" s="15">
        <f t="shared" si="48"/>
        <v>8565.9159999999993</v>
      </c>
      <c r="I249" s="11">
        <f t="shared" si="1"/>
        <v>7500.3447436644583</v>
      </c>
      <c r="J249" s="11">
        <f t="shared" si="9"/>
        <v>115.24766431657908</v>
      </c>
      <c r="K249" s="9">
        <f t="shared" si="43"/>
        <v>239.34250639725758</v>
      </c>
      <c r="L249" s="11">
        <f t="shared" si="44"/>
        <v>797.29916465062877</v>
      </c>
      <c r="M249" s="11">
        <f t="shared" si="39"/>
        <v>1.13398</v>
      </c>
      <c r="N249" s="11">
        <f t="shared" si="45"/>
        <v>-427.13417935294399</v>
      </c>
      <c r="O249" s="11">
        <f t="shared" si="46"/>
        <v>0</v>
      </c>
      <c r="P249" s="13">
        <f t="shared" si="40"/>
        <v>337.221</v>
      </c>
      <c r="Q249" s="11">
        <f t="shared" si="4"/>
        <v>0.70974970834336404</v>
      </c>
      <c r="R249" s="11">
        <f t="shared" si="41"/>
        <v>-11.747978013922433</v>
      </c>
      <c r="S249" s="11">
        <f t="shared" si="6"/>
        <v>32479.928805597883</v>
      </c>
    </row>
    <row r="250" spans="2:19" x14ac:dyDescent="0.2">
      <c r="B250" s="11"/>
      <c r="D250" s="14">
        <f t="shared" si="42"/>
        <v>2.4799999999999911</v>
      </c>
      <c r="E250" s="11">
        <f t="shared" si="47"/>
        <v>64.979342359768452</v>
      </c>
      <c r="F250" s="11">
        <f t="shared" si="38"/>
        <v>-637.44734854932858</v>
      </c>
      <c r="G250" s="11">
        <f t="shared" si="8"/>
        <v>-431.1700666050636</v>
      </c>
      <c r="H250" s="15">
        <f t="shared" si="48"/>
        <v>8565.9159999999993</v>
      </c>
      <c r="I250" s="11">
        <f t="shared" si="1"/>
        <v>7497.2985848456074</v>
      </c>
      <c r="J250" s="11">
        <f t="shared" si="9"/>
        <v>115.37972396420423</v>
      </c>
      <c r="K250" s="9">
        <f t="shared" si="43"/>
        <v>240.49498304042336</v>
      </c>
      <c r="L250" s="11">
        <f t="shared" si="44"/>
        <v>799.69835209781718</v>
      </c>
      <c r="M250" s="11">
        <f t="shared" si="39"/>
        <v>1.13375</v>
      </c>
      <c r="N250" s="11">
        <f t="shared" si="45"/>
        <v>-431.1700666050636</v>
      </c>
      <c r="O250" s="11">
        <f t="shared" si="46"/>
        <v>0</v>
      </c>
      <c r="P250" s="13">
        <f t="shared" si="40"/>
        <v>337.21300000000002</v>
      </c>
      <c r="Q250" s="11">
        <f t="shared" si="4"/>
        <v>0.71318419823797818</v>
      </c>
      <c r="R250" s="11">
        <f t="shared" si="41"/>
        <v>-11.761439751702776</v>
      </c>
      <c r="S250" s="11">
        <f t="shared" si="6"/>
        <v>32786.823774328419</v>
      </c>
    </row>
    <row r="251" spans="2:19" x14ac:dyDescent="0.2">
      <c r="B251" s="11"/>
      <c r="D251" s="14">
        <f t="shared" si="42"/>
        <v>2.4899999999999909</v>
      </c>
      <c r="E251" s="11">
        <f t="shared" si="47"/>
        <v>64.878452611219132</v>
      </c>
      <c r="F251" s="11">
        <f t="shared" si="38"/>
        <v>-636.45762011605973</v>
      </c>
      <c r="G251" s="11">
        <f t="shared" si="8"/>
        <v>-435.19044095569558</v>
      </c>
      <c r="H251" s="15">
        <f t="shared" si="48"/>
        <v>8565.9159999999993</v>
      </c>
      <c r="I251" s="11">
        <f t="shared" si="1"/>
        <v>7494.2679389282439</v>
      </c>
      <c r="J251" s="11">
        <f t="shared" si="9"/>
        <v>115.51243343976263</v>
      </c>
      <c r="K251" s="9">
        <f t="shared" si="43"/>
        <v>241.64878028006541</v>
      </c>
      <c r="L251" s="11">
        <f t="shared" si="44"/>
        <v>802.10907091441959</v>
      </c>
      <c r="M251" s="11">
        <f t="shared" si="39"/>
        <v>1.1334200000000001</v>
      </c>
      <c r="N251" s="11">
        <f t="shared" si="45"/>
        <v>-435.19044095569558</v>
      </c>
      <c r="O251" s="11">
        <f t="shared" si="46"/>
        <v>0</v>
      </c>
      <c r="P251" s="13">
        <f t="shared" si="40"/>
        <v>337.202</v>
      </c>
      <c r="Q251" s="11">
        <f t="shared" si="4"/>
        <v>0.71662914300646319</v>
      </c>
      <c r="R251" s="11">
        <f t="shared" si="41"/>
        <v>-11.774967730862652</v>
      </c>
      <c r="S251" s="11">
        <f t="shared" si="6"/>
        <v>33092.539118575027</v>
      </c>
    </row>
    <row r="252" spans="2:19" x14ac:dyDescent="0.2">
      <c r="B252" s="11"/>
      <c r="D252" s="14">
        <f t="shared" si="42"/>
        <v>2.4999999999999907</v>
      </c>
      <c r="E252" s="11">
        <f t="shared" si="47"/>
        <v>64.777562862669811</v>
      </c>
      <c r="F252" s="11">
        <f t="shared" si="38"/>
        <v>-635.46789168279088</v>
      </c>
      <c r="G252" s="11">
        <f t="shared" si="8"/>
        <v>-439.27567999749084</v>
      </c>
      <c r="H252" s="15">
        <f t="shared" si="48"/>
        <v>8565.9159999999993</v>
      </c>
      <c r="I252" s="11">
        <f t="shared" si="1"/>
        <v>7491.1724283197173</v>
      </c>
      <c r="J252" s="11">
        <f t="shared" si="9"/>
        <v>115.64455495494954</v>
      </c>
      <c r="K252" s="9">
        <f t="shared" si="43"/>
        <v>242.80390461446302</v>
      </c>
      <c r="L252" s="11">
        <f t="shared" si="44"/>
        <v>804.53133433889229</v>
      </c>
      <c r="M252" s="11">
        <f t="shared" si="39"/>
        <v>1.1332</v>
      </c>
      <c r="N252" s="11">
        <f t="shared" si="45"/>
        <v>-439.27567999749084</v>
      </c>
      <c r="O252" s="11">
        <f t="shared" si="46"/>
        <v>0</v>
      </c>
      <c r="P252" s="13">
        <f t="shared" si="40"/>
        <v>337.19400000000002</v>
      </c>
      <c r="Q252" s="11">
        <f t="shared" si="4"/>
        <v>0.72007184177198591</v>
      </c>
      <c r="R252" s="11">
        <f t="shared" si="41"/>
        <v>-11.788435775224213</v>
      </c>
      <c r="S252" s="11">
        <f t="shared" si="6"/>
        <v>33403.186872010177</v>
      </c>
    </row>
    <row r="253" spans="2:19" x14ac:dyDescent="0.2">
      <c r="B253" s="11"/>
      <c r="D253" s="14">
        <f t="shared" si="42"/>
        <v>2.5099999999999905</v>
      </c>
      <c r="E253" s="11">
        <f t="shared" si="47"/>
        <v>64.67667311412049</v>
      </c>
      <c r="F253" s="11">
        <f t="shared" si="38"/>
        <v>-634.47816324952203</v>
      </c>
      <c r="G253" s="11">
        <f t="shared" si="8"/>
        <v>-443.38398304901818</v>
      </c>
      <c r="H253" s="15">
        <f t="shared" si="48"/>
        <v>8565.9159999999993</v>
      </c>
      <c r="I253" s="11">
        <f t="shared" si="1"/>
        <v>7488.053853701459</v>
      </c>
      <c r="J253" s="11">
        <f t="shared" si="9"/>
        <v>115.77673206055236</v>
      </c>
      <c r="K253" s="9">
        <f t="shared" si="43"/>
        <v>243.96035016401251</v>
      </c>
      <c r="L253" s="11">
        <f t="shared" si="44"/>
        <v>806.96515561278466</v>
      </c>
      <c r="M253" s="11">
        <f t="shared" si="39"/>
        <v>1.1329800000000001</v>
      </c>
      <c r="N253" s="11">
        <f t="shared" si="45"/>
        <v>-443.38398304901818</v>
      </c>
      <c r="O253" s="11">
        <f t="shared" si="46"/>
        <v>0</v>
      </c>
      <c r="P253" s="13">
        <f t="shared" si="40"/>
        <v>337.18599999999998</v>
      </c>
      <c r="Q253" s="11">
        <f t="shared" si="4"/>
        <v>0.72351862225600272</v>
      </c>
      <c r="R253" s="11">
        <f t="shared" si="41"/>
        <v>-11.801909486294837</v>
      </c>
      <c r="S253" s="11">
        <f t="shared" si="6"/>
        <v>33715.588447617098</v>
      </c>
    </row>
    <row r="254" spans="2:19" x14ac:dyDescent="0.2">
      <c r="B254" s="11"/>
      <c r="D254" s="14">
        <f t="shared" si="42"/>
        <v>2.5199999999999902</v>
      </c>
      <c r="E254" s="11">
        <f t="shared" si="47"/>
        <v>64.575783365571169</v>
      </c>
      <c r="F254" s="11">
        <f t="shared" si="38"/>
        <v>-633.48843481625318</v>
      </c>
      <c r="G254" s="11">
        <f t="shared" si="8"/>
        <v>-447.47194874044288</v>
      </c>
      <c r="H254" s="15">
        <f t="shared" si="48"/>
        <v>8565.9159999999993</v>
      </c>
      <c r="I254" s="11">
        <f t="shared" si="1"/>
        <v>7484.9556164433034</v>
      </c>
      <c r="J254" s="11">
        <f t="shared" si="9"/>
        <v>115.90963711690623</v>
      </c>
      <c r="K254" s="9">
        <f t="shared" si="43"/>
        <v>245.11811748461804</v>
      </c>
      <c r="L254" s="11">
        <f t="shared" si="44"/>
        <v>809.41054795102787</v>
      </c>
      <c r="M254" s="11">
        <f t="shared" si="39"/>
        <v>1.1326499999999999</v>
      </c>
      <c r="N254" s="11">
        <f t="shared" si="45"/>
        <v>-447.47194874044288</v>
      </c>
      <c r="O254" s="11">
        <f t="shared" si="46"/>
        <v>0</v>
      </c>
      <c r="P254" s="13">
        <f t="shared" si="40"/>
        <v>337.17500000000001</v>
      </c>
      <c r="Q254" s="11">
        <f t="shared" si="4"/>
        <v>0.72697595457735009</v>
      </c>
      <c r="R254" s="11">
        <f t="shared" si="41"/>
        <v>-11.815457402334987</v>
      </c>
      <c r="S254" s="11">
        <f t="shared" si="6"/>
        <v>34026.443539612643</v>
      </c>
    </row>
    <row r="255" spans="2:19" x14ac:dyDescent="0.2">
      <c r="B255" s="11"/>
      <c r="D255" s="14">
        <f t="shared" si="42"/>
        <v>2.52999999999999</v>
      </c>
      <c r="E255" s="11">
        <f t="shared" si="47"/>
        <v>64.474893617021849</v>
      </c>
      <c r="F255" s="11">
        <f t="shared" si="38"/>
        <v>-632.49870638298432</v>
      </c>
      <c r="G255" s="11">
        <f t="shared" si="8"/>
        <v>-451.62616036796612</v>
      </c>
      <c r="H255" s="15">
        <f t="shared" si="48"/>
        <v>8565.9159999999993</v>
      </c>
      <c r="I255" s="11">
        <f t="shared" si="1"/>
        <v>7481.7911332490494</v>
      </c>
      <c r="J255" s="11">
        <f t="shared" si="9"/>
        <v>116.04193064188013</v>
      </c>
      <c r="K255" s="9">
        <f t="shared" si="43"/>
        <v>246.2772138557871</v>
      </c>
      <c r="L255" s="11">
        <f t="shared" si="44"/>
        <v>811.86752460772993</v>
      </c>
      <c r="M255" s="11">
        <f t="shared" si="39"/>
        <v>1.13243</v>
      </c>
      <c r="N255" s="11">
        <f t="shared" si="45"/>
        <v>-451.62616036796612</v>
      </c>
      <c r="O255" s="11">
        <f t="shared" si="46"/>
        <v>0</v>
      </c>
      <c r="P255" s="13">
        <f t="shared" si="40"/>
        <v>337.16699999999997</v>
      </c>
      <c r="Q255" s="11">
        <f t="shared" si="4"/>
        <v>0.73043095515215639</v>
      </c>
      <c r="R255" s="11">
        <f t="shared" si="41"/>
        <v>-11.828942980823662</v>
      </c>
      <c r="S255" s="11">
        <f t="shared" si="6"/>
        <v>34342.336072749989</v>
      </c>
    </row>
    <row r="256" spans="2:19" x14ac:dyDescent="0.2">
      <c r="B256" s="11"/>
      <c r="D256" s="14">
        <f t="shared" si="42"/>
        <v>2.5399999999999898</v>
      </c>
      <c r="E256" s="11">
        <f t="shared" si="47"/>
        <v>64.374003868472528</v>
      </c>
      <c r="F256" s="11">
        <f t="shared" si="38"/>
        <v>-631.50897794971559</v>
      </c>
      <c r="G256" s="11">
        <f t="shared" si="8"/>
        <v>-455.75529254805275</v>
      </c>
      <c r="H256" s="15">
        <f t="shared" si="48"/>
        <v>8565.9159999999993</v>
      </c>
      <c r="I256" s="11">
        <f t="shared" si="1"/>
        <v>7478.6517295022313</v>
      </c>
      <c r="J256" s="11">
        <f t="shared" si="9"/>
        <v>116.17502842890492</v>
      </c>
      <c r="K256" s="9">
        <f t="shared" si="43"/>
        <v>247.43763316220588</v>
      </c>
      <c r="L256" s="11">
        <f t="shared" si="44"/>
        <v>814.33609884281987</v>
      </c>
      <c r="M256" s="11">
        <f t="shared" si="39"/>
        <v>1.13209</v>
      </c>
      <c r="N256" s="11">
        <f t="shared" si="45"/>
        <v>-455.75529254805275</v>
      </c>
      <c r="O256" s="11">
        <f t="shared" si="46"/>
        <v>0</v>
      </c>
      <c r="P256" s="13">
        <f t="shared" si="40"/>
        <v>337.15499999999997</v>
      </c>
      <c r="Q256" s="11">
        <f t="shared" si="4"/>
        <v>0.73389875031426466</v>
      </c>
      <c r="R256" s="11">
        <f t="shared" si="41"/>
        <v>-11.84251054321151</v>
      </c>
      <c r="S256" s="11">
        <f t="shared" si="6"/>
        <v>34656.321526785257</v>
      </c>
    </row>
    <row r="257" spans="2:19" x14ac:dyDescent="0.2">
      <c r="B257" s="11"/>
      <c r="D257" s="14">
        <f t="shared" si="42"/>
        <v>2.5499999999999896</v>
      </c>
      <c r="E257" s="11">
        <f t="shared" si="47"/>
        <v>64.273114119923207</v>
      </c>
      <c r="F257" s="11">
        <f t="shared" si="38"/>
        <v>-630.51924951644673</v>
      </c>
      <c r="G257" s="11">
        <f t="shared" si="8"/>
        <v>-459.95559328138501</v>
      </c>
      <c r="H257" s="15">
        <f t="shared" si="48"/>
        <v>8565.9159999999993</v>
      </c>
      <c r="I257" s="11">
        <f t="shared" si="1"/>
        <v>7475.4411572021672</v>
      </c>
      <c r="J257" s="11">
        <f t="shared" si="9"/>
        <v>116.3074367807075</v>
      </c>
      <c r="K257" s="9">
        <f t="shared" si="43"/>
        <v>248.59938344649493</v>
      </c>
      <c r="L257" s="11">
        <f t="shared" si="44"/>
        <v>816.81628392586333</v>
      </c>
      <c r="M257" s="11">
        <f t="shared" si="39"/>
        <v>1.1318699999999999</v>
      </c>
      <c r="N257" s="11">
        <f t="shared" si="45"/>
        <v>-459.95559328138501</v>
      </c>
      <c r="O257" s="11">
        <f t="shared" si="46"/>
        <v>0</v>
      </c>
      <c r="P257" s="13">
        <f t="shared" si="40"/>
        <v>337.14800000000002</v>
      </c>
      <c r="Q257" s="11">
        <f t="shared" si="4"/>
        <v>0.73735980473410756</v>
      </c>
      <c r="R257" s="11">
        <f t="shared" si="41"/>
        <v>-11.856007826779562</v>
      </c>
      <c r="S257" s="11">
        <f t="shared" si="6"/>
        <v>34975.718745212966</v>
      </c>
    </row>
    <row r="258" spans="2:19" x14ac:dyDescent="0.2">
      <c r="B258" s="11"/>
      <c r="D258" s="14">
        <f t="shared" si="42"/>
        <v>2.5599999999999894</v>
      </c>
      <c r="E258" s="11">
        <f t="shared" si="47"/>
        <v>64.172224371373886</v>
      </c>
      <c r="F258" s="11">
        <f t="shared" ref="F258:F321" si="49">E258*Grav</f>
        <v>-629.52952108317788</v>
      </c>
      <c r="G258" s="11">
        <f t="shared" si="8"/>
        <v>-464.13411432495047</v>
      </c>
      <c r="H258" s="15">
        <f t="shared" si="48"/>
        <v>8565.9159999999993</v>
      </c>
      <c r="I258" s="11">
        <f t="shared" si="1"/>
        <v>7472.2523645918709</v>
      </c>
      <c r="J258" s="11">
        <f t="shared" si="9"/>
        <v>116.4406008641507</v>
      </c>
      <c r="K258" s="9">
        <f t="shared" si="43"/>
        <v>249.762457814302</v>
      </c>
      <c r="L258" s="11">
        <f t="shared" si="44"/>
        <v>819.3080931321673</v>
      </c>
      <c r="M258" s="11">
        <f t="shared" ref="M258:M321" si="50">VLOOKUP(L258,AtmChart,4)</f>
        <v>1.13154</v>
      </c>
      <c r="N258" s="11">
        <f t="shared" si="45"/>
        <v>-464.13411432495047</v>
      </c>
      <c r="O258" s="11">
        <f t="shared" si="46"/>
        <v>0</v>
      </c>
      <c r="P258" s="13">
        <f t="shared" ref="P258:P321" si="51">VLOOKUP(L258,AtmChart,5)</f>
        <v>337.13600000000002</v>
      </c>
      <c r="Q258" s="11">
        <f t="shared" si="4"/>
        <v>0.74083591729836618</v>
      </c>
      <c r="R258" s="11">
        <f t="shared" ref="R258:R321" si="52">J258/Grav</f>
        <v>-11.8695821472121</v>
      </c>
      <c r="S258" s="11">
        <f t="shared" si="6"/>
        <v>35293.459803100901</v>
      </c>
    </row>
    <row r="259" spans="2:19" x14ac:dyDescent="0.2">
      <c r="B259" s="11"/>
      <c r="D259" s="14">
        <f t="shared" ref="D259:D322" si="53">D258+DeltaT</f>
        <v>2.5699999999999892</v>
      </c>
      <c r="E259" s="11">
        <f t="shared" si="47"/>
        <v>64.071334622824565</v>
      </c>
      <c r="F259" s="11">
        <f t="shared" si="49"/>
        <v>-628.53979264990903</v>
      </c>
      <c r="G259" s="11">
        <f t="shared" si="8"/>
        <v>-468.38075578275129</v>
      </c>
      <c r="H259" s="15">
        <f t="shared" si="48"/>
        <v>8565.9159999999993</v>
      </c>
      <c r="I259" s="11">
        <f t="shared" si="1"/>
        <v>7468.9954515673389</v>
      </c>
      <c r="J259" s="11">
        <f t="shared" si="9"/>
        <v>116.57312112406986</v>
      </c>
      <c r="K259" s="9">
        <f t="shared" ref="K259:K322" si="54">K258+J258*DeltaT</f>
        <v>250.92686382294352</v>
      </c>
      <c r="L259" s="11">
        <f t="shared" ref="L259:L322" si="55">L258+K258*DeltaT+(0.5*J258*DeltaT^2)</f>
        <v>821.81153974035351</v>
      </c>
      <c r="M259" s="11">
        <f t="shared" si="50"/>
        <v>1.1313200000000001</v>
      </c>
      <c r="N259" s="11">
        <f t="shared" ref="N259:N322" si="56">IF(K259&gt;0,-0.5*M259*(K259^2)*CdR*CSAR,0)</f>
        <v>-468.38075578275129</v>
      </c>
      <c r="O259" s="11">
        <f t="shared" ref="O259:O322" si="57">IF(K259&gt;0,0, 0.5*M259*(K259^2)*CdC*CSAC)</f>
        <v>0</v>
      </c>
      <c r="P259" s="13">
        <f t="shared" si="51"/>
        <v>337.12799999999999</v>
      </c>
      <c r="Q259" s="11">
        <f t="shared" si="4"/>
        <v>0.74430739607194751</v>
      </c>
      <c r="R259" s="11">
        <f t="shared" si="52"/>
        <v>-11.883090838335358</v>
      </c>
      <c r="S259" s="11">
        <f t="shared" si="6"/>
        <v>35616.380840282283</v>
      </c>
    </row>
    <row r="260" spans="2:19" x14ac:dyDescent="0.2">
      <c r="B260" s="11"/>
      <c r="D260" s="14">
        <f t="shared" si="53"/>
        <v>2.579999999999989</v>
      </c>
      <c r="E260" s="11">
        <f t="shared" si="47"/>
        <v>63.970444874275245</v>
      </c>
      <c r="F260" s="11">
        <f t="shared" si="49"/>
        <v>-627.55006421664018</v>
      </c>
      <c r="G260" s="11">
        <f t="shared" si="8"/>
        <v>-472.60488208518018</v>
      </c>
      <c r="H260" s="15">
        <f t="shared" si="48"/>
        <v>8565.9159999999993</v>
      </c>
      <c r="I260" s="11">
        <f t="shared" si="1"/>
        <v>7465.7610536981792</v>
      </c>
      <c r="J260" s="11">
        <f t="shared" si="9"/>
        <v>116.70641134935147</v>
      </c>
      <c r="K260" s="9">
        <f t="shared" si="54"/>
        <v>252.09259503418423</v>
      </c>
      <c r="L260" s="11">
        <f t="shared" si="55"/>
        <v>824.32663703463913</v>
      </c>
      <c r="M260" s="11">
        <f t="shared" si="50"/>
        <v>1.1309899999999999</v>
      </c>
      <c r="N260" s="11">
        <f t="shared" si="56"/>
        <v>-472.60488208518018</v>
      </c>
      <c r="O260" s="11">
        <f t="shared" si="57"/>
        <v>0</v>
      </c>
      <c r="P260" s="13">
        <f t="shared" si="51"/>
        <v>337.11700000000002</v>
      </c>
      <c r="Q260" s="11">
        <f t="shared" si="4"/>
        <v>0.74778962506840119</v>
      </c>
      <c r="R260" s="11">
        <f t="shared" si="52"/>
        <v>-11.896678017263147</v>
      </c>
      <c r="S260" s="11">
        <f t="shared" si="6"/>
        <v>35937.589791007282</v>
      </c>
    </row>
    <row r="261" spans="2:19" x14ac:dyDescent="0.2">
      <c r="B261" s="11"/>
      <c r="D261" s="14">
        <f t="shared" si="53"/>
        <v>2.5899999999999888</v>
      </c>
      <c r="E261" s="11">
        <f t="shared" si="47"/>
        <v>63.869555125725924</v>
      </c>
      <c r="F261" s="11">
        <f t="shared" si="49"/>
        <v>-626.56033578337133</v>
      </c>
      <c r="G261" s="11">
        <f t="shared" si="8"/>
        <v>-476.89808093682439</v>
      </c>
      <c r="H261" s="15">
        <f t="shared" si="48"/>
        <v>8565.9159999999993</v>
      </c>
      <c r="I261" s="11">
        <f t="shared" si="1"/>
        <v>7462.4575832798037</v>
      </c>
      <c r="J261" s="11">
        <f t="shared" si="9"/>
        <v>116.83904120813284</v>
      </c>
      <c r="K261" s="9">
        <f t="shared" si="54"/>
        <v>253.25965914767775</v>
      </c>
      <c r="L261" s="11">
        <f t="shared" si="55"/>
        <v>826.85339830554847</v>
      </c>
      <c r="M261" s="11">
        <f t="shared" si="50"/>
        <v>1.1307700000000001</v>
      </c>
      <c r="N261" s="11">
        <f t="shared" si="56"/>
        <v>-476.89808093682439</v>
      </c>
      <c r="O261" s="11">
        <f t="shared" si="57"/>
        <v>0</v>
      </c>
      <c r="P261" s="13">
        <f t="shared" si="51"/>
        <v>337.10899999999998</v>
      </c>
      <c r="Q261" s="11">
        <f t="shared" si="4"/>
        <v>0.75126934952100888</v>
      </c>
      <c r="R261" s="11">
        <f t="shared" si="52"/>
        <v>-11.910197880543612</v>
      </c>
      <c r="S261" s="11">
        <f t="shared" si="6"/>
        <v>36264.051122809193</v>
      </c>
    </row>
    <row r="262" spans="2:19" x14ac:dyDescent="0.2">
      <c r="B262" s="11"/>
      <c r="D262" s="14">
        <f t="shared" si="53"/>
        <v>2.5999999999999885</v>
      </c>
      <c r="E262" s="11">
        <f t="shared" ref="E262:E325" si="58">IF(D262&lt;ThrustCurveTime,E261-(Mdot)/10,E261)</f>
        <v>63.768665377176603</v>
      </c>
      <c r="F262" s="11">
        <f t="shared" si="49"/>
        <v>-625.57060735010248</v>
      </c>
      <c r="G262" s="11">
        <f t="shared" si="8"/>
        <v>-481.16376302797556</v>
      </c>
      <c r="H262" s="15">
        <f t="shared" si="48"/>
        <v>8565.9159999999993</v>
      </c>
      <c r="I262" s="11">
        <f t="shared" si="1"/>
        <v>7459.1816296219213</v>
      </c>
      <c r="J262" s="11">
        <f t="shared" si="9"/>
        <v>116.97252224901717</v>
      </c>
      <c r="K262" s="9">
        <f t="shared" si="54"/>
        <v>254.42804955975907</v>
      </c>
      <c r="L262" s="11">
        <f t="shared" si="55"/>
        <v>829.39183684908573</v>
      </c>
      <c r="M262" s="11">
        <f t="shared" si="50"/>
        <v>1.13043</v>
      </c>
      <c r="N262" s="11">
        <f t="shared" si="56"/>
        <v>-481.16376302797556</v>
      </c>
      <c r="O262" s="11">
        <f t="shared" si="57"/>
        <v>0</v>
      </c>
      <c r="P262" s="13">
        <f t="shared" si="51"/>
        <v>337.09699999999998</v>
      </c>
      <c r="Q262" s="11">
        <f t="shared" si="4"/>
        <v>0.7547621294753708</v>
      </c>
      <c r="R262" s="11">
        <f t="shared" si="52"/>
        <v>-11.923804510603178</v>
      </c>
      <c r="S262" s="11">
        <f t="shared" si="6"/>
        <v>36588.420038539116</v>
      </c>
    </row>
    <row r="263" spans="2:19" x14ac:dyDescent="0.2">
      <c r="B263" s="11"/>
      <c r="D263" s="14">
        <f t="shared" si="53"/>
        <v>2.6099999999999883</v>
      </c>
      <c r="E263" s="11">
        <f t="shared" si="58"/>
        <v>63.667775628627282</v>
      </c>
      <c r="F263" s="11">
        <f t="shared" si="49"/>
        <v>-624.58087891683363</v>
      </c>
      <c r="G263" s="11">
        <f t="shared" si="8"/>
        <v>-485.50369951716107</v>
      </c>
      <c r="H263" s="15">
        <f t="shared" ref="H263:H326" si="59">IF(D263&lt;ThrustCurveTime,VLOOKUP(D263,GoddardCurve1,2, TRUE),0)</f>
        <v>8565.9159999999993</v>
      </c>
      <c r="I263" s="11">
        <f t="shared" si="1"/>
        <v>7455.8314215660048</v>
      </c>
      <c r="J263" s="11">
        <f t="shared" si="9"/>
        <v>117.10526004639621</v>
      </c>
      <c r="K263" s="9">
        <f t="shared" si="54"/>
        <v>255.59777478224925</v>
      </c>
      <c r="L263" s="11">
        <f t="shared" si="55"/>
        <v>831.94196597079576</v>
      </c>
      <c r="M263" s="11">
        <f t="shared" si="50"/>
        <v>1.1302099999999999</v>
      </c>
      <c r="N263" s="11">
        <f t="shared" si="56"/>
        <v>-485.50369951716107</v>
      </c>
      <c r="O263" s="11">
        <f t="shared" si="57"/>
        <v>0</v>
      </c>
      <c r="P263" s="13">
        <f t="shared" si="51"/>
        <v>337.089</v>
      </c>
      <c r="Q263" s="11">
        <f t="shared" si="4"/>
        <v>0.75825012024198135</v>
      </c>
      <c r="R263" s="11">
        <f t="shared" si="52"/>
        <v>-11.937335376798798</v>
      </c>
      <c r="S263" s="11">
        <f t="shared" si="6"/>
        <v>36918.435370964864</v>
      </c>
    </row>
    <row r="264" spans="2:19" x14ac:dyDescent="0.2">
      <c r="B264" s="11"/>
      <c r="D264" s="14">
        <f t="shared" si="53"/>
        <v>2.6199999999999881</v>
      </c>
      <c r="E264" s="11">
        <f t="shared" si="58"/>
        <v>63.566885880077962</v>
      </c>
      <c r="F264" s="11">
        <f t="shared" si="49"/>
        <v>-623.59115048356489</v>
      </c>
      <c r="G264" s="11">
        <f t="shared" si="8"/>
        <v>-489.81962066350644</v>
      </c>
      <c r="H264" s="15">
        <f t="shared" si="59"/>
        <v>8565.9159999999993</v>
      </c>
      <c r="I264" s="11">
        <f t="shared" si="1"/>
        <v>7452.5052288529278</v>
      </c>
      <c r="J264" s="11">
        <f t="shared" si="9"/>
        <v>117.23879698798591</v>
      </c>
      <c r="K264" s="9">
        <f t="shared" si="54"/>
        <v>256.7688273827132</v>
      </c>
      <c r="L264" s="11">
        <f t="shared" si="55"/>
        <v>834.50379898162055</v>
      </c>
      <c r="M264" s="11">
        <f t="shared" si="50"/>
        <v>1.12988</v>
      </c>
      <c r="N264" s="11">
        <f t="shared" si="56"/>
        <v>-489.81962066350644</v>
      </c>
      <c r="O264" s="11">
        <f t="shared" si="57"/>
        <v>0</v>
      </c>
      <c r="P264" s="13">
        <f t="shared" si="51"/>
        <v>337.07799999999997</v>
      </c>
      <c r="Q264" s="11">
        <f t="shared" si="4"/>
        <v>0.7617489939501042</v>
      </c>
      <c r="R264" s="11">
        <f t="shared" si="52"/>
        <v>-11.95094770519734</v>
      </c>
      <c r="S264" s="11">
        <f t="shared" si="6"/>
        <v>37246.624540410936</v>
      </c>
    </row>
    <row r="265" spans="2:19" x14ac:dyDescent="0.2">
      <c r="B265" s="11"/>
      <c r="D265" s="14">
        <f t="shared" si="53"/>
        <v>2.6299999999999879</v>
      </c>
      <c r="E265" s="11">
        <f t="shared" si="58"/>
        <v>63.465996131528641</v>
      </c>
      <c r="F265" s="11">
        <f t="shared" si="49"/>
        <v>-622.60142205029604</v>
      </c>
      <c r="G265" s="11">
        <f t="shared" si="8"/>
        <v>-494.15842523953302</v>
      </c>
      <c r="H265" s="15">
        <f t="shared" si="59"/>
        <v>8565.9159999999993</v>
      </c>
      <c r="I265" s="11">
        <f t="shared" si="1"/>
        <v>7449.1561527101703</v>
      </c>
      <c r="J265" s="11">
        <f t="shared" si="9"/>
        <v>117.37239792584896</v>
      </c>
      <c r="K265" s="9">
        <f t="shared" si="54"/>
        <v>257.94121535259308</v>
      </c>
      <c r="L265" s="11">
        <f t="shared" si="55"/>
        <v>837.07734919529707</v>
      </c>
      <c r="M265" s="11">
        <f t="shared" si="50"/>
        <v>1.1295500000000001</v>
      </c>
      <c r="N265" s="11">
        <f t="shared" si="56"/>
        <v>-494.15842523953302</v>
      </c>
      <c r="O265" s="11">
        <f t="shared" si="57"/>
        <v>0</v>
      </c>
      <c r="P265" s="13">
        <f t="shared" si="51"/>
        <v>337.06599999999997</v>
      </c>
      <c r="Q265" s="11">
        <f t="shared" si="4"/>
        <v>0.76525432809180727</v>
      </c>
      <c r="R265" s="11">
        <f t="shared" si="52"/>
        <v>-11.964566557171146</v>
      </c>
      <c r="S265" s="11">
        <f t="shared" si="6"/>
        <v>37576.553800448681</v>
      </c>
    </row>
    <row r="266" spans="2:19" x14ac:dyDescent="0.2">
      <c r="B266" s="11"/>
      <c r="D266" s="14">
        <f t="shared" si="53"/>
        <v>2.6399999999999877</v>
      </c>
      <c r="E266" s="11">
        <f t="shared" si="58"/>
        <v>63.36510638297932</v>
      </c>
      <c r="F266" s="11">
        <f t="shared" si="49"/>
        <v>-621.61169361702719</v>
      </c>
      <c r="G266" s="11">
        <f t="shared" si="8"/>
        <v>-498.56872514780787</v>
      </c>
      <c r="H266" s="15">
        <f t="shared" si="59"/>
        <v>8565.9159999999993</v>
      </c>
      <c r="I266" s="11">
        <f t="shared" si="1"/>
        <v>7445.7355812351643</v>
      </c>
      <c r="J266" s="11">
        <f t="shared" si="9"/>
        <v>117.50529599418749</v>
      </c>
      <c r="K266" s="9">
        <f t="shared" si="54"/>
        <v>259.11493933185159</v>
      </c>
      <c r="L266" s="11">
        <f t="shared" si="55"/>
        <v>839.66262996871933</v>
      </c>
      <c r="M266" s="11">
        <f t="shared" si="50"/>
        <v>1.1293299999999999</v>
      </c>
      <c r="N266" s="11">
        <f t="shared" si="56"/>
        <v>-498.56872514780787</v>
      </c>
      <c r="O266" s="11">
        <f t="shared" si="57"/>
        <v>0</v>
      </c>
      <c r="P266" s="13">
        <f t="shared" si="51"/>
        <v>337.05799999999999</v>
      </c>
      <c r="Q266" s="11">
        <f t="shared" si="4"/>
        <v>0.76875475239232294</v>
      </c>
      <c r="R266" s="11">
        <f t="shared" si="52"/>
        <v>-11.978113760875381</v>
      </c>
      <c r="S266" s="11">
        <f t="shared" si="6"/>
        <v>37911.919673648299</v>
      </c>
    </row>
    <row r="267" spans="2:19" x14ac:dyDescent="0.2">
      <c r="B267" s="11"/>
      <c r="D267" s="14">
        <f t="shared" si="53"/>
        <v>2.6499999999999875</v>
      </c>
      <c r="E267" s="11">
        <f t="shared" si="58"/>
        <v>63.264216634429999</v>
      </c>
      <c r="F267" s="11">
        <f t="shared" si="49"/>
        <v>-620.62196518375833</v>
      </c>
      <c r="G267" s="11">
        <f t="shared" si="8"/>
        <v>-502.95385804480975</v>
      </c>
      <c r="H267" s="15">
        <f t="shared" si="59"/>
        <v>8565.9159999999993</v>
      </c>
      <c r="I267" s="11">
        <f t="shared" si="1"/>
        <v>7442.3401767714313</v>
      </c>
      <c r="J267" s="11">
        <f t="shared" si="9"/>
        <v>117.63901574529447</v>
      </c>
      <c r="K267" s="9">
        <f t="shared" si="54"/>
        <v>260.28999229179345</v>
      </c>
      <c r="L267" s="11">
        <f t="shared" si="55"/>
        <v>842.25965462683746</v>
      </c>
      <c r="M267" s="11">
        <f t="shared" si="50"/>
        <v>1.129</v>
      </c>
      <c r="N267" s="11">
        <f t="shared" si="56"/>
        <v>-502.95385804480975</v>
      </c>
      <c r="O267" s="11">
        <f t="shared" si="57"/>
        <v>0</v>
      </c>
      <c r="P267" s="13">
        <f t="shared" si="51"/>
        <v>337.04700000000003</v>
      </c>
      <c r="Q267" s="11">
        <f t="shared" si="4"/>
        <v>0.77226615959137279</v>
      </c>
      <c r="R267" s="11">
        <f t="shared" si="52"/>
        <v>-11.991744724290974</v>
      </c>
      <c r="S267" s="11">
        <f t="shared" si="6"/>
        <v>38245.371809259334</v>
      </c>
    </row>
    <row r="268" spans="2:19" x14ac:dyDescent="0.2">
      <c r="B268" s="11"/>
      <c r="D268" s="14">
        <f t="shared" si="53"/>
        <v>2.6599999999999873</v>
      </c>
      <c r="E268" s="11">
        <f t="shared" si="58"/>
        <v>63.163326885880679</v>
      </c>
      <c r="F268" s="11">
        <f t="shared" si="49"/>
        <v>-619.63223675048948</v>
      </c>
      <c r="G268" s="11">
        <f t="shared" si="8"/>
        <v>-507.41147342111498</v>
      </c>
      <c r="H268" s="15">
        <f t="shared" si="59"/>
        <v>8565.9159999999993</v>
      </c>
      <c r="I268" s="11">
        <f t="shared" si="1"/>
        <v>7438.872289828395</v>
      </c>
      <c r="J268" s="11">
        <f t="shared" si="9"/>
        <v>117.77201513258568</v>
      </c>
      <c r="K268" s="9">
        <f t="shared" si="54"/>
        <v>261.4663824492464</v>
      </c>
      <c r="L268" s="11">
        <f t="shared" si="55"/>
        <v>844.86843650054266</v>
      </c>
      <c r="M268" s="11">
        <f t="shared" si="50"/>
        <v>1.1287799999999999</v>
      </c>
      <c r="N268" s="11">
        <f t="shared" si="56"/>
        <v>-507.41147342111498</v>
      </c>
      <c r="O268" s="11">
        <f t="shared" si="57"/>
        <v>0</v>
      </c>
      <c r="P268" s="13">
        <f t="shared" si="51"/>
        <v>337.03899999999999</v>
      </c>
      <c r="Q268" s="11">
        <f t="shared" si="4"/>
        <v>0.7757748582485896</v>
      </c>
      <c r="R268" s="11">
        <f t="shared" si="52"/>
        <v>-12.005302256124942</v>
      </c>
      <c r="S268" s="11">
        <f t="shared" si="6"/>
        <v>38584.335622186831</v>
      </c>
    </row>
    <row r="269" spans="2:19" x14ac:dyDescent="0.2">
      <c r="B269" s="11"/>
      <c r="D269" s="14">
        <f t="shared" si="53"/>
        <v>2.6699999999999871</v>
      </c>
      <c r="E269" s="11">
        <f t="shared" si="58"/>
        <v>63.062437137331358</v>
      </c>
      <c r="F269" s="11">
        <f t="shared" si="49"/>
        <v>-618.64250831722063</v>
      </c>
      <c r="G269" s="11">
        <f t="shared" si="8"/>
        <v>-511.83860650122483</v>
      </c>
      <c r="H269" s="15">
        <f t="shared" si="59"/>
        <v>8565.9159999999993</v>
      </c>
      <c r="I269" s="11">
        <f t="shared" si="1"/>
        <v>7435.4348851815539</v>
      </c>
      <c r="J269" s="11">
        <f t="shared" si="9"/>
        <v>117.9059234420226</v>
      </c>
      <c r="K269" s="9">
        <f t="shared" si="54"/>
        <v>262.64410260057224</v>
      </c>
      <c r="L269" s="11">
        <f t="shared" si="55"/>
        <v>847.48898892579177</v>
      </c>
      <c r="M269" s="11">
        <f t="shared" si="50"/>
        <v>1.1284400000000001</v>
      </c>
      <c r="N269" s="11">
        <f t="shared" si="56"/>
        <v>-511.83860650122483</v>
      </c>
      <c r="O269" s="11">
        <f t="shared" si="57"/>
        <v>0</v>
      </c>
      <c r="P269" s="13">
        <f t="shared" si="51"/>
        <v>337.02699999999999</v>
      </c>
      <c r="Q269" s="11">
        <f t="shared" si="4"/>
        <v>0.77929691864619821</v>
      </c>
      <c r="R269" s="11">
        <f t="shared" si="52"/>
        <v>-12.018952440573148</v>
      </c>
      <c r="S269" s="11">
        <f t="shared" si="6"/>
        <v>38920.981515223779</v>
      </c>
    </row>
    <row r="270" spans="2:19" x14ac:dyDescent="0.2">
      <c r="B270" s="11"/>
      <c r="D270" s="14">
        <f t="shared" si="53"/>
        <v>2.6799999999999868</v>
      </c>
      <c r="E270" s="11">
        <f t="shared" si="58"/>
        <v>62.961547388782037</v>
      </c>
      <c r="F270" s="11">
        <f t="shared" si="49"/>
        <v>-617.65277988395178</v>
      </c>
      <c r="G270" s="11">
        <f t="shared" si="8"/>
        <v>-516.29337428309691</v>
      </c>
      <c r="H270" s="15">
        <f t="shared" si="59"/>
        <v>8565.9159999999993</v>
      </c>
      <c r="I270" s="11">
        <f t="shared" si="1"/>
        <v>7431.9698458329503</v>
      </c>
      <c r="J270" s="11">
        <f t="shared" si="9"/>
        <v>118.03982198755675</v>
      </c>
      <c r="K270" s="9">
        <f t="shared" si="54"/>
        <v>263.82316183499245</v>
      </c>
      <c r="L270" s="11">
        <f t="shared" si="55"/>
        <v>850.12132524796959</v>
      </c>
      <c r="M270" s="11">
        <f t="shared" si="50"/>
        <v>1.1281099999999999</v>
      </c>
      <c r="N270" s="11">
        <f t="shared" si="56"/>
        <v>-516.29337428309691</v>
      </c>
      <c r="O270" s="11">
        <f t="shared" si="57"/>
        <v>0</v>
      </c>
      <c r="P270" s="13">
        <f t="shared" si="51"/>
        <v>337.01600000000002</v>
      </c>
      <c r="Q270" s="11">
        <f t="shared" si="4"/>
        <v>0.78282088041811793</v>
      </c>
      <c r="R270" s="11">
        <f t="shared" si="52"/>
        <v>-12.032601629720361</v>
      </c>
      <c r="S270" s="11">
        <f t="shared" si="6"/>
        <v>39259.728792765149</v>
      </c>
    </row>
    <row r="271" spans="2:19" x14ac:dyDescent="0.2">
      <c r="B271" s="11"/>
      <c r="D271" s="14">
        <f t="shared" si="53"/>
        <v>2.6899999999999866</v>
      </c>
      <c r="E271" s="11">
        <f t="shared" si="58"/>
        <v>62.860657640232716</v>
      </c>
      <c r="F271" s="11">
        <f t="shared" si="49"/>
        <v>-616.66305145068293</v>
      </c>
      <c r="G271" s="11">
        <f t="shared" si="8"/>
        <v>-520.8221230987732</v>
      </c>
      <c r="H271" s="15">
        <f t="shared" si="59"/>
        <v>8479.1</v>
      </c>
      <c r="I271" s="11">
        <f t="shared" si="1"/>
        <v>7341.6148254505442</v>
      </c>
      <c r="J271" s="11">
        <f t="shared" si="9"/>
        <v>116.7918870252431</v>
      </c>
      <c r="K271" s="9">
        <f t="shared" si="54"/>
        <v>265.00356005486799</v>
      </c>
      <c r="L271" s="11">
        <f t="shared" si="55"/>
        <v>852.76545885741882</v>
      </c>
      <c r="M271" s="11">
        <f t="shared" si="50"/>
        <v>1.1278900000000001</v>
      </c>
      <c r="N271" s="11">
        <f t="shared" si="56"/>
        <v>-520.8221230987732</v>
      </c>
      <c r="O271" s="11">
        <f t="shared" si="57"/>
        <v>0</v>
      </c>
      <c r="P271" s="13">
        <f t="shared" si="51"/>
        <v>337.00799999999998</v>
      </c>
      <c r="Q271" s="11">
        <f t="shared" si="4"/>
        <v>0.78634204545550257</v>
      </c>
      <c r="R271" s="11">
        <f t="shared" si="52"/>
        <v>-11.905391134071671</v>
      </c>
      <c r="S271" s="11">
        <f t="shared" si="6"/>
        <v>39604.101699972976</v>
      </c>
    </row>
    <row r="272" spans="2:19" x14ac:dyDescent="0.2">
      <c r="B272" s="11"/>
      <c r="D272" s="14">
        <f t="shared" si="53"/>
        <v>2.6999999999999864</v>
      </c>
      <c r="E272" s="11">
        <f t="shared" si="58"/>
        <v>62.759767891683396</v>
      </c>
      <c r="F272" s="11">
        <f t="shared" si="49"/>
        <v>-615.67332301741419</v>
      </c>
      <c r="G272" s="11">
        <f t="shared" si="8"/>
        <v>-525.26922558171771</v>
      </c>
      <c r="H272" s="15">
        <f t="shared" si="59"/>
        <v>8479.1</v>
      </c>
      <c r="I272" s="11">
        <f t="shared" si="1"/>
        <v>7338.157451400868</v>
      </c>
      <c r="J272" s="11">
        <f t="shared" si="9"/>
        <v>116.92454733207009</v>
      </c>
      <c r="K272" s="9">
        <f t="shared" si="54"/>
        <v>266.17147892512043</v>
      </c>
      <c r="L272" s="11">
        <f t="shared" si="55"/>
        <v>855.4213340523188</v>
      </c>
      <c r="M272" s="11">
        <f t="shared" si="50"/>
        <v>1.1275599999999999</v>
      </c>
      <c r="N272" s="11">
        <f t="shared" si="56"/>
        <v>-525.26922558171771</v>
      </c>
      <c r="O272" s="11">
        <f t="shared" si="57"/>
        <v>0</v>
      </c>
      <c r="P272" s="13">
        <f t="shared" si="51"/>
        <v>336.99599999999998</v>
      </c>
      <c r="Q272" s="11">
        <f t="shared" si="4"/>
        <v>0.78983572186352491</v>
      </c>
      <c r="R272" s="11">
        <f t="shared" si="52"/>
        <v>-11.918914101128449</v>
      </c>
      <c r="S272" s="11">
        <f t="shared" si="6"/>
        <v>39942.2660965943</v>
      </c>
    </row>
    <row r="273" spans="2:19" x14ac:dyDescent="0.2">
      <c r="B273" s="11"/>
      <c r="D273" s="14">
        <f t="shared" si="53"/>
        <v>2.7099999999999862</v>
      </c>
      <c r="E273" s="11">
        <f t="shared" si="58"/>
        <v>62.658878143134075</v>
      </c>
      <c r="F273" s="11">
        <f t="shared" si="49"/>
        <v>-614.68359458414534</v>
      </c>
      <c r="G273" s="11">
        <f t="shared" si="8"/>
        <v>-529.73911345460317</v>
      </c>
      <c r="H273" s="15">
        <f t="shared" si="59"/>
        <v>8479.1</v>
      </c>
      <c r="I273" s="11">
        <f t="shared" si="1"/>
        <v>7334.6772919612522</v>
      </c>
      <c r="J273" s="11">
        <f t="shared" si="9"/>
        <v>117.05727120115952</v>
      </c>
      <c r="K273" s="9">
        <f t="shared" si="54"/>
        <v>267.34072439844113</v>
      </c>
      <c r="L273" s="11">
        <f t="shared" si="55"/>
        <v>858.08889506893661</v>
      </c>
      <c r="M273" s="11">
        <f t="shared" si="50"/>
        <v>1.12723</v>
      </c>
      <c r="N273" s="11">
        <f t="shared" si="56"/>
        <v>-529.73911345460317</v>
      </c>
      <c r="O273" s="11">
        <f t="shared" si="57"/>
        <v>0</v>
      </c>
      <c r="P273" s="13">
        <f t="shared" si="51"/>
        <v>336.98500000000001</v>
      </c>
      <c r="Q273" s="11">
        <f t="shared" si="4"/>
        <v>0.79333122957532565</v>
      </c>
      <c r="R273" s="11">
        <f t="shared" si="52"/>
        <v>-11.932443547518808</v>
      </c>
      <c r="S273" s="11">
        <f t="shared" si="6"/>
        <v>40282.163128717228</v>
      </c>
    </row>
    <row r="274" spans="2:19" x14ac:dyDescent="0.2">
      <c r="B274" s="11"/>
      <c r="D274" s="14">
        <f t="shared" si="53"/>
        <v>2.719999999999986</v>
      </c>
      <c r="E274" s="11">
        <f t="shared" si="58"/>
        <v>62.557988394584754</v>
      </c>
      <c r="F274" s="11">
        <f t="shared" si="49"/>
        <v>-613.69386615087649</v>
      </c>
      <c r="G274" s="11">
        <f t="shared" si="8"/>
        <v>-534.28398376126222</v>
      </c>
      <c r="H274" s="15">
        <f t="shared" si="59"/>
        <v>8479.1</v>
      </c>
      <c r="I274" s="11">
        <f t="shared" si="1"/>
        <v>7331.1221500878619</v>
      </c>
      <c r="J274" s="11">
        <f t="shared" si="9"/>
        <v>117.18922456148654</v>
      </c>
      <c r="K274" s="9">
        <f t="shared" si="54"/>
        <v>268.51129711045274</v>
      </c>
      <c r="L274" s="11">
        <f t="shared" si="55"/>
        <v>860.76815517648117</v>
      </c>
      <c r="M274" s="11">
        <f t="shared" si="50"/>
        <v>1.1270100000000001</v>
      </c>
      <c r="N274" s="11">
        <f t="shared" si="56"/>
        <v>-534.28398376126222</v>
      </c>
      <c r="O274" s="11">
        <f t="shared" si="57"/>
        <v>0</v>
      </c>
      <c r="P274" s="13">
        <f t="shared" si="51"/>
        <v>336.97699999999998</v>
      </c>
      <c r="Q274" s="11">
        <f t="shared" si="4"/>
        <v>0.79682381026139104</v>
      </c>
      <c r="R274" s="11">
        <f t="shared" si="52"/>
        <v>-11.945894450712185</v>
      </c>
      <c r="S274" s="11">
        <f t="shared" si="6"/>
        <v>40627.761938474345</v>
      </c>
    </row>
    <row r="275" spans="2:19" x14ac:dyDescent="0.2">
      <c r="B275" s="11"/>
      <c r="D275" s="14">
        <f t="shared" si="53"/>
        <v>2.7299999999999858</v>
      </c>
      <c r="E275" s="11">
        <f t="shared" si="58"/>
        <v>62.457098646035433</v>
      </c>
      <c r="F275" s="11">
        <f t="shared" si="49"/>
        <v>-612.70413771760764</v>
      </c>
      <c r="G275" s="11">
        <f t="shared" si="8"/>
        <v>-538.80001265335522</v>
      </c>
      <c r="H275" s="15">
        <f t="shared" si="59"/>
        <v>8479.1</v>
      </c>
      <c r="I275" s="11">
        <f t="shared" si="1"/>
        <v>7327.5958496290377</v>
      </c>
      <c r="J275" s="11">
        <f t="shared" si="9"/>
        <v>117.32206600176694</v>
      </c>
      <c r="K275" s="9">
        <f t="shared" si="54"/>
        <v>269.6831893560676</v>
      </c>
      <c r="L275" s="11">
        <f t="shared" si="55"/>
        <v>863.45912760881379</v>
      </c>
      <c r="M275" s="11">
        <f t="shared" si="50"/>
        <v>1.1266799999999999</v>
      </c>
      <c r="N275" s="11">
        <f t="shared" si="56"/>
        <v>-538.80001265335522</v>
      </c>
      <c r="O275" s="11">
        <f t="shared" si="57"/>
        <v>0</v>
      </c>
      <c r="P275" s="13">
        <f t="shared" si="51"/>
        <v>336.96499999999997</v>
      </c>
      <c r="Q275" s="11">
        <f t="shared" si="4"/>
        <v>0.80032997301223452</v>
      </c>
      <c r="R275" s="11">
        <f t="shared" si="52"/>
        <v>-11.959435881933429</v>
      </c>
      <c r="S275" s="11">
        <f t="shared" si="6"/>
        <v>40971.167603460948</v>
      </c>
    </row>
    <row r="276" spans="2:19" x14ac:dyDescent="0.2">
      <c r="B276" s="11"/>
      <c r="D276" s="14">
        <f t="shared" si="53"/>
        <v>2.7399999999999856</v>
      </c>
      <c r="E276" s="11">
        <f t="shared" si="58"/>
        <v>62.356208897486113</v>
      </c>
      <c r="F276" s="11">
        <f t="shared" si="49"/>
        <v>-611.71440928433879</v>
      </c>
      <c r="G276" s="11">
        <f t="shared" si="8"/>
        <v>-543.33897624723363</v>
      </c>
      <c r="H276" s="15">
        <f t="shared" si="59"/>
        <v>8479.1</v>
      </c>
      <c r="I276" s="11">
        <f t="shared" si="1"/>
        <v>7324.0466144684278</v>
      </c>
      <c r="J276" s="11">
        <f t="shared" si="9"/>
        <v>117.45496950446736</v>
      </c>
      <c r="K276" s="9">
        <f t="shared" si="54"/>
        <v>270.85641001608525</v>
      </c>
      <c r="L276" s="11">
        <f t="shared" si="55"/>
        <v>866.16182560567449</v>
      </c>
      <c r="M276" s="11">
        <f t="shared" si="50"/>
        <v>1.12635</v>
      </c>
      <c r="N276" s="11">
        <f t="shared" si="56"/>
        <v>-543.33897624723363</v>
      </c>
      <c r="O276" s="11">
        <f t="shared" si="57"/>
        <v>0</v>
      </c>
      <c r="P276" s="13">
        <f t="shared" si="51"/>
        <v>336.95400000000001</v>
      </c>
      <c r="Q276" s="11">
        <f t="shared" si="4"/>
        <v>0.80383794231878902</v>
      </c>
      <c r="R276" s="11">
        <f t="shared" si="52"/>
        <v>-11.972983639599118</v>
      </c>
      <c r="S276" s="11">
        <f t="shared" si="6"/>
        <v>41316.317257847542</v>
      </c>
    </row>
    <row r="277" spans="2:19" x14ac:dyDescent="0.2">
      <c r="B277" s="11"/>
      <c r="D277" s="14">
        <f t="shared" si="53"/>
        <v>2.7499999999999853</v>
      </c>
      <c r="E277" s="11">
        <f t="shared" si="58"/>
        <v>62.255319148936792</v>
      </c>
      <c r="F277" s="11">
        <f t="shared" si="49"/>
        <v>-610.72468085106993</v>
      </c>
      <c r="G277" s="11">
        <f t="shared" si="8"/>
        <v>-547.95444772080521</v>
      </c>
      <c r="H277" s="15">
        <f t="shared" si="59"/>
        <v>8479.1</v>
      </c>
      <c r="I277" s="11">
        <f t="shared" si="1"/>
        <v>7320.4208714281249</v>
      </c>
      <c r="J277" s="11">
        <f t="shared" si="9"/>
        <v>117.58707483155108</v>
      </c>
      <c r="K277" s="9">
        <f t="shared" si="54"/>
        <v>272.03095971112992</v>
      </c>
      <c r="L277" s="11">
        <f t="shared" si="55"/>
        <v>868.87626245431056</v>
      </c>
      <c r="M277" s="11">
        <f t="shared" si="50"/>
        <v>1.1261300000000001</v>
      </c>
      <c r="N277" s="11">
        <f t="shared" si="56"/>
        <v>-547.95444772080521</v>
      </c>
      <c r="O277" s="11">
        <f t="shared" si="57"/>
        <v>0</v>
      </c>
      <c r="P277" s="13">
        <f t="shared" si="51"/>
        <v>336.94600000000003</v>
      </c>
      <c r="Q277" s="11">
        <f t="shared" si="4"/>
        <v>0.80734289681767968</v>
      </c>
      <c r="R277" s="11">
        <f t="shared" si="52"/>
        <v>-11.986450033797254</v>
      </c>
      <c r="S277" s="11">
        <f t="shared" si="6"/>
        <v>41667.284687082465</v>
      </c>
    </row>
    <row r="278" spans="2:19" x14ac:dyDescent="0.2">
      <c r="B278" s="11"/>
      <c r="D278" s="14">
        <f t="shared" si="53"/>
        <v>2.7599999999999851</v>
      </c>
      <c r="E278" s="11">
        <f t="shared" si="58"/>
        <v>62.154429400387471</v>
      </c>
      <c r="F278" s="11">
        <f t="shared" si="49"/>
        <v>-609.73495241780108</v>
      </c>
      <c r="G278" s="11">
        <f t="shared" si="8"/>
        <v>-552.53985720033347</v>
      </c>
      <c r="H278" s="15">
        <f t="shared" si="59"/>
        <v>8479.1</v>
      </c>
      <c r="I278" s="11">
        <f t="shared" si="1"/>
        <v>7316.8251903818655</v>
      </c>
      <c r="J278" s="11">
        <f t="shared" si="9"/>
        <v>117.72009269441145</v>
      </c>
      <c r="K278" s="9">
        <f t="shared" si="54"/>
        <v>273.20683045944543</v>
      </c>
      <c r="L278" s="11">
        <f t="shared" si="55"/>
        <v>871.60245140516338</v>
      </c>
      <c r="M278" s="11">
        <f t="shared" si="50"/>
        <v>1.1257999999999999</v>
      </c>
      <c r="N278" s="11">
        <f t="shared" si="56"/>
        <v>-552.53985720033347</v>
      </c>
      <c r="O278" s="11">
        <f t="shared" si="57"/>
        <v>0</v>
      </c>
      <c r="P278" s="13">
        <f t="shared" si="51"/>
        <v>336.93400000000003</v>
      </c>
      <c r="Q278" s="11">
        <f t="shared" si="4"/>
        <v>0.81086156475584359</v>
      </c>
      <c r="R278" s="11">
        <f t="shared" si="52"/>
        <v>-12.000009448971605</v>
      </c>
      <c r="S278" s="11">
        <f t="shared" si="6"/>
        <v>42015.966156837967</v>
      </c>
    </row>
    <row r="279" spans="2:19" x14ac:dyDescent="0.2">
      <c r="B279" s="11"/>
      <c r="D279" s="14">
        <f t="shared" si="53"/>
        <v>2.7699999999999849</v>
      </c>
      <c r="E279" s="11">
        <f t="shared" si="58"/>
        <v>62.05353965183815</v>
      </c>
      <c r="F279" s="11">
        <f t="shared" si="49"/>
        <v>-608.74522398453223</v>
      </c>
      <c r="G279" s="11">
        <f t="shared" si="8"/>
        <v>-557.14340049942302</v>
      </c>
      <c r="H279" s="15">
        <f t="shared" si="59"/>
        <v>8479.1</v>
      </c>
      <c r="I279" s="11">
        <f t="shared" si="1"/>
        <v>7313.2113755160453</v>
      </c>
      <c r="J279" s="11">
        <f t="shared" si="9"/>
        <v>117.85325086285249</v>
      </c>
      <c r="K279" s="9">
        <f t="shared" si="54"/>
        <v>274.38403138638955</v>
      </c>
      <c r="L279" s="11">
        <f t="shared" si="55"/>
        <v>874.34040571439255</v>
      </c>
      <c r="M279" s="11">
        <f t="shared" si="50"/>
        <v>1.1254599999999999</v>
      </c>
      <c r="N279" s="11">
        <f t="shared" si="56"/>
        <v>-557.14340049942302</v>
      </c>
      <c r="O279" s="11">
        <f t="shared" si="57"/>
        <v>0</v>
      </c>
      <c r="P279" s="13">
        <f t="shared" si="51"/>
        <v>336.923</v>
      </c>
      <c r="Q279" s="11">
        <f t="shared" si="4"/>
        <v>0.81438201424773482</v>
      </c>
      <c r="R279" s="11">
        <f t="shared" si="52"/>
        <v>-12.013583166447756</v>
      </c>
      <c r="S279" s="11">
        <f t="shared" si="6"/>
        <v>42366.026549650414</v>
      </c>
    </row>
    <row r="280" spans="2:19" x14ac:dyDescent="0.2">
      <c r="B280" s="11"/>
      <c r="D280" s="14">
        <f t="shared" si="53"/>
        <v>2.7799999999999847</v>
      </c>
      <c r="E280" s="11">
        <f t="shared" si="58"/>
        <v>61.95264990328883</v>
      </c>
      <c r="F280" s="11">
        <f t="shared" si="49"/>
        <v>-607.75549555126349</v>
      </c>
      <c r="G280" s="11">
        <f t="shared" si="8"/>
        <v>-561.77498820064682</v>
      </c>
      <c r="H280" s="15">
        <f t="shared" si="59"/>
        <v>8479.1</v>
      </c>
      <c r="I280" s="11">
        <f t="shared" si="1"/>
        <v>7309.5695162480897</v>
      </c>
      <c r="J280" s="11">
        <f t="shared" si="9"/>
        <v>117.98639005205898</v>
      </c>
      <c r="K280" s="9">
        <f t="shared" si="54"/>
        <v>275.56256389501806</v>
      </c>
      <c r="L280" s="11">
        <f t="shared" si="55"/>
        <v>877.09013869079956</v>
      </c>
      <c r="M280" s="11">
        <f t="shared" si="50"/>
        <v>1.12513</v>
      </c>
      <c r="N280" s="11">
        <f t="shared" si="56"/>
        <v>-561.77498820064682</v>
      </c>
      <c r="O280" s="11">
        <f t="shared" si="57"/>
        <v>0</v>
      </c>
      <c r="P280" s="13">
        <f t="shared" si="51"/>
        <v>336.911</v>
      </c>
      <c r="Q280" s="11">
        <f t="shared" si="4"/>
        <v>0.81790907359812548</v>
      </c>
      <c r="R280" s="11">
        <f t="shared" si="52"/>
        <v>-12.027154949241485</v>
      </c>
      <c r="S280" s="11">
        <f t="shared" si="6"/>
        <v>42718.219481203028</v>
      </c>
    </row>
    <row r="281" spans="2:19" x14ac:dyDescent="0.2">
      <c r="B281" s="11"/>
      <c r="D281" s="14">
        <f t="shared" si="53"/>
        <v>2.7899999999999845</v>
      </c>
      <c r="E281" s="11">
        <f t="shared" si="58"/>
        <v>61.851760154739509</v>
      </c>
      <c r="F281" s="11">
        <f t="shared" si="49"/>
        <v>-606.76576711799464</v>
      </c>
      <c r="G281" s="11">
        <f t="shared" si="8"/>
        <v>-566.48515246288821</v>
      </c>
      <c r="H281" s="15">
        <f t="shared" si="59"/>
        <v>8479.1</v>
      </c>
      <c r="I281" s="11">
        <f t="shared" si="1"/>
        <v>7305.8490804191169</v>
      </c>
      <c r="J281" s="11">
        <f t="shared" si="9"/>
        <v>118.11869318094567</v>
      </c>
      <c r="K281" s="9">
        <f t="shared" si="54"/>
        <v>276.74242779553867</v>
      </c>
      <c r="L281" s="11">
        <f t="shared" si="55"/>
        <v>879.85166364925237</v>
      </c>
      <c r="M281" s="11">
        <f t="shared" si="50"/>
        <v>1.1249100000000001</v>
      </c>
      <c r="N281" s="11">
        <f t="shared" si="56"/>
        <v>-566.48515246288821</v>
      </c>
      <c r="O281" s="11">
        <f t="shared" si="57"/>
        <v>0</v>
      </c>
      <c r="P281" s="13">
        <f t="shared" si="51"/>
        <v>336.90300000000002</v>
      </c>
      <c r="Q281" s="11">
        <f t="shared" si="4"/>
        <v>0.82143058327037355</v>
      </c>
      <c r="R281" s="11">
        <f t="shared" si="52"/>
        <v>-12.04064150672229</v>
      </c>
      <c r="S281" s="11">
        <f t="shared" si="6"/>
        <v>43076.38749325963</v>
      </c>
    </row>
    <row r="282" spans="2:19" x14ac:dyDescent="0.2">
      <c r="B282" s="11"/>
      <c r="D282" s="14">
        <f t="shared" si="53"/>
        <v>2.7999999999999843</v>
      </c>
      <c r="E282" s="11">
        <f t="shared" si="58"/>
        <v>61.750870406190188</v>
      </c>
      <c r="F282" s="11">
        <f t="shared" si="49"/>
        <v>-605.77603868472579</v>
      </c>
      <c r="G282" s="11">
        <f t="shared" si="8"/>
        <v>-571.16359142492672</v>
      </c>
      <c r="H282" s="15">
        <f t="shared" si="59"/>
        <v>8479.1</v>
      </c>
      <c r="I282" s="11">
        <f t="shared" si="1"/>
        <v>7302.1603698903473</v>
      </c>
      <c r="J282" s="11">
        <f t="shared" si="9"/>
        <v>118.25194239137956</v>
      </c>
      <c r="K282" s="9">
        <f t="shared" si="54"/>
        <v>277.92361472734814</v>
      </c>
      <c r="L282" s="11">
        <f t="shared" si="55"/>
        <v>882.62499386186676</v>
      </c>
      <c r="M282" s="11">
        <f t="shared" si="50"/>
        <v>1.1245799999999999</v>
      </c>
      <c r="N282" s="11">
        <f t="shared" si="56"/>
        <v>-571.16359142492672</v>
      </c>
      <c r="O282" s="11">
        <f t="shared" si="57"/>
        <v>0</v>
      </c>
      <c r="P282" s="13">
        <f t="shared" si="51"/>
        <v>336.892</v>
      </c>
      <c r="Q282" s="11">
        <f t="shared" si="4"/>
        <v>0.82496353349841534</v>
      </c>
      <c r="R282" s="11">
        <f t="shared" si="52"/>
        <v>-12.054224504727783</v>
      </c>
      <c r="S282" s="11">
        <f t="shared" si="6"/>
        <v>43432.143065521581</v>
      </c>
    </row>
    <row r="283" spans="2:19" x14ac:dyDescent="0.2">
      <c r="B283" s="11"/>
      <c r="D283" s="14">
        <f t="shared" si="53"/>
        <v>2.8099999999999841</v>
      </c>
      <c r="E283" s="11">
        <f t="shared" si="58"/>
        <v>61.649980657640867</v>
      </c>
      <c r="F283" s="11">
        <f t="shared" si="49"/>
        <v>-604.78631025145694</v>
      </c>
      <c r="G283" s="11">
        <f t="shared" si="8"/>
        <v>-575.86531329337561</v>
      </c>
      <c r="H283" s="15">
        <f t="shared" si="59"/>
        <v>8479.1</v>
      </c>
      <c r="I283" s="11">
        <f t="shared" si="1"/>
        <v>7298.4483764551678</v>
      </c>
      <c r="J283" s="11">
        <f t="shared" si="9"/>
        <v>118.38525006172247</v>
      </c>
      <c r="K283" s="9">
        <f t="shared" si="54"/>
        <v>279.10613415126193</v>
      </c>
      <c r="L283" s="11">
        <f t="shared" si="55"/>
        <v>885.41014260625991</v>
      </c>
      <c r="M283" s="11">
        <f t="shared" si="50"/>
        <v>1.12425</v>
      </c>
      <c r="N283" s="11">
        <f t="shared" si="56"/>
        <v>-575.86531329337561</v>
      </c>
      <c r="O283" s="11">
        <f t="shared" si="57"/>
        <v>0</v>
      </c>
      <c r="P283" s="13">
        <f t="shared" si="51"/>
        <v>336.88</v>
      </c>
      <c r="Q283" s="11">
        <f t="shared" si="4"/>
        <v>0.8285031291595284</v>
      </c>
      <c r="R283" s="11">
        <f t="shared" si="52"/>
        <v>-12.067813461949283</v>
      </c>
      <c r="S283" s="11">
        <f t="shared" si="6"/>
        <v>43789.669105189678</v>
      </c>
    </row>
    <row r="284" spans="2:19" x14ac:dyDescent="0.2">
      <c r="B284" s="11"/>
      <c r="D284" s="14">
        <f t="shared" si="53"/>
        <v>2.8199999999999839</v>
      </c>
      <c r="E284" s="11">
        <f t="shared" si="58"/>
        <v>61.549090909091547</v>
      </c>
      <c r="F284" s="11">
        <f t="shared" si="49"/>
        <v>-603.79658181818809</v>
      </c>
      <c r="G284" s="11">
        <f t="shared" si="8"/>
        <v>-580.59036735184111</v>
      </c>
      <c r="H284" s="15">
        <f t="shared" si="59"/>
        <v>8479.1</v>
      </c>
      <c r="I284" s="11">
        <f t="shared" si="1"/>
        <v>7294.7130508299706</v>
      </c>
      <c r="J284" s="11">
        <f t="shared" si="9"/>
        <v>118.51861567873219</v>
      </c>
      <c r="K284" s="9">
        <f t="shared" si="54"/>
        <v>280.28998665187913</v>
      </c>
      <c r="L284" s="11">
        <f t="shared" si="55"/>
        <v>888.20712321027565</v>
      </c>
      <c r="M284" s="11">
        <f t="shared" si="50"/>
        <v>1.12392</v>
      </c>
      <c r="N284" s="11">
        <f t="shared" si="56"/>
        <v>-580.59036735184111</v>
      </c>
      <c r="O284" s="11">
        <f t="shared" si="57"/>
        <v>0</v>
      </c>
      <c r="P284" s="13">
        <f t="shared" si="51"/>
        <v>336.86900000000003</v>
      </c>
      <c r="Q284" s="11">
        <f t="shared" si="4"/>
        <v>0.83204446432256784</v>
      </c>
      <c r="R284" s="11">
        <f t="shared" si="52"/>
        <v>-12.081408326068519</v>
      </c>
      <c r="S284" s="11">
        <f t="shared" si="6"/>
        <v>44148.969359863862</v>
      </c>
    </row>
    <row r="285" spans="2:19" x14ac:dyDescent="0.2">
      <c r="B285" s="11"/>
      <c r="D285" s="14">
        <f t="shared" si="53"/>
        <v>2.8299999999999836</v>
      </c>
      <c r="E285" s="11">
        <f t="shared" si="58"/>
        <v>61.448201160542226</v>
      </c>
      <c r="F285" s="11">
        <f t="shared" si="49"/>
        <v>-602.80685338491924</v>
      </c>
      <c r="G285" s="11">
        <f t="shared" si="8"/>
        <v>-585.33880289733861</v>
      </c>
      <c r="H285" s="15">
        <f t="shared" si="59"/>
        <v>8479.1</v>
      </c>
      <c r="I285" s="11">
        <f t="shared" si="1"/>
        <v>7290.9543437177426</v>
      </c>
      <c r="J285" s="11">
        <f t="shared" si="9"/>
        <v>118.65203872557767</v>
      </c>
      <c r="K285" s="9">
        <f t="shared" si="54"/>
        <v>281.47517280866646</v>
      </c>
      <c r="L285" s="11">
        <f t="shared" si="55"/>
        <v>891.01594900757846</v>
      </c>
      <c r="M285" s="11">
        <f t="shared" si="50"/>
        <v>1.1235900000000001</v>
      </c>
      <c r="N285" s="11">
        <f t="shared" si="56"/>
        <v>-585.33880289733861</v>
      </c>
      <c r="O285" s="11">
        <f t="shared" si="57"/>
        <v>0</v>
      </c>
      <c r="P285" s="13">
        <f t="shared" si="51"/>
        <v>336.85700000000003</v>
      </c>
      <c r="Q285" s="11">
        <f t="shared" si="4"/>
        <v>0.83559247042117701</v>
      </c>
      <c r="R285" s="11">
        <f t="shared" si="52"/>
        <v>-12.095009044401392</v>
      </c>
      <c r="S285" s="11">
        <f t="shared" si="6"/>
        <v>44510.047578163714</v>
      </c>
    </row>
    <row r="286" spans="2:19" x14ac:dyDescent="0.2">
      <c r="B286" s="11"/>
      <c r="D286" s="14">
        <f t="shared" si="53"/>
        <v>2.8399999999999834</v>
      </c>
      <c r="E286" s="11">
        <f t="shared" si="58"/>
        <v>61.347311411992905</v>
      </c>
      <c r="F286" s="11">
        <f t="shared" si="49"/>
        <v>-601.81712495165038</v>
      </c>
      <c r="G286" s="11">
        <f t="shared" si="8"/>
        <v>-590.16845833000411</v>
      </c>
      <c r="H286" s="15">
        <f t="shared" si="59"/>
        <v>8479.1</v>
      </c>
      <c r="I286" s="11">
        <f t="shared" si="1"/>
        <v>7287.1144167183456</v>
      </c>
      <c r="J286" s="11">
        <f t="shared" si="9"/>
        <v>118.78457668307487</v>
      </c>
      <c r="K286" s="9">
        <f t="shared" si="54"/>
        <v>282.66169319592223</v>
      </c>
      <c r="L286" s="11">
        <f t="shared" si="55"/>
        <v>893.83663333760137</v>
      </c>
      <c r="M286" s="11">
        <f t="shared" si="50"/>
        <v>1.12337</v>
      </c>
      <c r="N286" s="11">
        <f t="shared" si="56"/>
        <v>-590.16845833000411</v>
      </c>
      <c r="O286" s="11">
        <f t="shared" si="57"/>
        <v>0</v>
      </c>
      <c r="P286" s="13">
        <f t="shared" si="51"/>
        <v>336.84899999999999</v>
      </c>
      <c r="Q286" s="11">
        <f t="shared" si="4"/>
        <v>0.83913472563647873</v>
      </c>
      <c r="R286" s="11">
        <f t="shared" si="52"/>
        <v>-12.10851953955911</v>
      </c>
      <c r="S286" s="11">
        <f t="shared" si="6"/>
        <v>44877.301879484621</v>
      </c>
    </row>
    <row r="287" spans="2:19" x14ac:dyDescent="0.2">
      <c r="B287" s="11"/>
      <c r="D287" s="14">
        <f t="shared" si="53"/>
        <v>2.8499999999999832</v>
      </c>
      <c r="E287" s="11">
        <f t="shared" si="58"/>
        <v>61.246421663443584</v>
      </c>
      <c r="F287" s="11">
        <f t="shared" si="49"/>
        <v>-600.82739651838165</v>
      </c>
      <c r="G287" s="11">
        <f t="shared" si="8"/>
        <v>-594.96425202683452</v>
      </c>
      <c r="H287" s="15">
        <f t="shared" si="59"/>
        <v>8479.1</v>
      </c>
      <c r="I287" s="11">
        <f t="shared" si="1"/>
        <v>7283.3083514547843</v>
      </c>
      <c r="J287" s="11">
        <f t="shared" si="9"/>
        <v>118.91810417068012</v>
      </c>
      <c r="K287" s="9">
        <f t="shared" si="54"/>
        <v>283.849538962753</v>
      </c>
      <c r="L287" s="11">
        <f t="shared" si="55"/>
        <v>896.66918949839476</v>
      </c>
      <c r="M287" s="11">
        <f t="shared" si="50"/>
        <v>1.12304</v>
      </c>
      <c r="N287" s="11">
        <f t="shared" si="56"/>
        <v>-594.96425202683452</v>
      </c>
      <c r="O287" s="11">
        <f t="shared" si="57"/>
        <v>0</v>
      </c>
      <c r="P287" s="13">
        <f t="shared" si="51"/>
        <v>336.83800000000002</v>
      </c>
      <c r="Q287" s="11">
        <f t="shared" si="4"/>
        <v>0.84268858906285216</v>
      </c>
      <c r="R287" s="11">
        <f t="shared" si="52"/>
        <v>-12.122130904248738</v>
      </c>
      <c r="S287" s="11">
        <f t="shared" si="6"/>
        <v>45241.981283215209</v>
      </c>
    </row>
    <row r="288" spans="2:19" x14ac:dyDescent="0.2">
      <c r="B288" s="11"/>
      <c r="D288" s="14">
        <f t="shared" si="53"/>
        <v>2.859999999999983</v>
      </c>
      <c r="E288" s="11">
        <f t="shared" si="58"/>
        <v>61.145531914894264</v>
      </c>
      <c r="F288" s="11">
        <f t="shared" si="49"/>
        <v>-599.8376680851128</v>
      </c>
      <c r="G288" s="11">
        <f t="shared" si="8"/>
        <v>-599.78357708742101</v>
      </c>
      <c r="H288" s="15">
        <f t="shared" si="59"/>
        <v>8479.1</v>
      </c>
      <c r="I288" s="11">
        <f t="shared" si="1"/>
        <v>7279.4787548274671</v>
      </c>
      <c r="J288" s="11">
        <f t="shared" si="9"/>
        <v>119.05168745542109</v>
      </c>
      <c r="K288" s="9">
        <f t="shared" si="54"/>
        <v>285.03872000445978</v>
      </c>
      <c r="L288" s="11">
        <f t="shared" si="55"/>
        <v>899.51363079323073</v>
      </c>
      <c r="M288" s="11">
        <f t="shared" si="50"/>
        <v>1.1227100000000001</v>
      </c>
      <c r="N288" s="11">
        <f t="shared" si="56"/>
        <v>-599.78357708742101</v>
      </c>
      <c r="O288" s="11">
        <f t="shared" si="57"/>
        <v>0</v>
      </c>
      <c r="P288" s="13">
        <f t="shared" si="51"/>
        <v>336.82600000000002</v>
      </c>
      <c r="Q288" s="11">
        <f t="shared" si="4"/>
        <v>0.8462491613012646</v>
      </c>
      <c r="R288" s="11">
        <f t="shared" si="52"/>
        <v>-12.135747956719785</v>
      </c>
      <c r="S288" s="11">
        <f t="shared" si="6"/>
        <v>45608.450047424172</v>
      </c>
    </row>
    <row r="289" spans="2:19" x14ac:dyDescent="0.2">
      <c r="B289" s="11"/>
      <c r="D289" s="14">
        <f t="shared" si="53"/>
        <v>2.8699999999999828</v>
      </c>
      <c r="E289" s="11">
        <f t="shared" si="58"/>
        <v>61.044642166344943</v>
      </c>
      <c r="F289" s="11">
        <f t="shared" si="49"/>
        <v>-598.84793965184394</v>
      </c>
      <c r="G289" s="11">
        <f t="shared" si="8"/>
        <v>-604.62648285603711</v>
      </c>
      <c r="H289" s="15">
        <f t="shared" si="59"/>
        <v>8479.1</v>
      </c>
      <c r="I289" s="11">
        <f t="shared" si="1"/>
        <v>7275.6255774921192</v>
      </c>
      <c r="J289" s="11">
        <f t="shared" si="9"/>
        <v>119.18532600561804</v>
      </c>
      <c r="K289" s="9">
        <f t="shared" si="54"/>
        <v>286.22923687901397</v>
      </c>
      <c r="L289" s="11">
        <f t="shared" si="55"/>
        <v>902.36997057764802</v>
      </c>
      <c r="M289" s="11">
        <f t="shared" si="50"/>
        <v>1.1223799999999999</v>
      </c>
      <c r="N289" s="11">
        <f t="shared" si="56"/>
        <v>-604.62648285603711</v>
      </c>
      <c r="O289" s="11">
        <f t="shared" si="57"/>
        <v>0</v>
      </c>
      <c r="P289" s="13">
        <f t="shared" si="51"/>
        <v>336.81400000000002</v>
      </c>
      <c r="Q289" s="11">
        <f t="shared" si="4"/>
        <v>0.84981395333630416</v>
      </c>
      <c r="R289" s="11">
        <f t="shared" si="52"/>
        <v>-12.149370642774519</v>
      </c>
      <c r="S289" s="11">
        <f t="shared" si="6"/>
        <v>45976.711924324671</v>
      </c>
    </row>
    <row r="290" spans="2:19" x14ac:dyDescent="0.2">
      <c r="B290" s="11"/>
      <c r="D290" s="14">
        <f t="shared" si="53"/>
        <v>2.8799999999999826</v>
      </c>
      <c r="E290" s="11">
        <f t="shared" si="58"/>
        <v>60.943752417795622</v>
      </c>
      <c r="F290" s="11">
        <f t="shared" si="49"/>
        <v>-597.85821121857509</v>
      </c>
      <c r="G290" s="11">
        <f t="shared" si="8"/>
        <v>-609.49301868712064</v>
      </c>
      <c r="H290" s="15">
        <f t="shared" si="59"/>
        <v>8479.1</v>
      </c>
      <c r="I290" s="11">
        <f t="shared" si="1"/>
        <v>7271.7487700943047</v>
      </c>
      <c r="J290" s="11">
        <f t="shared" si="9"/>
        <v>119.31901928590385</v>
      </c>
      <c r="K290" s="9">
        <f t="shared" si="54"/>
        <v>287.42109013907015</v>
      </c>
      <c r="L290" s="11">
        <f t="shared" si="55"/>
        <v>905.23822221273838</v>
      </c>
      <c r="M290" s="11">
        <f t="shared" si="50"/>
        <v>1.12205</v>
      </c>
      <c r="N290" s="11">
        <f t="shared" si="56"/>
        <v>-609.49301868712064</v>
      </c>
      <c r="O290" s="11">
        <f t="shared" si="57"/>
        <v>0</v>
      </c>
      <c r="P290" s="13">
        <f t="shared" si="51"/>
        <v>336.803</v>
      </c>
      <c r="Q290" s="11">
        <f t="shared" si="4"/>
        <v>0.85338043348506443</v>
      </c>
      <c r="R290" s="11">
        <f t="shared" si="52"/>
        <v>-12.162998907839331</v>
      </c>
      <c r="S290" s="11">
        <f t="shared" si="6"/>
        <v>46346.770666902783</v>
      </c>
    </row>
    <row r="291" spans="2:19" x14ac:dyDescent="0.2">
      <c r="B291" s="11"/>
      <c r="D291" s="14">
        <f t="shared" si="53"/>
        <v>2.8899999999999824</v>
      </c>
      <c r="E291" s="11">
        <f t="shared" si="58"/>
        <v>60.842862669246301</v>
      </c>
      <c r="F291" s="11">
        <f t="shared" si="49"/>
        <v>-596.86848278530624</v>
      </c>
      <c r="G291" s="11">
        <f t="shared" si="8"/>
        <v>-614.38323394461838</v>
      </c>
      <c r="H291" s="15">
        <f t="shared" si="59"/>
        <v>8479.1</v>
      </c>
      <c r="I291" s="11">
        <f t="shared" si="1"/>
        <v>7267.8482832700756</v>
      </c>
      <c r="J291" s="11">
        <f t="shared" si="9"/>
        <v>119.45276675720405</v>
      </c>
      <c r="K291" s="9">
        <f t="shared" si="54"/>
        <v>288.61428033192919</v>
      </c>
      <c r="L291" s="11">
        <f t="shared" si="55"/>
        <v>908.1183990650934</v>
      </c>
      <c r="M291" s="11">
        <f t="shared" si="50"/>
        <v>1.1217200000000001</v>
      </c>
      <c r="N291" s="11">
        <f t="shared" si="56"/>
        <v>-614.38323394461838</v>
      </c>
      <c r="O291" s="11">
        <f t="shared" si="57"/>
        <v>0</v>
      </c>
      <c r="P291" s="13">
        <f t="shared" si="51"/>
        <v>336.791</v>
      </c>
      <c r="Q291" s="11">
        <f t="shared" si="4"/>
        <v>0.85695366067362011</v>
      </c>
      <c r="R291" s="11">
        <f t="shared" si="52"/>
        <v>-12.176632696962695</v>
      </c>
      <c r="S291" s="11">
        <f t="shared" si="6"/>
        <v>46718.630028867658</v>
      </c>
    </row>
    <row r="292" spans="2:19" x14ac:dyDescent="0.2">
      <c r="B292" s="11"/>
      <c r="D292" s="14">
        <f t="shared" si="53"/>
        <v>2.8999999999999821</v>
      </c>
      <c r="E292" s="11">
        <f t="shared" si="58"/>
        <v>60.741972920696981</v>
      </c>
      <c r="F292" s="11">
        <f t="shared" si="49"/>
        <v>-595.87875435203739</v>
      </c>
      <c r="G292" s="11">
        <f t="shared" si="8"/>
        <v>-619.29717800132562</v>
      </c>
      <c r="H292" s="15">
        <f t="shared" si="59"/>
        <v>8479.1</v>
      </c>
      <c r="I292" s="11">
        <f t="shared" si="1"/>
        <v>7263.9240676466379</v>
      </c>
      <c r="J292" s="11">
        <f t="shared" si="9"/>
        <v>119.58656787671704</v>
      </c>
      <c r="K292" s="9">
        <f t="shared" si="54"/>
        <v>289.80880799950125</v>
      </c>
      <c r="L292" s="11">
        <f t="shared" si="55"/>
        <v>911.01051450675061</v>
      </c>
      <c r="M292" s="11">
        <f t="shared" si="50"/>
        <v>1.1213900000000001</v>
      </c>
      <c r="N292" s="11">
        <f t="shared" si="56"/>
        <v>-619.29717800132562</v>
      </c>
      <c r="O292" s="11">
        <f t="shared" si="57"/>
        <v>0</v>
      </c>
      <c r="P292" s="13">
        <f t="shared" si="51"/>
        <v>336.779</v>
      </c>
      <c r="Q292" s="11">
        <f t="shared" si="4"/>
        <v>0.8605311138743843</v>
      </c>
      <c r="R292" s="11">
        <f t="shared" si="52"/>
        <v>-12.190271954813154</v>
      </c>
      <c r="S292" s="11">
        <f t="shared" si="6"/>
        <v>47092.293764601294</v>
      </c>
    </row>
    <row r="293" spans="2:19" x14ac:dyDescent="0.2">
      <c r="B293" s="11"/>
      <c r="D293" s="14">
        <f t="shared" si="53"/>
        <v>2.9099999999999819</v>
      </c>
      <c r="E293" s="11">
        <f t="shared" si="58"/>
        <v>60.64108317214766</v>
      </c>
      <c r="F293" s="11">
        <f t="shared" si="49"/>
        <v>-594.88902591876854</v>
      </c>
      <c r="G293" s="11">
        <f t="shared" si="8"/>
        <v>-624.29615105354264</v>
      </c>
      <c r="H293" s="15">
        <f t="shared" si="59"/>
        <v>8479.1</v>
      </c>
      <c r="I293" s="11">
        <f t="shared" si="1"/>
        <v>7259.9148230276896</v>
      </c>
      <c r="J293" s="11">
        <f t="shared" si="9"/>
        <v>119.71941204312385</v>
      </c>
      <c r="K293" s="9">
        <f t="shared" si="54"/>
        <v>291.00467367826843</v>
      </c>
      <c r="L293" s="11">
        <f t="shared" si="55"/>
        <v>913.91458191513948</v>
      </c>
      <c r="M293" s="11">
        <f t="shared" si="50"/>
        <v>1.12117</v>
      </c>
      <c r="N293" s="11">
        <f t="shared" si="56"/>
        <v>-624.29615105354264</v>
      </c>
      <c r="O293" s="11">
        <f t="shared" si="57"/>
        <v>0</v>
      </c>
      <c r="P293" s="13">
        <f t="shared" si="51"/>
        <v>336.77199999999999</v>
      </c>
      <c r="Q293" s="11">
        <f t="shared" si="4"/>
        <v>0.86409996578773896</v>
      </c>
      <c r="R293" s="11">
        <f t="shared" si="52"/>
        <v>-12.203813663926997</v>
      </c>
      <c r="S293" s="11">
        <f t="shared" si="6"/>
        <v>47472.423233713496</v>
      </c>
    </row>
    <row r="294" spans="2:19" x14ac:dyDescent="0.2">
      <c r="B294" s="11"/>
      <c r="D294" s="14">
        <f t="shared" si="53"/>
        <v>2.9199999999999817</v>
      </c>
      <c r="E294" s="11">
        <f t="shared" si="58"/>
        <v>60.540193423598339</v>
      </c>
      <c r="F294" s="11">
        <f t="shared" si="49"/>
        <v>-593.89929748549969</v>
      </c>
      <c r="G294" s="11">
        <f t="shared" si="8"/>
        <v>-629.2581623689764</v>
      </c>
      <c r="H294" s="15">
        <f t="shared" si="59"/>
        <v>8479.1</v>
      </c>
      <c r="I294" s="11">
        <f t="shared" si="1"/>
        <v>7255.9425401455246</v>
      </c>
      <c r="J294" s="11">
        <f t="shared" si="9"/>
        <v>119.85330950920262</v>
      </c>
      <c r="K294" s="9">
        <f t="shared" si="54"/>
        <v>292.20186779869965</v>
      </c>
      <c r="L294" s="11">
        <f t="shared" si="55"/>
        <v>916.83061462252431</v>
      </c>
      <c r="M294" s="11">
        <f t="shared" si="50"/>
        <v>1.1208400000000001</v>
      </c>
      <c r="N294" s="11">
        <f t="shared" si="56"/>
        <v>-629.2581623689764</v>
      </c>
      <c r="O294" s="11">
        <f t="shared" si="57"/>
        <v>0</v>
      </c>
      <c r="P294" s="13">
        <f t="shared" si="51"/>
        <v>336.76</v>
      </c>
      <c r="Q294" s="11">
        <f t="shared" si="4"/>
        <v>0.86768579343954055</v>
      </c>
      <c r="R294" s="11">
        <f t="shared" si="52"/>
        <v>-12.217462743037983</v>
      </c>
      <c r="S294" s="11">
        <f t="shared" si="6"/>
        <v>47849.742076476221</v>
      </c>
    </row>
    <row r="295" spans="2:19" x14ac:dyDescent="0.2">
      <c r="B295" s="11"/>
      <c r="D295" s="14">
        <f t="shared" si="53"/>
        <v>2.9299999999999815</v>
      </c>
      <c r="E295" s="11">
        <f t="shared" si="58"/>
        <v>60.439303675049018</v>
      </c>
      <c r="F295" s="11">
        <f t="shared" si="49"/>
        <v>-592.90956905223095</v>
      </c>
      <c r="G295" s="11">
        <f t="shared" si="8"/>
        <v>-634.24405255660577</v>
      </c>
      <c r="H295" s="15">
        <f t="shared" si="59"/>
        <v>8479.1</v>
      </c>
      <c r="I295" s="11">
        <f t="shared" si="1"/>
        <v>7251.9463783911633</v>
      </c>
      <c r="J295" s="11">
        <f t="shared" si="9"/>
        <v>119.98725890988322</v>
      </c>
      <c r="K295" s="9">
        <f t="shared" si="54"/>
        <v>293.4004008937917</v>
      </c>
      <c r="L295" s="11">
        <f t="shared" si="55"/>
        <v>919.75862596598677</v>
      </c>
      <c r="M295" s="11">
        <f t="shared" si="50"/>
        <v>1.1205099999999999</v>
      </c>
      <c r="N295" s="11">
        <f t="shared" si="56"/>
        <v>-634.24405255660577</v>
      </c>
      <c r="O295" s="11">
        <f t="shared" si="57"/>
        <v>0</v>
      </c>
      <c r="P295" s="13">
        <f t="shared" si="51"/>
        <v>336.74799999999999</v>
      </c>
      <c r="Q295" s="11">
        <f t="shared" si="4"/>
        <v>0.87127585284483267</v>
      </c>
      <c r="R295" s="11">
        <f t="shared" si="52"/>
        <v>-12.231117116196046</v>
      </c>
      <c r="S295" s="11">
        <f t="shared" si="6"/>
        <v>48228.876704784481</v>
      </c>
    </row>
    <row r="296" spans="2:19" x14ac:dyDescent="0.2">
      <c r="B296" s="11"/>
      <c r="D296" s="14">
        <f t="shared" si="53"/>
        <v>2.9399999999999813</v>
      </c>
      <c r="E296" s="11">
        <f t="shared" si="58"/>
        <v>60.338413926499697</v>
      </c>
      <c r="F296" s="11">
        <f t="shared" si="49"/>
        <v>-591.9198406189621</v>
      </c>
      <c r="G296" s="11">
        <f t="shared" si="8"/>
        <v>-639.25387101750755</v>
      </c>
      <c r="H296" s="15">
        <f t="shared" si="59"/>
        <v>8479.1</v>
      </c>
      <c r="I296" s="11">
        <f t="shared" si="1"/>
        <v>7247.9262883635311</v>
      </c>
      <c r="J296" s="11">
        <f t="shared" si="9"/>
        <v>120.12125968694636</v>
      </c>
      <c r="K296" s="9">
        <f t="shared" si="54"/>
        <v>294.60027348289054</v>
      </c>
      <c r="L296" s="11">
        <f t="shared" si="55"/>
        <v>922.69862933787022</v>
      </c>
      <c r="M296" s="11">
        <f t="shared" si="50"/>
        <v>1.12018</v>
      </c>
      <c r="N296" s="11">
        <f t="shared" si="56"/>
        <v>-639.25387101750755</v>
      </c>
      <c r="O296" s="11">
        <f t="shared" si="57"/>
        <v>0</v>
      </c>
      <c r="P296" s="13">
        <f t="shared" si="51"/>
        <v>336.73700000000002</v>
      </c>
      <c r="Q296" s="11">
        <f t="shared" si="4"/>
        <v>0.87486754791689214</v>
      </c>
      <c r="R296" s="11">
        <f t="shared" si="52"/>
        <v>-12.244776726498099</v>
      </c>
      <c r="S296" s="11">
        <f t="shared" si="6"/>
        <v>48609.830875170839</v>
      </c>
    </row>
    <row r="297" spans="2:19" x14ac:dyDescent="0.2">
      <c r="B297" s="11"/>
      <c r="D297" s="14">
        <f t="shared" si="53"/>
        <v>2.9499999999999811</v>
      </c>
      <c r="E297" s="11">
        <f t="shared" si="58"/>
        <v>60.237524177950377</v>
      </c>
      <c r="F297" s="11">
        <f t="shared" si="49"/>
        <v>-590.93011218569325</v>
      </c>
      <c r="G297" s="11">
        <f t="shared" si="8"/>
        <v>-644.28766715817005</v>
      </c>
      <c r="H297" s="15">
        <f t="shared" si="59"/>
        <v>8479.1</v>
      </c>
      <c r="I297" s="11">
        <f t="shared" si="1"/>
        <v>7243.8822206561372</v>
      </c>
      <c r="J297" s="11">
        <f t="shared" si="9"/>
        <v>120.25531127834303</v>
      </c>
      <c r="K297" s="9">
        <f t="shared" si="54"/>
        <v>295.80148607976002</v>
      </c>
      <c r="L297" s="11">
        <f t="shared" si="55"/>
        <v>925.65063813568349</v>
      </c>
      <c r="M297" s="11">
        <f t="shared" si="50"/>
        <v>1.11985</v>
      </c>
      <c r="N297" s="11">
        <f t="shared" si="56"/>
        <v>-644.28766715817005</v>
      </c>
      <c r="O297" s="11">
        <f t="shared" si="57"/>
        <v>0</v>
      </c>
      <c r="P297" s="13">
        <f t="shared" si="51"/>
        <v>336.72500000000002</v>
      </c>
      <c r="Q297" s="11">
        <f t="shared" si="4"/>
        <v>0.87846606601755139</v>
      </c>
      <c r="R297" s="11">
        <f t="shared" si="52"/>
        <v>-12.258441516650665</v>
      </c>
      <c r="S297" s="11">
        <f t="shared" si="6"/>
        <v>48992.608344579377</v>
      </c>
    </row>
    <row r="298" spans="2:19" x14ac:dyDescent="0.2">
      <c r="B298" s="11"/>
      <c r="D298" s="14">
        <f t="shared" si="53"/>
        <v>2.9599999999999809</v>
      </c>
      <c r="E298" s="11">
        <f t="shared" si="58"/>
        <v>60.136634429401056</v>
      </c>
      <c r="F298" s="11">
        <f t="shared" si="49"/>
        <v>-589.9403837524244</v>
      </c>
      <c r="G298" s="11">
        <f t="shared" si="8"/>
        <v>-649.35129060319764</v>
      </c>
      <c r="H298" s="15">
        <f t="shared" si="59"/>
        <v>8479.1</v>
      </c>
      <c r="I298" s="11">
        <f t="shared" si="1"/>
        <v>7239.8083256443788</v>
      </c>
      <c r="J298" s="11">
        <f t="shared" si="9"/>
        <v>120.38931666759198</v>
      </c>
      <c r="K298" s="9">
        <f t="shared" si="54"/>
        <v>297.00403919254347</v>
      </c>
      <c r="L298" s="11">
        <f t="shared" si="55"/>
        <v>928.61466576204498</v>
      </c>
      <c r="M298" s="11">
        <f t="shared" si="50"/>
        <v>1.1195299999999999</v>
      </c>
      <c r="N298" s="11">
        <f t="shared" si="56"/>
        <v>-649.35129060319764</v>
      </c>
      <c r="O298" s="11">
        <f t="shared" si="57"/>
        <v>0</v>
      </c>
      <c r="P298" s="13">
        <f t="shared" si="51"/>
        <v>336.71300000000002</v>
      </c>
      <c r="Q298" s="11">
        <f t="shared" si="4"/>
        <v>0.88206882179346635</v>
      </c>
      <c r="R298" s="11">
        <f t="shared" si="52"/>
        <v>-12.272101597104177</v>
      </c>
      <c r="S298" s="11">
        <f t="shared" si="6"/>
        <v>49377.653927309373</v>
      </c>
    </row>
    <row r="299" spans="2:19" x14ac:dyDescent="0.2">
      <c r="B299" s="11"/>
      <c r="D299" s="14">
        <f t="shared" si="53"/>
        <v>2.9699999999999807</v>
      </c>
      <c r="E299" s="11">
        <f t="shared" si="58"/>
        <v>60.035744680851735</v>
      </c>
      <c r="F299" s="11">
        <f t="shared" si="49"/>
        <v>-588.95065531915554</v>
      </c>
      <c r="G299" s="11">
        <f t="shared" si="8"/>
        <v>-654.43323322487061</v>
      </c>
      <c r="H299" s="15">
        <f t="shared" si="59"/>
        <v>8479.1</v>
      </c>
      <c r="I299" s="11">
        <f t="shared" si="1"/>
        <v>7235.716111455974</v>
      </c>
      <c r="J299" s="11">
        <f t="shared" si="9"/>
        <v>120.52346730969741</v>
      </c>
      <c r="K299" s="9">
        <f t="shared" si="54"/>
        <v>298.2079323592194</v>
      </c>
      <c r="L299" s="11">
        <f t="shared" si="55"/>
        <v>931.59072561980372</v>
      </c>
      <c r="M299" s="11">
        <f t="shared" si="50"/>
        <v>1.1192</v>
      </c>
      <c r="N299" s="11">
        <f t="shared" si="56"/>
        <v>-654.43323322487061</v>
      </c>
      <c r="O299" s="11">
        <f t="shared" si="57"/>
        <v>0</v>
      </c>
      <c r="P299" s="13">
        <f t="shared" si="51"/>
        <v>336.702</v>
      </c>
      <c r="Q299" s="11">
        <f t="shared" si="4"/>
        <v>0.8856731838813533</v>
      </c>
      <c r="R299" s="11">
        <f t="shared" si="52"/>
        <v>-12.285776484168951</v>
      </c>
      <c r="S299" s="11">
        <f t="shared" si="6"/>
        <v>49764.09252792925</v>
      </c>
    </row>
    <row r="300" spans="2:19" x14ac:dyDescent="0.2">
      <c r="B300" s="11"/>
      <c r="D300" s="14">
        <f t="shared" si="53"/>
        <v>2.9799999999999804</v>
      </c>
      <c r="E300" s="11">
        <f t="shared" si="58"/>
        <v>59.934854932302414</v>
      </c>
      <c r="F300" s="11">
        <f t="shared" si="49"/>
        <v>-587.96092688588669</v>
      </c>
      <c r="G300" s="11">
        <f t="shared" si="8"/>
        <v>-659.53930194437157</v>
      </c>
      <c r="H300" s="15">
        <f t="shared" si="59"/>
        <v>8479.1</v>
      </c>
      <c r="I300" s="11">
        <f t="shared" si="1"/>
        <v>7231.5997711697419</v>
      </c>
      <c r="J300" s="11">
        <f t="shared" si="9"/>
        <v>120.65766705096684</v>
      </c>
      <c r="K300" s="9">
        <f t="shared" si="54"/>
        <v>299.41316703231638</v>
      </c>
      <c r="L300" s="11">
        <f t="shared" si="55"/>
        <v>934.57883111676142</v>
      </c>
      <c r="M300" s="11">
        <f t="shared" si="50"/>
        <v>1.11887</v>
      </c>
      <c r="N300" s="11">
        <f t="shared" si="56"/>
        <v>-659.53930194437157</v>
      </c>
      <c r="O300" s="11">
        <f t="shared" si="57"/>
        <v>0</v>
      </c>
      <c r="P300" s="13">
        <f t="shared" si="51"/>
        <v>336.69</v>
      </c>
      <c r="Q300" s="11">
        <f t="shared" si="4"/>
        <v>0.88928440711727819</v>
      </c>
      <c r="R300" s="11">
        <f t="shared" si="52"/>
        <v>-12.299456376245345</v>
      </c>
      <c r="S300" s="11">
        <f t="shared" si="6"/>
        <v>50152.36571350554</v>
      </c>
    </row>
    <row r="301" spans="2:19" x14ac:dyDescent="0.2">
      <c r="B301" s="11"/>
      <c r="D301" s="14">
        <f t="shared" si="53"/>
        <v>2.9899999999999802</v>
      </c>
      <c r="E301" s="11">
        <f t="shared" si="58"/>
        <v>59.833965183753094</v>
      </c>
      <c r="F301" s="11">
        <f t="shared" si="49"/>
        <v>-586.97119845261784</v>
      </c>
      <c r="G301" s="11">
        <f t="shared" si="8"/>
        <v>-664.66954618277805</v>
      </c>
      <c r="H301" s="15">
        <f t="shared" si="59"/>
        <v>8479.1</v>
      </c>
      <c r="I301" s="11">
        <f t="shared" si="1"/>
        <v>7227.4592553646044</v>
      </c>
      <c r="J301" s="11">
        <f t="shared" si="9"/>
        <v>120.79191531379738</v>
      </c>
      <c r="K301" s="9">
        <f t="shared" si="54"/>
        <v>300.61974370282604</v>
      </c>
      <c r="L301" s="11">
        <f t="shared" si="55"/>
        <v>937.57899567043717</v>
      </c>
      <c r="M301" s="11">
        <f t="shared" si="50"/>
        <v>1.1185400000000001</v>
      </c>
      <c r="N301" s="11">
        <f t="shared" si="56"/>
        <v>-664.66954618277805</v>
      </c>
      <c r="O301" s="11">
        <f t="shared" si="57"/>
        <v>0</v>
      </c>
      <c r="P301" s="13">
        <f t="shared" si="51"/>
        <v>336.67899999999997</v>
      </c>
      <c r="Q301" s="11">
        <f t="shared" si="4"/>
        <v>0.89289722169433217</v>
      </c>
      <c r="R301" s="11">
        <f t="shared" si="52"/>
        <v>-12.313141214454371</v>
      </c>
      <c r="S301" s="11">
        <f t="shared" si="6"/>
        <v>50542.4772420917</v>
      </c>
    </row>
    <row r="302" spans="2:19" x14ac:dyDescent="0.2">
      <c r="B302" s="11"/>
      <c r="D302" s="14">
        <f t="shared" si="53"/>
        <v>2.99999999999998</v>
      </c>
      <c r="E302" s="11">
        <f t="shared" si="58"/>
        <v>59.733075435203773</v>
      </c>
      <c r="F302" s="11">
        <f t="shared" si="49"/>
        <v>-585.98147001934899</v>
      </c>
      <c r="G302" s="11">
        <f t="shared" si="8"/>
        <v>-669.8240153630469</v>
      </c>
      <c r="H302" s="15">
        <f t="shared" si="59"/>
        <v>8479.1</v>
      </c>
      <c r="I302" s="11">
        <f t="shared" si="1"/>
        <v>7223.2945146176044</v>
      </c>
      <c r="J302" s="11">
        <f t="shared" si="9"/>
        <v>120.92621151665239</v>
      </c>
      <c r="K302" s="9">
        <f t="shared" si="54"/>
        <v>301.82766285596404</v>
      </c>
      <c r="L302" s="11">
        <f t="shared" si="55"/>
        <v>940.59123270323119</v>
      </c>
      <c r="M302" s="11">
        <f t="shared" si="50"/>
        <v>1.1182099999999999</v>
      </c>
      <c r="N302" s="11">
        <f t="shared" si="56"/>
        <v>-669.8240153630469</v>
      </c>
      <c r="O302" s="11">
        <f t="shared" si="57"/>
        <v>0</v>
      </c>
      <c r="P302" s="13">
        <f t="shared" si="51"/>
        <v>336.66699999999997</v>
      </c>
      <c r="Q302" s="11">
        <f t="shared" si="4"/>
        <v>0.89651692282274198</v>
      </c>
      <c r="R302" s="11">
        <f t="shared" si="52"/>
        <v>-12.326830939516043</v>
      </c>
      <c r="S302" s="11">
        <f t="shared" si="6"/>
        <v>50934.430871884091</v>
      </c>
    </row>
    <row r="303" spans="2:19" x14ac:dyDescent="0.2">
      <c r="B303" s="11"/>
      <c r="D303" s="14">
        <f t="shared" si="53"/>
        <v>3.0099999999999798</v>
      </c>
      <c r="E303" s="11">
        <f t="shared" si="58"/>
        <v>59.632185686654452</v>
      </c>
      <c r="F303" s="11">
        <f t="shared" si="49"/>
        <v>-584.99174158608025</v>
      </c>
      <c r="G303" s="11">
        <f t="shared" si="8"/>
        <v>-675.00275890929242</v>
      </c>
      <c r="H303" s="15">
        <f t="shared" si="59"/>
        <v>8479.1</v>
      </c>
      <c r="I303" s="11">
        <f t="shared" si="1"/>
        <v>7219.1054995046279</v>
      </c>
      <c r="J303" s="11">
        <f t="shared" si="9"/>
        <v>121.06055507404028</v>
      </c>
      <c r="K303" s="9">
        <f t="shared" si="54"/>
        <v>303.03692497113053</v>
      </c>
      <c r="L303" s="11">
        <f t="shared" si="55"/>
        <v>943.61555564236664</v>
      </c>
      <c r="M303" s="11">
        <f t="shared" si="50"/>
        <v>1.11788</v>
      </c>
      <c r="N303" s="11">
        <f t="shared" si="56"/>
        <v>-675.00275890929242</v>
      </c>
      <c r="O303" s="11">
        <f t="shared" si="57"/>
        <v>0</v>
      </c>
      <c r="P303" s="13">
        <f t="shared" si="51"/>
        <v>336.65499999999997</v>
      </c>
      <c r="Q303" s="11">
        <f t="shared" si="4"/>
        <v>0.9001408711325557</v>
      </c>
      <c r="R303" s="11">
        <f t="shared" si="52"/>
        <v>-12.340525491747226</v>
      </c>
      <c r="S303" s="11">
        <f t="shared" si="6"/>
        <v>51328.230361167094</v>
      </c>
    </row>
    <row r="304" spans="2:19" x14ac:dyDescent="0.2">
      <c r="B304" s="11"/>
      <c r="D304" s="14">
        <f t="shared" si="53"/>
        <v>3.0199999999999796</v>
      </c>
      <c r="E304" s="11">
        <f t="shared" si="58"/>
        <v>59.531295938105131</v>
      </c>
      <c r="F304" s="11">
        <f t="shared" si="49"/>
        <v>-584.0020131528114</v>
      </c>
      <c r="G304" s="11">
        <f t="shared" si="8"/>
        <v>-680.20582624605788</v>
      </c>
      <c r="H304" s="15">
        <f t="shared" si="59"/>
        <v>8479.1</v>
      </c>
      <c r="I304" s="11">
        <f t="shared" si="1"/>
        <v>7214.8921606011309</v>
      </c>
      <c r="J304" s="11">
        <f t="shared" si="9"/>
        <v>121.19494539649324</v>
      </c>
      <c r="K304" s="9">
        <f t="shared" si="54"/>
        <v>304.24753052187094</v>
      </c>
      <c r="L304" s="11">
        <f t="shared" si="55"/>
        <v>946.65197791983167</v>
      </c>
      <c r="M304" s="11">
        <f t="shared" si="50"/>
        <v>1.11755</v>
      </c>
      <c r="N304" s="11">
        <f t="shared" si="56"/>
        <v>-680.20582624605788</v>
      </c>
      <c r="O304" s="11">
        <f t="shared" si="57"/>
        <v>0</v>
      </c>
      <c r="P304" s="13">
        <f t="shared" si="51"/>
        <v>336.64400000000001</v>
      </c>
      <c r="Q304" s="11">
        <f t="shared" si="4"/>
        <v>0.90376638384130104</v>
      </c>
      <c r="R304" s="11">
        <f t="shared" si="52"/>
        <v>-12.354224811059453</v>
      </c>
      <c r="S304" s="11">
        <f t="shared" si="6"/>
        <v>51723.879468257699</v>
      </c>
    </row>
    <row r="305" spans="2:19" x14ac:dyDescent="0.2">
      <c r="B305" s="11"/>
      <c r="D305" s="14">
        <f t="shared" si="53"/>
        <v>3.0299999999999794</v>
      </c>
      <c r="E305" s="11">
        <f t="shared" si="58"/>
        <v>59.430406189555811</v>
      </c>
      <c r="F305" s="11">
        <f t="shared" si="49"/>
        <v>-583.01228471954255</v>
      </c>
      <c r="G305" s="11">
        <f t="shared" si="8"/>
        <v>-685.43326679758025</v>
      </c>
      <c r="H305" s="15">
        <f t="shared" si="59"/>
        <v>8479.1</v>
      </c>
      <c r="I305" s="11">
        <f t="shared" si="1"/>
        <v>7210.6544484828773</v>
      </c>
      <c r="J305" s="11">
        <f t="shared" si="9"/>
        <v>121.32938189054586</v>
      </c>
      <c r="K305" s="9">
        <f t="shared" si="54"/>
        <v>305.45947997583585</v>
      </c>
      <c r="L305" s="11">
        <f t="shared" si="55"/>
        <v>949.7005129723201</v>
      </c>
      <c r="M305" s="11">
        <f t="shared" si="50"/>
        <v>1.1172200000000001</v>
      </c>
      <c r="N305" s="11">
        <f t="shared" si="56"/>
        <v>-685.43326679758025</v>
      </c>
      <c r="O305" s="11">
        <f t="shared" si="57"/>
        <v>0</v>
      </c>
      <c r="P305" s="13">
        <f t="shared" si="51"/>
        <v>336.63200000000001</v>
      </c>
      <c r="Q305" s="11">
        <f t="shared" si="4"/>
        <v>0.90739882119298176</v>
      </c>
      <c r="R305" s="11">
        <f t="shared" si="52"/>
        <v>-12.367928836956764</v>
      </c>
      <c r="S305" s="11">
        <f t="shared" si="6"/>
        <v>52121.381951449635</v>
      </c>
    </row>
    <row r="306" spans="2:19" x14ac:dyDescent="0.2">
      <c r="B306" s="11"/>
      <c r="D306" s="14">
        <f t="shared" si="53"/>
        <v>3.0399999999999792</v>
      </c>
      <c r="E306" s="11">
        <f t="shared" si="58"/>
        <v>59.32951644100649</v>
      </c>
      <c r="F306" s="11">
        <f t="shared" si="49"/>
        <v>-582.0225562862737</v>
      </c>
      <c r="G306" s="11">
        <f t="shared" si="8"/>
        <v>-690.68512998705262</v>
      </c>
      <c r="H306" s="15">
        <f t="shared" si="59"/>
        <v>8479.1</v>
      </c>
      <c r="I306" s="11">
        <f t="shared" si="1"/>
        <v>7206.3923137266738</v>
      </c>
      <c r="J306" s="11">
        <f t="shared" si="9"/>
        <v>121.46386395871359</v>
      </c>
      <c r="K306" s="9">
        <f t="shared" si="54"/>
        <v>306.67277379474132</v>
      </c>
      <c r="L306" s="11">
        <f t="shared" si="55"/>
        <v>952.76117424117297</v>
      </c>
      <c r="M306" s="11">
        <f t="shared" si="50"/>
        <v>1.1168899999999999</v>
      </c>
      <c r="N306" s="11">
        <f t="shared" si="56"/>
        <v>-690.68512998705262</v>
      </c>
      <c r="O306" s="11">
        <f t="shared" si="57"/>
        <v>0</v>
      </c>
      <c r="P306" s="13">
        <f t="shared" si="51"/>
        <v>336.62</v>
      </c>
      <c r="Q306" s="11">
        <f t="shared" si="4"/>
        <v>0.91103551124336435</v>
      </c>
      <c r="R306" s="11">
        <f t="shared" si="52"/>
        <v>-12.381637508533494</v>
      </c>
      <c r="S306" s="11">
        <f t="shared" si="6"/>
        <v>52520.741568957201</v>
      </c>
    </row>
    <row r="307" spans="2:19" x14ac:dyDescent="0.2">
      <c r="B307" s="11"/>
      <c r="D307" s="14">
        <f t="shared" si="53"/>
        <v>3.049999999999979</v>
      </c>
      <c r="E307" s="11">
        <f t="shared" si="58"/>
        <v>59.228626692457169</v>
      </c>
      <c r="F307" s="11">
        <f t="shared" si="49"/>
        <v>-581.03282785300485</v>
      </c>
      <c r="G307" s="11">
        <f t="shared" si="8"/>
        <v>-695.96146523587549</v>
      </c>
      <c r="H307" s="15">
        <f t="shared" si="59"/>
        <v>8479.1</v>
      </c>
      <c r="I307" s="11">
        <f t="shared" si="1"/>
        <v>7202.1057069111203</v>
      </c>
      <c r="J307" s="11">
        <f t="shared" si="9"/>
        <v>121.59839099947115</v>
      </c>
      <c r="K307" s="9">
        <f t="shared" si="54"/>
        <v>307.88741243432844</v>
      </c>
      <c r="L307" s="11">
        <f t="shared" si="55"/>
        <v>955.83397517231833</v>
      </c>
      <c r="M307" s="11">
        <f t="shared" si="50"/>
        <v>1.11656</v>
      </c>
      <c r="N307" s="11">
        <f t="shared" si="56"/>
        <v>-695.96146523587549</v>
      </c>
      <c r="O307" s="11">
        <f t="shared" si="57"/>
        <v>0</v>
      </c>
      <c r="P307" s="13">
        <f t="shared" si="51"/>
        <v>336.60899999999998</v>
      </c>
      <c r="Q307" s="11">
        <f t="shared" si="4"/>
        <v>0.91467373847499167</v>
      </c>
      <c r="R307" s="11">
        <f t="shared" si="52"/>
        <v>-12.395350764472084</v>
      </c>
      <c r="S307" s="11">
        <f t="shared" si="6"/>
        <v>52921.962078858436</v>
      </c>
    </row>
    <row r="308" spans="2:19" x14ac:dyDescent="0.2">
      <c r="B308" s="11"/>
      <c r="D308" s="14">
        <f t="shared" si="53"/>
        <v>3.0599999999999787</v>
      </c>
      <c r="E308" s="11">
        <f t="shared" si="58"/>
        <v>59.127736943907848</v>
      </c>
      <c r="F308" s="11">
        <f t="shared" si="49"/>
        <v>-580.043099419736</v>
      </c>
      <c r="G308" s="11">
        <f t="shared" si="8"/>
        <v>-701.26860438070605</v>
      </c>
      <c r="H308" s="15">
        <f t="shared" si="59"/>
        <v>8479.1</v>
      </c>
      <c r="I308" s="11">
        <f t="shared" si="1"/>
        <v>7197.7882961995583</v>
      </c>
      <c r="J308" s="11">
        <f t="shared" si="9"/>
        <v>121.7328561556113</v>
      </c>
      <c r="K308" s="9">
        <f t="shared" si="54"/>
        <v>309.10339634432313</v>
      </c>
      <c r="L308" s="11">
        <f t="shared" si="55"/>
        <v>958.91892921621161</v>
      </c>
      <c r="M308" s="11">
        <f t="shared" si="50"/>
        <v>1.1162399999999999</v>
      </c>
      <c r="N308" s="11">
        <f t="shared" si="56"/>
        <v>-701.26860438070605</v>
      </c>
      <c r="O308" s="11">
        <f t="shared" si="57"/>
        <v>0</v>
      </c>
      <c r="P308" s="13">
        <f t="shared" si="51"/>
        <v>336.59699999999998</v>
      </c>
      <c r="Q308" s="11">
        <f t="shared" si="4"/>
        <v>0.91831892840495655</v>
      </c>
      <c r="R308" s="11">
        <f t="shared" si="52"/>
        <v>-12.409057712090856</v>
      </c>
      <c r="S308" s="11">
        <f t="shared" si="6"/>
        <v>53325.524963586198</v>
      </c>
    </row>
    <row r="309" spans="2:19" x14ac:dyDescent="0.2">
      <c r="B309" s="11"/>
      <c r="D309" s="14">
        <f t="shared" si="53"/>
        <v>3.0699999999999785</v>
      </c>
      <c r="E309" s="11">
        <f t="shared" si="58"/>
        <v>59.026847195358528</v>
      </c>
      <c r="F309" s="11">
        <f t="shared" si="49"/>
        <v>-579.05337098646714</v>
      </c>
      <c r="G309" s="11">
        <f t="shared" si="8"/>
        <v>-706.52442475721296</v>
      </c>
      <c r="H309" s="15">
        <f t="shared" si="59"/>
        <v>8479.1</v>
      </c>
      <c r="I309" s="11">
        <f t="shared" si="1"/>
        <v>7193.52220425632</v>
      </c>
      <c r="J309" s="11">
        <f t="shared" si="9"/>
        <v>121.86865038629354</v>
      </c>
      <c r="K309" s="9">
        <f t="shared" si="54"/>
        <v>310.32072490587922</v>
      </c>
      <c r="L309" s="11">
        <f t="shared" si="55"/>
        <v>962.01604982246261</v>
      </c>
      <c r="M309" s="11">
        <f t="shared" si="50"/>
        <v>1.1157999999999999</v>
      </c>
      <c r="N309" s="11">
        <f t="shared" si="56"/>
        <v>-706.52442475721296</v>
      </c>
      <c r="O309" s="11">
        <f t="shared" si="57"/>
        <v>0</v>
      </c>
      <c r="P309" s="13">
        <f t="shared" si="51"/>
        <v>336.58199999999999</v>
      </c>
      <c r="Q309" s="11">
        <f t="shared" si="4"/>
        <v>0.92197659086308603</v>
      </c>
      <c r="R309" s="11">
        <f t="shared" si="52"/>
        <v>-12.422900141314326</v>
      </c>
      <c r="S309" s="11">
        <f t="shared" si="6"/>
        <v>53725.185491578966</v>
      </c>
    </row>
    <row r="310" spans="2:19" x14ac:dyDescent="0.2">
      <c r="B310" s="11"/>
      <c r="D310" s="14">
        <f t="shared" si="53"/>
        <v>3.0799999999999783</v>
      </c>
      <c r="E310" s="11">
        <f t="shared" si="58"/>
        <v>58.925957446809207</v>
      </c>
      <c r="F310" s="11">
        <f t="shared" si="49"/>
        <v>-578.06364255319829</v>
      </c>
      <c r="G310" s="11">
        <f t="shared" si="8"/>
        <v>-711.87402338312074</v>
      </c>
      <c r="H310" s="15">
        <f t="shared" si="59"/>
        <v>8479.1</v>
      </c>
      <c r="I310" s="11">
        <f t="shared" si="1"/>
        <v>7189.1623340636816</v>
      </c>
      <c r="J310" s="11">
        <f t="shared" si="9"/>
        <v>122.00331815657191</v>
      </c>
      <c r="K310" s="9">
        <f t="shared" si="54"/>
        <v>311.53941140974217</v>
      </c>
      <c r="L310" s="11">
        <f t="shared" si="55"/>
        <v>965.12535050404063</v>
      </c>
      <c r="M310" s="11">
        <f t="shared" si="50"/>
        <v>1.11547</v>
      </c>
      <c r="N310" s="11">
        <f t="shared" si="56"/>
        <v>-711.87402338312074</v>
      </c>
      <c r="O310" s="11">
        <f t="shared" si="57"/>
        <v>0</v>
      </c>
      <c r="P310" s="13">
        <f t="shared" si="51"/>
        <v>336.57</v>
      </c>
      <c r="Q310" s="11">
        <f t="shared" si="4"/>
        <v>0.92563036340060667</v>
      </c>
      <c r="R310" s="11">
        <f t="shared" si="52"/>
        <v>-12.436627742769817</v>
      </c>
      <c r="S310" s="11">
        <f t="shared" si="6"/>
        <v>54131.977059444653</v>
      </c>
    </row>
    <row r="311" spans="2:19" x14ac:dyDescent="0.2">
      <c r="B311" s="11"/>
      <c r="D311" s="14">
        <f t="shared" si="53"/>
        <v>3.0899999999999781</v>
      </c>
      <c r="E311" s="11">
        <f t="shared" si="58"/>
        <v>58.825067698259886</v>
      </c>
      <c r="F311" s="11">
        <f t="shared" si="49"/>
        <v>-577.07391411992955</v>
      </c>
      <c r="G311" s="11">
        <f t="shared" si="8"/>
        <v>-717.24829000282489</v>
      </c>
      <c r="H311" s="15">
        <f t="shared" si="59"/>
        <v>8479.1</v>
      </c>
      <c r="I311" s="11">
        <f t="shared" si="1"/>
        <v>7184.7777958772458</v>
      </c>
      <c r="J311" s="11">
        <f t="shared" si="9"/>
        <v>122.13802851415639</v>
      </c>
      <c r="K311" s="9">
        <f t="shared" si="54"/>
        <v>312.7594445913079</v>
      </c>
      <c r="L311" s="11">
        <f t="shared" si="55"/>
        <v>968.24684478404583</v>
      </c>
      <c r="M311" s="11">
        <f t="shared" si="50"/>
        <v>1.11514</v>
      </c>
      <c r="N311" s="11">
        <f t="shared" si="56"/>
        <v>-717.24829000282489</v>
      </c>
      <c r="O311" s="11">
        <f t="shared" si="57"/>
        <v>0</v>
      </c>
      <c r="P311" s="13">
        <f t="shared" si="51"/>
        <v>336.55799999999999</v>
      </c>
      <c r="Q311" s="11">
        <f t="shared" si="4"/>
        <v>0.92928839781347616</v>
      </c>
      <c r="R311" s="11">
        <f t="shared" si="52"/>
        <v>-12.450359685438979</v>
      </c>
      <c r="S311" s="11">
        <f t="shared" si="6"/>
        <v>54540.644418855518</v>
      </c>
    </row>
    <row r="312" spans="2:19" x14ac:dyDescent="0.2">
      <c r="B312" s="11"/>
      <c r="D312" s="14">
        <f t="shared" si="53"/>
        <v>3.0999999999999779</v>
      </c>
      <c r="E312" s="11">
        <f t="shared" si="58"/>
        <v>58.724177949710565</v>
      </c>
      <c r="F312" s="11">
        <f t="shared" si="49"/>
        <v>-576.0841856866607</v>
      </c>
      <c r="G312" s="11">
        <f t="shared" si="8"/>
        <v>-722.64727401854816</v>
      </c>
      <c r="H312" s="15">
        <f t="shared" si="59"/>
        <v>8479.1</v>
      </c>
      <c r="I312" s="11">
        <f t="shared" si="1"/>
        <v>7180.3685402947913</v>
      </c>
      <c r="J312" s="11">
        <f t="shared" si="9"/>
        <v>122.27278083728682</v>
      </c>
      <c r="K312" s="9">
        <f t="shared" si="54"/>
        <v>313.98082487644945</v>
      </c>
      <c r="L312" s="11">
        <f t="shared" si="55"/>
        <v>971.38054613138468</v>
      </c>
      <c r="M312" s="11">
        <f t="shared" si="50"/>
        <v>1.1148100000000001</v>
      </c>
      <c r="N312" s="11">
        <f t="shared" si="56"/>
        <v>-722.64727401854816</v>
      </c>
      <c r="O312" s="11">
        <f t="shared" si="57"/>
        <v>0</v>
      </c>
      <c r="P312" s="13">
        <f t="shared" si="51"/>
        <v>336.54700000000003</v>
      </c>
      <c r="Q312" s="11">
        <f t="shared" si="4"/>
        <v>0.93294792369698565</v>
      </c>
      <c r="R312" s="11">
        <f t="shared" si="52"/>
        <v>-12.464095905941571</v>
      </c>
      <c r="S312" s="11">
        <f t="shared" si="6"/>
        <v>54951.191326431253</v>
      </c>
    </row>
    <row r="313" spans="2:19" x14ac:dyDescent="0.2">
      <c r="B313" s="11"/>
      <c r="D313" s="14">
        <f t="shared" si="53"/>
        <v>3.1099999999999777</v>
      </c>
      <c r="E313" s="11">
        <f t="shared" si="58"/>
        <v>58.623288201161245</v>
      </c>
      <c r="F313" s="11">
        <f t="shared" si="49"/>
        <v>-575.09445725339185</v>
      </c>
      <c r="G313" s="11">
        <f t="shared" si="8"/>
        <v>-728.07102482617245</v>
      </c>
      <c r="H313" s="15">
        <f t="shared" si="59"/>
        <v>8276.527</v>
      </c>
      <c r="I313" s="11">
        <f t="shared" si="1"/>
        <v>6973.3615179204353</v>
      </c>
      <c r="J313" s="11">
        <f t="shared" si="9"/>
        <v>118.9520706172586</v>
      </c>
      <c r="K313" s="9">
        <f t="shared" si="54"/>
        <v>315.20355268482234</v>
      </c>
      <c r="L313" s="11">
        <f t="shared" si="55"/>
        <v>974.52646801919093</v>
      </c>
      <c r="M313" s="11">
        <f t="shared" si="50"/>
        <v>1.1144799999999999</v>
      </c>
      <c r="N313" s="11">
        <f t="shared" si="56"/>
        <v>-728.07102482617245</v>
      </c>
      <c r="O313" s="11">
        <f t="shared" si="57"/>
        <v>0</v>
      </c>
      <c r="P313" s="13">
        <f t="shared" si="51"/>
        <v>336.53500000000003</v>
      </c>
      <c r="Q313" s="11">
        <f t="shared" si="4"/>
        <v>0.93661447601236814</v>
      </c>
      <c r="R313" s="11">
        <f t="shared" si="52"/>
        <v>-12.125593335092619</v>
      </c>
      <c r="S313" s="11">
        <f t="shared" si="6"/>
        <v>55363.621538309424</v>
      </c>
    </row>
    <row r="314" spans="2:19" x14ac:dyDescent="0.2">
      <c r="B314" s="11"/>
      <c r="D314" s="14">
        <f t="shared" si="53"/>
        <v>3.1199999999999775</v>
      </c>
      <c r="E314" s="11">
        <f t="shared" si="58"/>
        <v>58.522398452611924</v>
      </c>
      <c r="F314" s="11">
        <f t="shared" si="49"/>
        <v>-574.104728820123</v>
      </c>
      <c r="G314" s="11">
        <f t="shared" si="8"/>
        <v>-733.3659768215914</v>
      </c>
      <c r="H314" s="15">
        <f t="shared" si="59"/>
        <v>8276.527</v>
      </c>
      <c r="I314" s="11">
        <f t="shared" si="1"/>
        <v>6969.0562943582854</v>
      </c>
      <c r="J314" s="11">
        <f t="shared" si="9"/>
        <v>119.08357276234034</v>
      </c>
      <c r="K314" s="9">
        <f t="shared" si="54"/>
        <v>316.39307339099491</v>
      </c>
      <c r="L314" s="11">
        <f t="shared" si="55"/>
        <v>977.68445114957001</v>
      </c>
      <c r="M314" s="11">
        <f t="shared" si="50"/>
        <v>1.11416</v>
      </c>
      <c r="N314" s="11">
        <f t="shared" si="56"/>
        <v>-733.3659768215914</v>
      </c>
      <c r="O314" s="11">
        <f t="shared" si="57"/>
        <v>0</v>
      </c>
      <c r="P314" s="13">
        <f t="shared" si="51"/>
        <v>336.52300000000002</v>
      </c>
      <c r="Q314" s="11">
        <f t="shared" si="4"/>
        <v>0.94018261275156489</v>
      </c>
      <c r="R314" s="11">
        <f t="shared" si="52"/>
        <v>-12.138998242848148</v>
      </c>
      <c r="S314" s="11">
        <f t="shared" si="6"/>
        <v>55766.257693769505</v>
      </c>
    </row>
    <row r="315" spans="2:19" x14ac:dyDescent="0.2">
      <c r="B315" s="11"/>
      <c r="D315" s="14">
        <f t="shared" si="53"/>
        <v>3.1299999999999772</v>
      </c>
      <c r="E315" s="11">
        <f t="shared" si="58"/>
        <v>58.421508704062603</v>
      </c>
      <c r="F315" s="11">
        <f t="shared" si="49"/>
        <v>-573.11500038685415</v>
      </c>
      <c r="G315" s="11">
        <f t="shared" si="8"/>
        <v>-738.67797867959098</v>
      </c>
      <c r="H315" s="15">
        <f t="shared" si="59"/>
        <v>8276.527</v>
      </c>
      <c r="I315" s="11">
        <f t="shared" si="1"/>
        <v>6964.7340209335543</v>
      </c>
      <c r="J315" s="11">
        <f t="shared" si="9"/>
        <v>119.21523725472071</v>
      </c>
      <c r="K315" s="9">
        <f t="shared" si="54"/>
        <v>317.58390911861829</v>
      </c>
      <c r="L315" s="11">
        <f t="shared" si="55"/>
        <v>980.85433606211814</v>
      </c>
      <c r="M315" s="11">
        <f t="shared" si="50"/>
        <v>1.1138300000000001</v>
      </c>
      <c r="N315" s="11">
        <f t="shared" si="56"/>
        <v>-738.67797867959098</v>
      </c>
      <c r="O315" s="11">
        <f t="shared" si="57"/>
        <v>0</v>
      </c>
      <c r="P315" s="13">
        <f t="shared" si="51"/>
        <v>336.512</v>
      </c>
      <c r="Q315" s="11">
        <f t="shared" si="4"/>
        <v>0.94375210726101388</v>
      </c>
      <c r="R315" s="11">
        <f t="shared" si="52"/>
        <v>-12.152419699767655</v>
      </c>
      <c r="S315" s="11">
        <f t="shared" si="6"/>
        <v>56170.19034655884</v>
      </c>
    </row>
    <row r="316" spans="2:19" x14ac:dyDescent="0.2">
      <c r="B316" s="11"/>
      <c r="D316" s="14">
        <f t="shared" si="53"/>
        <v>3.139999999999977</v>
      </c>
      <c r="E316" s="11">
        <f t="shared" si="58"/>
        <v>58.320618955513282</v>
      </c>
      <c r="F316" s="11">
        <f t="shared" si="49"/>
        <v>-572.1252719535853</v>
      </c>
      <c r="G316" s="11">
        <f t="shared" si="8"/>
        <v>-743.94011642005569</v>
      </c>
      <c r="H316" s="15">
        <f t="shared" si="59"/>
        <v>8276.527</v>
      </c>
      <c r="I316" s="11">
        <f t="shared" si="1"/>
        <v>6960.4616116263587</v>
      </c>
      <c r="J316" s="11">
        <f t="shared" si="9"/>
        <v>119.34821228381971</v>
      </c>
      <c r="K316" s="9">
        <f t="shared" si="54"/>
        <v>318.77606149116548</v>
      </c>
      <c r="L316" s="11">
        <f t="shared" si="55"/>
        <v>984.03613591516705</v>
      </c>
      <c r="M316" s="11">
        <f t="shared" si="50"/>
        <v>1.1133900000000001</v>
      </c>
      <c r="N316" s="11">
        <f t="shared" si="56"/>
        <v>-743.94011642005569</v>
      </c>
      <c r="O316" s="11">
        <f t="shared" si="57"/>
        <v>0</v>
      </c>
      <c r="P316" s="13">
        <f t="shared" si="51"/>
        <v>336.49599999999998</v>
      </c>
      <c r="Q316" s="11">
        <f t="shared" si="4"/>
        <v>0.94733982422128493</v>
      </c>
      <c r="R316" s="11">
        <f t="shared" si="52"/>
        <v>-12.165974748605475</v>
      </c>
      <c r="S316" s="11">
        <f t="shared" si="6"/>
        <v>56570.331256458521</v>
      </c>
    </row>
    <row r="317" spans="2:19" x14ac:dyDescent="0.2">
      <c r="B317" s="11"/>
      <c r="D317" s="14">
        <f t="shared" si="53"/>
        <v>3.1499999999999768</v>
      </c>
      <c r="E317" s="11">
        <f t="shared" si="58"/>
        <v>58.219729206963962</v>
      </c>
      <c r="F317" s="11">
        <f t="shared" si="49"/>
        <v>-571.13554352031645</v>
      </c>
      <c r="G317" s="11">
        <f t="shared" si="8"/>
        <v>-749.29894369872352</v>
      </c>
      <c r="H317" s="15">
        <f t="shared" si="59"/>
        <v>8276.527</v>
      </c>
      <c r="I317" s="11">
        <f t="shared" si="1"/>
        <v>6956.0925127809605</v>
      </c>
      <c r="J317" s="11">
        <f t="shared" si="9"/>
        <v>119.47998741204908</v>
      </c>
      <c r="K317" s="9">
        <f t="shared" si="54"/>
        <v>319.96954361400367</v>
      </c>
      <c r="L317" s="11">
        <f t="shared" si="55"/>
        <v>987.22986394069289</v>
      </c>
      <c r="M317" s="11">
        <f t="shared" si="50"/>
        <v>1.1130599999999999</v>
      </c>
      <c r="N317" s="11">
        <f t="shared" si="56"/>
        <v>-749.29894369872352</v>
      </c>
      <c r="O317" s="11">
        <f t="shared" si="57"/>
        <v>0</v>
      </c>
      <c r="P317" s="13">
        <f t="shared" si="51"/>
        <v>336.48500000000001</v>
      </c>
      <c r="Q317" s="11">
        <f t="shared" si="4"/>
        <v>0.95091770395115283</v>
      </c>
      <c r="R317" s="11">
        <f t="shared" si="52"/>
        <v>-12.179407483389305</v>
      </c>
      <c r="S317" s="11">
        <f t="shared" si="6"/>
        <v>56977.824585033399</v>
      </c>
    </row>
    <row r="318" spans="2:19" x14ac:dyDescent="0.2">
      <c r="B318" s="11"/>
      <c r="D318" s="14">
        <f t="shared" si="53"/>
        <v>3.1599999999999766</v>
      </c>
      <c r="E318" s="11">
        <f t="shared" si="58"/>
        <v>58.118839458414641</v>
      </c>
      <c r="F318" s="11">
        <f t="shared" si="49"/>
        <v>-570.14581508704771</v>
      </c>
      <c r="G318" s="11">
        <f t="shared" si="8"/>
        <v>-754.68149914203264</v>
      </c>
      <c r="H318" s="15">
        <f t="shared" si="59"/>
        <v>8276.527</v>
      </c>
      <c r="I318" s="11">
        <f t="shared" si="1"/>
        <v>6951.69968577092</v>
      </c>
      <c r="J318" s="11">
        <f t="shared" si="9"/>
        <v>119.61181177310019</v>
      </c>
      <c r="K318" s="9">
        <f t="shared" si="54"/>
        <v>321.16434348812413</v>
      </c>
      <c r="L318" s="11">
        <f t="shared" si="55"/>
        <v>990.43553337620347</v>
      </c>
      <c r="M318" s="11">
        <f t="shared" si="50"/>
        <v>1.11273</v>
      </c>
      <c r="N318" s="11">
        <f t="shared" si="56"/>
        <v>-754.68149914203264</v>
      </c>
      <c r="O318" s="11">
        <f t="shared" si="57"/>
        <v>0</v>
      </c>
      <c r="P318" s="13">
        <f t="shared" si="51"/>
        <v>336.47300000000001</v>
      </c>
      <c r="Q318" s="11">
        <f t="shared" si="4"/>
        <v>0.95450257075047362</v>
      </c>
      <c r="R318" s="11">
        <f t="shared" si="52"/>
        <v>-12.192845236809397</v>
      </c>
      <c r="S318" s="11">
        <f t="shared" si="6"/>
        <v>57387.122239123506</v>
      </c>
    </row>
    <row r="319" spans="2:19" x14ac:dyDescent="0.2">
      <c r="B319" s="11"/>
      <c r="D319" s="14">
        <f t="shared" si="53"/>
        <v>3.1699999999999764</v>
      </c>
      <c r="E319" s="11">
        <f t="shared" si="58"/>
        <v>58.01794970986532</v>
      </c>
      <c r="F319" s="11">
        <f t="shared" si="49"/>
        <v>-569.15608665377886</v>
      </c>
      <c r="G319" s="11">
        <f t="shared" si="8"/>
        <v>-760.09466297872268</v>
      </c>
      <c r="H319" s="15">
        <f t="shared" si="59"/>
        <v>8276.527</v>
      </c>
      <c r="I319" s="11">
        <f t="shared" si="1"/>
        <v>6947.2762503674985</v>
      </c>
      <c r="J319" s="11">
        <f t="shared" si="9"/>
        <v>119.74356703587873</v>
      </c>
      <c r="K319" s="9">
        <f t="shared" si="54"/>
        <v>322.36046160585511</v>
      </c>
      <c r="L319" s="11">
        <f t="shared" si="55"/>
        <v>993.65315740167341</v>
      </c>
      <c r="M319" s="11">
        <f t="shared" si="50"/>
        <v>1.1124099999999999</v>
      </c>
      <c r="N319" s="11">
        <f t="shared" si="56"/>
        <v>-760.09466297872268</v>
      </c>
      <c r="O319" s="11">
        <f t="shared" si="57"/>
        <v>0</v>
      </c>
      <c r="P319" s="13">
        <f t="shared" si="51"/>
        <v>336.46100000000001</v>
      </c>
      <c r="Q319" s="11">
        <f t="shared" si="4"/>
        <v>0.95809161122939979</v>
      </c>
      <c r="R319" s="11">
        <f t="shared" si="52"/>
        <v>-12.206275946572754</v>
      </c>
      <c r="S319" s="11">
        <f t="shared" si="6"/>
        <v>57798.74740172481</v>
      </c>
    </row>
    <row r="320" spans="2:19" x14ac:dyDescent="0.2">
      <c r="B320" s="11"/>
      <c r="D320" s="14">
        <f t="shared" si="53"/>
        <v>3.1799999999999762</v>
      </c>
      <c r="E320" s="11">
        <f t="shared" si="58"/>
        <v>57.917059961315999</v>
      </c>
      <c r="F320" s="11">
        <f t="shared" si="49"/>
        <v>-568.16635822051001</v>
      </c>
      <c r="G320" s="11">
        <f t="shared" si="8"/>
        <v>-765.52486212793804</v>
      </c>
      <c r="H320" s="15">
        <f t="shared" si="59"/>
        <v>8276.527</v>
      </c>
      <c r="I320" s="11">
        <f t="shared" si="1"/>
        <v>6942.835779651552</v>
      </c>
      <c r="J320" s="11">
        <f t="shared" si="9"/>
        <v>119.87548719304495</v>
      </c>
      <c r="K320" s="9">
        <f t="shared" si="54"/>
        <v>323.55789727621391</v>
      </c>
      <c r="L320" s="11">
        <f t="shared" si="55"/>
        <v>996.88274919608375</v>
      </c>
      <c r="M320" s="11">
        <f t="shared" si="50"/>
        <v>1.11208</v>
      </c>
      <c r="N320" s="11">
        <f t="shared" si="56"/>
        <v>-765.52486212793804</v>
      </c>
      <c r="O320" s="11">
        <f t="shared" si="57"/>
        <v>0</v>
      </c>
      <c r="P320" s="13">
        <f t="shared" si="51"/>
        <v>336.45</v>
      </c>
      <c r="Q320" s="11">
        <f t="shared" si="4"/>
        <v>0.96168196545166862</v>
      </c>
      <c r="R320" s="11">
        <f t="shared" si="52"/>
        <v>-12.219723465142195</v>
      </c>
      <c r="S320" s="11">
        <f t="shared" si="6"/>
        <v>58211.667955247161</v>
      </c>
    </row>
    <row r="321" spans="2:19" x14ac:dyDescent="0.2">
      <c r="B321" s="11"/>
      <c r="D321" s="14">
        <f t="shared" si="53"/>
        <v>3.189999999999976</v>
      </c>
      <c r="E321" s="11">
        <f t="shared" si="58"/>
        <v>57.816170212766679</v>
      </c>
      <c r="F321" s="11">
        <f t="shared" si="49"/>
        <v>-567.17662978724115</v>
      </c>
      <c r="G321" s="11">
        <f t="shared" si="8"/>
        <v>-770.90264864118831</v>
      </c>
      <c r="H321" s="15">
        <f t="shared" si="59"/>
        <v>8276.527</v>
      </c>
      <c r="I321" s="11">
        <f t="shared" si="1"/>
        <v>6938.4477215715706</v>
      </c>
      <c r="J321" s="11">
        <f t="shared" si="9"/>
        <v>120.00877429338024</v>
      </c>
      <c r="K321" s="9">
        <f t="shared" si="54"/>
        <v>324.75665214814438</v>
      </c>
      <c r="L321" s="11">
        <f t="shared" si="55"/>
        <v>1000.1243219432056</v>
      </c>
      <c r="M321" s="11">
        <f t="shared" si="50"/>
        <v>1.11164</v>
      </c>
      <c r="N321" s="11">
        <f t="shared" si="56"/>
        <v>-770.90264864118831</v>
      </c>
      <c r="O321" s="11">
        <f t="shared" si="57"/>
        <v>0</v>
      </c>
      <c r="P321" s="13">
        <f t="shared" si="51"/>
        <v>336.43400000000003</v>
      </c>
      <c r="Q321" s="11">
        <f t="shared" si="4"/>
        <v>0.96529082122539445</v>
      </c>
      <c r="R321" s="11">
        <f t="shared" si="52"/>
        <v>-12.233310325522959</v>
      </c>
      <c r="S321" s="11">
        <f t="shared" si="6"/>
        <v>58620.602972685185</v>
      </c>
    </row>
    <row r="322" spans="2:19" x14ac:dyDescent="0.2">
      <c r="B322" s="11"/>
      <c r="D322" s="14">
        <f t="shared" si="53"/>
        <v>3.1999999999999758</v>
      </c>
      <c r="E322" s="11">
        <f t="shared" si="58"/>
        <v>57.715280464217358</v>
      </c>
      <c r="F322" s="11">
        <f t="shared" ref="F322:F385" si="60">E322*Grav</f>
        <v>-566.1869013539723</v>
      </c>
      <c r="G322" s="11">
        <f t="shared" si="8"/>
        <v>-776.38712018537001</v>
      </c>
      <c r="H322" s="15">
        <f t="shared" si="59"/>
        <v>8276.527</v>
      </c>
      <c r="I322" s="11">
        <f t="shared" si="1"/>
        <v>6933.9529784606575</v>
      </c>
      <c r="J322" s="11">
        <f t="shared" si="9"/>
        <v>120.1406789101477</v>
      </c>
      <c r="K322" s="9">
        <f t="shared" si="54"/>
        <v>325.9567398910782</v>
      </c>
      <c r="L322" s="11">
        <f t="shared" si="55"/>
        <v>1003.3778889034016</v>
      </c>
      <c r="M322" s="11">
        <f t="shared" ref="M322:M385" si="61">VLOOKUP(L322,AtmChart,4)</f>
        <v>1.1113200000000001</v>
      </c>
      <c r="N322" s="11">
        <f t="shared" si="56"/>
        <v>-776.38712018537001</v>
      </c>
      <c r="O322" s="11">
        <f t="shared" si="57"/>
        <v>0</v>
      </c>
      <c r="P322" s="13">
        <f t="shared" ref="P322:P385" si="62">VLOOKUP(L322,AtmChart,5)</f>
        <v>336.42200000000003</v>
      </c>
      <c r="Q322" s="11">
        <f t="shared" si="4"/>
        <v>0.96889246211923763</v>
      </c>
      <c r="R322" s="11">
        <f t="shared" ref="R322:R385" si="63">J322/Grav</f>
        <v>-12.246756259953893</v>
      </c>
      <c r="S322" s="11">
        <f t="shared" si="6"/>
        <v>59037.650481178185</v>
      </c>
    </row>
    <row r="323" spans="2:19" x14ac:dyDescent="0.2">
      <c r="B323" s="11"/>
      <c r="D323" s="14">
        <f t="shared" ref="D323:D386" si="64">D322+DeltaT</f>
        <v>3.2099999999999755</v>
      </c>
      <c r="E323" s="11">
        <f t="shared" si="58"/>
        <v>57.614390715668037</v>
      </c>
      <c r="F323" s="11">
        <f t="shared" si="60"/>
        <v>-565.19717292070345</v>
      </c>
      <c r="G323" s="11">
        <f t="shared" si="8"/>
        <v>-781.88861474450732</v>
      </c>
      <c r="H323" s="15">
        <f t="shared" si="59"/>
        <v>8276.527</v>
      </c>
      <c r="I323" s="11">
        <f t="shared" si="1"/>
        <v>6929.4412123347893</v>
      </c>
      <c r="J323" s="11">
        <f t="shared" si="9"/>
        <v>120.27275002407256</v>
      </c>
      <c r="K323" s="9">
        <f t="shared" ref="K323:K386" si="65">K322+J322*DeltaT</f>
        <v>327.1581466801797</v>
      </c>
      <c r="L323" s="11">
        <f t="shared" ref="L323:L386" si="66">L322+K322*DeltaT+(0.5*J322*DeltaT^2)</f>
        <v>1006.6434633362579</v>
      </c>
      <c r="M323" s="11">
        <f t="shared" si="61"/>
        <v>1.1109899999999999</v>
      </c>
      <c r="N323" s="11">
        <f t="shared" ref="N323:N386" si="67">IF(K323&gt;0,-0.5*M323*(K323^2)*CdR*CSAR,0)</f>
        <v>-781.88861474450732</v>
      </c>
      <c r="O323" s="11">
        <f t="shared" ref="O323:O386" si="68">IF(K323&gt;0,0, 0.5*M323*(K323^2)*CdC*CSAC)</f>
        <v>0</v>
      </c>
      <c r="P323" s="13">
        <f t="shared" si="62"/>
        <v>336.411</v>
      </c>
      <c r="Q323" s="11">
        <f t="shared" si="4"/>
        <v>0.97249539010371155</v>
      </c>
      <c r="R323" s="11">
        <f t="shared" si="63"/>
        <v>-12.260219166572126</v>
      </c>
      <c r="S323" s="11">
        <f t="shared" si="6"/>
        <v>59455.992445466443</v>
      </c>
    </row>
    <row r="324" spans="2:19" x14ac:dyDescent="0.2">
      <c r="B324" s="11"/>
      <c r="D324" s="14">
        <f t="shared" si="64"/>
        <v>3.2199999999999753</v>
      </c>
      <c r="E324" s="11">
        <f t="shared" si="58"/>
        <v>57.513500967118716</v>
      </c>
      <c r="F324" s="11">
        <f t="shared" si="60"/>
        <v>-564.2074444874346</v>
      </c>
      <c r="G324" s="11">
        <f t="shared" si="8"/>
        <v>-787.41412019678671</v>
      </c>
      <c r="H324" s="15">
        <f t="shared" si="59"/>
        <v>8276.527</v>
      </c>
      <c r="I324" s="11">
        <f t="shared" si="1"/>
        <v>6924.905435315779</v>
      </c>
      <c r="J324" s="11">
        <f t="shared" si="9"/>
        <v>120.40486701157083</v>
      </c>
      <c r="K324" s="9">
        <f t="shared" si="65"/>
        <v>328.36087418042041</v>
      </c>
      <c r="L324" s="11">
        <f t="shared" si="66"/>
        <v>1009.9210584405608</v>
      </c>
      <c r="M324" s="11">
        <f t="shared" si="61"/>
        <v>1.11066</v>
      </c>
      <c r="N324" s="11">
        <f t="shared" si="67"/>
        <v>-787.41412019678671</v>
      </c>
      <c r="O324" s="11">
        <f t="shared" si="68"/>
        <v>0</v>
      </c>
      <c r="P324" s="13">
        <f t="shared" si="62"/>
        <v>336.399</v>
      </c>
      <c r="Q324" s="11">
        <f t="shared" si="4"/>
        <v>0.97610538134899449</v>
      </c>
      <c r="R324" s="11">
        <f t="shared" si="63"/>
        <v>-12.273686749395599</v>
      </c>
      <c r="S324" s="11">
        <f t="shared" si="6"/>
        <v>59876.160234372619</v>
      </c>
    </row>
    <row r="325" spans="2:19" x14ac:dyDescent="0.2">
      <c r="B325" s="11"/>
      <c r="D325" s="14">
        <f t="shared" si="64"/>
        <v>3.2299999999999751</v>
      </c>
      <c r="E325" s="11">
        <f t="shared" si="58"/>
        <v>57.412611218569396</v>
      </c>
      <c r="F325" s="11">
        <f t="shared" si="60"/>
        <v>-563.21771605416575</v>
      </c>
      <c r="G325" s="11">
        <f t="shared" si="8"/>
        <v>-792.88512526276565</v>
      </c>
      <c r="H325" s="15">
        <f t="shared" si="59"/>
        <v>8276.527</v>
      </c>
      <c r="I325" s="11">
        <f t="shared" si="1"/>
        <v>6920.4241586830685</v>
      </c>
      <c r="J325" s="11">
        <f t="shared" si="9"/>
        <v>120.53839760635627</v>
      </c>
      <c r="K325" s="9">
        <f t="shared" si="65"/>
        <v>329.56492285053611</v>
      </c>
      <c r="L325" s="11">
        <f t="shared" si="66"/>
        <v>1013.2106874257156</v>
      </c>
      <c r="M325" s="11">
        <f t="shared" si="61"/>
        <v>1.11022</v>
      </c>
      <c r="N325" s="11">
        <f t="shared" si="67"/>
        <v>-792.88512526276565</v>
      </c>
      <c r="O325" s="11">
        <f t="shared" si="68"/>
        <v>0</v>
      </c>
      <c r="P325" s="13">
        <f t="shared" si="62"/>
        <v>336.38400000000001</v>
      </c>
      <c r="Q325" s="11">
        <f t="shared" si="4"/>
        <v>0.97972829519399285</v>
      </c>
      <c r="R325" s="11">
        <f t="shared" si="63"/>
        <v>-12.287298430821229</v>
      </c>
      <c r="S325" s="11">
        <f t="shared" si="6"/>
        <v>60292.183731502373</v>
      </c>
    </row>
    <row r="326" spans="2:19" x14ac:dyDescent="0.2">
      <c r="B326" s="11"/>
      <c r="D326" s="14">
        <f t="shared" si="64"/>
        <v>3.2399999999999749</v>
      </c>
      <c r="E326" s="11">
        <f t="shared" ref="E326:E389" si="69">IF(D326&lt;ThrustCurveTime,E325-(Mdot)/10,E325)</f>
        <v>57.311721470020075</v>
      </c>
      <c r="F326" s="11">
        <f t="shared" si="60"/>
        <v>-562.22798762089701</v>
      </c>
      <c r="G326" s="11">
        <f t="shared" si="8"/>
        <v>-798.4654789429502</v>
      </c>
      <c r="H326" s="15">
        <f t="shared" si="59"/>
        <v>8276.527</v>
      </c>
      <c r="I326" s="11">
        <f t="shared" si="1"/>
        <v>6915.8335334361527</v>
      </c>
      <c r="J326" s="11">
        <f t="shared" si="9"/>
        <v>120.670490364765</v>
      </c>
      <c r="K326" s="9">
        <f t="shared" si="65"/>
        <v>330.77030682659966</v>
      </c>
      <c r="L326" s="11">
        <f t="shared" si="66"/>
        <v>1016.5123635741013</v>
      </c>
      <c r="M326" s="11">
        <f t="shared" si="61"/>
        <v>1.1099000000000001</v>
      </c>
      <c r="N326" s="11">
        <f t="shared" si="67"/>
        <v>-798.4654789429502</v>
      </c>
      <c r="O326" s="11">
        <f t="shared" si="68"/>
        <v>0</v>
      </c>
      <c r="P326" s="13">
        <f t="shared" si="62"/>
        <v>336.37200000000001</v>
      </c>
      <c r="Q326" s="11">
        <f t="shared" si="4"/>
        <v>0.98334673167386</v>
      </c>
      <c r="R326" s="11">
        <f t="shared" si="63"/>
        <v>-12.300763543808868</v>
      </c>
      <c r="S326" s="11">
        <f t="shared" si="6"/>
        <v>60716.522262586499</v>
      </c>
    </row>
    <row r="327" spans="2:19" x14ac:dyDescent="0.2">
      <c r="B327" s="11"/>
      <c r="D327" s="14">
        <f t="shared" si="64"/>
        <v>3.2499999999999747</v>
      </c>
      <c r="E327" s="11">
        <f t="shared" si="69"/>
        <v>57.210831721470754</v>
      </c>
      <c r="F327" s="11">
        <f t="shared" si="60"/>
        <v>-561.23825918762816</v>
      </c>
      <c r="G327" s="11">
        <f t="shared" si="8"/>
        <v>-804.06283628487506</v>
      </c>
      <c r="H327" s="15">
        <f t="shared" ref="H327:H390" si="70">IF(D327&lt;ThrustCurveTime,VLOOKUP(D327,GoddardCurve1,2, TRUE),0)</f>
        <v>8276.527</v>
      </c>
      <c r="I327" s="11">
        <f t="shared" si="1"/>
        <v>6911.2259045274968</v>
      </c>
      <c r="J327" s="11">
        <f t="shared" si="9"/>
        <v>120.80275179662824</v>
      </c>
      <c r="K327" s="9">
        <f t="shared" si="65"/>
        <v>331.97701173024734</v>
      </c>
      <c r="L327" s="11">
        <f t="shared" si="66"/>
        <v>1019.8261001668856</v>
      </c>
      <c r="M327" s="11">
        <f t="shared" si="61"/>
        <v>1.1095699999999999</v>
      </c>
      <c r="N327" s="11">
        <f t="shared" si="67"/>
        <v>-804.06283628487506</v>
      </c>
      <c r="O327" s="11">
        <f t="shared" si="68"/>
        <v>0</v>
      </c>
      <c r="P327" s="13">
        <f t="shared" si="62"/>
        <v>336.36</v>
      </c>
      <c r="Q327" s="11">
        <f t="shared" si="4"/>
        <v>0.9869693534613132</v>
      </c>
      <c r="R327" s="11">
        <f t="shared" si="63"/>
        <v>-12.314245850828566</v>
      </c>
      <c r="S327" s="11">
        <f t="shared" si="6"/>
        <v>61142.153777818123</v>
      </c>
    </row>
    <row r="328" spans="2:19" x14ac:dyDescent="0.2">
      <c r="B328" s="11"/>
      <c r="D328" s="14">
        <f t="shared" si="64"/>
        <v>3.2599999999999745</v>
      </c>
      <c r="E328" s="11">
        <f t="shared" si="69"/>
        <v>57.109941972921433</v>
      </c>
      <c r="F328" s="11">
        <f t="shared" si="60"/>
        <v>-560.24853075435931</v>
      </c>
      <c r="G328" s="11">
        <f t="shared" si="8"/>
        <v>-809.6040983401308</v>
      </c>
      <c r="H328" s="15">
        <f t="shared" si="70"/>
        <v>8276.527</v>
      </c>
      <c r="I328" s="11">
        <f t="shared" si="1"/>
        <v>6906.6743709055099</v>
      </c>
      <c r="J328" s="11">
        <f t="shared" si="9"/>
        <v>120.93646276475462</v>
      </c>
      <c r="K328" s="9">
        <f t="shared" si="65"/>
        <v>333.18503924821363</v>
      </c>
      <c r="L328" s="11">
        <f t="shared" si="66"/>
        <v>1023.1519104217779</v>
      </c>
      <c r="M328" s="11">
        <f t="shared" si="61"/>
        <v>1.1091299999999999</v>
      </c>
      <c r="N328" s="11">
        <f t="shared" si="67"/>
        <v>-809.6040983401308</v>
      </c>
      <c r="O328" s="11">
        <f t="shared" si="68"/>
        <v>0</v>
      </c>
      <c r="P328" s="13">
        <f t="shared" si="62"/>
        <v>336.34500000000003</v>
      </c>
      <c r="Q328" s="11">
        <f t="shared" si="4"/>
        <v>0.99060500155558606</v>
      </c>
      <c r="R328" s="11">
        <f t="shared" si="63"/>
        <v>-12.327875918935231</v>
      </c>
      <c r="S328" s="11">
        <f t="shared" si="6"/>
        <v>61563.51972263788</v>
      </c>
    </row>
    <row r="329" spans="2:19" x14ac:dyDescent="0.2">
      <c r="B329" s="11"/>
      <c r="D329" s="14">
        <f t="shared" si="64"/>
        <v>3.2699999999999743</v>
      </c>
      <c r="E329" s="11">
        <f t="shared" si="69"/>
        <v>57.009052224372113</v>
      </c>
      <c r="F329" s="11">
        <f t="shared" si="60"/>
        <v>-559.25880232109046</v>
      </c>
      <c r="G329" s="11">
        <f t="shared" si="8"/>
        <v>-815.25673753194826</v>
      </c>
      <c r="H329" s="15">
        <f t="shared" si="70"/>
        <v>8276.527</v>
      </c>
      <c r="I329" s="11">
        <f t="shared" si="1"/>
        <v>6902.0114601469613</v>
      </c>
      <c r="J329" s="11">
        <f t="shared" si="9"/>
        <v>121.06869331878248</v>
      </c>
      <c r="K329" s="9">
        <f t="shared" si="65"/>
        <v>334.3944038758612</v>
      </c>
      <c r="L329" s="11">
        <f t="shared" si="66"/>
        <v>1026.4898076373981</v>
      </c>
      <c r="M329" s="11">
        <f t="shared" si="61"/>
        <v>1.1088100000000001</v>
      </c>
      <c r="N329" s="11">
        <f t="shared" si="67"/>
        <v>-815.25673753194826</v>
      </c>
      <c r="O329" s="11">
        <f t="shared" si="68"/>
        <v>0</v>
      </c>
      <c r="P329" s="13">
        <f t="shared" si="62"/>
        <v>336.33300000000003</v>
      </c>
      <c r="Q329" s="11">
        <f t="shared" si="4"/>
        <v>0.99423608113346351</v>
      </c>
      <c r="R329" s="11">
        <f t="shared" si="63"/>
        <v>-12.341355078367224</v>
      </c>
      <c r="S329" s="11">
        <f t="shared" si="6"/>
        <v>61993.354953319002</v>
      </c>
    </row>
    <row r="330" spans="2:19" x14ac:dyDescent="0.2">
      <c r="B330" s="11"/>
      <c r="D330" s="14">
        <f t="shared" si="64"/>
        <v>3.279999999999974</v>
      </c>
      <c r="E330" s="11">
        <f t="shared" si="69"/>
        <v>56.908162475822792</v>
      </c>
      <c r="F330" s="11">
        <f t="shared" si="60"/>
        <v>-558.26907388782161</v>
      </c>
      <c r="G330" s="11">
        <f t="shared" si="8"/>
        <v>-820.92636281033174</v>
      </c>
      <c r="H330" s="15">
        <f t="shared" si="70"/>
        <v>8276.527</v>
      </c>
      <c r="I330" s="11">
        <f t="shared" si="1"/>
        <v>6897.3315633018465</v>
      </c>
      <c r="J330" s="11">
        <f t="shared" si="9"/>
        <v>121.20109424078049</v>
      </c>
      <c r="K330" s="9">
        <f t="shared" si="65"/>
        <v>335.60509080904905</v>
      </c>
      <c r="L330" s="11">
        <f t="shared" si="66"/>
        <v>1029.8398051108227</v>
      </c>
      <c r="M330" s="11">
        <f t="shared" si="61"/>
        <v>1.1084799999999999</v>
      </c>
      <c r="N330" s="11">
        <f t="shared" si="67"/>
        <v>-820.92636281033174</v>
      </c>
      <c r="O330" s="11">
        <f t="shared" si="68"/>
        <v>0</v>
      </c>
      <c r="P330" s="13">
        <f t="shared" si="62"/>
        <v>336.32100000000003</v>
      </c>
      <c r="Q330" s="11">
        <f t="shared" si="4"/>
        <v>0.99787135150362016</v>
      </c>
      <c r="R330" s="11">
        <f t="shared" si="63"/>
        <v>-12.354851604564779</v>
      </c>
      <c r="S330" s="11">
        <f t="shared" si="6"/>
        <v>62424.481831704798</v>
      </c>
    </row>
    <row r="331" spans="2:19" x14ac:dyDescent="0.2">
      <c r="B331" s="11"/>
      <c r="D331" s="14">
        <f t="shared" si="64"/>
        <v>3.2899999999999738</v>
      </c>
      <c r="E331" s="11">
        <f t="shared" si="69"/>
        <v>56.807272727273471</v>
      </c>
      <c r="F331" s="11">
        <f t="shared" si="60"/>
        <v>-557.27934545455275</v>
      </c>
      <c r="G331" s="11">
        <f t="shared" si="8"/>
        <v>-826.53827307345637</v>
      </c>
      <c r="H331" s="15">
        <f t="shared" si="70"/>
        <v>8276.527</v>
      </c>
      <c r="I331" s="11">
        <f t="shared" si="1"/>
        <v>6892.709381471991</v>
      </c>
      <c r="J331" s="11">
        <f t="shared" si="9"/>
        <v>121.33498143034008</v>
      </c>
      <c r="K331" s="9">
        <f t="shared" si="65"/>
        <v>336.81710175145685</v>
      </c>
      <c r="L331" s="11">
        <f t="shared" si="66"/>
        <v>1033.2019160736252</v>
      </c>
      <c r="M331" s="11">
        <f t="shared" si="61"/>
        <v>1.1080399999999999</v>
      </c>
      <c r="N331" s="11">
        <f t="shared" si="67"/>
        <v>-826.53827307345637</v>
      </c>
      <c r="O331" s="11">
        <f t="shared" si="68"/>
        <v>0</v>
      </c>
      <c r="P331" s="13">
        <f t="shared" si="62"/>
        <v>336.30599999999998</v>
      </c>
      <c r="Q331" s="11">
        <f t="shared" si="4"/>
        <v>1.0015197521050974</v>
      </c>
      <c r="R331" s="11">
        <f t="shared" si="63"/>
        <v>-12.368499636120292</v>
      </c>
      <c r="S331" s="11">
        <f t="shared" si="6"/>
        <v>62851.219973067819</v>
      </c>
    </row>
    <row r="332" spans="2:19" x14ac:dyDescent="0.2">
      <c r="B332" s="11"/>
      <c r="D332" s="14">
        <f t="shared" si="64"/>
        <v>3.2999999999999736</v>
      </c>
      <c r="E332" s="11">
        <f t="shared" si="69"/>
        <v>56.70638297872415</v>
      </c>
      <c r="F332" s="11">
        <f t="shared" si="60"/>
        <v>-556.2896170212839</v>
      </c>
      <c r="G332" s="11">
        <f t="shared" si="8"/>
        <v>-832.26361598919289</v>
      </c>
      <c r="H332" s="15">
        <f t="shared" si="70"/>
        <v>8276.527</v>
      </c>
      <c r="I332" s="11">
        <f t="shared" si="1"/>
        <v>6887.973766989523</v>
      </c>
      <c r="J332" s="11">
        <f t="shared" si="9"/>
        <v>121.46734468276426</v>
      </c>
      <c r="K332" s="9">
        <f t="shared" si="65"/>
        <v>338.03045156576025</v>
      </c>
      <c r="L332" s="11">
        <f t="shared" si="66"/>
        <v>1036.5761538402114</v>
      </c>
      <c r="M332" s="11">
        <f t="shared" si="61"/>
        <v>1.10772</v>
      </c>
      <c r="N332" s="11">
        <f t="shared" si="67"/>
        <v>-832.26361598919289</v>
      </c>
      <c r="O332" s="11">
        <f t="shared" si="68"/>
        <v>0</v>
      </c>
      <c r="P332" s="13">
        <f t="shared" si="62"/>
        <v>336.29399999999998</v>
      </c>
      <c r="Q332" s="11">
        <f t="shared" si="4"/>
        <v>1.0051634925563948</v>
      </c>
      <c r="R332" s="11">
        <f t="shared" si="63"/>
        <v>-12.381992322402064</v>
      </c>
      <c r="S332" s="11">
        <f t="shared" si="6"/>
        <v>63286.583704840486</v>
      </c>
    </row>
    <row r="333" spans="2:19" x14ac:dyDescent="0.2">
      <c r="B333" s="11"/>
      <c r="D333" s="14">
        <f t="shared" si="64"/>
        <v>3.3099999999999734</v>
      </c>
      <c r="E333" s="11">
        <f t="shared" si="69"/>
        <v>56.605493230174829</v>
      </c>
      <c r="F333" s="11">
        <f t="shared" si="60"/>
        <v>-555.29988858801505</v>
      </c>
      <c r="G333" s="11">
        <f t="shared" si="8"/>
        <v>-838.00592509416936</v>
      </c>
      <c r="H333" s="15">
        <f t="shared" si="70"/>
        <v>8276.527</v>
      </c>
      <c r="I333" s="11">
        <f t="shared" si="1"/>
        <v>6883.2211863178154</v>
      </c>
      <c r="J333" s="11">
        <f t="shared" si="9"/>
        <v>121.59988003864896</v>
      </c>
      <c r="K333" s="9">
        <f t="shared" si="65"/>
        <v>339.24512501258789</v>
      </c>
      <c r="L333" s="11">
        <f t="shared" si="66"/>
        <v>1039.9625317231032</v>
      </c>
      <c r="M333" s="11">
        <f t="shared" si="61"/>
        <v>1.1073900000000001</v>
      </c>
      <c r="N333" s="11">
        <f t="shared" si="67"/>
        <v>-838.00592509416936</v>
      </c>
      <c r="O333" s="11">
        <f t="shared" si="68"/>
        <v>0</v>
      </c>
      <c r="P333" s="13">
        <f t="shared" si="62"/>
        <v>336.28300000000002</v>
      </c>
      <c r="Q333" s="11">
        <f t="shared" si="4"/>
        <v>1.0088084292473538</v>
      </c>
      <c r="R333" s="11">
        <f t="shared" si="63"/>
        <v>-12.39550255235973</v>
      </c>
      <c r="S333" s="11">
        <f t="shared" si="6"/>
        <v>63723.237571295082</v>
      </c>
    </row>
    <row r="334" spans="2:19" x14ac:dyDescent="0.2">
      <c r="B334" s="11"/>
      <c r="D334" s="14">
        <f t="shared" si="64"/>
        <v>3.3199999999999732</v>
      </c>
      <c r="E334" s="11">
        <f t="shared" si="69"/>
        <v>56.504603481625509</v>
      </c>
      <c r="F334" s="11">
        <f t="shared" si="60"/>
        <v>-554.31016015474631</v>
      </c>
      <c r="G334" s="11">
        <f t="shared" si="8"/>
        <v>-843.69649615645437</v>
      </c>
      <c r="H334" s="15">
        <f t="shared" si="70"/>
        <v>8276.527</v>
      </c>
      <c r="I334" s="11">
        <f t="shared" si="1"/>
        <v>6878.5203436887996</v>
      </c>
      <c r="J334" s="11">
        <f t="shared" si="9"/>
        <v>121.7338043249095</v>
      </c>
      <c r="K334" s="9">
        <f t="shared" si="65"/>
        <v>340.46112381297439</v>
      </c>
      <c r="L334" s="11">
        <f t="shared" si="66"/>
        <v>1043.3610629672312</v>
      </c>
      <c r="M334" s="11">
        <f t="shared" si="61"/>
        <v>1.1069599999999999</v>
      </c>
      <c r="N334" s="11">
        <f t="shared" si="67"/>
        <v>-843.69649615645437</v>
      </c>
      <c r="O334" s="11">
        <f t="shared" si="68"/>
        <v>0</v>
      </c>
      <c r="P334" s="13">
        <f t="shared" si="62"/>
        <v>336.267</v>
      </c>
      <c r="Q334" s="11">
        <f t="shared" si="4"/>
        <v>1.0124726000855702</v>
      </c>
      <c r="R334" s="11">
        <f t="shared" si="63"/>
        <v>-12.409154365434199</v>
      </c>
      <c r="S334" s="11">
        <f t="shared" si="6"/>
        <v>64155.957198757831</v>
      </c>
    </row>
    <row r="335" spans="2:19" x14ac:dyDescent="0.2">
      <c r="B335" s="11"/>
      <c r="D335" s="14">
        <f t="shared" si="64"/>
        <v>3.329999999999973</v>
      </c>
      <c r="E335" s="11">
        <f t="shared" si="69"/>
        <v>56.403713733076188</v>
      </c>
      <c r="F335" s="11">
        <f t="shared" si="60"/>
        <v>-553.32043172147746</v>
      </c>
      <c r="G335" s="11">
        <f t="shared" si="8"/>
        <v>-849.48733238272962</v>
      </c>
      <c r="H335" s="15">
        <f t="shared" si="70"/>
        <v>8276.527</v>
      </c>
      <c r="I335" s="11">
        <f t="shared" si="1"/>
        <v>6873.7192358957927</v>
      </c>
      <c r="J335" s="11">
        <f t="shared" si="9"/>
        <v>121.86643007984979</v>
      </c>
      <c r="K335" s="9">
        <f t="shared" si="65"/>
        <v>341.67846185622346</v>
      </c>
      <c r="L335" s="11">
        <f t="shared" si="66"/>
        <v>1046.7717608955772</v>
      </c>
      <c r="M335" s="11">
        <f t="shared" si="61"/>
        <v>1.10663</v>
      </c>
      <c r="N335" s="11">
        <f t="shared" si="67"/>
        <v>-849.48733238272962</v>
      </c>
      <c r="O335" s="11">
        <f t="shared" si="68"/>
        <v>0</v>
      </c>
      <c r="P335" s="13">
        <f t="shared" si="62"/>
        <v>336.255</v>
      </c>
      <c r="Q335" s="11">
        <f t="shared" si="4"/>
        <v>1.0161290147543485</v>
      </c>
      <c r="R335" s="11">
        <f t="shared" si="63"/>
        <v>-12.422673810382241</v>
      </c>
      <c r="S335" s="11">
        <f t="shared" si="6"/>
        <v>64596.301140886797</v>
      </c>
    </row>
    <row r="336" spans="2:19" x14ac:dyDescent="0.2">
      <c r="B336" s="11"/>
      <c r="D336" s="14">
        <f t="shared" si="64"/>
        <v>3.3399999999999728</v>
      </c>
      <c r="E336" s="11">
        <f t="shared" si="69"/>
        <v>56.302823984526867</v>
      </c>
      <c r="F336" s="11">
        <f t="shared" si="60"/>
        <v>-552.33070328820861</v>
      </c>
      <c r="G336" s="11">
        <f t="shared" si="8"/>
        <v>-855.21769776760868</v>
      </c>
      <c r="H336" s="15">
        <f t="shared" si="70"/>
        <v>8276.527</v>
      </c>
      <c r="I336" s="11">
        <f t="shared" si="1"/>
        <v>6868.9785989441825</v>
      </c>
      <c r="J336" s="11">
        <f t="shared" si="9"/>
        <v>122.00060517092204</v>
      </c>
      <c r="K336" s="9">
        <f t="shared" si="65"/>
        <v>342.89712615702194</v>
      </c>
      <c r="L336" s="11">
        <f t="shared" si="66"/>
        <v>1050.1946388356434</v>
      </c>
      <c r="M336" s="11">
        <f t="shared" si="61"/>
        <v>1.10619</v>
      </c>
      <c r="N336" s="11">
        <f t="shared" si="67"/>
        <v>-855.21769776760868</v>
      </c>
      <c r="O336" s="11">
        <f t="shared" si="68"/>
        <v>0</v>
      </c>
      <c r="P336" s="13">
        <f t="shared" si="62"/>
        <v>336.24</v>
      </c>
      <c r="Q336" s="11">
        <f t="shared" si="4"/>
        <v>1.0197987335148166</v>
      </c>
      <c r="R336" s="11">
        <f t="shared" si="63"/>
        <v>-12.436351189696436</v>
      </c>
      <c r="S336" s="11">
        <f t="shared" si="6"/>
        <v>65032.046788806816</v>
      </c>
    </row>
    <row r="337" spans="2:19" x14ac:dyDescent="0.2">
      <c r="B337" s="11"/>
      <c r="D337" s="14">
        <f t="shared" si="64"/>
        <v>3.3499999999999726</v>
      </c>
      <c r="E337" s="11">
        <f t="shared" si="69"/>
        <v>56.201934235977546</v>
      </c>
      <c r="F337" s="11">
        <f t="shared" si="60"/>
        <v>-551.34097485493976</v>
      </c>
      <c r="G337" s="11">
        <f t="shared" si="8"/>
        <v>-861.06498165920675</v>
      </c>
      <c r="H337" s="15">
        <f t="shared" si="70"/>
        <v>8276.527</v>
      </c>
      <c r="I337" s="11">
        <f t="shared" si="1"/>
        <v>6864.1210434858531</v>
      </c>
      <c r="J337" s="11">
        <f t="shared" si="9"/>
        <v>122.13318165643845</v>
      </c>
      <c r="K337" s="9">
        <f t="shared" si="65"/>
        <v>344.11713220873116</v>
      </c>
      <c r="L337" s="11">
        <f t="shared" si="66"/>
        <v>1053.6297101274722</v>
      </c>
      <c r="M337" s="11">
        <f t="shared" si="61"/>
        <v>1.1058699999999999</v>
      </c>
      <c r="N337" s="11">
        <f t="shared" si="67"/>
        <v>-861.06498165920675</v>
      </c>
      <c r="O337" s="11">
        <f t="shared" si="68"/>
        <v>0</v>
      </c>
      <c r="P337" s="13">
        <f t="shared" si="62"/>
        <v>336.22800000000001</v>
      </c>
      <c r="Q337" s="11">
        <f t="shared" si="4"/>
        <v>1.0234636383904112</v>
      </c>
      <c r="R337" s="11">
        <f t="shared" si="63"/>
        <v>-12.44986561227711</v>
      </c>
      <c r="S337" s="11">
        <f t="shared" si="6"/>
        <v>65476.683096753259</v>
      </c>
    </row>
    <row r="338" spans="2:19" x14ac:dyDescent="0.2">
      <c r="B338" s="11"/>
      <c r="D338" s="14">
        <f t="shared" si="64"/>
        <v>3.3599999999999723</v>
      </c>
      <c r="E338" s="11">
        <f t="shared" si="69"/>
        <v>56.101044487428226</v>
      </c>
      <c r="F338" s="11">
        <f t="shared" si="60"/>
        <v>-550.35124642167091</v>
      </c>
      <c r="G338" s="11">
        <f t="shared" si="8"/>
        <v>-866.84293430639639</v>
      </c>
      <c r="H338" s="15">
        <f t="shared" si="70"/>
        <v>8276.527</v>
      </c>
      <c r="I338" s="11">
        <f t="shared" si="1"/>
        <v>6859.3328192719327</v>
      </c>
      <c r="J338" s="11">
        <f t="shared" si="9"/>
        <v>122.26747080990715</v>
      </c>
      <c r="K338" s="9">
        <f t="shared" si="65"/>
        <v>345.33846402529554</v>
      </c>
      <c r="L338" s="11">
        <f t="shared" si="66"/>
        <v>1057.0769881086424</v>
      </c>
      <c r="M338" s="11">
        <f t="shared" si="61"/>
        <v>1.1054299999999999</v>
      </c>
      <c r="N338" s="11">
        <f t="shared" si="67"/>
        <v>-866.84293430639639</v>
      </c>
      <c r="O338" s="11">
        <f t="shared" si="68"/>
        <v>0</v>
      </c>
      <c r="P338" s="13">
        <f t="shared" si="62"/>
        <v>336.21300000000002</v>
      </c>
      <c r="Q338" s="11">
        <f t="shared" si="4"/>
        <v>1.0271419130887132</v>
      </c>
      <c r="R338" s="11">
        <f t="shared" si="63"/>
        <v>-12.463554618746906</v>
      </c>
      <c r="S338" s="11">
        <f t="shared" si="6"/>
        <v>65916.047352049165</v>
      </c>
    </row>
    <row r="339" spans="2:19" x14ac:dyDescent="0.2">
      <c r="B339" s="11"/>
      <c r="D339" s="14">
        <f t="shared" si="64"/>
        <v>3.3699999999999721</v>
      </c>
      <c r="E339" s="11">
        <f t="shared" si="69"/>
        <v>56.000154738878905</v>
      </c>
      <c r="F339" s="11">
        <f t="shared" si="60"/>
        <v>-549.36151798840206</v>
      </c>
      <c r="G339" s="11">
        <f t="shared" si="8"/>
        <v>-872.73922084760579</v>
      </c>
      <c r="H339" s="15">
        <f t="shared" si="70"/>
        <v>8276.527</v>
      </c>
      <c r="I339" s="11">
        <f t="shared" si="1"/>
        <v>6854.4262611639924</v>
      </c>
      <c r="J339" s="11">
        <f t="shared" si="9"/>
        <v>122.40013073401758</v>
      </c>
      <c r="K339" s="9">
        <f t="shared" si="65"/>
        <v>346.56113873339461</v>
      </c>
      <c r="L339" s="11">
        <f t="shared" si="66"/>
        <v>1060.5364861224359</v>
      </c>
      <c r="M339" s="11">
        <f t="shared" si="61"/>
        <v>1.10511</v>
      </c>
      <c r="N339" s="11">
        <f t="shared" si="67"/>
        <v>-872.73922084760579</v>
      </c>
      <c r="O339" s="11">
        <f t="shared" si="68"/>
        <v>0</v>
      </c>
      <c r="P339" s="13">
        <f t="shared" si="62"/>
        <v>336.20100000000002</v>
      </c>
      <c r="Q339" s="11">
        <f t="shared" si="4"/>
        <v>1.0308153120704417</v>
      </c>
      <c r="R339" s="11">
        <f t="shared" si="63"/>
        <v>-12.477077546790783</v>
      </c>
      <c r="S339" s="11">
        <f t="shared" si="6"/>
        <v>66364.409895561839</v>
      </c>
    </row>
    <row r="340" spans="2:19" x14ac:dyDescent="0.2">
      <c r="B340" s="11"/>
      <c r="D340" s="14">
        <f t="shared" si="64"/>
        <v>3.3799999999999719</v>
      </c>
      <c r="E340" s="11">
        <f t="shared" si="69"/>
        <v>55.899264990329584</v>
      </c>
      <c r="F340" s="11">
        <f t="shared" si="60"/>
        <v>-548.3717895551332</v>
      </c>
      <c r="G340" s="11">
        <f t="shared" si="8"/>
        <v>-878.56493179505458</v>
      </c>
      <c r="H340" s="15">
        <f t="shared" si="70"/>
        <v>8276.527</v>
      </c>
      <c r="I340" s="11">
        <f t="shared" si="1"/>
        <v>6849.5902786498118</v>
      </c>
      <c r="J340" s="11">
        <f t="shared" si="9"/>
        <v>122.53453207005086</v>
      </c>
      <c r="K340" s="9">
        <f t="shared" si="65"/>
        <v>347.7851400407348</v>
      </c>
      <c r="L340" s="11">
        <f t="shared" si="66"/>
        <v>1064.0082175163066</v>
      </c>
      <c r="M340" s="11">
        <f t="shared" si="61"/>
        <v>1.10467</v>
      </c>
      <c r="N340" s="11">
        <f t="shared" si="67"/>
        <v>-878.56493179505458</v>
      </c>
      <c r="O340" s="11">
        <f t="shared" si="68"/>
        <v>0</v>
      </c>
      <c r="P340" s="13">
        <f t="shared" si="62"/>
        <v>336.185</v>
      </c>
      <c r="Q340" s="11">
        <f t="shared" si="4"/>
        <v>1.0345052278975408</v>
      </c>
      <c r="R340" s="11">
        <f t="shared" si="63"/>
        <v>-12.490777988792136</v>
      </c>
      <c r="S340" s="11">
        <f t="shared" si="6"/>
        <v>66807.405764217852</v>
      </c>
    </row>
    <row r="341" spans="2:19" x14ac:dyDescent="0.2">
      <c r="B341" s="11"/>
      <c r="D341" s="14">
        <f t="shared" si="64"/>
        <v>3.3899999999999717</v>
      </c>
      <c r="E341" s="11">
        <f t="shared" si="69"/>
        <v>55.798375241780263</v>
      </c>
      <c r="F341" s="11">
        <f t="shared" si="60"/>
        <v>-547.38206112186447</v>
      </c>
      <c r="G341" s="11">
        <f t="shared" si="8"/>
        <v>-884.51040432017533</v>
      </c>
      <c r="H341" s="15">
        <f t="shared" si="70"/>
        <v>8276.527</v>
      </c>
      <c r="I341" s="11">
        <f t="shared" si="1"/>
        <v>6844.6345345579603</v>
      </c>
      <c r="J341" s="11">
        <f t="shared" si="9"/>
        <v>122.66727310426934</v>
      </c>
      <c r="K341" s="9">
        <f t="shared" si="65"/>
        <v>349.01048536143531</v>
      </c>
      <c r="L341" s="11">
        <f t="shared" si="66"/>
        <v>1067.4921956433175</v>
      </c>
      <c r="M341" s="11">
        <f t="shared" si="61"/>
        <v>1.1043499999999999</v>
      </c>
      <c r="N341" s="11">
        <f t="shared" si="67"/>
        <v>-884.51040432017533</v>
      </c>
      <c r="O341" s="11">
        <f t="shared" si="68"/>
        <v>0</v>
      </c>
      <c r="P341" s="13">
        <f t="shared" si="62"/>
        <v>336.17399999999998</v>
      </c>
      <c r="Q341" s="11">
        <f t="shared" si="4"/>
        <v>1.0381840515965999</v>
      </c>
      <c r="R341" s="11">
        <f t="shared" si="63"/>
        <v>-12.504309184940809</v>
      </c>
      <c r="S341" s="11">
        <f t="shared" si="6"/>
        <v>67259.508484314138</v>
      </c>
    </row>
    <row r="342" spans="2:19" x14ac:dyDescent="0.2">
      <c r="B342" s="11"/>
      <c r="D342" s="14">
        <f t="shared" si="64"/>
        <v>3.3999999999999715</v>
      </c>
      <c r="E342" s="11">
        <f t="shared" si="69"/>
        <v>55.697485493230943</v>
      </c>
      <c r="F342" s="11">
        <f t="shared" si="60"/>
        <v>-546.39233268859562</v>
      </c>
      <c r="G342" s="11">
        <f t="shared" si="8"/>
        <v>-890.47276748602019</v>
      </c>
      <c r="H342" s="15">
        <f t="shared" si="70"/>
        <v>8276.527</v>
      </c>
      <c r="I342" s="11">
        <f t="shared" si="1"/>
        <v>6839.6618998253844</v>
      </c>
      <c r="J342" s="11">
        <f t="shared" si="9"/>
        <v>122.8001917726901</v>
      </c>
      <c r="K342" s="9">
        <f t="shared" si="65"/>
        <v>350.23715809247801</v>
      </c>
      <c r="L342" s="11">
        <f t="shared" si="66"/>
        <v>1070.9884338605871</v>
      </c>
      <c r="M342" s="11">
        <f t="shared" si="61"/>
        <v>1.10402</v>
      </c>
      <c r="N342" s="11">
        <f t="shared" si="67"/>
        <v>-890.47276748602019</v>
      </c>
      <c r="O342" s="11">
        <f t="shared" si="68"/>
        <v>0</v>
      </c>
      <c r="P342" s="13">
        <f t="shared" si="62"/>
        <v>336.16199999999998</v>
      </c>
      <c r="Q342" s="11">
        <f t="shared" si="4"/>
        <v>1.0418701640651771</v>
      </c>
      <c r="R342" s="11">
        <f t="shared" si="63"/>
        <v>-12.517858488551488</v>
      </c>
      <c r="S342" s="11">
        <f t="shared" si="6"/>
        <v>67712.895594268964</v>
      </c>
    </row>
    <row r="343" spans="2:19" x14ac:dyDescent="0.2">
      <c r="B343" s="11"/>
      <c r="D343" s="14">
        <f t="shared" si="64"/>
        <v>3.4099999999999713</v>
      </c>
      <c r="E343" s="11">
        <f t="shared" si="69"/>
        <v>55.596595744681622</v>
      </c>
      <c r="F343" s="11">
        <f t="shared" si="60"/>
        <v>-545.40260425532676</v>
      </c>
      <c r="G343" s="11">
        <f t="shared" si="8"/>
        <v>-896.37880494639205</v>
      </c>
      <c r="H343" s="15">
        <f t="shared" si="70"/>
        <v>8276.527</v>
      </c>
      <c r="I343" s="11">
        <f t="shared" si="1"/>
        <v>6834.7455907982812</v>
      </c>
      <c r="J343" s="11">
        <f t="shared" si="9"/>
        <v>122.93460596374904</v>
      </c>
      <c r="K343" s="9">
        <f t="shared" si="65"/>
        <v>351.4651600102049</v>
      </c>
      <c r="L343" s="11">
        <f t="shared" si="66"/>
        <v>1074.4969454511004</v>
      </c>
      <c r="M343" s="11">
        <f t="shared" si="61"/>
        <v>1.1035900000000001</v>
      </c>
      <c r="N343" s="11">
        <f t="shared" si="67"/>
        <v>-896.37880494639205</v>
      </c>
      <c r="O343" s="11">
        <f t="shared" si="68"/>
        <v>0</v>
      </c>
      <c r="P343" s="13">
        <f t="shared" si="62"/>
        <v>336.14699999999999</v>
      </c>
      <c r="Q343" s="11">
        <f t="shared" si="4"/>
        <v>1.0455698251366363</v>
      </c>
      <c r="R343" s="11">
        <f t="shared" si="63"/>
        <v>-12.531560240953009</v>
      </c>
      <c r="S343" s="11">
        <f t="shared" si="6"/>
        <v>68161.999612417712</v>
      </c>
    </row>
    <row r="344" spans="2:19" x14ac:dyDescent="0.2">
      <c r="B344" s="11"/>
      <c r="D344" s="14">
        <f t="shared" si="64"/>
        <v>3.4199999999999711</v>
      </c>
      <c r="E344" s="11">
        <f t="shared" si="69"/>
        <v>55.495705996132301</v>
      </c>
      <c r="F344" s="11">
        <f t="shared" si="60"/>
        <v>-544.41287582205791</v>
      </c>
      <c r="G344" s="11">
        <f t="shared" si="8"/>
        <v>-902.30054480317949</v>
      </c>
      <c r="H344" s="15">
        <f t="shared" si="70"/>
        <v>8276.527</v>
      </c>
      <c r="I344" s="11">
        <f t="shared" si="1"/>
        <v>6829.8135793747624</v>
      </c>
      <c r="J344" s="11">
        <f t="shared" si="9"/>
        <v>123.06922592985406</v>
      </c>
      <c r="K344" s="9">
        <f t="shared" si="65"/>
        <v>352.69450606984236</v>
      </c>
      <c r="L344" s="11">
        <f t="shared" si="66"/>
        <v>1078.0177437815007</v>
      </c>
      <c r="M344" s="11">
        <f t="shared" si="61"/>
        <v>1.1031500000000001</v>
      </c>
      <c r="N344" s="11">
        <f t="shared" si="67"/>
        <v>-902.30054480317949</v>
      </c>
      <c r="O344" s="11">
        <f t="shared" si="68"/>
        <v>0</v>
      </c>
      <c r="P344" s="13">
        <f t="shared" si="62"/>
        <v>336.13099999999997</v>
      </c>
      <c r="Q344" s="11">
        <f t="shared" si="4"/>
        <v>1.0492769368783075</v>
      </c>
      <c r="R344" s="11">
        <f t="shared" si="63"/>
        <v>-12.545282969404083</v>
      </c>
      <c r="S344" s="11">
        <f t="shared" si="6"/>
        <v>68612.297664531201</v>
      </c>
    </row>
    <row r="345" spans="2:19" x14ac:dyDescent="0.2">
      <c r="B345" s="11"/>
      <c r="D345" s="14">
        <f t="shared" si="64"/>
        <v>3.4299999999999708</v>
      </c>
      <c r="E345" s="11">
        <f t="shared" si="69"/>
        <v>55.39481624758298</v>
      </c>
      <c r="F345" s="11">
        <f t="shared" si="60"/>
        <v>-543.42314738878906</v>
      </c>
      <c r="G345" s="11">
        <f t="shared" si="8"/>
        <v>-908.34493872088592</v>
      </c>
      <c r="H345" s="15">
        <f t="shared" si="70"/>
        <v>8276.527</v>
      </c>
      <c r="I345" s="11">
        <f t="shared" si="1"/>
        <v>6824.7589138903249</v>
      </c>
      <c r="J345" s="11">
        <f t="shared" si="9"/>
        <v>123.20212207921362</v>
      </c>
      <c r="K345" s="9">
        <f t="shared" si="65"/>
        <v>353.92519832914093</v>
      </c>
      <c r="L345" s="11">
        <f t="shared" si="66"/>
        <v>1081.5508423034955</v>
      </c>
      <c r="M345" s="11">
        <f t="shared" si="61"/>
        <v>1.10283</v>
      </c>
      <c r="N345" s="11">
        <f t="shared" si="67"/>
        <v>-908.34493872088592</v>
      </c>
      <c r="O345" s="11">
        <f t="shared" si="68"/>
        <v>0</v>
      </c>
      <c r="P345" s="13">
        <f t="shared" si="62"/>
        <v>336.11900000000003</v>
      </c>
      <c r="Q345" s="11">
        <f t="shared" si="4"/>
        <v>1.0529758755950747</v>
      </c>
      <c r="R345" s="11">
        <f t="shared" si="63"/>
        <v>-12.558829977493742</v>
      </c>
      <c r="S345" s="11">
        <f t="shared" si="6"/>
        <v>69071.922516884384</v>
      </c>
    </row>
    <row r="346" spans="2:19" x14ac:dyDescent="0.2">
      <c r="B346" s="11"/>
      <c r="D346" s="14">
        <f t="shared" si="64"/>
        <v>3.4399999999999706</v>
      </c>
      <c r="E346" s="11">
        <f t="shared" si="69"/>
        <v>55.29392649903366</v>
      </c>
      <c r="F346" s="11">
        <f t="shared" si="60"/>
        <v>-542.43341895552021</v>
      </c>
      <c r="G346" s="11">
        <f t="shared" si="8"/>
        <v>-914.31494902252041</v>
      </c>
      <c r="H346" s="15">
        <f t="shared" si="70"/>
        <v>8276.527</v>
      </c>
      <c r="I346" s="11">
        <f t="shared" si="1"/>
        <v>6819.7786320219593</v>
      </c>
      <c r="J346" s="11">
        <f t="shared" si="9"/>
        <v>123.33684843562601</v>
      </c>
      <c r="K346" s="9">
        <f t="shared" si="65"/>
        <v>355.15721954993307</v>
      </c>
      <c r="L346" s="11">
        <f t="shared" si="66"/>
        <v>1085.0962543928911</v>
      </c>
      <c r="M346" s="11">
        <f t="shared" si="61"/>
        <v>1.10239</v>
      </c>
      <c r="N346" s="11">
        <f t="shared" si="67"/>
        <v>-914.31494902252041</v>
      </c>
      <c r="O346" s="11">
        <f t="shared" si="68"/>
        <v>0</v>
      </c>
      <c r="P346" s="13">
        <f t="shared" si="62"/>
        <v>336.10399999999998</v>
      </c>
      <c r="Q346" s="11">
        <f t="shared" si="4"/>
        <v>1.0566884641359016</v>
      </c>
      <c r="R346" s="11">
        <f t="shared" si="63"/>
        <v>-12.572563551032212</v>
      </c>
      <c r="S346" s="11">
        <f t="shared" si="6"/>
        <v>69525.891126606788</v>
      </c>
    </row>
    <row r="347" spans="2:19" x14ac:dyDescent="0.2">
      <c r="B347" s="11"/>
      <c r="D347" s="14">
        <f t="shared" si="64"/>
        <v>3.4499999999999704</v>
      </c>
      <c r="E347" s="11">
        <f t="shared" si="69"/>
        <v>55.193036750484339</v>
      </c>
      <c r="F347" s="11">
        <f t="shared" si="60"/>
        <v>-541.44369052225136</v>
      </c>
      <c r="G347" s="11">
        <f t="shared" si="8"/>
        <v>-920.40907831055586</v>
      </c>
      <c r="H347" s="15">
        <f t="shared" si="70"/>
        <v>8276.527</v>
      </c>
      <c r="I347" s="11">
        <f t="shared" si="1"/>
        <v>6814.6742311671933</v>
      </c>
      <c r="J347" s="11">
        <f t="shared" si="9"/>
        <v>123.46981852031166</v>
      </c>
      <c r="K347" s="9">
        <f t="shared" si="65"/>
        <v>356.39058803428935</v>
      </c>
      <c r="L347" s="11">
        <f t="shared" si="66"/>
        <v>1088.6539934308123</v>
      </c>
      <c r="M347" s="11">
        <f t="shared" si="61"/>
        <v>1.1020700000000001</v>
      </c>
      <c r="N347" s="11">
        <f t="shared" si="67"/>
        <v>-920.40907831055586</v>
      </c>
      <c r="O347" s="11">
        <f t="shared" si="68"/>
        <v>0</v>
      </c>
      <c r="P347" s="13">
        <f t="shared" si="62"/>
        <v>336.09199999999998</v>
      </c>
      <c r="Q347" s="11">
        <f t="shared" si="4"/>
        <v>1.0603959274076424</v>
      </c>
      <c r="R347" s="11">
        <f t="shared" si="63"/>
        <v>-12.58611809585236</v>
      </c>
      <c r="S347" s="11">
        <f t="shared" si="6"/>
        <v>69989.297931717418</v>
      </c>
    </row>
    <row r="348" spans="2:19" x14ac:dyDescent="0.2">
      <c r="B348" s="11"/>
      <c r="D348" s="14">
        <f t="shared" si="64"/>
        <v>3.4599999999999702</v>
      </c>
      <c r="E348" s="11">
        <f t="shared" si="69"/>
        <v>55.092147001935018</v>
      </c>
      <c r="F348" s="11">
        <f t="shared" si="60"/>
        <v>-540.45396208898251</v>
      </c>
      <c r="G348" s="11">
        <f t="shared" si="8"/>
        <v>-926.42752940967262</v>
      </c>
      <c r="H348" s="15">
        <f t="shared" si="70"/>
        <v>8276.527</v>
      </c>
      <c r="I348" s="11">
        <f t="shared" si="1"/>
        <v>6809.6455085013449</v>
      </c>
      <c r="J348" s="11">
        <f t="shared" si="9"/>
        <v>123.60464928444644</v>
      </c>
      <c r="K348" s="9">
        <f t="shared" si="65"/>
        <v>357.62528621949247</v>
      </c>
      <c r="L348" s="11">
        <f t="shared" si="66"/>
        <v>1092.2240728020811</v>
      </c>
      <c r="M348" s="11">
        <f t="shared" si="61"/>
        <v>1.1016300000000001</v>
      </c>
      <c r="N348" s="11">
        <f t="shared" si="67"/>
        <v>-926.42752940967262</v>
      </c>
      <c r="O348" s="11">
        <f t="shared" si="68"/>
        <v>0</v>
      </c>
      <c r="P348" s="13">
        <f t="shared" si="62"/>
        <v>336.077</v>
      </c>
      <c r="Q348" s="11">
        <f t="shared" si="4"/>
        <v>1.0641171107201399</v>
      </c>
      <c r="R348" s="11">
        <f t="shared" si="63"/>
        <v>-12.599862312379861</v>
      </c>
      <c r="S348" s="11">
        <f t="shared" si="6"/>
        <v>70446.950052920671</v>
      </c>
    </row>
    <row r="349" spans="2:19" x14ac:dyDescent="0.2">
      <c r="B349" s="11"/>
      <c r="D349" s="14">
        <f t="shared" si="64"/>
        <v>3.46999999999997</v>
      </c>
      <c r="E349" s="11">
        <f t="shared" si="69"/>
        <v>54.991257253385697</v>
      </c>
      <c r="F349" s="11">
        <f t="shared" si="60"/>
        <v>-539.46423365571377</v>
      </c>
      <c r="G349" s="11">
        <f t="shared" si="8"/>
        <v>-932.57157695246349</v>
      </c>
      <c r="H349" s="15">
        <f t="shared" si="70"/>
        <v>8276.527</v>
      </c>
      <c r="I349" s="11">
        <f t="shared" si="1"/>
        <v>6804.4911893918234</v>
      </c>
      <c r="J349" s="11">
        <f t="shared" si="9"/>
        <v>123.7376908485373</v>
      </c>
      <c r="K349" s="9">
        <f t="shared" si="65"/>
        <v>358.86133271233695</v>
      </c>
      <c r="L349" s="11">
        <f t="shared" si="66"/>
        <v>1095.8065058967402</v>
      </c>
      <c r="M349" s="11">
        <f t="shared" si="61"/>
        <v>1.10131</v>
      </c>
      <c r="N349" s="11">
        <f t="shared" si="67"/>
        <v>-932.57157695246349</v>
      </c>
      <c r="O349" s="11">
        <f t="shared" si="68"/>
        <v>0</v>
      </c>
      <c r="P349" s="13">
        <f t="shared" si="62"/>
        <v>336.065</v>
      </c>
      <c r="Q349" s="11">
        <f t="shared" si="4"/>
        <v>1.0678331058346955</v>
      </c>
      <c r="R349" s="11">
        <f t="shared" si="63"/>
        <v>-12.613424143581783</v>
      </c>
      <c r="S349" s="11">
        <f t="shared" si="6"/>
        <v>70914.152717597055</v>
      </c>
    </row>
    <row r="350" spans="2:19" x14ac:dyDescent="0.2">
      <c r="B350" s="11"/>
      <c r="D350" s="14">
        <f t="shared" si="64"/>
        <v>3.4799999999999698</v>
      </c>
      <c r="E350" s="11">
        <f t="shared" si="69"/>
        <v>54.890367504836377</v>
      </c>
      <c r="F350" s="11">
        <f t="shared" si="60"/>
        <v>-538.47450522244492</v>
      </c>
      <c r="G350" s="11">
        <f t="shared" si="8"/>
        <v>-938.63863900125887</v>
      </c>
      <c r="H350" s="15">
        <f t="shared" si="70"/>
        <v>8276.527</v>
      </c>
      <c r="I350" s="11">
        <f t="shared" si="1"/>
        <v>6799.4138557762963</v>
      </c>
      <c r="J350" s="11">
        <f t="shared" si="9"/>
        <v>123.87262401143883</v>
      </c>
      <c r="K350" s="9">
        <f t="shared" si="65"/>
        <v>360.09870962082232</v>
      </c>
      <c r="L350" s="11">
        <f t="shared" si="66"/>
        <v>1099.4013061084058</v>
      </c>
      <c r="M350" s="11">
        <f t="shared" si="61"/>
        <v>1.10087</v>
      </c>
      <c r="N350" s="11">
        <f t="shared" si="67"/>
        <v>-938.63863900125887</v>
      </c>
      <c r="O350" s="11">
        <f t="shared" si="68"/>
        <v>0</v>
      </c>
      <c r="P350" s="13">
        <f t="shared" si="62"/>
        <v>336.04899999999998</v>
      </c>
      <c r="Q350" s="11">
        <f t="shared" si="4"/>
        <v>1.0715660800086366</v>
      </c>
      <c r="R350" s="11">
        <f t="shared" si="63"/>
        <v>-12.627178798311807</v>
      </c>
      <c r="S350" s="11">
        <f t="shared" si="6"/>
        <v>71375.50128891143</v>
      </c>
    </row>
    <row r="351" spans="2:19" x14ac:dyDescent="0.2">
      <c r="B351" s="11"/>
      <c r="D351" s="14">
        <f t="shared" si="64"/>
        <v>3.4899999999999696</v>
      </c>
      <c r="E351" s="11">
        <f t="shared" si="69"/>
        <v>54.789477756287056</v>
      </c>
      <c r="F351" s="11">
        <f t="shared" si="60"/>
        <v>-537.48477678917607</v>
      </c>
      <c r="G351" s="11">
        <f t="shared" si="8"/>
        <v>-944.7383514810947</v>
      </c>
      <c r="H351" s="15">
        <f t="shared" si="70"/>
        <v>8276.527</v>
      </c>
      <c r="I351" s="11">
        <f t="shared" si="1"/>
        <v>6794.3038717297295</v>
      </c>
      <c r="J351" s="11">
        <f t="shared" si="9"/>
        <v>124.00745818297361</v>
      </c>
      <c r="K351" s="9">
        <f t="shared" si="65"/>
        <v>361.33743586093669</v>
      </c>
      <c r="L351" s="11">
        <f t="shared" si="66"/>
        <v>1103.0084868358147</v>
      </c>
      <c r="M351" s="11">
        <f t="shared" si="61"/>
        <v>1.1004400000000001</v>
      </c>
      <c r="N351" s="11">
        <f t="shared" si="67"/>
        <v>-944.7383514810947</v>
      </c>
      <c r="O351" s="11">
        <f t="shared" si="68"/>
        <v>0</v>
      </c>
      <c r="P351" s="13">
        <f t="shared" si="62"/>
        <v>336.03399999999999</v>
      </c>
      <c r="Q351" s="11">
        <f t="shared" si="4"/>
        <v>1.0753002251585753</v>
      </c>
      <c r="R351" s="11">
        <f t="shared" si="63"/>
        <v>-12.640923362178757</v>
      </c>
      <c r="S351" s="11">
        <f t="shared" si="6"/>
        <v>71839.332648368101</v>
      </c>
    </row>
    <row r="352" spans="2:19" x14ac:dyDescent="0.2">
      <c r="B352" s="11"/>
      <c r="D352" s="14">
        <f t="shared" si="64"/>
        <v>3.4999999999999694</v>
      </c>
      <c r="E352" s="11">
        <f t="shared" si="69"/>
        <v>54.688588007737735</v>
      </c>
      <c r="F352" s="11">
        <f t="shared" si="60"/>
        <v>-536.49504835590722</v>
      </c>
      <c r="G352" s="11">
        <f t="shared" si="8"/>
        <v>-950.95736501620513</v>
      </c>
      <c r="H352" s="15">
        <f t="shared" si="70"/>
        <v>8276.527</v>
      </c>
      <c r="I352" s="11">
        <f t="shared" si="1"/>
        <v>6789.0745866278876</v>
      </c>
      <c r="J352" s="11">
        <f t="shared" si="9"/>
        <v>124.14060837824741</v>
      </c>
      <c r="K352" s="9">
        <f t="shared" si="65"/>
        <v>362.57751044276642</v>
      </c>
      <c r="L352" s="11">
        <f t="shared" si="66"/>
        <v>1106.6280615673334</v>
      </c>
      <c r="M352" s="11">
        <f t="shared" si="61"/>
        <v>1.10012</v>
      </c>
      <c r="N352" s="11">
        <f t="shared" si="67"/>
        <v>-950.95736501620513</v>
      </c>
      <c r="O352" s="11">
        <f t="shared" si="68"/>
        <v>0</v>
      </c>
      <c r="P352" s="13">
        <f t="shared" si="62"/>
        <v>336.02199999999999</v>
      </c>
      <c r="Q352" s="11">
        <f t="shared" si="4"/>
        <v>1.0790290827468632</v>
      </c>
      <c r="R352" s="11">
        <f t="shared" si="63"/>
        <v>-12.654496266895759</v>
      </c>
      <c r="S352" s="11">
        <f t="shared" si="6"/>
        <v>72312.235840445661</v>
      </c>
    </row>
    <row r="353" spans="2:19" x14ac:dyDescent="0.2">
      <c r="B353" s="11"/>
      <c r="D353" s="14">
        <f t="shared" si="64"/>
        <v>3.5099999999999691</v>
      </c>
      <c r="E353" s="11">
        <f t="shared" si="69"/>
        <v>54.587698259188414</v>
      </c>
      <c r="F353" s="11">
        <f t="shared" si="60"/>
        <v>-535.50531992263836</v>
      </c>
      <c r="G353" s="11">
        <f t="shared" si="8"/>
        <v>-957.09740730772933</v>
      </c>
      <c r="H353" s="15">
        <f t="shared" si="70"/>
        <v>8276.527</v>
      </c>
      <c r="I353" s="11">
        <f t="shared" si="1"/>
        <v>6783.9242727696328</v>
      </c>
      <c r="J353" s="11">
        <f t="shared" si="9"/>
        <v>124.27569743935368</v>
      </c>
      <c r="K353" s="9">
        <f t="shared" si="65"/>
        <v>363.81891652654889</v>
      </c>
      <c r="L353" s="11">
        <f t="shared" si="66"/>
        <v>1110.2600437021799</v>
      </c>
      <c r="M353" s="11">
        <f t="shared" si="61"/>
        <v>1.09968</v>
      </c>
      <c r="N353" s="11">
        <f t="shared" si="67"/>
        <v>-957.09740730772933</v>
      </c>
      <c r="O353" s="11">
        <f t="shared" si="68"/>
        <v>0</v>
      </c>
      <c r="P353" s="13">
        <f t="shared" si="62"/>
        <v>336.00700000000001</v>
      </c>
      <c r="Q353" s="11">
        <f t="shared" si="4"/>
        <v>1.0827718366776551</v>
      </c>
      <c r="R353" s="11">
        <f t="shared" si="63"/>
        <v>-12.668266813389772</v>
      </c>
      <c r="S353" s="11">
        <f t="shared" si="6"/>
        <v>72779.133939759966</v>
      </c>
    </row>
    <row r="354" spans="2:19" x14ac:dyDescent="0.2">
      <c r="B354" s="11"/>
      <c r="D354" s="14">
        <f t="shared" si="64"/>
        <v>3.5199999999999689</v>
      </c>
      <c r="E354" s="11">
        <f t="shared" si="69"/>
        <v>54.486808510639094</v>
      </c>
      <c r="F354" s="11">
        <f t="shared" si="60"/>
        <v>-534.51559148936951</v>
      </c>
      <c r="G354" s="11">
        <f t="shared" si="8"/>
        <v>-963.36679415258607</v>
      </c>
      <c r="H354" s="15">
        <f t="shared" si="70"/>
        <v>8276.527</v>
      </c>
      <c r="I354" s="11">
        <f t="shared" si="1"/>
        <v>6778.6446143580442</v>
      </c>
      <c r="J354" s="11">
        <f t="shared" si="9"/>
        <v>124.40891290291752</v>
      </c>
      <c r="K354" s="9">
        <f t="shared" si="65"/>
        <v>365.06167350094245</v>
      </c>
      <c r="L354" s="11">
        <f t="shared" si="66"/>
        <v>1113.9044466523173</v>
      </c>
      <c r="M354" s="11">
        <f t="shared" si="61"/>
        <v>1.0993599999999999</v>
      </c>
      <c r="N354" s="11">
        <f t="shared" si="67"/>
        <v>-963.36679415258607</v>
      </c>
      <c r="O354" s="11">
        <f t="shared" si="68"/>
        <v>0</v>
      </c>
      <c r="P354" s="13">
        <f t="shared" si="62"/>
        <v>335.995</v>
      </c>
      <c r="Q354" s="11">
        <f t="shared" si="4"/>
        <v>1.0865092441879862</v>
      </c>
      <c r="R354" s="11">
        <f t="shared" si="63"/>
        <v>-12.681846371347351</v>
      </c>
      <c r="S354" s="11">
        <f t="shared" si="6"/>
        <v>73255.867594472802</v>
      </c>
    </row>
    <row r="355" spans="2:19" x14ac:dyDescent="0.2">
      <c r="B355" s="11"/>
      <c r="D355" s="14">
        <f t="shared" si="64"/>
        <v>3.5299999999999687</v>
      </c>
      <c r="E355" s="11">
        <f t="shared" si="69"/>
        <v>54.385918762089773</v>
      </c>
      <c r="F355" s="11">
        <f t="shared" si="60"/>
        <v>-533.52586305610066</v>
      </c>
      <c r="G355" s="11">
        <f t="shared" si="8"/>
        <v>-969.55587030125548</v>
      </c>
      <c r="H355" s="15">
        <f t="shared" si="70"/>
        <v>8276.527</v>
      </c>
      <c r="I355" s="11">
        <f t="shared" si="1"/>
        <v>6773.4452666426441</v>
      </c>
      <c r="J355" s="11">
        <f t="shared" si="9"/>
        <v>124.5440992966021</v>
      </c>
      <c r="K355" s="9">
        <f t="shared" si="65"/>
        <v>366.30576262997164</v>
      </c>
      <c r="L355" s="11">
        <f t="shared" si="66"/>
        <v>1117.5612838329719</v>
      </c>
      <c r="M355" s="11">
        <f t="shared" si="61"/>
        <v>1.0989199999999999</v>
      </c>
      <c r="N355" s="11">
        <f t="shared" si="67"/>
        <v>-969.55587030125548</v>
      </c>
      <c r="O355" s="11">
        <f t="shared" si="68"/>
        <v>0</v>
      </c>
      <c r="P355" s="13">
        <f t="shared" si="62"/>
        <v>335.98</v>
      </c>
      <c r="Q355" s="11">
        <f t="shared" si="4"/>
        <v>1.0902606185784023</v>
      </c>
      <c r="R355" s="11">
        <f t="shared" si="63"/>
        <v>-12.695626839612853</v>
      </c>
      <c r="S355" s="11">
        <f t="shared" si="6"/>
        <v>73726.494302421415</v>
      </c>
    </row>
    <row r="356" spans="2:19" x14ac:dyDescent="0.2">
      <c r="B356" s="11"/>
      <c r="D356" s="14">
        <f t="shared" si="64"/>
        <v>3.5399999999999685</v>
      </c>
      <c r="E356" s="11">
        <f t="shared" si="69"/>
        <v>54.285029013540452</v>
      </c>
      <c r="F356" s="11">
        <f t="shared" si="60"/>
        <v>-532.53613462283181</v>
      </c>
      <c r="G356" s="11">
        <f t="shared" si="8"/>
        <v>-975.77810085774559</v>
      </c>
      <c r="H356" s="15">
        <f t="shared" si="70"/>
        <v>8276.527</v>
      </c>
      <c r="I356" s="11">
        <f t="shared" si="1"/>
        <v>6768.2127645194232</v>
      </c>
      <c r="J356" s="11">
        <f t="shared" si="9"/>
        <v>124.67917743640167</v>
      </c>
      <c r="K356" s="9">
        <f t="shared" si="65"/>
        <v>367.55120362293763</v>
      </c>
      <c r="L356" s="11">
        <f t="shared" si="66"/>
        <v>1121.2305686642364</v>
      </c>
      <c r="M356" s="11">
        <f t="shared" si="61"/>
        <v>1.09849</v>
      </c>
      <c r="N356" s="11">
        <f t="shared" si="67"/>
        <v>-975.77810085774559</v>
      </c>
      <c r="O356" s="11">
        <f t="shared" si="68"/>
        <v>0</v>
      </c>
      <c r="P356" s="13">
        <f t="shared" si="62"/>
        <v>335.964</v>
      </c>
      <c r="Q356" s="11">
        <f t="shared" si="4"/>
        <v>1.0940196081215179</v>
      </c>
      <c r="R356" s="11">
        <f t="shared" si="63"/>
        <v>-12.709396272823819</v>
      </c>
      <c r="S356" s="11">
        <f t="shared" si="6"/>
        <v>74199.642121668672</v>
      </c>
    </row>
    <row r="357" spans="2:19" x14ac:dyDescent="0.2">
      <c r="B357" s="11"/>
      <c r="D357" s="14">
        <f t="shared" si="64"/>
        <v>3.5499999999999683</v>
      </c>
      <c r="E357" s="11">
        <f t="shared" si="69"/>
        <v>54.184139264991131</v>
      </c>
      <c r="F357" s="11">
        <f t="shared" si="60"/>
        <v>-531.54640618956307</v>
      </c>
      <c r="G357" s="11">
        <f t="shared" si="8"/>
        <v>-982.12313130527116</v>
      </c>
      <c r="H357" s="15">
        <f t="shared" si="70"/>
        <v>8276.527</v>
      </c>
      <c r="I357" s="11">
        <f t="shared" si="1"/>
        <v>6762.857462505166</v>
      </c>
      <c r="J357" s="11">
        <f t="shared" si="9"/>
        <v>124.81249225776131</v>
      </c>
      <c r="K357" s="9">
        <f t="shared" si="65"/>
        <v>368.79799539730163</v>
      </c>
      <c r="L357" s="11">
        <f t="shared" si="66"/>
        <v>1124.9123146593377</v>
      </c>
      <c r="M357" s="11">
        <f t="shared" si="61"/>
        <v>1.0981700000000001</v>
      </c>
      <c r="N357" s="11">
        <f t="shared" si="67"/>
        <v>-982.12313130527116</v>
      </c>
      <c r="O357" s="11">
        <f t="shared" si="68"/>
        <v>0</v>
      </c>
      <c r="P357" s="13">
        <f t="shared" si="62"/>
        <v>335.952</v>
      </c>
      <c r="Q357" s="11">
        <f t="shared" si="4"/>
        <v>1.0977699058118471</v>
      </c>
      <c r="R357" s="11">
        <f t="shared" si="63"/>
        <v>-12.722985958997075</v>
      </c>
      <c r="S357" s="11">
        <f t="shared" si="6"/>
        <v>74682.127830298166</v>
      </c>
    </row>
    <row r="358" spans="2:19" x14ac:dyDescent="0.2">
      <c r="B358" s="11"/>
      <c r="D358" s="14">
        <f t="shared" si="64"/>
        <v>3.5599999999999681</v>
      </c>
      <c r="E358" s="11">
        <f t="shared" si="69"/>
        <v>54.083249516441811</v>
      </c>
      <c r="F358" s="11">
        <f t="shared" si="60"/>
        <v>-530.55667775629422</v>
      </c>
      <c r="G358" s="11">
        <f t="shared" si="8"/>
        <v>-988.38581676056037</v>
      </c>
      <c r="H358" s="15">
        <f t="shared" si="70"/>
        <v>8276.527</v>
      </c>
      <c r="I358" s="11">
        <f t="shared" si="1"/>
        <v>6757.5845054831452</v>
      </c>
      <c r="J358" s="11">
        <f t="shared" si="9"/>
        <v>124.94782702412836</v>
      </c>
      <c r="K358" s="9">
        <f t="shared" si="65"/>
        <v>370.04612031987926</v>
      </c>
      <c r="L358" s="11">
        <f t="shared" si="66"/>
        <v>1128.6065352379237</v>
      </c>
      <c r="M358" s="11">
        <f t="shared" si="61"/>
        <v>1.0977300000000001</v>
      </c>
      <c r="N358" s="11">
        <f t="shared" si="67"/>
        <v>-988.38581676056037</v>
      </c>
      <c r="O358" s="11">
        <f t="shared" si="68"/>
        <v>0</v>
      </c>
      <c r="P358" s="13">
        <f t="shared" si="62"/>
        <v>335.93700000000001</v>
      </c>
      <c r="Q358" s="11">
        <f t="shared" si="4"/>
        <v>1.1015342767241454</v>
      </c>
      <c r="R358" s="11">
        <f t="shared" si="63"/>
        <v>-12.736781551898915</v>
      </c>
      <c r="S358" s="11">
        <f t="shared" si="6"/>
        <v>75158.351901216098</v>
      </c>
    </row>
    <row r="359" spans="2:19" x14ac:dyDescent="0.2">
      <c r="B359" s="11"/>
      <c r="D359" s="14">
        <f t="shared" si="64"/>
        <v>3.5699999999999679</v>
      </c>
      <c r="E359" s="11">
        <f t="shared" si="69"/>
        <v>53.98235976789249</v>
      </c>
      <c r="F359" s="11">
        <f t="shared" si="60"/>
        <v>-529.56694932302537</v>
      </c>
      <c r="G359" s="11">
        <f t="shared" si="8"/>
        <v>-994.68196159283457</v>
      </c>
      <c r="H359" s="15">
        <f t="shared" si="70"/>
        <v>8045.0159999999996</v>
      </c>
      <c r="I359" s="11">
        <f t="shared" si="1"/>
        <v>6520.76708908414</v>
      </c>
      <c r="J359" s="11">
        <f t="shared" si="9"/>
        <v>120.79440611935878</v>
      </c>
      <c r="K359" s="9">
        <f t="shared" si="65"/>
        <v>371.29559859012056</v>
      </c>
      <c r="L359" s="11">
        <f t="shared" si="66"/>
        <v>1132.3132438324737</v>
      </c>
      <c r="M359" s="11">
        <f t="shared" si="61"/>
        <v>1.0972999999999999</v>
      </c>
      <c r="N359" s="11">
        <f t="shared" si="67"/>
        <v>-994.68196159283457</v>
      </c>
      <c r="O359" s="11">
        <f t="shared" si="68"/>
        <v>0</v>
      </c>
      <c r="P359" s="13">
        <f t="shared" si="62"/>
        <v>335.92099999999999</v>
      </c>
      <c r="Q359" s="11">
        <f t="shared" si="4"/>
        <v>1.1053063029406336</v>
      </c>
      <c r="R359" s="11">
        <f t="shared" si="63"/>
        <v>-12.31339511920069</v>
      </c>
      <c r="S359" s="11">
        <f t="shared" si="6"/>
        <v>75637.120273749024</v>
      </c>
    </row>
    <row r="360" spans="2:19" x14ac:dyDescent="0.2">
      <c r="B360" s="11"/>
      <c r="D360" s="14">
        <f t="shared" si="64"/>
        <v>3.5799999999999677</v>
      </c>
      <c r="E360" s="11">
        <f t="shared" si="69"/>
        <v>53.881470019343169</v>
      </c>
      <c r="F360" s="11">
        <f t="shared" si="60"/>
        <v>-528.57722088975652</v>
      </c>
      <c r="G360" s="11">
        <f t="shared" si="8"/>
        <v>-1000.7722031055123</v>
      </c>
      <c r="H360" s="15">
        <f t="shared" si="70"/>
        <v>8045.0159999999996</v>
      </c>
      <c r="I360" s="11">
        <f t="shared" si="1"/>
        <v>6515.6665760047308</v>
      </c>
      <c r="J360" s="11">
        <f t="shared" si="9"/>
        <v>120.925924509217</v>
      </c>
      <c r="K360" s="9">
        <f t="shared" si="65"/>
        <v>372.50354265131415</v>
      </c>
      <c r="L360" s="11">
        <f t="shared" si="66"/>
        <v>1136.0322395386811</v>
      </c>
      <c r="M360" s="11">
        <f t="shared" si="61"/>
        <v>1.09687</v>
      </c>
      <c r="N360" s="11">
        <f t="shared" si="67"/>
        <v>-1000.7722031055123</v>
      </c>
      <c r="O360" s="11">
        <f t="shared" si="68"/>
        <v>0</v>
      </c>
      <c r="P360" s="13">
        <f t="shared" si="62"/>
        <v>335.90600000000001</v>
      </c>
      <c r="Q360" s="11">
        <f t="shared" si="4"/>
        <v>1.108951738436688</v>
      </c>
      <c r="R360" s="11">
        <f t="shared" si="63"/>
        <v>-12.326801682896738</v>
      </c>
      <c r="S360" s="11">
        <f t="shared" si="6"/>
        <v>76100.231446543316</v>
      </c>
    </row>
    <row r="361" spans="2:19" x14ac:dyDescent="0.2">
      <c r="B361" s="11"/>
      <c r="D361" s="14">
        <f t="shared" si="64"/>
        <v>3.5899999999999674</v>
      </c>
      <c r="E361" s="11">
        <f t="shared" si="69"/>
        <v>53.780580270793848</v>
      </c>
      <c r="F361" s="11">
        <f t="shared" si="60"/>
        <v>-527.58749245648767</v>
      </c>
      <c r="G361" s="11">
        <f t="shared" si="8"/>
        <v>-1006.9865054836913</v>
      </c>
      <c r="H361" s="15">
        <f t="shared" si="70"/>
        <v>8045.0159999999996</v>
      </c>
      <c r="I361" s="11">
        <f t="shared" si="1"/>
        <v>6510.4420020598209</v>
      </c>
      <c r="J361" s="11">
        <f t="shared" si="9"/>
        <v>121.05562954655196</v>
      </c>
      <c r="K361" s="9">
        <f t="shared" si="65"/>
        <v>373.71280189640629</v>
      </c>
      <c r="L361" s="11">
        <f t="shared" si="66"/>
        <v>1139.7633212614196</v>
      </c>
      <c r="M361" s="11">
        <f t="shared" si="61"/>
        <v>1.0965499999999999</v>
      </c>
      <c r="N361" s="11">
        <f t="shared" si="67"/>
        <v>-1006.9865054836913</v>
      </c>
      <c r="O361" s="11">
        <f t="shared" si="68"/>
        <v>0</v>
      </c>
      <c r="P361" s="13">
        <f t="shared" si="62"/>
        <v>335.89400000000001</v>
      </c>
      <c r="Q361" s="11">
        <f t="shared" si="4"/>
        <v>1.1125914779555641</v>
      </c>
      <c r="R361" s="11">
        <f t="shared" si="63"/>
        <v>-12.340023399240769</v>
      </c>
      <c r="S361" s="11">
        <f t="shared" si="6"/>
        <v>76572.776395124762</v>
      </c>
    </row>
    <row r="362" spans="2:19" x14ac:dyDescent="0.2">
      <c r="B362" s="11"/>
      <c r="D362" s="14">
        <f t="shared" si="64"/>
        <v>3.5999999999999672</v>
      </c>
      <c r="E362" s="11">
        <f t="shared" si="69"/>
        <v>53.679690522244528</v>
      </c>
      <c r="F362" s="11">
        <f t="shared" si="60"/>
        <v>-526.59776402321882</v>
      </c>
      <c r="G362" s="11">
        <f t="shared" si="8"/>
        <v>-1013.1141881472527</v>
      </c>
      <c r="H362" s="15">
        <f t="shared" si="70"/>
        <v>8045.0159999999996</v>
      </c>
      <c r="I362" s="11">
        <f t="shared" si="1"/>
        <v>6505.3040478295279</v>
      </c>
      <c r="J362" s="11">
        <f t="shared" si="9"/>
        <v>121.18743577952952</v>
      </c>
      <c r="K362" s="9">
        <f t="shared" si="65"/>
        <v>374.92335819187178</v>
      </c>
      <c r="L362" s="11">
        <f t="shared" si="66"/>
        <v>1143.5065020618611</v>
      </c>
      <c r="M362" s="11">
        <f t="shared" si="61"/>
        <v>1.0961099999999999</v>
      </c>
      <c r="N362" s="11">
        <f t="shared" si="67"/>
        <v>-1013.1141881472527</v>
      </c>
      <c r="O362" s="11">
        <f t="shared" si="68"/>
        <v>0</v>
      </c>
      <c r="P362" s="13">
        <f t="shared" si="62"/>
        <v>335.87799999999999</v>
      </c>
      <c r="Q362" s="11">
        <f t="shared" si="4"/>
        <v>1.1162486325149958</v>
      </c>
      <c r="R362" s="11">
        <f t="shared" si="63"/>
        <v>-12.353459304743071</v>
      </c>
      <c r="S362" s="11">
        <f t="shared" si="6"/>
        <v>77038.73464964157</v>
      </c>
    </row>
    <row r="363" spans="2:19" x14ac:dyDescent="0.2">
      <c r="B363" s="11"/>
      <c r="D363" s="14">
        <f t="shared" si="64"/>
        <v>3.609999999999967</v>
      </c>
      <c r="E363" s="11">
        <f t="shared" si="69"/>
        <v>53.578800773695207</v>
      </c>
      <c r="F363" s="11">
        <f t="shared" si="60"/>
        <v>-525.60803558994996</v>
      </c>
      <c r="G363" s="11">
        <f t="shared" si="8"/>
        <v>-1019.2741883725943</v>
      </c>
      <c r="H363" s="15">
        <f t="shared" si="70"/>
        <v>8045.0159999999996</v>
      </c>
      <c r="I363" s="11">
        <f t="shared" si="1"/>
        <v>6500.1337760374554</v>
      </c>
      <c r="J363" s="11">
        <f t="shared" si="9"/>
        <v>121.31913522089748</v>
      </c>
      <c r="K363" s="9">
        <f t="shared" si="65"/>
        <v>376.13523254966708</v>
      </c>
      <c r="L363" s="11">
        <f t="shared" si="66"/>
        <v>1147.2617950155689</v>
      </c>
      <c r="M363" s="11">
        <f t="shared" si="61"/>
        <v>1.09568</v>
      </c>
      <c r="N363" s="11">
        <f t="shared" si="67"/>
        <v>-1019.2741883725943</v>
      </c>
      <c r="O363" s="11">
        <f t="shared" si="68"/>
        <v>0</v>
      </c>
      <c r="P363" s="13">
        <f t="shared" si="62"/>
        <v>335.863</v>
      </c>
      <c r="Q363" s="11">
        <f t="shared" si="4"/>
        <v>1.1199067255091126</v>
      </c>
      <c r="R363" s="11">
        <f t="shared" si="63"/>
        <v>-12.366884324250506</v>
      </c>
      <c r="S363" s="11">
        <f t="shared" si="6"/>
        <v>77507.150380418854</v>
      </c>
    </row>
    <row r="364" spans="2:19" x14ac:dyDescent="0.2">
      <c r="B364" s="11"/>
      <c r="D364" s="14">
        <f t="shared" si="64"/>
        <v>3.6199999999999668</v>
      </c>
      <c r="E364" s="11">
        <f t="shared" si="69"/>
        <v>53.477911025145886</v>
      </c>
      <c r="F364" s="11">
        <f t="shared" si="60"/>
        <v>-524.61830715668111</v>
      </c>
      <c r="G364" s="11">
        <f t="shared" si="8"/>
        <v>-1025.457352880308</v>
      </c>
      <c r="H364" s="15">
        <f t="shared" si="70"/>
        <v>8045.0159999999996</v>
      </c>
      <c r="I364" s="11">
        <f t="shared" si="1"/>
        <v>6494.94033996301</v>
      </c>
      <c r="J364" s="11">
        <f t="shared" si="9"/>
        <v>121.45089842624967</v>
      </c>
      <c r="K364" s="9">
        <f t="shared" si="65"/>
        <v>377.34842390187606</v>
      </c>
      <c r="L364" s="11">
        <f t="shared" si="66"/>
        <v>1151.0292132978266</v>
      </c>
      <c r="M364" s="11">
        <f t="shared" si="61"/>
        <v>1.0952500000000001</v>
      </c>
      <c r="N364" s="11">
        <f t="shared" si="67"/>
        <v>-1025.457352880308</v>
      </c>
      <c r="O364" s="11">
        <f t="shared" si="68"/>
        <v>0</v>
      </c>
      <c r="P364" s="13">
        <f t="shared" si="62"/>
        <v>335.84699999999998</v>
      </c>
      <c r="Q364" s="11">
        <f t="shared" si="4"/>
        <v>1.1235724121456381</v>
      </c>
      <c r="R364" s="11">
        <f t="shared" si="63"/>
        <v>-12.380315843654399</v>
      </c>
      <c r="S364" s="11">
        <f t="shared" si="6"/>
        <v>77977.327558251054</v>
      </c>
    </row>
    <row r="365" spans="2:19" x14ac:dyDescent="0.2">
      <c r="B365" s="11"/>
      <c r="D365" s="14">
        <f t="shared" si="64"/>
        <v>3.6299999999999666</v>
      </c>
      <c r="E365" s="11">
        <f t="shared" si="69"/>
        <v>53.377021276596565</v>
      </c>
      <c r="F365" s="11">
        <f t="shared" si="60"/>
        <v>-523.62857872341237</v>
      </c>
      <c r="G365" s="11">
        <f t="shared" si="8"/>
        <v>-1031.7673753032605</v>
      </c>
      <c r="H365" s="15">
        <f t="shared" si="70"/>
        <v>8045.0159999999996</v>
      </c>
      <c r="I365" s="11">
        <f t="shared" si="1"/>
        <v>6489.6200459733263</v>
      </c>
      <c r="J365" s="11">
        <f t="shared" si="9"/>
        <v>121.58078309286873</v>
      </c>
      <c r="K365" s="9">
        <f t="shared" si="65"/>
        <v>378.56293288613858</v>
      </c>
      <c r="L365" s="11">
        <f t="shared" si="66"/>
        <v>1154.8087700817666</v>
      </c>
      <c r="M365" s="11">
        <f t="shared" si="61"/>
        <v>1.09493</v>
      </c>
      <c r="N365" s="11">
        <f t="shared" si="67"/>
        <v>-1031.7673753032605</v>
      </c>
      <c r="O365" s="11">
        <f t="shared" si="68"/>
        <v>0</v>
      </c>
      <c r="P365" s="13">
        <f t="shared" si="62"/>
        <v>335.83600000000001</v>
      </c>
      <c r="Q365" s="11">
        <f t="shared" si="4"/>
        <v>1.1272255889366791</v>
      </c>
      <c r="R365" s="11">
        <f t="shared" si="63"/>
        <v>-12.393555870832694</v>
      </c>
      <c r="S365" s="11">
        <f t="shared" si="6"/>
        <v>78457.151203761445</v>
      </c>
    </row>
    <row r="366" spans="2:19" x14ac:dyDescent="0.2">
      <c r="B366" s="11"/>
      <c r="D366" s="14">
        <f t="shared" si="64"/>
        <v>3.6399999999999664</v>
      </c>
      <c r="E366" s="11">
        <f t="shared" si="69"/>
        <v>53.276131528047245</v>
      </c>
      <c r="F366" s="11">
        <f t="shared" si="60"/>
        <v>-522.63885029014352</v>
      </c>
      <c r="G366" s="11">
        <f t="shared" si="8"/>
        <v>-1037.9880627573161</v>
      </c>
      <c r="H366" s="15">
        <f t="shared" si="70"/>
        <v>8045.0159999999996</v>
      </c>
      <c r="I366" s="11">
        <f t="shared" si="1"/>
        <v>6484.3890869525403</v>
      </c>
      <c r="J366" s="11">
        <f t="shared" si="9"/>
        <v>121.71283651739674</v>
      </c>
      <c r="K366" s="9">
        <f t="shared" si="65"/>
        <v>379.77874071706725</v>
      </c>
      <c r="L366" s="11">
        <f t="shared" si="66"/>
        <v>1158.6004784497827</v>
      </c>
      <c r="M366" s="11">
        <f t="shared" si="61"/>
        <v>1.09449</v>
      </c>
      <c r="N366" s="11">
        <f t="shared" si="67"/>
        <v>-1037.9880627573161</v>
      </c>
      <c r="O366" s="11">
        <f t="shared" si="68"/>
        <v>0</v>
      </c>
      <c r="P366" s="13">
        <f t="shared" si="62"/>
        <v>335.82</v>
      </c>
      <c r="Q366" s="11">
        <f t="shared" si="4"/>
        <v>1.1308997103122722</v>
      </c>
      <c r="R366" s="11">
        <f t="shared" si="63"/>
        <v>-12.407016974250432</v>
      </c>
      <c r="S366" s="11">
        <f t="shared" si="6"/>
        <v>78930.181683166506</v>
      </c>
    </row>
    <row r="367" spans="2:19" x14ac:dyDescent="0.2">
      <c r="B367" s="11"/>
      <c r="D367" s="14">
        <f t="shared" si="64"/>
        <v>3.6499999999999662</v>
      </c>
      <c r="E367" s="11">
        <f t="shared" si="69"/>
        <v>53.175241779497924</v>
      </c>
      <c r="F367" s="11">
        <f t="shared" si="60"/>
        <v>-521.64912185687467</v>
      </c>
      <c r="G367" s="11">
        <f t="shared" si="8"/>
        <v>-1044.2414659992589</v>
      </c>
      <c r="H367" s="15">
        <f t="shared" si="70"/>
        <v>8045.0159999999996</v>
      </c>
      <c r="I367" s="11">
        <f t="shared" si="1"/>
        <v>6479.125412143866</v>
      </c>
      <c r="J367" s="11">
        <f t="shared" si="9"/>
        <v>121.8447757889074</v>
      </c>
      <c r="K367" s="9">
        <f t="shared" si="65"/>
        <v>380.9958690822412</v>
      </c>
      <c r="L367" s="11">
        <f t="shared" si="66"/>
        <v>1162.4043514987793</v>
      </c>
      <c r="M367" s="11">
        <f t="shared" si="61"/>
        <v>1.09406</v>
      </c>
      <c r="N367" s="11">
        <f t="shared" si="67"/>
        <v>-1044.2414659992589</v>
      </c>
      <c r="O367" s="11">
        <f t="shared" si="68"/>
        <v>0</v>
      </c>
      <c r="P367" s="13">
        <f t="shared" si="62"/>
        <v>335.80500000000001</v>
      </c>
      <c r="Q367" s="11">
        <f t="shared" si="4"/>
        <v>1.1345747355823803</v>
      </c>
      <c r="R367" s="11">
        <f t="shared" si="63"/>
        <v>-12.420466441274964</v>
      </c>
      <c r="S367" s="11">
        <f t="shared" si="6"/>
        <v>79405.699920547282</v>
      </c>
    </row>
    <row r="368" spans="2:19" x14ac:dyDescent="0.2">
      <c r="B368" s="11"/>
      <c r="D368" s="14">
        <f t="shared" si="64"/>
        <v>3.6599999999999659</v>
      </c>
      <c r="E368" s="11">
        <f t="shared" si="69"/>
        <v>53.074352030948603</v>
      </c>
      <c r="F368" s="11">
        <f t="shared" si="60"/>
        <v>-520.65939342360582</v>
      </c>
      <c r="G368" s="11">
        <f t="shared" si="8"/>
        <v>-1050.518191353772</v>
      </c>
      <c r="H368" s="15">
        <f t="shared" si="70"/>
        <v>8045.0159999999996</v>
      </c>
      <c r="I368" s="11">
        <f t="shared" si="1"/>
        <v>6473.8384152226217</v>
      </c>
      <c r="J368" s="11">
        <f t="shared" si="9"/>
        <v>121.97677724727777</v>
      </c>
      <c r="K368" s="9">
        <f t="shared" si="65"/>
        <v>382.21431684013027</v>
      </c>
      <c r="L368" s="11">
        <f t="shared" si="66"/>
        <v>1166.2204024283913</v>
      </c>
      <c r="M368" s="11">
        <f t="shared" si="61"/>
        <v>1.0936300000000001</v>
      </c>
      <c r="N368" s="11">
        <f t="shared" si="67"/>
        <v>-1050.518191353772</v>
      </c>
      <c r="O368" s="11">
        <f t="shared" si="68"/>
        <v>0</v>
      </c>
      <c r="P368" s="13">
        <f t="shared" si="62"/>
        <v>335.78899999999999</v>
      </c>
      <c r="Q368" s="11">
        <f t="shared" si="4"/>
        <v>1.1382574081942241</v>
      </c>
      <c r="R368" s="11">
        <f t="shared" si="63"/>
        <v>-12.433922247428926</v>
      </c>
      <c r="S368" s="11">
        <f t="shared" si="6"/>
        <v>79882.991606629876</v>
      </c>
    </row>
    <row r="369" spans="2:19" x14ac:dyDescent="0.2">
      <c r="B369" s="11"/>
      <c r="D369" s="14">
        <f t="shared" si="64"/>
        <v>3.6699999999999657</v>
      </c>
      <c r="E369" s="11">
        <f t="shared" si="69"/>
        <v>52.973462282399282</v>
      </c>
      <c r="F369" s="11">
        <f t="shared" si="60"/>
        <v>-519.66966499033697</v>
      </c>
      <c r="G369" s="11">
        <f t="shared" si="8"/>
        <v>-1056.8182778975131</v>
      </c>
      <c r="H369" s="15">
        <f t="shared" si="70"/>
        <v>8045.0159999999996</v>
      </c>
      <c r="I369" s="11">
        <f t="shared" si="1"/>
        <v>6468.5280571121493</v>
      </c>
      <c r="J369" s="11">
        <f t="shared" si="9"/>
        <v>122.10884051015394</v>
      </c>
      <c r="K369" s="9">
        <f t="shared" si="65"/>
        <v>383.43408461260304</v>
      </c>
      <c r="L369" s="11">
        <f t="shared" si="66"/>
        <v>1170.0486444356548</v>
      </c>
      <c r="M369" s="11">
        <f t="shared" si="61"/>
        <v>1.0931999999999999</v>
      </c>
      <c r="N369" s="11">
        <f t="shared" si="67"/>
        <v>-1056.8182778975131</v>
      </c>
      <c r="O369" s="11">
        <f t="shared" si="68"/>
        <v>0</v>
      </c>
      <c r="P369" s="13">
        <f t="shared" si="62"/>
        <v>335.77300000000002</v>
      </c>
      <c r="Q369" s="11">
        <f t="shared" si="4"/>
        <v>1.1419443630446851</v>
      </c>
      <c r="R369" s="11">
        <f t="shared" si="63"/>
        <v>-12.447384353736384</v>
      </c>
      <c r="S369" s="11">
        <f t="shared" si="6"/>
        <v>80362.05971286245</v>
      </c>
    </row>
    <row r="370" spans="2:19" x14ac:dyDescent="0.2">
      <c r="B370" s="11"/>
      <c r="D370" s="14">
        <f t="shared" si="64"/>
        <v>3.6799999999999655</v>
      </c>
      <c r="E370" s="11">
        <f t="shared" si="69"/>
        <v>52.872572533849961</v>
      </c>
      <c r="F370" s="11">
        <f t="shared" si="60"/>
        <v>-518.67993655706812</v>
      </c>
      <c r="G370" s="11">
        <f t="shared" si="8"/>
        <v>-1063.2487822640187</v>
      </c>
      <c r="H370" s="15">
        <f t="shared" si="70"/>
        <v>8045.0159999999996</v>
      </c>
      <c r="I370" s="11">
        <f t="shared" si="1"/>
        <v>6463.0872811789122</v>
      </c>
      <c r="J370" s="11">
        <f t="shared" si="9"/>
        <v>122.23894112663288</v>
      </c>
      <c r="K370" s="9">
        <f t="shared" si="65"/>
        <v>384.65517301770456</v>
      </c>
      <c r="L370" s="11">
        <f t="shared" si="66"/>
        <v>1173.8890907238062</v>
      </c>
      <c r="M370" s="11">
        <f t="shared" si="61"/>
        <v>1.0928800000000001</v>
      </c>
      <c r="N370" s="11">
        <f t="shared" si="67"/>
        <v>-1063.2487822640187</v>
      </c>
      <c r="O370" s="11">
        <f t="shared" si="68"/>
        <v>0</v>
      </c>
      <c r="P370" s="13">
        <f t="shared" si="62"/>
        <v>335.762</v>
      </c>
      <c r="Q370" s="11">
        <f t="shared" si="4"/>
        <v>1.1456185423535259</v>
      </c>
      <c r="R370" s="11">
        <f t="shared" si="63"/>
        <v>-12.460646394152178</v>
      </c>
      <c r="S370" s="11">
        <f t="shared" si="6"/>
        <v>80851.044987523885</v>
      </c>
    </row>
    <row r="371" spans="2:19" x14ac:dyDescent="0.2">
      <c r="B371" s="11"/>
      <c r="D371" s="14">
        <f t="shared" si="64"/>
        <v>3.6899999999999653</v>
      </c>
      <c r="E371" s="11">
        <f t="shared" si="69"/>
        <v>52.771682785300641</v>
      </c>
      <c r="F371" s="11">
        <f t="shared" si="60"/>
        <v>-517.69020812379927</v>
      </c>
      <c r="G371" s="11">
        <f t="shared" si="8"/>
        <v>-1069.5962774105296</v>
      </c>
      <c r="H371" s="15">
        <f t="shared" si="70"/>
        <v>8045.0159999999996</v>
      </c>
      <c r="I371" s="11">
        <f t="shared" si="1"/>
        <v>6457.7295144656709</v>
      </c>
      <c r="J371" s="11">
        <f t="shared" si="9"/>
        <v>122.37111218792606</v>
      </c>
      <c r="K371" s="9">
        <f t="shared" si="65"/>
        <v>385.87756242897086</v>
      </c>
      <c r="L371" s="11">
        <f t="shared" si="66"/>
        <v>1177.7417544010395</v>
      </c>
      <c r="M371" s="11">
        <f t="shared" si="61"/>
        <v>1.0924499999999999</v>
      </c>
      <c r="N371" s="11">
        <f t="shared" si="67"/>
        <v>-1069.5962774105296</v>
      </c>
      <c r="O371" s="11">
        <f t="shared" si="68"/>
        <v>0</v>
      </c>
      <c r="P371" s="13">
        <f t="shared" si="62"/>
        <v>335.74599999999998</v>
      </c>
      <c r="Q371" s="11">
        <f t="shared" si="4"/>
        <v>1.1493139528958525</v>
      </c>
      <c r="R371" s="11">
        <f t="shared" si="63"/>
        <v>-12.474119489085224</v>
      </c>
      <c r="S371" s="11">
        <f t="shared" si="6"/>
        <v>81333.718115590746</v>
      </c>
    </row>
    <row r="372" spans="2:19" x14ac:dyDescent="0.2">
      <c r="B372" s="11"/>
      <c r="D372" s="14">
        <f t="shared" si="64"/>
        <v>3.6999999999999651</v>
      </c>
      <c r="E372" s="11">
        <f t="shared" si="69"/>
        <v>52.67079303675132</v>
      </c>
      <c r="F372" s="11">
        <f t="shared" si="60"/>
        <v>-516.70047969053053</v>
      </c>
      <c r="G372" s="11">
        <f t="shared" si="8"/>
        <v>-1075.9573993371566</v>
      </c>
      <c r="H372" s="15">
        <f t="shared" si="70"/>
        <v>8045.0159999999996</v>
      </c>
      <c r="I372" s="11">
        <f t="shared" si="1"/>
        <v>6452.3581209723125</v>
      </c>
      <c r="J372" s="11">
        <f t="shared" si="9"/>
        <v>122.50353087469456</v>
      </c>
      <c r="K372" s="9">
        <f t="shared" si="65"/>
        <v>387.10127355085012</v>
      </c>
      <c r="L372" s="11">
        <f t="shared" si="66"/>
        <v>1181.6066485809388</v>
      </c>
      <c r="M372" s="11">
        <f t="shared" si="61"/>
        <v>1.0920099999999999</v>
      </c>
      <c r="N372" s="11">
        <f t="shared" si="67"/>
        <v>-1075.9573993371566</v>
      </c>
      <c r="O372" s="11">
        <f t="shared" si="68"/>
        <v>0</v>
      </c>
      <c r="P372" s="13">
        <f t="shared" si="62"/>
        <v>335.73099999999999</v>
      </c>
      <c r="Q372" s="11">
        <f t="shared" si="4"/>
        <v>1.1530102181533732</v>
      </c>
      <c r="R372" s="11">
        <f t="shared" si="63"/>
        <v>-12.487617826166622</v>
      </c>
      <c r="S372" s="11">
        <f t="shared" si="6"/>
        <v>81817.427444620698</v>
      </c>
    </row>
    <row r="373" spans="2:19" x14ac:dyDescent="0.2">
      <c r="B373" s="11"/>
      <c r="D373" s="14">
        <f t="shared" si="64"/>
        <v>3.7099999999999649</v>
      </c>
      <c r="E373" s="11">
        <f t="shared" si="69"/>
        <v>52.569903288201999</v>
      </c>
      <c r="F373" s="11">
        <f t="shared" si="60"/>
        <v>-515.71075125726168</v>
      </c>
      <c r="G373" s="11">
        <f t="shared" si="8"/>
        <v>-1082.3518410112172</v>
      </c>
      <c r="H373" s="15">
        <f t="shared" si="70"/>
        <v>8045.0159999999996</v>
      </c>
      <c r="I373" s="11">
        <f t="shared" si="1"/>
        <v>6446.9534077315202</v>
      </c>
      <c r="J373" s="11">
        <f t="shared" si="9"/>
        <v>122.63582400727714</v>
      </c>
      <c r="K373" s="9">
        <f t="shared" si="65"/>
        <v>388.32630885959708</v>
      </c>
      <c r="L373" s="11">
        <f t="shared" si="66"/>
        <v>1185.4837864929909</v>
      </c>
      <c r="M373" s="11">
        <f t="shared" si="61"/>
        <v>1.09158</v>
      </c>
      <c r="N373" s="11">
        <f t="shared" si="67"/>
        <v>-1082.3518410112172</v>
      </c>
      <c r="O373" s="11">
        <f t="shared" si="68"/>
        <v>0</v>
      </c>
      <c r="P373" s="13">
        <f t="shared" si="62"/>
        <v>335.71499999999997</v>
      </c>
      <c r="Q373" s="11">
        <f t="shared" si="4"/>
        <v>1.1567142035941114</v>
      </c>
      <c r="R373" s="11">
        <f t="shared" si="63"/>
        <v>-12.501103364656181</v>
      </c>
      <c r="S373" s="11">
        <f t="shared" si="6"/>
        <v>82303.670457623448</v>
      </c>
    </row>
    <row r="374" spans="2:19" x14ac:dyDescent="0.2">
      <c r="B374" s="11"/>
      <c r="D374" s="14">
        <f t="shared" si="64"/>
        <v>3.7199999999999647</v>
      </c>
      <c r="E374" s="11">
        <f t="shared" si="69"/>
        <v>52.469013539652678</v>
      </c>
      <c r="F374" s="11">
        <f t="shared" si="60"/>
        <v>-514.72102282399283</v>
      </c>
      <c r="G374" s="11">
        <f t="shared" si="8"/>
        <v>-1088.7698403160691</v>
      </c>
      <c r="H374" s="15">
        <f t="shared" si="70"/>
        <v>8045.0159999999996</v>
      </c>
      <c r="I374" s="11">
        <f t="shared" si="1"/>
        <v>6441.5251368599374</v>
      </c>
      <c r="J374" s="11">
        <f t="shared" si="9"/>
        <v>122.76817691630224</v>
      </c>
      <c r="K374" s="9">
        <f t="shared" si="65"/>
        <v>389.55266709966986</v>
      </c>
      <c r="L374" s="11">
        <f t="shared" si="66"/>
        <v>1189.3731813727873</v>
      </c>
      <c r="M374" s="11">
        <f t="shared" si="61"/>
        <v>1.0911500000000001</v>
      </c>
      <c r="N374" s="11">
        <f t="shared" si="67"/>
        <v>-1088.7698403160691</v>
      </c>
      <c r="O374" s="11">
        <f t="shared" si="68"/>
        <v>0</v>
      </c>
      <c r="P374" s="13">
        <f t="shared" si="62"/>
        <v>335.7</v>
      </c>
      <c r="Q374" s="11">
        <f t="shared" si="4"/>
        <v>1.1604190262128979</v>
      </c>
      <c r="R374" s="11">
        <f t="shared" si="63"/>
        <v>-12.514594996564957</v>
      </c>
      <c r="S374" s="11">
        <f t="shared" si="6"/>
        <v>82791.704828489659</v>
      </c>
    </row>
    <row r="375" spans="2:19" x14ac:dyDescent="0.2">
      <c r="B375" s="11"/>
      <c r="D375" s="14">
        <f t="shared" si="64"/>
        <v>3.7299999999999645</v>
      </c>
      <c r="E375" s="11">
        <f t="shared" si="69"/>
        <v>52.368123791103358</v>
      </c>
      <c r="F375" s="11">
        <f t="shared" si="60"/>
        <v>-513.73129439072397</v>
      </c>
      <c r="G375" s="11">
        <f t="shared" si="8"/>
        <v>-1095.2114362143584</v>
      </c>
      <c r="H375" s="15">
        <f t="shared" si="70"/>
        <v>8045.0159999999996</v>
      </c>
      <c r="I375" s="11">
        <f t="shared" si="1"/>
        <v>6436.0732693949176</v>
      </c>
      <c r="J375" s="11">
        <f t="shared" si="9"/>
        <v>122.90058920324199</v>
      </c>
      <c r="K375" s="9">
        <f t="shared" si="65"/>
        <v>390.7803488688329</v>
      </c>
      <c r="L375" s="11">
        <f t="shared" si="66"/>
        <v>1193.2748464526298</v>
      </c>
      <c r="M375" s="11">
        <f t="shared" si="61"/>
        <v>1.0907199999999999</v>
      </c>
      <c r="N375" s="11">
        <f t="shared" si="67"/>
        <v>-1095.2114362143584</v>
      </c>
      <c r="O375" s="11">
        <f t="shared" si="68"/>
        <v>0</v>
      </c>
      <c r="P375" s="13">
        <f t="shared" si="62"/>
        <v>335.68400000000003</v>
      </c>
      <c r="Q375" s="11">
        <f t="shared" si="4"/>
        <v>1.1641315906293803</v>
      </c>
      <c r="R375" s="11">
        <f t="shared" si="63"/>
        <v>-12.528092681268296</v>
      </c>
      <c r="S375" s="11">
        <f t="shared" si="6"/>
        <v>83281.533519997814</v>
      </c>
    </row>
    <row r="376" spans="2:19" x14ac:dyDescent="0.2">
      <c r="B376" s="11"/>
      <c r="D376" s="14">
        <f t="shared" si="64"/>
        <v>3.7399999999999642</v>
      </c>
      <c r="E376" s="11">
        <f t="shared" si="69"/>
        <v>52.267234042554037</v>
      </c>
      <c r="F376" s="11">
        <f t="shared" si="60"/>
        <v>-512.74156595745512</v>
      </c>
      <c r="G376" s="11">
        <f t="shared" si="8"/>
        <v>-1101.6766676483708</v>
      </c>
      <c r="H376" s="15">
        <f t="shared" si="70"/>
        <v>8045.0159999999996</v>
      </c>
      <c r="I376" s="11">
        <f t="shared" si="1"/>
        <v>6430.597766394174</v>
      </c>
      <c r="J376" s="11">
        <f t="shared" si="9"/>
        <v>123.03306046688104</v>
      </c>
      <c r="K376" s="9">
        <f t="shared" si="65"/>
        <v>392.00935476086534</v>
      </c>
      <c r="L376" s="11">
        <f t="shared" si="66"/>
        <v>1197.1887949707784</v>
      </c>
      <c r="M376" s="11">
        <f t="shared" si="61"/>
        <v>1.09029</v>
      </c>
      <c r="N376" s="11">
        <f t="shared" si="67"/>
        <v>-1101.6766676483708</v>
      </c>
      <c r="O376" s="11">
        <f t="shared" si="68"/>
        <v>0</v>
      </c>
      <c r="P376" s="13">
        <f t="shared" si="62"/>
        <v>335.66800000000001</v>
      </c>
      <c r="Q376" s="11">
        <f t="shared" si="4"/>
        <v>1.1678484537127916</v>
      </c>
      <c r="R376" s="11">
        <f t="shared" si="63"/>
        <v>-12.541596377867588</v>
      </c>
      <c r="S376" s="11">
        <f t="shared" si="6"/>
        <v>83773.159493378233</v>
      </c>
    </row>
    <row r="377" spans="2:19" x14ac:dyDescent="0.2">
      <c r="B377" s="11"/>
      <c r="D377" s="14">
        <f t="shared" si="64"/>
        <v>3.749999999999964</v>
      </c>
      <c r="E377" s="11">
        <f t="shared" si="69"/>
        <v>52.166344294004716</v>
      </c>
      <c r="F377" s="11">
        <f t="shared" si="60"/>
        <v>-511.75183752418627</v>
      </c>
      <c r="G377" s="11">
        <f t="shared" si="8"/>
        <v>-1108.1655735394563</v>
      </c>
      <c r="H377" s="15">
        <f t="shared" si="70"/>
        <v>8045.0159999999996</v>
      </c>
      <c r="I377" s="11">
        <f t="shared" si="1"/>
        <v>6425.0985889363565</v>
      </c>
      <c r="J377" s="11">
        <f t="shared" si="9"/>
        <v>123.16559030330153</v>
      </c>
      <c r="K377" s="9">
        <f t="shared" si="65"/>
        <v>393.23968536553417</v>
      </c>
      <c r="L377" s="11">
        <f t="shared" si="66"/>
        <v>1201.1150401714106</v>
      </c>
      <c r="M377" s="11">
        <f t="shared" si="61"/>
        <v>1.0898600000000001</v>
      </c>
      <c r="N377" s="11">
        <f t="shared" si="67"/>
        <v>-1108.1655735394563</v>
      </c>
      <c r="O377" s="11">
        <f t="shared" si="68"/>
        <v>0</v>
      </c>
      <c r="P377" s="13">
        <f t="shared" si="62"/>
        <v>335.65300000000002</v>
      </c>
      <c r="Q377" s="11">
        <f t="shared" si="4"/>
        <v>1.171566127415915</v>
      </c>
      <c r="R377" s="11">
        <f t="shared" si="63"/>
        <v>-12.555106045188738</v>
      </c>
      <c r="S377" s="11">
        <f t="shared" si="6"/>
        <v>84266.585708269209</v>
      </c>
    </row>
    <row r="378" spans="2:19" x14ac:dyDescent="0.2">
      <c r="B378" s="11"/>
      <c r="D378" s="14">
        <f t="shared" si="64"/>
        <v>3.7599999999999638</v>
      </c>
      <c r="E378" s="11">
        <f t="shared" si="69"/>
        <v>52.065454545455395</v>
      </c>
      <c r="F378" s="11">
        <f t="shared" si="60"/>
        <v>-510.76210909091748</v>
      </c>
      <c r="G378" s="11">
        <f t="shared" si="8"/>
        <v>-1114.678192787447</v>
      </c>
      <c r="H378" s="15">
        <f t="shared" si="70"/>
        <v>8045.0159999999996</v>
      </c>
      <c r="I378" s="11">
        <f t="shared" si="1"/>
        <v>6419.5756981216355</v>
      </c>
      <c r="J378" s="11">
        <f t="shared" si="9"/>
        <v>123.29817830586821</v>
      </c>
      <c r="K378" s="9">
        <f t="shared" si="65"/>
        <v>394.47134126856719</v>
      </c>
      <c r="L378" s="11">
        <f t="shared" si="66"/>
        <v>1205.053595304581</v>
      </c>
      <c r="M378" s="11">
        <f t="shared" si="61"/>
        <v>1.0894299999999999</v>
      </c>
      <c r="N378" s="11">
        <f t="shared" si="67"/>
        <v>-1114.678192787447</v>
      </c>
      <c r="O378" s="11">
        <f t="shared" si="68"/>
        <v>0</v>
      </c>
      <c r="P378" s="13">
        <f t="shared" si="62"/>
        <v>335.637</v>
      </c>
      <c r="Q378" s="11">
        <f t="shared" si="4"/>
        <v>1.1752915836709517</v>
      </c>
      <c r="R378" s="11">
        <f t="shared" si="63"/>
        <v>-12.568621641780652</v>
      </c>
      <c r="S378" s="11">
        <f t="shared" si="6"/>
        <v>84761.815122672764</v>
      </c>
    </row>
    <row r="379" spans="2:19" x14ac:dyDescent="0.2">
      <c r="B379" s="11"/>
      <c r="D379" s="14">
        <f t="shared" si="64"/>
        <v>3.7699999999999636</v>
      </c>
      <c r="E379" s="11">
        <f t="shared" si="69"/>
        <v>51.964564796906075</v>
      </c>
      <c r="F379" s="11">
        <f t="shared" si="60"/>
        <v>-509.77238065764863</v>
      </c>
      <c r="G379" s="11">
        <f t="shared" si="8"/>
        <v>-1121.2145642700743</v>
      </c>
      <c r="H379" s="15">
        <f t="shared" si="70"/>
        <v>8045.0159999999996</v>
      </c>
      <c r="I379" s="11">
        <f t="shared" si="1"/>
        <v>6414.0290550722766</v>
      </c>
      <c r="J379" s="11">
        <f t="shared" si="9"/>
        <v>123.43082406521305</v>
      </c>
      <c r="K379" s="9">
        <f t="shared" si="65"/>
        <v>395.70432305162586</v>
      </c>
      <c r="L379" s="11">
        <f t="shared" si="66"/>
        <v>1209.0044736261818</v>
      </c>
      <c r="M379" s="11">
        <f t="shared" si="61"/>
        <v>1.089</v>
      </c>
      <c r="N379" s="11">
        <f t="shared" si="67"/>
        <v>-1121.2145642700743</v>
      </c>
      <c r="O379" s="11">
        <f t="shared" si="68"/>
        <v>0</v>
      </c>
      <c r="P379" s="13">
        <f t="shared" si="62"/>
        <v>335.62200000000001</v>
      </c>
      <c r="Q379" s="11">
        <f t="shared" si="4"/>
        <v>1.1790178327154532</v>
      </c>
      <c r="R379" s="11">
        <f t="shared" si="63"/>
        <v>-12.582143125913664</v>
      </c>
      <c r="S379" s="11">
        <f t="shared" si="6"/>
        <v>85258.850692910404</v>
      </c>
    </row>
    <row r="380" spans="2:19" x14ac:dyDescent="0.2">
      <c r="B380" s="11"/>
      <c r="D380" s="14">
        <f t="shared" si="64"/>
        <v>3.7799999999999634</v>
      </c>
      <c r="E380" s="11">
        <f t="shared" si="69"/>
        <v>51.863675048356754</v>
      </c>
      <c r="F380" s="11">
        <f t="shared" si="60"/>
        <v>-508.78265222437977</v>
      </c>
      <c r="G380" s="11">
        <f t="shared" si="8"/>
        <v>-1127.8886884800811</v>
      </c>
      <c r="H380" s="15">
        <f t="shared" si="70"/>
        <v>8045.0159999999996</v>
      </c>
      <c r="I380" s="11">
        <f t="shared" si="1"/>
        <v>6408.3446592955388</v>
      </c>
      <c r="J380" s="11">
        <f t="shared" si="9"/>
        <v>123.56132983866867</v>
      </c>
      <c r="K380" s="9">
        <f t="shared" si="65"/>
        <v>396.93863129227799</v>
      </c>
      <c r="L380" s="11">
        <f t="shared" si="66"/>
        <v>1212.9676883979014</v>
      </c>
      <c r="M380" s="11">
        <f t="shared" si="61"/>
        <v>1.0886800000000001</v>
      </c>
      <c r="N380" s="11">
        <f t="shared" si="67"/>
        <v>-1127.8886884800811</v>
      </c>
      <c r="O380" s="11">
        <f t="shared" si="68"/>
        <v>0</v>
      </c>
      <c r="P380" s="13">
        <f t="shared" si="62"/>
        <v>335.61</v>
      </c>
      <c r="Q380" s="11">
        <f t="shared" si="4"/>
        <v>1.1827377947387681</v>
      </c>
      <c r="R380" s="11">
        <f t="shared" si="63"/>
        <v>-12.595446466734828</v>
      </c>
      <c r="S380" s="11">
        <f t="shared" si="6"/>
        <v>85766.361188813884</v>
      </c>
    </row>
    <row r="381" spans="2:19" x14ac:dyDescent="0.2">
      <c r="B381" s="11"/>
      <c r="D381" s="14">
        <f t="shared" si="64"/>
        <v>3.7899999999999632</v>
      </c>
      <c r="E381" s="11">
        <f t="shared" si="69"/>
        <v>51.762785299807433</v>
      </c>
      <c r="F381" s="11">
        <f t="shared" si="60"/>
        <v>-507.79292379111092</v>
      </c>
      <c r="G381" s="11">
        <f t="shared" si="8"/>
        <v>-1134.4732663712166</v>
      </c>
      <c r="H381" s="15">
        <f t="shared" si="70"/>
        <v>8045.0159999999996</v>
      </c>
      <c r="I381" s="11">
        <f t="shared" si="1"/>
        <v>6402.7498098376718</v>
      </c>
      <c r="J381" s="11">
        <f t="shared" si="9"/>
        <v>123.69407428045591</v>
      </c>
      <c r="K381" s="9">
        <f t="shared" si="65"/>
        <v>398.17424459066467</v>
      </c>
      <c r="L381" s="11">
        <f t="shared" si="66"/>
        <v>1216.943252777316</v>
      </c>
      <c r="M381" s="11">
        <f t="shared" si="61"/>
        <v>1.0882499999999999</v>
      </c>
      <c r="N381" s="11">
        <f t="shared" si="67"/>
        <v>-1134.4732663712166</v>
      </c>
      <c r="O381" s="11">
        <f t="shared" si="68"/>
        <v>0</v>
      </c>
      <c r="P381" s="13">
        <f t="shared" si="62"/>
        <v>335.59399999999999</v>
      </c>
      <c r="Q381" s="11">
        <f t="shared" si="4"/>
        <v>1.1864760531793319</v>
      </c>
      <c r="R381" s="11">
        <f t="shared" si="63"/>
        <v>-12.608978010240152</v>
      </c>
      <c r="S381" s="11">
        <f t="shared" si="6"/>
        <v>86267.062447240387</v>
      </c>
    </row>
    <row r="382" spans="2:19" x14ac:dyDescent="0.2">
      <c r="B382" s="11"/>
      <c r="D382" s="14">
        <f t="shared" si="64"/>
        <v>3.799999999999963</v>
      </c>
      <c r="E382" s="11">
        <f t="shared" si="69"/>
        <v>51.661895551258112</v>
      </c>
      <c r="F382" s="11">
        <f t="shared" si="60"/>
        <v>-506.80319535784213</v>
      </c>
      <c r="G382" s="11">
        <f t="shared" si="8"/>
        <v>-1141.0817143977565</v>
      </c>
      <c r="H382" s="15">
        <f t="shared" si="70"/>
        <v>8045.0159999999996</v>
      </c>
      <c r="I382" s="11">
        <f t="shared" si="1"/>
        <v>6397.1310902444011</v>
      </c>
      <c r="J382" s="11">
        <f t="shared" si="9"/>
        <v>123.82687514625299</v>
      </c>
      <c r="K382" s="9">
        <f t="shared" si="65"/>
        <v>399.41118533346923</v>
      </c>
      <c r="L382" s="11">
        <f t="shared" si="66"/>
        <v>1220.9311799269367</v>
      </c>
      <c r="M382" s="11">
        <f t="shared" si="61"/>
        <v>1.08782</v>
      </c>
      <c r="N382" s="11">
        <f t="shared" si="67"/>
        <v>-1141.0817143977565</v>
      </c>
      <c r="O382" s="11">
        <f t="shared" si="68"/>
        <v>0</v>
      </c>
      <c r="P382" s="13">
        <f t="shared" si="62"/>
        <v>335.57900000000001</v>
      </c>
      <c r="Q382" s="11">
        <f t="shared" si="4"/>
        <v>1.1902150770264803</v>
      </c>
      <c r="R382" s="11">
        <f t="shared" si="63"/>
        <v>-12.622515305428438</v>
      </c>
      <c r="S382" s="11">
        <f t="shared" si="6"/>
        <v>86769.578826853627</v>
      </c>
    </row>
    <row r="383" spans="2:19" x14ac:dyDescent="0.2">
      <c r="B383" s="11"/>
      <c r="D383" s="14">
        <f t="shared" si="64"/>
        <v>3.8099999999999627</v>
      </c>
      <c r="E383" s="11">
        <f t="shared" si="69"/>
        <v>51.561005802708792</v>
      </c>
      <c r="F383" s="11">
        <f t="shared" si="60"/>
        <v>-505.81346692457328</v>
      </c>
      <c r="G383" s="11">
        <f t="shared" si="8"/>
        <v>-1147.7140713379522</v>
      </c>
      <c r="H383" s="15">
        <f t="shared" si="70"/>
        <v>8045.0159999999996</v>
      </c>
      <c r="I383" s="11">
        <f t="shared" si="1"/>
        <v>6391.4884617374737</v>
      </c>
      <c r="J383" s="11">
        <f t="shared" si="9"/>
        <v>123.95973201519068</v>
      </c>
      <c r="K383" s="9">
        <f t="shared" si="65"/>
        <v>400.64945408493179</v>
      </c>
      <c r="L383" s="11">
        <f t="shared" si="66"/>
        <v>1224.9314831240288</v>
      </c>
      <c r="M383" s="11">
        <f t="shared" si="61"/>
        <v>1.0873900000000001</v>
      </c>
      <c r="N383" s="11">
        <f t="shared" si="67"/>
        <v>-1147.7140713379522</v>
      </c>
      <c r="O383" s="11">
        <f t="shared" si="68"/>
        <v>0</v>
      </c>
      <c r="P383" s="13">
        <f t="shared" si="62"/>
        <v>335.56299999999999</v>
      </c>
      <c r="Q383" s="11">
        <f t="shared" si="4"/>
        <v>1.1939619507661208</v>
      </c>
      <c r="R383" s="11">
        <f t="shared" si="63"/>
        <v>-12.636058309397622</v>
      </c>
      <c r="S383" s="11">
        <f t="shared" si="6"/>
        <v>87273.913276410443</v>
      </c>
    </row>
    <row r="384" spans="2:19" x14ac:dyDescent="0.2">
      <c r="B384" s="11"/>
      <c r="D384" s="14">
        <f t="shared" si="64"/>
        <v>3.8199999999999625</v>
      </c>
      <c r="E384" s="11">
        <f t="shared" si="69"/>
        <v>51.460116054159471</v>
      </c>
      <c r="F384" s="11">
        <f t="shared" si="60"/>
        <v>-504.82373849130443</v>
      </c>
      <c r="G384" s="11">
        <f t="shared" si="8"/>
        <v>-1154.3703759448993</v>
      </c>
      <c r="H384" s="15">
        <f t="shared" si="70"/>
        <v>8045.0159999999996</v>
      </c>
      <c r="I384" s="11">
        <f t="shared" si="1"/>
        <v>6385.8218855637961</v>
      </c>
      <c r="J384" s="11">
        <f t="shared" si="9"/>
        <v>124.09264446358816</v>
      </c>
      <c r="K384" s="9">
        <f t="shared" si="65"/>
        <v>401.88905140508371</v>
      </c>
      <c r="L384" s="11">
        <f t="shared" si="66"/>
        <v>1228.9441756514789</v>
      </c>
      <c r="M384" s="11">
        <f t="shared" si="61"/>
        <v>1.0869599999999999</v>
      </c>
      <c r="N384" s="11">
        <f t="shared" si="67"/>
        <v>-1154.3703759448993</v>
      </c>
      <c r="O384" s="11">
        <f t="shared" si="68"/>
        <v>0</v>
      </c>
      <c r="P384" s="13">
        <f t="shared" si="62"/>
        <v>335.548</v>
      </c>
      <c r="Q384" s="11">
        <f t="shared" si="4"/>
        <v>1.1977095718200785</v>
      </c>
      <c r="R384" s="11">
        <f t="shared" si="63"/>
        <v>-12.649606978959037</v>
      </c>
      <c r="S384" s="11">
        <f t="shared" si="6"/>
        <v>87780.068742754811</v>
      </c>
    </row>
    <row r="385" spans="2:19" x14ac:dyDescent="0.2">
      <c r="B385" s="11"/>
      <c r="D385" s="14">
        <f t="shared" si="64"/>
        <v>3.8299999999999623</v>
      </c>
      <c r="E385" s="11">
        <f t="shared" si="69"/>
        <v>51.35922630561015</v>
      </c>
      <c r="F385" s="11">
        <f t="shared" si="60"/>
        <v>-503.83401005803557</v>
      </c>
      <c r="G385" s="11">
        <f t="shared" si="8"/>
        <v>-1161.0506669459285</v>
      </c>
      <c r="H385" s="15">
        <f t="shared" si="70"/>
        <v>8045.0159999999996</v>
      </c>
      <c r="I385" s="11">
        <f t="shared" si="1"/>
        <v>6380.131322996036</v>
      </c>
      <c r="J385" s="11">
        <f t="shared" si="9"/>
        <v>124.22561206493704</v>
      </c>
      <c r="K385" s="9">
        <f t="shared" si="65"/>
        <v>403.12997784971958</v>
      </c>
      <c r="L385" s="11">
        <f t="shared" si="66"/>
        <v>1232.9692707977529</v>
      </c>
      <c r="M385" s="11">
        <f t="shared" si="61"/>
        <v>1.08653</v>
      </c>
      <c r="N385" s="11">
        <f t="shared" si="67"/>
        <v>-1161.0506669459285</v>
      </c>
      <c r="O385" s="11">
        <f t="shared" si="68"/>
        <v>0</v>
      </c>
      <c r="P385" s="13">
        <f t="shared" si="62"/>
        <v>335.53199999999998</v>
      </c>
      <c r="Q385" s="11">
        <f t="shared" si="4"/>
        <v>1.2014650699477831</v>
      </c>
      <c r="R385" s="11">
        <f t="shared" si="63"/>
        <v>-12.663161270635783</v>
      </c>
      <c r="S385" s="11">
        <f t="shared" si="6"/>
        <v>88288.048170771552</v>
      </c>
    </row>
    <row r="386" spans="2:19" x14ac:dyDescent="0.2">
      <c r="B386" s="11"/>
      <c r="D386" s="14">
        <f t="shared" si="64"/>
        <v>3.8399999999999621</v>
      </c>
      <c r="E386" s="11">
        <f t="shared" si="69"/>
        <v>51.258336557060829</v>
      </c>
      <c r="F386" s="11">
        <f t="shared" ref="F386:F449" si="71">E386*Grav</f>
        <v>-502.84428162476678</v>
      </c>
      <c r="G386" s="11">
        <f t="shared" si="8"/>
        <v>-1167.6474648592266</v>
      </c>
      <c r="H386" s="15">
        <f t="shared" si="70"/>
        <v>8045.0159999999996</v>
      </c>
      <c r="I386" s="11">
        <f t="shared" si="1"/>
        <v>6374.524253516006</v>
      </c>
      <c r="J386" s="11">
        <f t="shared" si="9"/>
        <v>124.360731964446</v>
      </c>
      <c r="K386" s="9">
        <f t="shared" si="65"/>
        <v>404.37223397036894</v>
      </c>
      <c r="L386" s="11">
        <f t="shared" si="66"/>
        <v>1237.0067818568534</v>
      </c>
      <c r="M386" s="11">
        <f t="shared" ref="M386:M449" si="72">VLOOKUP(L386,AtmChart,4)</f>
        <v>1.0860000000000001</v>
      </c>
      <c r="N386" s="11">
        <f t="shared" si="67"/>
        <v>-1167.6474648592266</v>
      </c>
      <c r="O386" s="11">
        <f t="shared" si="68"/>
        <v>0</v>
      </c>
      <c r="P386" s="13">
        <f t="shared" ref="P386:P449" si="73">VLOOKUP(L386,AtmChart,5)</f>
        <v>335.51299999999998</v>
      </c>
      <c r="Q386" s="11">
        <f t="shared" si="4"/>
        <v>1.2052356658918402</v>
      </c>
      <c r="R386" s="11">
        <f t="shared" ref="R386:R449" si="74">J386/Grav</f>
        <v>-12.676934960697858</v>
      </c>
      <c r="S386" s="11">
        <f t="shared" si="6"/>
        <v>88789.678658159435</v>
      </c>
    </row>
    <row r="387" spans="2:19" x14ac:dyDescent="0.2">
      <c r="B387" s="11"/>
      <c r="D387" s="14">
        <f t="shared" ref="D387:D450" si="75">D386+DeltaT</f>
        <v>3.8499999999999619</v>
      </c>
      <c r="E387" s="11">
        <f t="shared" si="69"/>
        <v>51.157446808511509</v>
      </c>
      <c r="F387" s="11">
        <f t="shared" si="71"/>
        <v>-501.85455319149793</v>
      </c>
      <c r="G387" s="11">
        <f t="shared" si="8"/>
        <v>-1174.3753038569266</v>
      </c>
      <c r="H387" s="15">
        <f t="shared" si="70"/>
        <v>8045.0159999999996</v>
      </c>
      <c r="I387" s="11">
        <f t="shared" si="1"/>
        <v>6368.7861429515751</v>
      </c>
      <c r="J387" s="11">
        <f t="shared" si="9"/>
        <v>124.49382329010103</v>
      </c>
      <c r="K387" s="9">
        <f t="shared" ref="K387:K450" si="76">K386+J386*DeltaT</f>
        <v>405.61584129001341</v>
      </c>
      <c r="L387" s="11">
        <f t="shared" ref="L387:L450" si="77">L386+K386*DeltaT+(0.5*J386*DeltaT^2)</f>
        <v>1241.0567222331554</v>
      </c>
      <c r="M387" s="11">
        <f t="shared" si="72"/>
        <v>1.0855699999999999</v>
      </c>
      <c r="N387" s="11">
        <f t="shared" ref="N387:N450" si="78">IF(K387&gt;0,-0.5*M387*(K387^2)*CdR*CSAR,0)</f>
        <v>-1174.3753038569266</v>
      </c>
      <c r="O387" s="11">
        <f t="shared" ref="O387:O450" si="79">IF(K387&gt;0,0, 0.5*M387*(K387^2)*CdC*CSAC)</f>
        <v>0</v>
      </c>
      <c r="P387" s="13">
        <f t="shared" si="73"/>
        <v>335.49700000000001</v>
      </c>
      <c r="Q387" s="11">
        <f t="shared" si="4"/>
        <v>1.2089999054835465</v>
      </c>
      <c r="R387" s="11">
        <f t="shared" si="74"/>
        <v>-12.690501864434356</v>
      </c>
      <c r="S387" s="11">
        <f t="shared" si="6"/>
        <v>89301.273707733431</v>
      </c>
    </row>
    <row r="388" spans="2:19" x14ac:dyDescent="0.2">
      <c r="B388" s="11"/>
      <c r="D388" s="14">
        <f t="shared" si="75"/>
        <v>3.8599999999999617</v>
      </c>
      <c r="E388" s="11">
        <f t="shared" si="69"/>
        <v>51.056557059962188</v>
      </c>
      <c r="F388" s="11">
        <f t="shared" si="71"/>
        <v>-500.86482475822908</v>
      </c>
      <c r="G388" s="11">
        <f t="shared" si="8"/>
        <v>-1181.1272440272749</v>
      </c>
      <c r="H388" s="15">
        <f t="shared" si="70"/>
        <v>8045.0159999999996</v>
      </c>
      <c r="I388" s="11">
        <f t="shared" si="1"/>
        <v>6363.0239312144959</v>
      </c>
      <c r="J388" s="11">
        <f t="shared" si="9"/>
        <v>124.62696855453042</v>
      </c>
      <c r="K388" s="9">
        <f t="shared" si="76"/>
        <v>406.86077952291441</v>
      </c>
      <c r="L388" s="11">
        <f t="shared" si="77"/>
        <v>1245.1191053372202</v>
      </c>
      <c r="M388" s="11">
        <f t="shared" si="72"/>
        <v>1.08514</v>
      </c>
      <c r="N388" s="11">
        <f t="shared" si="78"/>
        <v>-1181.1272440272749</v>
      </c>
      <c r="O388" s="11">
        <f t="shared" si="79"/>
        <v>0</v>
      </c>
      <c r="P388" s="13">
        <f t="shared" si="73"/>
        <v>335.48200000000003</v>
      </c>
      <c r="Q388" s="11">
        <f t="shared" si="4"/>
        <v>1.2127648563050011</v>
      </c>
      <c r="R388" s="11">
        <f t="shared" si="74"/>
        <v>-12.704074266516862</v>
      </c>
      <c r="S388" s="11">
        <f t="shared" si="6"/>
        <v>89814.701446915496</v>
      </c>
    </row>
    <row r="389" spans="2:19" x14ac:dyDescent="0.2">
      <c r="B389" s="11"/>
      <c r="D389" s="14">
        <f t="shared" si="75"/>
        <v>3.8699999999999615</v>
      </c>
      <c r="E389" s="11">
        <f t="shared" si="69"/>
        <v>50.955667311412867</v>
      </c>
      <c r="F389" s="11">
        <f t="shared" si="71"/>
        <v>-499.87509632496023</v>
      </c>
      <c r="G389" s="11">
        <f t="shared" si="8"/>
        <v>-1187.9033239934913</v>
      </c>
      <c r="H389" s="15">
        <f t="shared" si="70"/>
        <v>8045.0159999999996</v>
      </c>
      <c r="I389" s="11">
        <f t="shared" si="1"/>
        <v>6357.2375796815486</v>
      </c>
      <c r="J389" s="11">
        <f t="shared" si="9"/>
        <v>124.76016732014571</v>
      </c>
      <c r="K389" s="9">
        <f t="shared" si="76"/>
        <v>408.10704920845973</v>
      </c>
      <c r="L389" s="11">
        <f t="shared" si="77"/>
        <v>1249.193944480877</v>
      </c>
      <c r="M389" s="11">
        <f t="shared" si="72"/>
        <v>1.0847100000000001</v>
      </c>
      <c r="N389" s="11">
        <f t="shared" si="78"/>
        <v>-1187.9033239934913</v>
      </c>
      <c r="O389" s="11">
        <f t="shared" si="79"/>
        <v>0</v>
      </c>
      <c r="P389" s="13">
        <f t="shared" si="73"/>
        <v>335.46600000000001</v>
      </c>
      <c r="Q389" s="11">
        <f t="shared" si="4"/>
        <v>1.2165377391701684</v>
      </c>
      <c r="R389" s="11">
        <f t="shared" si="74"/>
        <v>-12.717652122339011</v>
      </c>
      <c r="S389" s="11">
        <f t="shared" si="6"/>
        <v>90329.964812673657</v>
      </c>
    </row>
    <row r="390" spans="2:19" x14ac:dyDescent="0.2">
      <c r="B390" s="11"/>
      <c r="D390" s="14">
        <f t="shared" si="75"/>
        <v>3.8799999999999613</v>
      </c>
      <c r="E390" s="11">
        <f t="shared" ref="E390:E453" si="80">IF(D390&lt;ThrustCurveTime,E389-(Mdot)/10,E389)</f>
        <v>50.854777562863546</v>
      </c>
      <c r="F390" s="11">
        <f t="shared" si="71"/>
        <v>-498.88536789169143</v>
      </c>
      <c r="G390" s="11">
        <f t="shared" si="8"/>
        <v>-1194.7035823499948</v>
      </c>
      <c r="H390" s="15">
        <f t="shared" si="70"/>
        <v>8045.0159999999996</v>
      </c>
      <c r="I390" s="11">
        <f t="shared" si="1"/>
        <v>6351.4270497583129</v>
      </c>
      <c r="J390" s="11">
        <f t="shared" si="9"/>
        <v>124.89341914645226</v>
      </c>
      <c r="K390" s="9">
        <f t="shared" si="76"/>
        <v>409.3546508816612</v>
      </c>
      <c r="L390" s="11">
        <f t="shared" si="77"/>
        <v>1253.2812529813275</v>
      </c>
      <c r="M390" s="11">
        <f t="shared" si="72"/>
        <v>1.0842799999999999</v>
      </c>
      <c r="N390" s="11">
        <f t="shared" si="78"/>
        <v>-1194.7035823499948</v>
      </c>
      <c r="O390" s="11">
        <f t="shared" si="79"/>
        <v>0</v>
      </c>
      <c r="P390" s="13">
        <f t="shared" si="73"/>
        <v>335.45</v>
      </c>
      <c r="Q390" s="11">
        <f t="shared" si="4"/>
        <v>1.220314952695368</v>
      </c>
      <c r="R390" s="11">
        <f t="shared" si="74"/>
        <v>-12.731235386998192</v>
      </c>
      <c r="S390" s="11">
        <f t="shared" si="6"/>
        <v>90847.066739785892</v>
      </c>
    </row>
    <row r="391" spans="2:19" x14ac:dyDescent="0.2">
      <c r="B391" s="11"/>
      <c r="D391" s="14">
        <f t="shared" si="75"/>
        <v>3.889999999999961</v>
      </c>
      <c r="E391" s="11">
        <f t="shared" si="80"/>
        <v>50.753887814314226</v>
      </c>
      <c r="F391" s="11">
        <f t="shared" si="71"/>
        <v>-497.89563945842258</v>
      </c>
      <c r="G391" s="11">
        <f t="shared" si="8"/>
        <v>-1201.5280576617727</v>
      </c>
      <c r="H391" s="15">
        <f t="shared" ref="H391:H454" si="81">IF(D391&lt;ThrustCurveTime,VLOOKUP(D391,GoddardCurve1,2, TRUE),0)</f>
        <v>7900.3220000000001</v>
      </c>
      <c r="I391" s="11">
        <f t="shared" si="1"/>
        <v>6200.8983028798048</v>
      </c>
      <c r="J391" s="11">
        <f t="shared" si="9"/>
        <v>122.17582868855521</v>
      </c>
      <c r="K391" s="9">
        <f t="shared" si="76"/>
        <v>410.60358507312571</v>
      </c>
      <c r="L391" s="11">
        <f t="shared" si="77"/>
        <v>1257.3810441611015</v>
      </c>
      <c r="M391" s="11">
        <f t="shared" si="72"/>
        <v>1.08385</v>
      </c>
      <c r="N391" s="11">
        <f t="shared" si="78"/>
        <v>-1201.5280576617727</v>
      </c>
      <c r="O391" s="11">
        <f t="shared" si="79"/>
        <v>0</v>
      </c>
      <c r="P391" s="13">
        <f t="shared" si="73"/>
        <v>335.435</v>
      </c>
      <c r="Q391" s="11">
        <f t="shared" si="4"/>
        <v>1.2240928498013794</v>
      </c>
      <c r="R391" s="11">
        <f t="shared" si="74"/>
        <v>-12.454212914225812</v>
      </c>
      <c r="S391" s="11">
        <f t="shared" si="6"/>
        <v>91366.01016079211</v>
      </c>
    </row>
    <row r="392" spans="2:19" x14ac:dyDescent="0.2">
      <c r="B392" s="11"/>
      <c r="D392" s="14">
        <f t="shared" si="75"/>
        <v>3.8999999999999608</v>
      </c>
      <c r="E392" s="11">
        <f t="shared" si="80"/>
        <v>50.652998065764905</v>
      </c>
      <c r="F392" s="11">
        <f t="shared" si="71"/>
        <v>-496.90591102515373</v>
      </c>
      <c r="G392" s="11">
        <f t="shared" si="8"/>
        <v>-1208.2095040751494</v>
      </c>
      <c r="H392" s="15">
        <f t="shared" si="81"/>
        <v>7900.3220000000001</v>
      </c>
      <c r="I392" s="11">
        <f t="shared" si="1"/>
        <v>6195.2065848996972</v>
      </c>
      <c r="J392" s="11">
        <f t="shared" si="9"/>
        <v>122.30680949736087</v>
      </c>
      <c r="K392" s="9">
        <f t="shared" si="76"/>
        <v>411.82534336001129</v>
      </c>
      <c r="L392" s="11">
        <f t="shared" si="77"/>
        <v>1261.4931888032672</v>
      </c>
      <c r="M392" s="11">
        <f t="shared" si="72"/>
        <v>1.08342</v>
      </c>
      <c r="N392" s="11">
        <f t="shared" si="78"/>
        <v>-1208.2095040751494</v>
      </c>
      <c r="O392" s="11">
        <f t="shared" si="79"/>
        <v>0</v>
      </c>
      <c r="P392" s="13">
        <f t="shared" si="73"/>
        <v>335.41899999999998</v>
      </c>
      <c r="Q392" s="11">
        <f t="shared" si="4"/>
        <v>1.2277937247443087</v>
      </c>
      <c r="R392" s="11">
        <f t="shared" si="74"/>
        <v>-12.467564678630058</v>
      </c>
      <c r="S392" s="11">
        <f t="shared" si="6"/>
        <v>91874.077448110693</v>
      </c>
    </row>
    <row r="393" spans="2:19" x14ac:dyDescent="0.2">
      <c r="B393" s="11"/>
      <c r="D393" s="14">
        <f t="shared" si="75"/>
        <v>3.9099999999999606</v>
      </c>
      <c r="E393" s="11">
        <f t="shared" si="80"/>
        <v>50.552108317215584</v>
      </c>
      <c r="F393" s="11">
        <f t="shared" si="71"/>
        <v>-495.91618259188493</v>
      </c>
      <c r="G393" s="11">
        <f t="shared" si="8"/>
        <v>-1214.9254508656784</v>
      </c>
      <c r="H393" s="15">
        <f t="shared" si="81"/>
        <v>7900.3220000000001</v>
      </c>
      <c r="I393" s="11">
        <f t="shared" si="1"/>
        <v>6189.480366542437</v>
      </c>
      <c r="J393" s="11">
        <f t="shared" si="9"/>
        <v>122.43763064644727</v>
      </c>
      <c r="K393" s="9">
        <f t="shared" si="76"/>
        <v>413.04841145498489</v>
      </c>
      <c r="L393" s="11">
        <f t="shared" si="77"/>
        <v>1265.6175575773423</v>
      </c>
      <c r="M393" s="11">
        <f t="shared" si="72"/>
        <v>1.083</v>
      </c>
      <c r="N393" s="11">
        <f t="shared" si="78"/>
        <v>-1214.9254508656784</v>
      </c>
      <c r="O393" s="11">
        <f t="shared" si="79"/>
        <v>0</v>
      </c>
      <c r="P393" s="13">
        <f t="shared" si="73"/>
        <v>335.404</v>
      </c>
      <c r="Q393" s="11">
        <f t="shared" si="4"/>
        <v>1.2314951862678587</v>
      </c>
      <c r="R393" s="11">
        <f t="shared" si="74"/>
        <v>-12.480900167833564</v>
      </c>
      <c r="S393" s="11">
        <f t="shared" si="6"/>
        <v>92384.768196270932</v>
      </c>
    </row>
    <row r="394" spans="2:19" x14ac:dyDescent="0.2">
      <c r="B394" s="11"/>
      <c r="D394" s="14">
        <f t="shared" si="75"/>
        <v>3.9199999999999604</v>
      </c>
      <c r="E394" s="11">
        <f t="shared" si="80"/>
        <v>50.451218568666263</v>
      </c>
      <c r="F394" s="11">
        <f t="shared" si="71"/>
        <v>-494.92645415861608</v>
      </c>
      <c r="G394" s="11">
        <f t="shared" si="8"/>
        <v>-1221.6535528448087</v>
      </c>
      <c r="H394" s="15">
        <f t="shared" si="81"/>
        <v>7900.3220000000001</v>
      </c>
      <c r="I394" s="11">
        <f t="shared" si="1"/>
        <v>6183.7419929965754</v>
      </c>
      <c r="J394" s="11">
        <f t="shared" si="9"/>
        <v>122.568734084792</v>
      </c>
      <c r="K394" s="9">
        <f t="shared" si="76"/>
        <v>414.27278776144937</v>
      </c>
      <c r="L394" s="11">
        <f t="shared" si="77"/>
        <v>1269.7541635734244</v>
      </c>
      <c r="M394" s="11">
        <f t="shared" si="72"/>
        <v>1.08257</v>
      </c>
      <c r="N394" s="11">
        <f t="shared" si="78"/>
        <v>-1221.6535528448087</v>
      </c>
      <c r="O394" s="11">
        <f t="shared" si="79"/>
        <v>0</v>
      </c>
      <c r="P394" s="13">
        <f t="shared" si="73"/>
        <v>335.38799999999998</v>
      </c>
      <c r="Q394" s="11">
        <f t="shared" si="4"/>
        <v>1.2352045623619492</v>
      </c>
      <c r="R394" s="11">
        <f t="shared" si="74"/>
        <v>-12.494264432700509</v>
      </c>
      <c r="S394" s="11">
        <f t="shared" si="6"/>
        <v>92896.383243350501</v>
      </c>
    </row>
    <row r="395" spans="2:19" x14ac:dyDescent="0.2">
      <c r="B395" s="11"/>
      <c r="D395" s="14">
        <f t="shared" si="75"/>
        <v>3.9299999999999602</v>
      </c>
      <c r="E395" s="11">
        <f t="shared" si="80"/>
        <v>50.350328820116943</v>
      </c>
      <c r="F395" s="11">
        <f t="shared" si="71"/>
        <v>-493.93672572534723</v>
      </c>
      <c r="G395" s="11">
        <f t="shared" si="8"/>
        <v>-1228.4050123268871</v>
      </c>
      <c r="H395" s="15">
        <f t="shared" si="81"/>
        <v>7900.3220000000001</v>
      </c>
      <c r="I395" s="11">
        <f t="shared" si="1"/>
        <v>6177.9802619477659</v>
      </c>
      <c r="J395" s="11">
        <f t="shared" si="9"/>
        <v>122.69989902189911</v>
      </c>
      <c r="K395" s="9">
        <f t="shared" si="76"/>
        <v>415.49847510229728</v>
      </c>
      <c r="L395" s="11">
        <f t="shared" si="77"/>
        <v>1273.9030198877433</v>
      </c>
      <c r="M395" s="11">
        <f t="shared" si="72"/>
        <v>1.0821400000000001</v>
      </c>
      <c r="N395" s="11">
        <f t="shared" si="78"/>
        <v>-1228.4050123268871</v>
      </c>
      <c r="O395" s="11">
        <f t="shared" si="79"/>
        <v>0</v>
      </c>
      <c r="P395" s="13">
        <f t="shared" si="73"/>
        <v>335.37299999999999</v>
      </c>
      <c r="Q395" s="11">
        <f t="shared" si="4"/>
        <v>1.2389145074358916</v>
      </c>
      <c r="R395" s="11">
        <f t="shared" si="74"/>
        <v>-12.507634966554445</v>
      </c>
      <c r="S395" s="11">
        <f t="shared" si="6"/>
        <v>93409.774430269754</v>
      </c>
    </row>
    <row r="396" spans="2:19" x14ac:dyDescent="0.2">
      <c r="B396" s="11"/>
      <c r="D396" s="14">
        <f t="shared" si="75"/>
        <v>3.93999999999996</v>
      </c>
      <c r="E396" s="11">
        <f t="shared" si="80"/>
        <v>50.249439071567622</v>
      </c>
      <c r="F396" s="11">
        <f t="shared" si="71"/>
        <v>-492.94699729207838</v>
      </c>
      <c r="G396" s="11">
        <f t="shared" si="8"/>
        <v>-1235.0656791526901</v>
      </c>
      <c r="H396" s="15">
        <f t="shared" si="81"/>
        <v>7900.3220000000001</v>
      </c>
      <c r="I396" s="11">
        <f t="shared" si="1"/>
        <v>6172.3093235552315</v>
      </c>
      <c r="J396" s="11">
        <f t="shared" si="9"/>
        <v>122.8333974985141</v>
      </c>
      <c r="K396" s="9">
        <f t="shared" si="76"/>
        <v>416.72547409251627</v>
      </c>
      <c r="L396" s="11">
        <f t="shared" si="77"/>
        <v>1278.0641396337173</v>
      </c>
      <c r="M396" s="11">
        <f t="shared" si="72"/>
        <v>1.08161</v>
      </c>
      <c r="N396" s="11">
        <f t="shared" si="78"/>
        <v>-1235.0656791526901</v>
      </c>
      <c r="O396" s="11">
        <f t="shared" si="79"/>
        <v>0</v>
      </c>
      <c r="P396" s="13">
        <f t="shared" si="73"/>
        <v>335.35300000000001</v>
      </c>
      <c r="Q396" s="11">
        <f t="shared" si="4"/>
        <v>1.242647222754877</v>
      </c>
      <c r="R396" s="11">
        <f t="shared" si="74"/>
        <v>-12.521243373956585</v>
      </c>
      <c r="S396" s="11">
        <f t="shared" si="6"/>
        <v>93916.26160633142</v>
      </c>
    </row>
    <row r="397" spans="2:19" x14ac:dyDescent="0.2">
      <c r="B397" s="11"/>
      <c r="D397" s="14">
        <f t="shared" si="75"/>
        <v>3.9499999999999598</v>
      </c>
      <c r="E397" s="11">
        <f t="shared" si="80"/>
        <v>50.148549323018301</v>
      </c>
      <c r="F397" s="11">
        <f t="shared" si="71"/>
        <v>-491.95726885880958</v>
      </c>
      <c r="G397" s="11">
        <f t="shared" si="8"/>
        <v>-1241.863427173711</v>
      </c>
      <c r="H397" s="15">
        <f t="shared" si="81"/>
        <v>7900.3220000000001</v>
      </c>
      <c r="I397" s="11">
        <f t="shared" si="1"/>
        <v>6166.5013039674795</v>
      </c>
      <c r="J397" s="11">
        <f t="shared" si="9"/>
        <v>122.96469962167063</v>
      </c>
      <c r="K397" s="9">
        <f t="shared" si="76"/>
        <v>417.95380806750143</v>
      </c>
      <c r="L397" s="11">
        <f t="shared" si="77"/>
        <v>1282.2375360445176</v>
      </c>
      <c r="M397" s="11">
        <f t="shared" si="72"/>
        <v>1.08118</v>
      </c>
      <c r="N397" s="11">
        <f t="shared" si="78"/>
        <v>-1241.863427173711</v>
      </c>
      <c r="O397" s="11">
        <f t="shared" si="79"/>
        <v>0</v>
      </c>
      <c r="P397" s="13">
        <f t="shared" si="73"/>
        <v>335.33699999999999</v>
      </c>
      <c r="Q397" s="11">
        <f t="shared" si="4"/>
        <v>1.2463694971551049</v>
      </c>
      <c r="R397" s="11">
        <f t="shared" si="74"/>
        <v>-12.534627892117291</v>
      </c>
      <c r="S397" s="11">
        <f t="shared" si="6"/>
        <v>94433.172643738028</v>
      </c>
    </row>
    <row r="398" spans="2:19" x14ac:dyDescent="0.2">
      <c r="B398" s="11"/>
      <c r="D398" s="14">
        <f t="shared" si="75"/>
        <v>3.9599999999999596</v>
      </c>
      <c r="E398" s="11">
        <f t="shared" si="80"/>
        <v>50.04765957446898</v>
      </c>
      <c r="F398" s="11">
        <f t="shared" si="71"/>
        <v>-490.96754042554073</v>
      </c>
      <c r="G398" s="11">
        <f t="shared" si="8"/>
        <v>-1248.6846441754049</v>
      </c>
      <c r="H398" s="15">
        <f t="shared" si="81"/>
        <v>7900.3220000000001</v>
      </c>
      <c r="I398" s="11">
        <f t="shared" si="1"/>
        <v>6160.6698153990546</v>
      </c>
      <c r="J398" s="11">
        <f t="shared" si="9"/>
        <v>123.09606218912627</v>
      </c>
      <c r="K398" s="9">
        <f t="shared" si="76"/>
        <v>419.18345506371816</v>
      </c>
      <c r="L398" s="11">
        <f t="shared" si="77"/>
        <v>1286.4232223601737</v>
      </c>
      <c r="M398" s="11">
        <f t="shared" si="72"/>
        <v>1.0807500000000001</v>
      </c>
      <c r="N398" s="11">
        <f t="shared" si="78"/>
        <v>-1248.6846441754049</v>
      </c>
      <c r="O398" s="11">
        <f t="shared" si="79"/>
        <v>0</v>
      </c>
      <c r="P398" s="13">
        <f t="shared" si="73"/>
        <v>335.322</v>
      </c>
      <c r="Q398" s="11">
        <f t="shared" si="4"/>
        <v>1.2500923144431864</v>
      </c>
      <c r="R398" s="11">
        <f t="shared" si="74"/>
        <v>-12.548018571776378</v>
      </c>
      <c r="S398" s="11">
        <f t="shared" si="6"/>
        <v>94951.868297919049</v>
      </c>
    </row>
    <row r="399" spans="2:19" x14ac:dyDescent="0.2">
      <c r="B399" s="11"/>
      <c r="D399" s="14">
        <f t="shared" si="75"/>
        <v>3.9699999999999593</v>
      </c>
      <c r="E399" s="11">
        <f t="shared" si="80"/>
        <v>49.94676982591966</v>
      </c>
      <c r="F399" s="11">
        <f t="shared" si="71"/>
        <v>-489.97781199227188</v>
      </c>
      <c r="G399" s="11">
        <f t="shared" si="8"/>
        <v>-1255.529367648599</v>
      </c>
      <c r="H399" s="15">
        <f t="shared" si="81"/>
        <v>7900.3220000000001</v>
      </c>
      <c r="I399" s="11">
        <f t="shared" si="1"/>
        <v>6154.814820359129</v>
      </c>
      <c r="J399" s="11">
        <f t="shared" si="9"/>
        <v>123.22748481654793</v>
      </c>
      <c r="K399" s="9">
        <f t="shared" si="76"/>
        <v>420.41441568560941</v>
      </c>
      <c r="L399" s="11">
        <f t="shared" si="77"/>
        <v>1290.6212117139203</v>
      </c>
      <c r="M399" s="11">
        <f t="shared" si="72"/>
        <v>1.0803199999999999</v>
      </c>
      <c r="N399" s="11">
        <f t="shared" si="78"/>
        <v>-1255.529367648599</v>
      </c>
      <c r="O399" s="11">
        <f t="shared" si="79"/>
        <v>0</v>
      </c>
      <c r="P399" s="13">
        <f t="shared" si="73"/>
        <v>335.30599999999998</v>
      </c>
      <c r="Q399" s="11">
        <f t="shared" si="4"/>
        <v>1.2538231218218865</v>
      </c>
      <c r="R399" s="11">
        <f t="shared" si="74"/>
        <v>-12.561415373756159</v>
      </c>
      <c r="S399" s="11">
        <f t="shared" si="6"/>
        <v>95472.351419733677</v>
      </c>
    </row>
    <row r="400" spans="2:19" x14ac:dyDescent="0.2">
      <c r="B400" s="11"/>
      <c r="D400" s="14">
        <f t="shared" si="75"/>
        <v>3.9799999999999591</v>
      </c>
      <c r="E400" s="11">
        <f t="shared" si="80"/>
        <v>49.845880077370339</v>
      </c>
      <c r="F400" s="11">
        <f t="shared" si="71"/>
        <v>-488.98808355900303</v>
      </c>
      <c r="G400" s="11">
        <f t="shared" si="8"/>
        <v>-1262.4093251192085</v>
      </c>
      <c r="H400" s="15">
        <f t="shared" si="81"/>
        <v>7900.3220000000001</v>
      </c>
      <c r="I400" s="11">
        <f t="shared" si="1"/>
        <v>6148.9245913217892</v>
      </c>
      <c r="J400" s="11">
        <f t="shared" si="9"/>
        <v>123.35873259289399</v>
      </c>
      <c r="K400" s="9">
        <f t="shared" si="76"/>
        <v>421.64669053377492</v>
      </c>
      <c r="L400" s="11">
        <f t="shared" si="77"/>
        <v>1294.831517245017</v>
      </c>
      <c r="M400" s="11">
        <f t="shared" si="72"/>
        <v>1.0799000000000001</v>
      </c>
      <c r="N400" s="11">
        <f t="shared" si="78"/>
        <v>-1262.4093251192085</v>
      </c>
      <c r="O400" s="11">
        <f t="shared" si="79"/>
        <v>0</v>
      </c>
      <c r="P400" s="13">
        <f t="shared" si="73"/>
        <v>335.291</v>
      </c>
      <c r="Q400" s="11">
        <f t="shared" si="4"/>
        <v>1.2575544542912722</v>
      </c>
      <c r="R400" s="11">
        <f t="shared" si="74"/>
        <v>-12.57479435197696</v>
      </c>
      <c r="S400" s="11">
        <f t="shared" si="6"/>
        <v>95995.513787983989</v>
      </c>
    </row>
    <row r="401" spans="2:19" x14ac:dyDescent="0.2">
      <c r="B401" s="11"/>
      <c r="D401" s="14">
        <f t="shared" si="75"/>
        <v>3.9899999999999589</v>
      </c>
      <c r="E401" s="11">
        <f t="shared" si="80"/>
        <v>49.744990328821018</v>
      </c>
      <c r="F401" s="11">
        <f t="shared" si="71"/>
        <v>-487.99835512573424</v>
      </c>
      <c r="G401" s="11">
        <f t="shared" si="8"/>
        <v>-1269.171884185243</v>
      </c>
      <c r="H401" s="15">
        <f t="shared" si="81"/>
        <v>7900.3220000000001</v>
      </c>
      <c r="I401" s="11">
        <f t="shared" si="1"/>
        <v>6143.1517606890229</v>
      </c>
      <c r="J401" s="11">
        <f t="shared" si="9"/>
        <v>123.49287275124532</v>
      </c>
      <c r="K401" s="9">
        <f t="shared" si="76"/>
        <v>422.88027785970388</v>
      </c>
      <c r="L401" s="11">
        <f t="shared" si="77"/>
        <v>1299.0541520869845</v>
      </c>
      <c r="M401" s="11">
        <f t="shared" si="72"/>
        <v>1.0793600000000001</v>
      </c>
      <c r="N401" s="11">
        <f t="shared" si="78"/>
        <v>-1269.171884185243</v>
      </c>
      <c r="O401" s="11">
        <f t="shared" si="79"/>
        <v>0</v>
      </c>
      <c r="P401" s="13">
        <f t="shared" si="73"/>
        <v>335.27100000000002</v>
      </c>
      <c r="Q401" s="11">
        <f t="shared" si="4"/>
        <v>1.2613088452616059</v>
      </c>
      <c r="R401" s="11">
        <f t="shared" si="74"/>
        <v>-12.588468170361397</v>
      </c>
      <c r="S401" s="11">
        <f t="shared" si="6"/>
        <v>96509.749004049329</v>
      </c>
    </row>
    <row r="402" spans="2:19" x14ac:dyDescent="0.2">
      <c r="B402" s="11"/>
      <c r="D402" s="14">
        <f t="shared" si="75"/>
        <v>3.9999999999999587</v>
      </c>
      <c r="E402" s="11">
        <f t="shared" si="80"/>
        <v>49.644100580271697</v>
      </c>
      <c r="F402" s="11">
        <f t="shared" si="71"/>
        <v>-487.00862669246538</v>
      </c>
      <c r="G402" s="11">
        <f t="shared" si="8"/>
        <v>-1276.0868062588172</v>
      </c>
      <c r="H402" s="15">
        <f t="shared" si="81"/>
        <v>7900.3220000000001</v>
      </c>
      <c r="I402" s="11">
        <f t="shared" si="1"/>
        <v>6137.2265670487177</v>
      </c>
      <c r="J402" s="11">
        <f t="shared" si="9"/>
        <v>123.62448901909644</v>
      </c>
      <c r="K402" s="9">
        <f t="shared" si="76"/>
        <v>424.11520658721633</v>
      </c>
      <c r="L402" s="11">
        <f t="shared" si="77"/>
        <v>1303.289129509219</v>
      </c>
      <c r="M402" s="11">
        <f t="shared" si="72"/>
        <v>1.0789299999999999</v>
      </c>
      <c r="N402" s="11">
        <f t="shared" si="78"/>
        <v>-1276.0868062588172</v>
      </c>
      <c r="O402" s="11">
        <f t="shared" si="79"/>
        <v>0</v>
      </c>
      <c r="P402" s="13">
        <f t="shared" si="73"/>
        <v>335.25599999999997</v>
      </c>
      <c r="Q402" s="11">
        <f t="shared" si="4"/>
        <v>1.2650488181783961</v>
      </c>
      <c r="R402" s="11">
        <f t="shared" si="74"/>
        <v>-12.601884711426752</v>
      </c>
      <c r="S402" s="11">
        <f t="shared" si="6"/>
        <v>97035.570133573972</v>
      </c>
    </row>
    <row r="403" spans="2:19" x14ac:dyDescent="0.2">
      <c r="B403" s="11"/>
      <c r="D403" s="14">
        <f t="shared" si="75"/>
        <v>4.0099999999999589</v>
      </c>
      <c r="E403" s="11">
        <f t="shared" si="80"/>
        <v>49.543210831722376</v>
      </c>
      <c r="F403" s="11">
        <f t="shared" si="71"/>
        <v>-486.01889825919653</v>
      </c>
      <c r="G403" s="11">
        <f t="shared" si="8"/>
        <v>-1283.0372798500939</v>
      </c>
      <c r="H403" s="15">
        <f t="shared" si="81"/>
        <v>7900.3220000000001</v>
      </c>
      <c r="I403" s="11">
        <f t="shared" si="1"/>
        <v>6131.26582189071</v>
      </c>
      <c r="J403" s="11">
        <f t="shared" si="9"/>
        <v>123.75592374737404</v>
      </c>
      <c r="K403" s="9">
        <f t="shared" si="76"/>
        <v>425.35145147740729</v>
      </c>
      <c r="L403" s="11">
        <f t="shared" si="77"/>
        <v>1307.5364627995423</v>
      </c>
      <c r="M403" s="11">
        <f t="shared" si="72"/>
        <v>1.0785100000000001</v>
      </c>
      <c r="N403" s="11">
        <f t="shared" si="78"/>
        <v>-1283.0372798500939</v>
      </c>
      <c r="O403" s="11">
        <f t="shared" si="79"/>
        <v>0</v>
      </c>
      <c r="P403" s="13">
        <f t="shared" si="73"/>
        <v>335.24</v>
      </c>
      <c r="Q403" s="11">
        <f t="shared" si="4"/>
        <v>1.2687968365272857</v>
      </c>
      <c r="R403" s="11">
        <f t="shared" si="74"/>
        <v>-12.615282746929056</v>
      </c>
      <c r="S403" s="11">
        <f t="shared" si="6"/>
        <v>97564.094654257002</v>
      </c>
    </row>
    <row r="404" spans="2:19" x14ac:dyDescent="0.2">
      <c r="B404" s="11"/>
      <c r="D404" s="14">
        <f t="shared" si="75"/>
        <v>4.0199999999999587</v>
      </c>
      <c r="E404" s="11">
        <f t="shared" si="80"/>
        <v>49.442321083173056</v>
      </c>
      <c r="F404" s="11">
        <f t="shared" si="71"/>
        <v>-485.02916982592768</v>
      </c>
      <c r="G404" s="11">
        <f t="shared" si="8"/>
        <v>-1289.9996043658864</v>
      </c>
      <c r="H404" s="15">
        <f t="shared" si="81"/>
        <v>7900.3220000000001</v>
      </c>
      <c r="I404" s="11">
        <f t="shared" si="1"/>
        <v>6125.2932258081855</v>
      </c>
      <c r="J404" s="11">
        <f t="shared" si="9"/>
        <v>123.88765518317942</v>
      </c>
      <c r="K404" s="9">
        <f t="shared" si="76"/>
        <v>426.58901071488106</v>
      </c>
      <c r="L404" s="11">
        <f t="shared" si="77"/>
        <v>1311.7961651105036</v>
      </c>
      <c r="M404" s="11">
        <f t="shared" si="72"/>
        <v>1.0780799999999999</v>
      </c>
      <c r="N404" s="11">
        <f t="shared" si="78"/>
        <v>-1289.9996043658864</v>
      </c>
      <c r="O404" s="11">
        <f t="shared" si="79"/>
        <v>0</v>
      </c>
      <c r="P404" s="13">
        <f t="shared" si="73"/>
        <v>335.22500000000002</v>
      </c>
      <c r="Q404" s="11">
        <f t="shared" si="4"/>
        <v>1.2725453373551525</v>
      </c>
      <c r="R404" s="11">
        <f t="shared" si="74"/>
        <v>-12.628711027847034</v>
      </c>
      <c r="S404" s="11">
        <f t="shared" si="6"/>
        <v>98093.520337158276</v>
      </c>
    </row>
    <row r="405" spans="2:19" x14ac:dyDescent="0.2">
      <c r="B405" s="11"/>
      <c r="D405" s="14">
        <f t="shared" si="75"/>
        <v>4.0299999999999585</v>
      </c>
      <c r="E405" s="11">
        <f t="shared" si="80"/>
        <v>49.341431334623735</v>
      </c>
      <c r="F405" s="11">
        <f t="shared" si="71"/>
        <v>-484.03944139265889</v>
      </c>
      <c r="G405" s="11">
        <f t="shared" si="8"/>
        <v>-1296.8653057047732</v>
      </c>
      <c r="H405" s="15">
        <f t="shared" si="81"/>
        <v>7900.3220000000001</v>
      </c>
      <c r="I405" s="11">
        <f t="shared" si="1"/>
        <v>6119.4172529025682</v>
      </c>
      <c r="J405" s="11">
        <f t="shared" si="9"/>
        <v>124.02188358505254</v>
      </c>
      <c r="K405" s="9">
        <f t="shared" si="76"/>
        <v>427.82788726671288</v>
      </c>
      <c r="L405" s="11">
        <f t="shared" si="77"/>
        <v>1316.0682496004115</v>
      </c>
      <c r="M405" s="11">
        <f t="shared" si="72"/>
        <v>1.07755</v>
      </c>
      <c r="N405" s="11">
        <f t="shared" si="78"/>
        <v>-1296.8653057047732</v>
      </c>
      <c r="O405" s="11">
        <f t="shared" si="79"/>
        <v>0</v>
      </c>
      <c r="P405" s="13">
        <f t="shared" si="73"/>
        <v>335.20499999999998</v>
      </c>
      <c r="Q405" s="11">
        <f t="shared" si="4"/>
        <v>1.2763171410531253</v>
      </c>
      <c r="R405" s="11">
        <f t="shared" si="74"/>
        <v>-12.642393841493632</v>
      </c>
      <c r="S405" s="11">
        <f t="shared" si="6"/>
        <v>98615.59864759777</v>
      </c>
    </row>
    <row r="406" spans="2:19" x14ac:dyDescent="0.2">
      <c r="B406" s="11"/>
      <c r="D406" s="14">
        <f t="shared" si="75"/>
        <v>4.0399999999999583</v>
      </c>
      <c r="E406" s="11">
        <f t="shared" si="80"/>
        <v>49.240541586074414</v>
      </c>
      <c r="F406" s="11">
        <f t="shared" si="71"/>
        <v>-483.04971295939004</v>
      </c>
      <c r="G406" s="11">
        <f t="shared" si="8"/>
        <v>-1303.8745769536843</v>
      </c>
      <c r="H406" s="15">
        <f t="shared" si="81"/>
        <v>7900.3220000000001</v>
      </c>
      <c r="I406" s="11">
        <f t="shared" si="1"/>
        <v>6113.3977100869261</v>
      </c>
      <c r="J406" s="11">
        <f t="shared" si="9"/>
        <v>124.1537463474171</v>
      </c>
      <c r="K406" s="9">
        <f t="shared" si="76"/>
        <v>429.06810610256338</v>
      </c>
      <c r="L406" s="11">
        <f t="shared" si="77"/>
        <v>1320.3527295672579</v>
      </c>
      <c r="M406" s="11">
        <f t="shared" si="72"/>
        <v>1.0771200000000001</v>
      </c>
      <c r="N406" s="11">
        <f t="shared" si="78"/>
        <v>-1303.8745769536843</v>
      </c>
      <c r="O406" s="11">
        <f t="shared" si="79"/>
        <v>0</v>
      </c>
      <c r="P406" s="13">
        <f t="shared" si="73"/>
        <v>335.18900000000002</v>
      </c>
      <c r="Q406" s="11">
        <f t="shared" si="4"/>
        <v>1.2800781233947516</v>
      </c>
      <c r="R406" s="11">
        <f t="shared" si="74"/>
        <v>-12.655835509420703</v>
      </c>
      <c r="S406" s="11">
        <f t="shared" si="6"/>
        <v>99148.594231066731</v>
      </c>
    </row>
    <row r="407" spans="2:19" x14ac:dyDescent="0.2">
      <c r="B407" s="11"/>
      <c r="D407" s="14">
        <f t="shared" si="75"/>
        <v>4.0499999999999581</v>
      </c>
      <c r="E407" s="11">
        <f t="shared" si="80"/>
        <v>49.139651837525093</v>
      </c>
      <c r="F407" s="11">
        <f t="shared" si="71"/>
        <v>-482.05998452612118</v>
      </c>
      <c r="G407" s="11">
        <f t="shared" si="8"/>
        <v>-1310.9198271011674</v>
      </c>
      <c r="H407" s="15">
        <f t="shared" si="81"/>
        <v>7900.3220000000001</v>
      </c>
      <c r="I407" s="11">
        <f t="shared" si="1"/>
        <v>6107.3421883727115</v>
      </c>
      <c r="J407" s="11">
        <f t="shared" si="9"/>
        <v>124.28541839421193</v>
      </c>
      <c r="K407" s="9">
        <f t="shared" si="76"/>
        <v>430.30964356603755</v>
      </c>
      <c r="L407" s="11">
        <f t="shared" si="77"/>
        <v>1324.6496183156009</v>
      </c>
      <c r="M407" s="11">
        <f t="shared" si="72"/>
        <v>1.0767</v>
      </c>
      <c r="N407" s="11">
        <f t="shared" si="78"/>
        <v>-1310.9198271011674</v>
      </c>
      <c r="O407" s="11">
        <f t="shared" si="79"/>
        <v>0</v>
      </c>
      <c r="P407" s="13">
        <f t="shared" si="73"/>
        <v>335.17399999999998</v>
      </c>
      <c r="Q407" s="11">
        <f t="shared" si="4"/>
        <v>1.2838395686003019</v>
      </c>
      <c r="R407" s="11">
        <f t="shared" si="74"/>
        <v>-12.669257736413041</v>
      </c>
      <c r="S407" s="11">
        <f t="shared" si="6"/>
        <v>99684.325704381568</v>
      </c>
    </row>
    <row r="408" spans="2:19" x14ac:dyDescent="0.2">
      <c r="B408" s="11"/>
      <c r="D408" s="14">
        <f t="shared" si="75"/>
        <v>4.0599999999999579</v>
      </c>
      <c r="E408" s="11">
        <f t="shared" si="80"/>
        <v>49.038762088975773</v>
      </c>
      <c r="F408" s="11">
        <f t="shared" si="71"/>
        <v>-481.07025609285233</v>
      </c>
      <c r="G408" s="11">
        <f t="shared" si="8"/>
        <v>-1317.9767980274407</v>
      </c>
      <c r="H408" s="15">
        <f t="shared" si="81"/>
        <v>7900.3220000000001</v>
      </c>
      <c r="I408" s="11">
        <f t="shared" si="1"/>
        <v>6101.274945879707</v>
      </c>
      <c r="J408" s="11">
        <f t="shared" si="9"/>
        <v>124.41739322068476</v>
      </c>
      <c r="K408" s="9">
        <f t="shared" si="76"/>
        <v>431.55249774997969</v>
      </c>
      <c r="L408" s="11">
        <f t="shared" si="77"/>
        <v>1328.9589290221809</v>
      </c>
      <c r="M408" s="11">
        <f t="shared" si="72"/>
        <v>1.0762700000000001</v>
      </c>
      <c r="N408" s="11">
        <f t="shared" si="78"/>
        <v>-1317.9767980274407</v>
      </c>
      <c r="O408" s="11">
        <f t="shared" si="79"/>
        <v>0</v>
      </c>
      <c r="P408" s="13">
        <f t="shared" si="73"/>
        <v>335.15800000000002</v>
      </c>
      <c r="Q408" s="11">
        <f t="shared" si="4"/>
        <v>1.287609120922012</v>
      </c>
      <c r="R408" s="11">
        <f t="shared" si="74"/>
        <v>-12.68271082779661</v>
      </c>
      <c r="S408" s="11">
        <f t="shared" si="6"/>
        <v>100220.94844343691</v>
      </c>
    </row>
    <row r="409" spans="2:19" x14ac:dyDescent="0.2">
      <c r="B409" s="11"/>
      <c r="D409" s="14">
        <f t="shared" si="75"/>
        <v>4.0699999999999577</v>
      </c>
      <c r="E409" s="11">
        <f t="shared" si="80"/>
        <v>48.937872340426452</v>
      </c>
      <c r="F409" s="11">
        <f t="shared" si="71"/>
        <v>-480.08052765958354</v>
      </c>
      <c r="G409" s="11">
        <f t="shared" si="8"/>
        <v>-1324.9344822002986</v>
      </c>
      <c r="H409" s="15">
        <f t="shared" si="81"/>
        <v>7900.3220000000001</v>
      </c>
      <c r="I409" s="11">
        <f t="shared" si="1"/>
        <v>6095.3069901401177</v>
      </c>
      <c r="J409" s="11">
        <f t="shared" si="9"/>
        <v>124.55194103534666</v>
      </c>
      <c r="K409" s="9">
        <f t="shared" si="76"/>
        <v>432.79667168218651</v>
      </c>
      <c r="L409" s="11">
        <f t="shared" si="77"/>
        <v>1333.2806748693417</v>
      </c>
      <c r="M409" s="11">
        <f t="shared" si="72"/>
        <v>1.0757399999999999</v>
      </c>
      <c r="N409" s="11">
        <f t="shared" si="78"/>
        <v>-1324.9344822002986</v>
      </c>
      <c r="O409" s="11">
        <f t="shared" si="79"/>
        <v>0</v>
      </c>
      <c r="P409" s="13">
        <f t="shared" si="73"/>
        <v>335.13900000000001</v>
      </c>
      <c r="Q409" s="11">
        <f t="shared" si="4"/>
        <v>1.2913945308728214</v>
      </c>
      <c r="R409" s="11">
        <f t="shared" si="74"/>
        <v>-12.696426201360515</v>
      </c>
      <c r="S409" s="11">
        <f t="shared" si="6"/>
        <v>100750.02126764545</v>
      </c>
    </row>
    <row r="410" spans="2:19" x14ac:dyDescent="0.2">
      <c r="B410" s="11"/>
      <c r="D410" s="14">
        <f t="shared" si="75"/>
        <v>4.0799999999999574</v>
      </c>
      <c r="E410" s="11">
        <f t="shared" si="80"/>
        <v>48.836982591877131</v>
      </c>
      <c r="F410" s="11">
        <f t="shared" si="71"/>
        <v>-479.09079922631469</v>
      </c>
      <c r="G410" s="11">
        <f t="shared" si="8"/>
        <v>-1332.0386912849717</v>
      </c>
      <c r="H410" s="15">
        <f t="shared" si="81"/>
        <v>7900.3220000000001</v>
      </c>
      <c r="I410" s="11">
        <f t="shared" si="1"/>
        <v>6089.1925094887138</v>
      </c>
      <c r="J410" s="11">
        <f t="shared" si="9"/>
        <v>124.68404447455576</v>
      </c>
      <c r="K410" s="9">
        <f t="shared" si="76"/>
        <v>434.04219109253995</v>
      </c>
      <c r="L410" s="11">
        <f t="shared" si="77"/>
        <v>1337.6148691832154</v>
      </c>
      <c r="M410" s="11">
        <f t="shared" si="72"/>
        <v>1.07531</v>
      </c>
      <c r="N410" s="11">
        <f t="shared" si="78"/>
        <v>-1332.0386912849717</v>
      </c>
      <c r="O410" s="11">
        <f t="shared" si="79"/>
        <v>0</v>
      </c>
      <c r="P410" s="13">
        <f t="shared" si="73"/>
        <v>335.12299999999999</v>
      </c>
      <c r="Q410" s="11">
        <f t="shared" si="4"/>
        <v>1.2951727905650761</v>
      </c>
      <c r="R410" s="11">
        <f t="shared" si="74"/>
        <v>-12.709892403114756</v>
      </c>
      <c r="S410" s="11">
        <f t="shared" si="6"/>
        <v>101290.23606768747</v>
      </c>
    </row>
    <row r="411" spans="2:19" x14ac:dyDescent="0.2">
      <c r="B411" s="11"/>
      <c r="D411" s="14">
        <f t="shared" si="75"/>
        <v>4.0899999999999572</v>
      </c>
      <c r="E411" s="11">
        <f t="shared" si="80"/>
        <v>48.73609284332781</v>
      </c>
      <c r="F411" s="11">
        <f t="shared" si="71"/>
        <v>-478.10107079304584</v>
      </c>
      <c r="G411" s="11">
        <f t="shared" si="8"/>
        <v>-1339.1793107118988</v>
      </c>
      <c r="H411" s="15">
        <f t="shared" si="81"/>
        <v>7900.3220000000001</v>
      </c>
      <c r="I411" s="11">
        <f t="shared" si="1"/>
        <v>6083.0416184950554</v>
      </c>
      <c r="J411" s="11">
        <f t="shared" si="9"/>
        <v>124.81594776278524</v>
      </c>
      <c r="K411" s="9">
        <f t="shared" si="76"/>
        <v>435.2890315372855</v>
      </c>
      <c r="L411" s="11">
        <f t="shared" si="77"/>
        <v>1341.9615252963647</v>
      </c>
      <c r="M411" s="11">
        <f t="shared" si="72"/>
        <v>1.0748899999999999</v>
      </c>
      <c r="N411" s="11">
        <f t="shared" si="78"/>
        <v>-1339.1793107118988</v>
      </c>
      <c r="O411" s="11">
        <f t="shared" si="79"/>
        <v>0</v>
      </c>
      <c r="P411" s="13">
        <f t="shared" si="73"/>
        <v>335.108</v>
      </c>
      <c r="Q411" s="11">
        <f t="shared" si="4"/>
        <v>1.2989514769485822</v>
      </c>
      <c r="R411" s="11">
        <f t="shared" si="74"/>
        <v>-12.72333820211878</v>
      </c>
      <c r="S411" s="11">
        <f t="shared" si="6"/>
        <v>101833.21956520528</v>
      </c>
    </row>
    <row r="412" spans="2:19" x14ac:dyDescent="0.2">
      <c r="B412" s="11"/>
      <c r="D412" s="14">
        <f t="shared" si="75"/>
        <v>4.099999999999957</v>
      </c>
      <c r="E412" s="11">
        <f t="shared" si="80"/>
        <v>48.63520309477849</v>
      </c>
      <c r="F412" s="11">
        <f t="shared" si="71"/>
        <v>-477.11134235977698</v>
      </c>
      <c r="G412" s="11">
        <f t="shared" si="8"/>
        <v>-1346.1936825290479</v>
      </c>
      <c r="H412" s="15">
        <f t="shared" si="81"/>
        <v>7900.3220000000001</v>
      </c>
      <c r="I412" s="11">
        <f t="shared" si="1"/>
        <v>6077.0169751111753</v>
      </c>
      <c r="J412" s="11">
        <f t="shared" si="9"/>
        <v>124.95099410335573</v>
      </c>
      <c r="K412" s="9">
        <f t="shared" si="76"/>
        <v>436.53719101491333</v>
      </c>
      <c r="L412" s="11">
        <f t="shared" si="77"/>
        <v>1346.3206564091256</v>
      </c>
      <c r="M412" s="11">
        <f t="shared" si="72"/>
        <v>1.0743499999999999</v>
      </c>
      <c r="N412" s="11">
        <f t="shared" si="78"/>
        <v>-1346.1936825290479</v>
      </c>
      <c r="O412" s="11">
        <f t="shared" si="79"/>
        <v>0</v>
      </c>
      <c r="P412" s="13">
        <f t="shared" si="73"/>
        <v>335.08800000000002</v>
      </c>
      <c r="Q412" s="11">
        <f t="shared" si="4"/>
        <v>1.3027538766381168</v>
      </c>
      <c r="R412" s="11">
        <f t="shared" si="74"/>
        <v>-12.737104393818116</v>
      </c>
      <c r="S412" s="11">
        <f t="shared" si="6"/>
        <v>102366.60300359489</v>
      </c>
    </row>
    <row r="413" spans="2:19" x14ac:dyDescent="0.2">
      <c r="B413" s="11"/>
      <c r="D413" s="14">
        <f t="shared" si="75"/>
        <v>4.1099999999999568</v>
      </c>
      <c r="E413" s="11">
        <f t="shared" si="80"/>
        <v>48.534313346229169</v>
      </c>
      <c r="F413" s="11">
        <f t="shared" si="71"/>
        <v>-476.12161392650819</v>
      </c>
      <c r="G413" s="11">
        <f t="shared" si="8"/>
        <v>-1353.3819009404035</v>
      </c>
      <c r="H413" s="15">
        <f t="shared" si="81"/>
        <v>7900.3220000000001</v>
      </c>
      <c r="I413" s="11">
        <f t="shared" si="1"/>
        <v>6070.818485133088</v>
      </c>
      <c r="J413" s="11">
        <f t="shared" si="9"/>
        <v>125.08301996209769</v>
      </c>
      <c r="K413" s="9">
        <f t="shared" si="76"/>
        <v>437.78670095594691</v>
      </c>
      <c r="L413" s="11">
        <f t="shared" si="77"/>
        <v>1350.69227586898</v>
      </c>
      <c r="M413" s="11">
        <f t="shared" si="72"/>
        <v>1.0739300000000001</v>
      </c>
      <c r="N413" s="11">
        <f t="shared" si="78"/>
        <v>-1353.3819009404035</v>
      </c>
      <c r="O413" s="11">
        <f t="shared" si="79"/>
        <v>0</v>
      </c>
      <c r="P413" s="13">
        <f t="shared" si="73"/>
        <v>335.07299999999998</v>
      </c>
      <c r="Q413" s="11">
        <f t="shared" si="4"/>
        <v>1.3065412640109675</v>
      </c>
      <c r="R413" s="11">
        <f t="shared" si="74"/>
        <v>-12.750562687267857</v>
      </c>
      <c r="S413" s="11">
        <f t="shared" si="6"/>
        <v>102913.20599985616</v>
      </c>
    </row>
    <row r="414" spans="2:19" x14ac:dyDescent="0.2">
      <c r="B414" s="11"/>
      <c r="D414" s="14">
        <f t="shared" si="75"/>
        <v>4.1199999999999566</v>
      </c>
      <c r="E414" s="11">
        <f t="shared" si="80"/>
        <v>48.433423597679848</v>
      </c>
      <c r="F414" s="11">
        <f t="shared" si="71"/>
        <v>-475.13188549323934</v>
      </c>
      <c r="G414" s="11">
        <f t="shared" si="8"/>
        <v>-1360.4548926657621</v>
      </c>
      <c r="H414" s="15">
        <f t="shared" si="81"/>
        <v>7900.3220000000001</v>
      </c>
      <c r="I414" s="11">
        <f t="shared" si="1"/>
        <v>6064.7352218409987</v>
      </c>
      <c r="J414" s="11">
        <f t="shared" si="9"/>
        <v>125.21797493026125</v>
      </c>
      <c r="K414" s="9">
        <f t="shared" si="76"/>
        <v>439.03753115556788</v>
      </c>
      <c r="L414" s="11">
        <f t="shared" si="77"/>
        <v>1355.0763970295375</v>
      </c>
      <c r="M414" s="11">
        <f t="shared" si="72"/>
        <v>1.0733999999999999</v>
      </c>
      <c r="N414" s="11">
        <f t="shared" si="78"/>
        <v>-1360.4548926657621</v>
      </c>
      <c r="O414" s="11">
        <f t="shared" si="79"/>
        <v>0</v>
      </c>
      <c r="P414" s="13">
        <f t="shared" si="73"/>
        <v>335.053</v>
      </c>
      <c r="Q414" s="11">
        <f t="shared" si="4"/>
        <v>1.3103524849966062</v>
      </c>
      <c r="R414" s="11">
        <f t="shared" si="74"/>
        <v>-12.764319564756498</v>
      </c>
      <c r="S414" s="11">
        <f t="shared" si="6"/>
        <v>103451.04698469667</v>
      </c>
    </row>
    <row r="415" spans="2:19" x14ac:dyDescent="0.2">
      <c r="B415" s="11"/>
      <c r="D415" s="14">
        <f t="shared" si="75"/>
        <v>4.1299999999999564</v>
      </c>
      <c r="E415" s="11">
        <f t="shared" si="80"/>
        <v>48.332533849130527</v>
      </c>
      <c r="F415" s="11">
        <f t="shared" si="71"/>
        <v>-474.14215705997049</v>
      </c>
      <c r="G415" s="11">
        <f t="shared" si="8"/>
        <v>-1367.6781647691757</v>
      </c>
      <c r="H415" s="15">
        <f t="shared" si="81"/>
        <v>7900.3220000000001</v>
      </c>
      <c r="I415" s="11">
        <f t="shared" si="1"/>
        <v>6058.5016781708537</v>
      </c>
      <c r="J415" s="11">
        <f t="shared" si="9"/>
        <v>125.35038401012453</v>
      </c>
      <c r="K415" s="9">
        <f t="shared" si="76"/>
        <v>440.2897109048705</v>
      </c>
      <c r="L415" s="11">
        <f t="shared" si="77"/>
        <v>1359.4730332398397</v>
      </c>
      <c r="M415" s="11">
        <f t="shared" si="72"/>
        <v>1.07297</v>
      </c>
      <c r="N415" s="11">
        <f t="shared" si="78"/>
        <v>-1367.6781647691757</v>
      </c>
      <c r="O415" s="11">
        <f t="shared" si="79"/>
        <v>0</v>
      </c>
      <c r="P415" s="13">
        <f t="shared" si="73"/>
        <v>335.03699999999998</v>
      </c>
      <c r="Q415" s="11">
        <f t="shared" si="4"/>
        <v>1.3141524992907367</v>
      </c>
      <c r="R415" s="11">
        <f t="shared" si="74"/>
        <v>-12.777816922540726</v>
      </c>
      <c r="S415" s="11">
        <f t="shared" si="6"/>
        <v>104000.31551670162</v>
      </c>
    </row>
    <row r="416" spans="2:19" x14ac:dyDescent="0.2">
      <c r="B416" s="11"/>
      <c r="D416" s="14">
        <f t="shared" si="75"/>
        <v>4.1399999999999562</v>
      </c>
      <c r="E416" s="11">
        <f t="shared" si="80"/>
        <v>48.231644100581207</v>
      </c>
      <c r="F416" s="11">
        <f t="shared" si="71"/>
        <v>-473.15242862670164</v>
      </c>
      <c r="G416" s="11">
        <f t="shared" si="8"/>
        <v>-1374.9383914952809</v>
      </c>
      <c r="H416" s="15">
        <f t="shared" si="81"/>
        <v>7900.3220000000001</v>
      </c>
      <c r="I416" s="11">
        <f t="shared" si="1"/>
        <v>6052.2311798780174</v>
      </c>
      <c r="J416" s="11">
        <f t="shared" si="9"/>
        <v>125.4825808396004</v>
      </c>
      <c r="K416" s="9">
        <f t="shared" si="76"/>
        <v>441.54321474497175</v>
      </c>
      <c r="L416" s="11">
        <f t="shared" si="77"/>
        <v>1363.882197868089</v>
      </c>
      <c r="M416" s="11">
        <f t="shared" si="72"/>
        <v>1.0725499999999999</v>
      </c>
      <c r="N416" s="11">
        <f t="shared" si="78"/>
        <v>-1374.9383914952809</v>
      </c>
      <c r="O416" s="11">
        <f t="shared" si="79"/>
        <v>0</v>
      </c>
      <c r="P416" s="13">
        <f t="shared" si="73"/>
        <v>335.02199999999999</v>
      </c>
      <c r="Q416" s="11">
        <f t="shared" si="4"/>
        <v>1.3179528948695063</v>
      </c>
      <c r="R416" s="11">
        <f t="shared" si="74"/>
        <v>-12.791292644199837</v>
      </c>
      <c r="S416" s="11">
        <f t="shared" si="6"/>
        <v>104552.39413408979</v>
      </c>
    </row>
    <row r="417" spans="2:19" x14ac:dyDescent="0.2">
      <c r="B417" s="11"/>
      <c r="D417" s="14">
        <f t="shared" si="75"/>
        <v>4.1499999999999559</v>
      </c>
      <c r="E417" s="11">
        <f t="shared" si="80"/>
        <v>48.130754352031886</v>
      </c>
      <c r="F417" s="11">
        <f t="shared" si="71"/>
        <v>-472.16270019343284</v>
      </c>
      <c r="G417" s="11">
        <f t="shared" si="8"/>
        <v>-1382.0682121852092</v>
      </c>
      <c r="H417" s="15">
        <f t="shared" si="81"/>
        <v>7900.3220000000001</v>
      </c>
      <c r="I417" s="11">
        <f t="shared" si="1"/>
        <v>6046.0910876213584</v>
      </c>
      <c r="J417" s="11">
        <f t="shared" si="9"/>
        <v>125.61804129226404</v>
      </c>
      <c r="K417" s="9">
        <f t="shared" si="76"/>
        <v>442.79804055336774</v>
      </c>
      <c r="L417" s="11">
        <f t="shared" si="77"/>
        <v>1368.3039041445807</v>
      </c>
      <c r="M417" s="11">
        <f t="shared" si="72"/>
        <v>1.0720099999999999</v>
      </c>
      <c r="N417" s="11">
        <f t="shared" si="78"/>
        <v>-1382.0682121852092</v>
      </c>
      <c r="O417" s="11">
        <f t="shared" si="79"/>
        <v>0</v>
      </c>
      <c r="P417" s="13">
        <f t="shared" si="73"/>
        <v>335.00200000000001</v>
      </c>
      <c r="Q417" s="11">
        <f t="shared" si="4"/>
        <v>1.3217773044739067</v>
      </c>
      <c r="R417" s="11">
        <f t="shared" si="74"/>
        <v>-12.805101049160452</v>
      </c>
      <c r="S417" s="11">
        <f t="shared" si="6"/>
        <v>105094.556479319</v>
      </c>
    </row>
    <row r="418" spans="2:19" x14ac:dyDescent="0.2">
      <c r="B418" s="11"/>
      <c r="D418" s="14">
        <f t="shared" si="75"/>
        <v>4.1599999999999557</v>
      </c>
      <c r="E418" s="11">
        <f t="shared" si="80"/>
        <v>48.029864603482565</v>
      </c>
      <c r="F418" s="11">
        <f t="shared" si="71"/>
        <v>-471.17297176016399</v>
      </c>
      <c r="G418" s="11">
        <f t="shared" si="8"/>
        <v>-1389.3764018316783</v>
      </c>
      <c r="H418" s="15">
        <f t="shared" si="81"/>
        <v>7900.3220000000001</v>
      </c>
      <c r="I418" s="11">
        <f t="shared" si="1"/>
        <v>6039.7726264081575</v>
      </c>
      <c r="J418" s="11">
        <f t="shared" si="9"/>
        <v>125.75035712197747</v>
      </c>
      <c r="K418" s="9">
        <f t="shared" si="76"/>
        <v>444.05422096629036</v>
      </c>
      <c r="L418" s="11">
        <f t="shared" si="77"/>
        <v>1372.7381654521789</v>
      </c>
      <c r="M418" s="11">
        <f t="shared" si="72"/>
        <v>1.07159</v>
      </c>
      <c r="N418" s="11">
        <f t="shared" si="78"/>
        <v>-1389.3764018316783</v>
      </c>
      <c r="O418" s="11">
        <f t="shared" si="79"/>
        <v>0</v>
      </c>
      <c r="P418" s="13">
        <f t="shared" si="73"/>
        <v>334.98700000000002</v>
      </c>
      <c r="Q418" s="11">
        <f t="shared" si="4"/>
        <v>1.3255864286264551</v>
      </c>
      <c r="R418" s="11">
        <f t="shared" si="74"/>
        <v>-12.818588901322881</v>
      </c>
      <c r="S418" s="11">
        <f t="shared" si="6"/>
        <v>105650.28226968939</v>
      </c>
    </row>
    <row r="419" spans="2:19" x14ac:dyDescent="0.2">
      <c r="B419" s="11"/>
      <c r="D419" s="14">
        <f t="shared" si="75"/>
        <v>4.1699999999999555</v>
      </c>
      <c r="E419" s="11">
        <f t="shared" si="80"/>
        <v>47.928974854933244</v>
      </c>
      <c r="F419" s="11">
        <f t="shared" si="71"/>
        <v>-470.18324332689514</v>
      </c>
      <c r="G419" s="11">
        <f t="shared" si="8"/>
        <v>-1396.5655368696077</v>
      </c>
      <c r="H419" s="15">
        <f t="shared" si="81"/>
        <v>7900.3220000000001</v>
      </c>
      <c r="I419" s="11">
        <f t="shared" si="1"/>
        <v>6033.5732198034975</v>
      </c>
      <c r="J419" s="11">
        <f t="shared" si="9"/>
        <v>125.88571397709485</v>
      </c>
      <c r="K419" s="9">
        <f t="shared" si="76"/>
        <v>445.31172453751014</v>
      </c>
      <c r="L419" s="11">
        <f t="shared" si="77"/>
        <v>1377.184995179698</v>
      </c>
      <c r="M419" s="11">
        <f t="shared" si="72"/>
        <v>1.0710599999999999</v>
      </c>
      <c r="N419" s="11">
        <f t="shared" si="78"/>
        <v>-1396.5655368696077</v>
      </c>
      <c r="O419" s="11">
        <f t="shared" si="79"/>
        <v>0</v>
      </c>
      <c r="P419" s="13">
        <f t="shared" si="73"/>
        <v>334.96699999999998</v>
      </c>
      <c r="Q419" s="11">
        <f t="shared" si="4"/>
        <v>1.329419687723</v>
      </c>
      <c r="R419" s="11">
        <f t="shared" si="74"/>
        <v>-12.832386745881228</v>
      </c>
      <c r="S419" s="11">
        <f t="shared" si="6"/>
        <v>106196.95496762123</v>
      </c>
    </row>
    <row r="420" spans="2:19" x14ac:dyDescent="0.2">
      <c r="B420" s="11"/>
      <c r="D420" s="14">
        <f t="shared" si="75"/>
        <v>4.1799999999999553</v>
      </c>
      <c r="E420" s="11">
        <f t="shared" si="80"/>
        <v>47.828085106383924</v>
      </c>
      <c r="F420" s="11">
        <f t="shared" si="71"/>
        <v>-469.19351489362629</v>
      </c>
      <c r="G420" s="11">
        <f t="shared" si="8"/>
        <v>-1403.921890964765</v>
      </c>
      <c r="H420" s="15">
        <f t="shared" si="81"/>
        <v>7900.3220000000001</v>
      </c>
      <c r="I420" s="11">
        <f t="shared" si="1"/>
        <v>6027.2065941416085</v>
      </c>
      <c r="J420" s="11">
        <f t="shared" si="9"/>
        <v>126.01814563002686</v>
      </c>
      <c r="K420" s="9">
        <f t="shared" si="76"/>
        <v>446.5705816772811</v>
      </c>
      <c r="L420" s="11">
        <f t="shared" si="77"/>
        <v>1381.644406710772</v>
      </c>
      <c r="M420" s="11">
        <f t="shared" si="72"/>
        <v>1.07064</v>
      </c>
      <c r="N420" s="11">
        <f t="shared" si="78"/>
        <v>-1403.921890964765</v>
      </c>
      <c r="O420" s="11">
        <f t="shared" si="79"/>
        <v>0</v>
      </c>
      <c r="P420" s="13">
        <f t="shared" si="73"/>
        <v>334.952</v>
      </c>
      <c r="Q420" s="11">
        <f t="shared" si="4"/>
        <v>1.3332375435205077</v>
      </c>
      <c r="R420" s="11">
        <f t="shared" si="74"/>
        <v>-12.84588640469183</v>
      </c>
      <c r="S420" s="11">
        <f t="shared" si="6"/>
        <v>106756.34325549235</v>
      </c>
    </row>
    <row r="421" spans="2:19" x14ac:dyDescent="0.2">
      <c r="B421" s="11"/>
      <c r="D421" s="14">
        <f t="shared" si="75"/>
        <v>4.1899999999999551</v>
      </c>
      <c r="E421" s="11">
        <f t="shared" si="80"/>
        <v>47.727195357834603</v>
      </c>
      <c r="F421" s="11">
        <f t="shared" si="71"/>
        <v>-468.20378646035749</v>
      </c>
      <c r="G421" s="11">
        <f t="shared" si="8"/>
        <v>-1411.144449916055</v>
      </c>
      <c r="H421" s="15">
        <f t="shared" si="81"/>
        <v>7900.3220000000001</v>
      </c>
      <c r="I421" s="11">
        <f t="shared" si="1"/>
        <v>6020.9737636235877</v>
      </c>
      <c r="J421" s="11">
        <f t="shared" si="9"/>
        <v>126.1539405045979</v>
      </c>
      <c r="K421" s="9">
        <f t="shared" si="76"/>
        <v>447.83076313358134</v>
      </c>
      <c r="L421" s="11">
        <f t="shared" si="77"/>
        <v>1386.1164134348264</v>
      </c>
      <c r="M421" s="11">
        <f t="shared" si="72"/>
        <v>1.0701000000000001</v>
      </c>
      <c r="N421" s="11">
        <f t="shared" si="78"/>
        <v>-1411.144449916055</v>
      </c>
      <c r="O421" s="11">
        <f t="shared" si="79"/>
        <v>0</v>
      </c>
      <c r="P421" s="13">
        <f t="shared" si="73"/>
        <v>334.93200000000002</v>
      </c>
      <c r="Q421" s="11">
        <f t="shared" si="4"/>
        <v>1.3370796553735722</v>
      </c>
      <c r="R421" s="11">
        <f t="shared" si="74"/>
        <v>-12.859728899551262</v>
      </c>
      <c r="S421" s="11">
        <f t="shared" si="6"/>
        <v>107305.55755833157</v>
      </c>
    </row>
    <row r="422" spans="2:19" x14ac:dyDescent="0.2">
      <c r="B422" s="11"/>
      <c r="D422" s="14">
        <f t="shared" si="75"/>
        <v>4.1999999999999549</v>
      </c>
      <c r="E422" s="11">
        <f t="shared" si="80"/>
        <v>47.626305609285282</v>
      </c>
      <c r="F422" s="11">
        <f t="shared" si="71"/>
        <v>-467.21405802708864</v>
      </c>
      <c r="G422" s="11">
        <f t="shared" si="8"/>
        <v>-1418.5490565645175</v>
      </c>
      <c r="H422" s="15">
        <f t="shared" si="81"/>
        <v>7900.3220000000001</v>
      </c>
      <c r="I422" s="11">
        <f t="shared" si="1"/>
        <v>6014.5588854083944</v>
      </c>
      <c r="J422" s="11">
        <f t="shared" si="9"/>
        <v>126.28648828549466</v>
      </c>
      <c r="K422" s="9">
        <f t="shared" si="76"/>
        <v>449.09230253862734</v>
      </c>
      <c r="L422" s="11">
        <f t="shared" si="77"/>
        <v>1390.6010287631875</v>
      </c>
      <c r="M422" s="11">
        <f t="shared" si="72"/>
        <v>1.06968</v>
      </c>
      <c r="N422" s="11">
        <f t="shared" si="78"/>
        <v>-1418.5490565645175</v>
      </c>
      <c r="O422" s="11">
        <f t="shared" si="79"/>
        <v>0</v>
      </c>
      <c r="P422" s="13">
        <f t="shared" si="73"/>
        <v>334.91699999999997</v>
      </c>
      <c r="Q422" s="11">
        <f t="shared" si="4"/>
        <v>1.340906261965285</v>
      </c>
      <c r="R422" s="11">
        <f t="shared" si="74"/>
        <v>-12.873240396074888</v>
      </c>
      <c r="S422" s="11">
        <f t="shared" si="6"/>
        <v>107868.6150433117</v>
      </c>
    </row>
    <row r="423" spans="2:19" x14ac:dyDescent="0.2">
      <c r="B423" s="11"/>
      <c r="D423" s="14">
        <f t="shared" si="75"/>
        <v>4.2099999999999547</v>
      </c>
      <c r="E423" s="11">
        <f t="shared" si="80"/>
        <v>47.525415860735961</v>
      </c>
      <c r="F423" s="11">
        <f t="shared" si="71"/>
        <v>-466.22432959381979</v>
      </c>
      <c r="G423" s="11">
        <f t="shared" si="8"/>
        <v>-1425.8314887220463</v>
      </c>
      <c r="H423" s="15">
        <f t="shared" si="81"/>
        <v>7900.3220000000001</v>
      </c>
      <c r="I423" s="11">
        <f t="shared" si="1"/>
        <v>6008.2661816841337</v>
      </c>
      <c r="J423" s="11">
        <f t="shared" si="9"/>
        <v>126.42216954587406</v>
      </c>
      <c r="K423" s="9">
        <f t="shared" si="76"/>
        <v>450.35516742148229</v>
      </c>
      <c r="L423" s="11">
        <f t="shared" si="77"/>
        <v>1395.0982661129881</v>
      </c>
      <c r="M423" s="11">
        <f t="shared" si="72"/>
        <v>1.06915</v>
      </c>
      <c r="N423" s="11">
        <f t="shared" si="78"/>
        <v>-1425.8314887220463</v>
      </c>
      <c r="O423" s="11">
        <f t="shared" si="79"/>
        <v>0</v>
      </c>
      <c r="P423" s="13">
        <f t="shared" si="73"/>
        <v>334.89699999999999</v>
      </c>
      <c r="Q423" s="11">
        <f t="shared" si="4"/>
        <v>1.3447572460233514</v>
      </c>
      <c r="R423" s="11">
        <f t="shared" si="74"/>
        <v>-12.887071309467283</v>
      </c>
      <c r="S423" s="11">
        <f t="shared" si="6"/>
        <v>108422.3821952789</v>
      </c>
    </row>
    <row r="424" spans="2:19" x14ac:dyDescent="0.2">
      <c r="B424" s="11"/>
      <c r="D424" s="14">
        <f t="shared" si="75"/>
        <v>4.2199999999999545</v>
      </c>
      <c r="E424" s="11">
        <f t="shared" si="80"/>
        <v>47.424526112186641</v>
      </c>
      <c r="F424" s="11">
        <f t="shared" si="71"/>
        <v>-465.23460116055099</v>
      </c>
      <c r="G424" s="11">
        <f t="shared" si="8"/>
        <v>-1433.2845495454792</v>
      </c>
      <c r="H424" s="15">
        <f t="shared" si="81"/>
        <v>7900.3220000000001</v>
      </c>
      <c r="I424" s="11">
        <f t="shared" si="1"/>
        <v>6001.8028492939702</v>
      </c>
      <c r="J424" s="11">
        <f t="shared" si="9"/>
        <v>126.55483019685234</v>
      </c>
      <c r="K424" s="9">
        <f t="shared" si="76"/>
        <v>451.61938911694102</v>
      </c>
      <c r="L424" s="11">
        <f t="shared" si="77"/>
        <v>1399.6081388956802</v>
      </c>
      <c r="M424" s="11">
        <f t="shared" si="72"/>
        <v>1.06873</v>
      </c>
      <c r="N424" s="11">
        <f t="shared" si="78"/>
        <v>-1433.2845495454792</v>
      </c>
      <c r="O424" s="11">
        <f t="shared" si="79"/>
        <v>0</v>
      </c>
      <c r="P424" s="13">
        <f t="shared" si="73"/>
        <v>334.88099999999997</v>
      </c>
      <c r="Q424" s="11">
        <f t="shared" si="4"/>
        <v>1.3485966331829546</v>
      </c>
      <c r="R424" s="11">
        <f t="shared" si="74"/>
        <v>-12.900594311605742</v>
      </c>
      <c r="S424" s="11">
        <f t="shared" si="6"/>
        <v>108989.12420898431</v>
      </c>
    </row>
    <row r="425" spans="2:19" x14ac:dyDescent="0.2">
      <c r="B425" s="11"/>
      <c r="D425" s="14">
        <f t="shared" si="75"/>
        <v>4.2299999999999542</v>
      </c>
      <c r="E425" s="11">
        <f t="shared" si="80"/>
        <v>47.32363636363732</v>
      </c>
      <c r="F425" s="11">
        <f t="shared" si="71"/>
        <v>-464.24487272728214</v>
      </c>
      <c r="G425" s="11">
        <f t="shared" si="8"/>
        <v>-1440.6138567383323</v>
      </c>
      <c r="H425" s="15">
        <f t="shared" si="81"/>
        <v>7900.3220000000001</v>
      </c>
      <c r="I425" s="11">
        <f t="shared" si="1"/>
        <v>5995.4632705343856</v>
      </c>
      <c r="J425" s="11">
        <f t="shared" si="9"/>
        <v>126.69067153810687</v>
      </c>
      <c r="K425" s="9">
        <f t="shared" si="76"/>
        <v>452.88493741890954</v>
      </c>
      <c r="L425" s="11">
        <f t="shared" si="77"/>
        <v>1404.1306605283596</v>
      </c>
      <c r="M425" s="11">
        <f t="shared" si="72"/>
        <v>1.0682</v>
      </c>
      <c r="N425" s="11">
        <f t="shared" si="78"/>
        <v>-1440.6138567383323</v>
      </c>
      <c r="O425" s="11">
        <f t="shared" si="79"/>
        <v>0</v>
      </c>
      <c r="P425" s="13">
        <f t="shared" si="73"/>
        <v>334.86200000000002</v>
      </c>
      <c r="Q425" s="11">
        <f t="shared" si="4"/>
        <v>1.352452465251087</v>
      </c>
      <c r="R425" s="11">
        <f t="shared" si="74"/>
        <v>-12.91444154313016</v>
      </c>
      <c r="S425" s="11">
        <f t="shared" si="6"/>
        <v>109546.45580951052</v>
      </c>
    </row>
    <row r="426" spans="2:19" x14ac:dyDescent="0.2">
      <c r="B426" s="11"/>
      <c r="D426" s="14">
        <f t="shared" si="75"/>
        <v>4.239999999999954</v>
      </c>
      <c r="E426" s="11">
        <f t="shared" si="80"/>
        <v>47.222746615087999</v>
      </c>
      <c r="F426" s="11">
        <f t="shared" si="71"/>
        <v>-463.25514429401329</v>
      </c>
      <c r="G426" s="11">
        <f t="shared" si="8"/>
        <v>-1448.1019544755206</v>
      </c>
      <c r="H426" s="15">
        <f t="shared" si="81"/>
        <v>7668.81</v>
      </c>
      <c r="I426" s="11">
        <f t="shared" si="1"/>
        <v>5757.4529012304665</v>
      </c>
      <c r="J426" s="11">
        <f t="shared" si="9"/>
        <v>121.92117811696535</v>
      </c>
      <c r="K426" s="9">
        <f t="shared" si="76"/>
        <v>454.15184413429063</v>
      </c>
      <c r="L426" s="11">
        <f t="shared" si="77"/>
        <v>1408.6658444361256</v>
      </c>
      <c r="M426" s="11">
        <f t="shared" si="72"/>
        <v>1.0677700000000001</v>
      </c>
      <c r="N426" s="11">
        <f t="shared" si="78"/>
        <v>-1448.1019544755206</v>
      </c>
      <c r="O426" s="11">
        <f t="shared" si="79"/>
        <v>0</v>
      </c>
      <c r="P426" s="13">
        <f t="shared" si="73"/>
        <v>334.846</v>
      </c>
      <c r="Q426" s="11">
        <f t="shared" si="4"/>
        <v>1.3563006400981066</v>
      </c>
      <c r="R426" s="11">
        <f t="shared" si="74"/>
        <v>-12.428254650047435</v>
      </c>
      <c r="S426" s="11">
        <f t="shared" si="6"/>
        <v>110115.86208311211</v>
      </c>
    </row>
    <row r="427" spans="2:19" x14ac:dyDescent="0.2">
      <c r="B427" s="11"/>
      <c r="D427" s="14">
        <f t="shared" si="75"/>
        <v>4.2499999999999538</v>
      </c>
      <c r="E427" s="11">
        <f t="shared" si="80"/>
        <v>47.121856866538678</v>
      </c>
      <c r="F427" s="11">
        <f t="shared" si="71"/>
        <v>-462.26541586074444</v>
      </c>
      <c r="G427" s="11">
        <f t="shared" si="8"/>
        <v>-1455.164866214591</v>
      </c>
      <c r="H427" s="15">
        <f t="shared" si="81"/>
        <v>7668.81</v>
      </c>
      <c r="I427" s="11">
        <f t="shared" si="1"/>
        <v>5751.3797179246649</v>
      </c>
      <c r="J427" s="11">
        <f t="shared" si="9"/>
        <v>122.05333364120315</v>
      </c>
      <c r="K427" s="9">
        <f t="shared" si="76"/>
        <v>455.37105591546026</v>
      </c>
      <c r="L427" s="11">
        <f t="shared" si="77"/>
        <v>1413.2134589363743</v>
      </c>
      <c r="M427" s="11">
        <f t="shared" si="72"/>
        <v>1.06724</v>
      </c>
      <c r="N427" s="11">
        <f t="shared" si="78"/>
        <v>-1455.164866214591</v>
      </c>
      <c r="O427" s="11">
        <f t="shared" si="79"/>
        <v>0</v>
      </c>
      <c r="P427" s="13">
        <f t="shared" si="73"/>
        <v>334.827</v>
      </c>
      <c r="Q427" s="11">
        <f t="shared" si="4"/>
        <v>1.36001892295263</v>
      </c>
      <c r="R427" s="11">
        <f t="shared" si="74"/>
        <v>-12.441726161182787</v>
      </c>
      <c r="S427" s="11">
        <f t="shared" si="6"/>
        <v>110652.93657055478</v>
      </c>
    </row>
    <row r="428" spans="2:19" x14ac:dyDescent="0.2">
      <c r="B428" s="11"/>
      <c r="D428" s="14">
        <f t="shared" si="75"/>
        <v>4.2599999999999536</v>
      </c>
      <c r="E428" s="11">
        <f t="shared" si="80"/>
        <v>47.020967117989358</v>
      </c>
      <c r="F428" s="11">
        <f t="shared" si="71"/>
        <v>-461.27568742747565</v>
      </c>
      <c r="G428" s="11">
        <f t="shared" si="8"/>
        <v>-1462.4001543225415</v>
      </c>
      <c r="H428" s="15">
        <f t="shared" si="81"/>
        <v>7668.81</v>
      </c>
      <c r="I428" s="11">
        <f t="shared" si="1"/>
        <v>5745.1341582499826</v>
      </c>
      <c r="J428" s="11">
        <f t="shared" si="9"/>
        <v>122.18239033309887</v>
      </c>
      <c r="K428" s="9">
        <f t="shared" si="76"/>
        <v>456.59158925187228</v>
      </c>
      <c r="L428" s="11">
        <f t="shared" si="77"/>
        <v>1417.7732721622108</v>
      </c>
      <c r="M428" s="11">
        <f t="shared" si="72"/>
        <v>1.0668200000000001</v>
      </c>
      <c r="N428" s="11">
        <f t="shared" si="78"/>
        <v>-1462.4001543225415</v>
      </c>
      <c r="O428" s="11">
        <f t="shared" si="79"/>
        <v>0</v>
      </c>
      <c r="P428" s="13">
        <f t="shared" si="73"/>
        <v>334.81099999999998</v>
      </c>
      <c r="Q428" s="11">
        <f t="shared" si="4"/>
        <v>1.3637293555225853</v>
      </c>
      <c r="R428" s="11">
        <f t="shared" si="74"/>
        <v>-12.454881787267977</v>
      </c>
      <c r="S428" s="11">
        <f t="shared" si="6"/>
        <v>111203.11881771238</v>
      </c>
    </row>
    <row r="429" spans="2:19" x14ac:dyDescent="0.2">
      <c r="B429" s="11"/>
      <c r="D429" s="14">
        <f t="shared" si="75"/>
        <v>4.2699999999999534</v>
      </c>
      <c r="E429" s="11">
        <f t="shared" si="80"/>
        <v>46.920077369440037</v>
      </c>
      <c r="F429" s="11">
        <f t="shared" si="71"/>
        <v>-460.28595899420679</v>
      </c>
      <c r="G429" s="11">
        <f t="shared" si="8"/>
        <v>-1469.5068754426993</v>
      </c>
      <c r="H429" s="15">
        <f t="shared" si="81"/>
        <v>7668.81</v>
      </c>
      <c r="I429" s="11">
        <f t="shared" si="1"/>
        <v>5739.0171655630947</v>
      </c>
      <c r="J429" s="11">
        <f t="shared" si="9"/>
        <v>122.31474215984625</v>
      </c>
      <c r="K429" s="9">
        <f t="shared" si="76"/>
        <v>457.81341315520325</v>
      </c>
      <c r="L429" s="11">
        <f t="shared" si="77"/>
        <v>1422.3452971742461</v>
      </c>
      <c r="M429" s="11">
        <f t="shared" si="72"/>
        <v>1.06629</v>
      </c>
      <c r="N429" s="11">
        <f t="shared" si="78"/>
        <v>-1469.5068754426993</v>
      </c>
      <c r="O429" s="11">
        <f t="shared" si="79"/>
        <v>0</v>
      </c>
      <c r="P429" s="13">
        <f t="shared" si="73"/>
        <v>334.79199999999997</v>
      </c>
      <c r="Q429" s="11">
        <f t="shared" si="4"/>
        <v>1.3674562509116206</v>
      </c>
      <c r="R429" s="11">
        <f t="shared" si="74"/>
        <v>-12.468373308852827</v>
      </c>
      <c r="S429" s="11">
        <f t="shared" si="6"/>
        <v>111743.52463673076</v>
      </c>
    </row>
    <row r="430" spans="2:19" x14ac:dyDescent="0.2">
      <c r="B430" s="11"/>
      <c r="D430" s="14">
        <f t="shared" si="75"/>
        <v>4.2799999999999532</v>
      </c>
      <c r="E430" s="11">
        <f t="shared" si="80"/>
        <v>46.819187620890716</v>
      </c>
      <c r="F430" s="11">
        <f t="shared" si="71"/>
        <v>-459.29623056093794</v>
      </c>
      <c r="G430" s="11">
        <f t="shared" si="8"/>
        <v>-1476.7876551864688</v>
      </c>
      <c r="H430" s="15">
        <f t="shared" si="81"/>
        <v>7668.81</v>
      </c>
      <c r="I430" s="11">
        <f t="shared" si="1"/>
        <v>5732.7261142525931</v>
      </c>
      <c r="J430" s="11">
        <f t="shared" si="9"/>
        <v>122.44394671415981</v>
      </c>
      <c r="K430" s="9">
        <f t="shared" si="76"/>
        <v>459.03656057680172</v>
      </c>
      <c r="L430" s="11">
        <f t="shared" si="77"/>
        <v>1426.9295470429063</v>
      </c>
      <c r="M430" s="11">
        <f t="shared" si="72"/>
        <v>1.0658700000000001</v>
      </c>
      <c r="N430" s="11">
        <f t="shared" si="78"/>
        <v>-1476.7876551864688</v>
      </c>
      <c r="O430" s="11">
        <f t="shared" si="79"/>
        <v>0</v>
      </c>
      <c r="P430" s="13">
        <f t="shared" si="73"/>
        <v>334.77600000000001</v>
      </c>
      <c r="Q430" s="11">
        <f t="shared" si="4"/>
        <v>1.3711752353119748</v>
      </c>
      <c r="R430" s="11">
        <f t="shared" si="74"/>
        <v>-12.481544007559613</v>
      </c>
      <c r="S430" s="11">
        <f t="shared" si="6"/>
        <v>112297.16613665732</v>
      </c>
    </row>
    <row r="431" spans="2:19" x14ac:dyDescent="0.2">
      <c r="B431" s="11"/>
      <c r="D431" s="14">
        <f t="shared" si="75"/>
        <v>4.289999999999953</v>
      </c>
      <c r="E431" s="11">
        <f t="shared" si="80"/>
        <v>46.718297872341395</v>
      </c>
      <c r="F431" s="11">
        <f t="shared" si="71"/>
        <v>-458.30650212766909</v>
      </c>
      <c r="G431" s="11">
        <f t="shared" si="8"/>
        <v>-1483.9383137849647</v>
      </c>
      <c r="H431" s="15">
        <f t="shared" si="81"/>
        <v>7668.81</v>
      </c>
      <c r="I431" s="11">
        <f t="shared" si="1"/>
        <v>5726.565184087367</v>
      </c>
      <c r="J431" s="11">
        <f t="shared" si="9"/>
        <v>122.57649454043278</v>
      </c>
      <c r="K431" s="9">
        <f t="shared" si="76"/>
        <v>460.26100004394334</v>
      </c>
      <c r="L431" s="11">
        <f t="shared" si="77"/>
        <v>1431.5260348460101</v>
      </c>
      <c r="M431" s="11">
        <f t="shared" si="72"/>
        <v>1.06534</v>
      </c>
      <c r="N431" s="11">
        <f t="shared" si="78"/>
        <v>-1483.9383137849647</v>
      </c>
      <c r="O431" s="11">
        <f t="shared" si="79"/>
        <v>0</v>
      </c>
      <c r="P431" s="13">
        <f t="shared" si="73"/>
        <v>334.75700000000001</v>
      </c>
      <c r="Q431" s="11">
        <f t="shared" si="4"/>
        <v>1.3749107562917082</v>
      </c>
      <c r="R431" s="11">
        <f t="shared" si="74"/>
        <v>-12.495055508708743</v>
      </c>
      <c r="S431" s="11">
        <f t="shared" si="6"/>
        <v>112840.91302796001</v>
      </c>
    </row>
    <row r="432" spans="2:19" x14ac:dyDescent="0.2">
      <c r="B432" s="11"/>
      <c r="D432" s="14">
        <f t="shared" si="75"/>
        <v>4.2999999999999527</v>
      </c>
      <c r="E432" s="11">
        <f t="shared" si="80"/>
        <v>46.617408123792075</v>
      </c>
      <c r="F432" s="11">
        <f t="shared" si="71"/>
        <v>-457.3167736944003</v>
      </c>
      <c r="G432" s="11">
        <f t="shared" si="8"/>
        <v>-1491.1106864586766</v>
      </c>
      <c r="H432" s="15">
        <f t="shared" si="81"/>
        <v>7668.81</v>
      </c>
      <c r="I432" s="11">
        <f t="shared" si="1"/>
        <v>5720.3825398469235</v>
      </c>
      <c r="J432" s="11">
        <f t="shared" si="9"/>
        <v>122.70915029545408</v>
      </c>
      <c r="K432" s="9">
        <f t="shared" si="76"/>
        <v>461.48676498934765</v>
      </c>
      <c r="L432" s="11">
        <f t="shared" si="77"/>
        <v>1436.1347736711766</v>
      </c>
      <c r="M432" s="11">
        <f t="shared" si="72"/>
        <v>1.06481</v>
      </c>
      <c r="N432" s="11">
        <f t="shared" si="78"/>
        <v>-1491.1106864586766</v>
      </c>
      <c r="O432" s="11">
        <f t="shared" si="79"/>
        <v>0</v>
      </c>
      <c r="P432" s="13">
        <f t="shared" si="73"/>
        <v>334.73700000000002</v>
      </c>
      <c r="Q432" s="11">
        <f t="shared" si="4"/>
        <v>1.3786547796907651</v>
      </c>
      <c r="R432" s="11">
        <f t="shared" si="74"/>
        <v>-12.50857801176902</v>
      </c>
      <c r="S432" s="11">
        <f t="shared" si="6"/>
        <v>113386.31109037281</v>
      </c>
    </row>
    <row r="433" spans="2:19" x14ac:dyDescent="0.2">
      <c r="B433" s="11"/>
      <c r="D433" s="14">
        <f t="shared" si="75"/>
        <v>4.3099999999999525</v>
      </c>
      <c r="E433" s="11">
        <f t="shared" si="80"/>
        <v>46.516518375242754</v>
      </c>
      <c r="F433" s="11">
        <f t="shared" si="71"/>
        <v>-456.32704526113145</v>
      </c>
      <c r="G433" s="11">
        <f t="shared" si="8"/>
        <v>-1498.4596634577224</v>
      </c>
      <c r="H433" s="15">
        <f t="shared" si="81"/>
        <v>7668.81</v>
      </c>
      <c r="I433" s="11">
        <f t="shared" si="1"/>
        <v>5714.0232912811462</v>
      </c>
      <c r="J433" s="11">
        <f t="shared" si="9"/>
        <v>122.83858489121772</v>
      </c>
      <c r="K433" s="9">
        <f t="shared" si="76"/>
        <v>462.71385649230217</v>
      </c>
      <c r="L433" s="11">
        <f t="shared" si="77"/>
        <v>1440.755776778585</v>
      </c>
      <c r="M433" s="11">
        <f t="shared" si="72"/>
        <v>1.0643899999999999</v>
      </c>
      <c r="N433" s="11">
        <f t="shared" si="78"/>
        <v>-1498.4596634577224</v>
      </c>
      <c r="O433" s="11">
        <f t="shared" si="79"/>
        <v>0</v>
      </c>
      <c r="P433" s="13">
        <f t="shared" si="73"/>
        <v>334.72199999999998</v>
      </c>
      <c r="Q433" s="11">
        <f t="shared" si="4"/>
        <v>1.3823825637164637</v>
      </c>
      <c r="R433" s="11">
        <f t="shared" si="74"/>
        <v>-12.521772160164904</v>
      </c>
      <c r="S433" s="11">
        <f t="shared" si="6"/>
        <v>113945.13841270177</v>
      </c>
    </row>
    <row r="434" spans="2:19" x14ac:dyDescent="0.2">
      <c r="B434" s="11"/>
      <c r="D434" s="14">
        <f t="shared" si="75"/>
        <v>4.3199999999999523</v>
      </c>
      <c r="E434" s="11">
        <f t="shared" si="80"/>
        <v>46.415628626693433</v>
      </c>
      <c r="F434" s="11">
        <f t="shared" si="71"/>
        <v>-455.33731682786259</v>
      </c>
      <c r="G434" s="11">
        <f t="shared" si="8"/>
        <v>-1505.6761647411267</v>
      </c>
      <c r="H434" s="15">
        <f t="shared" si="81"/>
        <v>7668.81</v>
      </c>
      <c r="I434" s="11">
        <f t="shared" si="1"/>
        <v>5707.7965184310106</v>
      </c>
      <c r="J434" s="11">
        <f t="shared" si="9"/>
        <v>122.97143628791619</v>
      </c>
      <c r="K434" s="9">
        <f t="shared" si="76"/>
        <v>463.94224234121435</v>
      </c>
      <c r="L434" s="11">
        <f t="shared" si="77"/>
        <v>1445.3890572727523</v>
      </c>
      <c r="M434" s="11">
        <f t="shared" si="72"/>
        <v>1.06386</v>
      </c>
      <c r="N434" s="11">
        <f t="shared" si="78"/>
        <v>-1505.6761647411267</v>
      </c>
      <c r="O434" s="11">
        <f t="shared" si="79"/>
        <v>0</v>
      </c>
      <c r="P434" s="13">
        <f t="shared" si="73"/>
        <v>334.702</v>
      </c>
      <c r="Q434" s="11">
        <f t="shared" si="4"/>
        <v>1.3861352556638871</v>
      </c>
      <c r="R434" s="11">
        <f t="shared" si="74"/>
        <v>-12.535314606311537</v>
      </c>
      <c r="S434" s="11">
        <f t="shared" si="6"/>
        <v>114493.89208131605</v>
      </c>
    </row>
    <row r="435" spans="2:19" x14ac:dyDescent="0.2">
      <c r="B435" s="11"/>
      <c r="D435" s="14">
        <f t="shared" si="75"/>
        <v>4.3299999999999521</v>
      </c>
      <c r="E435" s="11">
        <f t="shared" si="80"/>
        <v>46.314738878144112</v>
      </c>
      <c r="F435" s="11">
        <f t="shared" si="71"/>
        <v>-454.34758839459374</v>
      </c>
      <c r="G435" s="11">
        <f t="shared" si="8"/>
        <v>-1512.9144741355619</v>
      </c>
      <c r="H435" s="15">
        <f t="shared" si="81"/>
        <v>7668.81</v>
      </c>
      <c r="I435" s="11">
        <f t="shared" si="1"/>
        <v>5701.5479374698443</v>
      </c>
      <c r="J435" s="11">
        <f t="shared" si="9"/>
        <v>123.10439561088404</v>
      </c>
      <c r="K435" s="9">
        <f t="shared" si="76"/>
        <v>465.17195670409353</v>
      </c>
      <c r="L435" s="11">
        <f t="shared" si="77"/>
        <v>1450.0346282679789</v>
      </c>
      <c r="M435" s="11">
        <f t="shared" si="72"/>
        <v>1.0633300000000001</v>
      </c>
      <c r="N435" s="11">
        <f t="shared" si="78"/>
        <v>-1512.9144741355619</v>
      </c>
      <c r="O435" s="11">
        <f t="shared" si="79"/>
        <v>0</v>
      </c>
      <c r="P435" s="13">
        <f t="shared" si="73"/>
        <v>334.68299999999999</v>
      </c>
      <c r="Q435" s="11">
        <f t="shared" si="4"/>
        <v>1.3898882127389007</v>
      </c>
      <c r="R435" s="11">
        <f t="shared" si="74"/>
        <v>-12.548868054116619</v>
      </c>
      <c r="S435" s="11">
        <f t="shared" si="6"/>
        <v>115044.304071666</v>
      </c>
    </row>
    <row r="436" spans="2:19" x14ac:dyDescent="0.2">
      <c r="B436" s="11"/>
      <c r="D436" s="14">
        <f t="shared" si="75"/>
        <v>4.3399999999999519</v>
      </c>
      <c r="E436" s="11">
        <f t="shared" si="80"/>
        <v>46.213849129594792</v>
      </c>
      <c r="F436" s="11">
        <f t="shared" si="71"/>
        <v>-453.35785996132495</v>
      </c>
      <c r="G436" s="11">
        <f t="shared" si="8"/>
        <v>-1520.3319610631697</v>
      </c>
      <c r="H436" s="15">
        <f t="shared" si="81"/>
        <v>7668.81</v>
      </c>
      <c r="I436" s="11">
        <f t="shared" si="1"/>
        <v>5695.120178975506</v>
      </c>
      <c r="J436" s="11">
        <f t="shared" si="9"/>
        <v>123.23405832318822</v>
      </c>
      <c r="K436" s="9">
        <f t="shared" si="76"/>
        <v>466.40300066020239</v>
      </c>
      <c r="L436" s="11">
        <f t="shared" si="77"/>
        <v>1454.6925030548005</v>
      </c>
      <c r="M436" s="11">
        <f t="shared" si="72"/>
        <v>1.06291</v>
      </c>
      <c r="N436" s="11">
        <f t="shared" si="78"/>
        <v>-1520.3319610631697</v>
      </c>
      <c r="O436" s="11">
        <f t="shared" si="79"/>
        <v>0</v>
      </c>
      <c r="P436" s="13">
        <f t="shared" si="73"/>
        <v>334.66699999999997</v>
      </c>
      <c r="Q436" s="11">
        <f t="shared" si="4"/>
        <v>1.3936330760433577</v>
      </c>
      <c r="R436" s="11">
        <f t="shared" si="74"/>
        <v>-12.562085455982489</v>
      </c>
      <c r="S436" s="11">
        <f t="shared" si="6"/>
        <v>115608.34099254674</v>
      </c>
    </row>
    <row r="437" spans="2:19" x14ac:dyDescent="0.2">
      <c r="B437" s="11"/>
      <c r="D437" s="14">
        <f t="shared" si="75"/>
        <v>4.3499999999999517</v>
      </c>
      <c r="E437" s="11">
        <f t="shared" si="80"/>
        <v>46.112959381045471</v>
      </c>
      <c r="F437" s="11">
        <f t="shared" si="71"/>
        <v>-452.3681315280561</v>
      </c>
      <c r="G437" s="11">
        <f t="shared" si="8"/>
        <v>-1527.6145900019726</v>
      </c>
      <c r="H437" s="15">
        <f t="shared" si="81"/>
        <v>7668.81</v>
      </c>
      <c r="I437" s="11">
        <f t="shared" si="1"/>
        <v>5688.8272784699711</v>
      </c>
      <c r="J437" s="11">
        <f t="shared" si="9"/>
        <v>123.36721292297581</v>
      </c>
      <c r="K437" s="9">
        <f t="shared" si="76"/>
        <v>467.63534124343425</v>
      </c>
      <c r="L437" s="11">
        <f t="shared" si="77"/>
        <v>1459.3626947643186</v>
      </c>
      <c r="M437" s="11">
        <f t="shared" si="72"/>
        <v>1.0623800000000001</v>
      </c>
      <c r="N437" s="11">
        <f t="shared" si="78"/>
        <v>-1527.6145900019726</v>
      </c>
      <c r="O437" s="11">
        <f t="shared" si="79"/>
        <v>0</v>
      </c>
      <c r="P437" s="13">
        <f t="shared" si="73"/>
        <v>334.64699999999999</v>
      </c>
      <c r="Q437" s="11">
        <f t="shared" si="4"/>
        <v>1.3973988747648545</v>
      </c>
      <c r="R437" s="11">
        <f t="shared" si="74"/>
        <v>-12.57565880968153</v>
      </c>
      <c r="S437" s="11">
        <f t="shared" si="6"/>
        <v>116162.12310805955</v>
      </c>
    </row>
    <row r="438" spans="2:19" x14ac:dyDescent="0.2">
      <c r="B438" s="11"/>
      <c r="D438" s="14">
        <f t="shared" si="75"/>
        <v>4.3599999999999515</v>
      </c>
      <c r="E438" s="11">
        <f t="shared" si="80"/>
        <v>46.01206963249615</v>
      </c>
      <c r="F438" s="11">
        <f t="shared" si="71"/>
        <v>-451.37840309478725</v>
      </c>
      <c r="G438" s="11">
        <f t="shared" si="8"/>
        <v>-1534.9335761751058</v>
      </c>
      <c r="H438" s="15">
        <f t="shared" si="81"/>
        <v>7668.81</v>
      </c>
      <c r="I438" s="11">
        <f t="shared" si="1"/>
        <v>5682.4980207301069</v>
      </c>
      <c r="J438" s="11">
        <f t="shared" si="9"/>
        <v>123.50016128630796</v>
      </c>
      <c r="K438" s="9">
        <f t="shared" si="76"/>
        <v>468.86901337266403</v>
      </c>
      <c r="L438" s="11">
        <f t="shared" si="77"/>
        <v>1464.045216537399</v>
      </c>
      <c r="M438" s="11">
        <f t="shared" si="72"/>
        <v>1.06186</v>
      </c>
      <c r="N438" s="11">
        <f t="shared" si="78"/>
        <v>-1534.9335761751058</v>
      </c>
      <c r="O438" s="11">
        <f t="shared" si="79"/>
        <v>0</v>
      </c>
      <c r="P438" s="13">
        <f t="shared" si="73"/>
        <v>334.62799999999999</v>
      </c>
      <c r="Q438" s="11">
        <f t="shared" si="4"/>
        <v>1.4011649155858568</v>
      </c>
      <c r="R438" s="11">
        <f t="shared" si="74"/>
        <v>-12.589211140296428</v>
      </c>
      <c r="S438" s="11">
        <f t="shared" si="6"/>
        <v>116718.66988264135</v>
      </c>
    </row>
    <row r="439" spans="2:19" x14ac:dyDescent="0.2">
      <c r="B439" s="11"/>
      <c r="D439" s="14">
        <f t="shared" si="75"/>
        <v>4.3699999999999513</v>
      </c>
      <c r="E439" s="11">
        <f t="shared" si="80"/>
        <v>45.911179883946829</v>
      </c>
      <c r="F439" s="11">
        <f t="shared" si="71"/>
        <v>-450.38867466151839</v>
      </c>
      <c r="G439" s="11">
        <f t="shared" si="8"/>
        <v>-1542.4199412903899</v>
      </c>
      <c r="H439" s="15">
        <f t="shared" si="81"/>
        <v>7668.81</v>
      </c>
      <c r="I439" s="11">
        <f t="shared" si="1"/>
        <v>5676.0013840480915</v>
      </c>
      <c r="J439" s="11">
        <f t="shared" si="9"/>
        <v>123.63004824523679</v>
      </c>
      <c r="K439" s="9">
        <f t="shared" si="76"/>
        <v>470.1040149855271</v>
      </c>
      <c r="L439" s="11">
        <f t="shared" si="77"/>
        <v>1468.7400816791899</v>
      </c>
      <c r="M439" s="11">
        <f t="shared" si="72"/>
        <v>1.0614399999999999</v>
      </c>
      <c r="N439" s="11">
        <f t="shared" si="78"/>
        <v>-1542.4199412903899</v>
      </c>
      <c r="O439" s="11">
        <f t="shared" si="79"/>
        <v>0</v>
      </c>
      <c r="P439" s="13">
        <f t="shared" si="73"/>
        <v>334.61200000000002</v>
      </c>
      <c r="Q439" s="11">
        <f t="shared" si="4"/>
        <v>1.4049227612444475</v>
      </c>
      <c r="R439" s="11">
        <f t="shared" si="74"/>
        <v>-12.602451401145442</v>
      </c>
      <c r="S439" s="11">
        <f t="shared" si="6"/>
        <v>117287.9444050537</v>
      </c>
    </row>
    <row r="440" spans="2:19" x14ac:dyDescent="0.2">
      <c r="B440" s="11"/>
      <c r="D440" s="14">
        <f t="shared" si="75"/>
        <v>4.379999999999951</v>
      </c>
      <c r="E440" s="11">
        <f t="shared" si="80"/>
        <v>45.810290135397508</v>
      </c>
      <c r="F440" s="11">
        <f t="shared" si="71"/>
        <v>-449.3989462282496</v>
      </c>
      <c r="G440" s="11">
        <f t="shared" si="8"/>
        <v>-1549.7690382925277</v>
      </c>
      <c r="H440" s="15">
        <f t="shared" si="81"/>
        <v>7668.81</v>
      </c>
      <c r="I440" s="11">
        <f t="shared" si="1"/>
        <v>5669.6420154792231</v>
      </c>
      <c r="J440" s="11">
        <f t="shared" si="9"/>
        <v>123.76350376131548</v>
      </c>
      <c r="K440" s="9">
        <f t="shared" si="76"/>
        <v>471.34031546797945</v>
      </c>
      <c r="L440" s="11">
        <f t="shared" si="77"/>
        <v>1473.4473033314575</v>
      </c>
      <c r="M440" s="11">
        <f t="shared" si="72"/>
        <v>1.06091</v>
      </c>
      <c r="N440" s="11">
        <f t="shared" si="78"/>
        <v>-1549.7690382925277</v>
      </c>
      <c r="O440" s="11">
        <f t="shared" si="79"/>
        <v>0</v>
      </c>
      <c r="P440" s="13">
        <f t="shared" si="73"/>
        <v>334.59300000000002</v>
      </c>
      <c r="Q440" s="11">
        <f t="shared" si="4"/>
        <v>1.4086974786321873</v>
      </c>
      <c r="R440" s="11">
        <f t="shared" si="74"/>
        <v>-12.61605542928802</v>
      </c>
      <c r="S440" s="11">
        <f t="shared" si="6"/>
        <v>117846.78085259921</v>
      </c>
    </row>
    <row r="441" spans="2:19" x14ac:dyDescent="0.2">
      <c r="B441" s="11"/>
      <c r="D441" s="14">
        <f t="shared" si="75"/>
        <v>4.3899999999999508</v>
      </c>
      <c r="E441" s="11">
        <f t="shared" si="80"/>
        <v>45.709400386848188</v>
      </c>
      <c r="F441" s="11">
        <f t="shared" si="71"/>
        <v>-448.40921779498075</v>
      </c>
      <c r="G441" s="11">
        <f t="shared" si="8"/>
        <v>-1557.1401313812135</v>
      </c>
      <c r="H441" s="15">
        <f t="shared" si="81"/>
        <v>7668.81</v>
      </c>
      <c r="I441" s="11">
        <f t="shared" si="1"/>
        <v>5663.2606508238059</v>
      </c>
      <c r="J441" s="11">
        <f t="shared" si="9"/>
        <v>123.89706718737175</v>
      </c>
      <c r="K441" s="9">
        <f t="shared" si="76"/>
        <v>472.57795050559258</v>
      </c>
      <c r="L441" s="11">
        <f t="shared" si="77"/>
        <v>1478.1668946613254</v>
      </c>
      <c r="M441" s="11">
        <f t="shared" si="72"/>
        <v>1.0603800000000001</v>
      </c>
      <c r="N441" s="11">
        <f t="shared" si="78"/>
        <v>-1557.1401313812135</v>
      </c>
      <c r="O441" s="11">
        <f t="shared" si="79"/>
        <v>0</v>
      </c>
      <c r="P441" s="13">
        <f t="shared" si="73"/>
        <v>334.57299999999998</v>
      </c>
      <c r="Q441" s="11">
        <f t="shared" si="4"/>
        <v>1.4124808352903331</v>
      </c>
      <c r="R441" s="11">
        <f t="shared" si="74"/>
        <v>-12.629670457428311</v>
      </c>
      <c r="S441" s="11">
        <f t="shared" si="6"/>
        <v>118407.28991582293</v>
      </c>
    </row>
    <row r="442" spans="2:19" x14ac:dyDescent="0.2">
      <c r="B442" s="11"/>
      <c r="D442" s="14">
        <f t="shared" si="75"/>
        <v>4.3999999999999506</v>
      </c>
      <c r="E442" s="11">
        <f t="shared" si="80"/>
        <v>45.608510638298867</v>
      </c>
      <c r="F442" s="11">
        <f t="shared" si="71"/>
        <v>-447.4194893617119</v>
      </c>
      <c r="G442" s="11">
        <f t="shared" si="8"/>
        <v>-1564.6956318017167</v>
      </c>
      <c r="H442" s="15">
        <f t="shared" si="81"/>
        <v>7668.81</v>
      </c>
      <c r="I442" s="11">
        <f t="shared" si="1"/>
        <v>5656.6948788365717</v>
      </c>
      <c r="J442" s="11">
        <f t="shared" si="9"/>
        <v>124.02717825401804</v>
      </c>
      <c r="K442" s="9">
        <f t="shared" si="76"/>
        <v>473.81692117746633</v>
      </c>
      <c r="L442" s="11">
        <f t="shared" si="77"/>
        <v>1482.8988690197407</v>
      </c>
      <c r="M442" s="11">
        <f t="shared" si="72"/>
        <v>1.05996</v>
      </c>
      <c r="N442" s="11">
        <f t="shared" si="78"/>
        <v>-1564.6956318017167</v>
      </c>
      <c r="O442" s="11">
        <f t="shared" si="79"/>
        <v>0</v>
      </c>
      <c r="P442" s="13">
        <f t="shared" si="73"/>
        <v>334.55799999999999</v>
      </c>
      <c r="Q442" s="11">
        <f t="shared" si="4"/>
        <v>1.4162474703264198</v>
      </c>
      <c r="R442" s="11">
        <f t="shared" si="74"/>
        <v>-12.642933563100717</v>
      </c>
      <c r="S442" s="11">
        <f t="shared" si="6"/>
        <v>118981.82159137359</v>
      </c>
    </row>
    <row r="443" spans="2:19" x14ac:dyDescent="0.2">
      <c r="B443" s="11"/>
      <c r="D443" s="14">
        <f t="shared" si="75"/>
        <v>4.4099999999999504</v>
      </c>
      <c r="E443" s="11">
        <f t="shared" si="80"/>
        <v>45.507620889749546</v>
      </c>
      <c r="F443" s="11">
        <f t="shared" si="71"/>
        <v>-446.42976092844305</v>
      </c>
      <c r="G443" s="11">
        <f t="shared" si="8"/>
        <v>-1572.1114257833856</v>
      </c>
      <c r="H443" s="15">
        <f t="shared" si="81"/>
        <v>7668.81</v>
      </c>
      <c r="I443" s="11">
        <f t="shared" si="1"/>
        <v>5650.2688132881722</v>
      </c>
      <c r="J443" s="11">
        <f t="shared" si="9"/>
        <v>124.16093618642407</v>
      </c>
      <c r="K443" s="9">
        <f t="shared" si="76"/>
        <v>475.05719296000649</v>
      </c>
      <c r="L443" s="11">
        <f t="shared" si="77"/>
        <v>1487.643239590428</v>
      </c>
      <c r="M443" s="11">
        <f t="shared" si="72"/>
        <v>1.0594300000000001</v>
      </c>
      <c r="N443" s="11">
        <f t="shared" si="78"/>
        <v>-1572.1114257833856</v>
      </c>
      <c r="O443" s="11">
        <f t="shared" si="79"/>
        <v>0</v>
      </c>
      <c r="P443" s="13">
        <f t="shared" si="73"/>
        <v>334.53800000000001</v>
      </c>
      <c r="Q443" s="11">
        <f t="shared" si="4"/>
        <v>1.4200395559249068</v>
      </c>
      <c r="R443" s="11">
        <f t="shared" si="74"/>
        <v>-12.656568418595725</v>
      </c>
      <c r="S443" s="11">
        <f t="shared" si="6"/>
        <v>119545.72977808549</v>
      </c>
    </row>
    <row r="444" spans="2:19" x14ac:dyDescent="0.2">
      <c r="B444" s="11"/>
      <c r="D444" s="14">
        <f t="shared" si="75"/>
        <v>4.4199999999999502</v>
      </c>
      <c r="E444" s="11">
        <f t="shared" si="80"/>
        <v>45.406731141200225</v>
      </c>
      <c r="F444" s="11">
        <f t="shared" si="71"/>
        <v>-445.44003249517425</v>
      </c>
      <c r="G444" s="11">
        <f t="shared" si="8"/>
        <v>-1579.5642265958784</v>
      </c>
      <c r="H444" s="15">
        <f t="shared" si="81"/>
        <v>7668.81</v>
      </c>
      <c r="I444" s="11">
        <f t="shared" si="1"/>
        <v>5643.8057409089479</v>
      </c>
      <c r="J444" s="11">
        <f t="shared" si="9"/>
        <v>124.29447350787133</v>
      </c>
      <c r="K444" s="9">
        <f t="shared" si="76"/>
        <v>476.29880232187071</v>
      </c>
      <c r="L444" s="11">
        <f t="shared" si="77"/>
        <v>1492.4000195668375</v>
      </c>
      <c r="M444" s="11">
        <f t="shared" si="72"/>
        <v>1.05891</v>
      </c>
      <c r="N444" s="11">
        <f t="shared" si="78"/>
        <v>-1579.5642265958784</v>
      </c>
      <c r="O444" s="11">
        <f t="shared" si="79"/>
        <v>0</v>
      </c>
      <c r="P444" s="13">
        <f t="shared" si="73"/>
        <v>334.51900000000001</v>
      </c>
      <c r="Q444" s="11">
        <f t="shared" si="4"/>
        <v>1.4238318371209728</v>
      </c>
      <c r="R444" s="11">
        <f t="shared" si="74"/>
        <v>-12.670180785715731</v>
      </c>
      <c r="S444" s="11">
        <f t="shared" si="6"/>
        <v>120112.45202016587</v>
      </c>
    </row>
    <row r="445" spans="2:19" x14ac:dyDescent="0.2">
      <c r="B445" s="11"/>
      <c r="D445" s="14">
        <f t="shared" si="75"/>
        <v>4.42999999999995</v>
      </c>
      <c r="E445" s="11">
        <f t="shared" si="80"/>
        <v>45.305841392650905</v>
      </c>
      <c r="F445" s="11">
        <f t="shared" si="71"/>
        <v>-444.4503040619054</v>
      </c>
      <c r="G445" s="11">
        <f t="shared" si="8"/>
        <v>-1587.0242876134855</v>
      </c>
      <c r="H445" s="15">
        <f t="shared" si="81"/>
        <v>7668.81</v>
      </c>
      <c r="I445" s="11">
        <f t="shared" si="1"/>
        <v>5637.3354083246095</v>
      </c>
      <c r="J445" s="11">
        <f t="shared" si="9"/>
        <v>124.42844531829058</v>
      </c>
      <c r="K445" s="9">
        <f t="shared" si="76"/>
        <v>477.54174705694942</v>
      </c>
      <c r="L445" s="11">
        <f t="shared" si="77"/>
        <v>1497.1692223137316</v>
      </c>
      <c r="M445" s="11">
        <f t="shared" si="72"/>
        <v>1.0583800000000001</v>
      </c>
      <c r="N445" s="11">
        <f t="shared" si="78"/>
        <v>-1587.0242876134855</v>
      </c>
      <c r="O445" s="11">
        <f t="shared" si="79"/>
        <v>0</v>
      </c>
      <c r="P445" s="13">
        <f t="shared" si="73"/>
        <v>334.49900000000002</v>
      </c>
      <c r="Q445" s="11">
        <f t="shared" si="4"/>
        <v>1.4276328092369466</v>
      </c>
      <c r="R445" s="11">
        <f t="shared" si="74"/>
        <v>-12.683837443250823</v>
      </c>
      <c r="S445" s="11">
        <f t="shared" si="6"/>
        <v>120679.72633922026</v>
      </c>
    </row>
    <row r="446" spans="2:19" x14ac:dyDescent="0.2">
      <c r="B446" s="11"/>
      <c r="D446" s="14">
        <f t="shared" si="75"/>
        <v>4.4399999999999498</v>
      </c>
      <c r="E446" s="11">
        <f t="shared" si="80"/>
        <v>45.204951644101584</v>
      </c>
      <c r="F446" s="11">
        <f t="shared" si="71"/>
        <v>-443.46057562863655</v>
      </c>
      <c r="G446" s="11">
        <f t="shared" si="8"/>
        <v>-1594.6723046540158</v>
      </c>
      <c r="H446" s="15">
        <f t="shared" si="81"/>
        <v>7668.81</v>
      </c>
      <c r="I446" s="11">
        <f t="shared" si="1"/>
        <v>5630.6771197173475</v>
      </c>
      <c r="J446" s="11">
        <f t="shared" si="9"/>
        <v>124.55885726961169</v>
      </c>
      <c r="K446" s="9">
        <f t="shared" si="76"/>
        <v>478.78603151013232</v>
      </c>
      <c r="L446" s="11">
        <f t="shared" si="77"/>
        <v>1501.950861206567</v>
      </c>
      <c r="M446" s="11">
        <f t="shared" si="72"/>
        <v>1.05796</v>
      </c>
      <c r="N446" s="11">
        <f t="shared" si="78"/>
        <v>-1594.6723046540158</v>
      </c>
      <c r="O446" s="11">
        <f t="shared" si="79"/>
        <v>0</v>
      </c>
      <c r="P446" s="13">
        <f t="shared" si="73"/>
        <v>334.483</v>
      </c>
      <c r="Q446" s="11">
        <f t="shared" si="4"/>
        <v>1.4314211230769047</v>
      </c>
      <c r="R446" s="11">
        <f t="shared" si="74"/>
        <v>-12.697131220143902</v>
      </c>
      <c r="S446" s="11">
        <f t="shared" si="6"/>
        <v>121261.29311843874</v>
      </c>
    </row>
    <row r="447" spans="2:19" x14ac:dyDescent="0.2">
      <c r="B447" s="11"/>
      <c r="D447" s="14">
        <f t="shared" si="75"/>
        <v>4.4499999999999496</v>
      </c>
      <c r="E447" s="11">
        <f t="shared" si="80"/>
        <v>45.104061895552263</v>
      </c>
      <c r="F447" s="11">
        <f t="shared" si="71"/>
        <v>-442.4708471953677</v>
      </c>
      <c r="G447" s="11">
        <f t="shared" si="8"/>
        <v>-1602.1924714533811</v>
      </c>
      <c r="H447" s="15">
        <f t="shared" si="81"/>
        <v>7668.81</v>
      </c>
      <c r="I447" s="11">
        <f t="shared" si="1"/>
        <v>5624.1466813512516</v>
      </c>
      <c r="J447" s="11">
        <f t="shared" si="9"/>
        <v>124.69268719910683</v>
      </c>
      <c r="K447" s="9">
        <f t="shared" si="76"/>
        <v>480.03162008282845</v>
      </c>
      <c r="L447" s="11">
        <f t="shared" si="77"/>
        <v>1506.7449494645318</v>
      </c>
      <c r="M447" s="11">
        <f t="shared" si="72"/>
        <v>1.0574399999999999</v>
      </c>
      <c r="N447" s="11">
        <f t="shared" si="78"/>
        <v>-1602.1924714533811</v>
      </c>
      <c r="O447" s="11">
        <f t="shared" si="79"/>
        <v>0</v>
      </c>
      <c r="P447" s="13">
        <f t="shared" si="73"/>
        <v>334.464</v>
      </c>
      <c r="Q447" s="11">
        <f t="shared" si="4"/>
        <v>1.4352265717172206</v>
      </c>
      <c r="R447" s="11">
        <f t="shared" si="74"/>
        <v>-12.710773414791724</v>
      </c>
      <c r="S447" s="11">
        <f t="shared" si="6"/>
        <v>121833.13797201526</v>
      </c>
    </row>
    <row r="448" spans="2:19" x14ac:dyDescent="0.2">
      <c r="B448" s="11"/>
      <c r="D448" s="14">
        <f t="shared" si="75"/>
        <v>4.4599999999999493</v>
      </c>
      <c r="E448" s="11">
        <f t="shared" si="80"/>
        <v>45.003172147002942</v>
      </c>
      <c r="F448" s="11">
        <f t="shared" si="71"/>
        <v>-441.4811187620989</v>
      </c>
      <c r="G448" s="11">
        <f t="shared" si="8"/>
        <v>-1609.7197577879351</v>
      </c>
      <c r="H448" s="15">
        <f t="shared" si="81"/>
        <v>7668.81</v>
      </c>
      <c r="I448" s="11">
        <f t="shared" si="1"/>
        <v>5617.6091234499663</v>
      </c>
      <c r="J448" s="11">
        <f t="shared" si="9"/>
        <v>124.82695897747021</v>
      </c>
      <c r="K448" s="9">
        <f t="shared" si="76"/>
        <v>481.27854695481955</v>
      </c>
      <c r="L448" s="11">
        <f t="shared" si="77"/>
        <v>1511.5515002997201</v>
      </c>
      <c r="M448" s="11">
        <f t="shared" si="72"/>
        <v>1.05691</v>
      </c>
      <c r="N448" s="11">
        <f t="shared" si="78"/>
        <v>-1609.7197577879351</v>
      </c>
      <c r="O448" s="11">
        <f t="shared" si="79"/>
        <v>0</v>
      </c>
      <c r="P448" s="13">
        <f t="shared" si="73"/>
        <v>334.44400000000002</v>
      </c>
      <c r="Q448" s="11">
        <f t="shared" si="4"/>
        <v>1.4390407570619281</v>
      </c>
      <c r="R448" s="11">
        <f t="shared" si="74"/>
        <v>-12.7244606500989</v>
      </c>
      <c r="S448" s="11">
        <f t="shared" si="6"/>
        <v>122405.52420581193</v>
      </c>
    </row>
    <row r="449" spans="2:19" x14ac:dyDescent="0.2">
      <c r="B449" s="11"/>
      <c r="D449" s="14">
        <f t="shared" si="75"/>
        <v>4.4699999999999491</v>
      </c>
      <c r="E449" s="11">
        <f t="shared" si="80"/>
        <v>44.902282398453622</v>
      </c>
      <c r="F449" s="11">
        <f t="shared" si="71"/>
        <v>-440.49139032883005</v>
      </c>
      <c r="G449" s="11">
        <f t="shared" si="8"/>
        <v>-1617.2845995433668</v>
      </c>
      <c r="H449" s="15">
        <f t="shared" si="81"/>
        <v>7668.81</v>
      </c>
      <c r="I449" s="11">
        <f t="shared" si="1"/>
        <v>5611.0340101278034</v>
      </c>
      <c r="J449" s="11">
        <f t="shared" si="9"/>
        <v>124.96099775812377</v>
      </c>
      <c r="K449" s="9">
        <f t="shared" si="76"/>
        <v>482.52681654459423</v>
      </c>
      <c r="L449" s="11">
        <f t="shared" si="77"/>
        <v>1516.3705271172171</v>
      </c>
      <c r="M449" s="11">
        <f t="shared" si="72"/>
        <v>1.0563899999999999</v>
      </c>
      <c r="N449" s="11">
        <f t="shared" si="78"/>
        <v>-1617.2845995433668</v>
      </c>
      <c r="O449" s="11">
        <f t="shared" si="79"/>
        <v>0</v>
      </c>
      <c r="P449" s="13">
        <f t="shared" si="73"/>
        <v>334.42500000000001</v>
      </c>
      <c r="Q449" s="11">
        <f t="shared" si="4"/>
        <v>1.4428550991839553</v>
      </c>
      <c r="R449" s="11">
        <f t="shared" si="74"/>
        <v>-12.738124134365318</v>
      </c>
      <c r="S449" s="11">
        <f t="shared" si="6"/>
        <v>122980.76621059423</v>
      </c>
    </row>
    <row r="450" spans="2:19" x14ac:dyDescent="0.2">
      <c r="B450" s="11"/>
      <c r="D450" s="14">
        <f t="shared" si="75"/>
        <v>4.4799999999999489</v>
      </c>
      <c r="E450" s="11">
        <f t="shared" si="80"/>
        <v>44.801392649904301</v>
      </c>
      <c r="F450" s="11">
        <f t="shared" ref="F450:F513" si="82">E450*Grav</f>
        <v>-439.5016618955612</v>
      </c>
      <c r="G450" s="11">
        <f t="shared" si="8"/>
        <v>-1624.8564651437009</v>
      </c>
      <c r="H450" s="15">
        <f t="shared" si="81"/>
        <v>7668.81</v>
      </c>
      <c r="I450" s="11">
        <f t="shared" si="1"/>
        <v>5604.4518729607389</v>
      </c>
      <c r="J450" s="11">
        <f t="shared" si="9"/>
        <v>125.09548345418924</v>
      </c>
      <c r="K450" s="9">
        <f t="shared" si="76"/>
        <v>483.77642652217548</v>
      </c>
      <c r="L450" s="11">
        <f t="shared" si="77"/>
        <v>1521.2020433325511</v>
      </c>
      <c r="M450" s="11">
        <f t="shared" ref="M450:M513" si="83">VLOOKUP(L450,AtmChart,4)</f>
        <v>1.05586</v>
      </c>
      <c r="N450" s="11">
        <f t="shared" si="78"/>
        <v>-1624.8564651437009</v>
      </c>
      <c r="O450" s="11">
        <f t="shared" si="79"/>
        <v>0</v>
      </c>
      <c r="P450" s="13">
        <f t="shared" ref="P450:P513" si="84">VLOOKUP(L450,AtmChart,5)</f>
        <v>334.40499999999997</v>
      </c>
      <c r="Q450" s="11">
        <f t="shared" si="4"/>
        <v>1.4466782091241923</v>
      </c>
      <c r="R450" s="11">
        <f t="shared" ref="R450:R513" si="85">J450/Grav</f>
        <v>-12.751833175758332</v>
      </c>
      <c r="S450" s="11">
        <f t="shared" si="6"/>
        <v>123556.54231916268</v>
      </c>
    </row>
    <row r="451" spans="2:19" x14ac:dyDescent="0.2">
      <c r="B451" s="11"/>
      <c r="D451" s="14">
        <f t="shared" ref="D451:D514" si="86">D450+DeltaT</f>
        <v>4.4899999999999487</v>
      </c>
      <c r="E451" s="11">
        <f t="shared" si="80"/>
        <v>44.70050290135498</v>
      </c>
      <c r="F451" s="11">
        <f t="shared" si="82"/>
        <v>-438.5119334622924</v>
      </c>
      <c r="G451" s="11">
        <f t="shared" si="8"/>
        <v>-1632.4661073307145</v>
      </c>
      <c r="H451" s="15">
        <f t="shared" si="81"/>
        <v>7668.81</v>
      </c>
      <c r="I451" s="11">
        <f t="shared" si="1"/>
        <v>5597.8319592069929</v>
      </c>
      <c r="J451" s="11">
        <f t="shared" si="9"/>
        <v>125.22973111869193</v>
      </c>
      <c r="K451" s="9">
        <f t="shared" ref="K451:K514" si="87">K450+J450*DeltaT</f>
        <v>485.0273813567174</v>
      </c>
      <c r="L451" s="11">
        <f t="shared" ref="L451:L514" si="88">L450+K450*DeltaT+(0.5*J450*DeltaT^2)</f>
        <v>1526.0460623719455</v>
      </c>
      <c r="M451" s="11">
        <f t="shared" si="83"/>
        <v>1.0553399999999999</v>
      </c>
      <c r="N451" s="11">
        <f t="shared" ref="N451:N514" si="89">IF(K451&gt;0,-0.5*M451*(K451^2)*CdR*CSAR,0)</f>
        <v>-1632.4661073307145</v>
      </c>
      <c r="O451" s="11">
        <f t="shared" ref="O451:O514" si="90">IF(K451&gt;0,0, 0.5*M451*(K451^2)*CdC*CSAC)</f>
        <v>0</v>
      </c>
      <c r="P451" s="13">
        <f t="shared" si="84"/>
        <v>334.38600000000002</v>
      </c>
      <c r="Q451" s="11">
        <f t="shared" si="4"/>
        <v>1.4505014604580257</v>
      </c>
      <c r="R451" s="11">
        <f t="shared" si="85"/>
        <v>-12.765517952975731</v>
      </c>
      <c r="S451" s="11">
        <f t="shared" si="6"/>
        <v>124135.19101649871</v>
      </c>
    </row>
    <row r="452" spans="2:19" x14ac:dyDescent="0.2">
      <c r="B452" s="11"/>
      <c r="D452" s="14">
        <f t="shared" si="86"/>
        <v>4.4999999999999485</v>
      </c>
      <c r="E452" s="11">
        <f t="shared" si="80"/>
        <v>44.599613152805659</v>
      </c>
      <c r="F452" s="11">
        <f t="shared" si="82"/>
        <v>-437.52220502902355</v>
      </c>
      <c r="G452" s="11">
        <f t="shared" si="8"/>
        <v>-1640.2537111772156</v>
      </c>
      <c r="H452" s="15">
        <f t="shared" si="81"/>
        <v>7668.81</v>
      </c>
      <c r="I452" s="11">
        <f t="shared" si="1"/>
        <v>5591.0340837937611</v>
      </c>
      <c r="J452" s="11">
        <f t="shared" si="9"/>
        <v>125.36059594593237</v>
      </c>
      <c r="K452" s="9">
        <f t="shared" si="87"/>
        <v>486.27967866790431</v>
      </c>
      <c r="L452" s="11">
        <f t="shared" si="88"/>
        <v>1530.9025976720686</v>
      </c>
      <c r="M452" s="11">
        <f t="shared" si="83"/>
        <v>1.0549200000000001</v>
      </c>
      <c r="N452" s="11">
        <f t="shared" si="89"/>
        <v>-1640.2537111772156</v>
      </c>
      <c r="O452" s="11">
        <f t="shared" si="90"/>
        <v>0</v>
      </c>
      <c r="P452" s="13">
        <f t="shared" si="84"/>
        <v>334.37</v>
      </c>
      <c r="Q452" s="11">
        <f t="shared" si="4"/>
        <v>1.4543161128926168</v>
      </c>
      <c r="R452" s="11">
        <f t="shared" si="85"/>
        <v>-12.778857894590455</v>
      </c>
      <c r="S452" s="11">
        <f t="shared" si="6"/>
        <v>124727.37218749215</v>
      </c>
    </row>
    <row r="453" spans="2:19" x14ac:dyDescent="0.2">
      <c r="B453" s="11"/>
      <c r="D453" s="14">
        <f t="shared" si="86"/>
        <v>4.5099999999999483</v>
      </c>
      <c r="E453" s="11">
        <f t="shared" si="80"/>
        <v>44.498723404256339</v>
      </c>
      <c r="F453" s="11">
        <f t="shared" si="82"/>
        <v>-436.5324765957547</v>
      </c>
      <c r="G453" s="11">
        <f t="shared" si="8"/>
        <v>-1647.893274124875</v>
      </c>
      <c r="H453" s="15">
        <f t="shared" si="81"/>
        <v>7668.81</v>
      </c>
      <c r="I453" s="11">
        <f t="shared" si="1"/>
        <v>5584.3842492793701</v>
      </c>
      <c r="J453" s="11">
        <f t="shared" si="9"/>
        <v>125.49538103704835</v>
      </c>
      <c r="K453" s="9">
        <f t="shared" si="87"/>
        <v>487.53328462736363</v>
      </c>
      <c r="L453" s="11">
        <f t="shared" si="88"/>
        <v>1535.771662488545</v>
      </c>
      <c r="M453" s="11">
        <f t="shared" si="83"/>
        <v>1.0543899999999999</v>
      </c>
      <c r="N453" s="11">
        <f t="shared" si="89"/>
        <v>-1647.893274124875</v>
      </c>
      <c r="O453" s="11">
        <f t="shared" si="90"/>
        <v>0</v>
      </c>
      <c r="P453" s="13">
        <f t="shared" si="84"/>
        <v>334.351</v>
      </c>
      <c r="Q453" s="11">
        <f t="shared" si="4"/>
        <v>1.4581481276483803</v>
      </c>
      <c r="R453" s="11">
        <f t="shared" si="85"/>
        <v>-12.79259745535661</v>
      </c>
      <c r="S453" s="11">
        <f t="shared" si="6"/>
        <v>125308.29610470653</v>
      </c>
    </row>
    <row r="454" spans="2:19" x14ac:dyDescent="0.2">
      <c r="B454" s="11"/>
      <c r="D454" s="14">
        <f t="shared" si="86"/>
        <v>4.5199999999999481</v>
      </c>
      <c r="E454" s="11">
        <f t="shared" ref="E454:E517" si="91">IF(D454&lt;ThrustCurveTime,E453-(Mdot)/10,E453)</f>
        <v>44.397833655707018</v>
      </c>
      <c r="F454" s="11">
        <f t="shared" si="82"/>
        <v>-435.54274816248585</v>
      </c>
      <c r="G454" s="11">
        <f t="shared" si="8"/>
        <v>-1655.5709481548975</v>
      </c>
      <c r="H454" s="15">
        <f t="shared" si="81"/>
        <v>7668.81</v>
      </c>
      <c r="I454" s="11">
        <f t="shared" si="1"/>
        <v>5577.6963036826173</v>
      </c>
      <c r="J454" s="11">
        <f t="shared" si="9"/>
        <v>125.62992030052901</v>
      </c>
      <c r="K454" s="9">
        <f t="shared" si="87"/>
        <v>488.78823843773409</v>
      </c>
      <c r="L454" s="11">
        <f t="shared" si="88"/>
        <v>1540.6532701038705</v>
      </c>
      <c r="M454" s="11">
        <f t="shared" si="83"/>
        <v>1.0538700000000001</v>
      </c>
      <c r="N454" s="11">
        <f t="shared" si="89"/>
        <v>-1655.5709481548975</v>
      </c>
      <c r="O454" s="11">
        <f t="shared" si="90"/>
        <v>0</v>
      </c>
      <c r="P454" s="13">
        <f t="shared" si="84"/>
        <v>334.33100000000002</v>
      </c>
      <c r="Q454" s="11">
        <f t="shared" si="4"/>
        <v>1.4619889822892107</v>
      </c>
      <c r="R454" s="11">
        <f t="shared" si="85"/>
        <v>-12.806311957240469</v>
      </c>
      <c r="S454" s="11">
        <f t="shared" si="6"/>
        <v>125892.11804624603</v>
      </c>
    </row>
    <row r="455" spans="2:19" x14ac:dyDescent="0.2">
      <c r="B455" s="11"/>
      <c r="D455" s="14">
        <f t="shared" si="86"/>
        <v>4.5299999999999478</v>
      </c>
      <c r="E455" s="11">
        <f t="shared" si="91"/>
        <v>44.296943907157697</v>
      </c>
      <c r="F455" s="11">
        <f t="shared" si="82"/>
        <v>-434.55301972921706</v>
      </c>
      <c r="G455" s="11">
        <f t="shared" si="8"/>
        <v>-1663.2554022103013</v>
      </c>
      <c r="H455" s="15">
        <f t="shared" ref="H455:H518" si="92">IF(D455&lt;ThrustCurveTime,VLOOKUP(D455,GoddardCurve1,2, TRUE),0)</f>
        <v>7668.81</v>
      </c>
      <c r="I455" s="11">
        <f t="shared" si="1"/>
        <v>5571.0015780604826</v>
      </c>
      <c r="J455" s="11">
        <f t="shared" si="9"/>
        <v>125.76491935282911</v>
      </c>
      <c r="K455" s="9">
        <f t="shared" si="87"/>
        <v>490.04453764073941</v>
      </c>
      <c r="L455" s="11">
        <f t="shared" si="88"/>
        <v>1545.5474339842626</v>
      </c>
      <c r="M455" s="11">
        <f t="shared" si="83"/>
        <v>1.0533399999999999</v>
      </c>
      <c r="N455" s="11">
        <f t="shared" si="89"/>
        <v>-1663.2554022103013</v>
      </c>
      <c r="O455" s="11">
        <f t="shared" si="90"/>
        <v>0</v>
      </c>
      <c r="P455" s="13">
        <f t="shared" si="84"/>
        <v>334.31200000000001</v>
      </c>
      <c r="Q455" s="11">
        <f t="shared" si="4"/>
        <v>1.4658299362294485</v>
      </c>
      <c r="R455" s="11">
        <f t="shared" si="85"/>
        <v>-12.820073328524883</v>
      </c>
      <c r="S455" s="11">
        <f t="shared" si="6"/>
        <v>126476.45555116663</v>
      </c>
    </row>
    <row r="456" spans="2:19" x14ac:dyDescent="0.2">
      <c r="B456" s="11"/>
      <c r="D456" s="14">
        <f t="shared" si="86"/>
        <v>4.5399999999999476</v>
      </c>
      <c r="E456" s="11">
        <f t="shared" si="91"/>
        <v>44.196054158608376</v>
      </c>
      <c r="F456" s="11">
        <f t="shared" si="82"/>
        <v>-433.5632912959482</v>
      </c>
      <c r="G456" s="11">
        <f t="shared" si="8"/>
        <v>-1670.9781913842382</v>
      </c>
      <c r="H456" s="15">
        <f t="shared" si="92"/>
        <v>7668.81</v>
      </c>
      <c r="I456" s="11">
        <f t="shared" si="1"/>
        <v>5564.2685173198133</v>
      </c>
      <c r="J456" s="11">
        <f t="shared" si="9"/>
        <v>125.89966736286166</v>
      </c>
      <c r="K456" s="9">
        <f t="shared" si="87"/>
        <v>491.30218683426767</v>
      </c>
      <c r="L456" s="11">
        <f t="shared" si="88"/>
        <v>1550.4541676066376</v>
      </c>
      <c r="M456" s="11">
        <f t="shared" si="83"/>
        <v>1.0528200000000001</v>
      </c>
      <c r="N456" s="11">
        <f t="shared" si="89"/>
        <v>-1670.9781913842382</v>
      </c>
      <c r="O456" s="11">
        <f t="shared" si="90"/>
        <v>0</v>
      </c>
      <c r="P456" s="13">
        <f t="shared" si="84"/>
        <v>334.29199999999997</v>
      </c>
      <c r="Q456" s="11">
        <f t="shared" si="4"/>
        <v>1.4696797615087041</v>
      </c>
      <c r="R456" s="11">
        <f t="shared" si="85"/>
        <v>-12.833809109364083</v>
      </c>
      <c r="S456" s="11">
        <f t="shared" si="6"/>
        <v>127063.70811646145</v>
      </c>
    </row>
    <row r="457" spans="2:19" x14ac:dyDescent="0.2">
      <c r="B457" s="11"/>
      <c r="D457" s="14">
        <f t="shared" si="86"/>
        <v>4.5499999999999474</v>
      </c>
      <c r="E457" s="11">
        <f t="shared" si="91"/>
        <v>44.095164410059056</v>
      </c>
      <c r="F457" s="11">
        <f t="shared" si="82"/>
        <v>-432.57356286267935</v>
      </c>
      <c r="G457" s="11">
        <f t="shared" si="8"/>
        <v>-1678.7236136231977</v>
      </c>
      <c r="H457" s="15">
        <f t="shared" si="92"/>
        <v>7668.81</v>
      </c>
      <c r="I457" s="11">
        <f t="shared" si="1"/>
        <v>5557.5128235141237</v>
      </c>
      <c r="J457" s="11">
        <f t="shared" si="9"/>
        <v>126.03451870215355</v>
      </c>
      <c r="K457" s="9">
        <f t="shared" si="87"/>
        <v>492.56118350789632</v>
      </c>
      <c r="L457" s="11">
        <f t="shared" si="88"/>
        <v>1555.3734844583485</v>
      </c>
      <c r="M457" s="11">
        <f t="shared" si="83"/>
        <v>1.0523</v>
      </c>
      <c r="N457" s="11">
        <f t="shared" si="89"/>
        <v>-1678.7236136231977</v>
      </c>
      <c r="O457" s="11">
        <f t="shared" si="90"/>
        <v>0</v>
      </c>
      <c r="P457" s="13">
        <f t="shared" si="84"/>
        <v>334.27300000000002</v>
      </c>
      <c r="Q457" s="11">
        <f t="shared" si="4"/>
        <v>1.4735296703828795</v>
      </c>
      <c r="R457" s="11">
        <f t="shared" si="85"/>
        <v>-12.847555423257242</v>
      </c>
      <c r="S457" s="11">
        <f t="shared" si="6"/>
        <v>127652.68173424076</v>
      </c>
    </row>
    <row r="458" spans="2:19" x14ac:dyDescent="0.2">
      <c r="B458" s="11"/>
      <c r="D458" s="14">
        <f t="shared" si="86"/>
        <v>4.5599999999999472</v>
      </c>
      <c r="E458" s="11">
        <f t="shared" si="91"/>
        <v>43.994274661509735</v>
      </c>
      <c r="F458" s="11">
        <f t="shared" si="82"/>
        <v>-431.5838344294105</v>
      </c>
      <c r="G458" s="11">
        <f t="shared" si="8"/>
        <v>-1686.4756656722925</v>
      </c>
      <c r="H458" s="15">
        <f t="shared" si="92"/>
        <v>7668.81</v>
      </c>
      <c r="I458" s="11">
        <f t="shared" si="1"/>
        <v>5550.7504998982968</v>
      </c>
      <c r="J458" s="11">
        <f t="shared" si="9"/>
        <v>126.16983783925428</v>
      </c>
      <c r="K458" s="9">
        <f t="shared" si="87"/>
        <v>493.82152869491784</v>
      </c>
      <c r="L458" s="11">
        <f t="shared" si="88"/>
        <v>1560.3053980193627</v>
      </c>
      <c r="M458" s="11">
        <f t="shared" si="83"/>
        <v>1.0517700000000001</v>
      </c>
      <c r="N458" s="11">
        <f t="shared" si="89"/>
        <v>-1686.4756656722925</v>
      </c>
      <c r="O458" s="11">
        <f t="shared" si="90"/>
        <v>0</v>
      </c>
      <c r="P458" s="13">
        <f t="shared" si="84"/>
        <v>334.25299999999999</v>
      </c>
      <c r="Q458" s="11">
        <f t="shared" si="4"/>
        <v>1.4773884712924577</v>
      </c>
      <c r="R458" s="11">
        <f t="shared" si="85"/>
        <v>-12.8613494229617</v>
      </c>
      <c r="S458" s="11">
        <f t="shared" si="6"/>
        <v>128242.15949280672</v>
      </c>
    </row>
    <row r="459" spans="2:19" x14ac:dyDescent="0.2">
      <c r="B459" s="11"/>
      <c r="D459" s="14">
        <f t="shared" si="86"/>
        <v>4.569999999999947</v>
      </c>
      <c r="E459" s="11">
        <f t="shared" si="91"/>
        <v>43.893384912960414</v>
      </c>
      <c r="F459" s="11">
        <f t="shared" si="82"/>
        <v>-430.59410599614171</v>
      </c>
      <c r="G459" s="11">
        <f t="shared" si="8"/>
        <v>-1694.2663911055313</v>
      </c>
      <c r="H459" s="15">
        <f t="shared" si="92"/>
        <v>7668.81</v>
      </c>
      <c r="I459" s="11">
        <f t="shared" si="1"/>
        <v>5543.9495028983274</v>
      </c>
      <c r="J459" s="11">
        <f t="shared" si="9"/>
        <v>126.30489796792509</v>
      </c>
      <c r="K459" s="9">
        <f t="shared" si="87"/>
        <v>495.08322707331041</v>
      </c>
      <c r="L459" s="11">
        <f t="shared" si="88"/>
        <v>1565.2499217982038</v>
      </c>
      <c r="M459" s="11">
        <f t="shared" si="83"/>
        <v>1.05125</v>
      </c>
      <c r="N459" s="11">
        <f t="shared" si="89"/>
        <v>-1694.2663911055313</v>
      </c>
      <c r="O459" s="11">
        <f t="shared" si="90"/>
        <v>0</v>
      </c>
      <c r="P459" s="13">
        <f t="shared" si="84"/>
        <v>334.233</v>
      </c>
      <c r="Q459" s="11">
        <f t="shared" si="4"/>
        <v>1.4812517826585359</v>
      </c>
      <c r="R459" s="11">
        <f t="shared" si="85"/>
        <v>-12.87511702017585</v>
      </c>
      <c r="S459" s="11">
        <f t="shared" si="6"/>
        <v>128834.57803397541</v>
      </c>
    </row>
    <row r="460" spans="2:19" x14ac:dyDescent="0.2">
      <c r="B460" s="11"/>
      <c r="D460" s="14">
        <f t="shared" si="86"/>
        <v>4.5799999999999468</v>
      </c>
      <c r="E460" s="11">
        <f t="shared" si="91"/>
        <v>43.792495164411093</v>
      </c>
      <c r="F460" s="11">
        <f t="shared" si="82"/>
        <v>-429.60437756287286</v>
      </c>
      <c r="G460" s="11">
        <f t="shared" si="8"/>
        <v>-1702.0798437023664</v>
      </c>
      <c r="H460" s="15">
        <f t="shared" si="92"/>
        <v>7668.81</v>
      </c>
      <c r="I460" s="11">
        <f t="shared" si="1"/>
        <v>5537.1257787347613</v>
      </c>
      <c r="J460" s="11">
        <f t="shared" si="9"/>
        <v>126.44006142939818</v>
      </c>
      <c r="K460" s="9">
        <f t="shared" si="87"/>
        <v>496.34627605298965</v>
      </c>
      <c r="L460" s="11">
        <f t="shared" si="88"/>
        <v>1570.2070693138353</v>
      </c>
      <c r="M460" s="11">
        <f t="shared" si="83"/>
        <v>1.0507299999999999</v>
      </c>
      <c r="N460" s="11">
        <f t="shared" si="89"/>
        <v>-1702.0798437023664</v>
      </c>
      <c r="O460" s="11">
        <f t="shared" si="90"/>
        <v>0</v>
      </c>
      <c r="P460" s="13">
        <f t="shared" si="84"/>
        <v>334.214</v>
      </c>
      <c r="Q460" s="11">
        <f t="shared" si="4"/>
        <v>1.4851151539223062</v>
      </c>
      <c r="R460" s="11">
        <f t="shared" si="85"/>
        <v>-12.888895150805116</v>
      </c>
      <c r="S460" s="11">
        <f t="shared" si="6"/>
        <v>129428.72478302641</v>
      </c>
    </row>
    <row r="461" spans="2:19" x14ac:dyDescent="0.2">
      <c r="B461" s="11"/>
      <c r="D461" s="14">
        <f t="shared" si="86"/>
        <v>4.5899999999999466</v>
      </c>
      <c r="E461" s="11">
        <f t="shared" si="91"/>
        <v>43.691605415861773</v>
      </c>
      <c r="F461" s="11">
        <f t="shared" si="82"/>
        <v>-428.614649129604</v>
      </c>
      <c r="G461" s="11">
        <f t="shared" si="8"/>
        <v>-1709.8997731751999</v>
      </c>
      <c r="H461" s="15">
        <f t="shared" si="92"/>
        <v>7668.81</v>
      </c>
      <c r="I461" s="11">
        <f t="shared" si="1"/>
        <v>5530.2955776951967</v>
      </c>
      <c r="J461" s="11">
        <f t="shared" si="9"/>
        <v>126.57570087107584</v>
      </c>
      <c r="K461" s="9">
        <f t="shared" si="87"/>
        <v>497.61067666728366</v>
      </c>
      <c r="L461" s="11">
        <f t="shared" si="88"/>
        <v>1575.1768540774367</v>
      </c>
      <c r="M461" s="11">
        <f t="shared" si="83"/>
        <v>1.0502</v>
      </c>
      <c r="N461" s="11">
        <f t="shared" si="89"/>
        <v>-1709.8997731751999</v>
      </c>
      <c r="O461" s="11">
        <f t="shared" si="90"/>
        <v>0</v>
      </c>
      <c r="P461" s="13">
        <f t="shared" si="84"/>
        <v>334.19400000000002</v>
      </c>
      <c r="Q461" s="11">
        <f t="shared" si="4"/>
        <v>1.4889874643688505</v>
      </c>
      <c r="R461" s="11">
        <f t="shared" si="85"/>
        <v>-12.902721801332909</v>
      </c>
      <c r="S461" s="11">
        <f t="shared" si="6"/>
        <v>130023.36404352108</v>
      </c>
    </row>
    <row r="462" spans="2:19" x14ac:dyDescent="0.2">
      <c r="B462" s="11"/>
      <c r="D462" s="14">
        <f t="shared" si="86"/>
        <v>4.5999999999999464</v>
      </c>
      <c r="E462" s="11">
        <f t="shared" si="91"/>
        <v>43.590715667312452</v>
      </c>
      <c r="F462" s="11">
        <f t="shared" si="82"/>
        <v>-427.62492069633515</v>
      </c>
      <c r="G462" s="11">
        <f t="shared" si="8"/>
        <v>-1717.7587169325607</v>
      </c>
      <c r="H462" s="15">
        <f t="shared" si="92"/>
        <v>7524.116</v>
      </c>
      <c r="I462" s="11">
        <f t="shared" si="1"/>
        <v>5378.7323623711036</v>
      </c>
      <c r="J462" s="11">
        <f t="shared" si="9"/>
        <v>123.39169660397376</v>
      </c>
      <c r="K462" s="9">
        <f t="shared" si="87"/>
        <v>498.87643367599441</v>
      </c>
      <c r="L462" s="11">
        <f t="shared" si="88"/>
        <v>1580.1592896291529</v>
      </c>
      <c r="M462" s="11">
        <f t="shared" si="83"/>
        <v>1.0496799999999999</v>
      </c>
      <c r="N462" s="11">
        <f t="shared" si="89"/>
        <v>-1717.7587169325607</v>
      </c>
      <c r="O462" s="11">
        <f t="shared" si="90"/>
        <v>0</v>
      </c>
      <c r="P462" s="13">
        <f t="shared" si="84"/>
        <v>334.17500000000001</v>
      </c>
      <c r="Q462" s="11">
        <f t="shared" si="4"/>
        <v>1.4928598299573408</v>
      </c>
      <c r="R462" s="11">
        <f t="shared" si="85"/>
        <v>-12.578154597754715</v>
      </c>
      <c r="S462" s="11">
        <f t="shared" si="6"/>
        <v>130620.97000919902</v>
      </c>
    </row>
    <row r="463" spans="2:19" x14ac:dyDescent="0.2">
      <c r="B463" s="11"/>
      <c r="D463" s="14">
        <f t="shared" si="86"/>
        <v>4.6099999999999461</v>
      </c>
      <c r="E463" s="11">
        <f t="shared" si="91"/>
        <v>43.489825918763131</v>
      </c>
      <c r="F463" s="11">
        <f t="shared" si="82"/>
        <v>-426.63519226306636</v>
      </c>
      <c r="G463" s="11">
        <f t="shared" si="8"/>
        <v>-1725.4114332395943</v>
      </c>
      <c r="H463" s="15">
        <f t="shared" si="92"/>
        <v>7524.116</v>
      </c>
      <c r="I463" s="11">
        <f t="shared" si="1"/>
        <v>5372.0693744973396</v>
      </c>
      <c r="J463" s="11">
        <f t="shared" si="9"/>
        <v>123.52473851084395</v>
      </c>
      <c r="K463" s="9">
        <f t="shared" si="87"/>
        <v>500.11035064203412</v>
      </c>
      <c r="L463" s="11">
        <f t="shared" si="88"/>
        <v>1585.1542235507429</v>
      </c>
      <c r="M463" s="11">
        <f t="shared" si="83"/>
        <v>1.0491600000000001</v>
      </c>
      <c r="N463" s="11">
        <f t="shared" si="89"/>
        <v>-1725.4114332395943</v>
      </c>
      <c r="O463" s="11">
        <f t="shared" si="90"/>
        <v>0</v>
      </c>
      <c r="P463" s="13">
        <f t="shared" si="84"/>
        <v>334.15499999999997</v>
      </c>
      <c r="Q463" s="11">
        <f t="shared" si="4"/>
        <v>1.496641829815607</v>
      </c>
      <c r="R463" s="11">
        <f t="shared" si="85"/>
        <v>-12.591716463898464</v>
      </c>
      <c r="S463" s="11">
        <f t="shared" si="6"/>
        <v>131202.89412774751</v>
      </c>
    </row>
    <row r="464" spans="2:19" x14ac:dyDescent="0.2">
      <c r="B464" s="11"/>
      <c r="D464" s="14">
        <f t="shared" si="86"/>
        <v>4.6199999999999459</v>
      </c>
      <c r="E464" s="11">
        <f t="shared" si="91"/>
        <v>43.38893617021381</v>
      </c>
      <c r="F464" s="11">
        <f t="shared" si="82"/>
        <v>-425.64546382979751</v>
      </c>
      <c r="G464" s="11">
        <f t="shared" si="8"/>
        <v>-1733.0859148021877</v>
      </c>
      <c r="H464" s="15">
        <f t="shared" si="92"/>
        <v>7524.116</v>
      </c>
      <c r="I464" s="11">
        <f t="shared" si="1"/>
        <v>5365.3846213680154</v>
      </c>
      <c r="J464" s="11">
        <f t="shared" si="9"/>
        <v>123.65789749533691</v>
      </c>
      <c r="K464" s="9">
        <f t="shared" si="87"/>
        <v>501.34559802714256</v>
      </c>
      <c r="L464" s="11">
        <f t="shared" si="88"/>
        <v>1590.1615032940888</v>
      </c>
      <c r="M464" s="11">
        <f t="shared" si="83"/>
        <v>1.04864</v>
      </c>
      <c r="N464" s="11">
        <f t="shared" si="89"/>
        <v>-1733.0859148021877</v>
      </c>
      <c r="O464" s="11">
        <f t="shared" si="90"/>
        <v>0</v>
      </c>
      <c r="P464" s="13">
        <f t="shared" si="84"/>
        <v>334.13600000000002</v>
      </c>
      <c r="Q464" s="11">
        <f t="shared" si="4"/>
        <v>1.5004237736345156</v>
      </c>
      <c r="R464" s="11">
        <f t="shared" si="85"/>
        <v>-12.605290264560336</v>
      </c>
      <c r="S464" s="11">
        <f t="shared" si="6"/>
        <v>131786.47330923684</v>
      </c>
    </row>
    <row r="465" spans="2:19" x14ac:dyDescent="0.2">
      <c r="B465" s="11"/>
      <c r="D465" s="14">
        <f t="shared" si="86"/>
        <v>4.6299999999999457</v>
      </c>
      <c r="E465" s="11">
        <f t="shared" si="91"/>
        <v>43.28804642166449</v>
      </c>
      <c r="F465" s="11">
        <f t="shared" si="82"/>
        <v>-424.65573539652866</v>
      </c>
      <c r="G465" s="11">
        <f t="shared" si="8"/>
        <v>-1740.7821927672549</v>
      </c>
      <c r="H465" s="15">
        <f t="shared" si="92"/>
        <v>7524.116</v>
      </c>
      <c r="I465" s="11">
        <f t="shared" si="1"/>
        <v>5358.678071836217</v>
      </c>
      <c r="J465" s="11">
        <f t="shared" si="9"/>
        <v>123.79117365653038</v>
      </c>
      <c r="K465" s="9">
        <f t="shared" si="87"/>
        <v>502.58217700209593</v>
      </c>
      <c r="L465" s="11">
        <f t="shared" si="88"/>
        <v>1595.1811421692348</v>
      </c>
      <c r="M465" s="11">
        <f t="shared" si="83"/>
        <v>1.0481199999999999</v>
      </c>
      <c r="N465" s="11">
        <f t="shared" si="89"/>
        <v>-1740.7821927672549</v>
      </c>
      <c r="O465" s="11">
        <f t="shared" si="90"/>
        <v>0</v>
      </c>
      <c r="P465" s="13">
        <f t="shared" si="84"/>
        <v>334.11599999999999</v>
      </c>
      <c r="Q465" s="11">
        <f t="shared" si="4"/>
        <v>1.5042146350432064</v>
      </c>
      <c r="R465" s="11">
        <f t="shared" si="85"/>
        <v>-12.618876009839997</v>
      </c>
      <c r="S465" s="11">
        <f t="shared" si="6"/>
        <v>132371.70992212545</v>
      </c>
    </row>
    <row r="466" spans="2:19" x14ac:dyDescent="0.2">
      <c r="B466" s="11"/>
      <c r="D466" s="14">
        <f t="shared" si="86"/>
        <v>4.6399999999999455</v>
      </c>
      <c r="E466" s="11">
        <f t="shared" si="91"/>
        <v>43.187156673115169</v>
      </c>
      <c r="F466" s="11">
        <f t="shared" si="82"/>
        <v>-423.6660069632598</v>
      </c>
      <c r="G466" s="11">
        <f t="shared" si="8"/>
        <v>-1748.4836077570724</v>
      </c>
      <c r="H466" s="15">
        <f t="shared" si="92"/>
        <v>7524.116</v>
      </c>
      <c r="I466" s="11">
        <f t="shared" si="1"/>
        <v>5351.9663852796675</v>
      </c>
      <c r="J466" s="11">
        <f t="shared" si="9"/>
        <v>123.92495356406199</v>
      </c>
      <c r="K466" s="9">
        <f t="shared" si="87"/>
        <v>503.82008873866124</v>
      </c>
      <c r="L466" s="11">
        <f t="shared" si="88"/>
        <v>1600.2131534979385</v>
      </c>
      <c r="M466" s="11">
        <f t="shared" si="83"/>
        <v>1.04759</v>
      </c>
      <c r="N466" s="11">
        <f t="shared" si="89"/>
        <v>-1748.4836077570724</v>
      </c>
      <c r="O466" s="11">
        <f t="shared" si="90"/>
        <v>0</v>
      </c>
      <c r="P466" s="13">
        <f t="shared" si="84"/>
        <v>334.09699999999998</v>
      </c>
      <c r="Q466" s="11">
        <f t="shared" si="4"/>
        <v>1.5080054257855091</v>
      </c>
      <c r="R466" s="11">
        <f t="shared" si="85"/>
        <v>-12.63251310540897</v>
      </c>
      <c r="S466" s="11">
        <f t="shared" si="6"/>
        <v>132957.33716214303</v>
      </c>
    </row>
    <row r="467" spans="2:19" x14ac:dyDescent="0.2">
      <c r="B467" s="11"/>
      <c r="D467" s="14">
        <f t="shared" si="86"/>
        <v>4.6499999999999453</v>
      </c>
      <c r="E467" s="11">
        <f t="shared" si="91"/>
        <v>43.086266924565848</v>
      </c>
      <c r="F467" s="11">
        <f t="shared" si="82"/>
        <v>-422.67627852999101</v>
      </c>
      <c r="G467" s="11">
        <f t="shared" si="8"/>
        <v>-1756.2235166723524</v>
      </c>
      <c r="H467" s="15">
        <f t="shared" si="92"/>
        <v>7524.116</v>
      </c>
      <c r="I467" s="11">
        <f t="shared" si="1"/>
        <v>5345.2162047976562</v>
      </c>
      <c r="J467" s="11">
        <f t="shared" si="9"/>
        <v>124.0584665679183</v>
      </c>
      <c r="K467" s="9">
        <f t="shared" si="87"/>
        <v>505.05933827430187</v>
      </c>
      <c r="L467" s="11">
        <f t="shared" si="88"/>
        <v>1605.2575506330033</v>
      </c>
      <c r="M467" s="11">
        <f t="shared" si="83"/>
        <v>1.0470699999999999</v>
      </c>
      <c r="N467" s="11">
        <f t="shared" si="89"/>
        <v>-1756.2235166723524</v>
      </c>
      <c r="O467" s="11">
        <f t="shared" si="90"/>
        <v>0</v>
      </c>
      <c r="P467" s="13">
        <f t="shared" si="84"/>
        <v>334.077</v>
      </c>
      <c r="Q467" s="11">
        <f t="shared" si="4"/>
        <v>1.5118051774719656</v>
      </c>
      <c r="R467" s="11">
        <f t="shared" si="85"/>
        <v>-12.64612299367159</v>
      </c>
      <c r="S467" s="11">
        <f t="shared" si="6"/>
        <v>133545.89153845384</v>
      </c>
    </row>
    <row r="468" spans="2:19" x14ac:dyDescent="0.2">
      <c r="B468" s="11"/>
      <c r="D468" s="14">
        <f t="shared" si="86"/>
        <v>4.6599999999999451</v>
      </c>
      <c r="E468" s="11">
        <f t="shared" si="91"/>
        <v>42.985377176016527</v>
      </c>
      <c r="F468" s="11">
        <f t="shared" si="82"/>
        <v>-421.68655009672216</v>
      </c>
      <c r="G468" s="11">
        <f t="shared" si="8"/>
        <v>-1763.9853154513019</v>
      </c>
      <c r="H468" s="15">
        <f t="shared" si="92"/>
        <v>7524.116</v>
      </c>
      <c r="I468" s="11">
        <f t="shared" si="1"/>
        <v>5338.4441344519764</v>
      </c>
      <c r="J468" s="11">
        <f t="shared" si="9"/>
        <v>124.19209706110324</v>
      </c>
      <c r="K468" s="9">
        <f t="shared" si="87"/>
        <v>506.29992293998106</v>
      </c>
      <c r="L468" s="11">
        <f t="shared" si="88"/>
        <v>1610.3143469390748</v>
      </c>
      <c r="M468" s="11">
        <f t="shared" si="83"/>
        <v>1.0465500000000001</v>
      </c>
      <c r="N468" s="11">
        <f t="shared" si="89"/>
        <v>-1763.9853154513019</v>
      </c>
      <c r="O468" s="11">
        <f t="shared" si="90"/>
        <v>0</v>
      </c>
      <c r="P468" s="13">
        <f t="shared" si="84"/>
        <v>334.05799999999999</v>
      </c>
      <c r="Q468" s="11">
        <f t="shared" si="4"/>
        <v>1.5156048438893277</v>
      </c>
      <c r="R468" s="11">
        <f t="shared" si="85"/>
        <v>-12.659744858420309</v>
      </c>
      <c r="S468" s="11">
        <f t="shared" si="6"/>
        <v>134136.11045309459</v>
      </c>
    </row>
    <row r="469" spans="2:19" x14ac:dyDescent="0.2">
      <c r="B469" s="11"/>
      <c r="D469" s="14">
        <f t="shared" si="86"/>
        <v>4.6699999999999449</v>
      </c>
      <c r="E469" s="11">
        <f t="shared" si="91"/>
        <v>42.884487427467207</v>
      </c>
      <c r="F469" s="11">
        <f t="shared" si="82"/>
        <v>-420.69682166345331</v>
      </c>
      <c r="G469" s="11">
        <f t="shared" si="8"/>
        <v>-1771.7690352772863</v>
      </c>
      <c r="H469" s="15">
        <f t="shared" si="92"/>
        <v>7524.116</v>
      </c>
      <c r="I469" s="11">
        <f t="shared" si="1"/>
        <v>5331.6501430592598</v>
      </c>
      <c r="J469" s="11">
        <f t="shared" si="9"/>
        <v>124.32584514568259</v>
      </c>
      <c r="K469" s="9">
        <f t="shared" si="87"/>
        <v>507.54184391059209</v>
      </c>
      <c r="L469" s="11">
        <f t="shared" si="88"/>
        <v>1615.3835557733275</v>
      </c>
      <c r="M469" s="11">
        <f t="shared" si="83"/>
        <v>1.04603</v>
      </c>
      <c r="N469" s="11">
        <f t="shared" si="89"/>
        <v>-1771.7690352772863</v>
      </c>
      <c r="O469" s="11">
        <f t="shared" si="90"/>
        <v>0</v>
      </c>
      <c r="P469" s="13">
        <f t="shared" si="84"/>
        <v>334.03800000000001</v>
      </c>
      <c r="Q469" s="11">
        <f t="shared" si="4"/>
        <v>1.5194134916105115</v>
      </c>
      <c r="R469" s="11">
        <f t="shared" si="85"/>
        <v>-12.673378710059387</v>
      </c>
      <c r="S469" s="11">
        <f t="shared" si="6"/>
        <v>134727.99627729549</v>
      </c>
    </row>
    <row r="470" spans="2:19" x14ac:dyDescent="0.2">
      <c r="B470" s="11"/>
      <c r="D470" s="14">
        <f t="shared" si="86"/>
        <v>4.6799999999999446</v>
      </c>
      <c r="E470" s="11">
        <f t="shared" si="91"/>
        <v>42.783597678917886</v>
      </c>
      <c r="F470" s="11">
        <f t="shared" si="82"/>
        <v>-419.70709323018446</v>
      </c>
      <c r="G470" s="11">
        <f t="shared" si="8"/>
        <v>-1779.5747073424411</v>
      </c>
      <c r="H470" s="15">
        <f t="shared" si="92"/>
        <v>7524.116</v>
      </c>
      <c r="I470" s="11">
        <f t="shared" si="1"/>
        <v>5324.8341994273742</v>
      </c>
      <c r="J470" s="11">
        <f t="shared" si="9"/>
        <v>124.45971092448002</v>
      </c>
      <c r="K470" s="9">
        <f t="shared" si="87"/>
        <v>508.78510236204892</v>
      </c>
      <c r="L470" s="11">
        <f t="shared" si="88"/>
        <v>1620.4651905046908</v>
      </c>
      <c r="M470" s="11">
        <f t="shared" si="83"/>
        <v>1.0455099999999999</v>
      </c>
      <c r="N470" s="11">
        <f t="shared" si="89"/>
        <v>-1779.5747073424411</v>
      </c>
      <c r="O470" s="11">
        <f t="shared" si="90"/>
        <v>0</v>
      </c>
      <c r="P470" s="13">
        <f t="shared" si="84"/>
        <v>334.01799999999997</v>
      </c>
      <c r="Q470" s="11">
        <f t="shared" si="4"/>
        <v>1.5232265996504648</v>
      </c>
      <c r="R470" s="11">
        <f t="shared" si="85"/>
        <v>-12.687024559070338</v>
      </c>
      <c r="S470" s="11">
        <f t="shared" si="6"/>
        <v>135321.55138295371</v>
      </c>
    </row>
    <row r="471" spans="2:19" x14ac:dyDescent="0.2">
      <c r="B471" s="11"/>
      <c r="D471" s="14">
        <f t="shared" si="86"/>
        <v>4.6899999999999444</v>
      </c>
      <c r="E471" s="11">
        <f t="shared" si="91"/>
        <v>42.682707930368565</v>
      </c>
      <c r="F471" s="11">
        <f t="shared" si="82"/>
        <v>-418.71736479691566</v>
      </c>
      <c r="G471" s="11">
        <f t="shared" si="8"/>
        <v>-1787.4023628476275</v>
      </c>
      <c r="H471" s="15">
        <f t="shared" si="92"/>
        <v>7524.116</v>
      </c>
      <c r="I471" s="11">
        <f t="shared" si="1"/>
        <v>5317.9962723554563</v>
      </c>
      <c r="J471" s="11">
        <f t="shared" si="9"/>
        <v>124.59369450108682</v>
      </c>
      <c r="K471" s="9">
        <f t="shared" si="87"/>
        <v>510.02969947129372</v>
      </c>
      <c r="L471" s="11">
        <f t="shared" si="88"/>
        <v>1625.5592645138574</v>
      </c>
      <c r="M471" s="11">
        <f t="shared" si="83"/>
        <v>1.0449900000000001</v>
      </c>
      <c r="N471" s="11">
        <f t="shared" si="89"/>
        <v>-1787.4023628476275</v>
      </c>
      <c r="O471" s="11">
        <f t="shared" si="90"/>
        <v>0</v>
      </c>
      <c r="P471" s="13">
        <f t="shared" si="84"/>
        <v>333.99900000000002</v>
      </c>
      <c r="Q471" s="11">
        <f t="shared" si="4"/>
        <v>1.5270396003320181</v>
      </c>
      <c r="R471" s="11">
        <f t="shared" si="85"/>
        <v>-12.700682416012926</v>
      </c>
      <c r="S471" s="11">
        <f t="shared" si="6"/>
        <v>135916.77814262989</v>
      </c>
    </row>
    <row r="472" spans="2:19" x14ac:dyDescent="0.2">
      <c r="B472" s="11"/>
      <c r="D472" s="14">
        <f t="shared" si="86"/>
        <v>4.6999999999999442</v>
      </c>
      <c r="E472" s="11">
        <f t="shared" si="91"/>
        <v>42.581818181819244</v>
      </c>
      <c r="F472" s="11">
        <f t="shared" si="82"/>
        <v>-417.72763636364681</v>
      </c>
      <c r="G472" s="11">
        <f t="shared" si="8"/>
        <v>-1795.252033002386</v>
      </c>
      <c r="H472" s="15">
        <f t="shared" si="92"/>
        <v>7524.116</v>
      </c>
      <c r="I472" s="11">
        <f t="shared" si="1"/>
        <v>5311.1363306339672</v>
      </c>
      <c r="J472" s="11">
        <f t="shared" si="9"/>
        <v>124.7277959798723</v>
      </c>
      <c r="K472" s="9">
        <f t="shared" si="87"/>
        <v>511.27563641630456</v>
      </c>
      <c r="L472" s="11">
        <f t="shared" si="88"/>
        <v>1630.6657911932953</v>
      </c>
      <c r="M472" s="11">
        <f t="shared" si="83"/>
        <v>1.04447</v>
      </c>
      <c r="N472" s="11">
        <f t="shared" si="89"/>
        <v>-1795.252033002386</v>
      </c>
      <c r="O472" s="11">
        <f t="shared" si="90"/>
        <v>0</v>
      </c>
      <c r="P472" s="13">
        <f t="shared" si="84"/>
        <v>333.97899999999998</v>
      </c>
      <c r="Q472" s="11">
        <f t="shared" si="4"/>
        <v>1.5308616302710787</v>
      </c>
      <c r="R472" s="11">
        <f t="shared" si="85"/>
        <v>-12.714352291526227</v>
      </c>
      <c r="S472" s="11">
        <f t="shared" si="6"/>
        <v>136513.67892954469</v>
      </c>
    </row>
    <row r="473" spans="2:19" x14ac:dyDescent="0.2">
      <c r="B473" s="11"/>
      <c r="D473" s="14">
        <f t="shared" si="86"/>
        <v>4.709999999999944</v>
      </c>
      <c r="E473" s="11">
        <f t="shared" si="91"/>
        <v>42.480928433269924</v>
      </c>
      <c r="F473" s="11">
        <f t="shared" si="82"/>
        <v>-416.73790793037796</v>
      </c>
      <c r="G473" s="11">
        <f t="shared" si="8"/>
        <v>-1803.123749024898</v>
      </c>
      <c r="H473" s="15">
        <f t="shared" si="92"/>
        <v>7524.116</v>
      </c>
      <c r="I473" s="11">
        <f t="shared" si="1"/>
        <v>5304.254343044724</v>
      </c>
      <c r="J473" s="11">
        <f t="shared" si="9"/>
        <v>124.86201546599378</v>
      </c>
      <c r="K473" s="9">
        <f t="shared" si="87"/>
        <v>512.52291437610324</v>
      </c>
      <c r="L473" s="11">
        <f t="shared" si="88"/>
        <v>1635.7847839472572</v>
      </c>
      <c r="M473" s="11">
        <f t="shared" si="83"/>
        <v>1.0439499999999999</v>
      </c>
      <c r="N473" s="11">
        <f t="shared" si="89"/>
        <v>-1803.123749024898</v>
      </c>
      <c r="O473" s="11">
        <f t="shared" si="90"/>
        <v>0</v>
      </c>
      <c r="P473" s="13">
        <f t="shared" si="84"/>
        <v>333.96</v>
      </c>
      <c r="Q473" s="11">
        <f t="shared" si="4"/>
        <v>1.5346835380767256</v>
      </c>
      <c r="R473" s="11">
        <f t="shared" si="85"/>
        <v>-12.72803419632964</v>
      </c>
      <c r="S473" s="11">
        <f t="shared" si="6"/>
        <v>137112.25611757583</v>
      </c>
    </row>
    <row r="474" spans="2:19" x14ac:dyDescent="0.2">
      <c r="B474" s="11"/>
      <c r="D474" s="14">
        <f t="shared" si="86"/>
        <v>4.7199999999999438</v>
      </c>
      <c r="E474" s="11">
        <f t="shared" si="91"/>
        <v>42.380038684720603</v>
      </c>
      <c r="F474" s="11">
        <f t="shared" si="82"/>
        <v>-415.74817949710911</v>
      </c>
      <c r="G474" s="11">
        <f t="shared" si="8"/>
        <v>-1811.017542141944</v>
      </c>
      <c r="H474" s="15">
        <f t="shared" si="92"/>
        <v>7524.116</v>
      </c>
      <c r="I474" s="11">
        <f t="shared" si="1"/>
        <v>5297.3502783609474</v>
      </c>
      <c r="J474" s="11">
        <f t="shared" si="9"/>
        <v>124.99635306540709</v>
      </c>
      <c r="K474" s="9">
        <f t="shared" si="87"/>
        <v>513.77153453076323</v>
      </c>
      <c r="L474" s="11">
        <f t="shared" si="88"/>
        <v>1640.9162561917915</v>
      </c>
      <c r="M474" s="11">
        <f t="shared" si="83"/>
        <v>1.0434300000000001</v>
      </c>
      <c r="N474" s="11">
        <f t="shared" si="89"/>
        <v>-1811.017542141944</v>
      </c>
      <c r="O474" s="11">
        <f t="shared" si="90"/>
        <v>0</v>
      </c>
      <c r="P474" s="13">
        <f t="shared" si="84"/>
        <v>333.94</v>
      </c>
      <c r="Q474" s="11">
        <f t="shared" si="4"/>
        <v>1.5385145071892055</v>
      </c>
      <c r="R474" s="11">
        <f t="shared" si="85"/>
        <v>-12.741728141223964</v>
      </c>
      <c r="S474" s="11">
        <f t="shared" si="6"/>
        <v>137712.51208125491</v>
      </c>
    </row>
    <row r="475" spans="2:19" x14ac:dyDescent="0.2">
      <c r="B475" s="11"/>
      <c r="D475" s="14">
        <f t="shared" si="86"/>
        <v>4.7299999999999436</v>
      </c>
      <c r="E475" s="11">
        <f t="shared" si="91"/>
        <v>42.279148936171282</v>
      </c>
      <c r="F475" s="11">
        <f t="shared" si="82"/>
        <v>-414.75845106384031</v>
      </c>
      <c r="G475" s="11">
        <f t="shared" si="8"/>
        <v>-1818.7415932098277</v>
      </c>
      <c r="H475" s="15">
        <f t="shared" si="92"/>
        <v>7524.116</v>
      </c>
      <c r="I475" s="11">
        <f t="shared" si="1"/>
        <v>5290.6159557263318</v>
      </c>
      <c r="J475" s="11">
        <f t="shared" si="9"/>
        <v>125.13534659161566</v>
      </c>
      <c r="K475" s="9">
        <f t="shared" si="87"/>
        <v>515.02149806141733</v>
      </c>
      <c r="L475" s="11">
        <f t="shared" si="88"/>
        <v>1646.0602213547525</v>
      </c>
      <c r="M475" s="11">
        <f t="shared" si="83"/>
        <v>1.0427999999999999</v>
      </c>
      <c r="N475" s="11">
        <f t="shared" si="89"/>
        <v>-1818.7415932098277</v>
      </c>
      <c r="O475" s="11">
        <f t="shared" si="90"/>
        <v>0</v>
      </c>
      <c r="P475" s="13">
        <f t="shared" si="84"/>
        <v>333.91699999999997</v>
      </c>
      <c r="Q475" s="11">
        <f t="shared" si="4"/>
        <v>1.5423638151439352</v>
      </c>
      <c r="R475" s="11">
        <f t="shared" si="85"/>
        <v>-12.755896696393032</v>
      </c>
      <c r="S475" s="11">
        <f t="shared" si="6"/>
        <v>138299.86060287338</v>
      </c>
    </row>
    <row r="476" spans="2:19" x14ac:dyDescent="0.2">
      <c r="B476" s="11"/>
      <c r="D476" s="14">
        <f t="shared" si="86"/>
        <v>4.7399999999999434</v>
      </c>
      <c r="E476" s="11">
        <f t="shared" si="91"/>
        <v>42.178259187621961</v>
      </c>
      <c r="F476" s="11">
        <f t="shared" si="82"/>
        <v>-413.76872263057146</v>
      </c>
      <c r="G476" s="11">
        <f t="shared" si="8"/>
        <v>-1826.6790219564552</v>
      </c>
      <c r="H476" s="15">
        <f t="shared" si="92"/>
        <v>7524.116</v>
      </c>
      <c r="I476" s="11">
        <f t="shared" si="1"/>
        <v>5283.6682554129729</v>
      </c>
      <c r="J476" s="11">
        <f t="shared" si="9"/>
        <v>125.26994610919289</v>
      </c>
      <c r="K476" s="9">
        <f t="shared" si="87"/>
        <v>516.2728515273335</v>
      </c>
      <c r="L476" s="11">
        <f t="shared" si="88"/>
        <v>1651.2166931026964</v>
      </c>
      <c r="M476" s="11">
        <f t="shared" si="83"/>
        <v>1.0422800000000001</v>
      </c>
      <c r="N476" s="11">
        <f t="shared" si="89"/>
        <v>-1826.6790219564552</v>
      </c>
      <c r="O476" s="11">
        <f t="shared" si="90"/>
        <v>0</v>
      </c>
      <c r="P476" s="13">
        <f t="shared" si="84"/>
        <v>333.89699999999999</v>
      </c>
      <c r="Q476" s="11">
        <f t="shared" si="4"/>
        <v>1.5462039237469445</v>
      </c>
      <c r="R476" s="11">
        <f t="shared" si="85"/>
        <v>-12.769617340386635</v>
      </c>
      <c r="S476" s="11">
        <f t="shared" si="6"/>
        <v>138903.43468580092</v>
      </c>
    </row>
    <row r="477" spans="2:19" x14ac:dyDescent="0.2">
      <c r="B477" s="11"/>
      <c r="D477" s="14">
        <f t="shared" si="86"/>
        <v>4.7499999999999432</v>
      </c>
      <c r="E477" s="11">
        <f t="shared" si="91"/>
        <v>42.07736943907264</v>
      </c>
      <c r="F477" s="11">
        <f t="shared" si="82"/>
        <v>-412.77899419730261</v>
      </c>
      <c r="G477" s="11">
        <f t="shared" si="8"/>
        <v>-1834.6386212925022</v>
      </c>
      <c r="H477" s="15">
        <f t="shared" si="92"/>
        <v>7524.116</v>
      </c>
      <c r="I477" s="11">
        <f t="shared" si="1"/>
        <v>5276.698384510195</v>
      </c>
      <c r="J477" s="11">
        <f t="shared" si="9"/>
        <v>125.40466419011221</v>
      </c>
      <c r="K477" s="9">
        <f t="shared" si="87"/>
        <v>517.52555098842538</v>
      </c>
      <c r="L477" s="11">
        <f t="shared" si="88"/>
        <v>1656.3856851152752</v>
      </c>
      <c r="M477" s="11">
        <f t="shared" si="83"/>
        <v>1.04176</v>
      </c>
      <c r="N477" s="11">
        <f t="shared" si="89"/>
        <v>-1834.6386212925022</v>
      </c>
      <c r="O477" s="11">
        <f t="shared" si="90"/>
        <v>0</v>
      </c>
      <c r="P477" s="13">
        <f t="shared" si="84"/>
        <v>333.87799999999999</v>
      </c>
      <c r="Q477" s="11">
        <f t="shared" si="4"/>
        <v>1.550043881263292</v>
      </c>
      <c r="R477" s="11">
        <f t="shared" si="85"/>
        <v>-12.783350070347829</v>
      </c>
      <c r="S477" s="11">
        <f t="shared" si="6"/>
        <v>139508.69465386888</v>
      </c>
    </row>
    <row r="478" spans="2:19" x14ac:dyDescent="0.2">
      <c r="B478" s="11"/>
      <c r="D478" s="14">
        <f t="shared" si="86"/>
        <v>4.7599999999999429</v>
      </c>
      <c r="E478" s="11">
        <f t="shared" si="91"/>
        <v>41.97647969052332</v>
      </c>
      <c r="F478" s="11">
        <f t="shared" si="82"/>
        <v>-411.78926576403381</v>
      </c>
      <c r="G478" s="11">
        <f t="shared" si="8"/>
        <v>-1842.620422490138</v>
      </c>
      <c r="H478" s="15">
        <f t="shared" si="92"/>
        <v>7524.116</v>
      </c>
      <c r="I478" s="11">
        <f t="shared" si="1"/>
        <v>5269.7063117458283</v>
      </c>
      <c r="J478" s="11">
        <f t="shared" si="9"/>
        <v>125.53950094427584</v>
      </c>
      <c r="K478" s="9">
        <f t="shared" si="87"/>
        <v>518.77959763032652</v>
      </c>
      <c r="L478" s="11">
        <f t="shared" si="88"/>
        <v>1661.567210858369</v>
      </c>
      <c r="M478" s="11">
        <f t="shared" si="83"/>
        <v>1.0412399999999999</v>
      </c>
      <c r="N478" s="11">
        <f t="shared" si="89"/>
        <v>-1842.620422490138</v>
      </c>
      <c r="O478" s="11">
        <f t="shared" si="90"/>
        <v>0</v>
      </c>
      <c r="P478" s="13">
        <f t="shared" si="84"/>
        <v>333.858</v>
      </c>
      <c r="Q478" s="11">
        <f t="shared" si="4"/>
        <v>1.5538929653634974</v>
      </c>
      <c r="R478" s="11">
        <f t="shared" si="85"/>
        <v>-12.797094897479697</v>
      </c>
      <c r="S478" s="11">
        <f t="shared" si="6"/>
        <v>140115.64288506025</v>
      </c>
    </row>
    <row r="479" spans="2:19" x14ac:dyDescent="0.2">
      <c r="B479" s="11"/>
      <c r="D479" s="14">
        <f t="shared" si="86"/>
        <v>4.7699999999999427</v>
      </c>
      <c r="E479" s="11">
        <f t="shared" si="91"/>
        <v>41.875589941973999</v>
      </c>
      <c r="F479" s="11">
        <f t="shared" si="82"/>
        <v>-410.79953733076496</v>
      </c>
      <c r="G479" s="11">
        <f t="shared" si="8"/>
        <v>-1850.6244568300331</v>
      </c>
      <c r="H479" s="15">
        <f t="shared" si="92"/>
        <v>7524.116</v>
      </c>
      <c r="I479" s="11">
        <f t="shared" si="1"/>
        <v>5262.6920058392025</v>
      </c>
      <c r="J479" s="11">
        <f t="shared" si="9"/>
        <v>125.67445648244212</v>
      </c>
      <c r="K479" s="9">
        <f t="shared" si="87"/>
        <v>520.03499263976926</v>
      </c>
      <c r="L479" s="11">
        <f t="shared" si="88"/>
        <v>1666.7612838097195</v>
      </c>
      <c r="M479" s="11">
        <f t="shared" si="83"/>
        <v>1.0407200000000001</v>
      </c>
      <c r="N479" s="11">
        <f t="shared" si="89"/>
        <v>-1850.6244568300331</v>
      </c>
      <c r="O479" s="11">
        <f t="shared" si="90"/>
        <v>0</v>
      </c>
      <c r="P479" s="13">
        <f t="shared" si="84"/>
        <v>333.839</v>
      </c>
      <c r="Q479" s="11">
        <f t="shared" si="4"/>
        <v>1.5577418834820655</v>
      </c>
      <c r="R479" s="11">
        <f t="shared" si="85"/>
        <v>-12.810851833072592</v>
      </c>
      <c r="S479" s="11">
        <f t="shared" si="6"/>
        <v>140724.28175800451</v>
      </c>
    </row>
    <row r="480" spans="2:19" x14ac:dyDescent="0.2">
      <c r="B480" s="11"/>
      <c r="D480" s="14">
        <f t="shared" si="86"/>
        <v>4.7799999999999425</v>
      </c>
      <c r="E480" s="11">
        <f t="shared" si="91"/>
        <v>41.774700193424678</v>
      </c>
      <c r="F480" s="11">
        <f t="shared" si="82"/>
        <v>-409.80980889749611</v>
      </c>
      <c r="G480" s="11">
        <f t="shared" si="8"/>
        <v>-1858.6686238070126</v>
      </c>
      <c r="H480" s="15">
        <f t="shared" si="92"/>
        <v>7524.116</v>
      </c>
      <c r="I480" s="11">
        <f t="shared" si="1"/>
        <v>5255.637567295491</v>
      </c>
      <c r="J480" s="11">
        <f t="shared" si="9"/>
        <v>125.80910318831508</v>
      </c>
      <c r="K480" s="9">
        <f t="shared" si="87"/>
        <v>521.29173720459369</v>
      </c>
      <c r="L480" s="11">
        <f t="shared" si="88"/>
        <v>1671.9679174589412</v>
      </c>
      <c r="M480" s="11">
        <f t="shared" si="83"/>
        <v>1.0402100000000001</v>
      </c>
      <c r="N480" s="11">
        <f t="shared" si="89"/>
        <v>-1858.6686238070126</v>
      </c>
      <c r="O480" s="11">
        <f t="shared" si="90"/>
        <v>0</v>
      </c>
      <c r="P480" s="13">
        <f t="shared" si="84"/>
        <v>333.81900000000002</v>
      </c>
      <c r="Q480" s="11">
        <f t="shared" si="4"/>
        <v>1.5615999604713742</v>
      </c>
      <c r="R480" s="11">
        <f t="shared" si="85"/>
        <v>-12.824577287290017</v>
      </c>
      <c r="S480" s="11">
        <f t="shared" si="6"/>
        <v>141335.97237735143</v>
      </c>
    </row>
    <row r="481" spans="2:19" x14ac:dyDescent="0.2">
      <c r="B481" s="11"/>
      <c r="D481" s="14">
        <f t="shared" si="86"/>
        <v>4.7899999999999423</v>
      </c>
      <c r="E481" s="11">
        <f t="shared" si="91"/>
        <v>41.673810444875357</v>
      </c>
      <c r="F481" s="11">
        <f t="shared" si="82"/>
        <v>-408.82008046422726</v>
      </c>
      <c r="G481" s="11">
        <f t="shared" si="8"/>
        <v>-1866.5197739782536</v>
      </c>
      <c r="H481" s="15">
        <f t="shared" si="92"/>
        <v>7524.116</v>
      </c>
      <c r="I481" s="11">
        <f t="shared" si="1"/>
        <v>5248.7761455575192</v>
      </c>
      <c r="J481" s="11">
        <f t="shared" si="9"/>
        <v>125.9490334463275</v>
      </c>
      <c r="K481" s="9">
        <f t="shared" si="87"/>
        <v>522.54982823647686</v>
      </c>
      <c r="L481" s="11">
        <f t="shared" si="88"/>
        <v>1677.1871252861465</v>
      </c>
      <c r="M481" s="11">
        <f t="shared" si="83"/>
        <v>1.0395799999999999</v>
      </c>
      <c r="N481" s="11">
        <f t="shared" si="89"/>
        <v>-1866.5197739782536</v>
      </c>
      <c r="O481" s="11">
        <f t="shared" si="90"/>
        <v>0</v>
      </c>
      <c r="P481" s="13">
        <f t="shared" si="84"/>
        <v>333.79500000000002</v>
      </c>
      <c r="Q481" s="11">
        <f t="shared" si="4"/>
        <v>1.5654812931184614</v>
      </c>
      <c r="R481" s="11">
        <f t="shared" si="85"/>
        <v>-12.838841329900866</v>
      </c>
      <c r="S481" s="11">
        <f t="shared" si="6"/>
        <v>141932.98570695729</v>
      </c>
    </row>
    <row r="482" spans="2:19" x14ac:dyDescent="0.2">
      <c r="B482" s="11"/>
      <c r="D482" s="14">
        <f t="shared" si="86"/>
        <v>4.7999999999999421</v>
      </c>
      <c r="E482" s="11">
        <f t="shared" si="91"/>
        <v>41.572920696326037</v>
      </c>
      <c r="F482" s="11">
        <f t="shared" si="82"/>
        <v>-407.83035203095847</v>
      </c>
      <c r="G482" s="11">
        <f t="shared" si="8"/>
        <v>-1874.5901373565378</v>
      </c>
      <c r="H482" s="15">
        <f t="shared" si="92"/>
        <v>7524.116</v>
      </c>
      <c r="I482" s="11">
        <f t="shared" si="1"/>
        <v>5241.6955106125042</v>
      </c>
      <c r="J482" s="11">
        <f t="shared" si="9"/>
        <v>126.08436989311009</v>
      </c>
      <c r="K482" s="9">
        <f t="shared" si="87"/>
        <v>523.80931857094015</v>
      </c>
      <c r="L482" s="11">
        <f t="shared" si="88"/>
        <v>1682.4189210201835</v>
      </c>
      <c r="M482" s="11">
        <f t="shared" si="83"/>
        <v>1.0390600000000001</v>
      </c>
      <c r="N482" s="11">
        <f t="shared" si="89"/>
        <v>-1874.5901373565378</v>
      </c>
      <c r="O482" s="11">
        <f t="shared" si="90"/>
        <v>0</v>
      </c>
      <c r="P482" s="13">
        <f t="shared" si="84"/>
        <v>333.77600000000001</v>
      </c>
      <c r="Q482" s="11">
        <f t="shared" si="4"/>
        <v>1.5693438670573683</v>
      </c>
      <c r="R482" s="11">
        <f t="shared" si="85"/>
        <v>-12.852637094098888</v>
      </c>
      <c r="S482" s="11">
        <f t="shared" si="6"/>
        <v>142546.66834026718</v>
      </c>
    </row>
    <row r="483" spans="2:19" x14ac:dyDescent="0.2">
      <c r="B483" s="11"/>
      <c r="D483" s="14">
        <f t="shared" si="86"/>
        <v>4.8099999999999419</v>
      </c>
      <c r="E483" s="11">
        <f t="shared" si="91"/>
        <v>41.472030947776716</v>
      </c>
      <c r="F483" s="11">
        <f t="shared" si="82"/>
        <v>-406.84062359768961</v>
      </c>
      <c r="G483" s="11">
        <f t="shared" si="8"/>
        <v>-1882.7009871207911</v>
      </c>
      <c r="H483" s="15">
        <f t="shared" si="92"/>
        <v>7524.116</v>
      </c>
      <c r="I483" s="11">
        <f t="shared" si="1"/>
        <v>5234.574389281519</v>
      </c>
      <c r="J483" s="11">
        <f t="shared" si="9"/>
        <v>126.21938857716204</v>
      </c>
      <c r="K483" s="9">
        <f t="shared" si="87"/>
        <v>525.07016226987128</v>
      </c>
      <c r="L483" s="11">
        <f t="shared" si="88"/>
        <v>1687.6633184243876</v>
      </c>
      <c r="M483" s="11">
        <f t="shared" si="83"/>
        <v>1.0385500000000001</v>
      </c>
      <c r="N483" s="11">
        <f t="shared" si="89"/>
        <v>-1882.7009871207911</v>
      </c>
      <c r="O483" s="11">
        <f t="shared" si="90"/>
        <v>0</v>
      </c>
      <c r="P483" s="13">
        <f t="shared" si="84"/>
        <v>333.75599999999997</v>
      </c>
      <c r="Q483" s="11">
        <f t="shared" si="4"/>
        <v>1.5732156493662175</v>
      </c>
      <c r="R483" s="11">
        <f t="shared" si="85"/>
        <v>-12.866400466581247</v>
      </c>
      <c r="S483" s="11">
        <f t="shared" si="6"/>
        <v>143163.42961957975</v>
      </c>
    </row>
    <row r="484" spans="2:19" x14ac:dyDescent="0.2">
      <c r="B484" s="11"/>
      <c r="D484" s="14">
        <f t="shared" si="86"/>
        <v>4.8199999999999417</v>
      </c>
      <c r="E484" s="11">
        <f t="shared" si="91"/>
        <v>41.371141199227395</v>
      </c>
      <c r="F484" s="11">
        <f t="shared" si="82"/>
        <v>-405.85089516442076</v>
      </c>
      <c r="G484" s="11">
        <f t="shared" si="8"/>
        <v>-1890.8161541204884</v>
      </c>
      <c r="H484" s="15">
        <f t="shared" si="92"/>
        <v>7524.116</v>
      </c>
      <c r="I484" s="11">
        <f t="shared" si="1"/>
        <v>5227.4489507150911</v>
      </c>
      <c r="J484" s="11">
        <f t="shared" si="9"/>
        <v>126.35496143414854</v>
      </c>
      <c r="K484" s="9">
        <f t="shared" si="87"/>
        <v>526.33235615564286</v>
      </c>
      <c r="L484" s="11">
        <f t="shared" si="88"/>
        <v>1692.9203310165151</v>
      </c>
      <c r="M484" s="11">
        <f t="shared" si="83"/>
        <v>1.03803</v>
      </c>
      <c r="N484" s="11">
        <f t="shared" si="89"/>
        <v>-1890.8161541204884</v>
      </c>
      <c r="O484" s="11">
        <f t="shared" si="90"/>
        <v>0</v>
      </c>
      <c r="P484" s="13">
        <f t="shared" si="84"/>
        <v>333.73700000000002</v>
      </c>
      <c r="Q484" s="11">
        <f t="shared" si="4"/>
        <v>1.5770872158485358</v>
      </c>
      <c r="R484" s="11">
        <f t="shared" si="85"/>
        <v>-12.88022032967875</v>
      </c>
      <c r="S484" s="11">
        <f t="shared" si="6"/>
        <v>143780.51918800295</v>
      </c>
    </row>
    <row r="485" spans="2:19" x14ac:dyDescent="0.2">
      <c r="B485" s="11"/>
      <c r="D485" s="14">
        <f t="shared" si="86"/>
        <v>4.8299999999999415</v>
      </c>
      <c r="E485" s="11">
        <f t="shared" si="91"/>
        <v>41.270251450678074</v>
      </c>
      <c r="F485" s="11">
        <f t="shared" si="82"/>
        <v>-404.86116673115191</v>
      </c>
      <c r="G485" s="11">
        <f t="shared" si="8"/>
        <v>-1898.7707121014541</v>
      </c>
      <c r="H485" s="15">
        <f t="shared" si="92"/>
        <v>7524.116</v>
      </c>
      <c r="I485" s="11">
        <f t="shared" si="1"/>
        <v>5220.4841211673938</v>
      </c>
      <c r="J485" s="11">
        <f t="shared" si="9"/>
        <v>126.49508877856911</v>
      </c>
      <c r="K485" s="9">
        <f t="shared" si="87"/>
        <v>527.59590576998437</v>
      </c>
      <c r="L485" s="11">
        <f t="shared" si="88"/>
        <v>1698.1899723261433</v>
      </c>
      <c r="M485" s="11">
        <f t="shared" si="83"/>
        <v>1.0374099999999999</v>
      </c>
      <c r="N485" s="11">
        <f t="shared" si="89"/>
        <v>-1898.7707121014541</v>
      </c>
      <c r="O485" s="11">
        <f t="shared" si="90"/>
        <v>0</v>
      </c>
      <c r="P485" s="13">
        <f t="shared" si="84"/>
        <v>333.71300000000002</v>
      </c>
      <c r="Q485" s="11">
        <f t="shared" si="4"/>
        <v>1.5809869731475379</v>
      </c>
      <c r="R485" s="11">
        <f t="shared" si="85"/>
        <v>-12.894504462647207</v>
      </c>
      <c r="S485" s="11">
        <f t="shared" si="6"/>
        <v>144385.39580380821</v>
      </c>
    </row>
    <row r="486" spans="2:19" x14ac:dyDescent="0.2">
      <c r="B486" s="11"/>
      <c r="D486" s="14">
        <f t="shared" si="86"/>
        <v>4.8399999999999412</v>
      </c>
      <c r="E486" s="11">
        <f t="shared" si="91"/>
        <v>41.169361702128754</v>
      </c>
      <c r="F486" s="11">
        <f t="shared" si="82"/>
        <v>-403.87143829788312</v>
      </c>
      <c r="G486" s="11">
        <f t="shared" si="8"/>
        <v>-1906.9301934013552</v>
      </c>
      <c r="H486" s="15">
        <f t="shared" si="92"/>
        <v>7524.116</v>
      </c>
      <c r="I486" s="11">
        <f t="shared" si="1"/>
        <v>5213.314368300762</v>
      </c>
      <c r="J486" s="11">
        <f t="shared" si="9"/>
        <v>126.63092534736083</v>
      </c>
      <c r="K486" s="9">
        <f t="shared" si="87"/>
        <v>528.86085665777011</v>
      </c>
      <c r="L486" s="11">
        <f t="shared" si="88"/>
        <v>1703.4722561382821</v>
      </c>
      <c r="M486" s="11">
        <f t="shared" si="83"/>
        <v>1.0368900000000001</v>
      </c>
      <c r="N486" s="11">
        <f t="shared" si="89"/>
        <v>-1906.9301934013552</v>
      </c>
      <c r="O486" s="11">
        <f t="shared" si="90"/>
        <v>0</v>
      </c>
      <c r="P486" s="13">
        <f t="shared" si="84"/>
        <v>333.69400000000002</v>
      </c>
      <c r="Q486" s="11">
        <f t="shared" si="4"/>
        <v>1.5848677430753029</v>
      </c>
      <c r="R486" s="11">
        <f t="shared" si="85"/>
        <v>-12.908351207682042</v>
      </c>
      <c r="S486" s="11">
        <f t="shared" si="6"/>
        <v>145005.85509862012</v>
      </c>
    </row>
    <row r="487" spans="2:19" x14ac:dyDescent="0.2">
      <c r="B487" s="11"/>
      <c r="D487" s="14">
        <f t="shared" si="86"/>
        <v>4.849999999999941</v>
      </c>
      <c r="E487" s="11">
        <f t="shared" si="91"/>
        <v>41.068471953579433</v>
      </c>
      <c r="F487" s="11">
        <f t="shared" si="82"/>
        <v>-402.88170986461427</v>
      </c>
      <c r="G487" s="11">
        <f t="shared" si="8"/>
        <v>-1915.1121582363955</v>
      </c>
      <c r="H487" s="15">
        <f t="shared" si="92"/>
        <v>7524.116</v>
      </c>
      <c r="I487" s="11">
        <f t="shared" si="1"/>
        <v>5206.1221318989901</v>
      </c>
      <c r="J487" s="11">
        <f t="shared" si="9"/>
        <v>126.76688184998898</v>
      </c>
      <c r="K487" s="9">
        <f t="shared" si="87"/>
        <v>530.12716591124376</v>
      </c>
      <c r="L487" s="11">
        <f t="shared" si="88"/>
        <v>1708.7671962511272</v>
      </c>
      <c r="M487" s="11">
        <f t="shared" si="83"/>
        <v>1.03637</v>
      </c>
      <c r="N487" s="11">
        <f t="shared" si="89"/>
        <v>-1915.1121582363955</v>
      </c>
      <c r="O487" s="11">
        <f t="shared" si="90"/>
        <v>0</v>
      </c>
      <c r="P487" s="13">
        <f t="shared" si="84"/>
        <v>333.67399999999998</v>
      </c>
      <c r="Q487" s="11">
        <f t="shared" si="4"/>
        <v>1.5887577872751362</v>
      </c>
      <c r="R487" s="11">
        <f t="shared" si="85"/>
        <v>-12.922210178388275</v>
      </c>
      <c r="S487" s="11">
        <f t="shared" si="6"/>
        <v>145628.02407543812</v>
      </c>
    </row>
    <row r="488" spans="2:19" x14ac:dyDescent="0.2">
      <c r="B488" s="11"/>
      <c r="D488" s="14">
        <f t="shared" si="86"/>
        <v>4.8599999999999408</v>
      </c>
      <c r="E488" s="11">
        <f t="shared" si="91"/>
        <v>40.967582205030112</v>
      </c>
      <c r="F488" s="11">
        <f t="shared" si="82"/>
        <v>-401.89198143134541</v>
      </c>
      <c r="G488" s="11">
        <f t="shared" si="8"/>
        <v>-1923.1309627762971</v>
      </c>
      <c r="H488" s="15">
        <f t="shared" si="92"/>
        <v>7524.116</v>
      </c>
      <c r="I488" s="11">
        <f t="shared" si="1"/>
        <v>5199.0930557923575</v>
      </c>
      <c r="J488" s="11">
        <f t="shared" si="9"/>
        <v>126.90749065376865</v>
      </c>
      <c r="K488" s="9">
        <f t="shared" si="87"/>
        <v>531.39483472974371</v>
      </c>
      <c r="L488" s="11">
        <f t="shared" si="88"/>
        <v>1714.0748062543321</v>
      </c>
      <c r="M488" s="11">
        <f t="shared" si="83"/>
        <v>1.0357499999999999</v>
      </c>
      <c r="N488" s="11">
        <f t="shared" si="89"/>
        <v>-1923.1309627762971</v>
      </c>
      <c r="O488" s="11">
        <f t="shared" si="90"/>
        <v>0</v>
      </c>
      <c r="P488" s="13">
        <f t="shared" si="84"/>
        <v>333.65100000000001</v>
      </c>
      <c r="Q488" s="11">
        <f t="shared" si="4"/>
        <v>1.5926666928309632</v>
      </c>
      <c r="R488" s="11">
        <f t="shared" si="85"/>
        <v>-12.936543389782736</v>
      </c>
      <c r="S488" s="11">
        <f t="shared" si="6"/>
        <v>146237.78609672276</v>
      </c>
    </row>
    <row r="489" spans="2:19" x14ac:dyDescent="0.2">
      <c r="B489" s="11"/>
      <c r="D489" s="14">
        <f t="shared" si="86"/>
        <v>4.8699999999999406</v>
      </c>
      <c r="E489" s="11">
        <f t="shared" si="91"/>
        <v>40.866692456480791</v>
      </c>
      <c r="F489" s="11">
        <f t="shared" si="82"/>
        <v>-400.90225299807656</v>
      </c>
      <c r="G489" s="11">
        <f t="shared" si="8"/>
        <v>-1931.3574296018487</v>
      </c>
      <c r="H489" s="15">
        <f t="shared" si="92"/>
        <v>7524.116</v>
      </c>
      <c r="I489" s="11">
        <f t="shared" si="1"/>
        <v>5191.8563174000747</v>
      </c>
      <c r="J489" s="11">
        <f t="shared" si="9"/>
        <v>127.04371225855668</v>
      </c>
      <c r="K489" s="9">
        <f t="shared" si="87"/>
        <v>532.66390963628135</v>
      </c>
      <c r="L489" s="11">
        <f t="shared" si="88"/>
        <v>1719.3950999761621</v>
      </c>
      <c r="M489" s="11">
        <f t="shared" si="83"/>
        <v>1.0352300000000001</v>
      </c>
      <c r="N489" s="11">
        <f t="shared" si="89"/>
        <v>-1931.3574296018487</v>
      </c>
      <c r="O489" s="11">
        <f t="shared" si="90"/>
        <v>0</v>
      </c>
      <c r="P489" s="13">
        <f t="shared" si="84"/>
        <v>333.63099999999997</v>
      </c>
      <c r="Q489" s="11">
        <f t="shared" si="4"/>
        <v>1.5965659954748852</v>
      </c>
      <c r="R489" s="11">
        <f t="shared" si="85"/>
        <v>-12.950429384154605</v>
      </c>
      <c r="S489" s="11">
        <f t="shared" si="6"/>
        <v>146863.33907218423</v>
      </c>
    </row>
    <row r="490" spans="2:19" x14ac:dyDescent="0.2">
      <c r="B490" s="11"/>
      <c r="D490" s="14">
        <f t="shared" si="86"/>
        <v>4.8799999999999404</v>
      </c>
      <c r="E490" s="11">
        <f t="shared" si="91"/>
        <v>40.765802707931471</v>
      </c>
      <c r="F490" s="11">
        <f t="shared" si="82"/>
        <v>-399.91252456480777</v>
      </c>
      <c r="G490" s="11">
        <f t="shared" si="8"/>
        <v>-1939.6252195008897</v>
      </c>
      <c r="H490" s="15">
        <f t="shared" si="92"/>
        <v>7524.116</v>
      </c>
      <c r="I490" s="11">
        <f t="shared" si="1"/>
        <v>5184.5782559343024</v>
      </c>
      <c r="J490" s="11">
        <f t="shared" si="9"/>
        <v>127.17959445271958</v>
      </c>
      <c r="K490" s="9">
        <f t="shared" si="87"/>
        <v>533.93434675886692</v>
      </c>
      <c r="L490" s="11">
        <f t="shared" si="88"/>
        <v>1724.728091258138</v>
      </c>
      <c r="M490" s="11">
        <f t="shared" si="83"/>
        <v>1.0347200000000001</v>
      </c>
      <c r="N490" s="11">
        <f t="shared" si="89"/>
        <v>-1939.6252195008897</v>
      </c>
      <c r="O490" s="11">
        <f t="shared" si="90"/>
        <v>0</v>
      </c>
      <c r="P490" s="13">
        <f t="shared" si="84"/>
        <v>333.61200000000002</v>
      </c>
      <c r="Q490" s="11">
        <f t="shared" si="4"/>
        <v>1.6004650514935521</v>
      </c>
      <c r="R490" s="11">
        <f t="shared" si="85"/>
        <v>-12.964280780093739</v>
      </c>
      <c r="S490" s="11">
        <f t="shared" si="6"/>
        <v>147492.03431663246</v>
      </c>
    </row>
    <row r="491" spans="2:19" x14ac:dyDescent="0.2">
      <c r="B491" s="11"/>
      <c r="D491" s="14">
        <f t="shared" si="86"/>
        <v>4.8899999999999402</v>
      </c>
      <c r="E491" s="11">
        <f t="shared" si="91"/>
        <v>40.66491295938215</v>
      </c>
      <c r="F491" s="11">
        <f t="shared" si="82"/>
        <v>-398.92279613153892</v>
      </c>
      <c r="G491" s="11">
        <f t="shared" si="8"/>
        <v>-1947.7085808154472</v>
      </c>
      <c r="H491" s="15">
        <f t="shared" si="92"/>
        <v>7524.116</v>
      </c>
      <c r="I491" s="11">
        <f t="shared" si="1"/>
        <v>5177.4846230530138</v>
      </c>
      <c r="J491" s="11">
        <f t="shared" si="9"/>
        <v>127.32068621970264</v>
      </c>
      <c r="K491" s="9">
        <f t="shared" si="87"/>
        <v>535.20614270339411</v>
      </c>
      <c r="L491" s="11">
        <f t="shared" si="88"/>
        <v>1730.0737937054491</v>
      </c>
      <c r="M491" s="11">
        <f t="shared" si="83"/>
        <v>1.0341</v>
      </c>
      <c r="N491" s="11">
        <f t="shared" si="89"/>
        <v>-1947.7085808154472</v>
      </c>
      <c r="O491" s="11">
        <f t="shared" si="90"/>
        <v>0</v>
      </c>
      <c r="P491" s="13">
        <f t="shared" si="84"/>
        <v>333.58800000000002</v>
      </c>
      <c r="Q491" s="11">
        <f t="shared" si="4"/>
        <v>1.6043926721086912</v>
      </c>
      <c r="R491" s="11">
        <f t="shared" si="85"/>
        <v>-12.978663223211278</v>
      </c>
      <c r="S491" s="11">
        <f t="shared" si="6"/>
        <v>148106.70533266888</v>
      </c>
    </row>
    <row r="492" spans="2:19" x14ac:dyDescent="0.2">
      <c r="B492" s="11"/>
      <c r="D492" s="14">
        <f t="shared" si="86"/>
        <v>4.89999999999994</v>
      </c>
      <c r="E492" s="11">
        <f t="shared" si="91"/>
        <v>40.564023210832829</v>
      </c>
      <c r="F492" s="11">
        <f t="shared" si="82"/>
        <v>-397.93306769827007</v>
      </c>
      <c r="G492" s="11">
        <f t="shared" si="8"/>
        <v>-1956.002371398065</v>
      </c>
      <c r="H492" s="15">
        <f t="shared" si="92"/>
        <v>7524.116</v>
      </c>
      <c r="I492" s="11">
        <f t="shared" si="1"/>
        <v>5170.1805609036655</v>
      </c>
      <c r="J492" s="11">
        <f t="shared" si="9"/>
        <v>127.45729224222863</v>
      </c>
      <c r="K492" s="9">
        <f t="shared" si="87"/>
        <v>536.47934956559118</v>
      </c>
      <c r="L492" s="11">
        <f t="shared" si="88"/>
        <v>1735.4322211667941</v>
      </c>
      <c r="M492" s="11">
        <f t="shared" si="83"/>
        <v>1.0335799999999999</v>
      </c>
      <c r="N492" s="11">
        <f t="shared" si="89"/>
        <v>-1956.002371398065</v>
      </c>
      <c r="O492" s="11">
        <f t="shared" si="90"/>
        <v>0</v>
      </c>
      <c r="P492" s="13">
        <f t="shared" si="84"/>
        <v>333.56799999999998</v>
      </c>
      <c r="Q492" s="11">
        <f t="shared" si="4"/>
        <v>1.6083058014125791</v>
      </c>
      <c r="R492" s="11">
        <f t="shared" si="85"/>
        <v>-12.992588403896903</v>
      </c>
      <c r="S492" s="11">
        <f t="shared" si="6"/>
        <v>148737.37770840814</v>
      </c>
    </row>
    <row r="493" spans="2:19" x14ac:dyDescent="0.2">
      <c r="B493" s="11"/>
      <c r="D493" s="14">
        <f t="shared" si="86"/>
        <v>4.9099999999999397</v>
      </c>
      <c r="E493" s="11">
        <f t="shared" si="91"/>
        <v>40.463133462283508</v>
      </c>
      <c r="F493" s="11">
        <f t="shared" si="82"/>
        <v>-396.94333926500121</v>
      </c>
      <c r="G493" s="11">
        <f t="shared" si="8"/>
        <v>-1964.3188339247374</v>
      </c>
      <c r="H493" s="15">
        <f t="shared" si="92"/>
        <v>7263.6660000000002</v>
      </c>
      <c r="I493" s="11">
        <f t="shared" si="1"/>
        <v>4902.4038268102613</v>
      </c>
      <c r="J493" s="11">
        <f t="shared" si="9"/>
        <v>121.15729572401726</v>
      </c>
      <c r="K493" s="9">
        <f t="shared" si="87"/>
        <v>537.75392248801347</v>
      </c>
      <c r="L493" s="11">
        <f t="shared" si="88"/>
        <v>1740.8033875270621</v>
      </c>
      <c r="M493" s="11">
        <f t="shared" si="83"/>
        <v>1.0330600000000001</v>
      </c>
      <c r="N493" s="11">
        <f t="shared" si="89"/>
        <v>-1964.3188339247374</v>
      </c>
      <c r="O493" s="11">
        <f t="shared" si="90"/>
        <v>0</v>
      </c>
      <c r="P493" s="13">
        <f t="shared" si="84"/>
        <v>333.54899999999998</v>
      </c>
      <c r="Q493" s="11">
        <f t="shared" si="4"/>
        <v>1.6122186619897332</v>
      </c>
      <c r="R493" s="11">
        <f t="shared" si="85"/>
        <v>-12.350386923956906</v>
      </c>
      <c r="S493" s="11">
        <f t="shared" si="6"/>
        <v>149369.77409305229</v>
      </c>
    </row>
    <row r="494" spans="2:19" x14ac:dyDescent="0.2">
      <c r="B494" s="11"/>
      <c r="D494" s="14">
        <f t="shared" si="86"/>
        <v>4.9199999999999395</v>
      </c>
      <c r="E494" s="11">
        <f t="shared" si="91"/>
        <v>40.362243713734188</v>
      </c>
      <c r="F494" s="11">
        <f t="shared" si="82"/>
        <v>-395.95361083173242</v>
      </c>
      <c r="G494" s="11">
        <f t="shared" si="8"/>
        <v>-1972.0150024102595</v>
      </c>
      <c r="H494" s="15">
        <f t="shared" si="92"/>
        <v>7263.6660000000002</v>
      </c>
      <c r="I494" s="11">
        <f t="shared" si="1"/>
        <v>4895.6973867580082</v>
      </c>
      <c r="J494" s="11">
        <f t="shared" si="9"/>
        <v>121.29398507873668</v>
      </c>
      <c r="K494" s="9">
        <f t="shared" si="87"/>
        <v>538.96549544525362</v>
      </c>
      <c r="L494" s="11">
        <f t="shared" si="88"/>
        <v>1746.1869846167285</v>
      </c>
      <c r="M494" s="11">
        <f t="shared" si="83"/>
        <v>1.0324500000000001</v>
      </c>
      <c r="N494" s="11">
        <f t="shared" si="89"/>
        <v>-1972.0150024102595</v>
      </c>
      <c r="O494" s="11">
        <f t="shared" si="90"/>
        <v>0</v>
      </c>
      <c r="P494" s="13">
        <f t="shared" si="84"/>
        <v>333.52499999999998</v>
      </c>
      <c r="Q494" s="11">
        <f t="shared" si="4"/>
        <v>1.6159673051353083</v>
      </c>
      <c r="R494" s="11">
        <f t="shared" si="85"/>
        <v>-12.364320599259599</v>
      </c>
      <c r="S494" s="11">
        <f t="shared" si="6"/>
        <v>149955.00238095075</v>
      </c>
    </row>
    <row r="495" spans="2:19" x14ac:dyDescent="0.2">
      <c r="B495" s="11"/>
      <c r="D495" s="14">
        <f t="shared" si="86"/>
        <v>4.9299999999999393</v>
      </c>
      <c r="E495" s="11">
        <f t="shared" si="91"/>
        <v>40.261353965184867</v>
      </c>
      <c r="F495" s="11">
        <f t="shared" si="82"/>
        <v>-394.96388239846357</v>
      </c>
      <c r="G495" s="11">
        <f t="shared" si="8"/>
        <v>-1979.9033216774826</v>
      </c>
      <c r="H495" s="15">
        <f t="shared" si="92"/>
        <v>7263.6660000000002</v>
      </c>
      <c r="I495" s="11">
        <f t="shared" si="1"/>
        <v>4888.7987959240545</v>
      </c>
      <c r="J495" s="11">
        <f t="shared" si="9"/>
        <v>121.42658689897854</v>
      </c>
      <c r="K495" s="9">
        <f t="shared" si="87"/>
        <v>540.17843529604102</v>
      </c>
      <c r="L495" s="11">
        <f t="shared" si="88"/>
        <v>1751.582704270435</v>
      </c>
      <c r="M495" s="11">
        <f t="shared" si="83"/>
        <v>1.03193</v>
      </c>
      <c r="N495" s="11">
        <f t="shared" si="89"/>
        <v>-1979.9033216774826</v>
      </c>
      <c r="O495" s="11">
        <f t="shared" si="90"/>
        <v>0</v>
      </c>
      <c r="P495" s="13">
        <f t="shared" si="84"/>
        <v>333.50599999999997</v>
      </c>
      <c r="Q495" s="11">
        <f t="shared" si="4"/>
        <v>1.619696303203064</v>
      </c>
      <c r="R495" s="11">
        <f t="shared" si="85"/>
        <v>-12.377837604381094</v>
      </c>
      <c r="S495" s="11">
        <f t="shared" si="6"/>
        <v>150554.84210481308</v>
      </c>
    </row>
    <row r="496" spans="2:19" x14ac:dyDescent="0.2">
      <c r="B496" s="11"/>
      <c r="D496" s="14">
        <f t="shared" si="86"/>
        <v>4.9399999999999391</v>
      </c>
      <c r="E496" s="11">
        <f t="shared" si="91"/>
        <v>40.160464216635546</v>
      </c>
      <c r="F496" s="11">
        <f t="shared" si="82"/>
        <v>-393.97415396519472</v>
      </c>
      <c r="G496" s="11">
        <f t="shared" si="8"/>
        <v>-1987.8123826670414</v>
      </c>
      <c r="H496" s="15">
        <f t="shared" si="92"/>
        <v>7263.6660000000002</v>
      </c>
      <c r="I496" s="11">
        <f t="shared" si="1"/>
        <v>4881.8794633677644</v>
      </c>
      <c r="J496" s="11">
        <f t="shared" si="9"/>
        <v>121.55933848358153</v>
      </c>
      <c r="K496" s="9">
        <f t="shared" si="87"/>
        <v>541.39270116503076</v>
      </c>
      <c r="L496" s="11">
        <f t="shared" si="88"/>
        <v>1756.9905599527403</v>
      </c>
      <c r="M496" s="11">
        <f t="shared" si="83"/>
        <v>1.0314099999999999</v>
      </c>
      <c r="N496" s="11">
        <f t="shared" si="89"/>
        <v>-1987.8123826670414</v>
      </c>
      <c r="O496" s="11">
        <f t="shared" si="90"/>
        <v>0</v>
      </c>
      <c r="P496" s="13">
        <f t="shared" si="84"/>
        <v>333.48599999999999</v>
      </c>
      <c r="Q496" s="11">
        <f t="shared" si="4"/>
        <v>1.6234345704618207</v>
      </c>
      <c r="R496" s="11">
        <f t="shared" si="85"/>
        <v>-12.391369876002194</v>
      </c>
      <c r="S496" s="11">
        <f t="shared" si="6"/>
        <v>151156.25906060237</v>
      </c>
    </row>
    <row r="497" spans="2:19" x14ac:dyDescent="0.2">
      <c r="B497" s="11"/>
      <c r="D497" s="14">
        <f t="shared" si="86"/>
        <v>4.9499999999999389</v>
      </c>
      <c r="E497" s="11">
        <f t="shared" si="91"/>
        <v>40.059574468086225</v>
      </c>
      <c r="F497" s="11">
        <f t="shared" si="82"/>
        <v>-392.98442553192587</v>
      </c>
      <c r="G497" s="11">
        <f t="shared" si="8"/>
        <v>-1995.5679822814409</v>
      </c>
      <c r="H497" s="15">
        <f t="shared" si="92"/>
        <v>7263.6660000000002</v>
      </c>
      <c r="I497" s="11">
        <f t="shared" si="1"/>
        <v>4875.1135921866335</v>
      </c>
      <c r="J497" s="11">
        <f t="shared" si="9"/>
        <v>121.69658956488495</v>
      </c>
      <c r="K497" s="9">
        <f t="shared" si="87"/>
        <v>542.60829454986663</v>
      </c>
      <c r="L497" s="11">
        <f t="shared" si="88"/>
        <v>1762.4105649313146</v>
      </c>
      <c r="M497" s="11">
        <f t="shared" si="83"/>
        <v>1.0307999999999999</v>
      </c>
      <c r="N497" s="11">
        <f t="shared" si="89"/>
        <v>-1995.5679822814409</v>
      </c>
      <c r="O497" s="11">
        <f t="shared" si="90"/>
        <v>0</v>
      </c>
      <c r="P497" s="13">
        <f t="shared" si="84"/>
        <v>333.46300000000002</v>
      </c>
      <c r="Q497" s="11">
        <f t="shared" si="4"/>
        <v>1.6271919059981665</v>
      </c>
      <c r="R497" s="11">
        <f t="shared" si="85"/>
        <v>-12.405360811914877</v>
      </c>
      <c r="S497" s="11">
        <f t="shared" si="6"/>
        <v>151746.00658139787</v>
      </c>
    </row>
    <row r="498" spans="2:19" x14ac:dyDescent="0.2">
      <c r="B498" s="11"/>
      <c r="D498" s="14">
        <f t="shared" si="86"/>
        <v>4.9599999999999387</v>
      </c>
      <c r="E498" s="11">
        <f t="shared" si="91"/>
        <v>39.958684719536905</v>
      </c>
      <c r="F498" s="11">
        <f t="shared" si="82"/>
        <v>-391.99469709865707</v>
      </c>
      <c r="G498" s="11">
        <f t="shared" si="8"/>
        <v>-2003.5181596096172</v>
      </c>
      <c r="H498" s="15">
        <f t="shared" si="92"/>
        <v>7003.2150000000001</v>
      </c>
      <c r="I498" s="11">
        <f t="shared" si="1"/>
        <v>4607.7021432917263</v>
      </c>
      <c r="J498" s="11">
        <f t="shared" si="9"/>
        <v>115.3116569184494</v>
      </c>
      <c r="K498" s="9">
        <f t="shared" si="87"/>
        <v>543.82526044551548</v>
      </c>
      <c r="L498" s="11">
        <f t="shared" si="88"/>
        <v>1767.8427327062914</v>
      </c>
      <c r="M498" s="11">
        <f t="shared" si="83"/>
        <v>1.0302800000000001</v>
      </c>
      <c r="N498" s="11">
        <f t="shared" si="89"/>
        <v>-2003.5181596096172</v>
      </c>
      <c r="O498" s="11">
        <f t="shared" si="90"/>
        <v>0</v>
      </c>
      <c r="P498" s="13">
        <f t="shared" si="84"/>
        <v>333.44299999999998</v>
      </c>
      <c r="Q498" s="11">
        <f t="shared" si="4"/>
        <v>1.630939202338977</v>
      </c>
      <c r="R498" s="11">
        <f t="shared" si="85"/>
        <v>-11.754501214928583</v>
      </c>
      <c r="S498" s="11">
        <f t="shared" si="6"/>
        <v>152350.55008574168</v>
      </c>
    </row>
    <row r="499" spans="2:19" x14ac:dyDescent="0.2">
      <c r="B499" s="11"/>
      <c r="D499" s="14">
        <f t="shared" si="86"/>
        <v>4.9699999999999385</v>
      </c>
      <c r="E499" s="11">
        <f t="shared" si="91"/>
        <v>39.857794970987584</v>
      </c>
      <c r="F499" s="11">
        <f t="shared" si="82"/>
        <v>-391.00496866538822</v>
      </c>
      <c r="G499" s="11">
        <f t="shared" si="8"/>
        <v>-2010.812817943596</v>
      </c>
      <c r="H499" s="15">
        <f t="shared" si="92"/>
        <v>7003.2150000000001</v>
      </c>
      <c r="I499" s="11">
        <f t="shared" si="1"/>
        <v>4601.3972133910156</v>
      </c>
      <c r="J499" s="11">
        <f t="shared" si="9"/>
        <v>115.44535307937542</v>
      </c>
      <c r="K499" s="9">
        <f t="shared" si="87"/>
        <v>544.97837701469996</v>
      </c>
      <c r="L499" s="11">
        <f t="shared" si="88"/>
        <v>1773.2867508935924</v>
      </c>
      <c r="M499" s="11">
        <f t="shared" si="83"/>
        <v>1.02966</v>
      </c>
      <c r="N499" s="11">
        <f t="shared" si="89"/>
        <v>-2010.812817943596</v>
      </c>
      <c r="O499" s="11">
        <f t="shared" si="90"/>
        <v>0</v>
      </c>
      <c r="P499" s="13">
        <f t="shared" si="84"/>
        <v>333.42</v>
      </c>
      <c r="Q499" s="11">
        <f t="shared" si="4"/>
        <v>1.6345101584029151</v>
      </c>
      <c r="R499" s="11">
        <f t="shared" si="85"/>
        <v>-11.768129773636637</v>
      </c>
      <c r="S499" s="11">
        <f t="shared" si="6"/>
        <v>152905.24693465157</v>
      </c>
    </row>
    <row r="500" spans="2:19" x14ac:dyDescent="0.2">
      <c r="B500" s="11"/>
      <c r="D500" s="14">
        <f t="shared" si="86"/>
        <v>4.9799999999999383</v>
      </c>
      <c r="E500" s="11">
        <f t="shared" si="91"/>
        <v>39.756905222438263</v>
      </c>
      <c r="F500" s="11">
        <f t="shared" si="82"/>
        <v>-390.01524023211937</v>
      </c>
      <c r="G500" s="11">
        <f t="shared" si="8"/>
        <v>-2018.3408434297846</v>
      </c>
      <c r="H500" s="15">
        <f t="shared" si="92"/>
        <v>6540.1930000000002</v>
      </c>
      <c r="I500" s="11">
        <f t="shared" si="1"/>
        <v>4131.8369163380958</v>
      </c>
      <c r="J500" s="11">
        <f t="shared" si="9"/>
        <v>103.92752889644294</v>
      </c>
      <c r="K500" s="9">
        <f t="shared" si="87"/>
        <v>546.13283054549368</v>
      </c>
      <c r="L500" s="11">
        <f t="shared" si="88"/>
        <v>1778.7423069313934</v>
      </c>
      <c r="M500" s="11">
        <f t="shared" si="83"/>
        <v>1.02915</v>
      </c>
      <c r="N500" s="11">
        <f t="shared" si="89"/>
        <v>-2018.3408434297846</v>
      </c>
      <c r="O500" s="11">
        <f t="shared" si="90"/>
        <v>0</v>
      </c>
      <c r="P500" s="13">
        <f t="shared" si="84"/>
        <v>333.4</v>
      </c>
      <c r="Q500" s="11">
        <f t="shared" si="4"/>
        <v>1.6380708774609889</v>
      </c>
      <c r="R500" s="11">
        <f t="shared" si="85"/>
        <v>-10.594039642858606</v>
      </c>
      <c r="S500" s="11">
        <f t="shared" si="6"/>
        <v>153477.6893746561</v>
      </c>
    </row>
    <row r="501" spans="2:19" x14ac:dyDescent="0.2">
      <c r="B501" s="11"/>
      <c r="D501" s="14">
        <f t="shared" si="86"/>
        <v>4.989999999999938</v>
      </c>
      <c r="E501" s="11">
        <f t="shared" si="91"/>
        <v>39.656015473888942</v>
      </c>
      <c r="F501" s="11">
        <f t="shared" si="82"/>
        <v>-389.02551179885052</v>
      </c>
      <c r="G501" s="11">
        <f t="shared" si="8"/>
        <v>-2024.8092840230204</v>
      </c>
      <c r="H501" s="15">
        <f t="shared" si="92"/>
        <v>5845.6589999999997</v>
      </c>
      <c r="I501" s="11">
        <f t="shared" si="1"/>
        <v>3431.8242041781286</v>
      </c>
      <c r="J501" s="11">
        <f t="shared" si="9"/>
        <v>86.539814027402088</v>
      </c>
      <c r="K501" s="9">
        <f t="shared" si="87"/>
        <v>547.17210583445808</v>
      </c>
      <c r="L501" s="11">
        <f t="shared" si="88"/>
        <v>1784.2088316132933</v>
      </c>
      <c r="M501" s="11">
        <f t="shared" si="83"/>
        <v>1.0285299999999999</v>
      </c>
      <c r="N501" s="11">
        <f t="shared" si="89"/>
        <v>-2024.8092840230204</v>
      </c>
      <c r="O501" s="11">
        <f t="shared" si="90"/>
        <v>0</v>
      </c>
      <c r="P501" s="13">
        <f t="shared" si="84"/>
        <v>333.37700000000001</v>
      </c>
      <c r="Q501" s="11">
        <f t="shared" si="4"/>
        <v>1.6413013070321529</v>
      </c>
      <c r="R501" s="11">
        <f t="shared" si="85"/>
        <v>-8.8215916439757471</v>
      </c>
      <c r="S501" s="11">
        <f t="shared" si="6"/>
        <v>153969.55937735597</v>
      </c>
    </row>
    <row r="502" spans="2:19" x14ac:dyDescent="0.2">
      <c r="B502" s="11"/>
      <c r="D502" s="14">
        <f t="shared" si="86"/>
        <v>4.9999999999999378</v>
      </c>
      <c r="E502" s="11">
        <f t="shared" si="91"/>
        <v>39.555125725339622</v>
      </c>
      <c r="F502" s="11">
        <f t="shared" si="82"/>
        <v>-388.03578336558172</v>
      </c>
      <c r="G502" s="11">
        <f t="shared" si="8"/>
        <v>-2030.2119703353692</v>
      </c>
      <c r="H502" s="15">
        <f t="shared" si="92"/>
        <v>5845.6589999999997</v>
      </c>
      <c r="I502" s="11">
        <f t="shared" si="1"/>
        <v>3427.4112462990488</v>
      </c>
      <c r="J502" s="11">
        <f t="shared" si="9"/>
        <v>86.648978696164193</v>
      </c>
      <c r="K502" s="9">
        <f t="shared" si="87"/>
        <v>548.03750397473209</v>
      </c>
      <c r="L502" s="11">
        <f t="shared" si="88"/>
        <v>1789.6848796623394</v>
      </c>
      <c r="M502" s="11">
        <f t="shared" si="83"/>
        <v>1.0280199999999999</v>
      </c>
      <c r="N502" s="11">
        <f t="shared" si="89"/>
        <v>-2030.2119703353692</v>
      </c>
      <c r="O502" s="11">
        <f t="shared" si="90"/>
        <v>0</v>
      </c>
      <c r="P502" s="13">
        <f t="shared" si="84"/>
        <v>333.35700000000003</v>
      </c>
      <c r="Q502" s="11">
        <f t="shared" si="4"/>
        <v>1.6439957882232323</v>
      </c>
      <c r="R502" s="11">
        <f t="shared" si="85"/>
        <v>-8.8327195408933932</v>
      </c>
      <c r="S502" s="11">
        <f t="shared" si="6"/>
        <v>154380.38781316482</v>
      </c>
    </row>
    <row r="503" spans="2:19" x14ac:dyDescent="0.2">
      <c r="B503" s="11"/>
      <c r="D503" s="14">
        <f t="shared" si="86"/>
        <v>5.0099999999999376</v>
      </c>
      <c r="E503" s="11">
        <f t="shared" si="91"/>
        <v>39.454235976790301</v>
      </c>
      <c r="F503" s="11">
        <f t="shared" si="82"/>
        <v>-387.04605493231287</v>
      </c>
      <c r="G503" s="11">
        <f t="shared" si="8"/>
        <v>-2035.4085925918255</v>
      </c>
      <c r="H503" s="15">
        <f t="shared" si="92"/>
        <v>5006.4309999999996</v>
      </c>
      <c r="I503" s="11">
        <f t="shared" si="1"/>
        <v>2583.9763524758614</v>
      </c>
      <c r="J503" s="11">
        <f t="shared" si="9"/>
        <v>65.493001917358995</v>
      </c>
      <c r="K503" s="9">
        <f t="shared" si="87"/>
        <v>548.90399376169376</v>
      </c>
      <c r="L503" s="11">
        <f t="shared" si="88"/>
        <v>1795.1695871510215</v>
      </c>
      <c r="M503" s="11">
        <f t="shared" si="83"/>
        <v>1.0274000000000001</v>
      </c>
      <c r="N503" s="11">
        <f t="shared" si="89"/>
        <v>-2035.4085925918255</v>
      </c>
      <c r="O503" s="11">
        <f t="shared" si="90"/>
        <v>0</v>
      </c>
      <c r="P503" s="13">
        <f t="shared" si="84"/>
        <v>333.33300000000003</v>
      </c>
      <c r="Q503" s="11">
        <f t="shared" si="4"/>
        <v>1.6467136279987091</v>
      </c>
      <c r="R503" s="11">
        <f t="shared" si="85"/>
        <v>-6.6761469844402646</v>
      </c>
      <c r="S503" s="11">
        <f t="shared" si="6"/>
        <v>154775.54682660406</v>
      </c>
    </row>
    <row r="504" spans="2:19" x14ac:dyDescent="0.2">
      <c r="B504" s="11"/>
      <c r="D504" s="14">
        <f t="shared" si="86"/>
        <v>5.0199999999999374</v>
      </c>
      <c r="E504" s="11">
        <f t="shared" si="91"/>
        <v>39.35334622824098</v>
      </c>
      <c r="F504" s="11">
        <f t="shared" si="82"/>
        <v>-386.05632649904402</v>
      </c>
      <c r="G504" s="11">
        <f t="shared" si="8"/>
        <v>-2039.2359792837924</v>
      </c>
      <c r="H504" s="15">
        <f t="shared" si="92"/>
        <v>5006.4309999999996</v>
      </c>
      <c r="I504" s="11">
        <f t="shared" si="1"/>
        <v>2581.138694217163</v>
      </c>
      <c r="J504" s="11">
        <f t="shared" si="9"/>
        <v>65.588798453049236</v>
      </c>
      <c r="K504" s="9">
        <f t="shared" si="87"/>
        <v>549.5589237808673</v>
      </c>
      <c r="L504" s="11">
        <f t="shared" si="88"/>
        <v>1800.6619017387343</v>
      </c>
      <c r="M504" s="11">
        <f t="shared" si="83"/>
        <v>1.02688</v>
      </c>
      <c r="N504" s="11">
        <f t="shared" si="89"/>
        <v>-2039.2359792837924</v>
      </c>
      <c r="O504" s="11">
        <f t="shared" si="90"/>
        <v>0</v>
      </c>
      <c r="P504" s="13">
        <f t="shared" si="84"/>
        <v>333.31400000000002</v>
      </c>
      <c r="Q504" s="11">
        <f t="shared" si="4"/>
        <v>1.64877240014181</v>
      </c>
      <c r="R504" s="11">
        <f t="shared" si="85"/>
        <v>-6.6859121766614917</v>
      </c>
      <c r="S504" s="11">
        <f t="shared" si="6"/>
        <v>155066.58709749713</v>
      </c>
    </row>
    <row r="505" spans="2:19" x14ac:dyDescent="0.2">
      <c r="B505" s="11"/>
      <c r="D505" s="14">
        <f t="shared" si="86"/>
        <v>5.0299999999999372</v>
      </c>
      <c r="E505" s="11">
        <f t="shared" si="91"/>
        <v>39.252456479691659</v>
      </c>
      <c r="F505" s="11">
        <f t="shared" si="82"/>
        <v>-385.06659806577522</v>
      </c>
      <c r="G505" s="11">
        <f t="shared" si="8"/>
        <v>-2042.8921961614765</v>
      </c>
      <c r="H505" s="15">
        <f t="shared" si="92"/>
        <v>4051.4470000000001</v>
      </c>
      <c r="I505" s="11">
        <f t="shared" si="1"/>
        <v>1623.4882057727482</v>
      </c>
      <c r="J505" s="11">
        <f t="shared" si="9"/>
        <v>41.360168289408961</v>
      </c>
      <c r="K505" s="9">
        <f t="shared" si="87"/>
        <v>550.21481176539783</v>
      </c>
      <c r="L505" s="11">
        <f t="shared" si="88"/>
        <v>1806.1607704164655</v>
      </c>
      <c r="M505" s="11">
        <f t="shared" si="83"/>
        <v>1.02627</v>
      </c>
      <c r="N505" s="11">
        <f t="shared" si="89"/>
        <v>-2042.8921961614765</v>
      </c>
      <c r="O505" s="11">
        <f t="shared" si="90"/>
        <v>0</v>
      </c>
      <c r="P505" s="13">
        <f t="shared" si="84"/>
        <v>333.29</v>
      </c>
      <c r="Q505" s="11">
        <f t="shared" si="4"/>
        <v>1.6508590469722997</v>
      </c>
      <c r="R505" s="11">
        <f t="shared" si="85"/>
        <v>-4.2161231691548382</v>
      </c>
      <c r="S505" s="11">
        <f t="shared" si="6"/>
        <v>155344.61135691113</v>
      </c>
    </row>
    <row r="506" spans="2:19" x14ac:dyDescent="0.2">
      <c r="B506" s="11"/>
      <c r="D506" s="14">
        <f t="shared" si="86"/>
        <v>5.039999999999937</v>
      </c>
      <c r="E506" s="11">
        <f t="shared" si="91"/>
        <v>39.151566731142339</v>
      </c>
      <c r="F506" s="11">
        <f t="shared" si="82"/>
        <v>-384.07686963250637</v>
      </c>
      <c r="G506" s="11">
        <f t="shared" si="8"/>
        <v>-2044.9280049880526</v>
      </c>
      <c r="H506" s="15">
        <f t="shared" si="92"/>
        <v>3067.5239999999999</v>
      </c>
      <c r="I506" s="11">
        <f t="shared" si="1"/>
        <v>638.51912537944099</v>
      </c>
      <c r="J506" s="11">
        <f t="shared" si="9"/>
        <v>16.308903543099941</v>
      </c>
      <c r="K506" s="9">
        <f t="shared" si="87"/>
        <v>550.62841344829189</v>
      </c>
      <c r="L506" s="11">
        <f t="shared" si="88"/>
        <v>1811.6649865425341</v>
      </c>
      <c r="M506" s="11">
        <f t="shared" si="83"/>
        <v>1.0257499999999999</v>
      </c>
      <c r="N506" s="11">
        <f t="shared" si="89"/>
        <v>-2044.9280049880526</v>
      </c>
      <c r="O506" s="11">
        <f t="shared" si="90"/>
        <v>0</v>
      </c>
      <c r="P506" s="13">
        <f t="shared" si="84"/>
        <v>333.27100000000002</v>
      </c>
      <c r="Q506" s="11">
        <f t="shared" si="4"/>
        <v>1.6521942006603991</v>
      </c>
      <c r="R506" s="11">
        <f t="shared" si="85"/>
        <v>-1.6624774253924506</v>
      </c>
      <c r="S506" s="11">
        <f t="shared" si="6"/>
        <v>155499.41733813504</v>
      </c>
    </row>
    <row r="507" spans="2:19" x14ac:dyDescent="0.2">
      <c r="B507" s="11"/>
      <c r="D507" s="14">
        <f t="shared" si="86"/>
        <v>5.0499999999999368</v>
      </c>
      <c r="E507" s="11">
        <f t="shared" si="91"/>
        <v>39.050676982593018</v>
      </c>
      <c r="F507" s="11">
        <f t="shared" si="82"/>
        <v>-383.08714119923752</v>
      </c>
      <c r="G507" s="11">
        <f t="shared" si="8"/>
        <v>-2044.922734783157</v>
      </c>
      <c r="H507" s="15">
        <f t="shared" si="92"/>
        <v>1996.7850000000001</v>
      </c>
      <c r="I507" s="11">
        <f t="shared" si="1"/>
        <v>-431.22487598239445</v>
      </c>
      <c r="J507" s="11">
        <f t="shared" si="9"/>
        <v>-11.042699110558685</v>
      </c>
      <c r="K507" s="9">
        <f t="shared" si="87"/>
        <v>550.79150248372287</v>
      </c>
      <c r="L507" s="11">
        <f t="shared" si="88"/>
        <v>1817.1720861221941</v>
      </c>
      <c r="M507" s="11">
        <f t="shared" si="83"/>
        <v>1.0251399999999999</v>
      </c>
      <c r="N507" s="11">
        <f t="shared" si="89"/>
        <v>-2044.922734783157</v>
      </c>
      <c r="O507" s="11">
        <f t="shared" si="90"/>
        <v>0</v>
      </c>
      <c r="P507" s="13">
        <f t="shared" si="84"/>
        <v>333.24700000000001</v>
      </c>
      <c r="Q507" s="11">
        <f t="shared" si="4"/>
        <v>1.6528025833202484</v>
      </c>
      <c r="R507" s="11">
        <f t="shared" si="85"/>
        <v>1.1256574016879393</v>
      </c>
      <c r="S507" s="11">
        <f t="shared" si="6"/>
        <v>155499.01658378646</v>
      </c>
    </row>
    <row r="508" spans="2:19" x14ac:dyDescent="0.2">
      <c r="B508" s="11"/>
      <c r="D508" s="14">
        <f t="shared" si="86"/>
        <v>5.0599999999999365</v>
      </c>
      <c r="E508" s="11">
        <f t="shared" si="91"/>
        <v>38.949787234043697</v>
      </c>
      <c r="F508" s="11">
        <f t="shared" si="82"/>
        <v>-382.09741276596867</v>
      </c>
      <c r="G508" s="11">
        <f t="shared" si="8"/>
        <v>-2043.085925838948</v>
      </c>
      <c r="H508" s="15">
        <f t="shared" si="92"/>
        <v>1996.7850000000001</v>
      </c>
      <c r="I508" s="11">
        <f t="shared" si="1"/>
        <v>-428.39833860491649</v>
      </c>
      <c r="J508" s="11">
        <f t="shared" si="9"/>
        <v>-10.998733729422762</v>
      </c>
      <c r="K508" s="9">
        <f t="shared" si="87"/>
        <v>550.68107549261731</v>
      </c>
      <c r="L508" s="11">
        <f t="shared" si="88"/>
        <v>1822.6794490120758</v>
      </c>
      <c r="M508" s="11">
        <f t="shared" si="83"/>
        <v>1.0246299999999999</v>
      </c>
      <c r="N508" s="11">
        <f t="shared" si="89"/>
        <v>-2043.085925838948</v>
      </c>
      <c r="O508" s="11">
        <f t="shared" si="90"/>
        <v>0</v>
      </c>
      <c r="P508" s="13">
        <f t="shared" si="84"/>
        <v>333.22800000000001</v>
      </c>
      <c r="Q508" s="11">
        <f t="shared" si="4"/>
        <v>1.6525654371559932</v>
      </c>
      <c r="R508" s="11">
        <f t="shared" si="85"/>
        <v>1.1211757114600165</v>
      </c>
      <c r="S508" s="11">
        <f t="shared" si="6"/>
        <v>155359.34285449659</v>
      </c>
    </row>
    <row r="509" spans="2:19" x14ac:dyDescent="0.2">
      <c r="B509" s="11"/>
      <c r="D509" s="14">
        <f t="shared" si="86"/>
        <v>5.0699999999999363</v>
      </c>
      <c r="E509" s="11">
        <f t="shared" si="91"/>
        <v>38.848897485494376</v>
      </c>
      <c r="F509" s="11">
        <f t="shared" si="82"/>
        <v>-381.10768433269988</v>
      </c>
      <c r="G509" s="11">
        <f t="shared" si="8"/>
        <v>-2041.0341073749107</v>
      </c>
      <c r="H509" s="15">
        <f t="shared" si="92"/>
        <v>1996.7850000000001</v>
      </c>
      <c r="I509" s="11">
        <f t="shared" si="1"/>
        <v>-425.35679170761045</v>
      </c>
      <c r="J509" s="11">
        <f t="shared" si="9"/>
        <v>-10.949005486357306</v>
      </c>
      <c r="K509" s="9">
        <f t="shared" si="87"/>
        <v>550.57108815532308</v>
      </c>
      <c r="L509" s="11">
        <f t="shared" si="88"/>
        <v>1828.1857098303155</v>
      </c>
      <c r="M509" s="11">
        <f t="shared" si="83"/>
        <v>1.0240100000000001</v>
      </c>
      <c r="N509" s="11">
        <f t="shared" si="89"/>
        <v>-2041.0341073749107</v>
      </c>
      <c r="O509" s="11">
        <f t="shared" si="90"/>
        <v>0</v>
      </c>
      <c r="P509" s="13">
        <f t="shared" si="84"/>
        <v>333.20400000000001</v>
      </c>
      <c r="Q509" s="11">
        <f t="shared" si="4"/>
        <v>1.6523543779646195</v>
      </c>
      <c r="R509" s="11">
        <f t="shared" si="85"/>
        <v>1.1161065735328548</v>
      </c>
      <c r="S509" s="11">
        <f t="shared" si="6"/>
        <v>155203.31947623429</v>
      </c>
    </row>
    <row r="510" spans="2:19" x14ac:dyDescent="0.2">
      <c r="B510" s="11"/>
      <c r="D510" s="14">
        <f t="shared" si="86"/>
        <v>5.0799999999999361</v>
      </c>
      <c r="E510" s="11">
        <f t="shared" si="91"/>
        <v>38.748007736945056</v>
      </c>
      <c r="F510" s="11">
        <f t="shared" si="82"/>
        <v>-380.11795589943102</v>
      </c>
      <c r="G510" s="11">
        <f t="shared" si="8"/>
        <v>-2039.2062856765865</v>
      </c>
      <c r="H510" s="15">
        <f t="shared" si="92"/>
        <v>1996.7850000000001</v>
      </c>
      <c r="I510" s="11">
        <f t="shared" si="1"/>
        <v>-422.53924157601728</v>
      </c>
      <c r="J510" s="11">
        <f t="shared" si="9"/>
        <v>-10.904799143341217</v>
      </c>
      <c r="K510" s="9">
        <f t="shared" si="87"/>
        <v>550.46159810045947</v>
      </c>
      <c r="L510" s="11">
        <f t="shared" si="88"/>
        <v>1833.6908732615946</v>
      </c>
      <c r="M510" s="11">
        <f t="shared" si="83"/>
        <v>1.0235000000000001</v>
      </c>
      <c r="N510" s="11">
        <f t="shared" si="89"/>
        <v>-2039.2062856765865</v>
      </c>
      <c r="O510" s="11">
        <f t="shared" si="90"/>
        <v>0</v>
      </c>
      <c r="P510" s="13">
        <f t="shared" si="84"/>
        <v>333.185</v>
      </c>
      <c r="Q510" s="11">
        <f t="shared" si="4"/>
        <v>1.6521199876959032</v>
      </c>
      <c r="R510" s="11">
        <f t="shared" si="85"/>
        <v>1.1116003204221423</v>
      </c>
      <c r="S510" s="11">
        <f t="shared" si="6"/>
        <v>155064.32915070982</v>
      </c>
    </row>
    <row r="511" spans="2:19" x14ac:dyDescent="0.2">
      <c r="B511" s="11"/>
      <c r="D511" s="14">
        <f t="shared" si="86"/>
        <v>5.0899999999999359</v>
      </c>
      <c r="E511" s="11">
        <f t="shared" si="91"/>
        <v>38.647117988395735</v>
      </c>
      <c r="F511" s="11">
        <f t="shared" si="82"/>
        <v>-379.12822746616217</v>
      </c>
      <c r="G511" s="11">
        <f t="shared" si="8"/>
        <v>-2037.1636312304161</v>
      </c>
      <c r="H511" s="15">
        <f t="shared" si="92"/>
        <v>1012.862</v>
      </c>
      <c r="I511" s="11">
        <f t="shared" si="1"/>
        <v>-1403.4298586965783</v>
      </c>
      <c r="J511" s="11">
        <f t="shared" si="9"/>
        <v>-36.313959015468505</v>
      </c>
      <c r="K511" s="9">
        <f t="shared" si="87"/>
        <v>550.35255010902608</v>
      </c>
      <c r="L511" s="11">
        <f t="shared" si="88"/>
        <v>1839.1949440026422</v>
      </c>
      <c r="M511" s="11">
        <f t="shared" si="83"/>
        <v>1.02288</v>
      </c>
      <c r="N511" s="11">
        <f t="shared" si="89"/>
        <v>-2037.1636312304161</v>
      </c>
      <c r="O511" s="11">
        <f t="shared" si="90"/>
        <v>0</v>
      </c>
      <c r="P511" s="13">
        <f t="shared" si="84"/>
        <v>333.161</v>
      </c>
      <c r="Q511" s="11">
        <f t="shared" si="4"/>
        <v>1.6519116886701206</v>
      </c>
      <c r="R511" s="11">
        <f t="shared" si="85"/>
        <v>3.7017287477541796</v>
      </c>
      <c r="S511" s="11">
        <f t="shared" si="6"/>
        <v>154909.00261822168</v>
      </c>
    </row>
    <row r="512" spans="2:19" x14ac:dyDescent="0.2">
      <c r="B512" s="11"/>
      <c r="D512" s="14">
        <f t="shared" si="86"/>
        <v>5.0999999999999357</v>
      </c>
      <c r="E512" s="11">
        <f t="shared" si="91"/>
        <v>38.546228239846414</v>
      </c>
      <c r="F512" s="11">
        <f t="shared" si="82"/>
        <v>-378.13849903289332</v>
      </c>
      <c r="G512" s="11">
        <f t="shared" si="8"/>
        <v>-2033.4617773881655</v>
      </c>
      <c r="H512" s="15">
        <f t="shared" si="92"/>
        <v>1012.862</v>
      </c>
      <c r="I512" s="11">
        <f t="shared" si="1"/>
        <v>-1398.7382764210588</v>
      </c>
      <c r="J512" s="11">
        <f t="shared" si="9"/>
        <v>-36.287292954259534</v>
      </c>
      <c r="K512" s="9">
        <f t="shared" si="87"/>
        <v>549.98941051887141</v>
      </c>
      <c r="L512" s="11">
        <f t="shared" si="88"/>
        <v>1844.6966538057816</v>
      </c>
      <c r="M512" s="11">
        <f t="shared" si="83"/>
        <v>1.02237</v>
      </c>
      <c r="N512" s="11">
        <f t="shared" si="89"/>
        <v>-2033.4617773881655</v>
      </c>
      <c r="O512" s="11">
        <f t="shared" si="90"/>
        <v>0</v>
      </c>
      <c r="P512" s="13">
        <f t="shared" si="84"/>
        <v>333.14100000000002</v>
      </c>
      <c r="Q512" s="11">
        <f t="shared" si="4"/>
        <v>1.6509208128656376</v>
      </c>
      <c r="R512" s="11">
        <f t="shared" si="85"/>
        <v>3.6990104948276792</v>
      </c>
      <c r="S512" s="11">
        <f t="shared" si="6"/>
        <v>154627.50805502103</v>
      </c>
    </row>
    <row r="513" spans="2:19" x14ac:dyDescent="0.2">
      <c r="B513" s="11"/>
      <c r="D513" s="14">
        <f t="shared" si="86"/>
        <v>5.1099999999999355</v>
      </c>
      <c r="E513" s="11">
        <f t="shared" si="91"/>
        <v>38.445338491297093</v>
      </c>
      <c r="F513" s="11">
        <f t="shared" si="82"/>
        <v>-377.14877059962453</v>
      </c>
      <c r="G513" s="11">
        <f t="shared" si="8"/>
        <v>-2029.5677106232679</v>
      </c>
      <c r="H513" s="15">
        <f t="shared" si="92"/>
        <v>1012.862</v>
      </c>
      <c r="I513" s="11">
        <f t="shared" si="1"/>
        <v>-1393.8544812228924</v>
      </c>
      <c r="J513" s="11">
        <f t="shared" si="9"/>
        <v>-36.255487294992101</v>
      </c>
      <c r="K513" s="9">
        <f t="shared" si="87"/>
        <v>549.62653758932879</v>
      </c>
      <c r="L513" s="11">
        <f t="shared" si="88"/>
        <v>1850.1947335463226</v>
      </c>
      <c r="M513" s="11">
        <f t="shared" si="83"/>
        <v>1.02176</v>
      </c>
      <c r="N513" s="11">
        <f t="shared" si="89"/>
        <v>-2029.5677106232679</v>
      </c>
      <c r="O513" s="11">
        <f t="shared" si="90"/>
        <v>0</v>
      </c>
      <c r="P513" s="13">
        <f t="shared" si="84"/>
        <v>333.11799999999999</v>
      </c>
      <c r="Q513" s="11">
        <f t="shared" si="4"/>
        <v>1.6499454775464815</v>
      </c>
      <c r="R513" s="11">
        <f t="shared" si="85"/>
        <v>3.6957683277260038</v>
      </c>
      <c r="S513" s="11">
        <f t="shared" si="6"/>
        <v>154331.39733056503</v>
      </c>
    </row>
    <row r="514" spans="2:19" x14ac:dyDescent="0.2">
      <c r="B514" s="11"/>
      <c r="D514" s="14">
        <f t="shared" si="86"/>
        <v>5.1199999999999353</v>
      </c>
      <c r="E514" s="11">
        <f t="shared" si="91"/>
        <v>38.344448742747772</v>
      </c>
      <c r="F514" s="11">
        <f t="shared" ref="F514:F577" si="93">E514*Grav</f>
        <v>-376.15904216635568</v>
      </c>
      <c r="G514" s="11">
        <f t="shared" si="8"/>
        <v>-2025.8594942896857</v>
      </c>
      <c r="H514" s="15">
        <f t="shared" si="92"/>
        <v>318.32799999999997</v>
      </c>
      <c r="I514" s="11">
        <f t="shared" si="1"/>
        <v>-2083.6905364560412</v>
      </c>
      <c r="J514" s="11">
        <f t="shared" si="9"/>
        <v>-54.341387209279866</v>
      </c>
      <c r="K514" s="9">
        <f t="shared" si="87"/>
        <v>549.26398271637891</v>
      </c>
      <c r="L514" s="11">
        <f t="shared" si="88"/>
        <v>1855.6891861478512</v>
      </c>
      <c r="M514" s="11">
        <f t="shared" ref="M514:M577" si="94">VLOOKUP(L514,AtmChart,4)</f>
        <v>1.0212399999999999</v>
      </c>
      <c r="N514" s="11">
        <f t="shared" si="89"/>
        <v>-2025.8594942896857</v>
      </c>
      <c r="O514" s="11">
        <f t="shared" si="90"/>
        <v>0</v>
      </c>
      <c r="P514" s="13">
        <f t="shared" ref="P514:P577" si="95">VLOOKUP(L514,AtmChart,5)</f>
        <v>333.09800000000001</v>
      </c>
      <c r="Q514" s="11">
        <f t="shared" si="4"/>
        <v>1.6489561111636182</v>
      </c>
      <c r="R514" s="11">
        <f t="shared" ref="R514:R577" si="96">J514/Grav</f>
        <v>5.5393870753598229</v>
      </c>
      <c r="S514" s="11">
        <f t="shared" si="6"/>
        <v>154049.41895390372</v>
      </c>
    </row>
    <row r="515" spans="2:19" x14ac:dyDescent="0.2">
      <c r="B515" s="11"/>
      <c r="D515" s="14">
        <f t="shared" ref="D515:D578" si="97">D514+DeltaT</f>
        <v>5.1299999999999351</v>
      </c>
      <c r="E515" s="11">
        <f t="shared" si="91"/>
        <v>38.243558994198452</v>
      </c>
      <c r="F515" s="11">
        <f t="shared" si="93"/>
        <v>-375.16931373308682</v>
      </c>
      <c r="G515" s="11">
        <f t="shared" si="8"/>
        <v>-2020.6452331862149</v>
      </c>
      <c r="H515" s="15">
        <f t="shared" si="92"/>
        <v>318.32799999999997</v>
      </c>
      <c r="I515" s="11">
        <f t="shared" si="1"/>
        <v>-2077.4865469193019</v>
      </c>
      <c r="J515" s="11">
        <f t="shared" si="9"/>
        <v>-54.322521270430315</v>
      </c>
      <c r="K515" s="9">
        <f t="shared" ref="K515:K578" si="98">K514+J514*DeltaT</f>
        <v>548.72056884428616</v>
      </c>
      <c r="L515" s="11">
        <f t="shared" ref="L515:L578" si="99">L514+K514*DeltaT+(0.5*J514*DeltaT^2)</f>
        <v>1861.1791089056546</v>
      </c>
      <c r="M515" s="11">
        <f t="shared" si="94"/>
        <v>1.0206299999999999</v>
      </c>
      <c r="N515" s="11">
        <f t="shared" ref="N515:N578" si="100">IF(K515&gt;0,-0.5*M515*(K515^2)*CdR*CSAR,0)</f>
        <v>-2020.6452331862149</v>
      </c>
      <c r="O515" s="11">
        <f t="shared" ref="O515:O578" si="101">IF(K515&gt;0,0, 0.5*M515*(K515^2)*CdC*CSAC)</f>
        <v>0</v>
      </c>
      <c r="P515" s="13">
        <f t="shared" si="95"/>
        <v>333.07499999999999</v>
      </c>
      <c r="Q515" s="11">
        <f t="shared" si="4"/>
        <v>1.6474384713481534</v>
      </c>
      <c r="R515" s="11">
        <f t="shared" si="96"/>
        <v>5.5374639419398894</v>
      </c>
      <c r="S515" s="11">
        <f t="shared" si="6"/>
        <v>153652.91865586836</v>
      </c>
    </row>
    <row r="516" spans="2:19" x14ac:dyDescent="0.2">
      <c r="B516" s="11"/>
      <c r="D516" s="14">
        <f t="shared" si="97"/>
        <v>5.1399999999999348</v>
      </c>
      <c r="E516" s="11">
        <f t="shared" si="91"/>
        <v>38.142669245649131</v>
      </c>
      <c r="F516" s="11">
        <f t="shared" si="93"/>
        <v>-374.17958529981797</v>
      </c>
      <c r="G516" s="11">
        <f t="shared" si="8"/>
        <v>-2015.638695232424</v>
      </c>
      <c r="H516" s="15">
        <f t="shared" si="92"/>
        <v>318.32799999999997</v>
      </c>
      <c r="I516" s="11">
        <f t="shared" si="1"/>
        <v>-2071.4902805322422</v>
      </c>
      <c r="J516" s="11">
        <f t="shared" si="9"/>
        <v>-54.309001480501621</v>
      </c>
      <c r="K516" s="9">
        <f t="shared" si="98"/>
        <v>548.17734363158183</v>
      </c>
      <c r="L516" s="11">
        <f t="shared" si="99"/>
        <v>1866.663598468034</v>
      </c>
      <c r="M516" s="11">
        <f t="shared" si="94"/>
        <v>1.0201199999999999</v>
      </c>
      <c r="N516" s="11">
        <f t="shared" si="100"/>
        <v>-2015.638695232424</v>
      </c>
      <c r="O516" s="11">
        <f t="shared" si="101"/>
        <v>0</v>
      </c>
      <c r="P516" s="13">
        <f t="shared" si="95"/>
        <v>333.05500000000001</v>
      </c>
      <c r="Q516" s="11">
        <f t="shared" si="4"/>
        <v>1.6459063627076063</v>
      </c>
      <c r="R516" s="11">
        <f t="shared" si="96"/>
        <v>5.5360857778289114</v>
      </c>
      <c r="S516" s="11">
        <f t="shared" si="6"/>
        <v>153272.2139402027</v>
      </c>
    </row>
    <row r="517" spans="2:19" x14ac:dyDescent="0.2">
      <c r="B517" s="11"/>
      <c r="D517" s="14">
        <f t="shared" si="97"/>
        <v>5.1499999999999346</v>
      </c>
      <c r="E517" s="11">
        <f t="shared" si="91"/>
        <v>38.04177949709981</v>
      </c>
      <c r="F517" s="11">
        <f t="shared" si="93"/>
        <v>-373.18985686654918</v>
      </c>
      <c r="G517" s="11">
        <f t="shared" si="8"/>
        <v>-2010.4439061224189</v>
      </c>
      <c r="H517" s="15">
        <f t="shared" si="92"/>
        <v>318.32799999999997</v>
      </c>
      <c r="I517" s="11">
        <f t="shared" si="1"/>
        <v>-2065.3057629889681</v>
      </c>
      <c r="J517" s="11">
        <f t="shared" si="9"/>
        <v>-54.290461442436488</v>
      </c>
      <c r="K517" s="9">
        <f t="shared" si="98"/>
        <v>547.63425361677685</v>
      </c>
      <c r="L517" s="11">
        <f t="shared" si="99"/>
        <v>1872.1426564542758</v>
      </c>
      <c r="M517" s="11">
        <f t="shared" si="94"/>
        <v>1.0195099999999999</v>
      </c>
      <c r="N517" s="11">
        <f t="shared" si="100"/>
        <v>-2010.4439061224189</v>
      </c>
      <c r="O517" s="11">
        <f t="shared" si="101"/>
        <v>0</v>
      </c>
      <c r="P517" s="13">
        <f t="shared" si="95"/>
        <v>333.03199999999998</v>
      </c>
      <c r="Q517" s="11">
        <f t="shared" si="4"/>
        <v>1.6443892887673763</v>
      </c>
      <c r="R517" s="11">
        <f t="shared" si="96"/>
        <v>5.5341958656917924</v>
      </c>
      <c r="S517" s="11">
        <f t="shared" si="6"/>
        <v>152877.19432199124</v>
      </c>
    </row>
    <row r="518" spans="2:19" x14ac:dyDescent="0.2">
      <c r="B518" s="11"/>
      <c r="D518" s="14">
        <f t="shared" si="97"/>
        <v>5.1599999999999344</v>
      </c>
      <c r="E518" s="11">
        <f t="shared" ref="E518:E581" si="102">IF(D518&lt;ThrustCurveTime,E517-(Mdot)/10,E517)</f>
        <v>37.940889748550489</v>
      </c>
      <c r="F518" s="11">
        <f t="shared" si="93"/>
        <v>-372.20012843328033</v>
      </c>
      <c r="G518" s="11">
        <f t="shared" si="8"/>
        <v>-2005.456008509942</v>
      </c>
      <c r="H518" s="15">
        <f t="shared" si="92"/>
        <v>318.32799999999997</v>
      </c>
      <c r="I518" s="11">
        <f t="shared" si="1"/>
        <v>-2059.3281369432225</v>
      </c>
      <c r="J518" s="11">
        <f t="shared" si="9"/>
        <v>-54.277275799044695</v>
      </c>
      <c r="K518" s="9">
        <f t="shared" si="98"/>
        <v>547.09134900235244</v>
      </c>
      <c r="L518" s="11">
        <f t="shared" si="99"/>
        <v>1877.6162844673713</v>
      </c>
      <c r="M518" s="11">
        <f t="shared" si="94"/>
        <v>1.0189999999999999</v>
      </c>
      <c r="N518" s="11">
        <f t="shared" si="100"/>
        <v>-2005.456008509942</v>
      </c>
      <c r="O518" s="11">
        <f t="shared" si="101"/>
        <v>0</v>
      </c>
      <c r="P518" s="13">
        <f t="shared" si="95"/>
        <v>333.012</v>
      </c>
      <c r="Q518" s="11">
        <f t="shared" si="4"/>
        <v>1.6428577618895188</v>
      </c>
      <c r="R518" s="11">
        <f t="shared" si="96"/>
        <v>5.5328517634092451</v>
      </c>
      <c r="S518" s="11">
        <f t="shared" si="6"/>
        <v>152497.90704606244</v>
      </c>
    </row>
    <row r="519" spans="2:19" x14ac:dyDescent="0.2">
      <c r="B519" s="11"/>
      <c r="D519" s="14">
        <f t="shared" si="97"/>
        <v>5.1699999999999342</v>
      </c>
      <c r="E519" s="11">
        <f t="shared" si="102"/>
        <v>37.840000000001169</v>
      </c>
      <c r="F519" s="11">
        <f t="shared" si="93"/>
        <v>-371.21040000001148</v>
      </c>
      <c r="G519" s="11">
        <f t="shared" si="8"/>
        <v>-2000.2609524542752</v>
      </c>
      <c r="H519" s="15">
        <f t="shared" ref="H519:H582" si="103">IF(D519&lt;ThrustCurveTime,VLOOKUP(D519,GoddardCurve1,2, TRUE),0)</f>
        <v>318.32799999999997</v>
      </c>
      <c r="I519" s="11">
        <f t="shared" si="1"/>
        <v>-2053.1433524542867</v>
      </c>
      <c r="J519" s="11">
        <f t="shared" si="9"/>
        <v>-54.258545255132752</v>
      </c>
      <c r="K519" s="9">
        <f t="shared" si="98"/>
        <v>546.54857624436204</v>
      </c>
      <c r="L519" s="11">
        <f t="shared" si="99"/>
        <v>1883.0844840936049</v>
      </c>
      <c r="M519" s="11">
        <f t="shared" si="94"/>
        <v>1.0183800000000001</v>
      </c>
      <c r="N519" s="11">
        <f t="shared" si="100"/>
        <v>-2000.2609524542752</v>
      </c>
      <c r="O519" s="11">
        <f t="shared" si="101"/>
        <v>0</v>
      </c>
      <c r="P519" s="13">
        <f t="shared" si="95"/>
        <v>332.988</v>
      </c>
      <c r="Q519" s="11">
        <f t="shared" si="4"/>
        <v>1.6413461633583253</v>
      </c>
      <c r="R519" s="11">
        <f t="shared" si="96"/>
        <v>5.5309424317158769</v>
      </c>
      <c r="S519" s="11">
        <f t="shared" si="6"/>
        <v>152102.86712889926</v>
      </c>
    </row>
    <row r="520" spans="2:19" x14ac:dyDescent="0.2">
      <c r="B520" s="11"/>
      <c r="D520" s="14">
        <f t="shared" si="97"/>
        <v>5.179999999999934</v>
      </c>
      <c r="E520" s="11">
        <f t="shared" si="102"/>
        <v>37.840000000001169</v>
      </c>
      <c r="F520" s="11">
        <f t="shared" si="93"/>
        <v>-371.21040000001148</v>
      </c>
      <c r="G520" s="11">
        <f t="shared" si="8"/>
        <v>-1995.2916769057576</v>
      </c>
      <c r="H520" s="15">
        <f t="shared" si="103"/>
        <v>0</v>
      </c>
      <c r="I520" s="11">
        <f t="shared" si="1"/>
        <v>-2366.5020769057692</v>
      </c>
      <c r="J520" s="11">
        <f t="shared" si="9"/>
        <v>-62.53969547848034</v>
      </c>
      <c r="K520" s="9">
        <f t="shared" si="98"/>
        <v>546.00599079181075</v>
      </c>
      <c r="L520" s="11">
        <f t="shared" si="99"/>
        <v>1888.5472569287858</v>
      </c>
      <c r="M520" s="11">
        <f t="shared" si="94"/>
        <v>1.0178700000000001</v>
      </c>
      <c r="N520" s="11">
        <f t="shared" si="100"/>
        <v>-1995.2916769057576</v>
      </c>
      <c r="O520" s="11">
        <f t="shared" si="101"/>
        <v>0</v>
      </c>
      <c r="P520" s="13">
        <f t="shared" si="95"/>
        <v>332.96899999999999</v>
      </c>
      <c r="Q520" s="11">
        <f t="shared" si="4"/>
        <v>1.6398102850169558</v>
      </c>
      <c r="R520" s="11">
        <f t="shared" si="96"/>
        <v>6.3750963790499835</v>
      </c>
      <c r="S520" s="11">
        <f t="shared" si="6"/>
        <v>151724.99590286965</v>
      </c>
    </row>
    <row r="521" spans="2:19" x14ac:dyDescent="0.2">
      <c r="B521" s="11"/>
      <c r="D521" s="14">
        <f t="shared" si="97"/>
        <v>5.1899999999999338</v>
      </c>
      <c r="E521" s="11">
        <f t="shared" si="102"/>
        <v>37.840000000001169</v>
      </c>
      <c r="F521" s="11">
        <f t="shared" si="93"/>
        <v>-371.21040000001148</v>
      </c>
      <c r="G521" s="11">
        <f t="shared" si="8"/>
        <v>-1989.5304460664825</v>
      </c>
      <c r="H521" s="15">
        <f t="shared" si="103"/>
        <v>0</v>
      </c>
      <c r="I521" s="11">
        <f t="shared" si="1"/>
        <v>-2360.7408460664938</v>
      </c>
      <c r="J521" s="11">
        <f t="shared" si="9"/>
        <v>-62.387443077865242</v>
      </c>
      <c r="K521" s="9">
        <f t="shared" si="98"/>
        <v>545.38059383702591</v>
      </c>
      <c r="L521" s="11">
        <f t="shared" si="99"/>
        <v>1894.0041898519301</v>
      </c>
      <c r="M521" s="11">
        <f t="shared" si="94"/>
        <v>1.0172600000000001</v>
      </c>
      <c r="N521" s="11">
        <f t="shared" si="100"/>
        <v>-1989.5304460664825</v>
      </c>
      <c r="O521" s="11">
        <f t="shared" si="101"/>
        <v>0</v>
      </c>
      <c r="P521" s="13">
        <f t="shared" si="95"/>
        <v>332.94499999999999</v>
      </c>
      <c r="Q521" s="11">
        <f t="shared" si="4"/>
        <v>1.6380501098890985</v>
      </c>
      <c r="R521" s="11">
        <f t="shared" si="96"/>
        <v>6.3595762566631233</v>
      </c>
      <c r="S521" s="11">
        <f t="shared" si="6"/>
        <v>151286.90319913017</v>
      </c>
    </row>
    <row r="522" spans="2:19" x14ac:dyDescent="0.2">
      <c r="B522" s="11"/>
      <c r="D522" s="14">
        <f t="shared" si="97"/>
        <v>5.1999999999999336</v>
      </c>
      <c r="E522" s="11">
        <f t="shared" si="102"/>
        <v>37.840000000001169</v>
      </c>
      <c r="F522" s="11">
        <f t="shared" si="93"/>
        <v>-371.21040000001148</v>
      </c>
      <c r="G522" s="11">
        <f t="shared" si="8"/>
        <v>-1983.9861388031798</v>
      </c>
      <c r="H522" s="15">
        <f t="shared" si="103"/>
        <v>0</v>
      </c>
      <c r="I522" s="11">
        <f t="shared" si="1"/>
        <v>-2355.1965388031913</v>
      </c>
      <c r="J522" s="11">
        <f t="shared" si="9"/>
        <v>-62.240923329892141</v>
      </c>
      <c r="K522" s="9">
        <f t="shared" si="98"/>
        <v>544.75671940624727</v>
      </c>
      <c r="L522" s="11">
        <f t="shared" si="99"/>
        <v>1899.4548764181466</v>
      </c>
      <c r="M522" s="11">
        <f t="shared" si="94"/>
        <v>1.01675</v>
      </c>
      <c r="N522" s="11">
        <f t="shared" si="100"/>
        <v>-1983.9861388031798</v>
      </c>
      <c r="O522" s="11">
        <f t="shared" si="101"/>
        <v>0</v>
      </c>
      <c r="P522" s="13">
        <f t="shared" si="95"/>
        <v>332.92599999999999</v>
      </c>
      <c r="Q522" s="11">
        <f t="shared" si="4"/>
        <v>1.6362696797674177</v>
      </c>
      <c r="R522" s="11">
        <f t="shared" si="96"/>
        <v>6.3446405025374251</v>
      </c>
      <c r="S522" s="11">
        <f t="shared" si="6"/>
        <v>150865.30569208632</v>
      </c>
    </row>
    <row r="523" spans="2:19" x14ac:dyDescent="0.2">
      <c r="B523" s="11"/>
      <c r="D523" s="14">
        <f t="shared" si="97"/>
        <v>5.2099999999999334</v>
      </c>
      <c r="E523" s="11">
        <f t="shared" si="102"/>
        <v>37.840000000001169</v>
      </c>
      <c r="F523" s="11">
        <f t="shared" si="93"/>
        <v>-371.21040000001148</v>
      </c>
      <c r="G523" s="11">
        <f t="shared" si="8"/>
        <v>-1978.4622494191758</v>
      </c>
      <c r="H523" s="15">
        <f t="shared" si="103"/>
        <v>0</v>
      </c>
      <c r="I523" s="11">
        <f t="shared" si="1"/>
        <v>-2349.6726494191871</v>
      </c>
      <c r="J523" s="11">
        <f t="shared" si="9"/>
        <v>-62.09494316646709</v>
      </c>
      <c r="K523" s="9">
        <f t="shared" si="98"/>
        <v>544.1343101729484</v>
      </c>
      <c r="L523" s="11">
        <f t="shared" si="99"/>
        <v>1904.8993315660425</v>
      </c>
      <c r="M523" s="11">
        <f t="shared" si="94"/>
        <v>1.01624</v>
      </c>
      <c r="N523" s="11">
        <f t="shared" si="100"/>
        <v>-1978.4622494191758</v>
      </c>
      <c r="O523" s="11">
        <f t="shared" si="101"/>
        <v>0</v>
      </c>
      <c r="P523" s="13">
        <f t="shared" si="95"/>
        <v>332.90600000000001</v>
      </c>
      <c r="Q523" s="11">
        <f t="shared" si="4"/>
        <v>1.6344983574130487</v>
      </c>
      <c r="R523" s="11">
        <f t="shared" si="96"/>
        <v>6.3297597519334445</v>
      </c>
      <c r="S523" s="11">
        <f t="shared" si="6"/>
        <v>150445.26079145522</v>
      </c>
    </row>
    <row r="524" spans="2:19" x14ac:dyDescent="0.2">
      <c r="B524" s="11"/>
      <c r="D524" s="14">
        <f t="shared" si="97"/>
        <v>5.2199999999999331</v>
      </c>
      <c r="E524" s="11">
        <f t="shared" si="102"/>
        <v>37.840000000001169</v>
      </c>
      <c r="F524" s="11">
        <f t="shared" si="93"/>
        <v>-371.21040000001148</v>
      </c>
      <c r="G524" s="11">
        <f t="shared" si="8"/>
        <v>-1972.7644378580774</v>
      </c>
      <c r="H524" s="15">
        <f t="shared" si="103"/>
        <v>0</v>
      </c>
      <c r="I524" s="11">
        <f t="shared" si="1"/>
        <v>-2343.9748378580889</v>
      </c>
      <c r="J524" s="11">
        <f t="shared" si="9"/>
        <v>-61.944366751004665</v>
      </c>
      <c r="K524" s="9">
        <f t="shared" si="98"/>
        <v>543.51336074128369</v>
      </c>
      <c r="L524" s="11">
        <f t="shared" si="99"/>
        <v>1910.3375699206135</v>
      </c>
      <c r="M524" s="11">
        <f t="shared" si="94"/>
        <v>1.01563</v>
      </c>
      <c r="N524" s="11">
        <f t="shared" si="100"/>
        <v>-1972.7644378580774</v>
      </c>
      <c r="O524" s="11">
        <f t="shared" si="101"/>
        <v>0</v>
      </c>
      <c r="P524" s="13">
        <f t="shared" si="95"/>
        <v>332.88299999999998</v>
      </c>
      <c r="Q524" s="11">
        <f t="shared" si="4"/>
        <v>1.6327459219644251</v>
      </c>
      <c r="R524" s="11">
        <f t="shared" si="96"/>
        <v>6.3144104741085281</v>
      </c>
      <c r="S524" s="11">
        <f t="shared" si="6"/>
        <v>150011.99058551539</v>
      </c>
    </row>
    <row r="525" spans="2:19" x14ac:dyDescent="0.2">
      <c r="B525" s="11"/>
      <c r="D525" s="14">
        <f t="shared" si="97"/>
        <v>5.2299999999999329</v>
      </c>
      <c r="E525" s="11">
        <f t="shared" si="102"/>
        <v>37.840000000001169</v>
      </c>
      <c r="F525" s="11">
        <f t="shared" si="93"/>
        <v>-371.21040000001148</v>
      </c>
      <c r="G525" s="11">
        <f t="shared" si="8"/>
        <v>-1967.2819006272209</v>
      </c>
      <c r="H525" s="15">
        <f t="shared" si="103"/>
        <v>0</v>
      </c>
      <c r="I525" s="11">
        <f t="shared" si="1"/>
        <v>-2338.4923006272325</v>
      </c>
      <c r="J525" s="11">
        <f t="shared" si="9"/>
        <v>-61.799479403466179</v>
      </c>
      <c r="K525" s="9">
        <f t="shared" si="98"/>
        <v>542.89391707377365</v>
      </c>
      <c r="L525" s="11">
        <f t="shared" si="99"/>
        <v>1915.7696063096887</v>
      </c>
      <c r="M525" s="11">
        <f t="shared" si="94"/>
        <v>1.01512</v>
      </c>
      <c r="N525" s="11">
        <f t="shared" si="100"/>
        <v>-1967.2819006272209</v>
      </c>
      <c r="O525" s="11">
        <f t="shared" si="101"/>
        <v>0</v>
      </c>
      <c r="P525" s="13">
        <f t="shared" si="95"/>
        <v>332.863</v>
      </c>
      <c r="Q525" s="11">
        <f t="shared" si="4"/>
        <v>1.6309830683307356</v>
      </c>
      <c r="R525" s="11">
        <f t="shared" si="96"/>
        <v>6.2996411216581221</v>
      </c>
      <c r="S525" s="11">
        <f t="shared" si="6"/>
        <v>149595.09016513225</v>
      </c>
    </row>
    <row r="526" spans="2:19" x14ac:dyDescent="0.2">
      <c r="B526" s="11"/>
      <c r="D526" s="14">
        <f t="shared" si="97"/>
        <v>5.2399999999999327</v>
      </c>
      <c r="E526" s="11">
        <f t="shared" si="102"/>
        <v>37.840000000001169</v>
      </c>
      <c r="F526" s="11">
        <f t="shared" si="93"/>
        <v>-371.21040000001148</v>
      </c>
      <c r="G526" s="11">
        <f t="shared" si="8"/>
        <v>-1961.6261230017597</v>
      </c>
      <c r="H526" s="15">
        <f t="shared" si="103"/>
        <v>0</v>
      </c>
      <c r="I526" s="11">
        <f t="shared" si="1"/>
        <v>-2332.8365230017712</v>
      </c>
      <c r="J526" s="11">
        <f t="shared" si="9"/>
        <v>-61.65001382139797</v>
      </c>
      <c r="K526" s="9">
        <f t="shared" si="98"/>
        <v>542.27592227973901</v>
      </c>
      <c r="L526" s="11">
        <f t="shared" si="99"/>
        <v>1921.1954555064563</v>
      </c>
      <c r="M526" s="11">
        <f t="shared" si="94"/>
        <v>1.01451</v>
      </c>
      <c r="N526" s="11">
        <f t="shared" si="100"/>
        <v>-1961.6261230017597</v>
      </c>
      <c r="O526" s="11">
        <f t="shared" si="101"/>
        <v>0</v>
      </c>
      <c r="P526" s="13">
        <f t="shared" si="95"/>
        <v>332.839</v>
      </c>
      <c r="Q526" s="11">
        <f t="shared" si="4"/>
        <v>1.6292439355957054</v>
      </c>
      <c r="R526" s="11">
        <f t="shared" si="96"/>
        <v>6.2844050786338395</v>
      </c>
      <c r="S526" s="11">
        <f t="shared" si="6"/>
        <v>149165.01628321168</v>
      </c>
    </row>
    <row r="527" spans="2:19" x14ac:dyDescent="0.2">
      <c r="B527" s="11"/>
      <c r="D527" s="14">
        <f t="shared" si="97"/>
        <v>5.2499999999999325</v>
      </c>
      <c r="E527" s="11">
        <f t="shared" si="102"/>
        <v>37.840000000001169</v>
      </c>
      <c r="F527" s="11">
        <f t="shared" si="93"/>
        <v>-371.21040000001148</v>
      </c>
      <c r="G527" s="11">
        <f t="shared" si="8"/>
        <v>-1956.1845297447896</v>
      </c>
      <c r="H527" s="15">
        <f t="shared" si="103"/>
        <v>0</v>
      </c>
      <c r="I527" s="11">
        <f t="shared" si="1"/>
        <v>-2327.3949297448012</v>
      </c>
      <c r="J527" s="11">
        <f t="shared" si="9"/>
        <v>-61.506208502767684</v>
      </c>
      <c r="K527" s="9">
        <f t="shared" si="98"/>
        <v>541.65942214152506</v>
      </c>
      <c r="L527" s="11">
        <f t="shared" si="99"/>
        <v>1926.6151322285625</v>
      </c>
      <c r="M527" s="11">
        <f t="shared" si="94"/>
        <v>1.014</v>
      </c>
      <c r="N527" s="11">
        <f t="shared" si="100"/>
        <v>-1956.1845297447896</v>
      </c>
      <c r="O527" s="11">
        <f t="shared" si="101"/>
        <v>0</v>
      </c>
      <c r="P527" s="13">
        <f t="shared" si="95"/>
        <v>332.82</v>
      </c>
      <c r="Q527" s="11">
        <f t="shared" si="4"/>
        <v>1.6274845926973291</v>
      </c>
      <c r="R527" s="11">
        <f t="shared" si="96"/>
        <v>6.2697460247469605</v>
      </c>
      <c r="S527" s="11">
        <f t="shared" si="6"/>
        <v>148751.22930450828</v>
      </c>
    </row>
    <row r="528" spans="2:19" x14ac:dyDescent="0.2">
      <c r="B528" s="11"/>
      <c r="D528" s="14">
        <f t="shared" si="97"/>
        <v>5.2599999999999323</v>
      </c>
      <c r="E528" s="11">
        <f t="shared" si="102"/>
        <v>37.840000000001169</v>
      </c>
      <c r="F528" s="11">
        <f t="shared" si="93"/>
        <v>-371.21040000001148</v>
      </c>
      <c r="G528" s="11">
        <f t="shared" si="8"/>
        <v>-1950.5703741726447</v>
      </c>
      <c r="H528" s="15">
        <f t="shared" si="103"/>
        <v>0</v>
      </c>
      <c r="I528" s="11">
        <f t="shared" si="1"/>
        <v>-2321.780774172656</v>
      </c>
      <c r="J528" s="11">
        <f t="shared" si="9"/>
        <v>-61.357842869254341</v>
      </c>
      <c r="K528" s="9">
        <f t="shared" si="98"/>
        <v>541.04436005649734</v>
      </c>
      <c r="L528" s="11">
        <f t="shared" si="99"/>
        <v>1932.0286511395525</v>
      </c>
      <c r="M528" s="11">
        <f t="shared" si="94"/>
        <v>1.01339</v>
      </c>
      <c r="N528" s="11">
        <f t="shared" si="100"/>
        <v>-1950.5703741726447</v>
      </c>
      <c r="O528" s="11">
        <f t="shared" si="101"/>
        <v>0</v>
      </c>
      <c r="P528" s="13">
        <f t="shared" si="95"/>
        <v>332.79599999999999</v>
      </c>
      <c r="Q528" s="11">
        <f t="shared" si="4"/>
        <v>1.6257537952874954</v>
      </c>
      <c r="R528" s="11">
        <f t="shared" si="96"/>
        <v>6.2546221069576289</v>
      </c>
      <c r="S528" s="11">
        <f t="shared" si="6"/>
        <v>148324.32042645256</v>
      </c>
    </row>
    <row r="529" spans="2:19" x14ac:dyDescent="0.2">
      <c r="B529" s="11"/>
      <c r="D529" s="14">
        <f t="shared" si="97"/>
        <v>5.2699999999999321</v>
      </c>
      <c r="E529" s="11">
        <f t="shared" si="102"/>
        <v>37.840000000001169</v>
      </c>
      <c r="F529" s="11">
        <f t="shared" si="93"/>
        <v>-371.21040000001148</v>
      </c>
      <c r="G529" s="11">
        <f t="shared" si="8"/>
        <v>-1945.1693217342117</v>
      </c>
      <c r="H529" s="15">
        <f t="shared" si="103"/>
        <v>0</v>
      </c>
      <c r="I529" s="11">
        <f t="shared" si="1"/>
        <v>-2316.379721734223</v>
      </c>
      <c r="J529" s="11">
        <f t="shared" si="9"/>
        <v>-61.215108925321125</v>
      </c>
      <c r="K529" s="9">
        <f t="shared" si="98"/>
        <v>540.43078162780478</v>
      </c>
      <c r="L529" s="11">
        <f t="shared" si="99"/>
        <v>1937.4360268479741</v>
      </c>
      <c r="M529" s="11">
        <f t="shared" si="94"/>
        <v>1.01288</v>
      </c>
      <c r="N529" s="11">
        <f t="shared" si="100"/>
        <v>-1945.1693217342117</v>
      </c>
      <c r="O529" s="11">
        <f t="shared" si="101"/>
        <v>0</v>
      </c>
      <c r="P529" s="13">
        <f t="shared" si="95"/>
        <v>332.77699999999999</v>
      </c>
      <c r="Q529" s="11">
        <f t="shared" si="4"/>
        <v>1.6240028055659039</v>
      </c>
      <c r="R529" s="11">
        <f t="shared" si="96"/>
        <v>6.240072265578096</v>
      </c>
      <c r="S529" s="11">
        <f t="shared" si="6"/>
        <v>147913.61623288662</v>
      </c>
    </row>
    <row r="530" spans="2:19" x14ac:dyDescent="0.2">
      <c r="B530" s="11"/>
      <c r="D530" s="14">
        <f t="shared" si="97"/>
        <v>5.2799999999999319</v>
      </c>
      <c r="E530" s="11">
        <f t="shared" si="102"/>
        <v>37.840000000001169</v>
      </c>
      <c r="F530" s="11">
        <f t="shared" si="93"/>
        <v>-371.21040000001148</v>
      </c>
      <c r="G530" s="11">
        <f t="shared" si="8"/>
        <v>-1939.7879899802531</v>
      </c>
      <c r="H530" s="15">
        <f t="shared" si="103"/>
        <v>0</v>
      </c>
      <c r="I530" s="11">
        <f t="shared" si="1"/>
        <v>-2310.9983899802646</v>
      </c>
      <c r="J530" s="11">
        <f t="shared" si="9"/>
        <v>-61.072896141125611</v>
      </c>
      <c r="K530" s="9">
        <f t="shared" si="98"/>
        <v>539.81863053855159</v>
      </c>
      <c r="L530" s="11">
        <f t="shared" si="99"/>
        <v>1942.8372739088059</v>
      </c>
      <c r="M530" s="11">
        <f t="shared" si="94"/>
        <v>1.01237</v>
      </c>
      <c r="N530" s="11">
        <f t="shared" si="100"/>
        <v>-1939.7879899802531</v>
      </c>
      <c r="O530" s="11">
        <f t="shared" si="101"/>
        <v>0</v>
      </c>
      <c r="P530" s="13">
        <f t="shared" si="95"/>
        <v>332.75700000000001</v>
      </c>
      <c r="Q530" s="11">
        <f t="shared" si="4"/>
        <v>1.6222607805051481</v>
      </c>
      <c r="R530" s="11">
        <f t="shared" si="96"/>
        <v>6.2255755495540885</v>
      </c>
      <c r="S530" s="11">
        <f t="shared" si="6"/>
        <v>147504.41162998488</v>
      </c>
    </row>
    <row r="531" spans="2:19" x14ac:dyDescent="0.2">
      <c r="B531" s="11"/>
      <c r="D531" s="14">
        <f t="shared" si="97"/>
        <v>5.2899999999999316</v>
      </c>
      <c r="E531" s="11">
        <f t="shared" si="102"/>
        <v>37.840000000001169</v>
      </c>
      <c r="F531" s="11">
        <f t="shared" si="93"/>
        <v>-371.21040000001148</v>
      </c>
      <c r="G531" s="11">
        <f t="shared" si="8"/>
        <v>-1934.2351082698071</v>
      </c>
      <c r="H531" s="15">
        <f t="shared" si="103"/>
        <v>0</v>
      </c>
      <c r="I531" s="11">
        <f t="shared" si="1"/>
        <v>-2305.4455082698187</v>
      </c>
      <c r="J531" s="11">
        <f t="shared" si="9"/>
        <v>-60.926149795712142</v>
      </c>
      <c r="K531" s="9">
        <f t="shared" si="98"/>
        <v>539.20790157714032</v>
      </c>
      <c r="L531" s="11">
        <f t="shared" si="99"/>
        <v>1948.2324065693842</v>
      </c>
      <c r="M531" s="11">
        <f t="shared" si="94"/>
        <v>1.01176</v>
      </c>
      <c r="N531" s="11">
        <f t="shared" si="100"/>
        <v>-1934.2351082698071</v>
      </c>
      <c r="O531" s="11">
        <f t="shared" si="101"/>
        <v>0</v>
      </c>
      <c r="P531" s="13">
        <f t="shared" si="95"/>
        <v>332.733</v>
      </c>
      <c r="Q531" s="11">
        <f t="shared" si="4"/>
        <v>1.6205423014162716</v>
      </c>
      <c r="R531" s="11">
        <f t="shared" si="96"/>
        <v>6.2106166968106153</v>
      </c>
      <c r="S531" s="11">
        <f t="shared" si="6"/>
        <v>147082.16210901606</v>
      </c>
    </row>
    <row r="532" spans="2:19" x14ac:dyDescent="0.2">
      <c r="B532" s="11"/>
      <c r="D532" s="14">
        <f t="shared" si="97"/>
        <v>5.2999999999999314</v>
      </c>
      <c r="E532" s="11">
        <f t="shared" si="102"/>
        <v>37.840000000001169</v>
      </c>
      <c r="F532" s="11">
        <f t="shared" si="93"/>
        <v>-371.21040000001148</v>
      </c>
      <c r="G532" s="11">
        <f t="shared" si="8"/>
        <v>-1928.8937260945788</v>
      </c>
      <c r="H532" s="15">
        <f t="shared" si="103"/>
        <v>0</v>
      </c>
      <c r="I532" s="11">
        <f t="shared" si="1"/>
        <v>-2300.1041260945904</v>
      </c>
      <c r="J532" s="11">
        <f t="shared" si="9"/>
        <v>-60.784992761483068</v>
      </c>
      <c r="K532" s="9">
        <f t="shared" si="98"/>
        <v>538.59864007918316</v>
      </c>
      <c r="L532" s="11">
        <f t="shared" si="99"/>
        <v>1953.621439277666</v>
      </c>
      <c r="M532" s="11">
        <f t="shared" si="94"/>
        <v>1.01125</v>
      </c>
      <c r="N532" s="11">
        <f t="shared" si="100"/>
        <v>-1928.8937260945788</v>
      </c>
      <c r="O532" s="11">
        <f t="shared" si="101"/>
        <v>0</v>
      </c>
      <c r="P532" s="13">
        <f t="shared" si="95"/>
        <v>332.714</v>
      </c>
      <c r="Q532" s="11">
        <f t="shared" si="4"/>
        <v>1.6188036574330602</v>
      </c>
      <c r="R532" s="11">
        <f t="shared" si="96"/>
        <v>6.1962276005589256</v>
      </c>
      <c r="S532" s="11">
        <f t="shared" si="6"/>
        <v>146675.99533248294</v>
      </c>
    </row>
    <row r="533" spans="2:19" x14ac:dyDescent="0.2">
      <c r="B533" s="11"/>
      <c r="D533" s="14">
        <f t="shared" si="97"/>
        <v>5.3099999999999312</v>
      </c>
      <c r="E533" s="11">
        <f t="shared" si="102"/>
        <v>37.840000000001169</v>
      </c>
      <c r="F533" s="11">
        <f t="shared" si="93"/>
        <v>-371.21040000001148</v>
      </c>
      <c r="G533" s="11">
        <f t="shared" si="8"/>
        <v>-1923.4004942136382</v>
      </c>
      <c r="H533" s="15">
        <f t="shared" si="103"/>
        <v>0</v>
      </c>
      <c r="I533" s="11">
        <f t="shared" si="1"/>
        <v>-2294.6108942136498</v>
      </c>
      <c r="J533" s="11">
        <f t="shared" si="9"/>
        <v>-60.639822785771109</v>
      </c>
      <c r="K533" s="9">
        <f t="shared" si="98"/>
        <v>537.99079015156838</v>
      </c>
      <c r="L533" s="11">
        <f t="shared" si="99"/>
        <v>1959.0043864288198</v>
      </c>
      <c r="M533" s="11">
        <f t="shared" si="94"/>
        <v>1.01065</v>
      </c>
      <c r="N533" s="11">
        <f t="shared" si="100"/>
        <v>-1923.4004942136382</v>
      </c>
      <c r="O533" s="11">
        <f t="shared" si="101"/>
        <v>0</v>
      </c>
      <c r="P533" s="13">
        <f t="shared" si="95"/>
        <v>332.69</v>
      </c>
      <c r="Q533" s="11">
        <f t="shared" si="4"/>
        <v>1.6170933606407418</v>
      </c>
      <c r="R533" s="11">
        <f t="shared" si="96"/>
        <v>6.1814294378971564</v>
      </c>
      <c r="S533" s="11">
        <f t="shared" si="6"/>
        <v>146258.28167473755</v>
      </c>
    </row>
    <row r="534" spans="2:19" x14ac:dyDescent="0.2">
      <c r="B534" s="11"/>
      <c r="D534" s="14">
        <f t="shared" si="97"/>
        <v>5.319999999999931</v>
      </c>
      <c r="E534" s="11">
        <f t="shared" si="102"/>
        <v>37.840000000001169</v>
      </c>
      <c r="F534" s="11">
        <f t="shared" si="93"/>
        <v>-371.21040000001148</v>
      </c>
      <c r="G534" s="11">
        <f t="shared" si="8"/>
        <v>-1918.0985918655517</v>
      </c>
      <c r="H534" s="15">
        <f t="shared" si="103"/>
        <v>0</v>
      </c>
      <c r="I534" s="11">
        <f t="shared" si="1"/>
        <v>-2289.3089918655633</v>
      </c>
      <c r="J534" s="11">
        <f t="shared" si="9"/>
        <v>-60.499709087354454</v>
      </c>
      <c r="K534" s="9">
        <f t="shared" si="98"/>
        <v>537.38439192371061</v>
      </c>
      <c r="L534" s="11">
        <f t="shared" si="99"/>
        <v>1964.3812623391962</v>
      </c>
      <c r="M534" s="11">
        <f t="shared" si="94"/>
        <v>1.01014</v>
      </c>
      <c r="N534" s="11">
        <f t="shared" si="100"/>
        <v>-1918.0985918655517</v>
      </c>
      <c r="O534" s="11">
        <f t="shared" si="101"/>
        <v>0</v>
      </c>
      <c r="P534" s="13">
        <f t="shared" si="95"/>
        <v>332.67099999999999</v>
      </c>
      <c r="Q534" s="11">
        <f t="shared" si="4"/>
        <v>1.6153629018571221</v>
      </c>
      <c r="R534" s="11">
        <f t="shared" si="96"/>
        <v>6.1671466959586594</v>
      </c>
      <c r="S534" s="11">
        <f t="shared" si="6"/>
        <v>145855.11700395201</v>
      </c>
    </row>
    <row r="535" spans="2:19" x14ac:dyDescent="0.2">
      <c r="B535" s="11"/>
      <c r="D535" s="14">
        <f t="shared" si="97"/>
        <v>5.3299999999999308</v>
      </c>
      <c r="E535" s="11">
        <f t="shared" si="102"/>
        <v>37.840000000001169</v>
      </c>
      <c r="F535" s="11">
        <f t="shared" si="93"/>
        <v>-371.21040000001148</v>
      </c>
      <c r="G535" s="11">
        <f t="shared" si="8"/>
        <v>-1912.8159313364686</v>
      </c>
      <c r="H535" s="15">
        <f t="shared" si="103"/>
        <v>0</v>
      </c>
      <c r="I535" s="11">
        <f t="shared" si="1"/>
        <v>-2284.0263313364799</v>
      </c>
      <c r="J535" s="11">
        <f t="shared" si="9"/>
        <v>-60.360103893668324</v>
      </c>
      <c r="K535" s="9">
        <f t="shared" si="98"/>
        <v>536.77939483283706</v>
      </c>
      <c r="L535" s="11">
        <f t="shared" si="99"/>
        <v>1969.7520812729788</v>
      </c>
      <c r="M535" s="11">
        <f t="shared" si="94"/>
        <v>1.00963</v>
      </c>
      <c r="N535" s="11">
        <f t="shared" si="100"/>
        <v>-1912.8159313364686</v>
      </c>
      <c r="O535" s="11">
        <f t="shared" si="101"/>
        <v>0</v>
      </c>
      <c r="P535" s="13">
        <f t="shared" si="95"/>
        <v>332.65100000000001</v>
      </c>
      <c r="Q535" s="11">
        <f t="shared" si="4"/>
        <v>1.6136413082565122</v>
      </c>
      <c r="R535" s="11">
        <f t="shared" si="96"/>
        <v>6.1529157893647621</v>
      </c>
      <c r="S535" s="11">
        <f t="shared" si="6"/>
        <v>145453.41551017624</v>
      </c>
    </row>
    <row r="536" spans="2:19" x14ac:dyDescent="0.2">
      <c r="B536" s="11"/>
      <c r="D536" s="14">
        <f t="shared" si="97"/>
        <v>5.3399999999999306</v>
      </c>
      <c r="E536" s="11">
        <f t="shared" si="102"/>
        <v>37.840000000001169</v>
      </c>
      <c r="F536" s="11">
        <f t="shared" si="93"/>
        <v>-371.21040000001148</v>
      </c>
      <c r="G536" s="11">
        <f t="shared" si="8"/>
        <v>-1907.3633888881163</v>
      </c>
      <c r="H536" s="15">
        <f t="shared" si="103"/>
        <v>0</v>
      </c>
      <c r="I536" s="11">
        <f t="shared" si="1"/>
        <v>-2278.5737888881276</v>
      </c>
      <c r="J536" s="11">
        <f t="shared" si="9"/>
        <v>-60.216009220086079</v>
      </c>
      <c r="K536" s="9">
        <f t="shared" si="98"/>
        <v>536.17579379390043</v>
      </c>
      <c r="L536" s="11">
        <f t="shared" si="99"/>
        <v>1975.1168572161125</v>
      </c>
      <c r="M536" s="11">
        <f t="shared" si="94"/>
        <v>1.00902</v>
      </c>
      <c r="N536" s="11">
        <f t="shared" si="100"/>
        <v>-1907.3633888881163</v>
      </c>
      <c r="O536" s="11">
        <f t="shared" si="101"/>
        <v>0</v>
      </c>
      <c r="P536" s="13">
        <f t="shared" si="95"/>
        <v>332.62700000000001</v>
      </c>
      <c r="Q536" s="11">
        <f t="shared" si="4"/>
        <v>1.6119430887868405</v>
      </c>
      <c r="R536" s="11">
        <f t="shared" si="96"/>
        <v>6.1382272395602522</v>
      </c>
      <c r="S536" s="11">
        <f t="shared" si="6"/>
        <v>145038.79593840547</v>
      </c>
    </row>
    <row r="537" spans="2:19" x14ac:dyDescent="0.2">
      <c r="B537" s="11"/>
      <c r="D537" s="14">
        <f t="shared" si="97"/>
        <v>5.3499999999999304</v>
      </c>
      <c r="E537" s="11">
        <f t="shared" si="102"/>
        <v>37.840000000001169</v>
      </c>
      <c r="F537" s="11">
        <f t="shared" si="93"/>
        <v>-371.21040000001148</v>
      </c>
      <c r="G537" s="11">
        <f t="shared" si="8"/>
        <v>-1902.1385750850438</v>
      </c>
      <c r="H537" s="15">
        <f t="shared" si="103"/>
        <v>0</v>
      </c>
      <c r="I537" s="11">
        <f t="shared" si="1"/>
        <v>-2273.3489750850554</v>
      </c>
      <c r="J537" s="11">
        <f t="shared" si="9"/>
        <v>-60.077932745374873</v>
      </c>
      <c r="K537" s="9">
        <f t="shared" si="98"/>
        <v>535.57363370169958</v>
      </c>
      <c r="L537" s="11">
        <f t="shared" si="99"/>
        <v>1980.4756043535906</v>
      </c>
      <c r="M537" s="11">
        <f t="shared" si="94"/>
        <v>1.0085200000000001</v>
      </c>
      <c r="N537" s="11">
        <f t="shared" si="100"/>
        <v>-1902.1385750850438</v>
      </c>
      <c r="O537" s="11">
        <f t="shared" si="101"/>
        <v>0</v>
      </c>
      <c r="P537" s="13">
        <f t="shared" si="95"/>
        <v>332.608</v>
      </c>
      <c r="Q537" s="11">
        <f t="shared" si="4"/>
        <v>1.6102247501614499</v>
      </c>
      <c r="R537" s="11">
        <f t="shared" si="96"/>
        <v>6.124152165685512</v>
      </c>
      <c r="S537" s="11">
        <f t="shared" si="6"/>
        <v>144641.4931971372</v>
      </c>
    </row>
    <row r="538" spans="2:19" x14ac:dyDescent="0.2">
      <c r="B538" s="11"/>
      <c r="D538" s="14">
        <f t="shared" si="97"/>
        <v>5.3599999999999302</v>
      </c>
      <c r="E538" s="11">
        <f t="shared" si="102"/>
        <v>37.840000000001169</v>
      </c>
      <c r="F538" s="11">
        <f t="shared" si="93"/>
        <v>-371.21040000001148</v>
      </c>
      <c r="G538" s="11">
        <f t="shared" si="8"/>
        <v>-1896.9137849826968</v>
      </c>
      <c r="H538" s="15">
        <f t="shared" si="103"/>
        <v>0</v>
      </c>
      <c r="I538" s="11">
        <f t="shared" si="1"/>
        <v>-2268.1241849827084</v>
      </c>
      <c r="J538" s="11">
        <f t="shared" si="9"/>
        <v>-59.939856897004184</v>
      </c>
      <c r="K538" s="9">
        <f t="shared" si="98"/>
        <v>534.9728543742458</v>
      </c>
      <c r="L538" s="11">
        <f t="shared" si="99"/>
        <v>1985.8283367939705</v>
      </c>
      <c r="M538" s="11">
        <f t="shared" si="94"/>
        <v>1.0080100000000001</v>
      </c>
      <c r="N538" s="11">
        <f t="shared" si="100"/>
        <v>-1896.9137849826968</v>
      </c>
      <c r="O538" s="11">
        <f t="shared" si="101"/>
        <v>0</v>
      </c>
      <c r="P538" s="13">
        <f t="shared" si="95"/>
        <v>332.58800000000002</v>
      </c>
      <c r="Q538" s="11">
        <f t="shared" si="4"/>
        <v>1.6085152031169068</v>
      </c>
      <c r="R538" s="11">
        <f t="shared" si="96"/>
        <v>6.1100771556579181</v>
      </c>
      <c r="S538" s="11">
        <f t="shared" si="6"/>
        <v>144244.19225810791</v>
      </c>
    </row>
    <row r="539" spans="2:19" x14ac:dyDescent="0.2">
      <c r="B539" s="11"/>
      <c r="D539" s="14">
        <f t="shared" si="97"/>
        <v>5.3699999999999299</v>
      </c>
      <c r="E539" s="11">
        <f t="shared" si="102"/>
        <v>37.840000000001169</v>
      </c>
      <c r="F539" s="11">
        <f t="shared" si="93"/>
        <v>-371.21040000001148</v>
      </c>
      <c r="G539" s="11">
        <f t="shared" si="8"/>
        <v>-1891.5201039664837</v>
      </c>
      <c r="H539" s="15">
        <f t="shared" si="103"/>
        <v>0</v>
      </c>
      <c r="I539" s="11">
        <f t="shared" si="1"/>
        <v>-2262.7305039664952</v>
      </c>
      <c r="J539" s="11">
        <f t="shared" si="9"/>
        <v>-59.797317758097918</v>
      </c>
      <c r="K539" s="9">
        <f t="shared" si="98"/>
        <v>534.37345580527574</v>
      </c>
      <c r="L539" s="11">
        <f t="shared" si="99"/>
        <v>1991.1750683448681</v>
      </c>
      <c r="M539" s="11">
        <f t="shared" si="94"/>
        <v>1.0074000000000001</v>
      </c>
      <c r="N539" s="11">
        <f t="shared" si="100"/>
        <v>-1891.5201039664837</v>
      </c>
      <c r="O539" s="11">
        <f t="shared" si="101"/>
        <v>0</v>
      </c>
      <c r="P539" s="13">
        <f t="shared" si="95"/>
        <v>332.565</v>
      </c>
      <c r="Q539" s="11">
        <f t="shared" si="4"/>
        <v>1.6068240969593184</v>
      </c>
      <c r="R539" s="11">
        <f t="shared" si="96"/>
        <v>6.0955471720792982</v>
      </c>
      <c r="S539" s="11">
        <f t="shared" si="6"/>
        <v>143834.04859863283</v>
      </c>
    </row>
    <row r="540" spans="2:19" x14ac:dyDescent="0.2">
      <c r="B540" s="11"/>
      <c r="D540" s="14">
        <f t="shared" si="97"/>
        <v>5.3799999999999297</v>
      </c>
      <c r="E540" s="11">
        <f t="shared" si="102"/>
        <v>37.840000000001169</v>
      </c>
      <c r="F540" s="11">
        <f t="shared" si="93"/>
        <v>-371.21040000001148</v>
      </c>
      <c r="G540" s="11">
        <f t="shared" si="8"/>
        <v>-1886.3524719176351</v>
      </c>
      <c r="H540" s="15">
        <f t="shared" si="103"/>
        <v>0</v>
      </c>
      <c r="I540" s="11">
        <f t="shared" si="1"/>
        <v>-2257.5628719176466</v>
      </c>
      <c r="J540" s="11">
        <f t="shared" si="9"/>
        <v>-59.66075242911144</v>
      </c>
      <c r="K540" s="9">
        <f t="shared" si="98"/>
        <v>533.77548262769471</v>
      </c>
      <c r="L540" s="11">
        <f t="shared" si="99"/>
        <v>1996.515813037033</v>
      </c>
      <c r="M540" s="11">
        <f t="shared" si="94"/>
        <v>1.0068999999999999</v>
      </c>
      <c r="N540" s="11">
        <f t="shared" si="100"/>
        <v>-1886.3524719176351</v>
      </c>
      <c r="O540" s="11">
        <f t="shared" si="101"/>
        <v>0</v>
      </c>
      <c r="P540" s="13">
        <f t="shared" si="95"/>
        <v>332.54500000000002</v>
      </c>
      <c r="Q540" s="11">
        <f t="shared" si="4"/>
        <v>1.6051225627439736</v>
      </c>
      <c r="R540" s="11">
        <f t="shared" si="96"/>
        <v>6.0816261395628377</v>
      </c>
      <c r="S540" s="11">
        <f t="shared" si="6"/>
        <v>143441.09404441196</v>
      </c>
    </row>
    <row r="541" spans="2:19" x14ac:dyDescent="0.2">
      <c r="B541" s="11"/>
      <c r="D541" s="14">
        <f t="shared" si="97"/>
        <v>5.3899999999999295</v>
      </c>
      <c r="E541" s="11">
        <f t="shared" si="102"/>
        <v>37.840000000001169</v>
      </c>
      <c r="F541" s="11">
        <f t="shared" si="93"/>
        <v>-371.21040000001148</v>
      </c>
      <c r="G541" s="11">
        <f t="shared" si="8"/>
        <v>-1881.1847165236711</v>
      </c>
      <c r="H541" s="15">
        <f t="shared" si="103"/>
        <v>0</v>
      </c>
      <c r="I541" s="11">
        <f t="shared" si="1"/>
        <v>-2252.3951165236826</v>
      </c>
      <c r="J541" s="11">
        <f t="shared" si="9"/>
        <v>-59.524183840476034</v>
      </c>
      <c r="K541" s="9">
        <f t="shared" si="98"/>
        <v>533.17887510340358</v>
      </c>
      <c r="L541" s="11">
        <f t="shared" si="99"/>
        <v>2001.8505848256884</v>
      </c>
      <c r="M541" s="11">
        <f t="shared" si="94"/>
        <v>1.0063899999999999</v>
      </c>
      <c r="N541" s="11">
        <f t="shared" si="100"/>
        <v>-1881.1847165236711</v>
      </c>
      <c r="O541" s="11">
        <f t="shared" si="101"/>
        <v>0</v>
      </c>
      <c r="P541" s="13">
        <f t="shared" si="95"/>
        <v>332.52499999999998</v>
      </c>
      <c r="Q541" s="11">
        <f t="shared" si="4"/>
        <v>1.6034249307673216</v>
      </c>
      <c r="R541" s="11">
        <f t="shared" si="96"/>
        <v>6.0677047747681989</v>
      </c>
      <c r="S541" s="11">
        <f t="shared" si="6"/>
        <v>143048.13011084203</v>
      </c>
    </row>
    <row r="542" spans="2:19" x14ac:dyDescent="0.2">
      <c r="B542" s="11"/>
      <c r="D542" s="14">
        <f t="shared" si="97"/>
        <v>5.3999999999999293</v>
      </c>
      <c r="E542" s="11">
        <f t="shared" si="102"/>
        <v>37.840000000001169</v>
      </c>
      <c r="F542" s="11">
        <f t="shared" si="93"/>
        <v>-371.21040000001148</v>
      </c>
      <c r="G542" s="11">
        <f t="shared" si="8"/>
        <v>-1875.849053197426</v>
      </c>
      <c r="H542" s="15">
        <f t="shared" si="103"/>
        <v>0</v>
      </c>
      <c r="I542" s="11">
        <f t="shared" si="1"/>
        <v>-2247.0594531974375</v>
      </c>
      <c r="J542" s="11">
        <f t="shared" si="9"/>
        <v>-59.383177938619667</v>
      </c>
      <c r="K542" s="9">
        <f t="shared" si="98"/>
        <v>532.58363326499887</v>
      </c>
      <c r="L542" s="11">
        <f t="shared" si="99"/>
        <v>2007.1793973675306</v>
      </c>
      <c r="M542" s="11">
        <f t="shared" si="94"/>
        <v>1.0057799999999999</v>
      </c>
      <c r="N542" s="11">
        <f t="shared" si="100"/>
        <v>-1875.849053197426</v>
      </c>
      <c r="O542" s="11">
        <f t="shared" si="101"/>
        <v>0</v>
      </c>
      <c r="P542" s="13">
        <f t="shared" si="95"/>
        <v>332.50200000000001</v>
      </c>
      <c r="Q542" s="11">
        <f t="shared" si="4"/>
        <v>1.6017456534547125</v>
      </c>
      <c r="R542" s="11">
        <f t="shared" si="96"/>
        <v>6.0533310844668362</v>
      </c>
      <c r="S542" s="11">
        <f t="shared" si="6"/>
        <v>142642.39820423225</v>
      </c>
    </row>
    <row r="543" spans="2:19" x14ac:dyDescent="0.2">
      <c r="B543" s="11"/>
      <c r="D543" s="14">
        <f t="shared" si="97"/>
        <v>5.4099999999999291</v>
      </c>
      <c r="E543" s="11">
        <f t="shared" si="102"/>
        <v>37.840000000001169</v>
      </c>
      <c r="F543" s="11">
        <f t="shared" si="93"/>
        <v>-371.21040000001148</v>
      </c>
      <c r="G543" s="11">
        <f t="shared" si="8"/>
        <v>-1870.7377785944627</v>
      </c>
      <c r="H543" s="15">
        <f t="shared" si="103"/>
        <v>0</v>
      </c>
      <c r="I543" s="11">
        <f t="shared" si="1"/>
        <v>-2241.948178594474</v>
      </c>
      <c r="J543" s="11">
        <f t="shared" si="9"/>
        <v>-59.248101971310909</v>
      </c>
      <c r="K543" s="9">
        <f t="shared" si="98"/>
        <v>531.9898014856127</v>
      </c>
      <c r="L543" s="11">
        <f t="shared" si="99"/>
        <v>2012.5022645412835</v>
      </c>
      <c r="M543" s="11">
        <f t="shared" si="94"/>
        <v>1.00528</v>
      </c>
      <c r="N543" s="11">
        <f t="shared" si="100"/>
        <v>-1870.7377785944627</v>
      </c>
      <c r="O543" s="11">
        <f t="shared" si="101"/>
        <v>0</v>
      </c>
      <c r="P543" s="13">
        <f t="shared" si="95"/>
        <v>332.48200000000003</v>
      </c>
      <c r="Q543" s="11">
        <f t="shared" si="4"/>
        <v>1.6000559473463605</v>
      </c>
      <c r="R543" s="11">
        <f t="shared" si="96"/>
        <v>6.039561872712631</v>
      </c>
      <c r="S543" s="11">
        <f t="shared" si="6"/>
        <v>142253.72915540641</v>
      </c>
    </row>
    <row r="544" spans="2:19" x14ac:dyDescent="0.2">
      <c r="B544" s="11"/>
      <c r="D544" s="14">
        <f t="shared" si="97"/>
        <v>5.4199999999999289</v>
      </c>
      <c r="E544" s="11">
        <f t="shared" si="102"/>
        <v>37.840000000001169</v>
      </c>
      <c r="F544" s="11">
        <f t="shared" si="93"/>
        <v>-371.21040000001148</v>
      </c>
      <c r="G544" s="11">
        <f t="shared" si="8"/>
        <v>-1865.626237231699</v>
      </c>
      <c r="H544" s="15">
        <f t="shared" si="103"/>
        <v>0</v>
      </c>
      <c r="I544" s="11">
        <f t="shared" si="1"/>
        <v>-2236.8366372317105</v>
      </c>
      <c r="J544" s="11">
        <f t="shared" si="9"/>
        <v>-59.113018954324559</v>
      </c>
      <c r="K544" s="9">
        <f t="shared" si="98"/>
        <v>531.39732046589961</v>
      </c>
      <c r="L544" s="11">
        <f t="shared" si="99"/>
        <v>2017.8192001510411</v>
      </c>
      <c r="M544" s="11">
        <f t="shared" si="94"/>
        <v>1.0047699999999999</v>
      </c>
      <c r="N544" s="11">
        <f t="shared" si="100"/>
        <v>-1865.626237231699</v>
      </c>
      <c r="O544" s="11">
        <f t="shared" si="101"/>
        <v>0</v>
      </c>
      <c r="P544" s="13">
        <f t="shared" si="95"/>
        <v>332.46199999999999</v>
      </c>
      <c r="Q544" s="11">
        <f t="shared" si="4"/>
        <v>1.598370100841298</v>
      </c>
      <c r="R544" s="11">
        <f t="shared" si="96"/>
        <v>6.0257919423368556</v>
      </c>
      <c r="S544" s="11">
        <f t="shared" si="6"/>
        <v>141865.03982176204</v>
      </c>
    </row>
    <row r="545" spans="2:19" x14ac:dyDescent="0.2">
      <c r="B545" s="11"/>
      <c r="D545" s="14">
        <f t="shared" si="97"/>
        <v>5.4299999999999287</v>
      </c>
      <c r="E545" s="11">
        <f t="shared" si="102"/>
        <v>37.840000000001169</v>
      </c>
      <c r="F545" s="11">
        <f t="shared" si="93"/>
        <v>-371.21040000001148</v>
      </c>
      <c r="G545" s="11">
        <f t="shared" si="8"/>
        <v>-1860.3477629695312</v>
      </c>
      <c r="H545" s="15">
        <f t="shared" si="103"/>
        <v>0</v>
      </c>
      <c r="I545" s="11">
        <f t="shared" si="1"/>
        <v>-2231.5581629695425</v>
      </c>
      <c r="J545" s="11">
        <f t="shared" si="9"/>
        <v>-58.973524391370866</v>
      </c>
      <c r="K545" s="9">
        <f t="shared" si="98"/>
        <v>530.80619027635635</v>
      </c>
      <c r="L545" s="11">
        <f t="shared" si="99"/>
        <v>2023.1302177047523</v>
      </c>
      <c r="M545" s="11">
        <f t="shared" si="94"/>
        <v>1.0041599999999999</v>
      </c>
      <c r="N545" s="11">
        <f t="shared" si="100"/>
        <v>-1860.3477629695312</v>
      </c>
      <c r="O545" s="11">
        <f t="shared" si="101"/>
        <v>0</v>
      </c>
      <c r="P545" s="13">
        <f t="shared" si="95"/>
        <v>332.43900000000002</v>
      </c>
      <c r="Q545" s="11">
        <f t="shared" si="4"/>
        <v>1.5967025237001564</v>
      </c>
      <c r="R545" s="11">
        <f t="shared" si="96"/>
        <v>6.0115723130857148</v>
      </c>
      <c r="S545" s="11">
        <f t="shared" si="6"/>
        <v>141463.65665805197</v>
      </c>
    </row>
    <row r="546" spans="2:19" x14ac:dyDescent="0.2">
      <c r="B546" s="11"/>
      <c r="D546" s="14">
        <f t="shared" si="97"/>
        <v>5.4399999999999284</v>
      </c>
      <c r="E546" s="11">
        <f t="shared" si="102"/>
        <v>37.840000000001169</v>
      </c>
      <c r="F546" s="11">
        <f t="shared" si="93"/>
        <v>-371.21040000001148</v>
      </c>
      <c r="G546" s="11">
        <f t="shared" si="8"/>
        <v>-1855.2920363095652</v>
      </c>
      <c r="H546" s="15">
        <f t="shared" si="103"/>
        <v>0</v>
      </c>
      <c r="I546" s="11">
        <f t="shared" si="1"/>
        <v>-2226.5024363095768</v>
      </c>
      <c r="J546" s="11">
        <f t="shared" si="9"/>
        <v>-58.839916392957399</v>
      </c>
      <c r="K546" s="9">
        <f t="shared" si="98"/>
        <v>530.21645503244258</v>
      </c>
      <c r="L546" s="11">
        <f t="shared" si="99"/>
        <v>2028.4353309312962</v>
      </c>
      <c r="M546" s="11">
        <f t="shared" si="94"/>
        <v>1.00366</v>
      </c>
      <c r="N546" s="11">
        <f t="shared" si="100"/>
        <v>-1855.2920363095652</v>
      </c>
      <c r="O546" s="11">
        <f t="shared" si="101"/>
        <v>0</v>
      </c>
      <c r="P546" s="13">
        <f t="shared" si="95"/>
        <v>332.41899999999998</v>
      </c>
      <c r="Q546" s="11">
        <f t="shared" si="4"/>
        <v>1.5950245173484145</v>
      </c>
      <c r="R546" s="11">
        <f t="shared" si="96"/>
        <v>5.9979527413819973</v>
      </c>
      <c r="S546" s="11">
        <f t="shared" si="6"/>
        <v>141079.21155879763</v>
      </c>
    </row>
    <row r="547" spans="2:19" x14ac:dyDescent="0.2">
      <c r="B547" s="11"/>
      <c r="D547" s="14">
        <f t="shared" si="97"/>
        <v>5.4499999999999282</v>
      </c>
      <c r="E547" s="11">
        <f t="shared" si="102"/>
        <v>37.840000000001169</v>
      </c>
      <c r="F547" s="11">
        <f t="shared" si="93"/>
        <v>-371.21040000001148</v>
      </c>
      <c r="G547" s="11">
        <f t="shared" si="8"/>
        <v>-1850.2543472780135</v>
      </c>
      <c r="H547" s="15">
        <f t="shared" si="103"/>
        <v>0</v>
      </c>
      <c r="I547" s="11">
        <f t="shared" si="1"/>
        <v>-2221.4647472780248</v>
      </c>
      <c r="J547" s="11">
        <f t="shared" si="9"/>
        <v>-58.706785076055922</v>
      </c>
      <c r="K547" s="9">
        <f t="shared" si="98"/>
        <v>529.628055868513</v>
      </c>
      <c r="L547" s="11">
        <f t="shared" si="99"/>
        <v>2033.7345534858011</v>
      </c>
      <c r="M547" s="11">
        <f t="shared" si="94"/>
        <v>1.0031600000000001</v>
      </c>
      <c r="N547" s="11">
        <f t="shared" si="100"/>
        <v>-1850.2543472780135</v>
      </c>
      <c r="O547" s="11">
        <f t="shared" si="101"/>
        <v>0</v>
      </c>
      <c r="P547" s="13">
        <f t="shared" si="95"/>
        <v>332.4</v>
      </c>
      <c r="Q547" s="11">
        <f t="shared" si="4"/>
        <v>1.5933455351038299</v>
      </c>
      <c r="R547" s="11">
        <f t="shared" si="96"/>
        <v>5.9843817610658432</v>
      </c>
      <c r="S547" s="11">
        <f t="shared" si="6"/>
        <v>140696.13806808001</v>
      </c>
    </row>
    <row r="548" spans="2:19" x14ac:dyDescent="0.2">
      <c r="B548" s="11"/>
      <c r="D548" s="14">
        <f t="shared" si="97"/>
        <v>5.459999999999928</v>
      </c>
      <c r="E548" s="11">
        <f t="shared" si="102"/>
        <v>37.840000000001169</v>
      </c>
      <c r="F548" s="11">
        <f t="shared" si="93"/>
        <v>-371.21040000001148</v>
      </c>
      <c r="G548" s="11">
        <f t="shared" si="8"/>
        <v>-1845.0321733819012</v>
      </c>
      <c r="H548" s="15">
        <f t="shared" si="103"/>
        <v>0</v>
      </c>
      <c r="I548" s="11">
        <f t="shared" si="1"/>
        <v>-2216.2425733819127</v>
      </c>
      <c r="J548" s="11">
        <f t="shared" si="9"/>
        <v>-58.568778366327805</v>
      </c>
      <c r="K548" s="9">
        <f t="shared" si="98"/>
        <v>529.0409880177524</v>
      </c>
      <c r="L548" s="11">
        <f t="shared" si="99"/>
        <v>2039.0278987052325</v>
      </c>
      <c r="M548" s="11">
        <f t="shared" si="94"/>
        <v>1.0025500000000001</v>
      </c>
      <c r="N548" s="11">
        <f t="shared" si="100"/>
        <v>-1845.0321733819012</v>
      </c>
      <c r="O548" s="11">
        <f t="shared" si="101"/>
        <v>0</v>
      </c>
      <c r="P548" s="13">
        <f t="shared" si="95"/>
        <v>332.37599999999998</v>
      </c>
      <c r="Q548" s="11">
        <f t="shared" si="4"/>
        <v>1.5916943101118988</v>
      </c>
      <c r="R548" s="11">
        <f t="shared" si="96"/>
        <v>5.9703137988101735</v>
      </c>
      <c r="S548" s="11">
        <f t="shared" si="6"/>
        <v>140299.0360693284</v>
      </c>
    </row>
    <row r="549" spans="2:19" x14ac:dyDescent="0.2">
      <c r="B549" s="11"/>
      <c r="D549" s="14">
        <f t="shared" si="97"/>
        <v>5.4699999999999278</v>
      </c>
      <c r="E549" s="11">
        <f t="shared" si="102"/>
        <v>37.840000000001169</v>
      </c>
      <c r="F549" s="11">
        <f t="shared" si="93"/>
        <v>-371.21040000001148</v>
      </c>
      <c r="G549" s="11">
        <f t="shared" si="8"/>
        <v>-1840.0311251735311</v>
      </c>
      <c r="H549" s="15">
        <f t="shared" si="103"/>
        <v>0</v>
      </c>
      <c r="I549" s="11">
        <f t="shared" si="1"/>
        <v>-2211.2415251735424</v>
      </c>
      <c r="J549" s="11">
        <f t="shared" si="9"/>
        <v>-58.43661535870703</v>
      </c>
      <c r="K549" s="9">
        <f t="shared" si="98"/>
        <v>528.45530023408912</v>
      </c>
      <c r="L549" s="11">
        <f t="shared" si="99"/>
        <v>2044.3153801464916</v>
      </c>
      <c r="M549" s="11">
        <f t="shared" si="94"/>
        <v>1.0020500000000001</v>
      </c>
      <c r="N549" s="11">
        <f t="shared" si="100"/>
        <v>-1840.0311251735311</v>
      </c>
      <c r="O549" s="11">
        <f t="shared" si="101"/>
        <v>0</v>
      </c>
      <c r="P549" s="13">
        <f t="shared" si="95"/>
        <v>332.35599999999999</v>
      </c>
      <c r="Q549" s="11">
        <f t="shared" si="4"/>
        <v>1.590027862394809</v>
      </c>
      <c r="R549" s="11">
        <f t="shared" si="96"/>
        <v>5.956841524842714</v>
      </c>
      <c r="S549" s="11">
        <f t="shared" si="6"/>
        <v>139918.74880220479</v>
      </c>
    </row>
    <row r="550" spans="2:19" x14ac:dyDescent="0.2">
      <c r="B550" s="11"/>
      <c r="D550" s="14">
        <f t="shared" si="97"/>
        <v>5.4799999999999276</v>
      </c>
      <c r="E550" s="11">
        <f t="shared" si="102"/>
        <v>37.840000000001169</v>
      </c>
      <c r="F550" s="11">
        <f t="shared" si="93"/>
        <v>-371.21040000001148</v>
      </c>
      <c r="G550" s="11">
        <f t="shared" si="8"/>
        <v>-1835.0295343033567</v>
      </c>
      <c r="H550" s="15">
        <f t="shared" si="103"/>
        <v>0</v>
      </c>
      <c r="I550" s="11">
        <f t="shared" si="1"/>
        <v>-2206.239934303368</v>
      </c>
      <c r="J550" s="11">
        <f t="shared" si="9"/>
        <v>-58.304438010129488</v>
      </c>
      <c r="K550" s="9">
        <f t="shared" si="98"/>
        <v>527.87093408050202</v>
      </c>
      <c r="L550" s="11">
        <f t="shared" si="99"/>
        <v>2049.5970113180647</v>
      </c>
      <c r="M550" s="11">
        <f t="shared" si="94"/>
        <v>1.0015400000000001</v>
      </c>
      <c r="N550" s="11">
        <f t="shared" si="100"/>
        <v>-1835.0295343033567</v>
      </c>
      <c r="O550" s="11">
        <f t="shared" si="101"/>
        <v>0</v>
      </c>
      <c r="P550" s="13">
        <f t="shared" si="95"/>
        <v>332.33699999999999</v>
      </c>
      <c r="Q550" s="11">
        <f t="shared" si="4"/>
        <v>1.588360411511514</v>
      </c>
      <c r="R550" s="11">
        <f t="shared" si="96"/>
        <v>5.9433677890040251</v>
      </c>
      <c r="S550" s="11">
        <f t="shared" si="6"/>
        <v>139538.42027025708</v>
      </c>
    </row>
    <row r="551" spans="2:19" x14ac:dyDescent="0.2">
      <c r="B551" s="11"/>
      <c r="D551" s="14">
        <f t="shared" si="97"/>
        <v>5.4899999999999274</v>
      </c>
      <c r="E551" s="11">
        <f t="shared" si="102"/>
        <v>37.840000000001169</v>
      </c>
      <c r="F551" s="11">
        <f t="shared" si="93"/>
        <v>-371.21040000001148</v>
      </c>
      <c r="G551" s="11">
        <f t="shared" si="8"/>
        <v>-1830.0640353473998</v>
      </c>
      <c r="H551" s="15">
        <f t="shared" si="103"/>
        <v>0</v>
      </c>
      <c r="I551" s="11">
        <f t="shared" si="1"/>
        <v>-2201.2744353474113</v>
      </c>
      <c r="J551" s="11">
        <f t="shared" si="9"/>
        <v>-58.1732144647818</v>
      </c>
      <c r="K551" s="9">
        <f t="shared" si="98"/>
        <v>527.28788970040068</v>
      </c>
      <c r="L551" s="11">
        <f t="shared" si="99"/>
        <v>2054.8728054369694</v>
      </c>
      <c r="M551" s="11">
        <f t="shared" si="94"/>
        <v>1.0010399999999999</v>
      </c>
      <c r="N551" s="11">
        <f t="shared" si="100"/>
        <v>-1830.0640353473998</v>
      </c>
      <c r="O551" s="11">
        <f t="shared" si="101"/>
        <v>0</v>
      </c>
      <c r="P551" s="13">
        <f t="shared" si="95"/>
        <v>332.31700000000001</v>
      </c>
      <c r="Q551" s="11">
        <f t="shared" si="4"/>
        <v>1.5867015220419078</v>
      </c>
      <c r="R551" s="11">
        <f t="shared" si="96"/>
        <v>5.9299912808136392</v>
      </c>
      <c r="S551" s="11">
        <f t="shared" si="6"/>
        <v>139160.83622203581</v>
      </c>
    </row>
    <row r="552" spans="2:19" x14ac:dyDescent="0.2">
      <c r="B552" s="11"/>
      <c r="D552" s="14">
        <f t="shared" si="97"/>
        <v>5.4999999999999272</v>
      </c>
      <c r="E552" s="11">
        <f t="shared" si="102"/>
        <v>37.840000000001169</v>
      </c>
      <c r="F552" s="11">
        <f t="shared" si="93"/>
        <v>-371.21040000001148</v>
      </c>
      <c r="G552" s="11">
        <f t="shared" si="8"/>
        <v>-1824.9154942088712</v>
      </c>
      <c r="H552" s="15">
        <f t="shared" si="103"/>
        <v>0</v>
      </c>
      <c r="I552" s="11">
        <f t="shared" si="1"/>
        <v>-2196.1258942088825</v>
      </c>
      <c r="J552" s="11">
        <f t="shared" si="9"/>
        <v>-58.037153652452822</v>
      </c>
      <c r="K552" s="9">
        <f t="shared" si="98"/>
        <v>526.70615755575284</v>
      </c>
      <c r="L552" s="11">
        <f t="shared" si="99"/>
        <v>2060.1427756732501</v>
      </c>
      <c r="M552" s="11">
        <f t="shared" si="94"/>
        <v>1.0004299999999999</v>
      </c>
      <c r="N552" s="11">
        <f t="shared" si="100"/>
        <v>-1824.9154942088712</v>
      </c>
      <c r="O552" s="11">
        <f t="shared" si="101"/>
        <v>0</v>
      </c>
      <c r="P552" s="13">
        <f t="shared" si="95"/>
        <v>332.29300000000001</v>
      </c>
      <c r="Q552" s="11">
        <f t="shared" si="4"/>
        <v>1.5850654619740796</v>
      </c>
      <c r="R552" s="11">
        <f t="shared" si="96"/>
        <v>5.9161216771103788</v>
      </c>
      <c r="S552" s="11">
        <f t="shared" si="6"/>
        <v>138769.33336950029</v>
      </c>
    </row>
    <row r="553" spans="2:19" x14ac:dyDescent="0.2">
      <c r="B553" s="11"/>
      <c r="D553" s="14">
        <f t="shared" si="97"/>
        <v>5.509999999999927</v>
      </c>
      <c r="E553" s="11">
        <f t="shared" si="102"/>
        <v>37.840000000001169</v>
      </c>
      <c r="F553" s="11">
        <f t="shared" si="93"/>
        <v>-371.21040000001148</v>
      </c>
      <c r="G553" s="11">
        <f t="shared" si="8"/>
        <v>-1819.9841258174347</v>
      </c>
      <c r="H553" s="15">
        <f t="shared" si="103"/>
        <v>0</v>
      </c>
      <c r="I553" s="11">
        <f t="shared" si="1"/>
        <v>-2191.194525817446</v>
      </c>
      <c r="J553" s="11">
        <f t="shared" si="9"/>
        <v>-57.906832077626277</v>
      </c>
      <c r="K553" s="9">
        <f t="shared" si="98"/>
        <v>526.12578601922826</v>
      </c>
      <c r="L553" s="11">
        <f t="shared" si="99"/>
        <v>2065.406935391125</v>
      </c>
      <c r="M553" s="11">
        <f t="shared" si="94"/>
        <v>0.99992899999999996</v>
      </c>
      <c r="N553" s="11">
        <f t="shared" si="100"/>
        <v>-1819.9841258174347</v>
      </c>
      <c r="O553" s="11">
        <f t="shared" si="101"/>
        <v>0</v>
      </c>
      <c r="P553" s="13">
        <f t="shared" si="95"/>
        <v>332.274</v>
      </c>
      <c r="Q553" s="11">
        <f t="shared" si="4"/>
        <v>1.5834094332365103</v>
      </c>
      <c r="R553" s="11">
        <f t="shared" si="96"/>
        <v>5.9028371129078767</v>
      </c>
      <c r="S553" s="11">
        <f t="shared" si="6"/>
        <v>138394.34466100903</v>
      </c>
    </row>
    <row r="554" spans="2:19" x14ac:dyDescent="0.2">
      <c r="B554" s="11"/>
      <c r="D554" s="14">
        <f t="shared" si="97"/>
        <v>5.5199999999999267</v>
      </c>
      <c r="E554" s="11">
        <f t="shared" si="102"/>
        <v>37.840000000001169</v>
      </c>
      <c r="F554" s="11">
        <f t="shared" si="93"/>
        <v>-371.21040000001148</v>
      </c>
      <c r="G554" s="11">
        <f t="shared" si="8"/>
        <v>-1815.0665798119633</v>
      </c>
      <c r="H554" s="15">
        <f t="shared" si="103"/>
        <v>0</v>
      </c>
      <c r="I554" s="11">
        <f t="shared" si="1"/>
        <v>-2186.2769798119748</v>
      </c>
      <c r="J554" s="11">
        <f t="shared" si="9"/>
        <v>-57.776875787841099</v>
      </c>
      <c r="K554" s="9">
        <f t="shared" si="98"/>
        <v>525.54671769845197</v>
      </c>
      <c r="L554" s="11">
        <f t="shared" si="99"/>
        <v>2070.6652979097134</v>
      </c>
      <c r="M554" s="11">
        <f t="shared" si="94"/>
        <v>0.99942600000000004</v>
      </c>
      <c r="N554" s="11">
        <f t="shared" si="100"/>
        <v>-1815.0665798119633</v>
      </c>
      <c r="O554" s="11">
        <f t="shared" si="101"/>
        <v>0</v>
      </c>
      <c r="P554" s="13">
        <f t="shared" si="95"/>
        <v>332.25400000000002</v>
      </c>
      <c r="Q554" s="11">
        <f t="shared" si="4"/>
        <v>1.5817618981214732</v>
      </c>
      <c r="R554" s="11">
        <f t="shared" si="96"/>
        <v>5.8895897846932819</v>
      </c>
      <c r="S554" s="11">
        <f t="shared" si="6"/>
        <v>138020.40702764539</v>
      </c>
    </row>
    <row r="555" spans="2:19" x14ac:dyDescent="0.2">
      <c r="B555" s="11"/>
      <c r="D555" s="14">
        <f t="shared" si="97"/>
        <v>5.5299999999999265</v>
      </c>
      <c r="E555" s="11">
        <f t="shared" si="102"/>
        <v>37.840000000001169</v>
      </c>
      <c r="F555" s="11">
        <f t="shared" si="93"/>
        <v>-371.21040000001148</v>
      </c>
      <c r="G555" s="11">
        <f t="shared" si="8"/>
        <v>-1810.1664292474243</v>
      </c>
      <c r="H555" s="15">
        <f t="shared" si="103"/>
        <v>0</v>
      </c>
      <c r="I555" s="11">
        <f t="shared" si="1"/>
        <v>-2181.3768292474356</v>
      </c>
      <c r="J555" s="11">
        <f t="shared" si="9"/>
        <v>-57.647379208439965</v>
      </c>
      <c r="K555" s="9">
        <f t="shared" si="98"/>
        <v>524.96894894057357</v>
      </c>
      <c r="L555" s="11">
        <f t="shared" si="99"/>
        <v>2075.9178762429083</v>
      </c>
      <c r="M555" s="11">
        <f t="shared" si="94"/>
        <v>0.99892300000000001</v>
      </c>
      <c r="N555" s="11">
        <f t="shared" si="100"/>
        <v>-1810.1664292474243</v>
      </c>
      <c r="O555" s="11">
        <f t="shared" si="101"/>
        <v>0</v>
      </c>
      <c r="P555" s="13">
        <f t="shared" si="95"/>
        <v>332.23500000000001</v>
      </c>
      <c r="Q555" s="11">
        <f t="shared" si="4"/>
        <v>1.5801133202118185</v>
      </c>
      <c r="R555" s="11">
        <f t="shared" si="96"/>
        <v>5.8763893178837883</v>
      </c>
      <c r="S555" s="11">
        <f t="shared" si="6"/>
        <v>137647.79216991135</v>
      </c>
    </row>
    <row r="556" spans="2:19" x14ac:dyDescent="0.2">
      <c r="B556" s="11"/>
      <c r="D556" s="14">
        <f t="shared" si="97"/>
        <v>5.5399999999999263</v>
      </c>
      <c r="E556" s="11">
        <f t="shared" si="102"/>
        <v>37.840000000001169</v>
      </c>
      <c r="F556" s="11">
        <f t="shared" si="93"/>
        <v>-371.21040000001148</v>
      </c>
      <c r="G556" s="11">
        <f t="shared" si="8"/>
        <v>-1805.1009705173544</v>
      </c>
      <c r="H556" s="15">
        <f t="shared" si="103"/>
        <v>0</v>
      </c>
      <c r="I556" s="11">
        <f t="shared" si="1"/>
        <v>-2176.311370517366</v>
      </c>
      <c r="J556" s="11">
        <f t="shared" si="9"/>
        <v>-57.513514020013183</v>
      </c>
      <c r="K556" s="9">
        <f t="shared" si="98"/>
        <v>524.39247514848921</v>
      </c>
      <c r="L556" s="11">
        <f t="shared" si="99"/>
        <v>2081.1646833633536</v>
      </c>
      <c r="M556" s="11">
        <f t="shared" si="94"/>
        <v>0.99831899999999996</v>
      </c>
      <c r="N556" s="11">
        <f t="shared" si="100"/>
        <v>-1805.1009705173544</v>
      </c>
      <c r="O556" s="11">
        <f t="shared" si="101"/>
        <v>0</v>
      </c>
      <c r="P556" s="13">
        <f t="shared" si="95"/>
        <v>332.21100000000001</v>
      </c>
      <c r="Q556" s="11">
        <f t="shared" si="4"/>
        <v>1.5784922087122015</v>
      </c>
      <c r="R556" s="11">
        <f t="shared" si="96"/>
        <v>5.862743529053331</v>
      </c>
      <c r="S556" s="11">
        <f t="shared" si="6"/>
        <v>137262.60702933188</v>
      </c>
    </row>
    <row r="557" spans="2:19" x14ac:dyDescent="0.2">
      <c r="B557" s="11"/>
      <c r="D557" s="14">
        <f t="shared" si="97"/>
        <v>5.5499999999999261</v>
      </c>
      <c r="E557" s="11">
        <f t="shared" si="102"/>
        <v>37.840000000001169</v>
      </c>
      <c r="F557" s="11">
        <f t="shared" si="93"/>
        <v>-371.21040000001148</v>
      </c>
      <c r="G557" s="11">
        <f t="shared" si="8"/>
        <v>-1800.2379033549614</v>
      </c>
      <c r="H557" s="15">
        <f t="shared" si="103"/>
        <v>0</v>
      </c>
      <c r="I557" s="11">
        <f t="shared" si="1"/>
        <v>-2171.4483033549727</v>
      </c>
      <c r="J557" s="11">
        <f t="shared" si="9"/>
        <v>-57.38499744595417</v>
      </c>
      <c r="K557" s="9">
        <f t="shared" si="98"/>
        <v>523.81734000828908</v>
      </c>
      <c r="L557" s="11">
        <f t="shared" si="99"/>
        <v>2086.4057324391374</v>
      </c>
      <c r="M557" s="11">
        <f t="shared" si="94"/>
        <v>0.99781699999999995</v>
      </c>
      <c r="N557" s="11">
        <f t="shared" si="100"/>
        <v>-1800.2379033549614</v>
      </c>
      <c r="O557" s="11">
        <f t="shared" si="101"/>
        <v>0</v>
      </c>
      <c r="P557" s="13">
        <f t="shared" si="95"/>
        <v>332.19099999999997</v>
      </c>
      <c r="Q557" s="11">
        <f t="shared" si="4"/>
        <v>1.576855905212029</v>
      </c>
      <c r="R557" s="11">
        <f t="shared" si="96"/>
        <v>5.8496429608515967</v>
      </c>
      <c r="S557" s="11">
        <f t="shared" si="6"/>
        <v>136892.81204956546</v>
      </c>
    </row>
    <row r="558" spans="2:19" x14ac:dyDescent="0.2">
      <c r="B558" s="11"/>
      <c r="D558" s="14">
        <f t="shared" si="97"/>
        <v>5.5599999999999259</v>
      </c>
      <c r="E558" s="11">
        <f t="shared" si="102"/>
        <v>37.840000000001169</v>
      </c>
      <c r="F558" s="11">
        <f t="shared" si="93"/>
        <v>-371.21040000001148</v>
      </c>
      <c r="G558" s="11">
        <f t="shared" si="8"/>
        <v>-1795.3901736772712</v>
      </c>
      <c r="H558" s="15">
        <f t="shared" si="103"/>
        <v>0</v>
      </c>
      <c r="I558" s="11">
        <f t="shared" si="1"/>
        <v>-2166.6005736772827</v>
      </c>
      <c r="J558" s="11">
        <f t="shared" si="9"/>
        <v>-57.256886196543761</v>
      </c>
      <c r="K558" s="9">
        <f t="shared" si="98"/>
        <v>523.24349003382952</v>
      </c>
      <c r="L558" s="11">
        <f t="shared" si="99"/>
        <v>2091.641036589348</v>
      </c>
      <c r="M558" s="11">
        <f t="shared" si="94"/>
        <v>0.99731400000000003</v>
      </c>
      <c r="N558" s="11">
        <f t="shared" si="100"/>
        <v>-1795.3901736772712</v>
      </c>
      <c r="O558" s="11">
        <f t="shared" si="101"/>
        <v>0</v>
      </c>
      <c r="P558" s="13">
        <f t="shared" si="95"/>
        <v>332.17200000000003</v>
      </c>
      <c r="Q558" s="11">
        <f t="shared" si="4"/>
        <v>1.5752185314651128</v>
      </c>
      <c r="R558" s="11">
        <f t="shared" si="96"/>
        <v>5.8365837101471723</v>
      </c>
      <c r="S558" s="11">
        <f t="shared" si="6"/>
        <v>136524.18335532543</v>
      </c>
    </row>
    <row r="559" spans="2:19" x14ac:dyDescent="0.2">
      <c r="B559" s="11"/>
      <c r="D559" s="14">
        <f t="shared" si="97"/>
        <v>5.5699999999999257</v>
      </c>
      <c r="E559" s="11">
        <f t="shared" si="102"/>
        <v>37.840000000001169</v>
      </c>
      <c r="F559" s="11">
        <f t="shared" si="93"/>
        <v>-371.21040000001148</v>
      </c>
      <c r="G559" s="11">
        <f t="shared" si="8"/>
        <v>-1790.5613092300239</v>
      </c>
      <c r="H559" s="15">
        <f t="shared" si="103"/>
        <v>0</v>
      </c>
      <c r="I559" s="11">
        <f t="shared" si="1"/>
        <v>-2161.7717092300354</v>
      </c>
      <c r="J559" s="11">
        <f t="shared" si="9"/>
        <v>-57.1292734997349</v>
      </c>
      <c r="K559" s="9">
        <f t="shared" si="98"/>
        <v>522.67092117186405</v>
      </c>
      <c r="L559" s="11">
        <f t="shared" si="99"/>
        <v>2096.8706086453767</v>
      </c>
      <c r="M559" s="11">
        <f t="shared" si="94"/>
        <v>0.99681200000000003</v>
      </c>
      <c r="N559" s="11">
        <f t="shared" si="100"/>
        <v>-1790.5613092300239</v>
      </c>
      <c r="O559" s="11">
        <f t="shared" si="101"/>
        <v>0</v>
      </c>
      <c r="P559" s="13">
        <f t="shared" si="95"/>
        <v>332.15199999999999</v>
      </c>
      <c r="Q559" s="11">
        <f t="shared" si="4"/>
        <v>1.5735895649337173</v>
      </c>
      <c r="R559" s="11">
        <f t="shared" si="96"/>
        <v>5.823575280299174</v>
      </c>
      <c r="S559" s="11">
        <f t="shared" si="6"/>
        <v>136156.98920173166</v>
      </c>
    </row>
    <row r="560" spans="2:19" x14ac:dyDescent="0.2">
      <c r="B560" s="11"/>
      <c r="D560" s="14">
        <f t="shared" si="97"/>
        <v>5.5799999999999255</v>
      </c>
      <c r="E560" s="11">
        <f t="shared" si="102"/>
        <v>37.840000000001169</v>
      </c>
      <c r="F560" s="11">
        <f t="shared" si="93"/>
        <v>-371.21040000001148</v>
      </c>
      <c r="G560" s="11">
        <f t="shared" si="8"/>
        <v>-1785.5683944293917</v>
      </c>
      <c r="H560" s="15">
        <f t="shared" si="103"/>
        <v>0</v>
      </c>
      <c r="I560" s="11">
        <f t="shared" si="1"/>
        <v>-2156.7787944294032</v>
      </c>
      <c r="J560" s="11">
        <f t="shared" si="9"/>
        <v>-56.997325434179082</v>
      </c>
      <c r="K560" s="9">
        <f t="shared" si="98"/>
        <v>522.09962843686674</v>
      </c>
      <c r="L560" s="11">
        <f t="shared" si="99"/>
        <v>2102.0944613934203</v>
      </c>
      <c r="M560" s="11">
        <f t="shared" si="94"/>
        <v>0.99620900000000001</v>
      </c>
      <c r="N560" s="11">
        <f t="shared" si="100"/>
        <v>-1785.5683944293917</v>
      </c>
      <c r="O560" s="11">
        <f t="shared" si="101"/>
        <v>0</v>
      </c>
      <c r="P560" s="13">
        <f t="shared" si="95"/>
        <v>332.12799999999999</v>
      </c>
      <c r="Q560" s="11">
        <f t="shared" si="4"/>
        <v>1.5719831764767402</v>
      </c>
      <c r="R560" s="11">
        <f t="shared" si="96"/>
        <v>5.8101249168378271</v>
      </c>
      <c r="S560" s="11">
        <f t="shared" si="6"/>
        <v>135777.32041122977</v>
      </c>
    </row>
    <row r="561" spans="2:19" x14ac:dyDescent="0.2">
      <c r="B561" s="11"/>
      <c r="D561" s="14">
        <f t="shared" si="97"/>
        <v>5.5899999999999253</v>
      </c>
      <c r="E561" s="11">
        <f t="shared" si="102"/>
        <v>37.840000000001169</v>
      </c>
      <c r="F561" s="11">
        <f t="shared" si="93"/>
        <v>-371.21040000001148</v>
      </c>
      <c r="G561" s="11">
        <f t="shared" si="8"/>
        <v>-1780.7741294552159</v>
      </c>
      <c r="H561" s="15">
        <f t="shared" si="103"/>
        <v>0</v>
      </c>
      <c r="I561" s="11">
        <f t="shared" si="1"/>
        <v>-2151.9845294552274</v>
      </c>
      <c r="J561" s="11">
        <f t="shared" si="9"/>
        <v>-56.870627099766409</v>
      </c>
      <c r="K561" s="9">
        <f t="shared" si="98"/>
        <v>521.52965518252495</v>
      </c>
      <c r="L561" s="11">
        <f t="shared" si="99"/>
        <v>2107.312607811517</v>
      </c>
      <c r="M561" s="11">
        <f t="shared" si="94"/>
        <v>0.99570700000000001</v>
      </c>
      <c r="N561" s="11">
        <f t="shared" si="100"/>
        <v>-1780.7741294552159</v>
      </c>
      <c r="O561" s="11">
        <f t="shared" si="101"/>
        <v>0</v>
      </c>
      <c r="P561" s="13">
        <f t="shared" si="95"/>
        <v>332.10899999999998</v>
      </c>
      <c r="Q561" s="11">
        <f t="shared" si="4"/>
        <v>1.5703568863912902</v>
      </c>
      <c r="R561" s="11">
        <f t="shared" si="96"/>
        <v>5.7972096941657902</v>
      </c>
      <c r="S561" s="11">
        <f t="shared" si="6"/>
        <v>135412.75725388119</v>
      </c>
    </row>
    <row r="562" spans="2:19" x14ac:dyDescent="0.2">
      <c r="B562" s="11"/>
      <c r="D562" s="14">
        <f t="shared" si="97"/>
        <v>5.599999999999925</v>
      </c>
      <c r="E562" s="11">
        <f t="shared" si="102"/>
        <v>37.840000000001169</v>
      </c>
      <c r="F562" s="11">
        <f t="shared" si="93"/>
        <v>-371.21040000001148</v>
      </c>
      <c r="G562" s="11">
        <f t="shared" si="8"/>
        <v>-1775.9984662297886</v>
      </c>
      <c r="H562" s="15">
        <f t="shared" si="103"/>
        <v>0</v>
      </c>
      <c r="I562" s="11">
        <f t="shared" si="1"/>
        <v>-2147.2088662298002</v>
      </c>
      <c r="J562" s="11">
        <f t="shared" si="9"/>
        <v>-56.744420354908399</v>
      </c>
      <c r="K562" s="9">
        <f t="shared" si="98"/>
        <v>520.96094891152734</v>
      </c>
      <c r="L562" s="11">
        <f t="shared" si="99"/>
        <v>2112.525060831987</v>
      </c>
      <c r="M562" s="11">
        <f t="shared" si="94"/>
        <v>0.99520600000000004</v>
      </c>
      <c r="N562" s="11">
        <f t="shared" si="100"/>
        <v>-1775.9984662297886</v>
      </c>
      <c r="O562" s="11">
        <f t="shared" si="101"/>
        <v>0</v>
      </c>
      <c r="P562" s="13">
        <f t="shared" si="95"/>
        <v>332.089</v>
      </c>
      <c r="Q562" s="11">
        <f t="shared" si="4"/>
        <v>1.5687389492320654</v>
      </c>
      <c r="R562" s="11">
        <f t="shared" si="96"/>
        <v>5.7843445825594699</v>
      </c>
      <c r="S562" s="11">
        <f t="shared" si="6"/>
        <v>135049.60860163247</v>
      </c>
    </row>
    <row r="563" spans="2:19" x14ac:dyDescent="0.2">
      <c r="B563" s="11"/>
      <c r="D563" s="14">
        <f t="shared" si="97"/>
        <v>5.6099999999999248</v>
      </c>
      <c r="E563" s="11">
        <f t="shared" si="102"/>
        <v>37.840000000001169</v>
      </c>
      <c r="F563" s="11">
        <f t="shared" si="93"/>
        <v>-371.21040000001148</v>
      </c>
      <c r="G563" s="11">
        <f t="shared" si="8"/>
        <v>-1771.2377505138977</v>
      </c>
      <c r="H563" s="15">
        <f t="shared" si="103"/>
        <v>0</v>
      </c>
      <c r="I563" s="11">
        <f t="shared" si="1"/>
        <v>-2142.4481505139092</v>
      </c>
      <c r="J563" s="11">
        <f t="shared" si="9"/>
        <v>-56.618608628801347</v>
      </c>
      <c r="K563" s="9">
        <f t="shared" si="98"/>
        <v>520.39350470797831</v>
      </c>
      <c r="L563" s="11">
        <f t="shared" si="99"/>
        <v>2117.7318331000847</v>
      </c>
      <c r="M563" s="11">
        <f t="shared" si="94"/>
        <v>0.99470400000000003</v>
      </c>
      <c r="N563" s="11">
        <f t="shared" si="100"/>
        <v>-1771.2377505138977</v>
      </c>
      <c r="O563" s="11">
        <f t="shared" si="101"/>
        <v>0</v>
      </c>
      <c r="P563" s="13">
        <f t="shared" si="95"/>
        <v>332.06900000000002</v>
      </c>
      <c r="Q563" s="11">
        <f t="shared" si="4"/>
        <v>1.5671246177992475</v>
      </c>
      <c r="R563" s="11">
        <f t="shared" si="96"/>
        <v>5.7715197379002392</v>
      </c>
      <c r="S563" s="11">
        <f t="shared" si="6"/>
        <v>134687.59658060884</v>
      </c>
    </row>
    <row r="564" spans="2:19" x14ac:dyDescent="0.2">
      <c r="B564" s="11"/>
      <c r="D564" s="14">
        <f t="shared" si="97"/>
        <v>5.6199999999999246</v>
      </c>
      <c r="E564" s="11">
        <f t="shared" si="102"/>
        <v>37.840000000001169</v>
      </c>
      <c r="F564" s="11">
        <f t="shared" si="93"/>
        <v>-371.21040000001148</v>
      </c>
      <c r="G564" s="11">
        <f t="shared" si="8"/>
        <v>-1766.4954732050162</v>
      </c>
      <c r="H564" s="15">
        <f t="shared" si="103"/>
        <v>0</v>
      </c>
      <c r="I564" s="11">
        <f t="shared" si="1"/>
        <v>-2137.7058732050277</v>
      </c>
      <c r="J564" s="11">
        <f t="shared" si="9"/>
        <v>-56.49328417560681</v>
      </c>
      <c r="K564" s="9">
        <f t="shared" si="98"/>
        <v>519.82731862169032</v>
      </c>
      <c r="L564" s="11">
        <f t="shared" si="99"/>
        <v>2122.9329372167331</v>
      </c>
      <c r="M564" s="11">
        <f t="shared" si="94"/>
        <v>0.99420299999999995</v>
      </c>
      <c r="N564" s="11">
        <f t="shared" si="100"/>
        <v>-1766.4954732050162</v>
      </c>
      <c r="O564" s="11">
        <f t="shared" si="101"/>
        <v>0</v>
      </c>
      <c r="P564" s="13">
        <f t="shared" si="95"/>
        <v>332.05</v>
      </c>
      <c r="Q564" s="11">
        <f t="shared" si="4"/>
        <v>1.5655091661547669</v>
      </c>
      <c r="R564" s="11">
        <f t="shared" si="96"/>
        <v>5.7587445642820398</v>
      </c>
      <c r="S564" s="11">
        <f t="shared" si="6"/>
        <v>134326.98664393224</v>
      </c>
    </row>
    <row r="565" spans="2:19" x14ac:dyDescent="0.2">
      <c r="B565" s="11"/>
      <c r="D565" s="14">
        <f t="shared" si="97"/>
        <v>5.6299999999999244</v>
      </c>
      <c r="E565" s="11">
        <f t="shared" si="102"/>
        <v>37.840000000001169</v>
      </c>
      <c r="F565" s="11">
        <f t="shared" si="93"/>
        <v>-371.21040000001148</v>
      </c>
      <c r="G565" s="11">
        <f t="shared" si="8"/>
        <v>-1761.5907029602954</v>
      </c>
      <c r="H565" s="15">
        <f t="shared" si="103"/>
        <v>0</v>
      </c>
      <c r="I565" s="11">
        <f t="shared" si="1"/>
        <v>-2132.8011029603067</v>
      </c>
      <c r="J565" s="11">
        <f t="shared" si="9"/>
        <v>-56.363665511634274</v>
      </c>
      <c r="K565" s="9">
        <f t="shared" si="98"/>
        <v>519.26238577993422</v>
      </c>
      <c r="L565" s="11">
        <f t="shared" si="99"/>
        <v>2128.1283857387411</v>
      </c>
      <c r="M565" s="11">
        <f t="shared" si="94"/>
        <v>0.99360099999999996</v>
      </c>
      <c r="N565" s="11">
        <f t="shared" si="100"/>
        <v>-1761.5907029602954</v>
      </c>
      <c r="O565" s="11">
        <f t="shared" si="101"/>
        <v>0</v>
      </c>
      <c r="P565" s="13">
        <f t="shared" si="95"/>
        <v>332.02600000000001</v>
      </c>
      <c r="Q565" s="11">
        <f t="shared" si="4"/>
        <v>1.5639208549328492</v>
      </c>
      <c r="R565" s="11">
        <f t="shared" si="96"/>
        <v>5.7455316525621072</v>
      </c>
      <c r="S565" s="11">
        <f t="shared" si="6"/>
        <v>133954.02049873245</v>
      </c>
    </row>
    <row r="566" spans="2:19" x14ac:dyDescent="0.2">
      <c r="B566" s="11"/>
      <c r="D566" s="14">
        <f t="shared" si="97"/>
        <v>5.6399999999999242</v>
      </c>
      <c r="E566" s="11">
        <f t="shared" si="102"/>
        <v>37.840000000001169</v>
      </c>
      <c r="F566" s="11">
        <f t="shared" si="93"/>
        <v>-371.21040000001148</v>
      </c>
      <c r="G566" s="11">
        <f t="shared" si="8"/>
        <v>-1756.8839743972317</v>
      </c>
      <c r="H566" s="15">
        <f t="shared" si="103"/>
        <v>0</v>
      </c>
      <c r="I566" s="11">
        <f t="shared" si="1"/>
        <v>-2128.094374397243</v>
      </c>
      <c r="J566" s="11">
        <f t="shared" si="9"/>
        <v>-56.239280507324978</v>
      </c>
      <c r="K566" s="9">
        <f t="shared" si="98"/>
        <v>518.69874912481782</v>
      </c>
      <c r="L566" s="11">
        <f t="shared" si="99"/>
        <v>2133.3181914132651</v>
      </c>
      <c r="M566" s="11">
        <f t="shared" si="94"/>
        <v>0.99310100000000001</v>
      </c>
      <c r="N566" s="11">
        <f t="shared" si="100"/>
        <v>-1756.8839743972317</v>
      </c>
      <c r="O566" s="11">
        <f t="shared" si="101"/>
        <v>0</v>
      </c>
      <c r="P566" s="13">
        <f t="shared" si="95"/>
        <v>332.00599999999997</v>
      </c>
      <c r="Q566" s="11">
        <f t="shared" si="4"/>
        <v>1.5623173952423084</v>
      </c>
      <c r="R566" s="11">
        <f t="shared" si="96"/>
        <v>5.732852243356267</v>
      </c>
      <c r="S566" s="11">
        <f t="shared" si="6"/>
        <v>133596.11374243593</v>
      </c>
    </row>
    <row r="567" spans="2:19" x14ac:dyDescent="0.2">
      <c r="B567" s="11"/>
      <c r="D567" s="14">
        <f t="shared" si="97"/>
        <v>5.649999999999924</v>
      </c>
      <c r="E567" s="11">
        <f t="shared" si="102"/>
        <v>37.840000000001169</v>
      </c>
      <c r="F567" s="11">
        <f t="shared" si="93"/>
        <v>-371.21040000001148</v>
      </c>
      <c r="G567" s="11">
        <f t="shared" si="8"/>
        <v>-1752.191886970877</v>
      </c>
      <c r="H567" s="15">
        <f t="shared" si="103"/>
        <v>0</v>
      </c>
      <c r="I567" s="11">
        <f t="shared" si="1"/>
        <v>-2123.4022869708883</v>
      </c>
      <c r="J567" s="11">
        <f t="shared" si="9"/>
        <v>-56.115282425233161</v>
      </c>
      <c r="K567" s="9">
        <f t="shared" si="98"/>
        <v>518.13635631974455</v>
      </c>
      <c r="L567" s="11">
        <f t="shared" si="99"/>
        <v>2138.5023669404877</v>
      </c>
      <c r="M567" s="11">
        <f t="shared" si="94"/>
        <v>0.99260000000000004</v>
      </c>
      <c r="N567" s="11">
        <f t="shared" si="100"/>
        <v>-1752.191886970877</v>
      </c>
      <c r="O567" s="11">
        <f t="shared" si="101"/>
        <v>0</v>
      </c>
      <c r="P567" s="13">
        <f t="shared" si="95"/>
        <v>331.98700000000002</v>
      </c>
      <c r="Q567" s="11">
        <f t="shared" si="4"/>
        <v>1.5607127879096003</v>
      </c>
      <c r="R567" s="11">
        <f t="shared" si="96"/>
        <v>5.7202122757628091</v>
      </c>
      <c r="S567" s="11">
        <f t="shared" si="6"/>
        <v>133239.32032031153</v>
      </c>
    </row>
    <row r="568" spans="2:19" x14ac:dyDescent="0.2">
      <c r="B568" s="11"/>
      <c r="D568" s="14">
        <f t="shared" si="97"/>
        <v>5.6599999999999238</v>
      </c>
      <c r="E568" s="11">
        <f t="shared" si="102"/>
        <v>37.840000000001169</v>
      </c>
      <c r="F568" s="11">
        <f t="shared" si="93"/>
        <v>-371.21040000001148</v>
      </c>
      <c r="G568" s="11">
        <f t="shared" si="8"/>
        <v>-1747.5161410914682</v>
      </c>
      <c r="H568" s="15">
        <f t="shared" si="103"/>
        <v>0</v>
      </c>
      <c r="I568" s="11">
        <f t="shared" si="1"/>
        <v>-2118.7265410914797</v>
      </c>
      <c r="J568" s="11">
        <f t="shared" si="9"/>
        <v>-55.991716202204394</v>
      </c>
      <c r="K568" s="9">
        <f t="shared" si="98"/>
        <v>517.57520349549225</v>
      </c>
      <c r="L568" s="11">
        <f t="shared" si="99"/>
        <v>2143.680924739564</v>
      </c>
      <c r="M568" s="11">
        <f t="shared" si="94"/>
        <v>0.99209899999999995</v>
      </c>
      <c r="N568" s="11">
        <f t="shared" si="100"/>
        <v>-1747.5161410914682</v>
      </c>
      <c r="O568" s="11">
        <f t="shared" si="101"/>
        <v>0</v>
      </c>
      <c r="P568" s="13">
        <f t="shared" si="95"/>
        <v>331.96699999999998</v>
      </c>
      <c r="Q568" s="11">
        <f t="shared" si="4"/>
        <v>1.5591164287278323</v>
      </c>
      <c r="R568" s="11">
        <f t="shared" si="96"/>
        <v>5.7076163304999383</v>
      </c>
      <c r="S568" s="11">
        <f t="shared" si="6"/>
        <v>132883.76953412456</v>
      </c>
    </row>
    <row r="569" spans="2:19" x14ac:dyDescent="0.2">
      <c r="B569" s="11"/>
      <c r="D569" s="14">
        <f t="shared" si="97"/>
        <v>5.6699999999999235</v>
      </c>
      <c r="E569" s="11">
        <f t="shared" si="102"/>
        <v>37.840000000001169</v>
      </c>
      <c r="F569" s="11">
        <f t="shared" si="93"/>
        <v>-371.21040000001148</v>
      </c>
      <c r="G569" s="11">
        <f t="shared" si="8"/>
        <v>-1742.8584191097132</v>
      </c>
      <c r="H569" s="15">
        <f t="shared" si="103"/>
        <v>0</v>
      </c>
      <c r="I569" s="11">
        <f t="shared" si="1"/>
        <v>-2114.0688191097247</v>
      </c>
      <c r="J569" s="11">
        <f t="shared" si="9"/>
        <v>-55.86862629782398</v>
      </c>
      <c r="K569" s="9">
        <f t="shared" si="98"/>
        <v>517.01528633347016</v>
      </c>
      <c r="L569" s="11">
        <f t="shared" si="99"/>
        <v>2148.8538771887088</v>
      </c>
      <c r="M569" s="11">
        <f t="shared" si="94"/>
        <v>0.99159900000000001</v>
      </c>
      <c r="N569" s="11">
        <f t="shared" si="100"/>
        <v>-1742.8584191097132</v>
      </c>
      <c r="O569" s="11">
        <f t="shared" si="101"/>
        <v>0</v>
      </c>
      <c r="P569" s="13">
        <f t="shared" si="95"/>
        <v>331.947</v>
      </c>
      <c r="Q569" s="11">
        <f t="shared" si="4"/>
        <v>1.5575235996513606</v>
      </c>
      <c r="R569" s="11">
        <f t="shared" si="96"/>
        <v>5.6950689396354717</v>
      </c>
      <c r="S569" s="11">
        <f t="shared" si="6"/>
        <v>132529.5893123665</v>
      </c>
    </row>
    <row r="570" spans="2:19" x14ac:dyDescent="0.2">
      <c r="B570" s="11"/>
      <c r="D570" s="14">
        <f t="shared" si="97"/>
        <v>5.6799999999999233</v>
      </c>
      <c r="E570" s="11">
        <f t="shared" si="102"/>
        <v>37.840000000001169</v>
      </c>
      <c r="F570" s="11">
        <f t="shared" si="93"/>
        <v>-371.21040000001148</v>
      </c>
      <c r="G570" s="11">
        <f t="shared" si="8"/>
        <v>-1738.0414950720713</v>
      </c>
      <c r="H570" s="15">
        <f t="shared" si="103"/>
        <v>0</v>
      </c>
      <c r="I570" s="11">
        <f t="shared" si="1"/>
        <v>-2109.2518950720828</v>
      </c>
      <c r="J570" s="11">
        <f t="shared" si="9"/>
        <v>-55.741329150951842</v>
      </c>
      <c r="K570" s="9">
        <f t="shared" si="98"/>
        <v>516.45660007049196</v>
      </c>
      <c r="L570" s="11">
        <f t="shared" si="99"/>
        <v>2154.0212366207288</v>
      </c>
      <c r="M570" s="11">
        <f t="shared" si="94"/>
        <v>0.99099899999999996</v>
      </c>
      <c r="N570" s="11">
        <f t="shared" si="100"/>
        <v>-1738.0414950720713</v>
      </c>
      <c r="O570" s="11">
        <f t="shared" si="101"/>
        <v>0</v>
      </c>
      <c r="P570" s="13">
        <f t="shared" si="95"/>
        <v>331.92399999999998</v>
      </c>
      <c r="Q570" s="11">
        <f t="shared" si="4"/>
        <v>1.5559483498345765</v>
      </c>
      <c r="R570" s="11">
        <f t="shared" si="96"/>
        <v>5.6820926759380059</v>
      </c>
      <c r="S570" s="11">
        <f t="shared" si="6"/>
        <v>132163.30312557248</v>
      </c>
    </row>
    <row r="571" spans="2:19" x14ac:dyDescent="0.2">
      <c r="B571" s="11"/>
      <c r="D571" s="14">
        <f t="shared" si="97"/>
        <v>5.6899999999999231</v>
      </c>
      <c r="E571" s="11">
        <f t="shared" si="102"/>
        <v>37.840000000001169</v>
      </c>
      <c r="F571" s="11">
        <f t="shared" si="93"/>
        <v>-371.21040000001148</v>
      </c>
      <c r="G571" s="11">
        <f t="shared" si="8"/>
        <v>-1733.4167500508881</v>
      </c>
      <c r="H571" s="15">
        <f t="shared" si="103"/>
        <v>0</v>
      </c>
      <c r="I571" s="11">
        <f t="shared" si="1"/>
        <v>-2104.6271500508997</v>
      </c>
      <c r="J571" s="11">
        <f t="shared" si="9"/>
        <v>-55.619110730730306</v>
      </c>
      <c r="K571" s="9">
        <f t="shared" si="98"/>
        <v>515.89918677898243</v>
      </c>
      <c r="L571" s="11">
        <f t="shared" si="99"/>
        <v>2159.183015554976</v>
      </c>
      <c r="M571" s="11">
        <f t="shared" si="94"/>
        <v>0.99049900000000002</v>
      </c>
      <c r="N571" s="11">
        <f t="shared" si="100"/>
        <v>-1733.4167500508881</v>
      </c>
      <c r="O571" s="11">
        <f t="shared" si="101"/>
        <v>0</v>
      </c>
      <c r="P571" s="13">
        <f t="shared" si="95"/>
        <v>331.904</v>
      </c>
      <c r="Q571" s="11">
        <f t="shared" si="4"/>
        <v>1.5543626674549944</v>
      </c>
      <c r="R571" s="11">
        <f t="shared" si="96"/>
        <v>5.6696341213792358</v>
      </c>
      <c r="S571" s="11">
        <f t="shared" si="6"/>
        <v>131811.63052175599</v>
      </c>
    </row>
    <row r="572" spans="2:19" x14ac:dyDescent="0.2">
      <c r="B572" s="11"/>
      <c r="D572" s="14">
        <f t="shared" si="97"/>
        <v>5.6999999999999229</v>
      </c>
      <c r="E572" s="11">
        <f t="shared" si="102"/>
        <v>37.840000000001169</v>
      </c>
      <c r="F572" s="11">
        <f t="shared" si="93"/>
        <v>-371.21040000001148</v>
      </c>
      <c r="G572" s="11">
        <f t="shared" si="8"/>
        <v>-1728.8080340488073</v>
      </c>
      <c r="H572" s="15">
        <f t="shared" si="103"/>
        <v>0</v>
      </c>
      <c r="I572" s="11">
        <f t="shared" si="1"/>
        <v>-2100.0184340488186</v>
      </c>
      <c r="J572" s="11">
        <f t="shared" si="9"/>
        <v>-55.497315910379328</v>
      </c>
      <c r="K572" s="9">
        <f t="shared" si="98"/>
        <v>515.34299567167511</v>
      </c>
      <c r="L572" s="11">
        <f t="shared" si="99"/>
        <v>2164.3392264672293</v>
      </c>
      <c r="M572" s="11">
        <f t="shared" si="94"/>
        <v>0.98999899999999996</v>
      </c>
      <c r="N572" s="11">
        <f t="shared" si="100"/>
        <v>-1728.8080340488073</v>
      </c>
      <c r="O572" s="11">
        <f t="shared" si="101"/>
        <v>0</v>
      </c>
      <c r="P572" s="13">
        <f t="shared" si="95"/>
        <v>331.88400000000001</v>
      </c>
      <c r="Q572" s="11">
        <f t="shared" si="4"/>
        <v>1.5527804765269646</v>
      </c>
      <c r="R572" s="11">
        <f t="shared" si="96"/>
        <v>5.6572187472354054</v>
      </c>
      <c r="S572" s="11">
        <f t="shared" si="6"/>
        <v>131461.17678878718</v>
      </c>
    </row>
    <row r="573" spans="2:19" x14ac:dyDescent="0.2">
      <c r="B573" s="11"/>
      <c r="D573" s="14">
        <f t="shared" si="97"/>
        <v>5.7099999999999227</v>
      </c>
      <c r="E573" s="11">
        <f t="shared" si="102"/>
        <v>37.840000000001169</v>
      </c>
      <c r="F573" s="11">
        <f t="shared" si="93"/>
        <v>-371.21040000001148</v>
      </c>
      <c r="G573" s="11">
        <f t="shared" si="8"/>
        <v>-1724.2170161132985</v>
      </c>
      <c r="H573" s="15">
        <f t="shared" si="103"/>
        <v>0</v>
      </c>
      <c r="I573" s="11">
        <f t="shared" si="1"/>
        <v>-2095.4274161133098</v>
      </c>
      <c r="J573" s="11">
        <f t="shared" si="9"/>
        <v>-55.375988797918737</v>
      </c>
      <c r="K573" s="9">
        <f t="shared" si="98"/>
        <v>514.78802251257127</v>
      </c>
      <c r="L573" s="11">
        <f t="shared" si="99"/>
        <v>2169.4898815581505</v>
      </c>
      <c r="M573" s="11">
        <f t="shared" si="94"/>
        <v>0.98950000000000005</v>
      </c>
      <c r="N573" s="11">
        <f t="shared" si="100"/>
        <v>-1724.2170161132985</v>
      </c>
      <c r="O573" s="11">
        <f t="shared" si="101"/>
        <v>0</v>
      </c>
      <c r="P573" s="13">
        <f t="shared" si="95"/>
        <v>331.86500000000001</v>
      </c>
      <c r="Q573" s="11">
        <f t="shared" si="4"/>
        <v>1.5511970907223458</v>
      </c>
      <c r="R573" s="11">
        <f t="shared" si="96"/>
        <v>5.6448510497368742</v>
      </c>
      <c r="S573" s="11">
        <f t="shared" si="6"/>
        <v>131112.06884355919</v>
      </c>
    </row>
    <row r="574" spans="2:19" x14ac:dyDescent="0.2">
      <c r="B574" s="11"/>
      <c r="D574" s="14">
        <f t="shared" si="97"/>
        <v>5.7199999999999225</v>
      </c>
      <c r="E574" s="11">
        <f t="shared" si="102"/>
        <v>37.840000000001169</v>
      </c>
      <c r="F574" s="11">
        <f t="shared" si="93"/>
        <v>-371.21040000001148</v>
      </c>
      <c r="G574" s="11">
        <f t="shared" si="8"/>
        <v>-1719.6401313460597</v>
      </c>
      <c r="H574" s="15">
        <f t="shared" si="103"/>
        <v>0</v>
      </c>
      <c r="I574" s="11">
        <f t="shared" si="1"/>
        <v>-2090.850531346071</v>
      </c>
      <c r="J574" s="11">
        <f t="shared" si="9"/>
        <v>-55.255035183562534</v>
      </c>
      <c r="K574" s="9">
        <f t="shared" si="98"/>
        <v>514.23426262459213</v>
      </c>
      <c r="L574" s="11">
        <f t="shared" si="99"/>
        <v>2174.6349929838366</v>
      </c>
      <c r="M574" s="11">
        <f t="shared" si="94"/>
        <v>0.98899999999999999</v>
      </c>
      <c r="N574" s="11">
        <f t="shared" si="100"/>
        <v>-1719.6401313460597</v>
      </c>
      <c r="O574" s="11">
        <f t="shared" si="101"/>
        <v>0</v>
      </c>
      <c r="P574" s="13">
        <f t="shared" si="95"/>
        <v>331.84500000000003</v>
      </c>
      <c r="Q574" s="11">
        <f t="shared" si="4"/>
        <v>1.549621849431488</v>
      </c>
      <c r="R574" s="11">
        <f t="shared" si="96"/>
        <v>5.6325214254396059</v>
      </c>
      <c r="S574" s="11">
        <f t="shared" si="6"/>
        <v>130764.03560581517</v>
      </c>
    </row>
    <row r="575" spans="2:19" x14ac:dyDescent="0.2">
      <c r="B575" s="11"/>
      <c r="D575" s="14">
        <f t="shared" si="97"/>
        <v>5.7299999999999223</v>
      </c>
      <c r="E575" s="11">
        <f t="shared" si="102"/>
        <v>37.840000000001169</v>
      </c>
      <c r="F575" s="11">
        <f t="shared" si="93"/>
        <v>-371.21040000001148</v>
      </c>
      <c r="G575" s="11">
        <f t="shared" si="8"/>
        <v>-1715.080791526585</v>
      </c>
      <c r="H575" s="15">
        <f t="shared" si="103"/>
        <v>0</v>
      </c>
      <c r="I575" s="11">
        <f t="shared" si="1"/>
        <v>-2086.2911915265963</v>
      </c>
      <c r="J575" s="11">
        <f t="shared" si="9"/>
        <v>-55.134545230616595</v>
      </c>
      <c r="K575" s="9">
        <f t="shared" si="98"/>
        <v>513.6817122727565</v>
      </c>
      <c r="L575" s="11">
        <f t="shared" si="99"/>
        <v>2179.7745728583232</v>
      </c>
      <c r="M575" s="11">
        <f t="shared" si="94"/>
        <v>0.98850099999999996</v>
      </c>
      <c r="N575" s="11">
        <f t="shared" si="100"/>
        <v>-1715.080791526585</v>
      </c>
      <c r="O575" s="11">
        <f t="shared" si="101"/>
        <v>0</v>
      </c>
      <c r="P575" s="13">
        <f t="shared" si="95"/>
        <v>331.82499999999999</v>
      </c>
      <c r="Q575" s="11">
        <f t="shared" si="4"/>
        <v>1.5480500633549508</v>
      </c>
      <c r="R575" s="11">
        <f t="shared" si="96"/>
        <v>5.620239065302405</v>
      </c>
      <c r="S575" s="11">
        <f t="shared" si="6"/>
        <v>130417.33651242629</v>
      </c>
    </row>
    <row r="576" spans="2:19" x14ac:dyDescent="0.2">
      <c r="B576" s="11"/>
      <c r="D576" s="14">
        <f t="shared" si="97"/>
        <v>5.7399999999999221</v>
      </c>
      <c r="E576" s="11">
        <f t="shared" si="102"/>
        <v>37.840000000001169</v>
      </c>
      <c r="F576" s="11">
        <f t="shared" si="93"/>
        <v>-371.21040000001148</v>
      </c>
      <c r="G576" s="11">
        <f t="shared" si="8"/>
        <v>-1710.5371789096664</v>
      </c>
      <c r="H576" s="15">
        <f t="shared" si="103"/>
        <v>0</v>
      </c>
      <c r="I576" s="11">
        <f t="shared" si="1"/>
        <v>-2081.7475789096779</v>
      </c>
      <c r="J576" s="11">
        <f t="shared" si="9"/>
        <v>-55.01447090141685</v>
      </c>
      <c r="K576" s="9">
        <f t="shared" si="98"/>
        <v>513.13036682045038</v>
      </c>
      <c r="L576" s="11">
        <f t="shared" si="99"/>
        <v>2184.9086332537895</v>
      </c>
      <c r="M576" s="11">
        <f t="shared" si="94"/>
        <v>0.98800200000000005</v>
      </c>
      <c r="N576" s="11">
        <f t="shared" si="100"/>
        <v>-1710.5371789096664</v>
      </c>
      <c r="O576" s="11">
        <f t="shared" si="101"/>
        <v>0</v>
      </c>
      <c r="P576" s="13">
        <f t="shared" si="95"/>
        <v>331.80599999999998</v>
      </c>
      <c r="Q576" s="11">
        <f t="shared" si="4"/>
        <v>1.5464770583426775</v>
      </c>
      <c r="R576" s="11">
        <f t="shared" si="96"/>
        <v>5.6079990725195561</v>
      </c>
      <c r="S576" s="11">
        <f t="shared" si="6"/>
        <v>130071.83333929861</v>
      </c>
    </row>
    <row r="577" spans="2:19" x14ac:dyDescent="0.2">
      <c r="B577" s="11"/>
      <c r="D577" s="14">
        <f t="shared" si="97"/>
        <v>5.7499999999999218</v>
      </c>
      <c r="E577" s="11">
        <f t="shared" si="102"/>
        <v>37.840000000001169</v>
      </c>
      <c r="F577" s="11">
        <f t="shared" si="93"/>
        <v>-371.21040000001148</v>
      </c>
      <c r="G577" s="11">
        <f t="shared" si="8"/>
        <v>-1705.8381894620782</v>
      </c>
      <c r="H577" s="15">
        <f t="shared" si="103"/>
        <v>0</v>
      </c>
      <c r="I577" s="11">
        <f t="shared" si="1"/>
        <v>-2077.0485894620897</v>
      </c>
      <c r="J577" s="11">
        <f t="shared" si="9"/>
        <v>-54.890290419186719</v>
      </c>
      <c r="K577" s="9">
        <f t="shared" si="98"/>
        <v>512.58022211143623</v>
      </c>
      <c r="L577" s="11">
        <f t="shared" si="99"/>
        <v>2190.037186198449</v>
      </c>
      <c r="M577" s="11">
        <f t="shared" si="94"/>
        <v>0.98740399999999995</v>
      </c>
      <c r="N577" s="11">
        <f t="shared" si="100"/>
        <v>-1705.8381894620782</v>
      </c>
      <c r="O577" s="11">
        <f t="shared" si="101"/>
        <v>0</v>
      </c>
      <c r="P577" s="13">
        <f t="shared" si="95"/>
        <v>331.78199999999998</v>
      </c>
      <c r="Q577" s="11">
        <f t="shared" si="4"/>
        <v>1.5449307741572365</v>
      </c>
      <c r="R577" s="11">
        <f t="shared" si="96"/>
        <v>5.5953405116398285</v>
      </c>
      <c r="S577" s="11">
        <f t="shared" si="6"/>
        <v>129714.51507704405</v>
      </c>
    </row>
    <row r="578" spans="2:19" x14ac:dyDescent="0.2">
      <c r="B578" s="11"/>
      <c r="D578" s="14">
        <f t="shared" si="97"/>
        <v>5.7599999999999216</v>
      </c>
      <c r="E578" s="11">
        <f t="shared" si="102"/>
        <v>37.840000000001169</v>
      </c>
      <c r="F578" s="11">
        <f t="shared" ref="F578:F641" si="104">E578*Grav</f>
        <v>-371.21040000001148</v>
      </c>
      <c r="G578" s="11">
        <f t="shared" si="8"/>
        <v>-1701.3264829730717</v>
      </c>
      <c r="H578" s="15">
        <f t="shared" si="103"/>
        <v>0</v>
      </c>
      <c r="I578" s="11">
        <f t="shared" si="1"/>
        <v>-2072.5368829730833</v>
      </c>
      <c r="J578" s="11">
        <f t="shared" si="9"/>
        <v>-54.7710592751855</v>
      </c>
      <c r="K578" s="9">
        <f t="shared" si="98"/>
        <v>512.03131920724434</v>
      </c>
      <c r="L578" s="11">
        <f t="shared" si="99"/>
        <v>2195.1602439050425</v>
      </c>
      <c r="M578" s="11">
        <f t="shared" ref="M578:M641" si="105">VLOOKUP(L578,AtmChart,4)</f>
        <v>0.98690500000000003</v>
      </c>
      <c r="N578" s="11">
        <f t="shared" si="100"/>
        <v>-1701.3264829730717</v>
      </c>
      <c r="O578" s="11">
        <f t="shared" si="101"/>
        <v>0</v>
      </c>
      <c r="P578" s="13">
        <f t="shared" ref="P578:P641" si="106">VLOOKUP(L578,AtmChart,5)</f>
        <v>331.762</v>
      </c>
      <c r="Q578" s="11">
        <f t="shared" si="4"/>
        <v>1.5433694009779431</v>
      </c>
      <c r="R578" s="11">
        <f t="shared" ref="R578:R641" si="107">J578/Grav</f>
        <v>5.5831864704572371</v>
      </c>
      <c r="S578" s="11">
        <f t="shared" si="6"/>
        <v>129371.43809412343</v>
      </c>
    </row>
    <row r="579" spans="2:19" x14ac:dyDescent="0.2">
      <c r="B579" s="11"/>
      <c r="D579" s="14">
        <f t="shared" ref="D579:D642" si="108">D578+DeltaT</f>
        <v>5.7699999999999214</v>
      </c>
      <c r="E579" s="11">
        <f t="shared" si="102"/>
        <v>37.840000000001169</v>
      </c>
      <c r="F579" s="11">
        <f t="shared" si="104"/>
        <v>-371.21040000001148</v>
      </c>
      <c r="G579" s="11">
        <f t="shared" si="8"/>
        <v>-1696.8320066365031</v>
      </c>
      <c r="H579" s="15">
        <f t="shared" si="103"/>
        <v>0</v>
      </c>
      <c r="I579" s="11">
        <f t="shared" si="1"/>
        <v>-2068.0424066365144</v>
      </c>
      <c r="J579" s="11">
        <f t="shared" si="9"/>
        <v>-54.652283473479137</v>
      </c>
      <c r="K579" s="9">
        <f t="shared" ref="K579:K642" si="109">K578+J578*DeltaT</f>
        <v>511.48360861449248</v>
      </c>
      <c r="L579" s="11">
        <f t="shared" ref="L579:L642" si="110">L578+K578*DeltaT+(0.5*J578*DeltaT^2)</f>
        <v>2200.2778185441512</v>
      </c>
      <c r="M579" s="11">
        <f t="shared" si="105"/>
        <v>0.98640700000000003</v>
      </c>
      <c r="N579" s="11">
        <f t="shared" ref="N579:N642" si="111">IF(K579&gt;0,-0.5*M579*(K579^2)*CdR*CSAR,0)</f>
        <v>-1696.8320066365031</v>
      </c>
      <c r="O579" s="11">
        <f t="shared" ref="O579:O642" si="112">IF(K579&gt;0,0, 0.5*M579*(K579^2)*CdC*CSAC)</f>
        <v>0</v>
      </c>
      <c r="P579" s="13">
        <f t="shared" si="106"/>
        <v>331.74299999999999</v>
      </c>
      <c r="Q579" s="11">
        <f t="shared" si="4"/>
        <v>1.5418067860195768</v>
      </c>
      <c r="R579" s="11">
        <f t="shared" si="107"/>
        <v>5.5710788454107174</v>
      </c>
      <c r="S579" s="11">
        <f t="shared" si="6"/>
        <v>129029.6713180454</v>
      </c>
    </row>
    <row r="580" spans="2:19" x14ac:dyDescent="0.2">
      <c r="B580" s="11"/>
      <c r="D580" s="14">
        <f t="shared" si="108"/>
        <v>5.7799999999999212</v>
      </c>
      <c r="E580" s="11">
        <f t="shared" si="102"/>
        <v>37.840000000001169</v>
      </c>
      <c r="F580" s="11">
        <f t="shared" si="104"/>
        <v>-371.21040000001148</v>
      </c>
      <c r="G580" s="11">
        <f t="shared" si="8"/>
        <v>-1692.3529593869753</v>
      </c>
      <c r="H580" s="15">
        <f t="shared" si="103"/>
        <v>0</v>
      </c>
      <c r="I580" s="11">
        <f t="shared" si="1"/>
        <v>-2063.5633593869866</v>
      </c>
      <c r="J580" s="11">
        <f t="shared" si="9"/>
        <v>-54.533915417201975</v>
      </c>
      <c r="K580" s="9">
        <f t="shared" si="109"/>
        <v>510.93708577975769</v>
      </c>
      <c r="L580" s="11">
        <f t="shared" si="110"/>
        <v>2205.3899220161225</v>
      </c>
      <c r="M580" s="11">
        <f t="shared" si="105"/>
        <v>0.98590900000000004</v>
      </c>
      <c r="N580" s="11">
        <f t="shared" si="111"/>
        <v>-1692.3529593869753</v>
      </c>
      <c r="O580" s="11">
        <f t="shared" si="112"/>
        <v>0</v>
      </c>
      <c r="P580" s="13">
        <f t="shared" si="106"/>
        <v>331.72300000000001</v>
      </c>
      <c r="Q580" s="11">
        <f t="shared" si="4"/>
        <v>1.5402522157937728</v>
      </c>
      <c r="R580" s="11">
        <f t="shared" si="107"/>
        <v>5.5590127846281314</v>
      </c>
      <c r="S580" s="11">
        <f t="shared" si="6"/>
        <v>128689.07779307402</v>
      </c>
    </row>
    <row r="581" spans="2:19" x14ac:dyDescent="0.2">
      <c r="B581" s="11"/>
      <c r="D581" s="14">
        <f t="shared" si="108"/>
        <v>5.789999999999921</v>
      </c>
      <c r="E581" s="11">
        <f t="shared" si="102"/>
        <v>37.840000000001169</v>
      </c>
      <c r="F581" s="11">
        <f t="shared" si="104"/>
        <v>-371.21040000001148</v>
      </c>
      <c r="G581" s="11">
        <f t="shared" si="8"/>
        <v>-1687.8892712024674</v>
      </c>
      <c r="H581" s="15">
        <f t="shared" si="103"/>
        <v>0</v>
      </c>
      <c r="I581" s="11">
        <f t="shared" si="1"/>
        <v>-2059.0996712024789</v>
      </c>
      <c r="J581" s="11">
        <f t="shared" si="9"/>
        <v>-54.415953255877781</v>
      </c>
      <c r="K581" s="9">
        <f t="shared" si="109"/>
        <v>510.39174662558565</v>
      </c>
      <c r="L581" s="11">
        <f t="shared" si="110"/>
        <v>2210.4965661781494</v>
      </c>
      <c r="M581" s="11">
        <f t="shared" si="105"/>
        <v>0.98541100000000004</v>
      </c>
      <c r="N581" s="11">
        <f t="shared" si="111"/>
        <v>-1687.8892712024674</v>
      </c>
      <c r="O581" s="11">
        <f t="shared" si="112"/>
        <v>0</v>
      </c>
      <c r="P581" s="13">
        <f t="shared" si="106"/>
        <v>331.70299999999997</v>
      </c>
      <c r="Q581" s="11">
        <f t="shared" si="4"/>
        <v>1.5387010265978471</v>
      </c>
      <c r="R581" s="11">
        <f t="shared" si="107"/>
        <v>5.5469880994778569</v>
      </c>
      <c r="S581" s="11">
        <f t="shared" si="6"/>
        <v>128349.65219462899</v>
      </c>
    </row>
    <row r="582" spans="2:19" x14ac:dyDescent="0.2">
      <c r="B582" s="11"/>
      <c r="D582" s="14">
        <f t="shared" si="108"/>
        <v>5.7999999999999208</v>
      </c>
      <c r="E582" s="11">
        <f t="shared" ref="E582:E645" si="113">IF(D582&lt;ThrustCurveTime,E581-(Mdot)/10,E581)</f>
        <v>37.840000000001169</v>
      </c>
      <c r="F582" s="11">
        <f t="shared" si="104"/>
        <v>-371.21040000001148</v>
      </c>
      <c r="G582" s="11">
        <f t="shared" si="8"/>
        <v>-1683.4408724584616</v>
      </c>
      <c r="H582" s="15">
        <f t="shared" si="103"/>
        <v>0</v>
      </c>
      <c r="I582" s="11">
        <f t="shared" si="1"/>
        <v>-2054.6512724584732</v>
      </c>
      <c r="J582" s="11">
        <f t="shared" si="9"/>
        <v>-54.298395149535139</v>
      </c>
      <c r="K582" s="9">
        <f t="shared" si="109"/>
        <v>509.8475870930269</v>
      </c>
      <c r="L582" s="11">
        <f t="shared" si="110"/>
        <v>2215.5977628467426</v>
      </c>
      <c r="M582" s="11">
        <f t="shared" si="105"/>
        <v>0.98491300000000004</v>
      </c>
      <c r="N582" s="11">
        <f t="shared" si="111"/>
        <v>-1683.4408724584616</v>
      </c>
      <c r="O582" s="11">
        <f t="shared" si="112"/>
        <v>0</v>
      </c>
      <c r="P582" s="13">
        <f t="shared" si="106"/>
        <v>331.68400000000003</v>
      </c>
      <c r="Q582" s="11">
        <f t="shared" si="4"/>
        <v>1.5371485724153919</v>
      </c>
      <c r="R582" s="11">
        <f t="shared" si="107"/>
        <v>5.5350046023990966</v>
      </c>
      <c r="S582" s="11">
        <f t="shared" si="6"/>
        <v>128011.38922835667</v>
      </c>
    </row>
    <row r="583" spans="2:19" x14ac:dyDescent="0.2">
      <c r="B583" s="11"/>
      <c r="D583" s="14">
        <f t="shared" si="108"/>
        <v>5.8099999999999206</v>
      </c>
      <c r="E583" s="11">
        <f t="shared" si="113"/>
        <v>37.840000000001169</v>
      </c>
      <c r="F583" s="11">
        <f t="shared" si="104"/>
        <v>-371.21040000001148</v>
      </c>
      <c r="G583" s="11">
        <f t="shared" si="8"/>
        <v>-1679.0093995145392</v>
      </c>
      <c r="H583" s="15">
        <f t="shared" ref="H583:H646" si="114">IF(D583&lt;ThrustCurveTime,VLOOKUP(D583,GoddardCurve1,2, TRUE),0)</f>
        <v>0</v>
      </c>
      <c r="I583" s="11">
        <f t="shared" si="1"/>
        <v>-2050.2197995145507</v>
      </c>
      <c r="J583" s="11">
        <f t="shared" si="9"/>
        <v>-54.181284342349031</v>
      </c>
      <c r="K583" s="9">
        <f t="shared" si="109"/>
        <v>509.30460314153157</v>
      </c>
      <c r="L583" s="11">
        <f t="shared" si="110"/>
        <v>2220.6935237979151</v>
      </c>
      <c r="M583" s="11">
        <f t="shared" si="105"/>
        <v>0.98441599999999996</v>
      </c>
      <c r="N583" s="11">
        <f t="shared" si="111"/>
        <v>-1679.0093995145392</v>
      </c>
      <c r="O583" s="11">
        <f t="shared" si="112"/>
        <v>0</v>
      </c>
      <c r="P583" s="13">
        <f t="shared" si="106"/>
        <v>331.66399999999999</v>
      </c>
      <c r="Q583" s="11">
        <f t="shared" si="4"/>
        <v>1.5356041148316717</v>
      </c>
      <c r="R583" s="11">
        <f t="shared" si="107"/>
        <v>5.5230667015646304</v>
      </c>
      <c r="S583" s="11">
        <f t="shared" si="6"/>
        <v>127674.41332551373</v>
      </c>
    </row>
    <row r="584" spans="2:19" x14ac:dyDescent="0.2">
      <c r="B584" s="11"/>
      <c r="D584" s="14">
        <f t="shared" si="108"/>
        <v>5.8199999999999203</v>
      </c>
      <c r="E584" s="11">
        <f t="shared" si="113"/>
        <v>37.840000000001169</v>
      </c>
      <c r="F584" s="11">
        <f t="shared" si="104"/>
        <v>-371.21040000001148</v>
      </c>
      <c r="G584" s="11">
        <f t="shared" si="8"/>
        <v>-1674.5913657603105</v>
      </c>
      <c r="H584" s="15">
        <f t="shared" si="114"/>
        <v>0</v>
      </c>
      <c r="I584" s="11">
        <f t="shared" si="1"/>
        <v>-2045.801765760322</v>
      </c>
      <c r="J584" s="11">
        <f t="shared" si="9"/>
        <v>-54.064528693452928</v>
      </c>
      <c r="K584" s="9">
        <f t="shared" si="109"/>
        <v>508.76279029810809</v>
      </c>
      <c r="L584" s="11">
        <f t="shared" si="110"/>
        <v>2225.7838607651133</v>
      </c>
      <c r="M584" s="11">
        <f t="shared" si="105"/>
        <v>0.98391799999999996</v>
      </c>
      <c r="N584" s="11">
        <f t="shared" si="111"/>
        <v>-1674.5913657603105</v>
      </c>
      <c r="O584" s="11">
        <f t="shared" si="112"/>
        <v>0</v>
      </c>
      <c r="P584" s="13">
        <f t="shared" si="106"/>
        <v>331.64400000000001</v>
      </c>
      <c r="Q584" s="11">
        <f t="shared" si="4"/>
        <v>1.5340630021894202</v>
      </c>
      <c r="R584" s="11">
        <f t="shared" si="107"/>
        <v>5.5111650044294525</v>
      </c>
      <c r="S584" s="11">
        <f t="shared" si="6"/>
        <v>127338.45935897455</v>
      </c>
    </row>
    <row r="585" spans="2:19" x14ac:dyDescent="0.2">
      <c r="B585" s="11"/>
      <c r="D585" s="14">
        <f t="shared" si="108"/>
        <v>5.8299999999999201</v>
      </c>
      <c r="E585" s="11">
        <f t="shared" si="113"/>
        <v>37.840000000001169</v>
      </c>
      <c r="F585" s="11">
        <f t="shared" si="104"/>
        <v>-371.21040000001148</v>
      </c>
      <c r="G585" s="11">
        <f t="shared" si="8"/>
        <v>-1670.1901133105314</v>
      </c>
      <c r="H585" s="15">
        <f t="shared" si="114"/>
        <v>0</v>
      </c>
      <c r="I585" s="11">
        <f t="shared" si="1"/>
        <v>-2041.4005133105429</v>
      </c>
      <c r="J585" s="11">
        <f t="shared" si="9"/>
        <v>-53.94821652511839</v>
      </c>
      <c r="K585" s="9">
        <f t="shared" si="109"/>
        <v>508.22214501117355</v>
      </c>
      <c r="L585" s="11">
        <f t="shared" si="110"/>
        <v>2230.8687854416598</v>
      </c>
      <c r="M585" s="11">
        <f t="shared" si="105"/>
        <v>0.98342099999999999</v>
      </c>
      <c r="N585" s="11">
        <f t="shared" si="111"/>
        <v>-1670.1901133105314</v>
      </c>
      <c r="O585" s="11">
        <f t="shared" si="112"/>
        <v>0</v>
      </c>
      <c r="P585" s="13">
        <f t="shared" si="106"/>
        <v>331.625</v>
      </c>
      <c r="Q585" s="11">
        <f t="shared" si="4"/>
        <v>1.532520603124534</v>
      </c>
      <c r="R585" s="11">
        <f t="shared" si="107"/>
        <v>5.4993085142832197</v>
      </c>
      <c r="S585" s="11">
        <f t="shared" si="6"/>
        <v>127003.7814681983</v>
      </c>
    </row>
    <row r="586" spans="2:19" x14ac:dyDescent="0.2">
      <c r="B586" s="11"/>
      <c r="D586" s="14">
        <f t="shared" si="108"/>
        <v>5.8399999999999199</v>
      </c>
      <c r="E586" s="11">
        <f t="shared" si="113"/>
        <v>37.840000000001169</v>
      </c>
      <c r="F586" s="11">
        <f t="shared" si="104"/>
        <v>-371.21040000001148</v>
      </c>
      <c r="G586" s="11">
        <f t="shared" si="8"/>
        <v>-1665.8038656039014</v>
      </c>
      <c r="H586" s="15">
        <f t="shared" si="114"/>
        <v>0</v>
      </c>
      <c r="I586" s="11">
        <f t="shared" si="1"/>
        <v>-2037.0142656039129</v>
      </c>
      <c r="J586" s="11">
        <f t="shared" si="9"/>
        <v>-53.832300888051002</v>
      </c>
      <c r="K586" s="9">
        <f t="shared" si="109"/>
        <v>507.68266284592238</v>
      </c>
      <c r="L586" s="11">
        <f t="shared" si="110"/>
        <v>2235.9483094809452</v>
      </c>
      <c r="M586" s="11">
        <f t="shared" si="105"/>
        <v>0.98292400000000002</v>
      </c>
      <c r="N586" s="11">
        <f t="shared" si="111"/>
        <v>-1665.8038656039014</v>
      </c>
      <c r="O586" s="11">
        <f t="shared" si="112"/>
        <v>0</v>
      </c>
      <c r="P586" s="13">
        <f t="shared" si="106"/>
        <v>331.60500000000002</v>
      </c>
      <c r="Q586" s="11">
        <f t="shared" si="4"/>
        <v>1.5309861517345105</v>
      </c>
      <c r="R586" s="11">
        <f t="shared" si="107"/>
        <v>5.4874924452651372</v>
      </c>
      <c r="S586" s="11">
        <f t="shared" si="6"/>
        <v>126670.2445607776</v>
      </c>
    </row>
    <row r="587" spans="2:19" x14ac:dyDescent="0.2">
      <c r="B587" s="11"/>
      <c r="D587" s="14">
        <f t="shared" si="108"/>
        <v>5.8499999999999197</v>
      </c>
      <c r="E587" s="11">
        <f t="shared" si="113"/>
        <v>37.840000000001169</v>
      </c>
      <c r="F587" s="11">
        <f t="shared" si="104"/>
        <v>-371.21040000001148</v>
      </c>
      <c r="G587" s="11">
        <f t="shared" si="8"/>
        <v>-1661.2651310648987</v>
      </c>
      <c r="H587" s="15">
        <f t="shared" si="114"/>
        <v>0</v>
      </c>
      <c r="I587" s="11">
        <f t="shared" si="1"/>
        <v>-2032.4755310649102</v>
      </c>
      <c r="J587" s="11">
        <f t="shared" si="9"/>
        <v>-53.712355472115419</v>
      </c>
      <c r="K587" s="9">
        <f t="shared" si="109"/>
        <v>507.14433983704185</v>
      </c>
      <c r="L587" s="11">
        <f t="shared" si="110"/>
        <v>2241.0224444943597</v>
      </c>
      <c r="M587" s="11">
        <f t="shared" si="105"/>
        <v>0.98232799999999998</v>
      </c>
      <c r="N587" s="11">
        <f t="shared" si="111"/>
        <v>-1661.2651310648987</v>
      </c>
      <c r="O587" s="11">
        <f t="shared" si="112"/>
        <v>0</v>
      </c>
      <c r="P587" s="13">
        <f t="shared" si="106"/>
        <v>331.58100000000002</v>
      </c>
      <c r="Q587" s="11">
        <f t="shared" si="4"/>
        <v>1.5294734614982217</v>
      </c>
      <c r="R587" s="11">
        <f t="shared" si="107"/>
        <v>5.4752655934878103</v>
      </c>
      <c r="S587" s="11">
        <f t="shared" si="6"/>
        <v>126325.11232407007</v>
      </c>
    </row>
    <row r="588" spans="2:19" x14ac:dyDescent="0.2">
      <c r="B588" s="11"/>
      <c r="D588" s="14">
        <f t="shared" si="108"/>
        <v>5.8599999999999195</v>
      </c>
      <c r="E588" s="11">
        <f t="shared" si="113"/>
        <v>37.840000000001169</v>
      </c>
      <c r="F588" s="11">
        <f t="shared" si="104"/>
        <v>-371.21040000001148</v>
      </c>
      <c r="G588" s="11">
        <f t="shared" si="8"/>
        <v>-1656.9110218630331</v>
      </c>
      <c r="H588" s="15">
        <f t="shared" si="114"/>
        <v>0</v>
      </c>
      <c r="I588" s="11">
        <f t="shared" si="1"/>
        <v>-2028.1214218630446</v>
      </c>
      <c r="J588" s="11">
        <f t="shared" si="9"/>
        <v>-53.597289161283875</v>
      </c>
      <c r="K588" s="9">
        <f t="shared" si="109"/>
        <v>506.60721628232068</v>
      </c>
      <c r="L588" s="11">
        <f t="shared" si="110"/>
        <v>2246.0912022749562</v>
      </c>
      <c r="M588" s="11">
        <f t="shared" si="105"/>
        <v>0.98183200000000004</v>
      </c>
      <c r="N588" s="11">
        <f t="shared" si="111"/>
        <v>-1656.9110218630331</v>
      </c>
      <c r="O588" s="11">
        <f t="shared" si="112"/>
        <v>0</v>
      </c>
      <c r="P588" s="13">
        <f t="shared" si="106"/>
        <v>331.56200000000001</v>
      </c>
      <c r="Q588" s="11">
        <f t="shared" si="4"/>
        <v>1.5279411280011601</v>
      </c>
      <c r="R588" s="11">
        <f t="shared" si="107"/>
        <v>5.4635361020676729</v>
      </c>
      <c r="S588" s="11">
        <f t="shared" si="6"/>
        <v>125994.01927714363</v>
      </c>
    </row>
    <row r="589" spans="2:19" x14ac:dyDescent="0.2">
      <c r="B589" s="11"/>
      <c r="D589" s="14">
        <f t="shared" si="108"/>
        <v>5.8699999999999193</v>
      </c>
      <c r="E589" s="11">
        <f t="shared" si="113"/>
        <v>37.840000000001169</v>
      </c>
      <c r="F589" s="11">
        <f t="shared" si="104"/>
        <v>-371.21040000001148</v>
      </c>
      <c r="G589" s="11">
        <f t="shared" si="8"/>
        <v>-1652.5700185083078</v>
      </c>
      <c r="H589" s="15">
        <f t="shared" si="114"/>
        <v>0</v>
      </c>
      <c r="I589" s="11">
        <f t="shared" si="1"/>
        <v>-2023.7804185083194</v>
      </c>
      <c r="J589" s="11">
        <f t="shared" si="9"/>
        <v>-53.482569199478249</v>
      </c>
      <c r="K589" s="9">
        <f t="shared" si="109"/>
        <v>506.07124339070782</v>
      </c>
      <c r="L589" s="11">
        <f t="shared" si="110"/>
        <v>2251.1545945733214</v>
      </c>
      <c r="M589" s="11">
        <f t="shared" si="105"/>
        <v>0.98133499999999996</v>
      </c>
      <c r="N589" s="11">
        <f t="shared" si="111"/>
        <v>-1652.5700185083078</v>
      </c>
      <c r="O589" s="11">
        <f t="shared" si="112"/>
        <v>0</v>
      </c>
      <c r="P589" s="13">
        <f t="shared" si="106"/>
        <v>331.54199999999997</v>
      </c>
      <c r="Q589" s="11">
        <f t="shared" si="4"/>
        <v>1.5264166934829007</v>
      </c>
      <c r="R589" s="11">
        <f t="shared" si="107"/>
        <v>5.4518419163586387</v>
      </c>
      <c r="S589" s="11">
        <f t="shared" si="6"/>
        <v>125663.92281864918</v>
      </c>
    </row>
    <row r="590" spans="2:19" x14ac:dyDescent="0.2">
      <c r="B590" s="11"/>
      <c r="D590" s="14">
        <f t="shared" si="108"/>
        <v>5.8799999999999191</v>
      </c>
      <c r="E590" s="11">
        <f t="shared" si="113"/>
        <v>37.840000000001169</v>
      </c>
      <c r="F590" s="11">
        <f t="shared" si="104"/>
        <v>-371.21040000001148</v>
      </c>
      <c r="G590" s="11">
        <f t="shared" si="8"/>
        <v>-1648.2454290720589</v>
      </c>
      <c r="H590" s="15">
        <f t="shared" si="114"/>
        <v>0</v>
      </c>
      <c r="I590" s="11">
        <f t="shared" si="1"/>
        <v>-2019.4558290720704</v>
      </c>
      <c r="J590" s="11">
        <f t="shared" si="9"/>
        <v>-53.368283009302537</v>
      </c>
      <c r="K590" s="9">
        <f t="shared" si="109"/>
        <v>505.53641769871302</v>
      </c>
      <c r="L590" s="11">
        <f t="shared" si="110"/>
        <v>2256.2126328787685</v>
      </c>
      <c r="M590" s="11">
        <f t="shared" si="105"/>
        <v>0.98083900000000002</v>
      </c>
      <c r="N590" s="11">
        <f t="shared" si="111"/>
        <v>-1648.2454290720589</v>
      </c>
      <c r="O590" s="11">
        <f t="shared" si="112"/>
        <v>0</v>
      </c>
      <c r="P590" s="13">
        <f t="shared" si="106"/>
        <v>331.52199999999999</v>
      </c>
      <c r="Q590" s="11">
        <f t="shared" si="4"/>
        <v>1.5248955354356968</v>
      </c>
      <c r="R590" s="11">
        <f t="shared" si="107"/>
        <v>5.4401919479411349</v>
      </c>
      <c r="S590" s="11">
        <f t="shared" si="6"/>
        <v>125335.07449933278</v>
      </c>
    </row>
    <row r="591" spans="2:19" x14ac:dyDescent="0.2">
      <c r="B591" s="11"/>
      <c r="D591" s="14">
        <f t="shared" si="108"/>
        <v>5.8899999999999189</v>
      </c>
      <c r="E591" s="11">
        <f t="shared" si="113"/>
        <v>37.840000000001169</v>
      </c>
      <c r="F591" s="11">
        <f t="shared" si="104"/>
        <v>-371.21040000001148</v>
      </c>
      <c r="G591" s="11">
        <f t="shared" si="8"/>
        <v>-1643.935497042291</v>
      </c>
      <c r="H591" s="15">
        <f t="shared" si="114"/>
        <v>0</v>
      </c>
      <c r="I591" s="11">
        <f t="shared" si="1"/>
        <v>-2015.1458970423025</v>
      </c>
      <c r="J591" s="11">
        <f t="shared" si="9"/>
        <v>-53.254384171306562</v>
      </c>
      <c r="K591" s="9">
        <f t="shared" si="109"/>
        <v>505.00273486862</v>
      </c>
      <c r="L591" s="11">
        <f t="shared" si="110"/>
        <v>2261.2653286416053</v>
      </c>
      <c r="M591" s="11">
        <f t="shared" si="105"/>
        <v>0.98034299999999996</v>
      </c>
      <c r="N591" s="11">
        <f t="shared" si="111"/>
        <v>-1643.935497042291</v>
      </c>
      <c r="O591" s="11">
        <f t="shared" si="112"/>
        <v>0</v>
      </c>
      <c r="P591" s="13">
        <f t="shared" si="106"/>
        <v>331.50200000000001</v>
      </c>
      <c r="Q591" s="11">
        <f t="shared" si="4"/>
        <v>1.5233776413675331</v>
      </c>
      <c r="R591" s="11">
        <f t="shared" si="107"/>
        <v>5.4285814649649904</v>
      </c>
      <c r="S591" s="11">
        <f t="shared" si="6"/>
        <v>125007.34075136653</v>
      </c>
    </row>
    <row r="592" spans="2:19" x14ac:dyDescent="0.2">
      <c r="B592" s="11"/>
      <c r="D592" s="14">
        <f t="shared" si="108"/>
        <v>5.8999999999999186</v>
      </c>
      <c r="E592" s="11">
        <f t="shared" si="113"/>
        <v>37.840000000001169</v>
      </c>
      <c r="F592" s="11">
        <f t="shared" si="104"/>
        <v>-371.21040000001148</v>
      </c>
      <c r="G592" s="11">
        <f t="shared" si="8"/>
        <v>-1639.6401567704049</v>
      </c>
      <c r="H592" s="15">
        <f t="shared" si="114"/>
        <v>0</v>
      </c>
      <c r="I592" s="11">
        <f t="shared" si="1"/>
        <v>-2010.8505567704165</v>
      </c>
      <c r="J592" s="11">
        <f t="shared" si="9"/>
        <v>-53.140870950590759</v>
      </c>
      <c r="K592" s="9">
        <f t="shared" si="109"/>
        <v>504.47019102690695</v>
      </c>
      <c r="L592" s="11">
        <f t="shared" si="110"/>
        <v>2266.3126932710829</v>
      </c>
      <c r="M592" s="11">
        <f t="shared" si="105"/>
        <v>0.97984700000000002</v>
      </c>
      <c r="N592" s="11">
        <f t="shared" si="111"/>
        <v>-1639.6401567704049</v>
      </c>
      <c r="O592" s="11">
        <f t="shared" si="112"/>
        <v>0</v>
      </c>
      <c r="P592" s="13">
        <f t="shared" si="106"/>
        <v>331.483</v>
      </c>
      <c r="Q592" s="11">
        <f t="shared" si="4"/>
        <v>1.5218584091096887</v>
      </c>
      <c r="R592" s="11">
        <f t="shared" si="107"/>
        <v>5.4170102905800972</v>
      </c>
      <c r="S592" s="11">
        <f t="shared" si="6"/>
        <v>124680.71658273171</v>
      </c>
    </row>
    <row r="593" spans="2:19" x14ac:dyDescent="0.2">
      <c r="B593" s="11"/>
      <c r="D593" s="14">
        <f t="shared" si="108"/>
        <v>5.9099999999999184</v>
      </c>
      <c r="E593" s="11">
        <f t="shared" si="113"/>
        <v>37.840000000001169</v>
      </c>
      <c r="F593" s="11">
        <f t="shared" si="104"/>
        <v>-371.21040000001148</v>
      </c>
      <c r="G593" s="11">
        <f t="shared" si="8"/>
        <v>-1635.3610128154994</v>
      </c>
      <c r="H593" s="15">
        <f t="shared" si="114"/>
        <v>0</v>
      </c>
      <c r="I593" s="11">
        <f t="shared" si="1"/>
        <v>-2006.5714128155109</v>
      </c>
      <c r="J593" s="11">
        <f t="shared" si="9"/>
        <v>-53.027785750936815</v>
      </c>
      <c r="K593" s="9">
        <f t="shared" si="109"/>
        <v>503.93878231740104</v>
      </c>
      <c r="L593" s="11">
        <f t="shared" si="110"/>
        <v>2271.3547381378044</v>
      </c>
      <c r="M593" s="11">
        <f t="shared" si="105"/>
        <v>0.979352</v>
      </c>
      <c r="N593" s="11">
        <f t="shared" si="111"/>
        <v>-1635.3610128154994</v>
      </c>
      <c r="O593" s="11">
        <f t="shared" si="112"/>
        <v>0</v>
      </c>
      <c r="P593" s="13">
        <f t="shared" si="106"/>
        <v>331.46300000000002</v>
      </c>
      <c r="Q593" s="11">
        <f t="shared" si="4"/>
        <v>1.5203470140480264</v>
      </c>
      <c r="R593" s="11">
        <f t="shared" si="107"/>
        <v>5.4054827472922335</v>
      </c>
      <c r="S593" s="11">
        <f t="shared" si="6"/>
        <v>124355.32400652817</v>
      </c>
    </row>
    <row r="594" spans="2:19" x14ac:dyDescent="0.2">
      <c r="B594" s="11"/>
      <c r="D594" s="14">
        <f t="shared" si="108"/>
        <v>5.9199999999999182</v>
      </c>
      <c r="E594" s="11">
        <f t="shared" si="113"/>
        <v>37.840000000001169</v>
      </c>
      <c r="F594" s="11">
        <f t="shared" si="104"/>
        <v>-371.21040000001148</v>
      </c>
      <c r="G594" s="11">
        <f t="shared" si="8"/>
        <v>-1631.0946542104105</v>
      </c>
      <c r="H594" s="15">
        <f t="shared" si="114"/>
        <v>0</v>
      </c>
      <c r="I594" s="11">
        <f t="shared" si="1"/>
        <v>-2002.305054210422</v>
      </c>
      <c r="J594" s="11">
        <f t="shared" si="9"/>
        <v>-52.91503843050635</v>
      </c>
      <c r="K594" s="9">
        <f t="shared" si="109"/>
        <v>503.40850445989167</v>
      </c>
      <c r="L594" s="11">
        <f t="shared" si="110"/>
        <v>2276.3914745716907</v>
      </c>
      <c r="M594" s="11">
        <f t="shared" si="105"/>
        <v>0.97885599999999995</v>
      </c>
      <c r="N594" s="11">
        <f t="shared" si="111"/>
        <v>-1631.0946542104105</v>
      </c>
      <c r="O594" s="11">
        <f t="shared" si="112"/>
        <v>0</v>
      </c>
      <c r="P594" s="13">
        <f t="shared" si="106"/>
        <v>331.44299999999998</v>
      </c>
      <c r="Q594" s="11">
        <f t="shared" si="4"/>
        <v>1.5188388484894588</v>
      </c>
      <c r="R594" s="11">
        <f t="shared" si="107"/>
        <v>5.3939896463309225</v>
      </c>
      <c r="S594" s="11">
        <f t="shared" si="6"/>
        <v>124030.90364765556</v>
      </c>
    </row>
    <row r="595" spans="2:19" x14ac:dyDescent="0.2">
      <c r="B595" s="11"/>
      <c r="D595" s="14">
        <f t="shared" si="108"/>
        <v>5.929999999999918</v>
      </c>
      <c r="E595" s="11">
        <f t="shared" si="113"/>
        <v>37.840000000001169</v>
      </c>
      <c r="F595" s="11">
        <f t="shared" si="104"/>
        <v>-371.21040000001148</v>
      </c>
      <c r="G595" s="11">
        <f t="shared" si="8"/>
        <v>-1626.8443554717464</v>
      </c>
      <c r="H595" s="15">
        <f t="shared" si="114"/>
        <v>0</v>
      </c>
      <c r="I595" s="11">
        <f t="shared" si="1"/>
        <v>-1998.054755471758</v>
      </c>
      <c r="J595" s="11">
        <f t="shared" si="9"/>
        <v>-52.802715525150532</v>
      </c>
      <c r="K595" s="9">
        <f t="shared" si="109"/>
        <v>502.8793540755866</v>
      </c>
      <c r="L595" s="11">
        <f t="shared" si="110"/>
        <v>2281.4229138643682</v>
      </c>
      <c r="M595" s="11">
        <f t="shared" si="105"/>
        <v>0.97836100000000004</v>
      </c>
      <c r="N595" s="11">
        <f t="shared" si="111"/>
        <v>-1626.8443554717464</v>
      </c>
      <c r="O595" s="11">
        <f t="shared" si="112"/>
        <v>0</v>
      </c>
      <c r="P595" s="13">
        <f t="shared" si="106"/>
        <v>331.42399999999998</v>
      </c>
      <c r="Q595" s="11">
        <f t="shared" si="4"/>
        <v>1.5173293245980577</v>
      </c>
      <c r="R595" s="11">
        <f t="shared" si="107"/>
        <v>5.3825398088838456</v>
      </c>
      <c r="S595" s="11">
        <f t="shared" si="6"/>
        <v>123707.7045053077</v>
      </c>
    </row>
    <row r="596" spans="2:19" x14ac:dyDescent="0.2">
      <c r="B596" s="11"/>
      <c r="D596" s="14">
        <f t="shared" si="108"/>
        <v>5.9399999999999178</v>
      </c>
      <c r="E596" s="11">
        <f t="shared" si="113"/>
        <v>37.840000000001169</v>
      </c>
      <c r="F596" s="11">
        <f t="shared" si="104"/>
        <v>-371.21040000001148</v>
      </c>
      <c r="G596" s="11">
        <f t="shared" si="8"/>
        <v>-1622.6083797620295</v>
      </c>
      <c r="H596" s="15">
        <f t="shared" si="114"/>
        <v>0</v>
      </c>
      <c r="I596" s="11">
        <f t="shared" si="1"/>
        <v>-1993.818779762041</v>
      </c>
      <c r="J596" s="11">
        <f t="shared" si="9"/>
        <v>-52.690771135358865</v>
      </c>
      <c r="K596" s="9">
        <f t="shared" si="109"/>
        <v>502.35132692033511</v>
      </c>
      <c r="L596" s="11">
        <f t="shared" si="110"/>
        <v>2286.4490672693478</v>
      </c>
      <c r="M596" s="11">
        <f t="shared" si="105"/>
        <v>0.97786600000000001</v>
      </c>
      <c r="N596" s="11">
        <f t="shared" si="111"/>
        <v>-1622.6083797620295</v>
      </c>
      <c r="O596" s="11">
        <f t="shared" si="112"/>
        <v>0</v>
      </c>
      <c r="P596" s="13">
        <f t="shared" si="106"/>
        <v>331.404</v>
      </c>
      <c r="Q596" s="11">
        <f t="shared" si="4"/>
        <v>1.515827590856885</v>
      </c>
      <c r="R596" s="11">
        <f t="shared" si="107"/>
        <v>5.3711285561018212</v>
      </c>
      <c r="S596" s="11">
        <f t="shared" si="6"/>
        <v>123385.59450773675</v>
      </c>
    </row>
    <row r="597" spans="2:19" x14ac:dyDescent="0.2">
      <c r="B597" s="11"/>
      <c r="D597" s="14">
        <f t="shared" si="108"/>
        <v>5.9499999999999176</v>
      </c>
      <c r="E597" s="11">
        <f t="shared" si="113"/>
        <v>37.840000000001169</v>
      </c>
      <c r="F597" s="11">
        <f t="shared" si="104"/>
        <v>-371.21040000001148</v>
      </c>
      <c r="G597" s="11">
        <f t="shared" si="8"/>
        <v>-1618.3866633102784</v>
      </c>
      <c r="H597" s="15">
        <f t="shared" si="114"/>
        <v>0</v>
      </c>
      <c r="I597" s="11">
        <f t="shared" si="1"/>
        <v>-1989.59706331029</v>
      </c>
      <c r="J597" s="11">
        <f t="shared" si="9"/>
        <v>-52.579203575851707</v>
      </c>
      <c r="K597" s="9">
        <f t="shared" si="109"/>
        <v>501.82441920898151</v>
      </c>
      <c r="L597" s="11">
        <f t="shared" si="110"/>
        <v>2291.4699459999943</v>
      </c>
      <c r="M597" s="11">
        <f t="shared" si="105"/>
        <v>0.97737099999999999</v>
      </c>
      <c r="N597" s="11">
        <f t="shared" si="111"/>
        <v>-1618.3866633102784</v>
      </c>
      <c r="O597" s="11">
        <f t="shared" si="112"/>
        <v>0</v>
      </c>
      <c r="P597" s="13">
        <f t="shared" si="106"/>
        <v>331.38400000000001</v>
      </c>
      <c r="Q597" s="11">
        <f t="shared" si="4"/>
        <v>1.5143290539343526</v>
      </c>
      <c r="R597" s="11">
        <f t="shared" si="107"/>
        <v>5.3597557161928346</v>
      </c>
      <c r="S597" s="11">
        <f t="shared" si="6"/>
        <v>123064.56880570087</v>
      </c>
    </row>
    <row r="598" spans="2:19" x14ac:dyDescent="0.2">
      <c r="B598" s="11"/>
      <c r="D598" s="14">
        <f t="shared" si="108"/>
        <v>5.9599999999999174</v>
      </c>
      <c r="E598" s="11">
        <f t="shared" si="113"/>
        <v>37.840000000001169</v>
      </c>
      <c r="F598" s="11">
        <f t="shared" si="104"/>
        <v>-371.21040000001148</v>
      </c>
      <c r="G598" s="11">
        <f t="shared" si="8"/>
        <v>-1614.1807950897114</v>
      </c>
      <c r="H598" s="15">
        <f t="shared" si="114"/>
        <v>0</v>
      </c>
      <c r="I598" s="11">
        <f t="shared" si="1"/>
        <v>-1985.3911950897229</v>
      </c>
      <c r="J598" s="11">
        <f t="shared" si="9"/>
        <v>-52.468054838521716</v>
      </c>
      <c r="K598" s="9">
        <f t="shared" si="109"/>
        <v>501.298627173223</v>
      </c>
      <c r="L598" s="11">
        <f t="shared" si="110"/>
        <v>2296.4855612319052</v>
      </c>
      <c r="M598" s="11">
        <f t="shared" si="105"/>
        <v>0.976877</v>
      </c>
      <c r="N598" s="11">
        <f t="shared" si="111"/>
        <v>-1614.1807950897114</v>
      </c>
      <c r="O598" s="11">
        <f t="shared" si="112"/>
        <v>0</v>
      </c>
      <c r="P598" s="13">
        <f t="shared" si="106"/>
        <v>331.36500000000001</v>
      </c>
      <c r="Q598" s="11">
        <f t="shared" si="4"/>
        <v>1.5128291375770615</v>
      </c>
      <c r="R598" s="11">
        <f t="shared" si="107"/>
        <v>5.3484255696760155</v>
      </c>
      <c r="S598" s="11">
        <f t="shared" si="6"/>
        <v>122744.74822712605</v>
      </c>
    </row>
    <row r="599" spans="2:19" x14ac:dyDescent="0.2">
      <c r="B599" s="11"/>
      <c r="D599" s="14">
        <f t="shared" si="108"/>
        <v>5.9699999999999172</v>
      </c>
      <c r="E599" s="11">
        <f t="shared" si="113"/>
        <v>37.840000000001169</v>
      </c>
      <c r="F599" s="11">
        <f t="shared" si="104"/>
        <v>-371.21040000001148</v>
      </c>
      <c r="G599" s="11">
        <f t="shared" si="8"/>
        <v>-1609.9874009944847</v>
      </c>
      <c r="H599" s="15">
        <f t="shared" si="114"/>
        <v>0</v>
      </c>
      <c r="I599" s="11">
        <f t="shared" si="1"/>
        <v>-1981.1978009944962</v>
      </c>
      <c r="J599" s="11">
        <f t="shared" si="9"/>
        <v>-52.357235755666885</v>
      </c>
      <c r="K599" s="9">
        <f t="shared" si="109"/>
        <v>500.77394662483778</v>
      </c>
      <c r="L599" s="11">
        <f t="shared" si="110"/>
        <v>2301.4959241008955</v>
      </c>
      <c r="M599" s="11">
        <f t="shared" si="105"/>
        <v>0.97638199999999997</v>
      </c>
      <c r="N599" s="11">
        <f t="shared" si="111"/>
        <v>-1609.9874009944847</v>
      </c>
      <c r="O599" s="11">
        <f t="shared" si="112"/>
        <v>0</v>
      </c>
      <c r="P599" s="13">
        <f t="shared" si="106"/>
        <v>331.34500000000003</v>
      </c>
      <c r="Q599" s="11">
        <f t="shared" si="4"/>
        <v>1.5113369648699626</v>
      </c>
      <c r="R599" s="11">
        <f t="shared" si="107"/>
        <v>5.3371290270812315</v>
      </c>
      <c r="S599" s="11">
        <f t="shared" si="6"/>
        <v>122425.87619990241</v>
      </c>
    </row>
    <row r="600" spans="2:19" x14ac:dyDescent="0.2">
      <c r="B600" s="11"/>
      <c r="D600" s="14">
        <f t="shared" si="108"/>
        <v>5.9799999999999169</v>
      </c>
      <c r="E600" s="11">
        <f t="shared" si="113"/>
        <v>37.840000000001169</v>
      </c>
      <c r="F600" s="11">
        <f t="shared" si="104"/>
        <v>-371.21040000001148</v>
      </c>
      <c r="G600" s="11">
        <f t="shared" si="8"/>
        <v>-1605.8097224820208</v>
      </c>
      <c r="H600" s="15">
        <f t="shared" si="114"/>
        <v>0</v>
      </c>
      <c r="I600" s="11">
        <f t="shared" si="1"/>
        <v>-1977.0201224820323</v>
      </c>
      <c r="J600" s="11">
        <f t="shared" si="9"/>
        <v>-52.246831989481272</v>
      </c>
      <c r="K600" s="9">
        <f t="shared" si="109"/>
        <v>500.25037426728113</v>
      </c>
      <c r="L600" s="11">
        <f t="shared" si="110"/>
        <v>2306.5010457053563</v>
      </c>
      <c r="M600" s="11">
        <f t="shared" si="105"/>
        <v>0.97588799999999998</v>
      </c>
      <c r="N600" s="11">
        <f t="shared" si="111"/>
        <v>-1605.8097224820208</v>
      </c>
      <c r="O600" s="11">
        <f t="shared" si="112"/>
        <v>0</v>
      </c>
      <c r="P600" s="13">
        <f t="shared" si="106"/>
        <v>331.32499999999999</v>
      </c>
      <c r="Q600" s="11">
        <f t="shared" si="4"/>
        <v>1.5098479567412093</v>
      </c>
      <c r="R600" s="11">
        <f t="shared" si="107"/>
        <v>5.3258748205383561</v>
      </c>
      <c r="S600" s="11">
        <f t="shared" si="6"/>
        <v>122108.1992093533</v>
      </c>
    </row>
    <row r="601" spans="2:19" x14ac:dyDescent="0.2">
      <c r="B601" s="11"/>
      <c r="D601" s="14">
        <f t="shared" si="108"/>
        <v>5.9899999999999167</v>
      </c>
      <c r="E601" s="11">
        <f t="shared" si="113"/>
        <v>37.840000000001169</v>
      </c>
      <c r="F601" s="11">
        <f t="shared" si="104"/>
        <v>-371.21040000001148</v>
      </c>
      <c r="G601" s="11">
        <f t="shared" si="8"/>
        <v>-1601.6460420440676</v>
      </c>
      <c r="H601" s="15">
        <f t="shared" si="114"/>
        <v>0</v>
      </c>
      <c r="I601" s="11">
        <f t="shared" si="1"/>
        <v>-1972.8564420440791</v>
      </c>
      <c r="J601" s="11">
        <f t="shared" si="9"/>
        <v>-52.136798151268977</v>
      </c>
      <c r="K601" s="9">
        <f t="shared" si="109"/>
        <v>499.72790594738632</v>
      </c>
      <c r="L601" s="11">
        <f t="shared" si="110"/>
        <v>2311.5009371064293</v>
      </c>
      <c r="M601" s="11">
        <f t="shared" si="105"/>
        <v>0.97539399999999998</v>
      </c>
      <c r="N601" s="11">
        <f t="shared" si="111"/>
        <v>-1601.6460420440676</v>
      </c>
      <c r="O601" s="11">
        <f t="shared" si="112"/>
        <v>0</v>
      </c>
      <c r="P601" s="13">
        <f t="shared" si="106"/>
        <v>331.30500000000001</v>
      </c>
      <c r="Q601" s="11">
        <f t="shared" si="4"/>
        <v>1.5083621012281321</v>
      </c>
      <c r="R601" s="11">
        <f t="shared" si="107"/>
        <v>5.3146583232690086</v>
      </c>
      <c r="S601" s="11">
        <f t="shared" si="6"/>
        <v>121791.58665355445</v>
      </c>
    </row>
    <row r="602" spans="2:19" x14ac:dyDescent="0.2">
      <c r="B602" s="11"/>
      <c r="D602" s="14">
        <f t="shared" si="108"/>
        <v>5.9999999999999165</v>
      </c>
      <c r="E602" s="11">
        <f t="shared" si="113"/>
        <v>37.840000000001169</v>
      </c>
      <c r="F602" s="11">
        <f t="shared" si="104"/>
        <v>-371.21040000001148</v>
      </c>
      <c r="G602" s="11">
        <f t="shared" si="8"/>
        <v>-1597.4962977237421</v>
      </c>
      <c r="H602" s="15">
        <f t="shared" si="114"/>
        <v>0</v>
      </c>
      <c r="I602" s="11">
        <f t="shared" si="1"/>
        <v>-1968.7066977237537</v>
      </c>
      <c r="J602" s="11">
        <f t="shared" si="9"/>
        <v>-52.027132603691669</v>
      </c>
      <c r="K602" s="9">
        <f t="shared" si="109"/>
        <v>499.20653796587362</v>
      </c>
      <c r="L602" s="11">
        <f t="shared" si="110"/>
        <v>2316.4956093259957</v>
      </c>
      <c r="M602" s="11">
        <f t="shared" si="105"/>
        <v>0.97489999999999999</v>
      </c>
      <c r="N602" s="11">
        <f t="shared" si="111"/>
        <v>-1597.4962977237421</v>
      </c>
      <c r="O602" s="11">
        <f t="shared" si="112"/>
        <v>0</v>
      </c>
      <c r="P602" s="13">
        <f t="shared" si="106"/>
        <v>331.286</v>
      </c>
      <c r="Q602" s="11">
        <f t="shared" si="4"/>
        <v>1.50687483915974</v>
      </c>
      <c r="R602" s="11">
        <f t="shared" si="107"/>
        <v>5.303479368368162</v>
      </c>
      <c r="S602" s="11">
        <f t="shared" si="6"/>
        <v>121476.0338212108</v>
      </c>
    </row>
    <row r="603" spans="2:19" x14ac:dyDescent="0.2">
      <c r="B603" s="11"/>
      <c r="D603" s="14">
        <f t="shared" si="108"/>
        <v>6.0099999999999163</v>
      </c>
      <c r="E603" s="11">
        <f t="shared" si="113"/>
        <v>37.840000000001169</v>
      </c>
      <c r="F603" s="11">
        <f t="shared" si="104"/>
        <v>-371.21040000001148</v>
      </c>
      <c r="G603" s="11">
        <f t="shared" si="8"/>
        <v>-1593.3620631192982</v>
      </c>
      <c r="H603" s="15">
        <f t="shared" si="114"/>
        <v>0</v>
      </c>
      <c r="I603" s="11">
        <f t="shared" si="1"/>
        <v>-1964.5724631193098</v>
      </c>
      <c r="J603" s="11">
        <f t="shared" si="9"/>
        <v>-51.917876932326877</v>
      </c>
      <c r="K603" s="9">
        <f t="shared" si="109"/>
        <v>498.68626663983673</v>
      </c>
      <c r="L603" s="11">
        <f t="shared" si="110"/>
        <v>2321.4850733490243</v>
      </c>
      <c r="M603" s="11">
        <f t="shared" si="105"/>
        <v>0.97440700000000002</v>
      </c>
      <c r="N603" s="11">
        <f t="shared" si="111"/>
        <v>-1593.3620631192982</v>
      </c>
      <c r="O603" s="11">
        <f t="shared" si="112"/>
        <v>0</v>
      </c>
      <c r="P603" s="13">
        <f t="shared" si="106"/>
        <v>331.26600000000002</v>
      </c>
      <c r="Q603" s="11">
        <f t="shared" si="4"/>
        <v>1.5053952613302806</v>
      </c>
      <c r="R603" s="11">
        <f t="shared" si="107"/>
        <v>5.2923421949364808</v>
      </c>
      <c r="S603" s="11">
        <f t="shared" si="6"/>
        <v>121161.66037111277</v>
      </c>
    </row>
    <row r="604" spans="2:19" x14ac:dyDescent="0.2">
      <c r="B604" s="11"/>
      <c r="D604" s="14">
        <f t="shared" si="108"/>
        <v>6.0199999999999161</v>
      </c>
      <c r="E604" s="11">
        <f t="shared" si="113"/>
        <v>37.840000000001169</v>
      </c>
      <c r="F604" s="11">
        <f t="shared" si="104"/>
        <v>-371.21040000001148</v>
      </c>
      <c r="G604" s="11">
        <f t="shared" si="8"/>
        <v>-1589.2400003734333</v>
      </c>
      <c r="H604" s="15">
        <f t="shared" si="114"/>
        <v>0</v>
      </c>
      <c r="I604" s="11">
        <f t="shared" si="1"/>
        <v>-1960.4504003734448</v>
      </c>
      <c r="J604" s="11">
        <f t="shared" si="9"/>
        <v>-51.808942927415018</v>
      </c>
      <c r="K604" s="9">
        <f t="shared" si="109"/>
        <v>498.16708787051346</v>
      </c>
      <c r="L604" s="11">
        <f t="shared" si="110"/>
        <v>2326.4693401215759</v>
      </c>
      <c r="M604" s="11">
        <f t="shared" si="105"/>
        <v>0.97391300000000003</v>
      </c>
      <c r="N604" s="11">
        <f t="shared" si="111"/>
        <v>-1589.2400003734333</v>
      </c>
      <c r="O604" s="11">
        <f t="shared" si="112"/>
        <v>0</v>
      </c>
      <c r="P604" s="13">
        <f t="shared" si="106"/>
        <v>331.24599999999998</v>
      </c>
      <c r="Q604" s="11">
        <f t="shared" si="4"/>
        <v>1.5039188031569091</v>
      </c>
      <c r="R604" s="11">
        <f t="shared" si="107"/>
        <v>5.2812378111534164</v>
      </c>
      <c r="S604" s="11">
        <f t="shared" si="6"/>
        <v>120848.21248754437</v>
      </c>
    </row>
    <row r="605" spans="2:19" x14ac:dyDescent="0.2">
      <c r="B605" s="11"/>
      <c r="D605" s="14">
        <f t="shared" si="108"/>
        <v>6.0299999999999159</v>
      </c>
      <c r="E605" s="11">
        <f t="shared" si="113"/>
        <v>37.840000000001169</v>
      </c>
      <c r="F605" s="11">
        <f t="shared" si="104"/>
        <v>-371.21040000001148</v>
      </c>
      <c r="G605" s="11">
        <f t="shared" si="8"/>
        <v>-1585.1333183702111</v>
      </c>
      <c r="H605" s="15">
        <f t="shared" si="114"/>
        <v>0</v>
      </c>
      <c r="I605" s="11">
        <f t="shared" si="1"/>
        <v>-1956.3437183702226</v>
      </c>
      <c r="J605" s="11">
        <f t="shared" si="9"/>
        <v>-51.700415390331983</v>
      </c>
      <c r="K605" s="9">
        <f t="shared" si="109"/>
        <v>497.64899844123931</v>
      </c>
      <c r="L605" s="11">
        <f t="shared" si="110"/>
        <v>2331.4484205531348</v>
      </c>
      <c r="M605" s="11">
        <f t="shared" si="105"/>
        <v>0.97341999999999995</v>
      </c>
      <c r="N605" s="11">
        <f t="shared" si="111"/>
        <v>-1585.1333183702111</v>
      </c>
      <c r="O605" s="11">
        <f t="shared" si="112"/>
        <v>0</v>
      </c>
      <c r="P605" s="13">
        <f t="shared" si="106"/>
        <v>331.22699999999998</v>
      </c>
      <c r="Q605" s="11">
        <f t="shared" si="4"/>
        <v>1.5024409194940007</v>
      </c>
      <c r="R605" s="11">
        <f t="shared" si="107"/>
        <v>5.2701748613997941</v>
      </c>
      <c r="S605" s="11">
        <f t="shared" si="6"/>
        <v>120535.93417890153</v>
      </c>
    </row>
    <row r="606" spans="2:19" x14ac:dyDescent="0.2">
      <c r="B606" s="11"/>
      <c r="D606" s="14">
        <f t="shared" si="108"/>
        <v>6.0399999999999157</v>
      </c>
      <c r="E606" s="11">
        <f t="shared" si="113"/>
        <v>37.840000000001169</v>
      </c>
      <c r="F606" s="11">
        <f t="shared" si="104"/>
        <v>-371.21040000001148</v>
      </c>
      <c r="G606" s="11">
        <f t="shared" si="8"/>
        <v>-1581.0403185939783</v>
      </c>
      <c r="H606" s="15">
        <f t="shared" si="114"/>
        <v>0</v>
      </c>
      <c r="I606" s="11">
        <f t="shared" si="1"/>
        <v>-1952.2507185939899</v>
      </c>
      <c r="J606" s="11">
        <f t="shared" si="9"/>
        <v>-51.592249434300463</v>
      </c>
      <c r="K606" s="9">
        <f t="shared" si="109"/>
        <v>497.131994287336</v>
      </c>
      <c r="L606" s="11">
        <f t="shared" si="110"/>
        <v>2336.4223255167776</v>
      </c>
      <c r="M606" s="11">
        <f t="shared" si="105"/>
        <v>0.97292699999999999</v>
      </c>
      <c r="N606" s="11">
        <f t="shared" si="111"/>
        <v>-1581.0403185939783</v>
      </c>
      <c r="O606" s="11">
        <f t="shared" si="112"/>
        <v>0</v>
      </c>
      <c r="P606" s="13">
        <f t="shared" si="106"/>
        <v>331.20699999999999</v>
      </c>
      <c r="Q606" s="11">
        <f t="shared" si="4"/>
        <v>1.5009706747965352</v>
      </c>
      <c r="R606" s="11">
        <f t="shared" si="107"/>
        <v>5.2591487700612092</v>
      </c>
      <c r="S606" s="11">
        <f t="shared" si="6"/>
        <v>120224.69628748587</v>
      </c>
    </row>
    <row r="607" spans="2:19" x14ac:dyDescent="0.2">
      <c r="B607" s="11"/>
      <c r="D607" s="14">
        <f t="shared" si="108"/>
        <v>6.0499999999999154</v>
      </c>
      <c r="E607" s="11">
        <f t="shared" si="113"/>
        <v>37.840000000001169</v>
      </c>
      <c r="F607" s="11">
        <f t="shared" si="104"/>
        <v>-371.21040000001148</v>
      </c>
      <c r="G607" s="11">
        <f t="shared" si="8"/>
        <v>-1576.9609408409131</v>
      </c>
      <c r="H607" s="15">
        <f t="shared" si="114"/>
        <v>0</v>
      </c>
      <c r="I607" s="11">
        <f t="shared" si="1"/>
        <v>-1948.1713408409246</v>
      </c>
      <c r="J607" s="11">
        <f t="shared" si="9"/>
        <v>-51.484443468310367</v>
      </c>
      <c r="K607" s="9">
        <f t="shared" si="109"/>
        <v>496.61607179299301</v>
      </c>
      <c r="L607" s="11">
        <f t="shared" si="110"/>
        <v>2341.3910658471791</v>
      </c>
      <c r="M607" s="11">
        <f t="shared" si="105"/>
        <v>0.97243400000000002</v>
      </c>
      <c r="N607" s="11">
        <f t="shared" si="111"/>
        <v>-1576.9609408409131</v>
      </c>
      <c r="O607" s="11">
        <f t="shared" si="112"/>
        <v>0</v>
      </c>
      <c r="P607" s="13">
        <f t="shared" si="106"/>
        <v>331.18700000000001</v>
      </c>
      <c r="Q607" s="11">
        <f t="shared" si="4"/>
        <v>1.4995035185348247</v>
      </c>
      <c r="R607" s="11">
        <f t="shared" si="107"/>
        <v>5.2481593749551854</v>
      </c>
      <c r="S607" s="11">
        <f t="shared" si="6"/>
        <v>119914.49423530775</v>
      </c>
    </row>
    <row r="608" spans="2:19" x14ac:dyDescent="0.2">
      <c r="B608" s="11"/>
      <c r="D608" s="14">
        <f t="shared" si="108"/>
        <v>6.0599999999999152</v>
      </c>
      <c r="E608" s="11">
        <f t="shared" si="113"/>
        <v>37.840000000001169</v>
      </c>
      <c r="F608" s="11">
        <f t="shared" si="104"/>
        <v>-371.21040000001148</v>
      </c>
      <c r="G608" s="11">
        <f t="shared" si="8"/>
        <v>-1572.8951252386391</v>
      </c>
      <c r="H608" s="15">
        <f t="shared" si="114"/>
        <v>0</v>
      </c>
      <c r="I608" s="11">
        <f t="shared" si="1"/>
        <v>-1944.1055252386507</v>
      </c>
      <c r="J608" s="11">
        <f t="shared" si="9"/>
        <v>-51.376995910110743</v>
      </c>
      <c r="K608" s="9">
        <f t="shared" si="109"/>
        <v>496.10122735830993</v>
      </c>
      <c r="L608" s="11">
        <f t="shared" si="110"/>
        <v>2346.3546523429359</v>
      </c>
      <c r="M608" s="11">
        <f t="shared" si="105"/>
        <v>0.97194100000000005</v>
      </c>
      <c r="N608" s="11">
        <f t="shared" si="111"/>
        <v>-1572.8951252386391</v>
      </c>
      <c r="O608" s="11">
        <f t="shared" si="112"/>
        <v>0</v>
      </c>
      <c r="P608" s="13">
        <f t="shared" si="106"/>
        <v>331.16699999999997</v>
      </c>
      <c r="Q608" s="11">
        <f t="shared" si="4"/>
        <v>1.498039440398077</v>
      </c>
      <c r="R608" s="11">
        <f t="shared" si="107"/>
        <v>5.2372065147921241</v>
      </c>
      <c r="S608" s="11">
        <f t="shared" si="6"/>
        <v>119605.32346958117</v>
      </c>
    </row>
    <row r="609" spans="2:19" x14ac:dyDescent="0.2">
      <c r="B609" s="11"/>
      <c r="D609" s="14">
        <f t="shared" si="108"/>
        <v>6.069999999999915</v>
      </c>
      <c r="E609" s="11">
        <f t="shared" si="113"/>
        <v>37.840000000001169</v>
      </c>
      <c r="F609" s="11">
        <f t="shared" si="104"/>
        <v>-371.21040000001148</v>
      </c>
      <c r="G609" s="11">
        <f t="shared" si="8"/>
        <v>-1568.8444271969881</v>
      </c>
      <c r="H609" s="15">
        <f t="shared" si="114"/>
        <v>0</v>
      </c>
      <c r="I609" s="11">
        <f t="shared" si="1"/>
        <v>-1940.0548271969997</v>
      </c>
      <c r="J609" s="11">
        <f t="shared" si="9"/>
        <v>-51.269947864612575</v>
      </c>
      <c r="K609" s="9">
        <f t="shared" si="109"/>
        <v>495.5874573992088</v>
      </c>
      <c r="L609" s="11">
        <f t="shared" si="110"/>
        <v>2351.3130957667236</v>
      </c>
      <c r="M609" s="11">
        <f t="shared" si="105"/>
        <v>0.97144900000000001</v>
      </c>
      <c r="N609" s="11">
        <f t="shared" si="111"/>
        <v>-1568.8444271969881</v>
      </c>
      <c r="O609" s="11">
        <f t="shared" si="112"/>
        <v>0</v>
      </c>
      <c r="P609" s="13">
        <f t="shared" si="106"/>
        <v>331.14800000000002</v>
      </c>
      <c r="Q609" s="11">
        <f t="shared" si="4"/>
        <v>1.4965739107565461</v>
      </c>
      <c r="R609" s="11">
        <f t="shared" si="107"/>
        <v>5.2262943796750836</v>
      </c>
      <c r="S609" s="11">
        <f t="shared" si="6"/>
        <v>119297.30226602142</v>
      </c>
    </row>
    <row r="610" spans="2:19" x14ac:dyDescent="0.2">
      <c r="B610" s="11"/>
      <c r="D610" s="14">
        <f t="shared" si="108"/>
        <v>6.0799999999999148</v>
      </c>
      <c r="E610" s="11">
        <f t="shared" si="113"/>
        <v>37.840000000001169</v>
      </c>
      <c r="F610" s="11">
        <f t="shared" si="104"/>
        <v>-371.21040000001148</v>
      </c>
      <c r="G610" s="11">
        <f t="shared" si="8"/>
        <v>-1564.8055515564192</v>
      </c>
      <c r="H610" s="15">
        <f t="shared" si="114"/>
        <v>0</v>
      </c>
      <c r="I610" s="11">
        <f t="shared" si="1"/>
        <v>-1936.0159515564308</v>
      </c>
      <c r="J610" s="11">
        <f t="shared" si="9"/>
        <v>-51.163212250432636</v>
      </c>
      <c r="K610" s="9">
        <f t="shared" si="109"/>
        <v>495.07475792056266</v>
      </c>
      <c r="L610" s="11">
        <f t="shared" si="110"/>
        <v>2356.2664068433223</v>
      </c>
      <c r="M610" s="11">
        <f t="shared" si="105"/>
        <v>0.97095600000000004</v>
      </c>
      <c r="N610" s="11">
        <f t="shared" si="111"/>
        <v>-1564.8055515564192</v>
      </c>
      <c r="O610" s="11">
        <f t="shared" si="112"/>
        <v>0</v>
      </c>
      <c r="P610" s="13">
        <f t="shared" si="106"/>
        <v>331.12799999999999</v>
      </c>
      <c r="Q610" s="11">
        <f t="shared" si="4"/>
        <v>1.4951159609593954</v>
      </c>
      <c r="R610" s="11">
        <f t="shared" si="107"/>
        <v>5.2154140928065882</v>
      </c>
      <c r="S610" s="11">
        <f t="shared" si="6"/>
        <v>118990.1800557149</v>
      </c>
    </row>
    <row r="611" spans="2:19" x14ac:dyDescent="0.2">
      <c r="B611" s="11"/>
      <c r="D611" s="14">
        <f t="shared" si="108"/>
        <v>6.0899999999999146</v>
      </c>
      <c r="E611" s="11">
        <f t="shared" si="113"/>
        <v>37.840000000001169</v>
      </c>
      <c r="F611" s="11">
        <f t="shared" si="104"/>
        <v>-371.21040000001148</v>
      </c>
      <c r="G611" s="11">
        <f t="shared" si="8"/>
        <v>-1560.7816687291277</v>
      </c>
      <c r="H611" s="15">
        <f t="shared" si="114"/>
        <v>0</v>
      </c>
      <c r="I611" s="11">
        <f t="shared" si="1"/>
        <v>-1931.9920687291392</v>
      </c>
      <c r="J611" s="11">
        <f t="shared" si="9"/>
        <v>-51.056872852248404</v>
      </c>
      <c r="K611" s="9">
        <f t="shared" si="109"/>
        <v>494.56312579805831</v>
      </c>
      <c r="L611" s="11">
        <f t="shared" si="110"/>
        <v>2361.2145962619156</v>
      </c>
      <c r="M611" s="11">
        <f t="shared" si="105"/>
        <v>0.97046399999999999</v>
      </c>
      <c r="N611" s="11">
        <f t="shared" si="111"/>
        <v>-1560.7816687291277</v>
      </c>
      <c r="O611" s="11">
        <f t="shared" si="112"/>
        <v>0</v>
      </c>
      <c r="P611" s="13">
        <f t="shared" si="106"/>
        <v>331.108</v>
      </c>
      <c r="Q611" s="11">
        <f t="shared" si="4"/>
        <v>1.4936610586215322</v>
      </c>
      <c r="R611" s="11">
        <f t="shared" si="107"/>
        <v>5.2045741949284814</v>
      </c>
      <c r="S611" s="11">
        <f t="shared" si="6"/>
        <v>118684.19792159843</v>
      </c>
    </row>
    <row r="612" spans="2:19" x14ac:dyDescent="0.2">
      <c r="B612" s="11"/>
      <c r="D612" s="14">
        <f t="shared" si="108"/>
        <v>6.0999999999999144</v>
      </c>
      <c r="E612" s="11">
        <f t="shared" si="113"/>
        <v>37.840000000001169</v>
      </c>
      <c r="F612" s="11">
        <f t="shared" si="104"/>
        <v>-371.21040000001148</v>
      </c>
      <c r="G612" s="11">
        <f t="shared" si="8"/>
        <v>-1556.7711025463009</v>
      </c>
      <c r="H612" s="15">
        <f t="shared" si="114"/>
        <v>0</v>
      </c>
      <c r="I612" s="11">
        <f t="shared" si="1"/>
        <v>-1927.9815025463124</v>
      </c>
      <c r="J612" s="11">
        <f t="shared" si="9"/>
        <v>-50.950885373843889</v>
      </c>
      <c r="K612" s="9">
        <f t="shared" si="109"/>
        <v>494.05255706953585</v>
      </c>
      <c r="L612" s="11">
        <f t="shared" si="110"/>
        <v>2366.1576746762535</v>
      </c>
      <c r="M612" s="11">
        <f t="shared" si="105"/>
        <v>0.96997199999999995</v>
      </c>
      <c r="N612" s="11">
        <f t="shared" si="111"/>
        <v>-1556.7711025463009</v>
      </c>
      <c r="O612" s="11">
        <f t="shared" si="112"/>
        <v>0</v>
      </c>
      <c r="P612" s="13">
        <f t="shared" si="106"/>
        <v>331.089</v>
      </c>
      <c r="Q612" s="11">
        <f t="shared" si="4"/>
        <v>1.4922046853551034</v>
      </c>
      <c r="R612" s="11">
        <f t="shared" si="107"/>
        <v>5.193770170626288</v>
      </c>
      <c r="S612" s="11">
        <f t="shared" si="6"/>
        <v>118379.22840526122</v>
      </c>
    </row>
    <row r="613" spans="2:19" x14ac:dyDescent="0.2">
      <c r="B613" s="11"/>
      <c r="D613" s="14">
        <f t="shared" si="108"/>
        <v>6.1099999999999142</v>
      </c>
      <c r="E613" s="11">
        <f t="shared" si="113"/>
        <v>37.840000000001169</v>
      </c>
      <c r="F613" s="11">
        <f t="shared" si="104"/>
        <v>-371.21040000001148</v>
      </c>
      <c r="G613" s="11">
        <f t="shared" si="8"/>
        <v>-1552.7737948189338</v>
      </c>
      <c r="H613" s="15">
        <f t="shared" si="114"/>
        <v>0</v>
      </c>
      <c r="I613" s="11">
        <f t="shared" si="1"/>
        <v>-1923.9841948189453</v>
      </c>
      <c r="J613" s="11">
        <f t="shared" si="9"/>
        <v>-50.845248277454701</v>
      </c>
      <c r="K613" s="9">
        <f t="shared" si="109"/>
        <v>493.5430482157974</v>
      </c>
      <c r="L613" s="11">
        <f t="shared" si="110"/>
        <v>2371.0956527026801</v>
      </c>
      <c r="M613" s="11">
        <f t="shared" si="105"/>
        <v>0.96948000000000001</v>
      </c>
      <c r="N613" s="11">
        <f t="shared" si="111"/>
        <v>-1552.7737948189338</v>
      </c>
      <c r="O613" s="11">
        <f t="shared" si="112"/>
        <v>0</v>
      </c>
      <c r="P613" s="13">
        <f t="shared" si="106"/>
        <v>331.06900000000002</v>
      </c>
      <c r="Q613" s="11">
        <f t="shared" si="4"/>
        <v>1.4907558491305359</v>
      </c>
      <c r="R613" s="11">
        <f t="shared" si="107"/>
        <v>5.183001863145229</v>
      </c>
      <c r="S613" s="11">
        <f t="shared" si="6"/>
        <v>118075.26708192338</v>
      </c>
    </row>
    <row r="614" spans="2:19" x14ac:dyDescent="0.2">
      <c r="B614" s="11"/>
      <c r="D614" s="14">
        <f t="shared" si="108"/>
        <v>6.119999999999914</v>
      </c>
      <c r="E614" s="11">
        <f t="shared" si="113"/>
        <v>37.840000000001169</v>
      </c>
      <c r="F614" s="11">
        <f t="shared" si="104"/>
        <v>-371.21040000001148</v>
      </c>
      <c r="G614" s="11">
        <f t="shared" si="8"/>
        <v>-1548.791286034141</v>
      </c>
      <c r="H614" s="15">
        <f t="shared" si="114"/>
        <v>0</v>
      </c>
      <c r="I614" s="11">
        <f t="shared" si="1"/>
        <v>-1920.0016860341525</v>
      </c>
      <c r="J614" s="11">
        <f t="shared" si="9"/>
        <v>-50.740002273628257</v>
      </c>
      <c r="K614" s="9">
        <f t="shared" si="109"/>
        <v>493.03459573302285</v>
      </c>
      <c r="L614" s="11">
        <f t="shared" si="110"/>
        <v>2376.0285409224243</v>
      </c>
      <c r="M614" s="11">
        <f t="shared" si="105"/>
        <v>0.96898899999999999</v>
      </c>
      <c r="N614" s="11">
        <f t="shared" si="111"/>
        <v>-1548.791286034141</v>
      </c>
      <c r="O614" s="11">
        <f t="shared" si="112"/>
        <v>0</v>
      </c>
      <c r="P614" s="13">
        <f t="shared" si="106"/>
        <v>331.04899999999998</v>
      </c>
      <c r="Q614" s="11">
        <f t="shared" si="4"/>
        <v>1.4893100288266174</v>
      </c>
      <c r="R614" s="11">
        <f t="shared" si="107"/>
        <v>5.1722734223882014</v>
      </c>
      <c r="S614" s="11">
        <f t="shared" si="6"/>
        <v>117772.43109255419</v>
      </c>
    </row>
    <row r="615" spans="2:19" x14ac:dyDescent="0.2">
      <c r="B615" s="11"/>
      <c r="D615" s="14">
        <f t="shared" si="108"/>
        <v>6.1299999999999137</v>
      </c>
      <c r="E615" s="11">
        <f t="shared" si="113"/>
        <v>37.840000000001169</v>
      </c>
      <c r="F615" s="11">
        <f t="shared" si="104"/>
        <v>-371.21040000001148</v>
      </c>
      <c r="G615" s="11">
        <f t="shared" si="8"/>
        <v>-1544.9782278935106</v>
      </c>
      <c r="H615" s="15">
        <f t="shared" si="114"/>
        <v>0</v>
      </c>
      <c r="I615" s="11">
        <f t="shared" si="1"/>
        <v>-1916.1886278935222</v>
      </c>
      <c r="J615" s="11">
        <f t="shared" si="9"/>
        <v>-50.639234352364241</v>
      </c>
      <c r="K615" s="9">
        <f t="shared" si="109"/>
        <v>492.52719571028655</v>
      </c>
      <c r="L615" s="11">
        <f t="shared" si="110"/>
        <v>2380.956349879641</v>
      </c>
      <c r="M615" s="11">
        <f t="shared" si="105"/>
        <v>0.96859600000000001</v>
      </c>
      <c r="N615" s="11">
        <f t="shared" si="111"/>
        <v>-1544.9782278935106</v>
      </c>
      <c r="O615" s="11">
        <f t="shared" si="112"/>
        <v>0</v>
      </c>
      <c r="P615" s="13">
        <f t="shared" si="106"/>
        <v>331.03300000000002</v>
      </c>
      <c r="Q615" s="11">
        <f t="shared" si="4"/>
        <v>1.4878492346995209</v>
      </c>
      <c r="R615" s="11">
        <f t="shared" si="107"/>
        <v>5.1620014630340716</v>
      </c>
      <c r="S615" s="11">
        <f t="shared" si="6"/>
        <v>117482.48038636887</v>
      </c>
    </row>
    <row r="616" spans="2:19" x14ac:dyDescent="0.2">
      <c r="B616" s="11"/>
      <c r="D616" s="14">
        <f t="shared" si="108"/>
        <v>6.1399999999999135</v>
      </c>
      <c r="E616" s="11">
        <f t="shared" si="113"/>
        <v>37.840000000001169</v>
      </c>
      <c r="F616" s="11">
        <f t="shared" si="104"/>
        <v>-371.21040000001148</v>
      </c>
      <c r="G616" s="11">
        <f t="shared" si="8"/>
        <v>-1541.0213495227038</v>
      </c>
      <c r="H616" s="15">
        <f t="shared" si="114"/>
        <v>0</v>
      </c>
      <c r="I616" s="11">
        <f t="shared" si="1"/>
        <v>-1912.2317495227153</v>
      </c>
      <c r="J616" s="11">
        <f t="shared" si="9"/>
        <v>-50.534665685059629</v>
      </c>
      <c r="K616" s="9">
        <f t="shared" si="109"/>
        <v>492.02080336676289</v>
      </c>
      <c r="L616" s="11">
        <f t="shared" si="110"/>
        <v>2385.8790898750262</v>
      </c>
      <c r="M616" s="11">
        <f t="shared" si="105"/>
        <v>0.96810499999999999</v>
      </c>
      <c r="N616" s="11">
        <f t="shared" si="111"/>
        <v>-1541.0213495227038</v>
      </c>
      <c r="O616" s="11">
        <f t="shared" si="112"/>
        <v>0</v>
      </c>
      <c r="P616" s="13">
        <f t="shared" si="106"/>
        <v>331.01400000000001</v>
      </c>
      <c r="Q616" s="11">
        <f t="shared" si="4"/>
        <v>1.4864048148016786</v>
      </c>
      <c r="R616" s="11">
        <f t="shared" si="107"/>
        <v>5.15134206779405</v>
      </c>
      <c r="S616" s="11">
        <f t="shared" si="6"/>
        <v>117181.59337243122</v>
      </c>
    </row>
    <row r="617" spans="2:19" x14ac:dyDescent="0.2">
      <c r="B617" s="11"/>
      <c r="D617" s="14">
        <f t="shared" si="108"/>
        <v>6.1499999999999133</v>
      </c>
      <c r="E617" s="11">
        <f t="shared" si="113"/>
        <v>37.840000000001169</v>
      </c>
      <c r="F617" s="11">
        <f t="shared" si="104"/>
        <v>-371.21040000001148</v>
      </c>
      <c r="G617" s="11">
        <f t="shared" si="8"/>
        <v>-1537.0774936467699</v>
      </c>
      <c r="H617" s="15">
        <f t="shared" si="114"/>
        <v>0</v>
      </c>
      <c r="I617" s="11">
        <f t="shared" si="1"/>
        <v>-1908.2878936467814</v>
      </c>
      <c r="J617" s="11">
        <f t="shared" si="9"/>
        <v>-50.430441164025439</v>
      </c>
      <c r="K617" s="9">
        <f t="shared" si="109"/>
        <v>491.51545670991231</v>
      </c>
      <c r="L617" s="11">
        <f t="shared" si="110"/>
        <v>2390.7967711754095</v>
      </c>
      <c r="M617" s="11">
        <f t="shared" si="105"/>
        <v>0.96761399999999997</v>
      </c>
      <c r="N617" s="11">
        <f t="shared" si="111"/>
        <v>-1537.0774936467699</v>
      </c>
      <c r="O617" s="11">
        <f t="shared" si="112"/>
        <v>0</v>
      </c>
      <c r="P617" s="13">
        <f t="shared" si="106"/>
        <v>330.99400000000003</v>
      </c>
      <c r="Q617" s="11">
        <f t="shared" si="4"/>
        <v>1.4849678746742003</v>
      </c>
      <c r="R617" s="11">
        <f t="shared" si="107"/>
        <v>5.140717753723286</v>
      </c>
      <c r="S617" s="11">
        <f t="shared" si="6"/>
        <v>116881.69660869312</v>
      </c>
    </row>
    <row r="618" spans="2:19" x14ac:dyDescent="0.2">
      <c r="B618" s="11"/>
      <c r="D618" s="14">
        <f t="shared" si="108"/>
        <v>6.1599999999999131</v>
      </c>
      <c r="E618" s="11">
        <f t="shared" si="113"/>
        <v>37.840000000001169</v>
      </c>
      <c r="F618" s="11">
        <f t="shared" si="104"/>
        <v>-371.21040000001148</v>
      </c>
      <c r="G618" s="11">
        <f t="shared" si="8"/>
        <v>-1533.1466036883382</v>
      </c>
      <c r="H618" s="15">
        <f t="shared" si="114"/>
        <v>0</v>
      </c>
      <c r="I618" s="11">
        <f t="shared" si="1"/>
        <v>-1904.3570036883498</v>
      </c>
      <c r="J618" s="11">
        <f t="shared" si="9"/>
        <v>-50.326559294088028</v>
      </c>
      <c r="K618" s="9">
        <f t="shared" si="109"/>
        <v>491.01115229827207</v>
      </c>
      <c r="L618" s="11">
        <f t="shared" si="110"/>
        <v>2395.7094042204508</v>
      </c>
      <c r="M618" s="11">
        <f t="shared" si="105"/>
        <v>0.96712299999999995</v>
      </c>
      <c r="N618" s="11">
        <f t="shared" si="111"/>
        <v>-1533.1466036883382</v>
      </c>
      <c r="O618" s="11">
        <f t="shared" si="112"/>
        <v>0</v>
      </c>
      <c r="P618" s="13">
        <f t="shared" si="106"/>
        <v>330.97399999999999</v>
      </c>
      <c r="Q618" s="11">
        <f t="shared" si="4"/>
        <v>1.4835339099091531</v>
      </c>
      <c r="R618" s="11">
        <f t="shared" si="107"/>
        <v>5.130128368408565</v>
      </c>
      <c r="S618" s="11">
        <f t="shared" si="6"/>
        <v>116582.78579292579</v>
      </c>
    </row>
    <row r="619" spans="2:19" x14ac:dyDescent="0.2">
      <c r="B619" s="11"/>
      <c r="D619" s="14">
        <f t="shared" si="108"/>
        <v>6.1699999999999129</v>
      </c>
      <c r="E619" s="11">
        <f t="shared" si="113"/>
        <v>37.840000000001169</v>
      </c>
      <c r="F619" s="11">
        <f t="shared" si="104"/>
        <v>-371.21040000001148</v>
      </c>
      <c r="G619" s="11">
        <f t="shared" si="8"/>
        <v>-1529.2286233776224</v>
      </c>
      <c r="H619" s="15">
        <f t="shared" si="114"/>
        <v>0</v>
      </c>
      <c r="I619" s="11">
        <f t="shared" si="1"/>
        <v>-1900.4390233776339</v>
      </c>
      <c r="J619" s="11">
        <f t="shared" si="9"/>
        <v>-50.223018588202308</v>
      </c>
      <c r="K619" s="9">
        <f t="shared" si="109"/>
        <v>490.5078867053312</v>
      </c>
      <c r="L619" s="11">
        <f t="shared" si="110"/>
        <v>2400.6169994154689</v>
      </c>
      <c r="M619" s="11">
        <f t="shared" si="105"/>
        <v>0.96663200000000005</v>
      </c>
      <c r="N619" s="11">
        <f t="shared" si="111"/>
        <v>-1529.2286233776224</v>
      </c>
      <c r="O619" s="11">
        <f t="shared" si="112"/>
        <v>0</v>
      </c>
      <c r="P619" s="13">
        <f t="shared" si="106"/>
        <v>330.95400000000001</v>
      </c>
      <c r="Q619" s="11">
        <f t="shared" si="4"/>
        <v>1.4821029106925168</v>
      </c>
      <c r="R619" s="11">
        <f t="shared" si="107"/>
        <v>5.1195737602652711</v>
      </c>
      <c r="S619" s="11">
        <f t="shared" si="6"/>
        <v>116284.85664628957</v>
      </c>
    </row>
    <row r="620" spans="2:19" x14ac:dyDescent="0.2">
      <c r="B620" s="11"/>
      <c r="D620" s="14">
        <f t="shared" si="108"/>
        <v>6.1799999999999127</v>
      </c>
      <c r="E620" s="11">
        <f t="shared" si="113"/>
        <v>37.840000000001169</v>
      </c>
      <c r="F620" s="11">
        <f t="shared" si="104"/>
        <v>-371.21040000001148</v>
      </c>
      <c r="G620" s="11">
        <f t="shared" si="8"/>
        <v>-1525.3250755298018</v>
      </c>
      <c r="H620" s="15">
        <f t="shared" si="114"/>
        <v>0</v>
      </c>
      <c r="I620" s="11">
        <f t="shared" si="1"/>
        <v>-1896.5354755298133</v>
      </c>
      <c r="J620" s="11">
        <f t="shared" si="9"/>
        <v>-50.119859289898379</v>
      </c>
      <c r="K620" s="9">
        <f t="shared" si="109"/>
        <v>490.00565651944919</v>
      </c>
      <c r="L620" s="11">
        <f t="shared" si="110"/>
        <v>2405.5195671315928</v>
      </c>
      <c r="M620" s="11">
        <f t="shared" si="105"/>
        <v>0.96614199999999995</v>
      </c>
      <c r="N620" s="11">
        <f t="shared" si="111"/>
        <v>-1525.3250755298018</v>
      </c>
      <c r="O620" s="11">
        <f t="shared" si="112"/>
        <v>0</v>
      </c>
      <c r="P620" s="13">
        <f t="shared" si="106"/>
        <v>330.935</v>
      </c>
      <c r="Q620" s="11">
        <f t="shared" si="4"/>
        <v>1.4806703930362433</v>
      </c>
      <c r="R620" s="11">
        <f t="shared" si="107"/>
        <v>5.1090580315900489</v>
      </c>
      <c r="S620" s="11">
        <f t="shared" si="6"/>
        <v>115988.02496595314</v>
      </c>
    </row>
    <row r="621" spans="2:19" x14ac:dyDescent="0.2">
      <c r="B621" s="11"/>
      <c r="D621" s="14">
        <f t="shared" si="108"/>
        <v>6.1899999999999125</v>
      </c>
      <c r="E621" s="11">
        <f t="shared" si="113"/>
        <v>37.840000000001169</v>
      </c>
      <c r="F621" s="11">
        <f t="shared" si="104"/>
        <v>-371.21040000001148</v>
      </c>
      <c r="G621" s="11">
        <f t="shared" si="8"/>
        <v>-1521.4327411038907</v>
      </c>
      <c r="H621" s="15">
        <f t="shared" si="114"/>
        <v>0</v>
      </c>
      <c r="I621" s="11">
        <f t="shared" si="1"/>
        <v>-1892.6431411039023</v>
      </c>
      <c r="J621" s="11">
        <f t="shared" si="9"/>
        <v>-50.016996329382764</v>
      </c>
      <c r="K621" s="9">
        <f t="shared" si="109"/>
        <v>489.50445792655023</v>
      </c>
      <c r="L621" s="11">
        <f t="shared" si="110"/>
        <v>2410.4171177038229</v>
      </c>
      <c r="M621" s="11">
        <f t="shared" si="105"/>
        <v>0.96565100000000004</v>
      </c>
      <c r="N621" s="11">
        <f t="shared" si="111"/>
        <v>-1521.4327411038907</v>
      </c>
      <c r="O621" s="11">
        <f t="shared" si="112"/>
        <v>0</v>
      </c>
      <c r="P621" s="13">
        <f t="shared" si="106"/>
        <v>330.91500000000002</v>
      </c>
      <c r="Q621" s="11">
        <f t="shared" si="4"/>
        <v>1.4792452984196853</v>
      </c>
      <c r="R621" s="11">
        <f t="shared" si="107"/>
        <v>5.0985725106404445</v>
      </c>
      <c r="S621" s="11">
        <f t="shared" si="6"/>
        <v>115692.04597117291</v>
      </c>
    </row>
    <row r="622" spans="2:19" x14ac:dyDescent="0.2">
      <c r="B622" s="11"/>
      <c r="D622" s="14">
        <f t="shared" si="108"/>
        <v>6.1999999999999122</v>
      </c>
      <c r="E622" s="11">
        <f t="shared" si="113"/>
        <v>37.840000000001169</v>
      </c>
      <c r="F622" s="11">
        <f t="shared" si="104"/>
        <v>-371.21040000001148</v>
      </c>
      <c r="G622" s="11">
        <f t="shared" si="8"/>
        <v>-1517.5547217025062</v>
      </c>
      <c r="H622" s="15">
        <f t="shared" si="114"/>
        <v>0</v>
      </c>
      <c r="I622" s="11">
        <f t="shared" si="1"/>
        <v>-1888.7651217025177</v>
      </c>
      <c r="J622" s="11">
        <f t="shared" si="9"/>
        <v>-49.914511672897973</v>
      </c>
      <c r="K622" s="9">
        <f t="shared" si="109"/>
        <v>489.00428796325639</v>
      </c>
      <c r="L622" s="11">
        <f t="shared" si="110"/>
        <v>2415.3096614332721</v>
      </c>
      <c r="M622" s="11">
        <f t="shared" si="105"/>
        <v>0.96516100000000005</v>
      </c>
      <c r="N622" s="11">
        <f t="shared" si="111"/>
        <v>-1517.5547217025062</v>
      </c>
      <c r="O622" s="11">
        <f t="shared" si="112"/>
        <v>0</v>
      </c>
      <c r="P622" s="13">
        <f t="shared" si="106"/>
        <v>330.89499999999998</v>
      </c>
      <c r="Q622" s="11">
        <f t="shared" si="4"/>
        <v>1.4778231401600399</v>
      </c>
      <c r="R622" s="11">
        <f t="shared" si="107"/>
        <v>5.0881255527928611</v>
      </c>
      <c r="S622" s="11">
        <f t="shared" si="6"/>
        <v>115397.15551250133</v>
      </c>
    </row>
    <row r="623" spans="2:19" x14ac:dyDescent="0.2">
      <c r="B623" s="11"/>
      <c r="D623" s="14">
        <f t="shared" si="108"/>
        <v>6.209999999999912</v>
      </c>
      <c r="E623" s="11">
        <f t="shared" si="113"/>
        <v>37.840000000001169</v>
      </c>
      <c r="F623" s="11">
        <f t="shared" si="104"/>
        <v>-371.21040000001148</v>
      </c>
      <c r="G623" s="11">
        <f t="shared" si="8"/>
        <v>-1513.6893809413477</v>
      </c>
      <c r="H623" s="15">
        <f t="shared" si="114"/>
        <v>0</v>
      </c>
      <c r="I623" s="11">
        <f t="shared" si="1"/>
        <v>-1884.8997809413593</v>
      </c>
      <c r="J623" s="11">
        <f t="shared" si="9"/>
        <v>-49.812362075615781</v>
      </c>
      <c r="K623" s="9">
        <f t="shared" si="109"/>
        <v>488.50514284652741</v>
      </c>
      <c r="L623" s="11">
        <f t="shared" si="110"/>
        <v>2420.1972085873208</v>
      </c>
      <c r="M623" s="11">
        <f t="shared" si="105"/>
        <v>0.96467099999999995</v>
      </c>
      <c r="N623" s="11">
        <f t="shared" si="111"/>
        <v>-1513.6893809413477</v>
      </c>
      <c r="O623" s="11">
        <f t="shared" si="112"/>
        <v>0</v>
      </c>
      <c r="P623" s="13">
        <f t="shared" si="106"/>
        <v>330.875</v>
      </c>
      <c r="Q623" s="11">
        <f t="shared" si="4"/>
        <v>1.4764039073563351</v>
      </c>
      <c r="R623" s="11">
        <f t="shared" si="107"/>
        <v>5.0777127498079286</v>
      </c>
      <c r="S623" s="11">
        <f t="shared" si="6"/>
        <v>115103.22915680206</v>
      </c>
    </row>
    <row r="624" spans="2:19" x14ac:dyDescent="0.2">
      <c r="B624" s="11"/>
      <c r="D624" s="14">
        <f t="shared" si="108"/>
        <v>6.2199999999999118</v>
      </c>
      <c r="E624" s="11">
        <f t="shared" si="113"/>
        <v>37.840000000001169</v>
      </c>
      <c r="F624" s="11">
        <f t="shared" si="104"/>
        <v>-371.21040000001148</v>
      </c>
      <c r="G624" s="11">
        <f t="shared" si="8"/>
        <v>-1509.8382300412195</v>
      </c>
      <c r="H624" s="15">
        <f t="shared" si="114"/>
        <v>0</v>
      </c>
      <c r="I624" s="11">
        <f t="shared" si="1"/>
        <v>-1881.048630041231</v>
      </c>
      <c r="J624" s="11">
        <f t="shared" si="9"/>
        <v>-49.710587474661018</v>
      </c>
      <c r="K624" s="9">
        <f t="shared" si="109"/>
        <v>488.00701922577127</v>
      </c>
      <c r="L624" s="11">
        <f t="shared" si="110"/>
        <v>2425.0797693976824</v>
      </c>
      <c r="M624" s="11">
        <f t="shared" si="105"/>
        <v>0.96418199999999998</v>
      </c>
      <c r="N624" s="11">
        <f t="shared" si="111"/>
        <v>-1509.8382300412195</v>
      </c>
      <c r="O624" s="11">
        <f t="shared" si="112"/>
        <v>0</v>
      </c>
      <c r="P624" s="13">
        <f t="shared" si="106"/>
        <v>330.85599999999999</v>
      </c>
      <c r="Q624" s="11">
        <f t="shared" si="4"/>
        <v>1.4749831323166915</v>
      </c>
      <c r="R624" s="11">
        <f t="shared" si="107"/>
        <v>5.06733817274832</v>
      </c>
      <c r="S624" s="11">
        <f t="shared" si="6"/>
        <v>114810.38181958998</v>
      </c>
    </row>
    <row r="625" spans="2:19" x14ac:dyDescent="0.2">
      <c r="B625" s="11"/>
      <c r="D625" s="14">
        <f t="shared" si="108"/>
        <v>6.2299999999999116</v>
      </c>
      <c r="E625" s="11">
        <f t="shared" si="113"/>
        <v>37.840000000001169</v>
      </c>
      <c r="F625" s="11">
        <f t="shared" si="104"/>
        <v>-371.21040000001148</v>
      </c>
      <c r="G625" s="11">
        <f t="shared" si="8"/>
        <v>-1506.1512253139376</v>
      </c>
      <c r="H625" s="15">
        <f t="shared" si="114"/>
        <v>0</v>
      </c>
      <c r="I625" s="11">
        <f t="shared" si="1"/>
        <v>-1877.3616253139492</v>
      </c>
      <c r="J625" s="11">
        <f t="shared" si="9"/>
        <v>-49.613150774680001</v>
      </c>
      <c r="K625" s="9">
        <f t="shared" si="109"/>
        <v>487.50991335102464</v>
      </c>
      <c r="L625" s="11">
        <f t="shared" si="110"/>
        <v>2429.9573540605666</v>
      </c>
      <c r="M625" s="11">
        <f t="shared" si="105"/>
        <v>0.96379000000000004</v>
      </c>
      <c r="N625" s="11">
        <f t="shared" si="111"/>
        <v>-1506.1512253139376</v>
      </c>
      <c r="O625" s="11">
        <f t="shared" si="112"/>
        <v>0</v>
      </c>
      <c r="P625" s="13">
        <f t="shared" si="106"/>
        <v>330.84</v>
      </c>
      <c r="Q625" s="11">
        <f t="shared" si="4"/>
        <v>1.4735519083273627</v>
      </c>
      <c r="R625" s="11">
        <f t="shared" si="107"/>
        <v>5.057405787429154</v>
      </c>
      <c r="S625" s="11">
        <f t="shared" si="6"/>
        <v>114530.01640554273</v>
      </c>
    </row>
    <row r="626" spans="2:19" x14ac:dyDescent="0.2">
      <c r="B626" s="11"/>
      <c r="D626" s="14">
        <f t="shared" si="108"/>
        <v>6.2399999999999114</v>
      </c>
      <c r="E626" s="11">
        <f t="shared" si="113"/>
        <v>37.840000000001169</v>
      </c>
      <c r="F626" s="11">
        <f t="shared" si="104"/>
        <v>-371.21040000001148</v>
      </c>
      <c r="G626" s="11">
        <f t="shared" si="8"/>
        <v>-1502.3245860323595</v>
      </c>
      <c r="H626" s="15">
        <f t="shared" si="114"/>
        <v>0</v>
      </c>
      <c r="I626" s="11">
        <f t="shared" si="1"/>
        <v>-1873.5349860323711</v>
      </c>
      <c r="J626" s="11">
        <f t="shared" si="9"/>
        <v>-49.512023943771489</v>
      </c>
      <c r="K626" s="9">
        <f t="shared" si="109"/>
        <v>487.01378184327785</v>
      </c>
      <c r="L626" s="11">
        <f t="shared" si="110"/>
        <v>2434.8299725365378</v>
      </c>
      <c r="M626" s="11">
        <f t="shared" si="105"/>
        <v>0.96330099999999996</v>
      </c>
      <c r="N626" s="11">
        <f t="shared" si="111"/>
        <v>-1502.3245860323595</v>
      </c>
      <c r="O626" s="11">
        <f t="shared" si="112"/>
        <v>0</v>
      </c>
      <c r="P626" s="13">
        <f t="shared" si="106"/>
        <v>330.82</v>
      </c>
      <c r="Q626" s="11">
        <f t="shared" si="4"/>
        <v>1.4721412908629401</v>
      </c>
      <c r="R626" s="11">
        <f t="shared" si="107"/>
        <v>5.0470972419746669</v>
      </c>
      <c r="S626" s="11">
        <f t="shared" si="6"/>
        <v>114239.03296886566</v>
      </c>
    </row>
    <row r="627" spans="2:19" x14ac:dyDescent="0.2">
      <c r="B627" s="11"/>
      <c r="D627" s="14">
        <f t="shared" si="108"/>
        <v>6.2499999999999112</v>
      </c>
      <c r="E627" s="11">
        <f t="shared" si="113"/>
        <v>37.840000000001169</v>
      </c>
      <c r="F627" s="11">
        <f t="shared" si="104"/>
        <v>-371.21040000001148</v>
      </c>
      <c r="G627" s="11">
        <f t="shared" si="8"/>
        <v>-1498.5104021081254</v>
      </c>
      <c r="H627" s="15">
        <f t="shared" si="114"/>
        <v>0</v>
      </c>
      <c r="I627" s="11">
        <f t="shared" si="1"/>
        <v>-1869.7208021081369</v>
      </c>
      <c r="J627" s="11">
        <f t="shared" si="9"/>
        <v>-49.411226271355154</v>
      </c>
      <c r="K627" s="9">
        <f t="shared" si="109"/>
        <v>486.51866160384014</v>
      </c>
      <c r="L627" s="11">
        <f t="shared" si="110"/>
        <v>2439.6976347537734</v>
      </c>
      <c r="M627" s="11">
        <f t="shared" si="105"/>
        <v>0.962812</v>
      </c>
      <c r="N627" s="11">
        <f t="shared" si="111"/>
        <v>-1498.5104021081254</v>
      </c>
      <c r="O627" s="11">
        <f t="shared" si="112"/>
        <v>0</v>
      </c>
      <c r="P627" s="13">
        <f t="shared" si="106"/>
        <v>330.8</v>
      </c>
      <c r="Q627" s="11">
        <f t="shared" si="4"/>
        <v>1.4707335598665059</v>
      </c>
      <c r="R627" s="11">
        <f t="shared" si="107"/>
        <v>5.036822249883298</v>
      </c>
      <c r="S627" s="11">
        <f t="shared" si="6"/>
        <v>113948.99665639296</v>
      </c>
    </row>
    <row r="628" spans="2:19" x14ac:dyDescent="0.2">
      <c r="B628" s="11"/>
      <c r="D628" s="14">
        <f t="shared" si="108"/>
        <v>6.259999999999911</v>
      </c>
      <c r="E628" s="11">
        <f t="shared" si="113"/>
        <v>37.840000000001169</v>
      </c>
      <c r="F628" s="11">
        <f t="shared" si="104"/>
        <v>-371.21040000001148</v>
      </c>
      <c r="G628" s="11">
        <f t="shared" si="8"/>
        <v>-1494.7086200457063</v>
      </c>
      <c r="H628" s="15">
        <f t="shared" si="114"/>
        <v>0</v>
      </c>
      <c r="I628" s="11">
        <f t="shared" si="1"/>
        <v>-1865.9190200457178</v>
      </c>
      <c r="J628" s="11">
        <f t="shared" si="9"/>
        <v>-49.310756343701378</v>
      </c>
      <c r="K628" s="9">
        <f t="shared" si="109"/>
        <v>486.0245493411266</v>
      </c>
      <c r="L628" s="11">
        <f t="shared" si="110"/>
        <v>2444.5603508084982</v>
      </c>
      <c r="M628" s="11">
        <f t="shared" si="105"/>
        <v>0.96232300000000004</v>
      </c>
      <c r="N628" s="11">
        <f t="shared" si="111"/>
        <v>-1494.7086200457063</v>
      </c>
      <c r="O628" s="11">
        <f t="shared" si="112"/>
        <v>0</v>
      </c>
      <c r="P628" s="13">
        <f t="shared" si="106"/>
        <v>330.78100000000001</v>
      </c>
      <c r="Q628" s="11">
        <f t="shared" si="4"/>
        <v>1.4693242639121551</v>
      </c>
      <c r="R628" s="11">
        <f t="shared" si="107"/>
        <v>5.026580667043973</v>
      </c>
      <c r="S628" s="11">
        <f t="shared" si="6"/>
        <v>113659.90340024374</v>
      </c>
    </row>
    <row r="629" spans="2:19" x14ac:dyDescent="0.2">
      <c r="B629" s="11"/>
      <c r="D629" s="14">
        <f t="shared" si="108"/>
        <v>6.2699999999999108</v>
      </c>
      <c r="E629" s="11">
        <f t="shared" si="113"/>
        <v>37.840000000001169</v>
      </c>
      <c r="F629" s="11">
        <f t="shared" si="104"/>
        <v>-371.21040000001148</v>
      </c>
      <c r="G629" s="11">
        <f t="shared" si="8"/>
        <v>-1490.9191866371129</v>
      </c>
      <c r="H629" s="15">
        <f t="shared" si="114"/>
        <v>0</v>
      </c>
      <c r="I629" s="11">
        <f t="shared" si="1"/>
        <v>-1862.1295866371245</v>
      </c>
      <c r="J629" s="11">
        <f t="shared" si="9"/>
        <v>-49.21061275467936</v>
      </c>
      <c r="K629" s="9">
        <f t="shared" si="109"/>
        <v>485.53144177768957</v>
      </c>
      <c r="L629" s="11">
        <f t="shared" si="110"/>
        <v>2449.4181307640924</v>
      </c>
      <c r="M629" s="11">
        <f t="shared" si="105"/>
        <v>0.96183399999999997</v>
      </c>
      <c r="N629" s="11">
        <f t="shared" si="111"/>
        <v>-1490.9191866371129</v>
      </c>
      <c r="O629" s="11">
        <f t="shared" si="112"/>
        <v>0</v>
      </c>
      <c r="P629" s="13">
        <f t="shared" si="106"/>
        <v>330.76100000000002</v>
      </c>
      <c r="Q629" s="11">
        <f t="shared" si="4"/>
        <v>1.4679222815800217</v>
      </c>
      <c r="R629" s="11">
        <f t="shared" si="107"/>
        <v>5.0163723501202195</v>
      </c>
      <c r="S629" s="11">
        <f t="shared" si="6"/>
        <v>113371.74915440202</v>
      </c>
    </row>
    <row r="630" spans="2:19" x14ac:dyDescent="0.2">
      <c r="B630" s="11"/>
      <c r="D630" s="14">
        <f t="shared" si="108"/>
        <v>6.2799999999999105</v>
      </c>
      <c r="E630" s="11">
        <f t="shared" si="113"/>
        <v>37.840000000001169</v>
      </c>
      <c r="F630" s="11">
        <f t="shared" si="104"/>
        <v>-371.21040000001148</v>
      </c>
      <c r="G630" s="11">
        <f t="shared" si="8"/>
        <v>-1487.1420489600416</v>
      </c>
      <c r="H630" s="15">
        <f t="shared" si="114"/>
        <v>0</v>
      </c>
      <c r="I630" s="11">
        <f t="shared" si="1"/>
        <v>-1858.3524489600532</v>
      </c>
      <c r="J630" s="11">
        <f t="shared" si="9"/>
        <v>-49.110794105708131</v>
      </c>
      <c r="K630" s="9">
        <f t="shared" si="109"/>
        <v>485.03933565014279</v>
      </c>
      <c r="L630" s="11">
        <f t="shared" si="110"/>
        <v>2454.2709846512316</v>
      </c>
      <c r="M630" s="11">
        <f t="shared" si="105"/>
        <v>0.96134500000000001</v>
      </c>
      <c r="N630" s="11">
        <f t="shared" si="111"/>
        <v>-1487.1420489600416</v>
      </c>
      <c r="O630" s="11">
        <f t="shared" si="112"/>
        <v>0</v>
      </c>
      <c r="P630" s="13">
        <f t="shared" si="106"/>
        <v>330.74099999999999</v>
      </c>
      <c r="Q630" s="11">
        <f t="shared" si="4"/>
        <v>1.4665231575466688</v>
      </c>
      <c r="R630" s="11">
        <f t="shared" si="107"/>
        <v>5.0061971565451708</v>
      </c>
      <c r="S630" s="11">
        <f t="shared" si="6"/>
        <v>113084.52989457584</v>
      </c>
    </row>
    <row r="631" spans="2:19" x14ac:dyDescent="0.2">
      <c r="B631" s="11"/>
      <c r="D631" s="14">
        <f t="shared" si="108"/>
        <v>6.2899999999999103</v>
      </c>
      <c r="E631" s="11">
        <f t="shared" si="113"/>
        <v>37.840000000001169</v>
      </c>
      <c r="F631" s="11">
        <f t="shared" si="104"/>
        <v>-371.21040000001148</v>
      </c>
      <c r="G631" s="11">
        <f t="shared" si="8"/>
        <v>-1483.3786981840101</v>
      </c>
      <c r="H631" s="15">
        <f t="shared" si="114"/>
        <v>0</v>
      </c>
      <c r="I631" s="11">
        <f t="shared" si="1"/>
        <v>-1854.5890981840216</v>
      </c>
      <c r="J631" s="11">
        <f t="shared" si="9"/>
        <v>-49.011339804015968</v>
      </c>
      <c r="K631" s="9">
        <f t="shared" si="109"/>
        <v>484.54822770908572</v>
      </c>
      <c r="L631" s="11">
        <f t="shared" si="110"/>
        <v>2459.1189224680279</v>
      </c>
      <c r="M631" s="11">
        <f t="shared" si="105"/>
        <v>0.96085699999999996</v>
      </c>
      <c r="N631" s="11">
        <f t="shared" si="111"/>
        <v>-1483.3786981840101</v>
      </c>
      <c r="O631" s="11">
        <f t="shared" si="112"/>
        <v>0</v>
      </c>
      <c r="P631" s="13">
        <f t="shared" si="106"/>
        <v>330.721</v>
      </c>
      <c r="Q631" s="11">
        <f t="shared" si="4"/>
        <v>1.4651268825054524</v>
      </c>
      <c r="R631" s="11">
        <f t="shared" si="107"/>
        <v>4.9960591033655417</v>
      </c>
      <c r="S631" s="11">
        <f t="shared" si="6"/>
        <v>112798.3590115499</v>
      </c>
    </row>
    <row r="632" spans="2:19" x14ac:dyDescent="0.2">
      <c r="B632" s="11"/>
      <c r="D632" s="14">
        <f t="shared" si="108"/>
        <v>6.2999999999999101</v>
      </c>
      <c r="E632" s="11">
        <f t="shared" si="113"/>
        <v>37.840000000001169</v>
      </c>
      <c r="F632" s="11">
        <f t="shared" si="104"/>
        <v>-371.21040000001148</v>
      </c>
      <c r="G632" s="11">
        <f t="shared" si="8"/>
        <v>-1479.7769759955293</v>
      </c>
      <c r="H632" s="15">
        <f t="shared" si="114"/>
        <v>0</v>
      </c>
      <c r="I632" s="11">
        <f t="shared" si="1"/>
        <v>-1850.9873759955408</v>
      </c>
      <c r="J632" s="11">
        <f t="shared" si="9"/>
        <v>-48.916156870916588</v>
      </c>
      <c r="K632" s="9">
        <f t="shared" si="109"/>
        <v>484.05811431104559</v>
      </c>
      <c r="L632" s="11">
        <f t="shared" si="110"/>
        <v>2463.9619541781285</v>
      </c>
      <c r="M632" s="11">
        <f t="shared" si="105"/>
        <v>0.96046600000000004</v>
      </c>
      <c r="N632" s="11">
        <f t="shared" si="111"/>
        <v>-1479.7769759955293</v>
      </c>
      <c r="O632" s="11">
        <f t="shared" si="112"/>
        <v>0</v>
      </c>
      <c r="P632" s="13">
        <f t="shared" si="106"/>
        <v>330.70600000000002</v>
      </c>
      <c r="Q632" s="11">
        <f t="shared" si="4"/>
        <v>1.4637113155220818</v>
      </c>
      <c r="R632" s="11">
        <f t="shared" si="107"/>
        <v>4.9863564598283983</v>
      </c>
      <c r="S632" s="11">
        <f t="shared" si="6"/>
        <v>112524.47861069642</v>
      </c>
    </row>
    <row r="633" spans="2:19" x14ac:dyDescent="0.2">
      <c r="B633" s="11"/>
      <c r="D633" s="14">
        <f t="shared" si="108"/>
        <v>6.3099999999999099</v>
      </c>
      <c r="E633" s="11">
        <f t="shared" si="113"/>
        <v>37.840000000001169</v>
      </c>
      <c r="F633" s="11">
        <f t="shared" si="104"/>
        <v>-371.21040000001148</v>
      </c>
      <c r="G633" s="11">
        <f t="shared" si="8"/>
        <v>-1476.0373942249269</v>
      </c>
      <c r="H633" s="15">
        <f t="shared" si="114"/>
        <v>0</v>
      </c>
      <c r="I633" s="11">
        <f t="shared" si="1"/>
        <v>-1847.2477942249384</v>
      </c>
      <c r="J633" s="11">
        <f t="shared" si="9"/>
        <v>-48.817330714188195</v>
      </c>
      <c r="K633" s="9">
        <f t="shared" si="109"/>
        <v>483.56895274233642</v>
      </c>
      <c r="L633" s="11">
        <f t="shared" si="110"/>
        <v>2468.8000895133951</v>
      </c>
      <c r="M633" s="11">
        <f t="shared" si="105"/>
        <v>0.959978</v>
      </c>
      <c r="N633" s="11">
        <f t="shared" si="111"/>
        <v>-1476.0373942249269</v>
      </c>
      <c r="O633" s="11">
        <f t="shared" si="112"/>
        <v>0</v>
      </c>
      <c r="P633" s="13">
        <f t="shared" si="106"/>
        <v>330.68599999999998</v>
      </c>
      <c r="Q633" s="11">
        <f t="shared" si="4"/>
        <v>1.462320608499714</v>
      </c>
      <c r="R633" s="11">
        <f t="shared" si="107"/>
        <v>4.976282437735799</v>
      </c>
      <c r="S633" s="11">
        <f t="shared" si="6"/>
        <v>112240.11515878097</v>
      </c>
    </row>
    <row r="634" spans="2:19" x14ac:dyDescent="0.2">
      <c r="B634" s="11"/>
      <c r="D634" s="14">
        <f t="shared" si="108"/>
        <v>6.3199999999999097</v>
      </c>
      <c r="E634" s="11">
        <f t="shared" si="113"/>
        <v>37.840000000001169</v>
      </c>
      <c r="F634" s="11">
        <f t="shared" si="104"/>
        <v>-371.21040000001148</v>
      </c>
      <c r="G634" s="11">
        <f t="shared" si="8"/>
        <v>-1472.3098932074797</v>
      </c>
      <c r="H634" s="15">
        <f t="shared" si="114"/>
        <v>0</v>
      </c>
      <c r="I634" s="11">
        <f t="shared" si="1"/>
        <v>-1843.5202932074912</v>
      </c>
      <c r="J634" s="11">
        <f t="shared" si="9"/>
        <v>-48.71882381626412</v>
      </c>
      <c r="K634" s="9">
        <f t="shared" si="109"/>
        <v>483.08077943519453</v>
      </c>
      <c r="L634" s="11">
        <f t="shared" si="110"/>
        <v>2473.6333381742825</v>
      </c>
      <c r="M634" s="11">
        <f t="shared" si="105"/>
        <v>0.95948999999999995</v>
      </c>
      <c r="N634" s="11">
        <f t="shared" si="111"/>
        <v>-1472.3098932074797</v>
      </c>
      <c r="O634" s="11">
        <f t="shared" si="112"/>
        <v>0</v>
      </c>
      <c r="P634" s="13">
        <f t="shared" si="106"/>
        <v>330.666</v>
      </c>
      <c r="Q634" s="11">
        <f t="shared" si="4"/>
        <v>1.4609327219466004</v>
      </c>
      <c r="R634" s="11">
        <f t="shared" si="107"/>
        <v>4.966240959863824</v>
      </c>
      <c r="S634" s="11">
        <f t="shared" si="6"/>
        <v>111956.670345601</v>
      </c>
    </row>
    <row r="635" spans="2:19" x14ac:dyDescent="0.2">
      <c r="B635" s="11"/>
      <c r="D635" s="14">
        <f t="shared" si="108"/>
        <v>6.3299999999999095</v>
      </c>
      <c r="E635" s="11">
        <f t="shared" si="113"/>
        <v>37.840000000001169</v>
      </c>
      <c r="F635" s="11">
        <f t="shared" si="104"/>
        <v>-371.21040000001148</v>
      </c>
      <c r="G635" s="11">
        <f t="shared" si="8"/>
        <v>-1468.5959528389028</v>
      </c>
      <c r="H635" s="15">
        <f t="shared" si="114"/>
        <v>0</v>
      </c>
      <c r="I635" s="11">
        <f t="shared" si="1"/>
        <v>-1839.8063528389143</v>
      </c>
      <c r="J635" s="11">
        <f t="shared" si="9"/>
        <v>-48.620675286439152</v>
      </c>
      <c r="K635" s="9">
        <f t="shared" si="109"/>
        <v>482.59359119703191</v>
      </c>
      <c r="L635" s="11">
        <f t="shared" si="110"/>
        <v>2478.4617100274436</v>
      </c>
      <c r="M635" s="11">
        <f t="shared" si="105"/>
        <v>0.95900300000000005</v>
      </c>
      <c r="N635" s="11">
        <f t="shared" si="111"/>
        <v>-1468.5959528389028</v>
      </c>
      <c r="O635" s="11">
        <f t="shared" si="112"/>
        <v>0</v>
      </c>
      <c r="P635" s="13">
        <f t="shared" si="106"/>
        <v>330.64600000000002</v>
      </c>
      <c r="Q635" s="11">
        <f t="shared" si="4"/>
        <v>1.4595476467189439</v>
      </c>
      <c r="R635" s="11">
        <f t="shared" si="107"/>
        <v>4.9562360128888026</v>
      </c>
      <c r="S635" s="11">
        <f t="shared" si="6"/>
        <v>111674.25670466421</v>
      </c>
    </row>
    <row r="636" spans="2:19" x14ac:dyDescent="0.2">
      <c r="B636" s="11"/>
      <c r="D636" s="14">
        <f t="shared" si="108"/>
        <v>6.3399999999999093</v>
      </c>
      <c r="E636" s="11">
        <f t="shared" si="113"/>
        <v>37.840000000001169</v>
      </c>
      <c r="F636" s="11">
        <f t="shared" si="104"/>
        <v>-371.21040000001148</v>
      </c>
      <c r="G636" s="11">
        <f t="shared" si="8"/>
        <v>-1464.8924536124432</v>
      </c>
      <c r="H636" s="15">
        <f t="shared" si="114"/>
        <v>0</v>
      </c>
      <c r="I636" s="11">
        <f t="shared" si="1"/>
        <v>-1836.1028536124547</v>
      </c>
      <c r="J636" s="11">
        <f t="shared" si="9"/>
        <v>-48.522802685317075</v>
      </c>
      <c r="K636" s="9">
        <f t="shared" si="109"/>
        <v>482.10738444416751</v>
      </c>
      <c r="L636" s="11">
        <f t="shared" si="110"/>
        <v>2483.2852149056494</v>
      </c>
      <c r="M636" s="11">
        <f t="shared" si="105"/>
        <v>0.95851500000000001</v>
      </c>
      <c r="N636" s="11">
        <f t="shared" si="111"/>
        <v>-1464.8924536124432</v>
      </c>
      <c r="O636" s="11">
        <f t="shared" si="112"/>
        <v>0</v>
      </c>
      <c r="P636" s="13">
        <f t="shared" si="106"/>
        <v>330.62700000000001</v>
      </c>
      <c r="Q636" s="11">
        <f t="shared" si="4"/>
        <v>1.4581609621844782</v>
      </c>
      <c r="R636" s="11">
        <f t="shared" si="107"/>
        <v>4.9462591932025557</v>
      </c>
      <c r="S636" s="11">
        <f t="shared" si="6"/>
        <v>111392.63702396055</v>
      </c>
    </row>
    <row r="637" spans="2:19" x14ac:dyDescent="0.2">
      <c r="B637" s="11"/>
      <c r="D637" s="14">
        <f t="shared" si="108"/>
        <v>6.3499999999999091</v>
      </c>
      <c r="E637" s="11">
        <f t="shared" si="113"/>
        <v>37.840000000001169</v>
      </c>
      <c r="F637" s="11">
        <f t="shared" si="104"/>
        <v>-371.21040000001148</v>
      </c>
      <c r="G637" s="11">
        <f t="shared" si="8"/>
        <v>-1461.2024067592622</v>
      </c>
      <c r="H637" s="15">
        <f t="shared" si="114"/>
        <v>0</v>
      </c>
      <c r="I637" s="11">
        <f t="shared" si="1"/>
        <v>-1832.4128067592737</v>
      </c>
      <c r="J637" s="11">
        <f t="shared" si="9"/>
        <v>-48.4252855908884</v>
      </c>
      <c r="K637" s="9">
        <f t="shared" si="109"/>
        <v>481.62215641731433</v>
      </c>
      <c r="L637" s="11">
        <f t="shared" si="110"/>
        <v>2488.1038626099571</v>
      </c>
      <c r="M637" s="11">
        <f t="shared" si="105"/>
        <v>0.95802799999999999</v>
      </c>
      <c r="N637" s="11">
        <f t="shared" si="111"/>
        <v>-1461.2024067592622</v>
      </c>
      <c r="O637" s="11">
        <f t="shared" si="112"/>
        <v>0</v>
      </c>
      <c r="P637" s="13">
        <f t="shared" si="106"/>
        <v>330.60700000000003</v>
      </c>
      <c r="Q637" s="11">
        <f t="shared" si="4"/>
        <v>1.4567814850179044</v>
      </c>
      <c r="R637" s="11">
        <f t="shared" si="107"/>
        <v>4.9363186127307239</v>
      </c>
      <c r="S637" s="11">
        <f t="shared" si="6"/>
        <v>111112.04028206038</v>
      </c>
    </row>
    <row r="638" spans="2:19" x14ac:dyDescent="0.2">
      <c r="B638" s="11"/>
      <c r="D638" s="14">
        <f t="shared" si="108"/>
        <v>6.3599999999999088</v>
      </c>
      <c r="E638" s="11">
        <f t="shared" si="113"/>
        <v>37.840000000001169</v>
      </c>
      <c r="F638" s="11">
        <f t="shared" si="104"/>
        <v>-371.21040000001148</v>
      </c>
      <c r="G638" s="11">
        <f t="shared" si="8"/>
        <v>-1457.6718766971244</v>
      </c>
      <c r="H638" s="15">
        <f t="shared" si="114"/>
        <v>0</v>
      </c>
      <c r="I638" s="11">
        <f t="shared" si="1"/>
        <v>-1828.8822766971359</v>
      </c>
      <c r="J638" s="11">
        <f t="shared" si="9"/>
        <v>-48.331984056476728</v>
      </c>
      <c r="K638" s="9">
        <f t="shared" si="109"/>
        <v>481.13790356140544</v>
      </c>
      <c r="L638" s="11">
        <f t="shared" si="110"/>
        <v>2492.9176629098506</v>
      </c>
      <c r="M638" s="11">
        <f t="shared" si="105"/>
        <v>0.95763799999999999</v>
      </c>
      <c r="N638" s="11">
        <f t="shared" si="111"/>
        <v>-1457.6718766971244</v>
      </c>
      <c r="O638" s="11">
        <f t="shared" si="112"/>
        <v>0</v>
      </c>
      <c r="P638" s="13">
        <f t="shared" si="106"/>
        <v>330.59100000000001</v>
      </c>
      <c r="Q638" s="11">
        <f t="shared" si="4"/>
        <v>1.4553871810224883</v>
      </c>
      <c r="R638" s="11">
        <f t="shared" si="107"/>
        <v>4.9268077529537946</v>
      </c>
      <c r="S638" s="11">
        <f t="shared" si="6"/>
        <v>110843.57343813332</v>
      </c>
    </row>
    <row r="639" spans="2:19" x14ac:dyDescent="0.2">
      <c r="B639" s="11"/>
      <c r="D639" s="14">
        <f t="shared" si="108"/>
        <v>6.3699999999999086</v>
      </c>
      <c r="E639" s="11">
        <f t="shared" si="113"/>
        <v>37.840000000001169</v>
      </c>
      <c r="F639" s="11">
        <f t="shared" si="104"/>
        <v>-371.21040000001148</v>
      </c>
      <c r="G639" s="11">
        <f t="shared" si="8"/>
        <v>-1454.0049828022729</v>
      </c>
      <c r="H639" s="15">
        <f t="shared" si="114"/>
        <v>0</v>
      </c>
      <c r="I639" s="11">
        <f t="shared" si="1"/>
        <v>-1825.2153828022845</v>
      </c>
      <c r="J639" s="11">
        <f t="shared" si="9"/>
        <v>-48.235078826697361</v>
      </c>
      <c r="K639" s="9">
        <f t="shared" si="109"/>
        <v>480.65458372084066</v>
      </c>
      <c r="L639" s="11">
        <f t="shared" si="110"/>
        <v>2497.7266253462622</v>
      </c>
      <c r="M639" s="11">
        <f t="shared" si="105"/>
        <v>0.95715099999999997</v>
      </c>
      <c r="N639" s="11">
        <f t="shared" si="111"/>
        <v>-1454.0049828022729</v>
      </c>
      <c r="O639" s="11">
        <f t="shared" si="112"/>
        <v>0</v>
      </c>
      <c r="P639" s="13">
        <f t="shared" si="106"/>
        <v>330.57100000000003</v>
      </c>
      <c r="Q639" s="11">
        <f t="shared" si="4"/>
        <v>1.454013158204563</v>
      </c>
      <c r="R639" s="11">
        <f t="shared" si="107"/>
        <v>4.9169295440058471</v>
      </c>
      <c r="S639" s="11">
        <f t="shared" si="6"/>
        <v>110564.73728219075</v>
      </c>
    </row>
    <row r="640" spans="2:19" x14ac:dyDescent="0.2">
      <c r="B640" s="11"/>
      <c r="D640" s="14">
        <f t="shared" si="108"/>
        <v>6.3799999999999084</v>
      </c>
      <c r="E640" s="11">
        <f t="shared" si="113"/>
        <v>37.840000000001169</v>
      </c>
      <c r="F640" s="11">
        <f t="shared" si="104"/>
        <v>-371.21040000001148</v>
      </c>
      <c r="G640" s="11">
        <f t="shared" si="8"/>
        <v>-1450.3498588635482</v>
      </c>
      <c r="H640" s="15">
        <f t="shared" si="114"/>
        <v>0</v>
      </c>
      <c r="I640" s="11">
        <f t="shared" si="1"/>
        <v>-1821.5602588635597</v>
      </c>
      <c r="J640" s="11">
        <f t="shared" si="9"/>
        <v>-48.138484642270178</v>
      </c>
      <c r="K640" s="9">
        <f t="shared" si="109"/>
        <v>480.17223293257371</v>
      </c>
      <c r="L640" s="11">
        <f t="shared" si="110"/>
        <v>2502.5307594295291</v>
      </c>
      <c r="M640" s="11">
        <f t="shared" si="105"/>
        <v>0.95666399999999996</v>
      </c>
      <c r="N640" s="11">
        <f t="shared" si="111"/>
        <v>-1450.3498588635482</v>
      </c>
      <c r="O640" s="11">
        <f t="shared" si="112"/>
        <v>0</v>
      </c>
      <c r="P640" s="13">
        <f t="shared" si="106"/>
        <v>330.55200000000002</v>
      </c>
      <c r="Q640" s="11">
        <f t="shared" si="4"/>
        <v>1.4526375061490284</v>
      </c>
      <c r="R640" s="11">
        <f t="shared" si="107"/>
        <v>4.9070830420255023</v>
      </c>
      <c r="S640" s="11">
        <f t="shared" si="6"/>
        <v>110286.7961315077</v>
      </c>
    </row>
    <row r="641" spans="2:19" x14ac:dyDescent="0.2">
      <c r="B641" s="11"/>
      <c r="D641" s="14">
        <f t="shared" si="108"/>
        <v>6.3899999999999082</v>
      </c>
      <c r="E641" s="11">
        <f t="shared" si="113"/>
        <v>37.840000000001169</v>
      </c>
      <c r="F641" s="11">
        <f t="shared" si="104"/>
        <v>-371.21040000001148</v>
      </c>
      <c r="G641" s="11">
        <f t="shared" si="8"/>
        <v>-1446.7079680693791</v>
      </c>
      <c r="H641" s="15">
        <f t="shared" si="114"/>
        <v>0</v>
      </c>
      <c r="I641" s="11">
        <f t="shared" si="1"/>
        <v>-1817.9183680693907</v>
      </c>
      <c r="J641" s="11">
        <f t="shared" si="9"/>
        <v>-48.042240170965499</v>
      </c>
      <c r="K641" s="9">
        <f t="shared" si="109"/>
        <v>479.69084808615099</v>
      </c>
      <c r="L641" s="11">
        <f t="shared" si="110"/>
        <v>2507.3300748346228</v>
      </c>
      <c r="M641" s="11">
        <f t="shared" si="105"/>
        <v>0.95617799999999997</v>
      </c>
      <c r="N641" s="11">
        <f t="shared" si="111"/>
        <v>-1446.7079680693791</v>
      </c>
      <c r="O641" s="11">
        <f t="shared" si="112"/>
        <v>0</v>
      </c>
      <c r="P641" s="13">
        <f t="shared" si="106"/>
        <v>330.53199999999998</v>
      </c>
      <c r="Q641" s="11">
        <f t="shared" si="4"/>
        <v>1.4512690090101745</v>
      </c>
      <c r="R641" s="11">
        <f t="shared" si="107"/>
        <v>4.8972721886814981</v>
      </c>
      <c r="S641" s="11">
        <f t="shared" si="6"/>
        <v>110009.8612491446</v>
      </c>
    </row>
    <row r="642" spans="2:19" x14ac:dyDescent="0.2">
      <c r="B642" s="11"/>
      <c r="D642" s="14">
        <f t="shared" si="108"/>
        <v>6.399999999999908</v>
      </c>
      <c r="E642" s="11">
        <f t="shared" si="113"/>
        <v>37.840000000001169</v>
      </c>
      <c r="F642" s="11">
        <f t="shared" ref="F642:F705" si="115">E642*Grav</f>
        <v>-371.21040000001148</v>
      </c>
      <c r="G642" s="11">
        <f t="shared" si="8"/>
        <v>-1443.076229401473</v>
      </c>
      <c r="H642" s="15">
        <f t="shared" si="114"/>
        <v>0</v>
      </c>
      <c r="I642" s="11">
        <f t="shared" si="1"/>
        <v>-1814.2866294014846</v>
      </c>
      <c r="J642" s="11">
        <f t="shared" si="9"/>
        <v>-47.94626399052401</v>
      </c>
      <c r="K642" s="9">
        <f t="shared" si="109"/>
        <v>479.21042568444136</v>
      </c>
      <c r="L642" s="11">
        <f t="shared" si="110"/>
        <v>2512.1245812034758</v>
      </c>
      <c r="M642" s="11">
        <f t="shared" ref="M642:M705" si="116">VLOOKUP(L642,AtmChart,4)</f>
        <v>0.95569099999999996</v>
      </c>
      <c r="N642" s="11">
        <f t="shared" si="111"/>
        <v>-1443.076229401473</v>
      </c>
      <c r="O642" s="11">
        <f t="shared" si="112"/>
        <v>0</v>
      </c>
      <c r="P642" s="13">
        <f t="shared" ref="P642:P705" si="117">VLOOKUP(L642,AtmChart,5)</f>
        <v>330.512</v>
      </c>
      <c r="Q642" s="11">
        <f t="shared" si="4"/>
        <v>1.4499032582309912</v>
      </c>
      <c r="R642" s="11">
        <f t="shared" ref="R642:R705" si="118">J642/Grav</f>
        <v>4.8874886840493383</v>
      </c>
      <c r="S642" s="11">
        <f t="shared" si="6"/>
        <v>109733.69834981207</v>
      </c>
    </row>
    <row r="643" spans="2:19" x14ac:dyDescent="0.2">
      <c r="B643" s="11"/>
      <c r="D643" s="14">
        <f t="shared" ref="D643:D706" si="119">D642+DeltaT</f>
        <v>6.4099999999999078</v>
      </c>
      <c r="E643" s="11">
        <f t="shared" si="113"/>
        <v>37.840000000001169</v>
      </c>
      <c r="F643" s="11">
        <f t="shared" si="115"/>
        <v>-371.21040000001148</v>
      </c>
      <c r="G643" s="11">
        <f t="shared" si="8"/>
        <v>-1439.6037943109197</v>
      </c>
      <c r="H643" s="15">
        <f t="shared" si="114"/>
        <v>0</v>
      </c>
      <c r="I643" s="11">
        <f t="shared" si="1"/>
        <v>-1810.8141943109313</v>
      </c>
      <c r="J643" s="11">
        <f t="shared" si="9"/>
        <v>-47.854497735488252</v>
      </c>
      <c r="K643" s="9">
        <f t="shared" ref="K643:K706" si="120">K642+J642*DeltaT</f>
        <v>478.73096304453611</v>
      </c>
      <c r="L643" s="11">
        <f t="shared" ref="L643:L706" si="121">L642+K642*DeltaT+(0.5*J642*DeltaT^2)</f>
        <v>2516.9142881471207</v>
      </c>
      <c r="M643" s="11">
        <f t="shared" si="116"/>
        <v>0.95530199999999998</v>
      </c>
      <c r="N643" s="11">
        <f t="shared" ref="N643:N706" si="122">IF(K643&gt;0,-0.5*M643*(K643^2)*CdR*CSAR,0)</f>
        <v>-1439.6037943109197</v>
      </c>
      <c r="O643" s="11">
        <f t="shared" ref="O643:O706" si="123">IF(K643&gt;0,0, 0.5*M643*(K643^2)*CdC*CSAC)</f>
        <v>0</v>
      </c>
      <c r="P643" s="13">
        <f t="shared" si="117"/>
        <v>330.49599999999998</v>
      </c>
      <c r="Q643" s="11">
        <f t="shared" si="4"/>
        <v>1.4485227144792558</v>
      </c>
      <c r="R643" s="11">
        <f t="shared" si="118"/>
        <v>4.878134325737844</v>
      </c>
      <c r="S643" s="11">
        <f t="shared" si="6"/>
        <v>109469.64913536127</v>
      </c>
    </row>
    <row r="644" spans="2:19" x14ac:dyDescent="0.2">
      <c r="B644" s="11"/>
      <c r="D644" s="14">
        <f t="shared" si="119"/>
        <v>6.4199999999999076</v>
      </c>
      <c r="E644" s="11">
        <f t="shared" si="113"/>
        <v>37.840000000001169</v>
      </c>
      <c r="F644" s="11">
        <f t="shared" si="115"/>
        <v>-371.21040000001148</v>
      </c>
      <c r="G644" s="11">
        <f t="shared" si="8"/>
        <v>-1435.9962237155764</v>
      </c>
      <c r="H644" s="15">
        <f t="shared" si="114"/>
        <v>0</v>
      </c>
      <c r="I644" s="11">
        <f t="shared" si="1"/>
        <v>-1807.206623715588</v>
      </c>
      <c r="J644" s="11">
        <f t="shared" si="9"/>
        <v>-47.759160246182141</v>
      </c>
      <c r="K644" s="9">
        <f t="shared" si="120"/>
        <v>478.25241806718122</v>
      </c>
      <c r="L644" s="11">
        <f t="shared" si="121"/>
        <v>2521.6992050526792</v>
      </c>
      <c r="M644" s="11">
        <f t="shared" si="116"/>
        <v>0.954816</v>
      </c>
      <c r="N644" s="11">
        <f t="shared" si="122"/>
        <v>-1435.9962237155764</v>
      </c>
      <c r="O644" s="11">
        <f t="shared" si="123"/>
        <v>0</v>
      </c>
      <c r="P644" s="13">
        <f t="shared" si="117"/>
        <v>330.47699999999998</v>
      </c>
      <c r="Q644" s="11">
        <f t="shared" si="4"/>
        <v>1.4471579506809287</v>
      </c>
      <c r="R644" s="11">
        <f t="shared" si="118"/>
        <v>4.8684159272356924</v>
      </c>
      <c r="S644" s="11">
        <f t="shared" si="6"/>
        <v>109195.32401280745</v>
      </c>
    </row>
    <row r="645" spans="2:19" x14ac:dyDescent="0.2">
      <c r="B645" s="11"/>
      <c r="D645" s="14">
        <f t="shared" si="119"/>
        <v>6.4299999999999073</v>
      </c>
      <c r="E645" s="11">
        <f t="shared" si="113"/>
        <v>37.840000000001169</v>
      </c>
      <c r="F645" s="11">
        <f t="shared" si="115"/>
        <v>-371.21040000001148</v>
      </c>
      <c r="G645" s="11">
        <f t="shared" si="8"/>
        <v>-1432.4001706510494</v>
      </c>
      <c r="H645" s="15">
        <f t="shared" si="114"/>
        <v>0</v>
      </c>
      <c r="I645" s="11">
        <f t="shared" si="1"/>
        <v>-1803.6105706510609</v>
      </c>
      <c r="J645" s="11">
        <f t="shared" si="9"/>
        <v>-47.664127131369057</v>
      </c>
      <c r="K645" s="9">
        <f t="shared" si="120"/>
        <v>477.77482646471941</v>
      </c>
      <c r="L645" s="11">
        <f t="shared" si="121"/>
        <v>2526.4793412753388</v>
      </c>
      <c r="M645" s="11">
        <f t="shared" si="116"/>
        <v>0.95433000000000001</v>
      </c>
      <c r="N645" s="11">
        <f t="shared" si="122"/>
        <v>-1432.4001706510494</v>
      </c>
      <c r="O645" s="11">
        <f t="shared" si="123"/>
        <v>0</v>
      </c>
      <c r="P645" s="13">
        <f t="shared" si="117"/>
        <v>330.45699999999999</v>
      </c>
      <c r="Q645" s="11">
        <f t="shared" si="4"/>
        <v>1.4458002900974087</v>
      </c>
      <c r="R645" s="11">
        <f t="shared" si="118"/>
        <v>4.8587285556951123</v>
      </c>
      <c r="S645" s="11">
        <f t="shared" si="6"/>
        <v>108921.87470071091</v>
      </c>
    </row>
    <row r="646" spans="2:19" x14ac:dyDescent="0.2">
      <c r="B646" s="11"/>
      <c r="D646" s="14">
        <f t="shared" si="119"/>
        <v>6.4399999999999071</v>
      </c>
      <c r="E646" s="11">
        <f t="shared" ref="E646:E709" si="124">IF(D646&lt;ThrustCurveTime,E645-(Mdot)/10,E645)</f>
        <v>37.840000000001169</v>
      </c>
      <c r="F646" s="11">
        <f t="shared" si="115"/>
        <v>-371.21040000001148</v>
      </c>
      <c r="G646" s="11">
        <f t="shared" si="8"/>
        <v>-1428.8170845904833</v>
      </c>
      <c r="H646" s="15">
        <f t="shared" si="114"/>
        <v>0</v>
      </c>
      <c r="I646" s="11">
        <f t="shared" si="1"/>
        <v>-1800.0274845904949</v>
      </c>
      <c r="J646" s="11">
        <f t="shared" si="9"/>
        <v>-47.569436696364676</v>
      </c>
      <c r="K646" s="9">
        <f t="shared" si="120"/>
        <v>477.29818519340574</v>
      </c>
      <c r="L646" s="11">
        <f t="shared" si="121"/>
        <v>2531.2547063336292</v>
      </c>
      <c r="M646" s="11">
        <f t="shared" si="116"/>
        <v>0.95384500000000005</v>
      </c>
      <c r="N646" s="11">
        <f t="shared" si="122"/>
        <v>-1428.8170845904833</v>
      </c>
      <c r="O646" s="11">
        <f t="shared" si="123"/>
        <v>0</v>
      </c>
      <c r="P646" s="13">
        <f t="shared" si="117"/>
        <v>330.43700000000001</v>
      </c>
      <c r="Q646" s="11">
        <f t="shared" si="4"/>
        <v>1.4444453411494649</v>
      </c>
      <c r="R646" s="11">
        <f t="shared" si="118"/>
        <v>4.8490761158373772</v>
      </c>
      <c r="S646" s="11">
        <f t="shared" si="6"/>
        <v>108649.41141920106</v>
      </c>
    </row>
    <row r="647" spans="2:19" x14ac:dyDescent="0.2">
      <c r="B647" s="11"/>
      <c r="D647" s="14">
        <f t="shared" si="119"/>
        <v>6.4499999999999069</v>
      </c>
      <c r="E647" s="11">
        <f t="shared" si="124"/>
        <v>37.840000000001169</v>
      </c>
      <c r="F647" s="11">
        <f t="shared" si="115"/>
        <v>-371.21040000001148</v>
      </c>
      <c r="G647" s="11">
        <f t="shared" si="8"/>
        <v>-1425.2439160459787</v>
      </c>
      <c r="H647" s="15">
        <f t="shared" ref="H647:H710" si="125">IF(D647&lt;ThrustCurveTime,VLOOKUP(D647,GoddardCurve1,2, TRUE),0)</f>
        <v>0</v>
      </c>
      <c r="I647" s="11">
        <f t="shared" si="1"/>
        <v>-1796.4543160459903</v>
      </c>
      <c r="J647" s="11">
        <f t="shared" si="9"/>
        <v>-47.475008352165297</v>
      </c>
      <c r="K647" s="9">
        <f t="shared" si="120"/>
        <v>476.82249082644211</v>
      </c>
      <c r="L647" s="11">
        <f t="shared" si="121"/>
        <v>2536.0253097137288</v>
      </c>
      <c r="M647" s="11">
        <f t="shared" si="116"/>
        <v>0.95335899999999996</v>
      </c>
      <c r="N647" s="11">
        <f t="shared" si="122"/>
        <v>-1425.2439160459787</v>
      </c>
      <c r="O647" s="11">
        <f t="shared" si="123"/>
        <v>0</v>
      </c>
      <c r="P647" s="13">
        <f t="shared" si="117"/>
        <v>330.41699999999997</v>
      </c>
      <c r="Q647" s="11">
        <f t="shared" si="4"/>
        <v>1.4430930939583682</v>
      </c>
      <c r="R647" s="11">
        <f t="shared" si="118"/>
        <v>4.8394503926774002</v>
      </c>
      <c r="S647" s="11">
        <f t="shared" si="6"/>
        <v>108377.70228060737</v>
      </c>
    </row>
    <row r="648" spans="2:19" x14ac:dyDescent="0.2">
      <c r="B648" s="11"/>
      <c r="D648" s="14">
        <f t="shared" si="119"/>
        <v>6.4599999999999067</v>
      </c>
      <c r="E648" s="11">
        <f t="shared" si="124"/>
        <v>37.840000000001169</v>
      </c>
      <c r="F648" s="11">
        <f t="shared" si="115"/>
        <v>-371.21040000001148</v>
      </c>
      <c r="G648" s="11">
        <f t="shared" si="8"/>
        <v>-1421.8283359232209</v>
      </c>
      <c r="H648" s="15">
        <f t="shared" si="125"/>
        <v>0</v>
      </c>
      <c r="I648" s="11">
        <f t="shared" si="1"/>
        <v>-1793.0387359232325</v>
      </c>
      <c r="J648" s="11">
        <f t="shared" si="9"/>
        <v>-47.384744606849289</v>
      </c>
      <c r="K648" s="9">
        <f t="shared" si="120"/>
        <v>476.34774074292045</v>
      </c>
      <c r="L648" s="11">
        <f t="shared" si="121"/>
        <v>2540.7911608715758</v>
      </c>
      <c r="M648" s="11">
        <f t="shared" si="116"/>
        <v>0.95297100000000001</v>
      </c>
      <c r="N648" s="11">
        <f t="shared" si="122"/>
        <v>-1421.8283359232209</v>
      </c>
      <c r="O648" s="11">
        <f t="shared" si="123"/>
        <v>0</v>
      </c>
      <c r="P648" s="13">
        <f t="shared" si="117"/>
        <v>330.40100000000001</v>
      </c>
      <c r="Q648" s="11">
        <f t="shared" si="4"/>
        <v>1.4417260866126931</v>
      </c>
      <c r="R648" s="11">
        <f t="shared" si="118"/>
        <v>4.8302491953974807</v>
      </c>
      <c r="S648" s="11">
        <f t="shared" si="6"/>
        <v>108117.97640386989</v>
      </c>
    </row>
    <row r="649" spans="2:19" x14ac:dyDescent="0.2">
      <c r="B649" s="11"/>
      <c r="D649" s="14">
        <f t="shared" si="119"/>
        <v>6.4699999999999065</v>
      </c>
      <c r="E649" s="11">
        <f t="shared" si="124"/>
        <v>37.840000000001169</v>
      </c>
      <c r="F649" s="11">
        <f t="shared" si="115"/>
        <v>-371.21040000001148</v>
      </c>
      <c r="G649" s="11">
        <f t="shared" si="8"/>
        <v>-1418.2788333811068</v>
      </c>
      <c r="H649" s="15">
        <f t="shared" si="125"/>
        <v>0</v>
      </c>
      <c r="I649" s="11">
        <f t="shared" si="1"/>
        <v>-1789.4892333811183</v>
      </c>
      <c r="J649" s="11">
        <f t="shared" si="9"/>
        <v>-47.290941685546066</v>
      </c>
      <c r="K649" s="9">
        <f t="shared" si="120"/>
        <v>475.87389329685197</v>
      </c>
      <c r="L649" s="11">
        <f t="shared" si="121"/>
        <v>2545.5522690417747</v>
      </c>
      <c r="M649" s="11">
        <f t="shared" si="116"/>
        <v>0.95248600000000005</v>
      </c>
      <c r="N649" s="11">
        <f t="shared" si="122"/>
        <v>-1418.2788333811068</v>
      </c>
      <c r="O649" s="11">
        <f t="shared" si="123"/>
        <v>0</v>
      </c>
      <c r="P649" s="13">
        <f t="shared" si="117"/>
        <v>330.38200000000001</v>
      </c>
      <c r="Q649" s="11">
        <f t="shared" si="4"/>
        <v>1.440374757997869</v>
      </c>
      <c r="R649" s="11">
        <f t="shared" si="118"/>
        <v>4.8206872258456741</v>
      </c>
      <c r="S649" s="11">
        <f t="shared" si="6"/>
        <v>107848.06686387988</v>
      </c>
    </row>
    <row r="650" spans="2:19" x14ac:dyDescent="0.2">
      <c r="B650" s="11"/>
      <c r="D650" s="14">
        <f t="shared" si="119"/>
        <v>6.4799999999999063</v>
      </c>
      <c r="E650" s="11">
        <f t="shared" si="124"/>
        <v>37.840000000001169</v>
      </c>
      <c r="F650" s="11">
        <f t="shared" si="115"/>
        <v>-371.21040000001148</v>
      </c>
      <c r="G650" s="11">
        <f t="shared" si="8"/>
        <v>-1414.7406026403087</v>
      </c>
      <c r="H650" s="15">
        <f t="shared" si="125"/>
        <v>0</v>
      </c>
      <c r="I650" s="11">
        <f t="shared" si="1"/>
        <v>-1785.9510026403202</v>
      </c>
      <c r="J650" s="11">
        <f t="shared" si="9"/>
        <v>-47.197436644827299</v>
      </c>
      <c r="K650" s="9">
        <f t="shared" si="120"/>
        <v>475.40098387999649</v>
      </c>
      <c r="L650" s="11">
        <f t="shared" si="121"/>
        <v>2550.3086434276588</v>
      </c>
      <c r="M650" s="11">
        <f t="shared" si="116"/>
        <v>0.95200099999999999</v>
      </c>
      <c r="N650" s="11">
        <f t="shared" si="122"/>
        <v>-1414.7406026403087</v>
      </c>
      <c r="O650" s="11">
        <f t="shared" si="123"/>
        <v>0</v>
      </c>
      <c r="P650" s="13">
        <f t="shared" si="117"/>
        <v>330.36200000000002</v>
      </c>
      <c r="Q650" s="11">
        <f t="shared" si="4"/>
        <v>1.43903046924282</v>
      </c>
      <c r="R650" s="11">
        <f t="shared" si="118"/>
        <v>4.8111556212871864</v>
      </c>
      <c r="S650" s="11">
        <f t="shared" si="6"/>
        <v>107579.01444870443</v>
      </c>
    </row>
    <row r="651" spans="2:19" x14ac:dyDescent="0.2">
      <c r="B651" s="11"/>
      <c r="D651" s="14">
        <f t="shared" si="119"/>
        <v>6.4899999999999061</v>
      </c>
      <c r="E651" s="11">
        <f t="shared" si="124"/>
        <v>37.840000000001169</v>
      </c>
      <c r="F651" s="11">
        <f t="shared" si="115"/>
        <v>-371.21040000001148</v>
      </c>
      <c r="G651" s="11">
        <f t="shared" si="8"/>
        <v>-1411.2135965167211</v>
      </c>
      <c r="H651" s="15">
        <f t="shared" si="125"/>
        <v>0</v>
      </c>
      <c r="I651" s="11">
        <f t="shared" si="1"/>
        <v>-1782.4239965167326</v>
      </c>
      <c r="J651" s="11">
        <f t="shared" si="9"/>
        <v>-47.104228237755748</v>
      </c>
      <c r="K651" s="9">
        <f t="shared" si="120"/>
        <v>474.92900951354824</v>
      </c>
      <c r="L651" s="11">
        <f t="shared" si="121"/>
        <v>2555.0602933946266</v>
      </c>
      <c r="M651" s="11">
        <f t="shared" si="116"/>
        <v>0.95151600000000003</v>
      </c>
      <c r="N651" s="11">
        <f t="shared" si="122"/>
        <v>-1411.2135965167211</v>
      </c>
      <c r="O651" s="11">
        <f t="shared" si="123"/>
        <v>0</v>
      </c>
      <c r="P651" s="13">
        <f t="shared" si="117"/>
        <v>330.34199999999998</v>
      </c>
      <c r="Q651" s="11">
        <f t="shared" si="4"/>
        <v>1.4376888482649746</v>
      </c>
      <c r="R651" s="11">
        <f t="shared" si="118"/>
        <v>4.8016542546132257</v>
      </c>
      <c r="S651" s="11">
        <f t="shared" si="6"/>
        <v>107310.81557039276</v>
      </c>
    </row>
    <row r="652" spans="2:19" x14ac:dyDescent="0.2">
      <c r="B652" s="11"/>
      <c r="D652" s="14">
        <f t="shared" si="119"/>
        <v>6.4999999999999059</v>
      </c>
      <c r="E652" s="11">
        <f t="shared" si="124"/>
        <v>37.840000000001169</v>
      </c>
      <c r="F652" s="11">
        <f t="shared" si="115"/>
        <v>-371.21040000001148</v>
      </c>
      <c r="G652" s="11">
        <f t="shared" si="8"/>
        <v>-1407.8413456051319</v>
      </c>
      <c r="H652" s="15">
        <f t="shared" si="125"/>
        <v>0</v>
      </c>
      <c r="I652" s="11">
        <f t="shared" si="1"/>
        <v>-1779.0517456051434</v>
      </c>
      <c r="J652" s="11">
        <f t="shared" si="9"/>
        <v>-47.015109556159842</v>
      </c>
      <c r="K652" s="9">
        <f t="shared" si="120"/>
        <v>474.4579672311707</v>
      </c>
      <c r="L652" s="11">
        <f t="shared" si="121"/>
        <v>2559.8072282783505</v>
      </c>
      <c r="M652" s="11">
        <f t="shared" si="116"/>
        <v>0.95112799999999997</v>
      </c>
      <c r="N652" s="11">
        <f t="shared" si="122"/>
        <v>-1407.8413456051319</v>
      </c>
      <c r="O652" s="11">
        <f t="shared" si="123"/>
        <v>0</v>
      </c>
      <c r="P652" s="13">
        <f t="shared" si="117"/>
        <v>330.32600000000002</v>
      </c>
      <c r="Q652" s="11">
        <f t="shared" si="4"/>
        <v>1.4363324934494126</v>
      </c>
      <c r="R652" s="11">
        <f t="shared" si="118"/>
        <v>4.7925697814637962</v>
      </c>
      <c r="S652" s="11">
        <f t="shared" si="6"/>
        <v>107054.38451238435</v>
      </c>
    </row>
    <row r="653" spans="2:19" x14ac:dyDescent="0.2">
      <c r="B653" s="11"/>
      <c r="D653" s="14">
        <f t="shared" si="119"/>
        <v>6.5099999999999056</v>
      </c>
      <c r="E653" s="11">
        <f t="shared" si="124"/>
        <v>37.840000000001169</v>
      </c>
      <c r="F653" s="11">
        <f t="shared" si="115"/>
        <v>-371.21040000001148</v>
      </c>
      <c r="G653" s="11">
        <f t="shared" si="8"/>
        <v>-1404.3376161775066</v>
      </c>
      <c r="H653" s="15">
        <f t="shared" si="125"/>
        <v>0</v>
      </c>
      <c r="I653" s="11">
        <f t="shared" si="1"/>
        <v>-1775.5480161775181</v>
      </c>
      <c r="J653" s="11">
        <f t="shared" si="9"/>
        <v>-46.922516283759599</v>
      </c>
      <c r="K653" s="9">
        <f t="shared" si="120"/>
        <v>473.98781613560908</v>
      </c>
      <c r="L653" s="11">
        <f t="shared" si="121"/>
        <v>2564.5494571951845</v>
      </c>
      <c r="M653" s="11">
        <f t="shared" si="116"/>
        <v>0.95064400000000004</v>
      </c>
      <c r="N653" s="11">
        <f t="shared" si="122"/>
        <v>-1404.3376161775066</v>
      </c>
      <c r="O653" s="11">
        <f t="shared" si="123"/>
        <v>0</v>
      </c>
      <c r="P653" s="13">
        <f t="shared" si="117"/>
        <v>330.30700000000002</v>
      </c>
      <c r="Q653" s="11">
        <f t="shared" si="4"/>
        <v>1.4349917383997586</v>
      </c>
      <c r="R653" s="11">
        <f t="shared" si="118"/>
        <v>4.7831311196492967</v>
      </c>
      <c r="S653" s="11">
        <f t="shared" si="6"/>
        <v>106787.95562922697</v>
      </c>
    </row>
    <row r="654" spans="2:19" x14ac:dyDescent="0.2">
      <c r="B654" s="11"/>
      <c r="D654" s="14">
        <f t="shared" si="119"/>
        <v>6.5199999999999054</v>
      </c>
      <c r="E654" s="11">
        <f t="shared" si="124"/>
        <v>37.840000000001169</v>
      </c>
      <c r="F654" s="11">
        <f t="shared" si="115"/>
        <v>-371.21040000001148</v>
      </c>
      <c r="G654" s="11">
        <f t="shared" si="8"/>
        <v>-1400.8449654473843</v>
      </c>
      <c r="H654" s="15">
        <f t="shared" si="125"/>
        <v>0</v>
      </c>
      <c r="I654" s="11">
        <f t="shared" si="1"/>
        <v>-1772.0553654473958</v>
      </c>
      <c r="J654" s="11">
        <f t="shared" si="9"/>
        <v>-46.830215788777515</v>
      </c>
      <c r="K654" s="9">
        <f t="shared" si="120"/>
        <v>473.51859097277151</v>
      </c>
      <c r="L654" s="11">
        <f t="shared" si="121"/>
        <v>2569.2869892307262</v>
      </c>
      <c r="M654" s="11">
        <f t="shared" si="116"/>
        <v>0.95016</v>
      </c>
      <c r="N654" s="11">
        <f t="shared" si="122"/>
        <v>-1400.8449654473843</v>
      </c>
      <c r="O654" s="11">
        <f t="shared" si="123"/>
        <v>0</v>
      </c>
      <c r="P654" s="13">
        <f t="shared" si="117"/>
        <v>330.28699999999998</v>
      </c>
      <c r="Q654" s="11">
        <f t="shared" si="4"/>
        <v>1.4336579731347936</v>
      </c>
      <c r="R654" s="11">
        <f t="shared" si="118"/>
        <v>4.7737223026276769</v>
      </c>
      <c r="S654" s="11">
        <f t="shared" si="6"/>
        <v>106522.36918697822</v>
      </c>
    </row>
    <row r="655" spans="2:19" x14ac:dyDescent="0.2">
      <c r="B655" s="11"/>
      <c r="D655" s="14">
        <f t="shared" si="119"/>
        <v>6.5299999999999052</v>
      </c>
      <c r="E655" s="11">
        <f t="shared" si="124"/>
        <v>37.840000000001169</v>
      </c>
      <c r="F655" s="11">
        <f t="shared" si="115"/>
        <v>-371.21040000001148</v>
      </c>
      <c r="G655" s="11">
        <f t="shared" si="8"/>
        <v>-1397.3633472467866</v>
      </c>
      <c r="H655" s="15">
        <f t="shared" si="125"/>
        <v>0</v>
      </c>
      <c r="I655" s="11">
        <f t="shared" si="1"/>
        <v>-1768.5737472467981</v>
      </c>
      <c r="J655" s="11">
        <f t="shared" si="9"/>
        <v>-46.738206851129583</v>
      </c>
      <c r="K655" s="9">
        <f t="shared" si="120"/>
        <v>473.05028881488374</v>
      </c>
      <c r="L655" s="11">
        <f t="shared" si="121"/>
        <v>2574.0198336296644</v>
      </c>
      <c r="M655" s="11">
        <f t="shared" si="116"/>
        <v>0.94967599999999996</v>
      </c>
      <c r="N655" s="11">
        <f t="shared" si="122"/>
        <v>-1397.3633472467866</v>
      </c>
      <c r="O655" s="11">
        <f t="shared" si="123"/>
        <v>0</v>
      </c>
      <c r="P655" s="13">
        <f t="shared" si="117"/>
        <v>330.267</v>
      </c>
      <c r="Q655" s="11">
        <f t="shared" si="4"/>
        <v>1.432326841055521</v>
      </c>
      <c r="R655" s="11">
        <f t="shared" si="118"/>
        <v>4.7643432060274797</v>
      </c>
      <c r="S655" s="11">
        <f t="shared" si="6"/>
        <v>106257.62167495518</v>
      </c>
    </row>
    <row r="656" spans="2:19" x14ac:dyDescent="0.2">
      <c r="B656" s="11"/>
      <c r="D656" s="14">
        <f t="shared" si="119"/>
        <v>6.539999999999905</v>
      </c>
      <c r="E656" s="11">
        <f t="shared" si="124"/>
        <v>37.840000000001169</v>
      </c>
      <c r="F656" s="11">
        <f t="shared" si="115"/>
        <v>-371.21040000001148</v>
      </c>
      <c r="G656" s="11">
        <f t="shared" si="8"/>
        <v>-1394.0351605842948</v>
      </c>
      <c r="H656" s="15">
        <f t="shared" si="125"/>
        <v>0</v>
      </c>
      <c r="I656" s="11">
        <f t="shared" si="1"/>
        <v>-1765.2455605843063</v>
      </c>
      <c r="J656" s="11">
        <f t="shared" si="9"/>
        <v>-46.650252658146186</v>
      </c>
      <c r="K656" s="9">
        <f t="shared" si="120"/>
        <v>472.58290674637243</v>
      </c>
      <c r="L656" s="11">
        <f t="shared" si="121"/>
        <v>2578.7479996074708</v>
      </c>
      <c r="M656" s="11">
        <f t="shared" si="116"/>
        <v>0.94928900000000005</v>
      </c>
      <c r="N656" s="11">
        <f t="shared" si="122"/>
        <v>-1394.0351605842948</v>
      </c>
      <c r="O656" s="11">
        <f t="shared" si="123"/>
        <v>0</v>
      </c>
      <c r="P656" s="13">
        <f t="shared" si="117"/>
        <v>330.25099999999998</v>
      </c>
      <c r="Q656" s="11">
        <f t="shared" si="4"/>
        <v>1.4309810015605477</v>
      </c>
      <c r="R656" s="11">
        <f t="shared" si="118"/>
        <v>4.755377437119896</v>
      </c>
      <c r="S656" s="11">
        <f t="shared" si="6"/>
        <v>106004.5413290713</v>
      </c>
    </row>
    <row r="657" spans="2:19" x14ac:dyDescent="0.2">
      <c r="B657" s="11"/>
      <c r="D657" s="14">
        <f t="shared" si="119"/>
        <v>6.5499999999999048</v>
      </c>
      <c r="E657" s="11">
        <f t="shared" si="124"/>
        <v>37.840000000001169</v>
      </c>
      <c r="F657" s="11">
        <f t="shared" si="115"/>
        <v>-371.21040000001148</v>
      </c>
      <c r="G657" s="11">
        <f t="shared" si="8"/>
        <v>-1390.5749670838975</v>
      </c>
      <c r="H657" s="15">
        <f t="shared" si="125"/>
        <v>0</v>
      </c>
      <c r="I657" s="11">
        <f t="shared" si="1"/>
        <v>-1761.785367083909</v>
      </c>
      <c r="J657" s="11">
        <f t="shared" si="9"/>
        <v>-46.558809912364019</v>
      </c>
      <c r="K657" s="9">
        <f t="shared" si="120"/>
        <v>472.11640421979098</v>
      </c>
      <c r="L657" s="11">
        <f t="shared" si="121"/>
        <v>2583.4714961623013</v>
      </c>
      <c r="M657" s="11">
        <f t="shared" si="116"/>
        <v>0.94880500000000001</v>
      </c>
      <c r="N657" s="11">
        <f t="shared" si="122"/>
        <v>-1390.5749670838975</v>
      </c>
      <c r="O657" s="11">
        <f t="shared" si="123"/>
        <v>0</v>
      </c>
      <c r="P657" s="13">
        <f t="shared" si="117"/>
        <v>330.23099999999999</v>
      </c>
      <c r="Q657" s="11">
        <f t="shared" si="4"/>
        <v>1.4296550118547047</v>
      </c>
      <c r="R657" s="11">
        <f t="shared" si="118"/>
        <v>4.7460560563062195</v>
      </c>
      <c r="S657" s="11">
        <f t="shared" si="6"/>
        <v>105741.42298364469</v>
      </c>
    </row>
    <row r="658" spans="2:19" x14ac:dyDescent="0.2">
      <c r="B658" s="11"/>
      <c r="D658" s="14">
        <f t="shared" si="119"/>
        <v>6.5599999999999046</v>
      </c>
      <c r="E658" s="11">
        <f t="shared" si="124"/>
        <v>37.840000000001169</v>
      </c>
      <c r="F658" s="11">
        <f t="shared" si="115"/>
        <v>-371.21040000001148</v>
      </c>
      <c r="G658" s="11">
        <f t="shared" si="8"/>
        <v>-1387.1256713207827</v>
      </c>
      <c r="H658" s="15">
        <f t="shared" si="125"/>
        <v>0</v>
      </c>
      <c r="I658" s="11">
        <f t="shared" si="1"/>
        <v>-1758.3360713207942</v>
      </c>
      <c r="J658" s="11">
        <f t="shared" si="9"/>
        <v>-46.467655161753171</v>
      </c>
      <c r="K658" s="9">
        <f t="shared" si="120"/>
        <v>471.65081612066734</v>
      </c>
      <c r="L658" s="11">
        <f t="shared" si="121"/>
        <v>2588.1903322640037</v>
      </c>
      <c r="M658" s="11">
        <f t="shared" si="116"/>
        <v>0.94832099999999997</v>
      </c>
      <c r="N658" s="11">
        <f t="shared" si="122"/>
        <v>-1387.1256713207827</v>
      </c>
      <c r="O658" s="11">
        <f t="shared" si="123"/>
        <v>0</v>
      </c>
      <c r="P658" s="13">
        <f t="shared" si="117"/>
        <v>330.21199999999999</v>
      </c>
      <c r="Q658" s="11">
        <f t="shared" si="4"/>
        <v>1.4283273052483476</v>
      </c>
      <c r="R658" s="11">
        <f t="shared" si="118"/>
        <v>4.7367640327984883</v>
      </c>
      <c r="S658" s="11">
        <f t="shared" si="6"/>
        <v>105479.13331863793</v>
      </c>
    </row>
    <row r="659" spans="2:19" x14ac:dyDescent="0.2">
      <c r="B659" s="11"/>
      <c r="D659" s="14">
        <f t="shared" si="119"/>
        <v>6.5699999999999044</v>
      </c>
      <c r="E659" s="11">
        <f t="shared" si="124"/>
        <v>37.840000000001169</v>
      </c>
      <c r="F659" s="11">
        <f t="shared" si="115"/>
        <v>-371.21040000001148</v>
      </c>
      <c r="G659" s="11">
        <f t="shared" si="8"/>
        <v>-1383.8302920645788</v>
      </c>
      <c r="H659" s="15">
        <f t="shared" si="125"/>
        <v>0</v>
      </c>
      <c r="I659" s="11">
        <f t="shared" si="1"/>
        <v>-1755.0406920645903</v>
      </c>
      <c r="J659" s="11">
        <f t="shared" si="9"/>
        <v>-46.380567972107194</v>
      </c>
      <c r="K659" s="9">
        <f t="shared" si="120"/>
        <v>471.18613956904983</v>
      </c>
      <c r="L659" s="11">
        <f t="shared" si="121"/>
        <v>2592.904517042452</v>
      </c>
      <c r="M659" s="11">
        <f t="shared" si="116"/>
        <v>0.94793499999999997</v>
      </c>
      <c r="N659" s="11">
        <f t="shared" si="122"/>
        <v>-1383.8302920645788</v>
      </c>
      <c r="O659" s="11">
        <f t="shared" si="123"/>
        <v>0</v>
      </c>
      <c r="P659" s="13">
        <f t="shared" si="117"/>
        <v>330.19600000000003</v>
      </c>
      <c r="Q659" s="11">
        <f t="shared" si="4"/>
        <v>1.4269892414476546</v>
      </c>
      <c r="R659" s="11">
        <f t="shared" si="118"/>
        <v>4.727886643436003</v>
      </c>
      <c r="S659" s="11">
        <f t="shared" si="6"/>
        <v>105228.5476975315</v>
      </c>
    </row>
    <row r="660" spans="2:19" x14ac:dyDescent="0.2">
      <c r="B660" s="11"/>
      <c r="D660" s="14">
        <f t="shared" si="119"/>
        <v>6.5799999999999041</v>
      </c>
      <c r="E660" s="11">
        <f t="shared" si="124"/>
        <v>37.840000000001169</v>
      </c>
      <c r="F660" s="11">
        <f t="shared" si="115"/>
        <v>-371.21040000001148</v>
      </c>
      <c r="G660" s="11">
        <f t="shared" si="8"/>
        <v>-1380.4036100696715</v>
      </c>
      <c r="H660" s="15">
        <f t="shared" si="125"/>
        <v>0</v>
      </c>
      <c r="I660" s="11">
        <f t="shared" si="1"/>
        <v>-1751.614010069683</v>
      </c>
      <c r="J660" s="11">
        <f t="shared" si="9"/>
        <v>-46.290010836935224</v>
      </c>
      <c r="K660" s="9">
        <f t="shared" si="120"/>
        <v>470.72233388932875</v>
      </c>
      <c r="L660" s="11">
        <f t="shared" si="121"/>
        <v>2597.6140594097437</v>
      </c>
      <c r="M660" s="11">
        <f t="shared" si="116"/>
        <v>0.94745199999999996</v>
      </c>
      <c r="N660" s="11">
        <f t="shared" si="122"/>
        <v>-1380.4036100696715</v>
      </c>
      <c r="O660" s="11">
        <f t="shared" si="123"/>
        <v>0</v>
      </c>
      <c r="P660" s="13">
        <f t="shared" si="117"/>
        <v>330.17599999999999</v>
      </c>
      <c r="Q660" s="11">
        <f t="shared" si="4"/>
        <v>1.4256709569724291</v>
      </c>
      <c r="R660" s="11">
        <f t="shared" si="118"/>
        <v>4.7186555389332536</v>
      </c>
      <c r="S660" s="11">
        <f t="shared" si="6"/>
        <v>104967.97761765023</v>
      </c>
    </row>
    <row r="661" spans="2:19" x14ac:dyDescent="0.2">
      <c r="B661" s="11"/>
      <c r="D661" s="14">
        <f t="shared" si="119"/>
        <v>6.5899999999999039</v>
      </c>
      <c r="E661" s="11">
        <f t="shared" si="124"/>
        <v>37.840000000001169</v>
      </c>
      <c r="F661" s="11">
        <f t="shared" si="115"/>
        <v>-371.21040000001148</v>
      </c>
      <c r="G661" s="11">
        <f t="shared" si="8"/>
        <v>-1376.9876851220813</v>
      </c>
      <c r="H661" s="15">
        <f t="shared" si="125"/>
        <v>0</v>
      </c>
      <c r="I661" s="11">
        <f t="shared" si="1"/>
        <v>-1748.1980851220928</v>
      </c>
      <c r="J661" s="11">
        <f t="shared" si="9"/>
        <v>-46.199737978912232</v>
      </c>
      <c r="K661" s="9">
        <f t="shared" si="120"/>
        <v>470.2594337809594</v>
      </c>
      <c r="L661" s="11">
        <f t="shared" si="121"/>
        <v>2602.3189682480947</v>
      </c>
      <c r="M661" s="11">
        <f t="shared" si="116"/>
        <v>0.94696899999999995</v>
      </c>
      <c r="N661" s="11">
        <f t="shared" si="122"/>
        <v>-1376.9876851220813</v>
      </c>
      <c r="O661" s="11">
        <f t="shared" si="123"/>
        <v>0</v>
      </c>
      <c r="P661" s="13">
        <f t="shared" si="117"/>
        <v>330.15600000000001</v>
      </c>
      <c r="Q661" s="11">
        <f t="shared" si="4"/>
        <v>1.4243552556396353</v>
      </c>
      <c r="R661" s="11">
        <f t="shared" si="118"/>
        <v>4.7094534127331524</v>
      </c>
      <c r="S661" s="11">
        <f t="shared" si="6"/>
        <v>104708.22551991114</v>
      </c>
    </row>
    <row r="662" spans="2:19" x14ac:dyDescent="0.2">
      <c r="B662" s="11"/>
      <c r="D662" s="14">
        <f t="shared" si="119"/>
        <v>6.5999999999999037</v>
      </c>
      <c r="E662" s="11">
        <f t="shared" si="124"/>
        <v>37.840000000001169</v>
      </c>
      <c r="F662" s="11">
        <f t="shared" si="115"/>
        <v>-371.21040000001148</v>
      </c>
      <c r="G662" s="11">
        <f t="shared" si="8"/>
        <v>-1373.5824727317556</v>
      </c>
      <c r="H662" s="15">
        <f t="shared" si="125"/>
        <v>0</v>
      </c>
      <c r="I662" s="11">
        <f t="shared" si="1"/>
        <v>-1744.7928727317671</v>
      </c>
      <c r="J662" s="11">
        <f t="shared" si="9"/>
        <v>-46.109748222296865</v>
      </c>
      <c r="K662" s="9">
        <f t="shared" si="120"/>
        <v>469.79743640117027</v>
      </c>
      <c r="L662" s="11">
        <f t="shared" si="121"/>
        <v>2607.0192525990051</v>
      </c>
      <c r="M662" s="11">
        <f t="shared" si="116"/>
        <v>0.94648600000000005</v>
      </c>
      <c r="N662" s="11">
        <f t="shared" si="122"/>
        <v>-1373.5824727317556</v>
      </c>
      <c r="O662" s="11">
        <f t="shared" si="123"/>
        <v>0</v>
      </c>
      <c r="P662" s="13">
        <f t="shared" si="117"/>
        <v>330.13600000000002</v>
      </c>
      <c r="Q662" s="11">
        <f t="shared" si="4"/>
        <v>1.4230421293078315</v>
      </c>
      <c r="R662" s="11">
        <f t="shared" si="118"/>
        <v>4.7002801449843901</v>
      </c>
      <c r="S662" s="11">
        <f t="shared" si="6"/>
        <v>104449.28802122334</v>
      </c>
    </row>
    <row r="663" spans="2:19" x14ac:dyDescent="0.2">
      <c r="B663" s="11"/>
      <c r="D663" s="14">
        <f t="shared" si="119"/>
        <v>6.6099999999999035</v>
      </c>
      <c r="E663" s="11">
        <f t="shared" si="124"/>
        <v>37.840000000001169</v>
      </c>
      <c r="F663" s="11">
        <f t="shared" si="115"/>
        <v>-371.21040000001148</v>
      </c>
      <c r="G663" s="11">
        <f t="shared" si="8"/>
        <v>-1370.3284231502068</v>
      </c>
      <c r="H663" s="15">
        <f t="shared" si="125"/>
        <v>0</v>
      </c>
      <c r="I663" s="11">
        <f t="shared" si="1"/>
        <v>-1741.5388231502184</v>
      </c>
      <c r="J663" s="11">
        <f t="shared" si="9"/>
        <v>-46.023753254496953</v>
      </c>
      <c r="K663" s="9">
        <f t="shared" si="120"/>
        <v>469.33633891894732</v>
      </c>
      <c r="L663" s="11">
        <f t="shared" si="121"/>
        <v>2611.7149214756059</v>
      </c>
      <c r="M663" s="11">
        <f t="shared" si="116"/>
        <v>0.94610000000000005</v>
      </c>
      <c r="N663" s="11">
        <f t="shared" si="122"/>
        <v>-1370.3284231502068</v>
      </c>
      <c r="O663" s="11">
        <f t="shared" si="123"/>
        <v>0</v>
      </c>
      <c r="P663" s="13">
        <f t="shared" si="117"/>
        <v>330.12099999999998</v>
      </c>
      <c r="Q663" s="11">
        <f t="shared" si="4"/>
        <v>1.4217100363774111</v>
      </c>
      <c r="R663" s="11">
        <f t="shared" si="118"/>
        <v>4.6915140932208921</v>
      </c>
      <c r="S663" s="11">
        <f t="shared" si="6"/>
        <v>104201.84517106629</v>
      </c>
    </row>
    <row r="664" spans="2:19" x14ac:dyDescent="0.2">
      <c r="B664" s="11"/>
      <c r="D664" s="14">
        <f t="shared" si="119"/>
        <v>6.6199999999999033</v>
      </c>
      <c r="E664" s="11">
        <f t="shared" si="124"/>
        <v>37.840000000001169</v>
      </c>
      <c r="F664" s="11">
        <f t="shared" si="115"/>
        <v>-371.21040000001148</v>
      </c>
      <c r="G664" s="11">
        <f t="shared" si="8"/>
        <v>-1366.9440114534491</v>
      </c>
      <c r="H664" s="15">
        <f t="shared" si="125"/>
        <v>0</v>
      </c>
      <c r="I664" s="11">
        <f t="shared" si="1"/>
        <v>-1738.1544114534606</v>
      </c>
      <c r="J664" s="11">
        <f t="shared" si="9"/>
        <v>-45.934313199085807</v>
      </c>
      <c r="K664" s="9">
        <f t="shared" si="120"/>
        <v>468.87610138640235</v>
      </c>
      <c r="L664" s="11">
        <f t="shared" si="121"/>
        <v>2616.4059836771326</v>
      </c>
      <c r="M664" s="11">
        <f t="shared" si="116"/>
        <v>0.94561700000000004</v>
      </c>
      <c r="N664" s="11">
        <f t="shared" si="122"/>
        <v>-1366.9440114534491</v>
      </c>
      <c r="O664" s="11">
        <f t="shared" si="123"/>
        <v>0</v>
      </c>
      <c r="P664" s="13">
        <f t="shared" si="117"/>
        <v>330.101</v>
      </c>
      <c r="Q664" s="11">
        <f t="shared" si="4"/>
        <v>1.4204019417887324</v>
      </c>
      <c r="R664" s="11">
        <f t="shared" si="118"/>
        <v>4.6823968602533945</v>
      </c>
      <c r="S664" s="11">
        <f t="shared" si="6"/>
        <v>103944.48938856709</v>
      </c>
    </row>
    <row r="665" spans="2:19" x14ac:dyDescent="0.2">
      <c r="B665" s="11"/>
      <c r="D665" s="14">
        <f t="shared" si="119"/>
        <v>6.6299999999999031</v>
      </c>
      <c r="E665" s="11">
        <f t="shared" si="124"/>
        <v>37.840000000001169</v>
      </c>
      <c r="F665" s="11">
        <f t="shared" si="115"/>
        <v>-371.21040000001148</v>
      </c>
      <c r="G665" s="11">
        <f t="shared" si="8"/>
        <v>-1363.5716251534996</v>
      </c>
      <c r="H665" s="15">
        <f t="shared" si="125"/>
        <v>0</v>
      </c>
      <c r="I665" s="11">
        <f t="shared" si="1"/>
        <v>-1734.7820251535111</v>
      </c>
      <c r="J665" s="11">
        <f t="shared" si="9"/>
        <v>-45.845190939573399</v>
      </c>
      <c r="K665" s="9">
        <f t="shared" si="120"/>
        <v>468.41675825441149</v>
      </c>
      <c r="L665" s="11">
        <f t="shared" si="121"/>
        <v>2621.0924479753367</v>
      </c>
      <c r="M665" s="11">
        <f t="shared" si="116"/>
        <v>0.94513499999999995</v>
      </c>
      <c r="N665" s="11">
        <f t="shared" si="122"/>
        <v>-1363.5716251534996</v>
      </c>
      <c r="O665" s="11">
        <f t="shared" si="123"/>
        <v>0</v>
      </c>
      <c r="P665" s="13">
        <f t="shared" si="117"/>
        <v>330.08100000000002</v>
      </c>
      <c r="Q665" s="11">
        <f t="shared" si="4"/>
        <v>1.4190963983216589</v>
      </c>
      <c r="R665" s="11">
        <f t="shared" si="118"/>
        <v>4.6733120223826097</v>
      </c>
      <c r="S665" s="11">
        <f t="shared" si="6"/>
        <v>103688.04803542307</v>
      </c>
    </row>
    <row r="666" spans="2:19" x14ac:dyDescent="0.2">
      <c r="B666" s="11"/>
      <c r="D666" s="14">
        <f t="shared" si="119"/>
        <v>6.6399999999999029</v>
      </c>
      <c r="E666" s="11">
        <f t="shared" si="124"/>
        <v>37.840000000001169</v>
      </c>
      <c r="F666" s="11">
        <f t="shared" si="115"/>
        <v>-371.21040000001148</v>
      </c>
      <c r="G666" s="11">
        <f t="shared" si="8"/>
        <v>-1360.3480008705646</v>
      </c>
      <c r="H666" s="15">
        <f t="shared" si="125"/>
        <v>0</v>
      </c>
      <c r="I666" s="11">
        <f t="shared" si="1"/>
        <v>-1731.5584008705762</v>
      </c>
      <c r="J666" s="11">
        <f t="shared" si="9"/>
        <v>-45.760000023005354</v>
      </c>
      <c r="K666" s="9">
        <f t="shared" si="120"/>
        <v>467.95830634501579</v>
      </c>
      <c r="L666" s="11">
        <f t="shared" si="121"/>
        <v>2625.7743232983335</v>
      </c>
      <c r="M666" s="11">
        <f t="shared" si="116"/>
        <v>0.94474899999999995</v>
      </c>
      <c r="N666" s="11">
        <f t="shared" si="122"/>
        <v>-1360.3480008705646</v>
      </c>
      <c r="O666" s="11">
        <f t="shared" si="123"/>
        <v>0</v>
      </c>
      <c r="P666" s="13">
        <f t="shared" si="117"/>
        <v>330.065</v>
      </c>
      <c r="Q666" s="11">
        <f t="shared" si="4"/>
        <v>1.4177762148213708</v>
      </c>
      <c r="R666" s="11">
        <f t="shared" si="118"/>
        <v>4.6646279330280684</v>
      </c>
      <c r="S666" s="11">
        <f t="shared" si="6"/>
        <v>103442.91877097428</v>
      </c>
    </row>
    <row r="667" spans="2:19" x14ac:dyDescent="0.2">
      <c r="B667" s="11"/>
      <c r="D667" s="14">
        <f t="shared" si="119"/>
        <v>6.6499999999999027</v>
      </c>
      <c r="E667" s="11">
        <f t="shared" si="124"/>
        <v>37.840000000001169</v>
      </c>
      <c r="F667" s="11">
        <f t="shared" si="115"/>
        <v>-371.21040000001148</v>
      </c>
      <c r="G667" s="11">
        <f t="shared" si="8"/>
        <v>-1356.9961514325043</v>
      </c>
      <c r="H667" s="15">
        <f t="shared" si="125"/>
        <v>0</v>
      </c>
      <c r="I667" s="11">
        <f t="shared" si="1"/>
        <v>-1728.2065514325159</v>
      </c>
      <c r="J667" s="11">
        <f t="shared" si="9"/>
        <v>-45.671420492401232</v>
      </c>
      <c r="K667" s="9">
        <f t="shared" si="120"/>
        <v>467.50070634478573</v>
      </c>
      <c r="L667" s="11">
        <f t="shared" si="121"/>
        <v>2630.4516183617825</v>
      </c>
      <c r="M667" s="11">
        <f t="shared" si="116"/>
        <v>0.94426699999999997</v>
      </c>
      <c r="N667" s="11">
        <f t="shared" si="122"/>
        <v>-1356.9961514325043</v>
      </c>
      <c r="O667" s="11">
        <f t="shared" si="123"/>
        <v>0</v>
      </c>
      <c r="P667" s="13">
        <f t="shared" si="117"/>
        <v>330.04500000000002</v>
      </c>
      <c r="Q667" s="11">
        <f t="shared" si="4"/>
        <v>1.4164756513347747</v>
      </c>
      <c r="R667" s="11">
        <f t="shared" si="118"/>
        <v>4.6555984192050186</v>
      </c>
      <c r="S667" s="11">
        <f t="shared" si="6"/>
        <v>103188.03907185912</v>
      </c>
    </row>
    <row r="668" spans="2:19" x14ac:dyDescent="0.2">
      <c r="B668" s="11"/>
      <c r="D668" s="14">
        <f t="shared" si="119"/>
        <v>6.6599999999999024</v>
      </c>
      <c r="E668" s="11">
        <f t="shared" si="124"/>
        <v>37.840000000001169</v>
      </c>
      <c r="F668" s="11">
        <f t="shared" si="115"/>
        <v>-371.21040000001148</v>
      </c>
      <c r="G668" s="11">
        <f t="shared" si="8"/>
        <v>-1353.6547489573736</v>
      </c>
      <c r="H668" s="15">
        <f t="shared" si="125"/>
        <v>0</v>
      </c>
      <c r="I668" s="11">
        <f t="shared" si="1"/>
        <v>-1724.8651489573851</v>
      </c>
      <c r="J668" s="11">
        <f t="shared" si="9"/>
        <v>-45.583117044326954</v>
      </c>
      <c r="K668" s="9">
        <f t="shared" si="120"/>
        <v>467.0439921398617</v>
      </c>
      <c r="L668" s="11">
        <f t="shared" si="121"/>
        <v>2635.1243418542058</v>
      </c>
      <c r="M668" s="11">
        <f t="shared" si="116"/>
        <v>0.94378499999999999</v>
      </c>
      <c r="N668" s="11">
        <f t="shared" si="122"/>
        <v>-1353.6547489573736</v>
      </c>
      <c r="O668" s="11">
        <f t="shared" si="123"/>
        <v>0</v>
      </c>
      <c r="P668" s="13">
        <f t="shared" si="117"/>
        <v>330.02600000000001</v>
      </c>
      <c r="Q668" s="11">
        <f t="shared" si="4"/>
        <v>1.4151733261617621</v>
      </c>
      <c r="R668" s="11">
        <f t="shared" si="118"/>
        <v>4.6465970483513717</v>
      </c>
      <c r="S668" s="11">
        <f t="shared" si="6"/>
        <v>102933.95377560046</v>
      </c>
    </row>
    <row r="669" spans="2:19" x14ac:dyDescent="0.2">
      <c r="B669" s="11"/>
      <c r="D669" s="14">
        <f t="shared" si="119"/>
        <v>6.6699999999999022</v>
      </c>
      <c r="E669" s="11">
        <f t="shared" si="124"/>
        <v>37.840000000001169</v>
      </c>
      <c r="F669" s="11">
        <f t="shared" si="115"/>
        <v>-371.21040000001148</v>
      </c>
      <c r="G669" s="11">
        <f t="shared" si="8"/>
        <v>-1350.4626045703619</v>
      </c>
      <c r="H669" s="15">
        <f t="shared" si="125"/>
        <v>0</v>
      </c>
      <c r="I669" s="11">
        <f t="shared" si="1"/>
        <v>-1721.6730045703735</v>
      </c>
      <c r="J669" s="11">
        <f t="shared" si="9"/>
        <v>-45.49875804889853</v>
      </c>
      <c r="K669" s="9">
        <f t="shared" si="120"/>
        <v>466.58816096941842</v>
      </c>
      <c r="L669" s="11">
        <f t="shared" si="121"/>
        <v>2639.7925026197522</v>
      </c>
      <c r="M669" s="11">
        <f t="shared" si="116"/>
        <v>0.94340000000000002</v>
      </c>
      <c r="N669" s="11">
        <f t="shared" si="122"/>
        <v>-1350.4626045703619</v>
      </c>
      <c r="O669" s="11">
        <f t="shared" si="123"/>
        <v>0</v>
      </c>
      <c r="P669" s="13">
        <f t="shared" si="117"/>
        <v>330.01</v>
      </c>
      <c r="Q669" s="11">
        <f t="shared" si="4"/>
        <v>1.4138606738263035</v>
      </c>
      <c r="R669" s="11">
        <f t="shared" si="118"/>
        <v>4.6379977623749777</v>
      </c>
      <c r="S669" s="11">
        <f t="shared" si="6"/>
        <v>102691.21829003385</v>
      </c>
    </row>
    <row r="670" spans="2:19" x14ac:dyDescent="0.2">
      <c r="B670" s="11"/>
      <c r="D670" s="14">
        <f t="shared" si="119"/>
        <v>6.679999999999902</v>
      </c>
      <c r="E670" s="11">
        <f t="shared" si="124"/>
        <v>37.840000000001169</v>
      </c>
      <c r="F670" s="11">
        <f t="shared" si="115"/>
        <v>-371.21040000001148</v>
      </c>
      <c r="G670" s="11">
        <f t="shared" si="8"/>
        <v>-1347.1429135329665</v>
      </c>
      <c r="H670" s="15">
        <f t="shared" si="125"/>
        <v>0</v>
      </c>
      <c r="I670" s="11">
        <f t="shared" si="1"/>
        <v>-1718.3533135329781</v>
      </c>
      <c r="J670" s="11">
        <f t="shared" si="9"/>
        <v>-45.41102837032043</v>
      </c>
      <c r="K670" s="9">
        <f t="shared" si="120"/>
        <v>466.13317338892944</v>
      </c>
      <c r="L670" s="11">
        <f t="shared" si="121"/>
        <v>2644.4561092915442</v>
      </c>
      <c r="M670" s="11">
        <f t="shared" si="116"/>
        <v>0.94291899999999995</v>
      </c>
      <c r="N670" s="11">
        <f t="shared" si="122"/>
        <v>-1347.1429135329665</v>
      </c>
      <c r="O670" s="11">
        <f t="shared" si="123"/>
        <v>0</v>
      </c>
      <c r="P670" s="13">
        <f t="shared" si="117"/>
        <v>329.99</v>
      </c>
      <c r="Q670" s="11">
        <f t="shared" si="4"/>
        <v>1.4125675729232081</v>
      </c>
      <c r="R670" s="11">
        <f t="shared" si="118"/>
        <v>4.6290548797472404</v>
      </c>
      <c r="S670" s="11">
        <f t="shared" si="6"/>
        <v>102438.78396432729</v>
      </c>
    </row>
    <row r="671" spans="2:19" x14ac:dyDescent="0.2">
      <c r="B671" s="11"/>
      <c r="D671" s="14">
        <f t="shared" si="119"/>
        <v>6.6899999999999018</v>
      </c>
      <c r="E671" s="11">
        <f t="shared" si="124"/>
        <v>37.840000000001169</v>
      </c>
      <c r="F671" s="11">
        <f t="shared" si="115"/>
        <v>-371.21040000001148</v>
      </c>
      <c r="G671" s="11">
        <f t="shared" si="8"/>
        <v>-1343.8335358729207</v>
      </c>
      <c r="H671" s="15">
        <f t="shared" si="125"/>
        <v>0</v>
      </c>
      <c r="I671" s="11">
        <f t="shared" si="1"/>
        <v>-1715.0439358729323</v>
      </c>
      <c r="J671" s="11">
        <f t="shared" si="9"/>
        <v>-45.323571243997868</v>
      </c>
      <c r="K671" s="9">
        <f t="shared" si="120"/>
        <v>465.67906310522625</v>
      </c>
      <c r="L671" s="11">
        <f t="shared" si="121"/>
        <v>2649.115170474015</v>
      </c>
      <c r="M671" s="11">
        <f t="shared" si="116"/>
        <v>0.942438</v>
      </c>
      <c r="N671" s="11">
        <f t="shared" si="122"/>
        <v>-1343.8335358729207</v>
      </c>
      <c r="O671" s="11">
        <f t="shared" si="123"/>
        <v>0</v>
      </c>
      <c r="P671" s="13">
        <f t="shared" si="117"/>
        <v>329.97</v>
      </c>
      <c r="Q671" s="11">
        <f t="shared" si="4"/>
        <v>1.4112769739831688</v>
      </c>
      <c r="R671" s="11">
        <f t="shared" si="118"/>
        <v>4.6201397802240436</v>
      </c>
      <c r="S671" s="11">
        <f t="shared" si="6"/>
        <v>102187.13388342776</v>
      </c>
    </row>
    <row r="672" spans="2:19" x14ac:dyDescent="0.2">
      <c r="B672" s="11"/>
      <c r="D672" s="14">
        <f t="shared" si="119"/>
        <v>6.6999999999999016</v>
      </c>
      <c r="E672" s="11">
        <f t="shared" si="124"/>
        <v>37.840000000001169</v>
      </c>
      <c r="F672" s="11">
        <f t="shared" si="115"/>
        <v>-371.21040000001148</v>
      </c>
      <c r="G672" s="11">
        <f t="shared" si="8"/>
        <v>-1340.6710506072745</v>
      </c>
      <c r="H672" s="15">
        <f t="shared" si="125"/>
        <v>0</v>
      </c>
      <c r="I672" s="11">
        <f t="shared" si="1"/>
        <v>-1711.8814506072861</v>
      </c>
      <c r="J672" s="11">
        <f t="shared" si="9"/>
        <v>-45.239996051988193</v>
      </c>
      <c r="K672" s="9">
        <f t="shared" si="120"/>
        <v>465.22582739278624</v>
      </c>
      <c r="L672" s="11">
        <f t="shared" si="121"/>
        <v>2653.7696949265051</v>
      </c>
      <c r="M672" s="11">
        <f t="shared" si="116"/>
        <v>0.94205300000000003</v>
      </c>
      <c r="N672" s="11">
        <f t="shared" si="122"/>
        <v>-1340.6710506072745</v>
      </c>
      <c r="O672" s="11">
        <f t="shared" si="123"/>
        <v>0</v>
      </c>
      <c r="P672" s="13">
        <f t="shared" si="117"/>
        <v>329.95400000000001</v>
      </c>
      <c r="Q672" s="11">
        <f t="shared" si="4"/>
        <v>1.4099717760438917</v>
      </c>
      <c r="R672" s="11">
        <f t="shared" si="118"/>
        <v>4.6116203926593471</v>
      </c>
      <c r="S672" s="11">
        <f t="shared" si="6"/>
        <v>101946.65372229303</v>
      </c>
    </row>
    <row r="673" spans="2:19" x14ac:dyDescent="0.2">
      <c r="B673" s="11"/>
      <c r="D673" s="14">
        <f t="shared" si="119"/>
        <v>6.7099999999999014</v>
      </c>
      <c r="E673" s="11">
        <f t="shared" si="124"/>
        <v>37.840000000001169</v>
      </c>
      <c r="F673" s="11">
        <f t="shared" si="115"/>
        <v>-371.21040000001148</v>
      </c>
      <c r="G673" s="11">
        <f t="shared" si="8"/>
        <v>-1337.381699996339</v>
      </c>
      <c r="H673" s="15">
        <f t="shared" si="125"/>
        <v>0</v>
      </c>
      <c r="I673" s="11">
        <f t="shared" si="1"/>
        <v>-1708.5920999963505</v>
      </c>
      <c r="J673" s="11">
        <f t="shared" si="9"/>
        <v>-45.153068181720343</v>
      </c>
      <c r="K673" s="9">
        <f t="shared" si="120"/>
        <v>464.77342743226637</v>
      </c>
      <c r="L673" s="11">
        <f t="shared" si="121"/>
        <v>2658.4196912006305</v>
      </c>
      <c r="M673" s="11">
        <f t="shared" si="116"/>
        <v>0.94157199999999996</v>
      </c>
      <c r="N673" s="11">
        <f t="shared" si="122"/>
        <v>-1337.381699996339</v>
      </c>
      <c r="O673" s="11">
        <f t="shared" si="123"/>
        <v>0</v>
      </c>
      <c r="P673" s="13">
        <f t="shared" si="117"/>
        <v>329.935</v>
      </c>
      <c r="Q673" s="11">
        <f t="shared" si="4"/>
        <v>1.4086817931782514</v>
      </c>
      <c r="R673" s="11">
        <f t="shared" si="118"/>
        <v>4.6027592438043161</v>
      </c>
      <c r="S673" s="11">
        <f t="shared" si="6"/>
        <v>101696.52652848786</v>
      </c>
    </row>
    <row r="674" spans="2:19" x14ac:dyDescent="0.2">
      <c r="B674" s="11"/>
      <c r="D674" s="14">
        <f t="shared" si="119"/>
        <v>6.7199999999999012</v>
      </c>
      <c r="E674" s="11">
        <f t="shared" si="124"/>
        <v>37.840000000001169</v>
      </c>
      <c r="F674" s="11">
        <f t="shared" si="115"/>
        <v>-371.21040000001148</v>
      </c>
      <c r="G674" s="11">
        <f t="shared" si="8"/>
        <v>-1334.1025389330694</v>
      </c>
      <c r="H674" s="15">
        <f t="shared" si="125"/>
        <v>0</v>
      </c>
      <c r="I674" s="11">
        <f t="shared" si="1"/>
        <v>-1705.3129389330809</v>
      </c>
      <c r="J674" s="11">
        <f t="shared" si="9"/>
        <v>-45.06640959125339</v>
      </c>
      <c r="K674" s="9">
        <f t="shared" si="120"/>
        <v>464.32189675044918</v>
      </c>
      <c r="L674" s="11">
        <f t="shared" si="121"/>
        <v>2663.065167821544</v>
      </c>
      <c r="M674" s="11">
        <f t="shared" si="116"/>
        <v>0.94109100000000001</v>
      </c>
      <c r="N674" s="11">
        <f t="shared" si="122"/>
        <v>-1334.1025389330694</v>
      </c>
      <c r="O674" s="11">
        <f t="shared" si="123"/>
        <v>0</v>
      </c>
      <c r="P674" s="13">
        <f t="shared" si="117"/>
        <v>329.91500000000002</v>
      </c>
      <c r="Q674" s="11">
        <f t="shared" si="4"/>
        <v>1.4073985625098864</v>
      </c>
      <c r="R674" s="11">
        <f t="shared" si="118"/>
        <v>4.5939255444702738</v>
      </c>
      <c r="S674" s="11">
        <f t="shared" si="6"/>
        <v>101447.17416329331</v>
      </c>
    </row>
    <row r="675" spans="2:19" x14ac:dyDescent="0.2">
      <c r="B675" s="11"/>
      <c r="D675" s="14">
        <f t="shared" si="119"/>
        <v>6.729999999999901</v>
      </c>
      <c r="E675" s="11">
        <f t="shared" si="124"/>
        <v>37.840000000001169</v>
      </c>
      <c r="F675" s="11">
        <f t="shared" si="115"/>
        <v>-371.21040000001148</v>
      </c>
      <c r="G675" s="11">
        <f t="shared" si="8"/>
        <v>-1330.9707674901638</v>
      </c>
      <c r="H675" s="15">
        <f t="shared" si="125"/>
        <v>0</v>
      </c>
      <c r="I675" s="11">
        <f t="shared" si="1"/>
        <v>-1702.1811674901753</v>
      </c>
      <c r="J675" s="11">
        <f t="shared" si="9"/>
        <v>-44.983646075320365</v>
      </c>
      <c r="K675" s="9">
        <f t="shared" si="120"/>
        <v>463.87123265453664</v>
      </c>
      <c r="L675" s="11">
        <f t="shared" si="121"/>
        <v>2667.7061334685691</v>
      </c>
      <c r="M675" s="11">
        <f t="shared" si="116"/>
        <v>0.94070699999999996</v>
      </c>
      <c r="N675" s="11">
        <f t="shared" si="122"/>
        <v>-1330.9707674901638</v>
      </c>
      <c r="O675" s="11">
        <f t="shared" si="123"/>
        <v>0</v>
      </c>
      <c r="P675" s="13">
        <f t="shared" si="117"/>
        <v>329.899</v>
      </c>
      <c r="Q675" s="11">
        <f t="shared" si="4"/>
        <v>1.4061007540324058</v>
      </c>
      <c r="R675" s="11">
        <f t="shared" si="118"/>
        <v>4.5854888965668055</v>
      </c>
      <c r="S675" s="11">
        <f t="shared" si="6"/>
        <v>101209.0295276777</v>
      </c>
    </row>
    <row r="676" spans="2:19" x14ac:dyDescent="0.2">
      <c r="B676" s="11"/>
      <c r="D676" s="14">
        <f t="shared" si="119"/>
        <v>6.7399999999999007</v>
      </c>
      <c r="E676" s="11">
        <f t="shared" si="124"/>
        <v>37.840000000001169</v>
      </c>
      <c r="F676" s="11">
        <f t="shared" si="115"/>
        <v>-371.21040000001148</v>
      </c>
      <c r="G676" s="11">
        <f t="shared" si="8"/>
        <v>-1327.711387204406</v>
      </c>
      <c r="H676" s="15">
        <f t="shared" si="125"/>
        <v>0</v>
      </c>
      <c r="I676" s="11">
        <f t="shared" si="1"/>
        <v>-1698.9217872044176</v>
      </c>
      <c r="J676" s="11">
        <f t="shared" si="9"/>
        <v>-44.897510232673497</v>
      </c>
      <c r="K676" s="9">
        <f t="shared" si="120"/>
        <v>463.42139619378344</v>
      </c>
      <c r="L676" s="11">
        <f t="shared" si="121"/>
        <v>2672.3425966128107</v>
      </c>
      <c r="M676" s="11">
        <f t="shared" si="116"/>
        <v>0.94022600000000001</v>
      </c>
      <c r="N676" s="11">
        <f t="shared" si="122"/>
        <v>-1327.711387204406</v>
      </c>
      <c r="O676" s="11">
        <f t="shared" si="123"/>
        <v>0</v>
      </c>
      <c r="P676" s="13">
        <f t="shared" si="117"/>
        <v>329.87900000000002</v>
      </c>
      <c r="Q676" s="11">
        <f t="shared" si="4"/>
        <v>1.4048223627262828</v>
      </c>
      <c r="R676" s="11">
        <f t="shared" si="118"/>
        <v>4.5767084844723236</v>
      </c>
      <c r="S676" s="11">
        <f t="shared" si="6"/>
        <v>100961.1813227128</v>
      </c>
    </row>
    <row r="677" spans="2:19" x14ac:dyDescent="0.2">
      <c r="B677" s="11"/>
      <c r="D677" s="14">
        <f t="shared" si="119"/>
        <v>6.7499999999999005</v>
      </c>
      <c r="E677" s="11">
        <f t="shared" si="124"/>
        <v>37.840000000001169</v>
      </c>
      <c r="F677" s="11">
        <f t="shared" si="115"/>
        <v>-371.21040000001148</v>
      </c>
      <c r="G677" s="11">
        <f t="shared" si="8"/>
        <v>-1324.5987848208301</v>
      </c>
      <c r="H677" s="15">
        <f t="shared" si="125"/>
        <v>0</v>
      </c>
      <c r="I677" s="11">
        <f t="shared" si="1"/>
        <v>-1695.8091848208417</v>
      </c>
      <c r="J677" s="11">
        <f t="shared" si="9"/>
        <v>-44.815253298646653</v>
      </c>
      <c r="K677" s="9">
        <f t="shared" si="120"/>
        <v>462.97242109145668</v>
      </c>
      <c r="L677" s="11">
        <f t="shared" si="121"/>
        <v>2676.9745656992368</v>
      </c>
      <c r="M677" s="11">
        <f t="shared" si="116"/>
        <v>0.93984199999999996</v>
      </c>
      <c r="N677" s="11">
        <f t="shared" si="122"/>
        <v>-1324.5987848208301</v>
      </c>
      <c r="O677" s="11">
        <f t="shared" si="123"/>
        <v>0</v>
      </c>
      <c r="P677" s="13">
        <f t="shared" si="117"/>
        <v>329.863</v>
      </c>
      <c r="Q677" s="11">
        <f t="shared" si="4"/>
        <v>1.4035294079404379</v>
      </c>
      <c r="R677" s="11">
        <f t="shared" si="118"/>
        <v>4.5683234759068965</v>
      </c>
      <c r="S677" s="11">
        <f t="shared" si="6"/>
        <v>100724.49433135138</v>
      </c>
    </row>
    <row r="678" spans="2:19" x14ac:dyDescent="0.2">
      <c r="B678" s="11"/>
      <c r="D678" s="14">
        <f t="shared" si="119"/>
        <v>6.7599999999999003</v>
      </c>
      <c r="E678" s="11">
        <f t="shared" si="124"/>
        <v>37.840000000001169</v>
      </c>
      <c r="F678" s="11">
        <f t="shared" si="115"/>
        <v>-371.21040000001148</v>
      </c>
      <c r="G678" s="11">
        <f t="shared" si="8"/>
        <v>-1321.3604345119513</v>
      </c>
      <c r="H678" s="15">
        <f t="shared" si="125"/>
        <v>0</v>
      </c>
      <c r="I678" s="11">
        <f t="shared" si="1"/>
        <v>-1692.5708345119629</v>
      </c>
      <c r="J678" s="11">
        <f t="shared" si="9"/>
        <v>-44.729673216488123</v>
      </c>
      <c r="K678" s="9">
        <f t="shared" si="120"/>
        <v>462.52426855847023</v>
      </c>
      <c r="L678" s="11">
        <f t="shared" si="121"/>
        <v>2681.6020491474865</v>
      </c>
      <c r="M678" s="11">
        <f t="shared" si="116"/>
        <v>0.93936200000000003</v>
      </c>
      <c r="N678" s="11">
        <f t="shared" si="122"/>
        <v>-1321.3604345119513</v>
      </c>
      <c r="O678" s="11">
        <f t="shared" si="123"/>
        <v>0</v>
      </c>
      <c r="P678" s="13">
        <f t="shared" si="117"/>
        <v>329.84399999999999</v>
      </c>
      <c r="Q678" s="11">
        <f t="shared" si="4"/>
        <v>1.4022515751642299</v>
      </c>
      <c r="R678" s="11">
        <f t="shared" si="118"/>
        <v>4.5595997162577087</v>
      </c>
      <c r="S678" s="11">
        <f t="shared" si="6"/>
        <v>100478.24527762474</v>
      </c>
    </row>
    <row r="679" spans="2:19" x14ac:dyDescent="0.2">
      <c r="B679" s="11"/>
      <c r="D679" s="14">
        <f t="shared" si="119"/>
        <v>6.7699999999999001</v>
      </c>
      <c r="E679" s="11">
        <f t="shared" si="124"/>
        <v>37.840000000001169</v>
      </c>
      <c r="F679" s="11">
        <f t="shared" si="115"/>
        <v>-371.21040000001148</v>
      </c>
      <c r="G679" s="11">
        <f t="shared" si="8"/>
        <v>-1318.1320646586121</v>
      </c>
      <c r="H679" s="15">
        <f t="shared" si="125"/>
        <v>0</v>
      </c>
      <c r="I679" s="11">
        <f t="shared" si="1"/>
        <v>-1689.3424646586236</v>
      </c>
      <c r="J679" s="11">
        <f t="shared" si="9"/>
        <v>-44.644356888440051</v>
      </c>
      <c r="K679" s="9">
        <f t="shared" si="120"/>
        <v>462.07697182630534</v>
      </c>
      <c r="L679" s="11">
        <f t="shared" si="121"/>
        <v>2686.2250553494105</v>
      </c>
      <c r="M679" s="11">
        <f t="shared" si="116"/>
        <v>0.93888199999999999</v>
      </c>
      <c r="N679" s="11">
        <f t="shared" si="122"/>
        <v>-1318.1320646586121</v>
      </c>
      <c r="O679" s="11">
        <f t="shared" si="123"/>
        <v>0</v>
      </c>
      <c r="P679" s="13">
        <f t="shared" si="117"/>
        <v>329.82400000000001</v>
      </c>
      <c r="Q679" s="11">
        <f t="shared" si="4"/>
        <v>1.4009804375251811</v>
      </c>
      <c r="R679" s="11">
        <f t="shared" si="118"/>
        <v>4.5509028428583127</v>
      </c>
      <c r="S679" s="11">
        <f t="shared" si="6"/>
        <v>100232.75515282732</v>
      </c>
    </row>
    <row r="680" spans="2:19" x14ac:dyDescent="0.2">
      <c r="B680" s="11"/>
      <c r="D680" s="14">
        <f t="shared" si="119"/>
        <v>6.7799999999998999</v>
      </c>
      <c r="E680" s="11">
        <f t="shared" si="124"/>
        <v>37.840000000001169</v>
      </c>
      <c r="F680" s="11">
        <f t="shared" si="115"/>
        <v>-371.21040000001148</v>
      </c>
      <c r="G680" s="11">
        <f t="shared" si="8"/>
        <v>-1315.0495537300133</v>
      </c>
      <c r="H680" s="15">
        <f t="shared" si="125"/>
        <v>0</v>
      </c>
      <c r="I680" s="11">
        <f t="shared" si="1"/>
        <v>-1686.2599537300248</v>
      </c>
      <c r="J680" s="11">
        <f t="shared" si="9"/>
        <v>-44.562895183138814</v>
      </c>
      <c r="K680" s="9">
        <f t="shared" si="120"/>
        <v>461.63052825742096</v>
      </c>
      <c r="L680" s="11">
        <f t="shared" si="121"/>
        <v>2690.8435928498293</v>
      </c>
      <c r="M680" s="11">
        <f t="shared" si="116"/>
        <v>0.93849899999999997</v>
      </c>
      <c r="N680" s="11">
        <f t="shared" si="122"/>
        <v>-1315.0495537300133</v>
      </c>
      <c r="O680" s="11">
        <f t="shared" si="123"/>
        <v>0</v>
      </c>
      <c r="P680" s="13">
        <f t="shared" si="117"/>
        <v>329.80799999999999</v>
      </c>
      <c r="Q680" s="11">
        <f t="shared" si="4"/>
        <v>1.3996947565171887</v>
      </c>
      <c r="R680" s="11">
        <f t="shared" si="118"/>
        <v>4.542598897363793</v>
      </c>
      <c r="S680" s="11">
        <f t="shared" si="6"/>
        <v>99998.356361199272</v>
      </c>
    </row>
    <row r="681" spans="2:19" x14ac:dyDescent="0.2">
      <c r="B681" s="11"/>
      <c r="D681" s="14">
        <f t="shared" si="119"/>
        <v>6.7899999999998997</v>
      </c>
      <c r="E681" s="11">
        <f t="shared" si="124"/>
        <v>37.840000000001169</v>
      </c>
      <c r="F681" s="11">
        <f t="shared" si="115"/>
        <v>-371.21040000001148</v>
      </c>
      <c r="G681" s="11">
        <f t="shared" si="8"/>
        <v>-1311.8405569125166</v>
      </c>
      <c r="H681" s="15">
        <f t="shared" si="125"/>
        <v>0</v>
      </c>
      <c r="I681" s="11">
        <f t="shared" si="1"/>
        <v>-1683.0509569125281</v>
      </c>
      <c r="J681" s="11">
        <f t="shared" si="9"/>
        <v>-44.478090827496729</v>
      </c>
      <c r="K681" s="9">
        <f t="shared" si="120"/>
        <v>461.18489930558957</v>
      </c>
      <c r="L681" s="11">
        <f t="shared" si="121"/>
        <v>2695.4576699876443</v>
      </c>
      <c r="M681" s="11">
        <f t="shared" si="116"/>
        <v>0.93801900000000005</v>
      </c>
      <c r="N681" s="11">
        <f t="shared" si="122"/>
        <v>-1311.8405569125166</v>
      </c>
      <c r="O681" s="11">
        <f t="shared" si="123"/>
        <v>0</v>
      </c>
      <c r="P681" s="13">
        <f t="shared" si="117"/>
        <v>329.78800000000001</v>
      </c>
      <c r="Q681" s="11">
        <f t="shared" si="4"/>
        <v>1.3984283821897388</v>
      </c>
      <c r="R681" s="11">
        <f t="shared" si="118"/>
        <v>4.533954212792735</v>
      </c>
      <c r="S681" s="11">
        <f t="shared" si="6"/>
        <v>99754.339391338479</v>
      </c>
    </row>
    <row r="682" spans="2:19" x14ac:dyDescent="0.2">
      <c r="B682" s="11"/>
      <c r="D682" s="14">
        <f t="shared" si="119"/>
        <v>6.7999999999998995</v>
      </c>
      <c r="E682" s="11">
        <f t="shared" si="124"/>
        <v>37.840000000001169</v>
      </c>
      <c r="F682" s="11">
        <f t="shared" si="115"/>
        <v>-371.21040000001148</v>
      </c>
      <c r="G682" s="11">
        <f t="shared" si="8"/>
        <v>-1308.6428175795299</v>
      </c>
      <c r="H682" s="15">
        <f t="shared" si="125"/>
        <v>0</v>
      </c>
      <c r="I682" s="11">
        <f t="shared" si="1"/>
        <v>-1679.8532175795415</v>
      </c>
      <c r="J682" s="11">
        <f t="shared" si="9"/>
        <v>-44.393583974087989</v>
      </c>
      <c r="K682" s="9">
        <f t="shared" si="120"/>
        <v>460.74011839731457</v>
      </c>
      <c r="L682" s="11">
        <f t="shared" si="121"/>
        <v>2700.0672950761586</v>
      </c>
      <c r="M682" s="11">
        <f t="shared" si="116"/>
        <v>0.93754000000000004</v>
      </c>
      <c r="N682" s="11">
        <f t="shared" si="122"/>
        <v>-1308.6428175795299</v>
      </c>
      <c r="O682" s="11">
        <f t="shared" si="123"/>
        <v>0</v>
      </c>
      <c r="P682" s="13">
        <f t="shared" si="117"/>
        <v>329.76799999999997</v>
      </c>
      <c r="Q682" s="11">
        <f t="shared" si="4"/>
        <v>1.397164425891277</v>
      </c>
      <c r="R682" s="11">
        <f t="shared" si="118"/>
        <v>4.5253398546470933</v>
      </c>
      <c r="S682" s="11">
        <f t="shared" si="6"/>
        <v>99511.178457620641</v>
      </c>
    </row>
    <row r="683" spans="2:19" x14ac:dyDescent="0.2">
      <c r="B683" s="11"/>
      <c r="D683" s="14">
        <f t="shared" si="119"/>
        <v>6.8099999999998992</v>
      </c>
      <c r="E683" s="11">
        <f t="shared" si="124"/>
        <v>37.840000000001169</v>
      </c>
      <c r="F683" s="11">
        <f t="shared" si="115"/>
        <v>-371.21040000001148</v>
      </c>
      <c r="G683" s="11">
        <f t="shared" si="8"/>
        <v>-1305.5872406185404</v>
      </c>
      <c r="H683" s="15">
        <f t="shared" si="125"/>
        <v>0</v>
      </c>
      <c r="I683" s="11">
        <f t="shared" si="1"/>
        <v>-1676.7976406185519</v>
      </c>
      <c r="J683" s="11">
        <f t="shared" si="9"/>
        <v>-44.312834054400106</v>
      </c>
      <c r="K683" s="9">
        <f t="shared" si="120"/>
        <v>460.29618255757367</v>
      </c>
      <c r="L683" s="11">
        <f t="shared" si="121"/>
        <v>2704.6724765809331</v>
      </c>
      <c r="M683" s="11">
        <f t="shared" si="116"/>
        <v>0.93715599999999999</v>
      </c>
      <c r="N683" s="11">
        <f t="shared" si="122"/>
        <v>-1305.5872406185404</v>
      </c>
      <c r="O683" s="11">
        <f t="shared" si="123"/>
        <v>0</v>
      </c>
      <c r="P683" s="13">
        <f t="shared" si="117"/>
        <v>329.75200000000001</v>
      </c>
      <c r="Q683" s="11">
        <f t="shared" si="4"/>
        <v>1.3958859462795485</v>
      </c>
      <c r="R683" s="11">
        <f t="shared" si="118"/>
        <v>4.517108466299705</v>
      </c>
      <c r="S683" s="11">
        <f t="shared" si="6"/>
        <v>99278.827765612543</v>
      </c>
    </row>
    <row r="684" spans="2:19" x14ac:dyDescent="0.2">
      <c r="B684" s="11"/>
      <c r="D684" s="14">
        <f t="shared" si="119"/>
        <v>6.819999999999899</v>
      </c>
      <c r="E684" s="11">
        <f t="shared" si="124"/>
        <v>37.840000000001169</v>
      </c>
      <c r="F684" s="11">
        <f t="shared" si="115"/>
        <v>-371.21040000001148</v>
      </c>
      <c r="G684" s="11">
        <f t="shared" si="8"/>
        <v>-1302.4086374489368</v>
      </c>
      <c r="H684" s="15">
        <f t="shared" si="125"/>
        <v>0</v>
      </c>
      <c r="I684" s="11">
        <f t="shared" si="1"/>
        <v>-1673.6190374489483</v>
      </c>
      <c r="J684" s="11">
        <f t="shared" si="9"/>
        <v>-44.228832913554349</v>
      </c>
      <c r="K684" s="9">
        <f t="shared" si="120"/>
        <v>459.85305421702969</v>
      </c>
      <c r="L684" s="11">
        <f t="shared" si="121"/>
        <v>2709.2732227648062</v>
      </c>
      <c r="M684" s="11">
        <f t="shared" si="116"/>
        <v>0.93667699999999998</v>
      </c>
      <c r="N684" s="11">
        <f t="shared" si="122"/>
        <v>-1302.4086374489368</v>
      </c>
      <c r="O684" s="11">
        <f t="shared" si="123"/>
        <v>0</v>
      </c>
      <c r="P684" s="13">
        <f t="shared" si="117"/>
        <v>329.733</v>
      </c>
      <c r="Q684" s="11">
        <f t="shared" si="4"/>
        <v>1.3946224800581977</v>
      </c>
      <c r="R684" s="11">
        <f t="shared" si="118"/>
        <v>4.5085456588740414</v>
      </c>
      <c r="S684" s="11">
        <f t="shared" si="6"/>
        <v>99037.121974691356</v>
      </c>
    </row>
    <row r="685" spans="2:19" x14ac:dyDescent="0.2">
      <c r="B685" s="11"/>
      <c r="D685" s="14">
        <f t="shared" si="119"/>
        <v>6.8299999999998988</v>
      </c>
      <c r="E685" s="11">
        <f t="shared" si="124"/>
        <v>37.840000000001169</v>
      </c>
      <c r="F685" s="11">
        <f t="shared" si="115"/>
        <v>-371.21040000001148</v>
      </c>
      <c r="G685" s="11">
        <f t="shared" si="8"/>
        <v>-1299.3729986652227</v>
      </c>
      <c r="H685" s="15">
        <f t="shared" si="125"/>
        <v>0</v>
      </c>
      <c r="I685" s="11">
        <f t="shared" si="1"/>
        <v>-1670.5833986652342</v>
      </c>
      <c r="J685" s="11">
        <f t="shared" si="9"/>
        <v>-44.14860990129975</v>
      </c>
      <c r="K685" s="9">
        <f t="shared" si="120"/>
        <v>459.41076588789417</v>
      </c>
      <c r="L685" s="11">
        <f t="shared" si="121"/>
        <v>2713.869541865331</v>
      </c>
      <c r="M685" s="11">
        <f t="shared" si="116"/>
        <v>0.93629399999999996</v>
      </c>
      <c r="N685" s="11">
        <f t="shared" si="122"/>
        <v>-1299.3729986652227</v>
      </c>
      <c r="O685" s="11">
        <f t="shared" si="123"/>
        <v>0</v>
      </c>
      <c r="P685" s="13">
        <f t="shared" si="117"/>
        <v>329.71699999999998</v>
      </c>
      <c r="Q685" s="11">
        <f t="shared" si="4"/>
        <v>1.3933487381235854</v>
      </c>
      <c r="R685" s="11">
        <f t="shared" si="118"/>
        <v>4.5003679817838682</v>
      </c>
      <c r="S685" s="11">
        <f t="shared" si="6"/>
        <v>98806.287411828918</v>
      </c>
    </row>
    <row r="686" spans="2:19" x14ac:dyDescent="0.2">
      <c r="B686" s="11"/>
      <c r="D686" s="14">
        <f t="shared" si="119"/>
        <v>6.8399999999998986</v>
      </c>
      <c r="E686" s="11">
        <f t="shared" si="124"/>
        <v>37.840000000001169</v>
      </c>
      <c r="F686" s="11">
        <f t="shared" si="115"/>
        <v>-371.21040000001148</v>
      </c>
      <c r="G686" s="11">
        <f t="shared" si="8"/>
        <v>-1296.2147609927842</v>
      </c>
      <c r="H686" s="15">
        <f t="shared" si="125"/>
        <v>0</v>
      </c>
      <c r="I686" s="11">
        <f t="shared" si="1"/>
        <v>-1667.4251609927958</v>
      </c>
      <c r="J686" s="11">
        <f t="shared" si="9"/>
        <v>-44.065146960696204</v>
      </c>
      <c r="K686" s="9">
        <f t="shared" si="120"/>
        <v>458.96927978888118</v>
      </c>
      <c r="L686" s="11">
        <f t="shared" si="121"/>
        <v>2718.4614420937146</v>
      </c>
      <c r="M686" s="11">
        <f t="shared" si="116"/>
        <v>0.93581599999999998</v>
      </c>
      <c r="N686" s="11">
        <f t="shared" si="122"/>
        <v>-1296.2147609927842</v>
      </c>
      <c r="O686" s="11">
        <f t="shared" si="123"/>
        <v>0</v>
      </c>
      <c r="P686" s="13">
        <f t="shared" si="117"/>
        <v>329.697</v>
      </c>
      <c r="Q686" s="11">
        <f t="shared" si="4"/>
        <v>1.3920941949392356</v>
      </c>
      <c r="R686" s="11">
        <f t="shared" si="118"/>
        <v>4.491860036768216</v>
      </c>
      <c r="S686" s="11">
        <f t="shared" si="6"/>
        <v>98566.130244103886</v>
      </c>
    </row>
    <row r="687" spans="2:19" x14ac:dyDescent="0.2">
      <c r="B687" s="11"/>
      <c r="D687" s="14">
        <f t="shared" si="119"/>
        <v>6.8499999999998984</v>
      </c>
      <c r="E687" s="11">
        <f t="shared" si="124"/>
        <v>37.840000000001169</v>
      </c>
      <c r="F687" s="11">
        <f t="shared" si="115"/>
        <v>-371.21040000001148</v>
      </c>
      <c r="G687" s="11">
        <f t="shared" si="8"/>
        <v>-1293.0647943740705</v>
      </c>
      <c r="H687" s="15">
        <f t="shared" si="125"/>
        <v>0</v>
      </c>
      <c r="I687" s="11">
        <f t="shared" si="1"/>
        <v>-1664.275194374082</v>
      </c>
      <c r="J687" s="11">
        <f t="shared" si="9"/>
        <v>-43.981902599736536</v>
      </c>
      <c r="K687" s="9">
        <f t="shared" si="120"/>
        <v>458.52862831927422</v>
      </c>
      <c r="L687" s="11">
        <f t="shared" si="121"/>
        <v>2723.0489316342555</v>
      </c>
      <c r="M687" s="11">
        <f t="shared" si="116"/>
        <v>0.93533699999999997</v>
      </c>
      <c r="N687" s="11">
        <f t="shared" si="122"/>
        <v>-1293.0647943740705</v>
      </c>
      <c r="O687" s="11">
        <f t="shared" si="123"/>
        <v>0</v>
      </c>
      <c r="P687" s="13">
        <f t="shared" si="117"/>
        <v>329.67700000000002</v>
      </c>
      <c r="Q687" s="11">
        <f t="shared" si="4"/>
        <v>1.3908420311980338</v>
      </c>
      <c r="R687" s="11">
        <f t="shared" si="118"/>
        <v>4.4833743730618281</v>
      </c>
      <c r="S687" s="11">
        <f t="shared" si="6"/>
        <v>98326.60201980955</v>
      </c>
    </row>
    <row r="688" spans="2:19" x14ac:dyDescent="0.2">
      <c r="B688" s="11"/>
      <c r="D688" s="14">
        <f t="shared" si="119"/>
        <v>6.8599999999998982</v>
      </c>
      <c r="E688" s="11">
        <f t="shared" si="124"/>
        <v>37.840000000001169</v>
      </c>
      <c r="F688" s="11">
        <f t="shared" si="115"/>
        <v>-371.21040000001148</v>
      </c>
      <c r="G688" s="11">
        <f t="shared" si="8"/>
        <v>-1290.0582911681975</v>
      </c>
      <c r="H688" s="15">
        <f t="shared" si="125"/>
        <v>0</v>
      </c>
      <c r="I688" s="11">
        <f t="shared" si="1"/>
        <v>-1661.268691168209</v>
      </c>
      <c r="J688" s="11">
        <f t="shared" si="9"/>
        <v>-43.902449555183871</v>
      </c>
      <c r="K688" s="9">
        <f t="shared" si="120"/>
        <v>458.08880929327688</v>
      </c>
      <c r="L688" s="11">
        <f t="shared" si="121"/>
        <v>2727.6320188223181</v>
      </c>
      <c r="M688" s="11">
        <f t="shared" si="116"/>
        <v>0.93495499999999998</v>
      </c>
      <c r="N688" s="11">
        <f t="shared" si="122"/>
        <v>-1290.0582911681975</v>
      </c>
      <c r="O688" s="11">
        <f t="shared" si="123"/>
        <v>0</v>
      </c>
      <c r="P688" s="13">
        <f t="shared" si="117"/>
        <v>329.661</v>
      </c>
      <c r="Q688" s="11">
        <f t="shared" si="4"/>
        <v>1.3895753798395227</v>
      </c>
      <c r="R688" s="11">
        <f t="shared" si="118"/>
        <v>4.4752751840146656</v>
      </c>
      <c r="S688" s="11">
        <f t="shared" si="6"/>
        <v>98097.982970337805</v>
      </c>
    </row>
    <row r="689" spans="2:19" x14ac:dyDescent="0.2">
      <c r="B689" s="11"/>
      <c r="D689" s="14">
        <f t="shared" si="119"/>
        <v>6.869999999999898</v>
      </c>
      <c r="E689" s="11">
        <f t="shared" si="124"/>
        <v>37.840000000001169</v>
      </c>
      <c r="F689" s="11">
        <f t="shared" si="115"/>
        <v>-371.21040000001148</v>
      </c>
      <c r="G689" s="11">
        <f t="shared" si="8"/>
        <v>-1286.9284518117997</v>
      </c>
      <c r="H689" s="15">
        <f t="shared" si="125"/>
        <v>0</v>
      </c>
      <c r="I689" s="11">
        <f t="shared" si="1"/>
        <v>-1658.1388518118113</v>
      </c>
      <c r="J689" s="11">
        <f t="shared" si="9"/>
        <v>-43.819737098619449</v>
      </c>
      <c r="K689" s="9">
        <f t="shared" si="120"/>
        <v>457.64978479772503</v>
      </c>
      <c r="L689" s="11">
        <f t="shared" si="121"/>
        <v>2732.2107117927731</v>
      </c>
      <c r="M689" s="11">
        <f t="shared" si="116"/>
        <v>0.934477</v>
      </c>
      <c r="N689" s="11">
        <f t="shared" si="122"/>
        <v>-1286.9284518117997</v>
      </c>
      <c r="O689" s="11">
        <f t="shared" si="123"/>
        <v>0</v>
      </c>
      <c r="P689" s="13">
        <f t="shared" si="117"/>
        <v>329.642</v>
      </c>
      <c r="Q689" s="11">
        <f t="shared" si="4"/>
        <v>1.3883236504987988</v>
      </c>
      <c r="R689" s="11">
        <f t="shared" si="118"/>
        <v>4.466843740939801</v>
      </c>
      <c r="S689" s="11">
        <f t="shared" si="6"/>
        <v>97859.985253501494</v>
      </c>
    </row>
    <row r="690" spans="2:19" x14ac:dyDescent="0.2">
      <c r="B690" s="11"/>
      <c r="D690" s="14">
        <f t="shared" si="119"/>
        <v>6.8799999999998978</v>
      </c>
      <c r="E690" s="11">
        <f t="shared" si="124"/>
        <v>37.840000000001169</v>
      </c>
      <c r="F690" s="11">
        <f t="shared" si="115"/>
        <v>-371.21040000001148</v>
      </c>
      <c r="G690" s="11">
        <f t="shared" si="8"/>
        <v>-1283.9387322245491</v>
      </c>
      <c r="H690" s="15">
        <f t="shared" si="125"/>
        <v>0</v>
      </c>
      <c r="I690" s="11">
        <f t="shared" si="1"/>
        <v>-1655.1491322245606</v>
      </c>
      <c r="J690" s="11">
        <f t="shared" si="9"/>
        <v>-43.740727595785138</v>
      </c>
      <c r="K690" s="9">
        <f t="shared" si="120"/>
        <v>457.21158742673884</v>
      </c>
      <c r="L690" s="11">
        <f t="shared" si="121"/>
        <v>2736.7850186538953</v>
      </c>
      <c r="M690" s="11">
        <f t="shared" si="116"/>
        <v>0.93409399999999998</v>
      </c>
      <c r="N690" s="11">
        <f t="shared" si="122"/>
        <v>-1283.9387322245491</v>
      </c>
      <c r="O690" s="11">
        <f t="shared" si="123"/>
        <v>0</v>
      </c>
      <c r="P690" s="13">
        <f t="shared" si="117"/>
        <v>329.62599999999998</v>
      </c>
      <c r="Q690" s="11">
        <f t="shared" si="4"/>
        <v>1.3870616620859364</v>
      </c>
      <c r="R690" s="11">
        <f t="shared" si="118"/>
        <v>4.4587897651157125</v>
      </c>
      <c r="S690" s="11">
        <f t="shared" si="6"/>
        <v>97632.642455765876</v>
      </c>
    </row>
    <row r="691" spans="2:19" x14ac:dyDescent="0.2">
      <c r="B691" s="11"/>
      <c r="D691" s="14">
        <f t="shared" si="119"/>
        <v>6.8899999999998975</v>
      </c>
      <c r="E691" s="11">
        <f t="shared" si="124"/>
        <v>37.840000000001169</v>
      </c>
      <c r="F691" s="11">
        <f t="shared" si="115"/>
        <v>-371.21040000001148</v>
      </c>
      <c r="G691" s="11">
        <f t="shared" si="8"/>
        <v>-1280.8274905208818</v>
      </c>
      <c r="H691" s="15">
        <f t="shared" si="125"/>
        <v>0</v>
      </c>
      <c r="I691" s="11">
        <f t="shared" si="1"/>
        <v>-1652.0378905208934</v>
      </c>
      <c r="J691" s="11">
        <f t="shared" si="9"/>
        <v>-43.658506620529657</v>
      </c>
      <c r="K691" s="9">
        <f t="shared" si="120"/>
        <v>456.77418015078098</v>
      </c>
      <c r="L691" s="11">
        <f t="shared" si="121"/>
        <v>2741.3549474917827</v>
      </c>
      <c r="M691" s="11">
        <f t="shared" si="116"/>
        <v>0.933616</v>
      </c>
      <c r="N691" s="11">
        <f t="shared" si="122"/>
        <v>-1280.8274905208818</v>
      </c>
      <c r="O691" s="11">
        <f t="shared" si="123"/>
        <v>0</v>
      </c>
      <c r="P691" s="13">
        <f t="shared" si="117"/>
        <v>329.60599999999999</v>
      </c>
      <c r="Q691" s="11">
        <f t="shared" si="4"/>
        <v>1.3858187658925536</v>
      </c>
      <c r="R691" s="11">
        <f t="shared" si="118"/>
        <v>4.4504084220723401</v>
      </c>
      <c r="S691" s="11">
        <f t="shared" si="6"/>
        <v>97396.058932561995</v>
      </c>
    </row>
    <row r="692" spans="2:19" x14ac:dyDescent="0.2">
      <c r="B692" s="11"/>
      <c r="D692" s="14">
        <f t="shared" si="119"/>
        <v>6.8999999999998973</v>
      </c>
      <c r="E692" s="11">
        <f t="shared" si="124"/>
        <v>37.840000000001169</v>
      </c>
      <c r="F692" s="11">
        <f t="shared" si="115"/>
        <v>-371.21040000001148</v>
      </c>
      <c r="G692" s="11">
        <f t="shared" si="8"/>
        <v>-1277.8571647353783</v>
      </c>
      <c r="H692" s="15">
        <f t="shared" si="125"/>
        <v>0</v>
      </c>
      <c r="I692" s="11">
        <f t="shared" si="1"/>
        <v>-1649.0675647353899</v>
      </c>
      <c r="J692" s="11">
        <f t="shared" si="9"/>
        <v>-43.580009638883162</v>
      </c>
      <c r="K692" s="9">
        <f t="shared" si="120"/>
        <v>456.3375950845757</v>
      </c>
      <c r="L692" s="11">
        <f t="shared" si="121"/>
        <v>2745.9205063679597</v>
      </c>
      <c r="M692" s="11">
        <f t="shared" si="116"/>
        <v>0.93323400000000001</v>
      </c>
      <c r="N692" s="11">
        <f t="shared" si="122"/>
        <v>-1277.8571647353783</v>
      </c>
      <c r="O692" s="11">
        <f t="shared" si="123"/>
        <v>0</v>
      </c>
      <c r="P692" s="13">
        <f t="shared" si="117"/>
        <v>329.59</v>
      </c>
      <c r="Q692" s="11">
        <f t="shared" si="4"/>
        <v>1.3845614098867554</v>
      </c>
      <c r="R692" s="11">
        <f t="shared" si="118"/>
        <v>4.4424066910176512</v>
      </c>
      <c r="S692" s="11">
        <f t="shared" si="6"/>
        <v>97170.190868833786</v>
      </c>
    </row>
    <row r="693" spans="2:19" x14ac:dyDescent="0.2">
      <c r="B693" s="11"/>
      <c r="D693" s="14">
        <f t="shared" si="119"/>
        <v>6.9099999999998971</v>
      </c>
      <c r="E693" s="11">
        <f t="shared" si="124"/>
        <v>37.840000000001169</v>
      </c>
      <c r="F693" s="11">
        <f t="shared" si="115"/>
        <v>-371.21040000001148</v>
      </c>
      <c r="G693" s="11">
        <f t="shared" si="8"/>
        <v>-1274.7657370020715</v>
      </c>
      <c r="H693" s="15">
        <f t="shared" si="125"/>
        <v>0</v>
      </c>
      <c r="I693" s="11">
        <f t="shared" si="1"/>
        <v>-1645.9761370020831</v>
      </c>
      <c r="J693" s="11">
        <f t="shared" si="9"/>
        <v>-43.498312288637216</v>
      </c>
      <c r="K693" s="9">
        <f t="shared" si="120"/>
        <v>455.90179498818685</v>
      </c>
      <c r="L693" s="11">
        <f t="shared" si="121"/>
        <v>2750.4817033183235</v>
      </c>
      <c r="M693" s="11">
        <f t="shared" si="116"/>
        <v>0.93275699999999995</v>
      </c>
      <c r="N693" s="11">
        <f t="shared" si="122"/>
        <v>-1274.7657370020715</v>
      </c>
      <c r="O693" s="11">
        <f t="shared" si="123"/>
        <v>0</v>
      </c>
      <c r="P693" s="13">
        <f t="shared" si="117"/>
        <v>329.57</v>
      </c>
      <c r="Q693" s="11">
        <f t="shared" si="4"/>
        <v>1.3833231027951174</v>
      </c>
      <c r="R693" s="11">
        <f t="shared" si="118"/>
        <v>4.4340787246317239</v>
      </c>
      <c r="S693" s="11">
        <f t="shared" si="6"/>
        <v>96935.114029893943</v>
      </c>
    </row>
    <row r="694" spans="2:19" x14ac:dyDescent="0.2">
      <c r="B694" s="11"/>
      <c r="D694" s="14">
        <f t="shared" si="119"/>
        <v>6.9199999999998969</v>
      </c>
      <c r="E694" s="11">
        <f t="shared" si="124"/>
        <v>37.840000000001169</v>
      </c>
      <c r="F694" s="11">
        <f t="shared" si="115"/>
        <v>-371.21040000001148</v>
      </c>
      <c r="G694" s="11">
        <f t="shared" si="8"/>
        <v>-1271.6836935980921</v>
      </c>
      <c r="H694" s="15">
        <f t="shared" si="125"/>
        <v>0</v>
      </c>
      <c r="I694" s="11">
        <f t="shared" si="1"/>
        <v>-1642.8940935981036</v>
      </c>
      <c r="J694" s="11">
        <f t="shared" si="9"/>
        <v>-43.416862938637763</v>
      </c>
      <c r="K694" s="9">
        <f t="shared" si="120"/>
        <v>455.46681186530049</v>
      </c>
      <c r="L694" s="11">
        <f t="shared" si="121"/>
        <v>2755.0385463525909</v>
      </c>
      <c r="M694" s="11">
        <f t="shared" si="116"/>
        <v>0.93228</v>
      </c>
      <c r="N694" s="11">
        <f t="shared" si="122"/>
        <v>-1271.6836935980921</v>
      </c>
      <c r="O694" s="11">
        <f t="shared" si="123"/>
        <v>0</v>
      </c>
      <c r="P694" s="13">
        <f t="shared" si="117"/>
        <v>329.55</v>
      </c>
      <c r="Q694" s="11">
        <f t="shared" si="4"/>
        <v>1.3820871244585053</v>
      </c>
      <c r="R694" s="11">
        <f t="shared" si="118"/>
        <v>4.425776038597121</v>
      </c>
      <c r="S694" s="11">
        <f t="shared" si="6"/>
        <v>96700.750789544822</v>
      </c>
    </row>
    <row r="695" spans="2:19" x14ac:dyDescent="0.2">
      <c r="B695" s="11"/>
      <c r="D695" s="14">
        <f t="shared" si="119"/>
        <v>6.9299999999998967</v>
      </c>
      <c r="E695" s="11">
        <f t="shared" si="124"/>
        <v>37.840000000001169</v>
      </c>
      <c r="F695" s="11">
        <f t="shared" si="115"/>
        <v>-371.21040000001148</v>
      </c>
      <c r="G695" s="11">
        <f t="shared" si="8"/>
        <v>-1268.7403356001321</v>
      </c>
      <c r="H695" s="15">
        <f t="shared" si="125"/>
        <v>0</v>
      </c>
      <c r="I695" s="11">
        <f t="shared" si="1"/>
        <v>-1639.9507356001436</v>
      </c>
      <c r="J695" s="11">
        <f t="shared" si="9"/>
        <v>-43.339078636366096</v>
      </c>
      <c r="K695" s="9">
        <f t="shared" si="120"/>
        <v>455.03264323591412</v>
      </c>
      <c r="L695" s="11">
        <f t="shared" si="121"/>
        <v>2759.5910436280969</v>
      </c>
      <c r="M695" s="11">
        <f t="shared" si="116"/>
        <v>0.931898</v>
      </c>
      <c r="N695" s="11">
        <f t="shared" si="122"/>
        <v>-1268.7403356001321</v>
      </c>
      <c r="O695" s="11">
        <f t="shared" si="123"/>
        <v>0</v>
      </c>
      <c r="P695" s="13">
        <f t="shared" si="117"/>
        <v>329.53500000000003</v>
      </c>
      <c r="Q695" s="11">
        <f t="shared" si="4"/>
        <v>1.3808325162301853</v>
      </c>
      <c r="R695" s="11">
        <f t="shared" si="118"/>
        <v>4.4178469557967475</v>
      </c>
      <c r="S695" s="11">
        <f t="shared" si="6"/>
        <v>96476.933397155502</v>
      </c>
    </row>
    <row r="696" spans="2:19" x14ac:dyDescent="0.2">
      <c r="B696" s="11"/>
      <c r="D696" s="14">
        <f t="shared" si="119"/>
        <v>6.9399999999998965</v>
      </c>
      <c r="E696" s="11">
        <f t="shared" si="124"/>
        <v>37.840000000001169</v>
      </c>
      <c r="F696" s="11">
        <f t="shared" si="115"/>
        <v>-371.21040000001148</v>
      </c>
      <c r="G696" s="11">
        <f t="shared" si="8"/>
        <v>-1265.6765120711489</v>
      </c>
      <c r="H696" s="15">
        <f t="shared" si="125"/>
        <v>0</v>
      </c>
      <c r="I696" s="11">
        <f t="shared" si="1"/>
        <v>-1636.8869120711604</v>
      </c>
      <c r="J696" s="11">
        <f t="shared" si="9"/>
        <v>-43.258110784120241</v>
      </c>
      <c r="K696" s="9">
        <f t="shared" si="120"/>
        <v>454.59925244955048</v>
      </c>
      <c r="L696" s="11">
        <f t="shared" si="121"/>
        <v>2764.1392031065243</v>
      </c>
      <c r="M696" s="11">
        <f t="shared" si="116"/>
        <v>0.93142100000000005</v>
      </c>
      <c r="N696" s="11">
        <f t="shared" si="122"/>
        <v>-1265.6765120711489</v>
      </c>
      <c r="O696" s="11">
        <f t="shared" si="123"/>
        <v>0</v>
      </c>
      <c r="P696" s="13">
        <f t="shared" si="117"/>
        <v>329.51499999999999</v>
      </c>
      <c r="Q696" s="11">
        <f t="shared" si="4"/>
        <v>1.3796010878095095</v>
      </c>
      <c r="R696" s="11">
        <f t="shared" si="118"/>
        <v>4.409593352101961</v>
      </c>
      <c r="S696" s="11">
        <f t="shared" si="6"/>
        <v>96243.955623648741</v>
      </c>
    </row>
    <row r="697" spans="2:19" x14ac:dyDescent="0.2">
      <c r="B697" s="11"/>
      <c r="D697" s="14">
        <f t="shared" si="119"/>
        <v>6.9499999999998963</v>
      </c>
      <c r="E697" s="11">
        <f t="shared" si="124"/>
        <v>37.840000000001169</v>
      </c>
      <c r="F697" s="11">
        <f t="shared" si="115"/>
        <v>-371.21040000001148</v>
      </c>
      <c r="G697" s="11">
        <f t="shared" si="8"/>
        <v>-1262.7521659257568</v>
      </c>
      <c r="H697" s="15">
        <f t="shared" si="125"/>
        <v>0</v>
      </c>
      <c r="I697" s="11">
        <f t="shared" si="1"/>
        <v>-1633.9625659257683</v>
      </c>
      <c r="J697" s="11">
        <f t="shared" si="9"/>
        <v>-43.180828909242017</v>
      </c>
      <c r="K697" s="9">
        <f t="shared" si="120"/>
        <v>454.16667134170928</v>
      </c>
      <c r="L697" s="11">
        <f t="shared" si="121"/>
        <v>2768.6830327254806</v>
      </c>
      <c r="M697" s="11">
        <f t="shared" si="116"/>
        <v>0.93103999999999998</v>
      </c>
      <c r="N697" s="11">
        <f t="shared" si="122"/>
        <v>-1262.7521659257568</v>
      </c>
      <c r="O697" s="11">
        <f t="shared" si="123"/>
        <v>0</v>
      </c>
      <c r="P697" s="13">
        <f t="shared" si="117"/>
        <v>329.49900000000002</v>
      </c>
      <c r="Q697" s="11">
        <f t="shared" si="4"/>
        <v>1.3783552342851093</v>
      </c>
      <c r="R697" s="11">
        <f t="shared" si="118"/>
        <v>4.4017154851418976</v>
      </c>
      <c r="S697" s="11">
        <f t="shared" si="6"/>
        <v>96021.583921273748</v>
      </c>
    </row>
    <row r="698" spans="2:19" x14ac:dyDescent="0.2">
      <c r="B698" s="11"/>
      <c r="D698" s="14">
        <f t="shared" si="119"/>
        <v>6.959999999999896</v>
      </c>
      <c r="E698" s="11">
        <f t="shared" si="124"/>
        <v>37.840000000001169</v>
      </c>
      <c r="F698" s="11">
        <f t="shared" si="115"/>
        <v>-371.21040000001148</v>
      </c>
      <c r="G698" s="11">
        <f t="shared" si="8"/>
        <v>-1259.7064157216291</v>
      </c>
      <c r="H698" s="15">
        <f t="shared" si="125"/>
        <v>0</v>
      </c>
      <c r="I698" s="11">
        <f t="shared" si="1"/>
        <v>-1630.9168157216407</v>
      </c>
      <c r="J698" s="11">
        <f t="shared" si="9"/>
        <v>-43.100338681860208</v>
      </c>
      <c r="K698" s="9">
        <f t="shared" si="120"/>
        <v>453.73486305261684</v>
      </c>
      <c r="L698" s="11">
        <f t="shared" si="121"/>
        <v>2773.2225403974526</v>
      </c>
      <c r="M698" s="11">
        <f t="shared" si="116"/>
        <v>0.93056300000000003</v>
      </c>
      <c r="N698" s="11">
        <f t="shared" si="122"/>
        <v>-1259.7064157216291</v>
      </c>
      <c r="O698" s="11">
        <f t="shared" si="123"/>
        <v>0</v>
      </c>
      <c r="P698" s="13">
        <f t="shared" si="117"/>
        <v>329.47899999999998</v>
      </c>
      <c r="Q698" s="11">
        <f t="shared" si="4"/>
        <v>1.3771283239678913</v>
      </c>
      <c r="R698" s="11">
        <f t="shared" si="118"/>
        <v>4.3935105689969625</v>
      </c>
      <c r="S698" s="11">
        <f t="shared" si="6"/>
        <v>95789.980470715047</v>
      </c>
    </row>
    <row r="699" spans="2:19" x14ac:dyDescent="0.2">
      <c r="B699" s="11"/>
      <c r="D699" s="14">
        <f t="shared" si="119"/>
        <v>6.9699999999998958</v>
      </c>
      <c r="E699" s="11">
        <f t="shared" si="124"/>
        <v>37.840000000001169</v>
      </c>
      <c r="F699" s="11">
        <f t="shared" si="115"/>
        <v>-371.21040000001148</v>
      </c>
      <c r="G699" s="11">
        <f t="shared" si="8"/>
        <v>-1256.7995769011156</v>
      </c>
      <c r="H699" s="15">
        <f t="shared" si="125"/>
        <v>0</v>
      </c>
      <c r="I699" s="11">
        <f t="shared" si="1"/>
        <v>-1628.0099769011272</v>
      </c>
      <c r="J699" s="11">
        <f t="shared" si="9"/>
        <v>-43.023519474129941</v>
      </c>
      <c r="K699" s="9">
        <f t="shared" si="120"/>
        <v>453.30385966579826</v>
      </c>
      <c r="L699" s="11">
        <f t="shared" si="121"/>
        <v>2777.7577340110447</v>
      </c>
      <c r="M699" s="11">
        <f t="shared" si="116"/>
        <v>0.93018199999999995</v>
      </c>
      <c r="N699" s="11">
        <f t="shared" si="122"/>
        <v>-1256.7995769011156</v>
      </c>
      <c r="O699" s="11">
        <f t="shared" si="123"/>
        <v>0</v>
      </c>
      <c r="P699" s="13">
        <f t="shared" si="117"/>
        <v>329.46300000000002</v>
      </c>
      <c r="Q699" s="11">
        <f t="shared" si="4"/>
        <v>1.375887002989101</v>
      </c>
      <c r="R699" s="11">
        <f t="shared" si="118"/>
        <v>4.3856798648450495</v>
      </c>
      <c r="S699" s="11">
        <f t="shared" si="6"/>
        <v>95568.94005179411</v>
      </c>
    </row>
    <row r="700" spans="2:19" x14ac:dyDescent="0.2">
      <c r="B700" s="11"/>
      <c r="D700" s="14">
        <f t="shared" si="119"/>
        <v>6.9799999999998956</v>
      </c>
      <c r="E700" s="11">
        <f t="shared" si="124"/>
        <v>37.840000000001169</v>
      </c>
      <c r="F700" s="11">
        <f t="shared" si="115"/>
        <v>-371.21040000001148</v>
      </c>
      <c r="G700" s="11">
        <f t="shared" si="8"/>
        <v>-1253.7731080624758</v>
      </c>
      <c r="H700" s="15">
        <f t="shared" si="125"/>
        <v>0</v>
      </c>
      <c r="I700" s="11">
        <f t="shared" si="1"/>
        <v>-1624.9835080624873</v>
      </c>
      <c r="J700" s="11">
        <f t="shared" si="9"/>
        <v>-42.943538796576036</v>
      </c>
      <c r="K700" s="9">
        <f t="shared" si="120"/>
        <v>452.87362447105698</v>
      </c>
      <c r="L700" s="11">
        <f t="shared" si="121"/>
        <v>2782.2886214317291</v>
      </c>
      <c r="M700" s="11">
        <f t="shared" si="116"/>
        <v>0.92970600000000003</v>
      </c>
      <c r="N700" s="11">
        <f t="shared" si="122"/>
        <v>-1253.7731080624758</v>
      </c>
      <c r="O700" s="11">
        <f t="shared" si="123"/>
        <v>0</v>
      </c>
      <c r="P700" s="13">
        <f t="shared" si="117"/>
        <v>329.44299999999998</v>
      </c>
      <c r="Q700" s="11">
        <f t="shared" si="4"/>
        <v>1.3746645837703548</v>
      </c>
      <c r="R700" s="11">
        <f t="shared" si="118"/>
        <v>4.3775268905785971</v>
      </c>
      <c r="S700" s="11">
        <f t="shared" si="6"/>
        <v>95338.802785419655</v>
      </c>
    </row>
    <row r="701" spans="2:19" x14ac:dyDescent="0.2">
      <c r="B701" s="11"/>
      <c r="D701" s="14">
        <f t="shared" si="119"/>
        <v>6.9899999999998954</v>
      </c>
      <c r="E701" s="11">
        <f t="shared" si="124"/>
        <v>37.840000000001169</v>
      </c>
      <c r="F701" s="11">
        <f t="shared" si="115"/>
        <v>-371.21040000001148</v>
      </c>
      <c r="G701" s="11">
        <f t="shared" si="8"/>
        <v>-1250.883634942473</v>
      </c>
      <c r="H701" s="15">
        <f t="shared" si="125"/>
        <v>0</v>
      </c>
      <c r="I701" s="11">
        <f t="shared" si="1"/>
        <v>-1622.0940349424845</v>
      </c>
      <c r="J701" s="11">
        <f t="shared" si="9"/>
        <v>-42.867178513277864</v>
      </c>
      <c r="K701" s="9">
        <f t="shared" si="120"/>
        <v>452.4441890830912</v>
      </c>
      <c r="L701" s="11">
        <f t="shared" si="121"/>
        <v>2786.8152104995002</v>
      </c>
      <c r="M701" s="11">
        <f t="shared" si="116"/>
        <v>0.92932499999999996</v>
      </c>
      <c r="N701" s="11">
        <f t="shared" si="122"/>
        <v>-1250.883634942473</v>
      </c>
      <c r="O701" s="11">
        <f t="shared" si="123"/>
        <v>0</v>
      </c>
      <c r="P701" s="13">
        <f t="shared" si="117"/>
        <v>329.428</v>
      </c>
      <c r="Q701" s="11">
        <f t="shared" si="4"/>
        <v>1.373423598124905</v>
      </c>
      <c r="R701" s="11">
        <f t="shared" si="118"/>
        <v>4.3697429677143589</v>
      </c>
      <c r="S701" s="11">
        <f t="shared" si="6"/>
        <v>95119.082880621703</v>
      </c>
    </row>
    <row r="702" spans="2:19" x14ac:dyDescent="0.2">
      <c r="B702" s="11"/>
      <c r="D702" s="14">
        <f t="shared" si="119"/>
        <v>6.9999999999998952</v>
      </c>
      <c r="E702" s="11">
        <f t="shared" si="124"/>
        <v>37.840000000001169</v>
      </c>
      <c r="F702" s="11">
        <f t="shared" si="115"/>
        <v>-371.21040000001148</v>
      </c>
      <c r="G702" s="11">
        <f t="shared" si="8"/>
        <v>-1247.8749501274494</v>
      </c>
      <c r="H702" s="15">
        <f t="shared" si="125"/>
        <v>0</v>
      </c>
      <c r="I702" s="11">
        <f t="shared" si="1"/>
        <v>-1619.085350127461</v>
      </c>
      <c r="J702" s="11">
        <f t="shared" si="9"/>
        <v>-42.787667815206419</v>
      </c>
      <c r="K702" s="9">
        <f t="shared" si="120"/>
        <v>452.01551729795841</v>
      </c>
      <c r="L702" s="11">
        <f t="shared" si="121"/>
        <v>2791.3375090314053</v>
      </c>
      <c r="M702" s="11">
        <f t="shared" si="116"/>
        <v>0.92884900000000004</v>
      </c>
      <c r="N702" s="11">
        <f t="shared" si="122"/>
        <v>-1247.8749501274494</v>
      </c>
      <c r="O702" s="11">
        <f t="shared" si="123"/>
        <v>0</v>
      </c>
      <c r="P702" s="13">
        <f t="shared" si="117"/>
        <v>329.40800000000002</v>
      </c>
      <c r="Q702" s="11">
        <f t="shared" si="4"/>
        <v>1.3722056455761802</v>
      </c>
      <c r="R702" s="11">
        <f t="shared" si="118"/>
        <v>4.3616379016520304</v>
      </c>
      <c r="S702" s="11">
        <f t="shared" si="6"/>
        <v>94890.297938291667</v>
      </c>
    </row>
    <row r="703" spans="2:19" x14ac:dyDescent="0.2">
      <c r="B703" s="11"/>
      <c r="D703" s="14">
        <f t="shared" si="119"/>
        <v>7.009999999999895</v>
      </c>
      <c r="E703" s="11">
        <f t="shared" si="124"/>
        <v>37.840000000001169</v>
      </c>
      <c r="F703" s="11">
        <f t="shared" si="115"/>
        <v>-371.21040000001148</v>
      </c>
      <c r="G703" s="11">
        <f t="shared" si="8"/>
        <v>-1245.0027070165504</v>
      </c>
      <c r="H703" s="15">
        <f t="shared" si="125"/>
        <v>0</v>
      </c>
      <c r="I703" s="11">
        <f t="shared" si="1"/>
        <v>-1616.2131070165619</v>
      </c>
      <c r="J703" s="11">
        <f t="shared" si="9"/>
        <v>-42.711762870415221</v>
      </c>
      <c r="K703" s="9">
        <f t="shared" si="120"/>
        <v>451.58764061980634</v>
      </c>
      <c r="L703" s="11">
        <f t="shared" si="121"/>
        <v>2795.8555248209941</v>
      </c>
      <c r="M703" s="11">
        <f t="shared" si="116"/>
        <v>0.92846799999999996</v>
      </c>
      <c r="N703" s="11">
        <f t="shared" si="122"/>
        <v>-1245.0027070165504</v>
      </c>
      <c r="O703" s="11">
        <f t="shared" si="123"/>
        <v>0</v>
      </c>
      <c r="P703" s="13">
        <f t="shared" si="117"/>
        <v>329.392</v>
      </c>
      <c r="Q703" s="11">
        <f t="shared" si="4"/>
        <v>1.3709733102801718</v>
      </c>
      <c r="R703" s="11">
        <f t="shared" si="118"/>
        <v>4.3539003945377388</v>
      </c>
      <c r="S703" s="11">
        <f t="shared" si="6"/>
        <v>94671.888229436969</v>
      </c>
    </row>
    <row r="704" spans="2:19" x14ac:dyDescent="0.2">
      <c r="B704" s="11"/>
      <c r="D704" s="14">
        <f t="shared" si="119"/>
        <v>7.0199999999998948</v>
      </c>
      <c r="E704" s="11">
        <f t="shared" si="124"/>
        <v>37.840000000001169</v>
      </c>
      <c r="F704" s="11">
        <f t="shared" si="115"/>
        <v>-371.21040000001148</v>
      </c>
      <c r="G704" s="11">
        <f t="shared" si="8"/>
        <v>-1242.0130068994283</v>
      </c>
      <c r="H704" s="15">
        <f t="shared" si="125"/>
        <v>0</v>
      </c>
      <c r="I704" s="11">
        <f t="shared" si="1"/>
        <v>-1613.2234068994399</v>
      </c>
      <c r="J704" s="11">
        <f t="shared" si="9"/>
        <v>-42.632753882119189</v>
      </c>
      <c r="K704" s="9">
        <f t="shared" si="120"/>
        <v>451.1605229911022</v>
      </c>
      <c r="L704" s="11">
        <f t="shared" si="121"/>
        <v>2800.3692656390485</v>
      </c>
      <c r="M704" s="11">
        <f t="shared" si="116"/>
        <v>0.92799299999999996</v>
      </c>
      <c r="N704" s="11">
        <f t="shared" si="122"/>
        <v>-1242.0130068994283</v>
      </c>
      <c r="O704" s="11">
        <f t="shared" si="123"/>
        <v>0</v>
      </c>
      <c r="P704" s="13">
        <f t="shared" si="117"/>
        <v>329.37200000000001</v>
      </c>
      <c r="Q704" s="11">
        <f t="shared" si="4"/>
        <v>1.3697597943695947</v>
      </c>
      <c r="R704" s="11">
        <f t="shared" si="118"/>
        <v>4.3458464711640357</v>
      </c>
      <c r="S704" s="11">
        <f t="shared" si="6"/>
        <v>94444.54691223937</v>
      </c>
    </row>
    <row r="705" spans="2:19" x14ac:dyDescent="0.2">
      <c r="B705" s="11"/>
      <c r="D705" s="14">
        <f t="shared" si="119"/>
        <v>7.0299999999998946</v>
      </c>
      <c r="E705" s="11">
        <f t="shared" si="124"/>
        <v>37.840000000001169</v>
      </c>
      <c r="F705" s="11">
        <f t="shared" si="115"/>
        <v>-371.21040000001148</v>
      </c>
      <c r="G705" s="11">
        <f t="shared" si="8"/>
        <v>-1239.1578549574003</v>
      </c>
      <c r="H705" s="15">
        <f t="shared" si="125"/>
        <v>0</v>
      </c>
      <c r="I705" s="11">
        <f t="shared" si="1"/>
        <v>-1610.3682549574119</v>
      </c>
      <c r="J705" s="11">
        <f t="shared" si="9"/>
        <v>-42.55730060669562</v>
      </c>
      <c r="K705" s="9">
        <f t="shared" si="120"/>
        <v>450.73419545228103</v>
      </c>
      <c r="L705" s="11">
        <f t="shared" si="121"/>
        <v>2804.8787392312652</v>
      </c>
      <c r="M705" s="11">
        <f t="shared" si="116"/>
        <v>0.92761199999999999</v>
      </c>
      <c r="N705" s="11">
        <f t="shared" si="122"/>
        <v>-1239.1578549574003</v>
      </c>
      <c r="O705" s="11">
        <f t="shared" si="123"/>
        <v>0</v>
      </c>
      <c r="P705" s="13">
        <f t="shared" si="117"/>
        <v>329.35599999999999</v>
      </c>
      <c r="Q705" s="11">
        <f t="shared" si="4"/>
        <v>1.3685319090961787</v>
      </c>
      <c r="R705" s="11">
        <f t="shared" si="118"/>
        <v>4.3381550057793694</v>
      </c>
      <c r="S705" s="11">
        <f t="shared" si="6"/>
        <v>94227.436841706687</v>
      </c>
    </row>
    <row r="706" spans="2:19" x14ac:dyDescent="0.2">
      <c r="B706" s="11"/>
      <c r="D706" s="14">
        <f t="shared" si="119"/>
        <v>7.0399999999998943</v>
      </c>
      <c r="E706" s="11">
        <f t="shared" si="124"/>
        <v>37.840000000001169</v>
      </c>
      <c r="F706" s="11">
        <f t="shared" ref="F706:F769" si="126">E706*Grav</f>
        <v>-371.21040000001148</v>
      </c>
      <c r="G706" s="11">
        <f t="shared" si="8"/>
        <v>-1236.1856552733325</v>
      </c>
      <c r="H706" s="15">
        <f t="shared" si="125"/>
        <v>0</v>
      </c>
      <c r="I706" s="11">
        <f t="shared" si="1"/>
        <v>-1607.396055273344</v>
      </c>
      <c r="J706" s="11">
        <f t="shared" si="9"/>
        <v>-42.478754103416868</v>
      </c>
      <c r="K706" s="9">
        <f t="shared" si="120"/>
        <v>450.30862244621409</v>
      </c>
      <c r="L706" s="11">
        <f t="shared" si="121"/>
        <v>2809.3839533207579</v>
      </c>
      <c r="M706" s="11">
        <f t="shared" ref="M706:M769" si="127">VLOOKUP(L706,AtmChart,4)</f>
        <v>0.92713699999999999</v>
      </c>
      <c r="N706" s="11">
        <f t="shared" si="122"/>
        <v>-1236.1856552733325</v>
      </c>
      <c r="O706" s="11">
        <f t="shared" si="123"/>
        <v>0</v>
      </c>
      <c r="P706" s="13">
        <f t="shared" ref="P706:P769" si="128">VLOOKUP(L706,AtmChart,5)</f>
        <v>329.33600000000001</v>
      </c>
      <c r="Q706" s="11">
        <f t="shared" si="4"/>
        <v>1.3673228023848412</v>
      </c>
      <c r="R706" s="11">
        <f t="shared" ref="R706:R769" si="129">J706/Grav</f>
        <v>4.3301482266479985</v>
      </c>
      <c r="S706" s="11">
        <f t="shared" si="6"/>
        <v>94001.426283898414</v>
      </c>
    </row>
    <row r="707" spans="2:19" x14ac:dyDescent="0.2">
      <c r="B707" s="11"/>
      <c r="D707" s="14">
        <f t="shared" ref="D707:D770" si="130">D706+DeltaT</f>
        <v>7.0499999999998941</v>
      </c>
      <c r="E707" s="11">
        <f t="shared" si="124"/>
        <v>37.840000000001169</v>
      </c>
      <c r="F707" s="11">
        <f t="shared" si="126"/>
        <v>-371.21040000001148</v>
      </c>
      <c r="G707" s="11">
        <f t="shared" si="8"/>
        <v>-1233.3487923280575</v>
      </c>
      <c r="H707" s="15">
        <f t="shared" si="125"/>
        <v>0</v>
      </c>
      <c r="I707" s="11">
        <f t="shared" si="1"/>
        <v>-1604.559192328069</v>
      </c>
      <c r="J707" s="11">
        <f t="shared" si="9"/>
        <v>-42.403784152431804</v>
      </c>
      <c r="K707" s="9">
        <f t="shared" ref="K707:K770" si="131">K706+J706*DeltaT</f>
        <v>449.88383490517992</v>
      </c>
      <c r="L707" s="11">
        <f t="shared" ref="L707:L770" si="132">L706+K706*DeltaT+(0.5*J706*DeltaT^2)</f>
        <v>2813.8849156075148</v>
      </c>
      <c r="M707" s="11">
        <f t="shared" si="127"/>
        <v>0.92675700000000005</v>
      </c>
      <c r="N707" s="11">
        <f t="shared" ref="N707:N770" si="133">IF(K707&gt;0,-0.5*M707*(K707^2)*CdR*CSAR,0)</f>
        <v>-1233.3487923280575</v>
      </c>
      <c r="O707" s="11">
        <f t="shared" ref="O707:O770" si="134">IF(K707&gt;0,0, 0.5*M707*(K707^2)*CdC*CSAC)</f>
        <v>0</v>
      </c>
      <c r="P707" s="13">
        <f t="shared" si="128"/>
        <v>329.32</v>
      </c>
      <c r="Q707" s="11">
        <f t="shared" si="4"/>
        <v>1.3660993407785131</v>
      </c>
      <c r="R707" s="11">
        <f t="shared" si="129"/>
        <v>4.3225060298095617</v>
      </c>
      <c r="S707" s="11">
        <f t="shared" si="6"/>
        <v>93785.706936330971</v>
      </c>
    </row>
    <row r="708" spans="2:19" x14ac:dyDescent="0.2">
      <c r="B708" s="11"/>
      <c r="D708" s="14">
        <f t="shared" si="130"/>
        <v>7.0599999999998939</v>
      </c>
      <c r="E708" s="11">
        <f t="shared" si="124"/>
        <v>37.840000000001169</v>
      </c>
      <c r="F708" s="11">
        <f t="shared" si="126"/>
        <v>-371.21040000001148</v>
      </c>
      <c r="G708" s="11">
        <f t="shared" si="8"/>
        <v>-1230.3939536821638</v>
      </c>
      <c r="H708" s="15">
        <f t="shared" si="125"/>
        <v>0</v>
      </c>
      <c r="I708" s="11">
        <f t="shared" si="1"/>
        <v>-1601.6043536821753</v>
      </c>
      <c r="J708" s="11">
        <f t="shared" si="9"/>
        <v>-42.325696450373307</v>
      </c>
      <c r="K708" s="9">
        <f t="shared" si="131"/>
        <v>449.45979706365563</v>
      </c>
      <c r="L708" s="11">
        <f t="shared" si="132"/>
        <v>2818.3816337673588</v>
      </c>
      <c r="M708" s="11">
        <f t="shared" si="127"/>
        <v>0.92628200000000005</v>
      </c>
      <c r="N708" s="11">
        <f t="shared" si="133"/>
        <v>-1230.3939536821638</v>
      </c>
      <c r="O708" s="11">
        <f t="shared" si="134"/>
        <v>0</v>
      </c>
      <c r="P708" s="13">
        <f t="shared" si="128"/>
        <v>329.30099999999999</v>
      </c>
      <c r="Q708" s="11">
        <f t="shared" si="4"/>
        <v>1.3648904712213314</v>
      </c>
      <c r="R708" s="11">
        <f t="shared" si="129"/>
        <v>4.3145460194060457</v>
      </c>
      <c r="S708" s="11">
        <f t="shared" si="6"/>
        <v>93561.016538114549</v>
      </c>
    </row>
    <row r="709" spans="2:19" x14ac:dyDescent="0.2">
      <c r="B709" s="11"/>
      <c r="D709" s="14">
        <f t="shared" si="130"/>
        <v>7.0699999999998937</v>
      </c>
      <c r="E709" s="11">
        <f t="shared" si="124"/>
        <v>37.840000000001169</v>
      </c>
      <c r="F709" s="11">
        <f t="shared" si="126"/>
        <v>-371.21040000001148</v>
      </c>
      <c r="G709" s="11">
        <f t="shared" si="8"/>
        <v>-1227.573907787073</v>
      </c>
      <c r="H709" s="15">
        <f t="shared" si="125"/>
        <v>0</v>
      </c>
      <c r="I709" s="11">
        <f t="shared" si="1"/>
        <v>-1598.7843077870846</v>
      </c>
      <c r="J709" s="11">
        <f t="shared" si="9"/>
        <v>-42.251170924604523</v>
      </c>
      <c r="K709" s="9">
        <f t="shared" si="131"/>
        <v>449.03654009915192</v>
      </c>
      <c r="L709" s="11">
        <f t="shared" si="132"/>
        <v>2822.8741154531731</v>
      </c>
      <c r="M709" s="11">
        <f t="shared" si="127"/>
        <v>0.925902</v>
      </c>
      <c r="N709" s="11">
        <f t="shared" si="133"/>
        <v>-1227.573907787073</v>
      </c>
      <c r="O709" s="11">
        <f t="shared" si="134"/>
        <v>0</v>
      </c>
      <c r="P709" s="13">
        <f t="shared" si="128"/>
        <v>329.28500000000003</v>
      </c>
      <c r="Q709" s="11">
        <f t="shared" si="4"/>
        <v>1.3636714095666425</v>
      </c>
      <c r="R709" s="11">
        <f t="shared" si="129"/>
        <v>4.3069491258516335</v>
      </c>
      <c r="S709" s="11">
        <f t="shared" si="6"/>
        <v>93346.575984469731</v>
      </c>
    </row>
    <row r="710" spans="2:19" x14ac:dyDescent="0.2">
      <c r="B710" s="11"/>
      <c r="D710" s="14">
        <f t="shared" si="130"/>
        <v>7.0799999999998935</v>
      </c>
      <c r="E710" s="11">
        <f t="shared" ref="E710:E773" si="135">IF(D710&lt;ThrustCurveTime,E709-(Mdot)/10,E709)</f>
        <v>37.840000000001169</v>
      </c>
      <c r="F710" s="11">
        <f t="shared" si="126"/>
        <v>-371.21040000001148</v>
      </c>
      <c r="G710" s="11">
        <f t="shared" si="8"/>
        <v>-1224.6376199064919</v>
      </c>
      <c r="H710" s="15">
        <f t="shared" si="125"/>
        <v>0</v>
      </c>
      <c r="I710" s="11">
        <f t="shared" si="1"/>
        <v>-1595.8480199065034</v>
      </c>
      <c r="J710" s="11">
        <f t="shared" si="9"/>
        <v>-42.173573464758299</v>
      </c>
      <c r="K710" s="9">
        <f t="shared" si="131"/>
        <v>448.61402838990585</v>
      </c>
      <c r="L710" s="11">
        <f t="shared" si="132"/>
        <v>2827.3623682956181</v>
      </c>
      <c r="M710" s="11">
        <f t="shared" si="127"/>
        <v>0.92542800000000003</v>
      </c>
      <c r="N710" s="11">
        <f t="shared" si="133"/>
        <v>-1224.6376199064919</v>
      </c>
      <c r="O710" s="11">
        <f t="shared" si="134"/>
        <v>0</v>
      </c>
      <c r="P710" s="13">
        <f t="shared" si="128"/>
        <v>329.26499999999999</v>
      </c>
      <c r="Q710" s="11">
        <f t="shared" si="4"/>
        <v>1.3624710442649717</v>
      </c>
      <c r="R710" s="11">
        <f t="shared" si="129"/>
        <v>4.2990390891700612</v>
      </c>
      <c r="S710" s="11">
        <f t="shared" si="6"/>
        <v>93123.296214495611</v>
      </c>
    </row>
    <row r="711" spans="2:19" x14ac:dyDescent="0.2">
      <c r="B711" s="11"/>
      <c r="D711" s="14">
        <f t="shared" si="130"/>
        <v>7.0899999999998933</v>
      </c>
      <c r="E711" s="11">
        <f t="shared" si="135"/>
        <v>37.840000000001169</v>
      </c>
      <c r="F711" s="11">
        <f t="shared" si="126"/>
        <v>-371.21040000001148</v>
      </c>
      <c r="G711" s="11">
        <f t="shared" si="8"/>
        <v>-1221.8342563342469</v>
      </c>
      <c r="H711" s="15">
        <f t="shared" ref="H711:H774" si="136">IF(D711&lt;ThrustCurveTime,VLOOKUP(D711,GoddardCurve1,2, TRUE),0)</f>
        <v>0</v>
      </c>
      <c r="I711" s="11">
        <f t="shared" si="1"/>
        <v>-1593.0446563342584</v>
      </c>
      <c r="J711" s="11">
        <f t="shared" si="9"/>
        <v>-42.09948880375817</v>
      </c>
      <c r="K711" s="9">
        <f t="shared" si="131"/>
        <v>448.19229265525826</v>
      </c>
      <c r="L711" s="11">
        <f t="shared" si="132"/>
        <v>2831.8463999008441</v>
      </c>
      <c r="M711" s="11">
        <f t="shared" si="127"/>
        <v>0.92504799999999998</v>
      </c>
      <c r="N711" s="11">
        <f t="shared" si="133"/>
        <v>-1221.8342563342469</v>
      </c>
      <c r="O711" s="11">
        <f t="shared" si="134"/>
        <v>0</v>
      </c>
      <c r="P711" s="13">
        <f t="shared" si="128"/>
        <v>329.24900000000002</v>
      </c>
      <c r="Q711" s="11">
        <f t="shared" si="4"/>
        <v>1.3612563520474117</v>
      </c>
      <c r="R711" s="11">
        <f t="shared" si="129"/>
        <v>4.2914871359590387</v>
      </c>
      <c r="S711" s="11">
        <f t="shared" si="6"/>
        <v>92910.124209902904</v>
      </c>
    </row>
    <row r="712" spans="2:19" x14ac:dyDescent="0.2">
      <c r="B712" s="11"/>
      <c r="D712" s="14">
        <f t="shared" si="130"/>
        <v>7.0999999999998931</v>
      </c>
      <c r="E712" s="11">
        <f t="shared" si="135"/>
        <v>37.840000000001169</v>
      </c>
      <c r="F712" s="11">
        <f t="shared" si="126"/>
        <v>-371.21040000001148</v>
      </c>
      <c r="G712" s="11">
        <f t="shared" si="8"/>
        <v>-1218.9150542522759</v>
      </c>
      <c r="H712" s="15">
        <f t="shared" si="136"/>
        <v>0</v>
      </c>
      <c r="I712" s="11">
        <f t="shared" si="1"/>
        <v>-1590.1254542522875</v>
      </c>
      <c r="J712" s="11">
        <f t="shared" si="9"/>
        <v>-42.022342871359363</v>
      </c>
      <c r="K712" s="9">
        <f t="shared" si="131"/>
        <v>447.77129776722069</v>
      </c>
      <c r="L712" s="11">
        <f t="shared" si="132"/>
        <v>2836.3262178529567</v>
      </c>
      <c r="M712" s="11">
        <f t="shared" si="127"/>
        <v>0.92457400000000001</v>
      </c>
      <c r="N712" s="11">
        <f t="shared" si="133"/>
        <v>-1218.9150542522759</v>
      </c>
      <c r="O712" s="11">
        <f t="shared" si="134"/>
        <v>0</v>
      </c>
      <c r="P712" s="13">
        <f t="shared" si="128"/>
        <v>329.22899999999998</v>
      </c>
      <c r="Q712" s="11">
        <f t="shared" si="4"/>
        <v>1.3600603159722282</v>
      </c>
      <c r="R712" s="11">
        <f t="shared" si="129"/>
        <v>4.2836231265402001</v>
      </c>
      <c r="S712" s="11">
        <f t="shared" si="6"/>
        <v>92688.143669888042</v>
      </c>
    </row>
    <row r="713" spans="2:19" x14ac:dyDescent="0.2">
      <c r="B713" s="11"/>
      <c r="D713" s="14">
        <f t="shared" si="130"/>
        <v>7.1099999999998929</v>
      </c>
      <c r="E713" s="11">
        <f t="shared" si="135"/>
        <v>37.840000000001169</v>
      </c>
      <c r="F713" s="11">
        <f t="shared" si="126"/>
        <v>-371.21040000001148</v>
      </c>
      <c r="G713" s="11">
        <f t="shared" si="8"/>
        <v>-1216.1295598733286</v>
      </c>
      <c r="H713" s="15">
        <f t="shared" si="136"/>
        <v>0</v>
      </c>
      <c r="I713" s="11">
        <f t="shared" si="1"/>
        <v>-1587.3399598733401</v>
      </c>
      <c r="J713" s="11">
        <f t="shared" si="9"/>
        <v>-41.948730440626086</v>
      </c>
      <c r="K713" s="9">
        <f t="shared" si="131"/>
        <v>447.35107433850709</v>
      </c>
      <c r="L713" s="11">
        <f t="shared" si="132"/>
        <v>2840.8018297134854</v>
      </c>
      <c r="M713" s="11">
        <f t="shared" si="127"/>
        <v>0.92419499999999999</v>
      </c>
      <c r="N713" s="11">
        <f t="shared" si="133"/>
        <v>-1216.1295598733286</v>
      </c>
      <c r="O713" s="11">
        <f t="shared" si="134"/>
        <v>0</v>
      </c>
      <c r="P713" s="13">
        <f t="shared" si="128"/>
        <v>329.21300000000002</v>
      </c>
      <c r="Q713" s="11">
        <f t="shared" si="4"/>
        <v>1.3588499674633354</v>
      </c>
      <c r="R713" s="11">
        <f t="shared" si="129"/>
        <v>4.2761193109710582</v>
      </c>
      <c r="S713" s="11">
        <f t="shared" si="6"/>
        <v>92476.330465771112</v>
      </c>
    </row>
    <row r="714" spans="2:19" x14ac:dyDescent="0.2">
      <c r="B714" s="11"/>
      <c r="D714" s="14">
        <f t="shared" si="130"/>
        <v>7.1199999999998926</v>
      </c>
      <c r="E714" s="11">
        <f t="shared" si="135"/>
        <v>37.840000000001169</v>
      </c>
      <c r="F714" s="11">
        <f t="shared" si="126"/>
        <v>-371.21040000001148</v>
      </c>
      <c r="G714" s="11">
        <f t="shared" si="8"/>
        <v>-1213.2273082948229</v>
      </c>
      <c r="H714" s="15">
        <f t="shared" si="136"/>
        <v>0</v>
      </c>
      <c r="I714" s="11">
        <f t="shared" si="1"/>
        <v>-1584.4377082948345</v>
      </c>
      <c r="J714" s="11">
        <f t="shared" si="9"/>
        <v>-41.872032460221604</v>
      </c>
      <c r="K714" s="9">
        <f t="shared" si="131"/>
        <v>446.9315870341008</v>
      </c>
      <c r="L714" s="11">
        <f t="shared" si="132"/>
        <v>2845.2732430203482</v>
      </c>
      <c r="M714" s="11">
        <f t="shared" si="127"/>
        <v>0.92372100000000001</v>
      </c>
      <c r="N714" s="11">
        <f t="shared" si="133"/>
        <v>-1213.2273082948229</v>
      </c>
      <c r="O714" s="11">
        <f t="shared" si="134"/>
        <v>0</v>
      </c>
      <c r="P714" s="13">
        <f t="shared" si="128"/>
        <v>329.19400000000002</v>
      </c>
      <c r="Q714" s="11">
        <f t="shared" si="4"/>
        <v>1.3576541098382739</v>
      </c>
      <c r="R714" s="11">
        <f t="shared" si="129"/>
        <v>4.2683009643447098</v>
      </c>
      <c r="S714" s="11">
        <f t="shared" si="6"/>
        <v>92255.638867668153</v>
      </c>
    </row>
    <row r="715" spans="2:19" x14ac:dyDescent="0.2">
      <c r="B715" s="11"/>
      <c r="D715" s="14">
        <f t="shared" si="130"/>
        <v>7.1299999999998924</v>
      </c>
      <c r="E715" s="11">
        <f t="shared" si="135"/>
        <v>37.840000000001169</v>
      </c>
      <c r="F715" s="11">
        <f t="shared" si="126"/>
        <v>-371.21040000001148</v>
      </c>
      <c r="G715" s="11">
        <f t="shared" si="8"/>
        <v>-1210.458230203081</v>
      </c>
      <c r="H715" s="15">
        <f t="shared" si="136"/>
        <v>0</v>
      </c>
      <c r="I715" s="11">
        <f t="shared" si="1"/>
        <v>-1581.6686302030926</v>
      </c>
      <c r="J715" s="11">
        <f t="shared" si="9"/>
        <v>-41.798853863716801</v>
      </c>
      <c r="K715" s="9">
        <f t="shared" si="131"/>
        <v>446.51286670949861</v>
      </c>
      <c r="L715" s="11">
        <f t="shared" si="132"/>
        <v>2849.7404652890664</v>
      </c>
      <c r="M715" s="11">
        <f t="shared" si="127"/>
        <v>0.923342</v>
      </c>
      <c r="N715" s="11">
        <f t="shared" si="133"/>
        <v>-1210.458230203081</v>
      </c>
      <c r="O715" s="11">
        <f t="shared" si="134"/>
        <v>0</v>
      </c>
      <c r="P715" s="13">
        <f t="shared" si="128"/>
        <v>329.178</v>
      </c>
      <c r="Q715" s="11">
        <f t="shared" si="4"/>
        <v>1.3564480819176816</v>
      </c>
      <c r="R715" s="11">
        <f t="shared" si="129"/>
        <v>4.2608413724481959</v>
      </c>
      <c r="S715" s="11">
        <f t="shared" si="6"/>
        <v>92045.073982851012</v>
      </c>
    </row>
    <row r="716" spans="2:19" x14ac:dyDescent="0.2">
      <c r="B716" s="11"/>
      <c r="D716" s="14">
        <f t="shared" si="130"/>
        <v>7.1399999999998922</v>
      </c>
      <c r="E716" s="11">
        <f t="shared" si="135"/>
        <v>37.840000000001169</v>
      </c>
      <c r="F716" s="11">
        <f t="shared" si="126"/>
        <v>-371.21040000001148</v>
      </c>
      <c r="G716" s="11">
        <f t="shared" si="8"/>
        <v>-1207.5727995080574</v>
      </c>
      <c r="H716" s="15">
        <f t="shared" si="136"/>
        <v>0</v>
      </c>
      <c r="I716" s="11">
        <f t="shared" si="1"/>
        <v>-1578.7831995080689</v>
      </c>
      <c r="J716" s="11">
        <f t="shared" si="9"/>
        <v>-41.722600409831401</v>
      </c>
      <c r="K716" s="9">
        <f t="shared" si="131"/>
        <v>446.09487817086142</v>
      </c>
      <c r="L716" s="11">
        <f t="shared" si="132"/>
        <v>2854.2035040134683</v>
      </c>
      <c r="M716" s="11">
        <f t="shared" si="127"/>
        <v>0.92286800000000002</v>
      </c>
      <c r="N716" s="11">
        <f t="shared" si="133"/>
        <v>-1207.5727995080574</v>
      </c>
      <c r="O716" s="11">
        <f t="shared" si="134"/>
        <v>0</v>
      </c>
      <c r="P716" s="13">
        <f t="shared" si="128"/>
        <v>329.15800000000002</v>
      </c>
      <c r="Q716" s="11">
        <f t="shared" si="4"/>
        <v>1.3552606291533591</v>
      </c>
      <c r="R716" s="11">
        <f t="shared" si="129"/>
        <v>4.253068339432355</v>
      </c>
      <c r="S716" s="11">
        <f t="shared" si="6"/>
        <v>91825.661470160441</v>
      </c>
    </row>
    <row r="717" spans="2:19" x14ac:dyDescent="0.2">
      <c r="B717" s="11"/>
      <c r="D717" s="14">
        <f t="shared" si="130"/>
        <v>7.149999999999892</v>
      </c>
      <c r="E717" s="11">
        <f t="shared" si="135"/>
        <v>37.840000000001169</v>
      </c>
      <c r="F717" s="11">
        <f t="shared" si="126"/>
        <v>-371.21040000001148</v>
      </c>
      <c r="G717" s="11">
        <f t="shared" si="8"/>
        <v>-1204.8213173139932</v>
      </c>
      <c r="H717" s="15">
        <f t="shared" si="136"/>
        <v>0</v>
      </c>
      <c r="I717" s="11">
        <f t="shared" si="1"/>
        <v>-1576.0317173140047</v>
      </c>
      <c r="J717" s="11">
        <f t="shared" si="9"/>
        <v>-41.649886821193341</v>
      </c>
      <c r="K717" s="9">
        <f t="shared" si="131"/>
        <v>445.6776521667631</v>
      </c>
      <c r="L717" s="11">
        <f t="shared" si="132"/>
        <v>2858.6623666651567</v>
      </c>
      <c r="M717" s="11">
        <f t="shared" si="127"/>
        <v>0.92249000000000003</v>
      </c>
      <c r="N717" s="11">
        <f t="shared" si="133"/>
        <v>-1204.8213173139932</v>
      </c>
      <c r="O717" s="11">
        <f t="shared" si="134"/>
        <v>0</v>
      </c>
      <c r="P717" s="13">
        <f t="shared" si="128"/>
        <v>329.142</v>
      </c>
      <c r="Q717" s="11">
        <f t="shared" si="4"/>
        <v>1.354058893021137</v>
      </c>
      <c r="R717" s="11">
        <f t="shared" si="129"/>
        <v>4.2456561489493723</v>
      </c>
      <c r="S717" s="11">
        <f t="shared" si="6"/>
        <v>91616.434604006907</v>
      </c>
    </row>
    <row r="718" spans="2:19" x14ac:dyDescent="0.2">
      <c r="B718" s="11"/>
      <c r="D718" s="14">
        <f t="shared" si="130"/>
        <v>7.1599999999998918</v>
      </c>
      <c r="E718" s="11">
        <f t="shared" si="135"/>
        <v>37.840000000001169</v>
      </c>
      <c r="F718" s="11">
        <f t="shared" si="126"/>
        <v>-371.21040000001148</v>
      </c>
      <c r="G718" s="11">
        <f t="shared" si="8"/>
        <v>-1201.9525748219337</v>
      </c>
      <c r="H718" s="15">
        <f t="shared" si="136"/>
        <v>0</v>
      </c>
      <c r="I718" s="11">
        <f t="shared" si="1"/>
        <v>-1573.1629748219452</v>
      </c>
      <c r="J718" s="11">
        <f t="shared" si="9"/>
        <v>-41.574074387470844</v>
      </c>
      <c r="K718" s="9">
        <f t="shared" si="131"/>
        <v>445.26115329855116</v>
      </c>
      <c r="L718" s="11">
        <f t="shared" si="132"/>
        <v>2863.1170606924829</v>
      </c>
      <c r="M718" s="11">
        <f t="shared" si="127"/>
        <v>0.92201599999999995</v>
      </c>
      <c r="N718" s="11">
        <f t="shared" si="133"/>
        <v>-1201.9525748219337</v>
      </c>
      <c r="O718" s="11">
        <f t="shared" si="134"/>
        <v>0</v>
      </c>
      <c r="P718" s="13">
        <f t="shared" si="128"/>
        <v>329.12200000000001</v>
      </c>
      <c r="Q718" s="11">
        <f t="shared" si="4"/>
        <v>1.3528756913805553</v>
      </c>
      <c r="R718" s="11">
        <f t="shared" si="129"/>
        <v>4.2379280721173131</v>
      </c>
      <c r="S718" s="11">
        <f t="shared" si="6"/>
        <v>91398.291087501551</v>
      </c>
    </row>
    <row r="719" spans="2:19" x14ac:dyDescent="0.2">
      <c r="B719" s="11"/>
      <c r="D719" s="14">
        <f t="shared" si="130"/>
        <v>7.1699999999998916</v>
      </c>
      <c r="E719" s="11">
        <f t="shared" si="135"/>
        <v>37.840000000001169</v>
      </c>
      <c r="F719" s="11">
        <f t="shared" si="126"/>
        <v>-371.21040000001148</v>
      </c>
      <c r="G719" s="11">
        <f t="shared" si="8"/>
        <v>-1199.2172480867764</v>
      </c>
      <c r="H719" s="15">
        <f t="shared" si="136"/>
        <v>0</v>
      </c>
      <c r="I719" s="11">
        <f t="shared" si="1"/>
        <v>-1570.4276480867879</v>
      </c>
      <c r="J719" s="11">
        <f t="shared" si="9"/>
        <v>-41.501787740135818</v>
      </c>
      <c r="K719" s="9">
        <f t="shared" si="131"/>
        <v>444.84541255467644</v>
      </c>
      <c r="L719" s="11">
        <f t="shared" si="132"/>
        <v>2867.5675935217491</v>
      </c>
      <c r="M719" s="11">
        <f t="shared" si="127"/>
        <v>0.92163799999999996</v>
      </c>
      <c r="N719" s="11">
        <f t="shared" si="133"/>
        <v>-1199.2172480867764</v>
      </c>
      <c r="O719" s="11">
        <f t="shared" si="134"/>
        <v>0</v>
      </c>
      <c r="P719" s="13">
        <f t="shared" si="128"/>
        <v>329.10599999999999</v>
      </c>
      <c r="Q719" s="11">
        <f t="shared" si="4"/>
        <v>1.3516782208609883</v>
      </c>
      <c r="R719" s="11">
        <f t="shared" si="129"/>
        <v>4.2305594026642011</v>
      </c>
      <c r="S719" s="11">
        <f t="shared" si="6"/>
        <v>91190.29270686963</v>
      </c>
    </row>
    <row r="720" spans="2:19" x14ac:dyDescent="0.2">
      <c r="B720" s="11"/>
      <c r="D720" s="14">
        <f t="shared" si="130"/>
        <v>7.1799999999998914</v>
      </c>
      <c r="E720" s="11">
        <f t="shared" si="135"/>
        <v>37.840000000001169</v>
      </c>
      <c r="F720" s="11">
        <f t="shared" si="126"/>
        <v>-371.21040000001148</v>
      </c>
      <c r="G720" s="11">
        <f t="shared" si="8"/>
        <v>-1196.3663654640563</v>
      </c>
      <c r="H720" s="15">
        <f t="shared" si="136"/>
        <v>0</v>
      </c>
      <c r="I720" s="11">
        <f t="shared" si="1"/>
        <v>-1567.5767654640679</v>
      </c>
      <c r="J720" s="11">
        <f t="shared" si="9"/>
        <v>-41.426447290275355</v>
      </c>
      <c r="K720" s="9">
        <f t="shared" si="131"/>
        <v>444.4303946772751</v>
      </c>
      <c r="L720" s="11">
        <f t="shared" si="132"/>
        <v>2872.0139725579093</v>
      </c>
      <c r="M720" s="11">
        <f t="shared" si="127"/>
        <v>0.92116500000000001</v>
      </c>
      <c r="N720" s="11">
        <f t="shared" si="133"/>
        <v>-1196.3663654640563</v>
      </c>
      <c r="O720" s="11">
        <f t="shared" si="134"/>
        <v>0</v>
      </c>
      <c r="P720" s="13">
        <f t="shared" si="128"/>
        <v>329.08600000000001</v>
      </c>
      <c r="Q720" s="11">
        <f t="shared" si="4"/>
        <v>1.3504992454169278</v>
      </c>
      <c r="R720" s="11">
        <f t="shared" si="129"/>
        <v>4.2228794383563049</v>
      </c>
      <c r="S720" s="11">
        <f t="shared" si="6"/>
        <v>90973.50728183215</v>
      </c>
    </row>
    <row r="721" spans="2:19" x14ac:dyDescent="0.2">
      <c r="B721" s="11"/>
      <c r="D721" s="14">
        <f t="shared" si="130"/>
        <v>7.1899999999998911</v>
      </c>
      <c r="E721" s="11">
        <f t="shared" si="135"/>
        <v>37.840000000001169</v>
      </c>
      <c r="F721" s="11">
        <f t="shared" si="126"/>
        <v>-371.21040000001148</v>
      </c>
      <c r="G721" s="11">
        <f t="shared" si="8"/>
        <v>-1193.6470659853583</v>
      </c>
      <c r="H721" s="15">
        <f t="shared" si="136"/>
        <v>0</v>
      </c>
      <c r="I721" s="11">
        <f t="shared" si="1"/>
        <v>-1564.8574659853698</v>
      </c>
      <c r="J721" s="11">
        <f t="shared" si="9"/>
        <v>-41.354584196229425</v>
      </c>
      <c r="K721" s="9">
        <f t="shared" si="131"/>
        <v>444.01613020437236</v>
      </c>
      <c r="L721" s="11">
        <f t="shared" si="132"/>
        <v>2876.4562051823177</v>
      </c>
      <c r="M721" s="11">
        <f t="shared" si="127"/>
        <v>0.92078700000000002</v>
      </c>
      <c r="N721" s="11">
        <f t="shared" si="133"/>
        <v>-1193.6470659853583</v>
      </c>
      <c r="O721" s="11">
        <f t="shared" si="134"/>
        <v>0</v>
      </c>
      <c r="P721" s="13">
        <f t="shared" si="128"/>
        <v>329.07100000000003</v>
      </c>
      <c r="Q721" s="11">
        <f t="shared" si="4"/>
        <v>1.3493019141898628</v>
      </c>
      <c r="R721" s="11">
        <f t="shared" si="129"/>
        <v>4.2155539445697681</v>
      </c>
      <c r="S721" s="11">
        <f t="shared" si="6"/>
        <v>90766.727638013865</v>
      </c>
    </row>
    <row r="722" spans="2:19" x14ac:dyDescent="0.2">
      <c r="B722" s="11"/>
      <c r="D722" s="14">
        <f t="shared" si="130"/>
        <v>7.1999999999998909</v>
      </c>
      <c r="E722" s="11">
        <f t="shared" si="135"/>
        <v>37.840000000001169</v>
      </c>
      <c r="F722" s="11">
        <f t="shared" si="126"/>
        <v>-371.21040000001148</v>
      </c>
      <c r="G722" s="11">
        <f t="shared" si="8"/>
        <v>-1190.9355319150784</v>
      </c>
      <c r="H722" s="15">
        <f t="shared" si="136"/>
        <v>0</v>
      </c>
      <c r="I722" s="11">
        <f t="shared" si="1"/>
        <v>-1562.1459319150899</v>
      </c>
      <c r="J722" s="11">
        <f t="shared" si="9"/>
        <v>-41.282926319107865</v>
      </c>
      <c r="K722" s="9">
        <f t="shared" si="131"/>
        <v>443.60258436241008</v>
      </c>
      <c r="L722" s="11">
        <f t="shared" si="132"/>
        <v>2880.8942987551513</v>
      </c>
      <c r="M722" s="11">
        <f t="shared" si="127"/>
        <v>0.92040900000000003</v>
      </c>
      <c r="N722" s="11">
        <f t="shared" si="133"/>
        <v>-1190.9355319150784</v>
      </c>
      <c r="O722" s="11">
        <f t="shared" si="134"/>
        <v>0</v>
      </c>
      <c r="P722" s="13">
        <f t="shared" si="128"/>
        <v>329.05500000000001</v>
      </c>
      <c r="Q722" s="11">
        <f t="shared" si="4"/>
        <v>1.3481107546228139</v>
      </c>
      <c r="R722" s="11">
        <f t="shared" si="129"/>
        <v>4.2082493699396393</v>
      </c>
      <c r="S722" s="11">
        <f t="shared" si="6"/>
        <v>90560.538487592654</v>
      </c>
    </row>
    <row r="723" spans="2:19" x14ac:dyDescent="0.2">
      <c r="B723" s="11"/>
      <c r="D723" s="14">
        <f t="shared" si="130"/>
        <v>7.2099999999998907</v>
      </c>
      <c r="E723" s="11">
        <f t="shared" si="135"/>
        <v>37.840000000001169</v>
      </c>
      <c r="F723" s="11">
        <f t="shared" si="126"/>
        <v>-371.21040000001148</v>
      </c>
      <c r="G723" s="11">
        <f t="shared" si="8"/>
        <v>-1188.1090404408899</v>
      </c>
      <c r="H723" s="15">
        <f t="shared" si="136"/>
        <v>0</v>
      </c>
      <c r="I723" s="11">
        <f t="shared" si="1"/>
        <v>-1559.3194404409014</v>
      </c>
      <c r="J723" s="11">
        <f t="shared" si="9"/>
        <v>-41.208230455625085</v>
      </c>
      <c r="K723" s="9">
        <f t="shared" si="131"/>
        <v>443.18975509921898</v>
      </c>
      <c r="L723" s="11">
        <f t="shared" si="132"/>
        <v>2885.3282604524593</v>
      </c>
      <c r="M723" s="11">
        <f t="shared" si="127"/>
        <v>0.91993599999999998</v>
      </c>
      <c r="N723" s="11">
        <f t="shared" si="133"/>
        <v>-1188.1090404408899</v>
      </c>
      <c r="O723" s="11">
        <f t="shared" si="134"/>
        <v>0</v>
      </c>
      <c r="P723" s="13">
        <f t="shared" si="128"/>
        <v>329.03500000000003</v>
      </c>
      <c r="Q723" s="11">
        <f t="shared" si="4"/>
        <v>1.3469380312101111</v>
      </c>
      <c r="R723" s="11">
        <f t="shared" si="129"/>
        <v>4.2006351127038819</v>
      </c>
      <c r="S723" s="11">
        <f t="shared" si="6"/>
        <v>90345.607802367827</v>
      </c>
    </row>
    <row r="724" spans="2:19" x14ac:dyDescent="0.2">
      <c r="B724" s="11"/>
      <c r="D724" s="14">
        <f t="shared" si="130"/>
        <v>7.2199999999998905</v>
      </c>
      <c r="E724" s="11">
        <f t="shared" si="135"/>
        <v>37.840000000001169</v>
      </c>
      <c r="F724" s="11">
        <f t="shared" si="126"/>
        <v>-371.21040000001148</v>
      </c>
      <c r="G724" s="11">
        <f t="shared" si="8"/>
        <v>-1185.4146408125869</v>
      </c>
      <c r="H724" s="15">
        <f t="shared" si="136"/>
        <v>0</v>
      </c>
      <c r="I724" s="11">
        <f t="shared" si="1"/>
        <v>-1556.6250408125984</v>
      </c>
      <c r="J724" s="11">
        <f t="shared" si="9"/>
        <v>-41.137025391452177</v>
      </c>
      <c r="K724" s="9">
        <f t="shared" si="131"/>
        <v>442.77767279466275</v>
      </c>
      <c r="L724" s="11">
        <f t="shared" si="132"/>
        <v>2889.7580975919286</v>
      </c>
      <c r="M724" s="11">
        <f t="shared" si="127"/>
        <v>0.91955900000000002</v>
      </c>
      <c r="N724" s="11">
        <f t="shared" si="133"/>
        <v>-1185.4146408125869</v>
      </c>
      <c r="O724" s="11">
        <f t="shared" si="134"/>
        <v>0</v>
      </c>
      <c r="P724" s="13">
        <f t="shared" si="128"/>
        <v>329.01900000000001</v>
      </c>
      <c r="Q724" s="11">
        <f t="shared" si="4"/>
        <v>1.3457510745417824</v>
      </c>
      <c r="R724" s="11">
        <f t="shared" si="129"/>
        <v>4.1933766963763688</v>
      </c>
      <c r="S724" s="11">
        <f t="shared" si="6"/>
        <v>90140.721580821046</v>
      </c>
    </row>
    <row r="725" spans="2:19" x14ac:dyDescent="0.2">
      <c r="B725" s="11"/>
      <c r="D725" s="14">
        <f t="shared" si="130"/>
        <v>7.2299999999998903</v>
      </c>
      <c r="E725" s="11">
        <f t="shared" si="135"/>
        <v>37.840000000001169</v>
      </c>
      <c r="F725" s="11">
        <f t="shared" si="126"/>
        <v>-371.21040000001148</v>
      </c>
      <c r="G725" s="11">
        <f t="shared" si="8"/>
        <v>-1182.6056732412751</v>
      </c>
      <c r="H725" s="15">
        <f t="shared" si="136"/>
        <v>0</v>
      </c>
      <c r="I725" s="11">
        <f t="shared" si="1"/>
        <v>-1553.8160732412866</v>
      </c>
      <c r="J725" s="11">
        <f t="shared" si="9"/>
        <v>-41.062792633225122</v>
      </c>
      <c r="K725" s="9">
        <f t="shared" si="131"/>
        <v>442.36630254074822</v>
      </c>
      <c r="L725" s="11">
        <f t="shared" si="132"/>
        <v>2894.1838174686059</v>
      </c>
      <c r="M725" s="11">
        <f t="shared" si="127"/>
        <v>0.91908699999999999</v>
      </c>
      <c r="N725" s="11">
        <f t="shared" si="133"/>
        <v>-1182.6056732412751</v>
      </c>
      <c r="O725" s="11">
        <f t="shared" si="134"/>
        <v>0</v>
      </c>
      <c r="P725" s="13">
        <f t="shared" si="128"/>
        <v>328.99900000000002</v>
      </c>
      <c r="Q725" s="11">
        <f t="shared" si="4"/>
        <v>1.3445825140524688</v>
      </c>
      <c r="R725" s="11">
        <f t="shared" si="129"/>
        <v>4.1858096466080656</v>
      </c>
      <c r="S725" s="11">
        <f t="shared" si="6"/>
        <v>89927.12343966632</v>
      </c>
    </row>
    <row r="726" spans="2:19" x14ac:dyDescent="0.2">
      <c r="B726" s="11"/>
      <c r="D726" s="14">
        <f t="shared" si="130"/>
        <v>7.2399999999998901</v>
      </c>
      <c r="E726" s="11">
        <f t="shared" si="135"/>
        <v>37.840000000001169</v>
      </c>
      <c r="F726" s="11">
        <f t="shared" si="126"/>
        <v>-371.21040000001148</v>
      </c>
      <c r="G726" s="11">
        <f t="shared" si="8"/>
        <v>-1179.9257004781225</v>
      </c>
      <c r="H726" s="15">
        <f t="shared" si="136"/>
        <v>0</v>
      </c>
      <c r="I726" s="11">
        <f t="shared" si="1"/>
        <v>-1551.136100478134</v>
      </c>
      <c r="J726" s="11">
        <f t="shared" si="9"/>
        <v>-40.991968828702063</v>
      </c>
      <c r="K726" s="9">
        <f t="shared" si="131"/>
        <v>441.95567461441595</v>
      </c>
      <c r="L726" s="11">
        <f t="shared" si="132"/>
        <v>2898.6054273543818</v>
      </c>
      <c r="M726" s="11">
        <f t="shared" si="127"/>
        <v>0.918709</v>
      </c>
      <c r="N726" s="11">
        <f t="shared" si="133"/>
        <v>-1179.9257004781225</v>
      </c>
      <c r="O726" s="11">
        <f t="shared" si="134"/>
        <v>0</v>
      </c>
      <c r="P726" s="13">
        <f t="shared" si="128"/>
        <v>328.983</v>
      </c>
      <c r="Q726" s="11">
        <f t="shared" si="4"/>
        <v>1.3433997337686627</v>
      </c>
      <c r="R726" s="11">
        <f t="shared" si="129"/>
        <v>4.1785900946689152</v>
      </c>
      <c r="S726" s="11">
        <f t="shared" si="6"/>
        <v>89723.334258758347</v>
      </c>
    </row>
    <row r="727" spans="2:19" x14ac:dyDescent="0.2">
      <c r="B727" s="11"/>
      <c r="D727" s="14">
        <f t="shared" si="130"/>
        <v>7.2499999999998899</v>
      </c>
      <c r="E727" s="11">
        <f t="shared" si="135"/>
        <v>37.840000000001169</v>
      </c>
      <c r="F727" s="11">
        <f t="shared" si="126"/>
        <v>-371.21040000001148</v>
      </c>
      <c r="G727" s="11">
        <f t="shared" si="8"/>
        <v>-1177.1328425559407</v>
      </c>
      <c r="H727" s="15">
        <f t="shared" si="136"/>
        <v>0</v>
      </c>
      <c r="I727" s="11">
        <f t="shared" si="1"/>
        <v>-1548.3432425559522</v>
      </c>
      <c r="J727" s="11">
        <f t="shared" si="9"/>
        <v>-40.918161801160267</v>
      </c>
      <c r="K727" s="9">
        <f t="shared" si="131"/>
        <v>441.54575492612895</v>
      </c>
      <c r="L727" s="11">
        <f t="shared" si="132"/>
        <v>2903.0229345020848</v>
      </c>
      <c r="M727" s="11">
        <f t="shared" si="127"/>
        <v>0.91823699999999997</v>
      </c>
      <c r="N727" s="11">
        <f t="shared" si="133"/>
        <v>-1177.1328425559407</v>
      </c>
      <c r="O727" s="11">
        <f t="shared" si="134"/>
        <v>0</v>
      </c>
      <c r="P727" s="13">
        <f t="shared" si="128"/>
        <v>328.96300000000002</v>
      </c>
      <c r="Q727" s="11">
        <f t="shared" si="4"/>
        <v>1.3422353119534078</v>
      </c>
      <c r="R727" s="11">
        <f t="shared" si="129"/>
        <v>4.1710664425239825</v>
      </c>
      <c r="S727" s="11">
        <f t="shared" si="6"/>
        <v>89510.96111968052</v>
      </c>
    </row>
    <row r="728" spans="2:19" x14ac:dyDescent="0.2">
      <c r="B728" s="11"/>
      <c r="D728" s="14">
        <f t="shared" si="130"/>
        <v>7.2599999999998897</v>
      </c>
      <c r="E728" s="11">
        <f t="shared" si="135"/>
        <v>37.840000000001169</v>
      </c>
      <c r="F728" s="11">
        <f t="shared" si="126"/>
        <v>-371.21040000001148</v>
      </c>
      <c r="G728" s="11">
        <f t="shared" si="8"/>
        <v>-1174.4697498383791</v>
      </c>
      <c r="H728" s="15">
        <f t="shared" si="136"/>
        <v>0</v>
      </c>
      <c r="I728" s="11">
        <f t="shared" si="1"/>
        <v>-1545.6801498383907</v>
      </c>
      <c r="J728" s="11">
        <f t="shared" si="9"/>
        <v>-40.84778408663697</v>
      </c>
      <c r="K728" s="9">
        <f t="shared" si="131"/>
        <v>441.13657330811736</v>
      </c>
      <c r="L728" s="11">
        <f t="shared" si="132"/>
        <v>2907.4363461432558</v>
      </c>
      <c r="M728" s="11">
        <f t="shared" si="127"/>
        <v>0.91786000000000001</v>
      </c>
      <c r="N728" s="11">
        <f t="shared" si="133"/>
        <v>-1174.4697498383791</v>
      </c>
      <c r="O728" s="11">
        <f t="shared" si="134"/>
        <v>0</v>
      </c>
      <c r="P728" s="13">
        <f t="shared" si="128"/>
        <v>328.947</v>
      </c>
      <c r="Q728" s="11">
        <f t="shared" si="4"/>
        <v>1.3410566848401637</v>
      </c>
      <c r="R728" s="11">
        <f t="shared" si="129"/>
        <v>4.1638923635715566</v>
      </c>
      <c r="S728" s="11">
        <f t="shared" si="6"/>
        <v>89308.455522961143</v>
      </c>
    </row>
    <row r="729" spans="2:19" x14ac:dyDescent="0.2">
      <c r="B729" s="11"/>
      <c r="D729" s="14">
        <f t="shared" si="130"/>
        <v>7.2699999999998894</v>
      </c>
      <c r="E729" s="11">
        <f t="shared" si="135"/>
        <v>37.840000000001169</v>
      </c>
      <c r="F729" s="11">
        <f t="shared" si="126"/>
        <v>-371.21040000001148</v>
      </c>
      <c r="G729" s="11">
        <f t="shared" si="8"/>
        <v>-1171.8142103262064</v>
      </c>
      <c r="H729" s="15">
        <f t="shared" si="136"/>
        <v>0</v>
      </c>
      <c r="I729" s="11">
        <f t="shared" si="1"/>
        <v>-1543.024610326218</v>
      </c>
      <c r="J729" s="11">
        <f t="shared" si="9"/>
        <v>-40.777605981135579</v>
      </c>
      <c r="K729" s="9">
        <f t="shared" si="131"/>
        <v>440.72809546725097</v>
      </c>
      <c r="L729" s="11">
        <f t="shared" si="132"/>
        <v>2911.8456694871329</v>
      </c>
      <c r="M729" s="11">
        <f t="shared" si="127"/>
        <v>0.91748300000000005</v>
      </c>
      <c r="N729" s="11">
        <f t="shared" si="133"/>
        <v>-1171.8142103262064</v>
      </c>
      <c r="O729" s="11">
        <f t="shared" si="134"/>
        <v>0</v>
      </c>
      <c r="P729" s="13">
        <f t="shared" si="128"/>
        <v>328.93200000000002</v>
      </c>
      <c r="Q729" s="11">
        <f t="shared" si="4"/>
        <v>1.3398760092275941</v>
      </c>
      <c r="R729" s="11">
        <f t="shared" si="129"/>
        <v>4.1567386321239121</v>
      </c>
      <c r="S729" s="11">
        <f t="shared" si="6"/>
        <v>89106.524283399645</v>
      </c>
    </row>
    <row r="730" spans="2:19" x14ac:dyDescent="0.2">
      <c r="B730" s="11"/>
      <c r="D730" s="14">
        <f t="shared" si="130"/>
        <v>7.2799999999998892</v>
      </c>
      <c r="E730" s="11">
        <f t="shared" si="135"/>
        <v>37.840000000001169</v>
      </c>
      <c r="F730" s="11">
        <f t="shared" si="126"/>
        <v>-371.21040000001148</v>
      </c>
      <c r="G730" s="11">
        <f t="shared" si="8"/>
        <v>-1169.046360668837</v>
      </c>
      <c r="H730" s="15">
        <f t="shared" si="136"/>
        <v>0</v>
      </c>
      <c r="I730" s="11">
        <f t="shared" si="1"/>
        <v>-1540.2567606688485</v>
      </c>
      <c r="J730" s="11">
        <f t="shared" si="9"/>
        <v>-40.704459848541255</v>
      </c>
      <c r="K730" s="9">
        <f t="shared" si="131"/>
        <v>440.32031940743963</v>
      </c>
      <c r="L730" s="11">
        <f t="shared" si="132"/>
        <v>2916.2509115615062</v>
      </c>
      <c r="M730" s="11">
        <f t="shared" si="127"/>
        <v>0.91701200000000005</v>
      </c>
      <c r="N730" s="11">
        <f t="shared" si="133"/>
        <v>-1169.046360668837</v>
      </c>
      <c r="O730" s="11">
        <f t="shared" si="134"/>
        <v>0</v>
      </c>
      <c r="P730" s="13">
        <f t="shared" si="128"/>
        <v>328.91199999999998</v>
      </c>
      <c r="Q730" s="11">
        <f t="shared" si="4"/>
        <v>1.338717709926788</v>
      </c>
      <c r="R730" s="11">
        <f t="shared" si="129"/>
        <v>4.1492823494945208</v>
      </c>
      <c r="S730" s="11">
        <f t="shared" si="6"/>
        <v>88896.052810589536</v>
      </c>
    </row>
    <row r="731" spans="2:19" x14ac:dyDescent="0.2">
      <c r="B731" s="11"/>
      <c r="D731" s="14">
        <f t="shared" si="130"/>
        <v>7.289999999999889</v>
      </c>
      <c r="E731" s="11">
        <f t="shared" si="135"/>
        <v>37.840000000001169</v>
      </c>
      <c r="F731" s="11">
        <f t="shared" si="126"/>
        <v>-371.21040000001148</v>
      </c>
      <c r="G731" s="11">
        <f t="shared" si="8"/>
        <v>-1166.4062327923468</v>
      </c>
      <c r="H731" s="15">
        <f t="shared" si="136"/>
        <v>0</v>
      </c>
      <c r="I731" s="11">
        <f t="shared" si="1"/>
        <v>-1537.6166327923584</v>
      </c>
      <c r="J731" s="11">
        <f t="shared" si="9"/>
        <v>-40.634689027280942</v>
      </c>
      <c r="K731" s="9">
        <f t="shared" si="131"/>
        <v>439.91327480895421</v>
      </c>
      <c r="L731" s="11">
        <f t="shared" si="132"/>
        <v>2920.6520795325878</v>
      </c>
      <c r="M731" s="11">
        <f t="shared" si="127"/>
        <v>0.91663499999999998</v>
      </c>
      <c r="N731" s="11">
        <f t="shared" si="133"/>
        <v>-1166.4062327923468</v>
      </c>
      <c r="O731" s="11">
        <f t="shared" si="134"/>
        <v>0</v>
      </c>
      <c r="P731" s="13">
        <f t="shared" si="128"/>
        <v>328.89600000000002</v>
      </c>
      <c r="Q731" s="11">
        <f t="shared" si="4"/>
        <v>1.3375452264817882</v>
      </c>
      <c r="R731" s="11">
        <f t="shared" si="129"/>
        <v>4.1421701352987705</v>
      </c>
      <c r="S731" s="11">
        <f t="shared" si="6"/>
        <v>88695.293495107035</v>
      </c>
    </row>
    <row r="732" spans="2:19" x14ac:dyDescent="0.2">
      <c r="B732" s="11"/>
      <c r="D732" s="14">
        <f t="shared" si="130"/>
        <v>7.2999999999998888</v>
      </c>
      <c r="E732" s="11">
        <f t="shared" si="135"/>
        <v>37.840000000001169</v>
      </c>
      <c r="F732" s="11">
        <f t="shared" si="126"/>
        <v>-371.21040000001148</v>
      </c>
      <c r="G732" s="11">
        <f t="shared" si="8"/>
        <v>-1163.654179702766</v>
      </c>
      <c r="H732" s="15">
        <f t="shared" si="136"/>
        <v>0</v>
      </c>
      <c r="I732" s="11">
        <f t="shared" si="1"/>
        <v>-1534.8645797027775</v>
      </c>
      <c r="J732" s="11">
        <f t="shared" si="9"/>
        <v>-40.561960351552067</v>
      </c>
      <c r="K732" s="9">
        <f t="shared" si="131"/>
        <v>439.50692791868141</v>
      </c>
      <c r="L732" s="11">
        <f t="shared" si="132"/>
        <v>2925.0491805462257</v>
      </c>
      <c r="M732" s="11">
        <f t="shared" si="127"/>
        <v>0.91616399999999998</v>
      </c>
      <c r="N732" s="11">
        <f t="shared" si="133"/>
        <v>-1163.654179702766</v>
      </c>
      <c r="O732" s="11">
        <f t="shared" si="134"/>
        <v>0</v>
      </c>
      <c r="P732" s="13">
        <f t="shared" si="128"/>
        <v>328.87599999999998</v>
      </c>
      <c r="Q732" s="11">
        <f t="shared" si="4"/>
        <v>1.3363910042650768</v>
      </c>
      <c r="R732" s="11">
        <f t="shared" si="129"/>
        <v>4.1347564068860416</v>
      </c>
      <c r="S732" s="11">
        <f t="shared" si="6"/>
        <v>88486.023217195252</v>
      </c>
    </row>
    <row r="733" spans="2:19" x14ac:dyDescent="0.2">
      <c r="B733" s="11"/>
      <c r="D733" s="14">
        <f t="shared" si="130"/>
        <v>7.3099999999998886</v>
      </c>
      <c r="E733" s="11">
        <f t="shared" si="135"/>
        <v>37.840000000001169</v>
      </c>
      <c r="F733" s="11">
        <f t="shared" si="126"/>
        <v>-371.21040000001148</v>
      </c>
      <c r="G733" s="11">
        <f t="shared" si="8"/>
        <v>-1161.0293466722233</v>
      </c>
      <c r="H733" s="15">
        <f t="shared" si="136"/>
        <v>0</v>
      </c>
      <c r="I733" s="11">
        <f t="shared" si="1"/>
        <v>-1532.2397466722348</v>
      </c>
      <c r="J733" s="11">
        <f t="shared" si="9"/>
        <v>-40.492593728123346</v>
      </c>
      <c r="K733" s="9">
        <f t="shared" si="131"/>
        <v>439.10130831516591</v>
      </c>
      <c r="L733" s="11">
        <f t="shared" si="132"/>
        <v>2929.442221727395</v>
      </c>
      <c r="M733" s="11">
        <f t="shared" si="127"/>
        <v>0.91578700000000002</v>
      </c>
      <c r="N733" s="11">
        <f t="shared" si="133"/>
        <v>-1161.0293466722233</v>
      </c>
      <c r="O733" s="11">
        <f t="shared" si="134"/>
        <v>0</v>
      </c>
      <c r="P733" s="13">
        <f t="shared" si="128"/>
        <v>328.86</v>
      </c>
      <c r="Q733" s="11">
        <f t="shared" si="4"/>
        <v>1.3352226124039588</v>
      </c>
      <c r="R733" s="11">
        <f t="shared" si="129"/>
        <v>4.1276853953234802</v>
      </c>
      <c r="S733" s="11">
        <f t="shared" si="6"/>
        <v>88286.426944923718</v>
      </c>
    </row>
    <row r="734" spans="2:19" x14ac:dyDescent="0.2">
      <c r="B734" s="11"/>
      <c r="D734" s="14">
        <f t="shared" si="130"/>
        <v>7.3199999999998884</v>
      </c>
      <c r="E734" s="11">
        <f t="shared" si="135"/>
        <v>37.840000000001169</v>
      </c>
      <c r="F734" s="11">
        <f t="shared" si="126"/>
        <v>-371.21040000001148</v>
      </c>
      <c r="G734" s="11">
        <f t="shared" si="8"/>
        <v>-1158.413189953289</v>
      </c>
      <c r="H734" s="15">
        <f t="shared" si="136"/>
        <v>0</v>
      </c>
      <c r="I734" s="11">
        <f t="shared" si="1"/>
        <v>-1529.6235899533006</v>
      </c>
      <c r="J734" s="11">
        <f t="shared" si="9"/>
        <v>-40.423456394113458</v>
      </c>
      <c r="K734" s="9">
        <f t="shared" si="131"/>
        <v>438.69638237788467</v>
      </c>
      <c r="L734" s="11">
        <f t="shared" si="132"/>
        <v>2933.8312101808606</v>
      </c>
      <c r="M734" s="11">
        <f t="shared" si="127"/>
        <v>0.91541099999999997</v>
      </c>
      <c r="N734" s="11">
        <f t="shared" si="133"/>
        <v>-1158.413189953289</v>
      </c>
      <c r="O734" s="11">
        <f t="shared" si="134"/>
        <v>0</v>
      </c>
      <c r="P734" s="13">
        <f t="shared" si="128"/>
        <v>328.84399999999999</v>
      </c>
      <c r="Q734" s="11">
        <f t="shared" si="4"/>
        <v>1.3340562162541652</v>
      </c>
      <c r="R734" s="11">
        <f t="shared" si="129"/>
        <v>4.1206377567903623</v>
      </c>
      <c r="S734" s="11">
        <f t="shared" si="6"/>
        <v>88087.490432505074</v>
      </c>
    </row>
    <row r="735" spans="2:19" x14ac:dyDescent="0.2">
      <c r="B735" s="11"/>
      <c r="D735" s="14">
        <f t="shared" si="130"/>
        <v>7.3299999999998882</v>
      </c>
      <c r="E735" s="11">
        <f t="shared" si="135"/>
        <v>37.840000000001169</v>
      </c>
      <c r="F735" s="11">
        <f t="shared" si="126"/>
        <v>-371.21040000001148</v>
      </c>
      <c r="G735" s="11">
        <f t="shared" si="8"/>
        <v>-1155.6844132601555</v>
      </c>
      <c r="H735" s="15">
        <f t="shared" si="136"/>
        <v>0</v>
      </c>
      <c r="I735" s="11">
        <f t="shared" si="1"/>
        <v>-1526.894813260167</v>
      </c>
      <c r="J735" s="11">
        <f t="shared" si="9"/>
        <v>-40.351342845140586</v>
      </c>
      <c r="K735" s="9">
        <f t="shared" si="131"/>
        <v>438.29214781394353</v>
      </c>
      <c r="L735" s="11">
        <f t="shared" si="132"/>
        <v>2938.2161528318197</v>
      </c>
      <c r="M735" s="11">
        <f t="shared" si="127"/>
        <v>0.91493999999999998</v>
      </c>
      <c r="N735" s="11">
        <f t="shared" si="133"/>
        <v>-1155.6844132601555</v>
      </c>
      <c r="O735" s="11">
        <f t="shared" si="134"/>
        <v>0</v>
      </c>
      <c r="P735" s="13">
        <f t="shared" si="128"/>
        <v>328.82400000000001</v>
      </c>
      <c r="Q735" s="11">
        <f t="shared" si="4"/>
        <v>1.3329080231794015</v>
      </c>
      <c r="R735" s="11">
        <f t="shared" si="129"/>
        <v>4.1132867324302325</v>
      </c>
      <c r="S735" s="11">
        <f t="shared" si="6"/>
        <v>87879.990126972014</v>
      </c>
    </row>
    <row r="736" spans="2:19" x14ac:dyDescent="0.2">
      <c r="B736" s="11"/>
      <c r="D736" s="14">
        <f t="shared" si="130"/>
        <v>7.3399999999998879</v>
      </c>
      <c r="E736" s="11">
        <f t="shared" si="135"/>
        <v>37.840000000001169</v>
      </c>
      <c r="F736" s="11">
        <f t="shared" si="126"/>
        <v>-371.21040000001148</v>
      </c>
      <c r="G736" s="11">
        <f t="shared" si="8"/>
        <v>-1153.0833711109874</v>
      </c>
      <c r="H736" s="15">
        <f t="shared" si="136"/>
        <v>0</v>
      </c>
      <c r="I736" s="11">
        <f t="shared" si="1"/>
        <v>-1524.2937711109989</v>
      </c>
      <c r="J736" s="11">
        <f t="shared" si="9"/>
        <v>-40.282604944792595</v>
      </c>
      <c r="K736" s="9">
        <f t="shared" si="131"/>
        <v>437.88863438549214</v>
      </c>
      <c r="L736" s="11">
        <f t="shared" si="132"/>
        <v>2942.5970567428171</v>
      </c>
      <c r="M736" s="11">
        <f t="shared" si="127"/>
        <v>0.91456400000000004</v>
      </c>
      <c r="N736" s="11">
        <f t="shared" si="133"/>
        <v>-1153.0833711109874</v>
      </c>
      <c r="O736" s="11">
        <f t="shared" si="134"/>
        <v>0</v>
      </c>
      <c r="P736" s="13">
        <f t="shared" si="128"/>
        <v>328.80799999999999</v>
      </c>
      <c r="Q736" s="11">
        <f t="shared" si="4"/>
        <v>1.3317456825426759</v>
      </c>
      <c r="R736" s="11">
        <f t="shared" si="129"/>
        <v>4.1062798108860949</v>
      </c>
      <c r="S736" s="11">
        <f t="shared" si="6"/>
        <v>87682.20294929095</v>
      </c>
    </row>
    <row r="737" spans="2:19" x14ac:dyDescent="0.2">
      <c r="B737" s="11"/>
      <c r="D737" s="14">
        <f t="shared" si="130"/>
        <v>7.3499999999998877</v>
      </c>
      <c r="E737" s="11">
        <f t="shared" si="135"/>
        <v>37.840000000001169</v>
      </c>
      <c r="F737" s="11">
        <f t="shared" si="126"/>
        <v>-371.21040000001148</v>
      </c>
      <c r="G737" s="11">
        <f t="shared" si="8"/>
        <v>-1150.4896499506763</v>
      </c>
      <c r="H737" s="15">
        <f t="shared" si="136"/>
        <v>0</v>
      </c>
      <c r="I737" s="11">
        <f t="shared" si="1"/>
        <v>-1521.7000499506878</v>
      </c>
      <c r="J737" s="11">
        <f t="shared" si="9"/>
        <v>-40.214060516665981</v>
      </c>
      <c r="K737" s="9">
        <f t="shared" si="131"/>
        <v>437.48580833604422</v>
      </c>
      <c r="L737" s="11">
        <f t="shared" si="132"/>
        <v>2946.973928956425</v>
      </c>
      <c r="M737" s="11">
        <f t="shared" si="127"/>
        <v>0.914188</v>
      </c>
      <c r="N737" s="11">
        <f t="shared" si="133"/>
        <v>-1150.4896499506763</v>
      </c>
      <c r="O737" s="11">
        <f t="shared" si="134"/>
        <v>0</v>
      </c>
      <c r="P737" s="13">
        <f t="shared" si="128"/>
        <v>328.79300000000001</v>
      </c>
      <c r="Q737" s="11">
        <f t="shared" si="4"/>
        <v>1.3305812725211432</v>
      </c>
      <c r="R737" s="11">
        <f t="shared" si="129"/>
        <v>4.0992926112809354</v>
      </c>
      <c r="S737" s="11">
        <f t="shared" si="6"/>
        <v>87484.972470671564</v>
      </c>
    </row>
    <row r="738" spans="2:19" x14ac:dyDescent="0.2">
      <c r="B738" s="11"/>
      <c r="D738" s="14">
        <f t="shared" si="130"/>
        <v>7.3599999999998875</v>
      </c>
      <c r="E738" s="11">
        <f t="shared" si="135"/>
        <v>37.840000000001169</v>
      </c>
      <c r="F738" s="11">
        <f t="shared" si="126"/>
        <v>-371.21040000001148</v>
      </c>
      <c r="G738" s="11">
        <f t="shared" si="8"/>
        <v>-1147.785142777989</v>
      </c>
      <c r="H738" s="15">
        <f t="shared" si="136"/>
        <v>0</v>
      </c>
      <c r="I738" s="11">
        <f t="shared" si="1"/>
        <v>-1518.9955427780005</v>
      </c>
      <c r="J738" s="11">
        <f t="shared" si="9"/>
        <v>-40.142588339797932</v>
      </c>
      <c r="K738" s="9">
        <f t="shared" si="131"/>
        <v>437.08366773087755</v>
      </c>
      <c r="L738" s="11">
        <f t="shared" si="132"/>
        <v>2951.3467763367594</v>
      </c>
      <c r="M738" s="11">
        <f t="shared" si="127"/>
        <v>0.91371800000000003</v>
      </c>
      <c r="N738" s="11">
        <f t="shared" si="133"/>
        <v>-1147.785142777989</v>
      </c>
      <c r="O738" s="11">
        <f t="shared" si="134"/>
        <v>0</v>
      </c>
      <c r="P738" s="13">
        <f t="shared" si="128"/>
        <v>328.77300000000002</v>
      </c>
      <c r="Q738" s="11">
        <f t="shared" si="4"/>
        <v>1.3294390589582403</v>
      </c>
      <c r="R738" s="11">
        <f t="shared" si="129"/>
        <v>4.0920069663402581</v>
      </c>
      <c r="S738" s="11">
        <f t="shared" si="6"/>
        <v>87279.317656167637</v>
      </c>
    </row>
    <row r="739" spans="2:19" x14ac:dyDescent="0.2">
      <c r="B739" s="11"/>
      <c r="D739" s="14">
        <f t="shared" si="130"/>
        <v>7.3699999999998873</v>
      </c>
      <c r="E739" s="11">
        <f t="shared" si="135"/>
        <v>37.840000000001169</v>
      </c>
      <c r="F739" s="11">
        <f t="shared" si="126"/>
        <v>-371.21040000001148</v>
      </c>
      <c r="G739" s="11">
        <f t="shared" si="8"/>
        <v>-1145.2063631401031</v>
      </c>
      <c r="H739" s="15">
        <f t="shared" si="136"/>
        <v>0</v>
      </c>
      <c r="I739" s="11">
        <f t="shared" si="1"/>
        <v>-1516.4167631401147</v>
      </c>
      <c r="J739" s="11">
        <f t="shared" si="9"/>
        <v>-40.074438772200523</v>
      </c>
      <c r="K739" s="9">
        <f t="shared" si="131"/>
        <v>436.68224184747959</v>
      </c>
      <c r="L739" s="11">
        <f t="shared" si="132"/>
        <v>2955.7156058846513</v>
      </c>
      <c r="M739" s="11">
        <f t="shared" si="127"/>
        <v>0.91334199999999999</v>
      </c>
      <c r="N739" s="11">
        <f t="shared" si="133"/>
        <v>-1145.2063631401031</v>
      </c>
      <c r="O739" s="11">
        <f t="shared" si="134"/>
        <v>0</v>
      </c>
      <c r="P739" s="13">
        <f t="shared" si="128"/>
        <v>328.75700000000001</v>
      </c>
      <c r="Q739" s="11">
        <f t="shared" si="4"/>
        <v>1.3282827189914728</v>
      </c>
      <c r="R739" s="11">
        <f t="shared" si="129"/>
        <v>4.0850600175535696</v>
      </c>
      <c r="S739" s="11">
        <f t="shared" si="6"/>
        <v>87083.223353504392</v>
      </c>
    </row>
    <row r="740" spans="2:19" x14ac:dyDescent="0.2">
      <c r="B740" s="11"/>
      <c r="D740" s="14">
        <f t="shared" si="130"/>
        <v>7.3799999999998871</v>
      </c>
      <c r="E740" s="11">
        <f t="shared" si="135"/>
        <v>37.840000000001169</v>
      </c>
      <c r="F740" s="11">
        <f t="shared" si="126"/>
        <v>-371.21040000001148</v>
      </c>
      <c r="G740" s="11">
        <f t="shared" si="8"/>
        <v>-1142.5184268785281</v>
      </c>
      <c r="H740" s="15">
        <f t="shared" si="136"/>
        <v>0</v>
      </c>
      <c r="I740" s="11">
        <f t="shared" si="1"/>
        <v>-1513.7288268785396</v>
      </c>
      <c r="J740" s="11">
        <f t="shared" si="9"/>
        <v>-40.003404515816406</v>
      </c>
      <c r="K740" s="9">
        <f t="shared" si="131"/>
        <v>436.28149745975759</v>
      </c>
      <c r="L740" s="11">
        <f t="shared" si="132"/>
        <v>2960.0804245811873</v>
      </c>
      <c r="M740" s="11">
        <f t="shared" si="127"/>
        <v>0.91287300000000005</v>
      </c>
      <c r="N740" s="11">
        <f t="shared" si="133"/>
        <v>-1142.5184268785281</v>
      </c>
      <c r="O740" s="11">
        <f t="shared" si="134"/>
        <v>0</v>
      </c>
      <c r="P740" s="13">
        <f t="shared" si="128"/>
        <v>328.73700000000002</v>
      </c>
      <c r="Q740" s="11">
        <f t="shared" si="4"/>
        <v>1.3271444877204499</v>
      </c>
      <c r="R740" s="11">
        <f t="shared" si="129"/>
        <v>4.0778190128253211</v>
      </c>
      <c r="S740" s="11">
        <f t="shared" si="6"/>
        <v>86878.828616135914</v>
      </c>
    </row>
    <row r="741" spans="2:19" x14ac:dyDescent="0.2">
      <c r="B741" s="11"/>
      <c r="D741" s="14">
        <f t="shared" si="130"/>
        <v>7.3899999999998869</v>
      </c>
      <c r="E741" s="11">
        <f t="shared" si="135"/>
        <v>37.840000000001169</v>
      </c>
      <c r="F741" s="11">
        <f t="shared" si="126"/>
        <v>-371.21040000001148</v>
      </c>
      <c r="G741" s="11">
        <f t="shared" si="8"/>
        <v>-1139.9544724033028</v>
      </c>
      <c r="H741" s="15">
        <f t="shared" si="136"/>
        <v>0</v>
      </c>
      <c r="I741" s="11">
        <f t="shared" si="1"/>
        <v>-1511.1648724033143</v>
      </c>
      <c r="J741" s="11">
        <f t="shared" si="9"/>
        <v>-39.935646733701574</v>
      </c>
      <c r="K741" s="9">
        <f t="shared" si="131"/>
        <v>435.88146341459941</v>
      </c>
      <c r="L741" s="11">
        <f t="shared" si="132"/>
        <v>2964.4412393855591</v>
      </c>
      <c r="M741" s="11">
        <f t="shared" si="127"/>
        <v>0.912497</v>
      </c>
      <c r="N741" s="11">
        <f t="shared" si="133"/>
        <v>-1139.9544724033028</v>
      </c>
      <c r="O741" s="11">
        <f t="shared" si="134"/>
        <v>0</v>
      </c>
      <c r="P741" s="13">
        <f t="shared" si="128"/>
        <v>328.721</v>
      </c>
      <c r="Q741" s="11">
        <f t="shared" si="4"/>
        <v>1.3259921435338764</v>
      </c>
      <c r="R741" s="11">
        <f t="shared" si="129"/>
        <v>4.0709120013966942</v>
      </c>
      <c r="S741" s="11">
        <f t="shared" si="6"/>
        <v>86683.861641256342</v>
      </c>
    </row>
    <row r="742" spans="2:19" x14ac:dyDescent="0.2">
      <c r="B742" s="11"/>
      <c r="D742" s="14">
        <f t="shared" si="130"/>
        <v>7.3999999999998867</v>
      </c>
      <c r="E742" s="11">
        <f t="shared" si="135"/>
        <v>37.840000000001169</v>
      </c>
      <c r="F742" s="11">
        <f t="shared" si="126"/>
        <v>-371.21040000001148</v>
      </c>
      <c r="G742" s="11">
        <f t="shared" si="8"/>
        <v>-1137.3977020404081</v>
      </c>
      <c r="H742" s="15">
        <f t="shared" si="136"/>
        <v>0</v>
      </c>
      <c r="I742" s="11">
        <f t="shared" si="1"/>
        <v>-1508.6081020404197</v>
      </c>
      <c r="J742" s="11">
        <f t="shared" si="9"/>
        <v>-39.868078806563773</v>
      </c>
      <c r="K742" s="9">
        <f t="shared" si="131"/>
        <v>435.48210694726237</v>
      </c>
      <c r="L742" s="11">
        <f t="shared" si="132"/>
        <v>2968.7980572373681</v>
      </c>
      <c r="M742" s="11">
        <f t="shared" si="127"/>
        <v>0.91212099999999996</v>
      </c>
      <c r="N742" s="11">
        <f t="shared" si="133"/>
        <v>-1137.3977020404081</v>
      </c>
      <c r="O742" s="11">
        <f t="shared" si="134"/>
        <v>0</v>
      </c>
      <c r="P742" s="13">
        <f t="shared" si="128"/>
        <v>328.70499999999998</v>
      </c>
      <c r="Q742" s="11">
        <f t="shared" si="4"/>
        <v>1.3248417485199873</v>
      </c>
      <c r="R742" s="11">
        <f t="shared" si="129"/>
        <v>4.0640243431767349</v>
      </c>
      <c r="S742" s="11">
        <f t="shared" si="6"/>
        <v>86489.440957140454</v>
      </c>
    </row>
    <row r="743" spans="2:19" x14ac:dyDescent="0.2">
      <c r="B743" s="11"/>
      <c r="D743" s="14">
        <f t="shared" si="130"/>
        <v>7.4099999999998865</v>
      </c>
      <c r="E743" s="11">
        <f t="shared" si="135"/>
        <v>37.840000000001169</v>
      </c>
      <c r="F743" s="11">
        <f t="shared" si="126"/>
        <v>-371.21040000001148</v>
      </c>
      <c r="G743" s="11">
        <f t="shared" si="8"/>
        <v>-1134.7323323943933</v>
      </c>
      <c r="H743" s="15">
        <f t="shared" si="136"/>
        <v>0</v>
      </c>
      <c r="I743" s="11">
        <f t="shared" si="1"/>
        <v>-1505.9427323944049</v>
      </c>
      <c r="J743" s="11">
        <f t="shared" si="9"/>
        <v>-39.797640919512638</v>
      </c>
      <c r="K743" s="9">
        <f t="shared" si="131"/>
        <v>435.08342615919673</v>
      </c>
      <c r="L743" s="11">
        <f t="shared" si="132"/>
        <v>2973.1508849029005</v>
      </c>
      <c r="M743" s="11">
        <f t="shared" si="127"/>
        <v>0.91165200000000002</v>
      </c>
      <c r="N743" s="11">
        <f t="shared" si="133"/>
        <v>-1134.7323323943933</v>
      </c>
      <c r="O743" s="11">
        <f t="shared" si="134"/>
        <v>0</v>
      </c>
      <c r="P743" s="13">
        <f t="shared" si="128"/>
        <v>328.685</v>
      </c>
      <c r="Q743" s="11">
        <f t="shared" si="4"/>
        <v>1.3237094061463004</v>
      </c>
      <c r="R743" s="11">
        <f t="shared" si="129"/>
        <v>4.0568441304294227</v>
      </c>
      <c r="S743" s="11">
        <f t="shared" si="6"/>
        <v>86286.762219338882</v>
      </c>
    </row>
    <row r="744" spans="2:19" x14ac:dyDescent="0.2">
      <c r="B744" s="11"/>
      <c r="D744" s="14">
        <f t="shared" si="130"/>
        <v>7.4199999999998862</v>
      </c>
      <c r="E744" s="11">
        <f t="shared" si="135"/>
        <v>37.840000000001169</v>
      </c>
      <c r="F744" s="11">
        <f t="shared" si="126"/>
        <v>-371.21040000001148</v>
      </c>
      <c r="G744" s="11">
        <f t="shared" si="8"/>
        <v>-1132.1914646801115</v>
      </c>
      <c r="H744" s="15">
        <f t="shared" si="136"/>
        <v>0</v>
      </c>
      <c r="I744" s="11">
        <f t="shared" si="1"/>
        <v>-1503.401864680123</v>
      </c>
      <c r="J744" s="11">
        <f t="shared" si="9"/>
        <v>-39.730493252644727</v>
      </c>
      <c r="K744" s="9">
        <f t="shared" si="131"/>
        <v>434.68544975000162</v>
      </c>
      <c r="L744" s="11">
        <f t="shared" si="132"/>
        <v>2977.4997292824464</v>
      </c>
      <c r="M744" s="11">
        <f t="shared" si="127"/>
        <v>0.911277</v>
      </c>
      <c r="N744" s="11">
        <f t="shared" si="133"/>
        <v>-1132.1914646801115</v>
      </c>
      <c r="O744" s="11">
        <f t="shared" si="134"/>
        <v>0</v>
      </c>
      <c r="P744" s="13">
        <f t="shared" si="128"/>
        <v>328.66899999999998</v>
      </c>
      <c r="Q744" s="11">
        <f t="shared" si="4"/>
        <v>1.3225629729302175</v>
      </c>
      <c r="R744" s="11">
        <f t="shared" si="129"/>
        <v>4.0499993121962001</v>
      </c>
      <c r="S744" s="11">
        <f t="shared" si="6"/>
        <v>86093.550796667594</v>
      </c>
    </row>
    <row r="745" spans="2:19" x14ac:dyDescent="0.2">
      <c r="B745" s="11"/>
      <c r="D745" s="14">
        <f t="shared" si="130"/>
        <v>7.429999999999886</v>
      </c>
      <c r="E745" s="11">
        <f t="shared" si="135"/>
        <v>37.840000000001169</v>
      </c>
      <c r="F745" s="11">
        <f t="shared" si="126"/>
        <v>-371.21040000001148</v>
      </c>
      <c r="G745" s="11">
        <f t="shared" si="8"/>
        <v>-1129.6576945446068</v>
      </c>
      <c r="H745" s="15">
        <f t="shared" si="136"/>
        <v>0</v>
      </c>
      <c r="I745" s="11">
        <f t="shared" si="1"/>
        <v>-1500.8680945446183</v>
      </c>
      <c r="J745" s="11">
        <f t="shared" si="9"/>
        <v>-39.663533153926323</v>
      </c>
      <c r="K745" s="9">
        <f t="shared" si="131"/>
        <v>434.2881448174752</v>
      </c>
      <c r="L745" s="11">
        <f t="shared" si="132"/>
        <v>2981.8445972552836</v>
      </c>
      <c r="M745" s="11">
        <f t="shared" si="127"/>
        <v>0.91090199999999999</v>
      </c>
      <c r="N745" s="11">
        <f t="shared" si="133"/>
        <v>-1129.6576945446068</v>
      </c>
      <c r="O745" s="11">
        <f t="shared" si="134"/>
        <v>0</v>
      </c>
      <c r="P745" s="13">
        <f t="shared" si="128"/>
        <v>328.654</v>
      </c>
      <c r="Q745" s="11">
        <f t="shared" si="4"/>
        <v>1.3214144505086662</v>
      </c>
      <c r="R745" s="11">
        <f t="shared" si="129"/>
        <v>4.0431736140597678</v>
      </c>
      <c r="S745" s="11">
        <f t="shared" si="6"/>
        <v>85900.879084617744</v>
      </c>
    </row>
    <row r="746" spans="2:19" x14ac:dyDescent="0.2">
      <c r="B746" s="11"/>
      <c r="D746" s="14">
        <f t="shared" si="130"/>
        <v>7.4399999999998858</v>
      </c>
      <c r="E746" s="11">
        <f t="shared" si="135"/>
        <v>37.840000000001169</v>
      </c>
      <c r="F746" s="11">
        <f t="shared" si="126"/>
        <v>-371.21040000001148</v>
      </c>
      <c r="G746" s="11">
        <f t="shared" si="8"/>
        <v>-1127.0146344732814</v>
      </c>
      <c r="H746" s="15">
        <f t="shared" si="136"/>
        <v>0</v>
      </c>
      <c r="I746" s="11">
        <f t="shared" si="1"/>
        <v>-1498.2250344732929</v>
      </c>
      <c r="J746" s="11">
        <f t="shared" si="9"/>
        <v>-39.593684843373325</v>
      </c>
      <c r="K746" s="9">
        <f t="shared" si="131"/>
        <v>433.89150948593596</v>
      </c>
      <c r="L746" s="11">
        <f t="shared" si="132"/>
        <v>2986.1854955268009</v>
      </c>
      <c r="M746" s="11">
        <f t="shared" si="127"/>
        <v>0.91043300000000005</v>
      </c>
      <c r="N746" s="11">
        <f t="shared" si="133"/>
        <v>-1127.0146344732814</v>
      </c>
      <c r="O746" s="11">
        <f t="shared" si="134"/>
        <v>0</v>
      </c>
      <c r="P746" s="13">
        <f t="shared" si="128"/>
        <v>328.63400000000001</v>
      </c>
      <c r="Q746" s="11">
        <f t="shared" si="4"/>
        <v>1.3202879479479783</v>
      </c>
      <c r="R746" s="11">
        <f t="shared" si="129"/>
        <v>4.0360535008535496</v>
      </c>
      <c r="S746" s="11">
        <f t="shared" si="6"/>
        <v>85699.896800606613</v>
      </c>
    </row>
    <row r="747" spans="2:19" x14ac:dyDescent="0.2">
      <c r="B747" s="11"/>
      <c r="D747" s="14">
        <f t="shared" si="130"/>
        <v>7.4499999999998856</v>
      </c>
      <c r="E747" s="11">
        <f t="shared" si="135"/>
        <v>37.840000000001169</v>
      </c>
      <c r="F747" s="11">
        <f t="shared" si="126"/>
        <v>-371.21040000001148</v>
      </c>
      <c r="G747" s="11">
        <f t="shared" si="8"/>
        <v>-1124.4965891093575</v>
      </c>
      <c r="H747" s="15">
        <f t="shared" si="136"/>
        <v>0</v>
      </c>
      <c r="I747" s="11">
        <f t="shared" si="1"/>
        <v>-1495.706989109369</v>
      </c>
      <c r="J747" s="11">
        <f t="shared" si="9"/>
        <v>-39.527140304157584</v>
      </c>
      <c r="K747" s="9">
        <f t="shared" si="131"/>
        <v>433.49557263750222</v>
      </c>
      <c r="L747" s="11">
        <f t="shared" si="132"/>
        <v>2990.522430937418</v>
      </c>
      <c r="M747" s="11">
        <f t="shared" si="127"/>
        <v>0.91005899999999995</v>
      </c>
      <c r="N747" s="11">
        <f t="shared" si="133"/>
        <v>-1124.4965891093575</v>
      </c>
      <c r="O747" s="11">
        <f t="shared" si="134"/>
        <v>0</v>
      </c>
      <c r="P747" s="13">
        <f t="shared" si="128"/>
        <v>328.61799999999999</v>
      </c>
      <c r="Q747" s="11">
        <f t="shared" si="4"/>
        <v>1.3191473767033524</v>
      </c>
      <c r="R747" s="11">
        <f t="shared" si="129"/>
        <v>4.0292701635226891</v>
      </c>
      <c r="S747" s="11">
        <f t="shared" si="6"/>
        <v>85508.420823962908</v>
      </c>
    </row>
    <row r="748" spans="2:19" x14ac:dyDescent="0.2">
      <c r="B748" s="11"/>
      <c r="D748" s="14">
        <f t="shared" si="130"/>
        <v>7.4599999999998854</v>
      </c>
      <c r="E748" s="11">
        <f t="shared" si="135"/>
        <v>37.840000000001169</v>
      </c>
      <c r="F748" s="11">
        <f t="shared" si="126"/>
        <v>-371.21040000001148</v>
      </c>
      <c r="G748" s="11">
        <f t="shared" si="8"/>
        <v>-1121.9843226671146</v>
      </c>
      <c r="H748" s="15">
        <f t="shared" si="136"/>
        <v>0</v>
      </c>
      <c r="I748" s="11">
        <f t="shared" si="1"/>
        <v>-1493.1947226671261</v>
      </c>
      <c r="J748" s="11">
        <f t="shared" si="9"/>
        <v>-39.460748484859408</v>
      </c>
      <c r="K748" s="9">
        <f t="shared" si="131"/>
        <v>433.10030123446063</v>
      </c>
      <c r="L748" s="11">
        <f t="shared" si="132"/>
        <v>2994.8554103067777</v>
      </c>
      <c r="M748" s="11">
        <f t="shared" si="127"/>
        <v>0.90968400000000005</v>
      </c>
      <c r="N748" s="11">
        <f t="shared" si="133"/>
        <v>-1121.9843226671146</v>
      </c>
      <c r="O748" s="11">
        <f t="shared" si="134"/>
        <v>0</v>
      </c>
      <c r="P748" s="13">
        <f t="shared" si="128"/>
        <v>328.60199999999998</v>
      </c>
      <c r="Q748" s="11">
        <f t="shared" si="4"/>
        <v>1.3180087194675036</v>
      </c>
      <c r="R748" s="11">
        <f t="shared" si="129"/>
        <v>4.0225023939713971</v>
      </c>
      <c r="S748" s="11">
        <f t="shared" si="6"/>
        <v>85317.384285261302</v>
      </c>
    </row>
    <row r="749" spans="2:19" x14ac:dyDescent="0.2">
      <c r="B749" s="11"/>
      <c r="D749" s="14">
        <f t="shared" si="130"/>
        <v>7.4699999999998852</v>
      </c>
      <c r="E749" s="11">
        <f t="shared" si="135"/>
        <v>37.840000000001169</v>
      </c>
      <c r="F749" s="11">
        <f t="shared" si="126"/>
        <v>-371.21040000001148</v>
      </c>
      <c r="G749" s="11">
        <f t="shared" si="8"/>
        <v>-1119.3645538744436</v>
      </c>
      <c r="H749" s="15">
        <f t="shared" si="136"/>
        <v>0</v>
      </c>
      <c r="I749" s="11">
        <f t="shared" si="1"/>
        <v>-1490.5749538744551</v>
      </c>
      <c r="J749" s="11">
        <f t="shared" si="9"/>
        <v>-39.391515694355419</v>
      </c>
      <c r="K749" s="9">
        <f t="shared" si="131"/>
        <v>432.70569374961201</v>
      </c>
      <c r="L749" s="11">
        <f t="shared" si="132"/>
        <v>2999.1844402816982</v>
      </c>
      <c r="M749" s="11">
        <f t="shared" si="127"/>
        <v>0.90921600000000002</v>
      </c>
      <c r="N749" s="11">
        <f t="shared" si="133"/>
        <v>-1119.3645538744436</v>
      </c>
      <c r="O749" s="11">
        <f t="shared" si="134"/>
        <v>0</v>
      </c>
      <c r="P749" s="13">
        <f t="shared" si="128"/>
        <v>328.58199999999999</v>
      </c>
      <c r="Q749" s="11">
        <f t="shared" si="4"/>
        <v>1.3168880028413366</v>
      </c>
      <c r="R749" s="11">
        <f t="shared" si="129"/>
        <v>4.0154450249088089</v>
      </c>
      <c r="S749" s="11">
        <f t="shared" si="6"/>
        <v>85118.173105294423</v>
      </c>
    </row>
    <row r="750" spans="2:19" x14ac:dyDescent="0.2">
      <c r="B750" s="11"/>
      <c r="D750" s="14">
        <f t="shared" si="130"/>
        <v>7.479999999999885</v>
      </c>
      <c r="E750" s="11">
        <f t="shared" si="135"/>
        <v>37.840000000001169</v>
      </c>
      <c r="F750" s="11">
        <f t="shared" si="126"/>
        <v>-371.21040000001148</v>
      </c>
      <c r="G750" s="11">
        <f t="shared" si="8"/>
        <v>-1116.8666124275687</v>
      </c>
      <c r="H750" s="15">
        <f t="shared" si="136"/>
        <v>0</v>
      </c>
      <c r="I750" s="11">
        <f t="shared" si="1"/>
        <v>-1488.0770124275803</v>
      </c>
      <c r="J750" s="11">
        <f t="shared" si="9"/>
        <v>-39.325502442588117</v>
      </c>
      <c r="K750" s="9">
        <f t="shared" si="131"/>
        <v>432.31177859266847</v>
      </c>
      <c r="L750" s="11">
        <f t="shared" si="132"/>
        <v>3003.5095276434099</v>
      </c>
      <c r="M750" s="11">
        <f t="shared" si="127"/>
        <v>0.90884100000000001</v>
      </c>
      <c r="N750" s="11">
        <f t="shared" si="133"/>
        <v>-1116.8666124275687</v>
      </c>
      <c r="O750" s="11">
        <f t="shared" si="134"/>
        <v>0</v>
      </c>
      <c r="P750" s="13">
        <f t="shared" si="128"/>
        <v>328.56599999999997</v>
      </c>
      <c r="Q750" s="11">
        <f t="shared" si="4"/>
        <v>1.3157532385964115</v>
      </c>
      <c r="R750" s="11">
        <f t="shared" si="129"/>
        <v>4.0087158453198892</v>
      </c>
      <c r="S750" s="11">
        <f t="shared" si="6"/>
        <v>84928.225860899343</v>
      </c>
    </row>
    <row r="751" spans="2:19" x14ac:dyDescent="0.2">
      <c r="B751" s="11"/>
      <c r="D751" s="14">
        <f t="shared" si="130"/>
        <v>7.4899999999998847</v>
      </c>
      <c r="E751" s="11">
        <f t="shared" si="135"/>
        <v>37.840000000001169</v>
      </c>
      <c r="F751" s="11">
        <f t="shared" si="126"/>
        <v>-371.21040000001148</v>
      </c>
      <c r="G751" s="11">
        <f t="shared" si="8"/>
        <v>-1114.3768381813561</v>
      </c>
      <c r="H751" s="15">
        <f t="shared" si="136"/>
        <v>0</v>
      </c>
      <c r="I751" s="11">
        <f t="shared" si="1"/>
        <v>-1485.5872381813676</v>
      </c>
      <c r="J751" s="11">
        <f t="shared" si="9"/>
        <v>-39.259705025933449</v>
      </c>
      <c r="K751" s="9">
        <f t="shared" si="131"/>
        <v>431.91852356824262</v>
      </c>
      <c r="L751" s="11">
        <f t="shared" si="132"/>
        <v>3007.8306791542145</v>
      </c>
      <c r="M751" s="11">
        <f t="shared" si="127"/>
        <v>0.90846700000000002</v>
      </c>
      <c r="N751" s="11">
        <f t="shared" si="133"/>
        <v>-1114.3768381813561</v>
      </c>
      <c r="O751" s="11">
        <f t="shared" si="134"/>
        <v>0</v>
      </c>
      <c r="P751" s="13">
        <f t="shared" si="128"/>
        <v>328.55</v>
      </c>
      <c r="Q751" s="11">
        <f t="shared" si="4"/>
        <v>1.3146203730581116</v>
      </c>
      <c r="R751" s="11">
        <f t="shared" si="129"/>
        <v>4.002008667271503</v>
      </c>
      <c r="S751" s="11">
        <f t="shared" si="6"/>
        <v>84738.899662791053</v>
      </c>
    </row>
    <row r="752" spans="2:19" x14ac:dyDescent="0.2">
      <c r="B752" s="11"/>
      <c r="D752" s="14">
        <f t="shared" si="130"/>
        <v>7.4999999999998845</v>
      </c>
      <c r="E752" s="11">
        <f t="shared" si="135"/>
        <v>37.840000000001169</v>
      </c>
      <c r="F752" s="11">
        <f t="shared" si="126"/>
        <v>-371.21040000001148</v>
      </c>
      <c r="G752" s="11">
        <f t="shared" si="8"/>
        <v>-1111.7788769065937</v>
      </c>
      <c r="H752" s="15">
        <f t="shared" si="136"/>
        <v>0</v>
      </c>
      <c r="I752" s="11">
        <f t="shared" si="1"/>
        <v>-1482.9892769066053</v>
      </c>
      <c r="J752" s="11">
        <f t="shared" si="9"/>
        <v>-39.191048544042268</v>
      </c>
      <c r="K752" s="9">
        <f t="shared" si="131"/>
        <v>431.52592651798329</v>
      </c>
      <c r="L752" s="11">
        <f t="shared" si="132"/>
        <v>3012.1479014046458</v>
      </c>
      <c r="M752" s="11">
        <f t="shared" si="127"/>
        <v>0.907999</v>
      </c>
      <c r="N752" s="11">
        <f t="shared" si="133"/>
        <v>-1111.7788769065937</v>
      </c>
      <c r="O752" s="11">
        <f t="shared" si="134"/>
        <v>0</v>
      </c>
      <c r="P752" s="13">
        <f t="shared" si="128"/>
        <v>328.53</v>
      </c>
      <c r="Q752" s="11">
        <f t="shared" si="4"/>
        <v>1.3135053922563642</v>
      </c>
      <c r="R752" s="11">
        <f t="shared" si="129"/>
        <v>3.9950100452642472</v>
      </c>
      <c r="S752" s="11">
        <f t="shared" si="6"/>
        <v>84541.346759457942</v>
      </c>
    </row>
    <row r="753" spans="2:19" x14ac:dyDescent="0.2">
      <c r="B753" s="11"/>
      <c r="D753" s="14">
        <f t="shared" si="130"/>
        <v>7.5099999999998843</v>
      </c>
      <c r="E753" s="11">
        <f t="shared" si="135"/>
        <v>37.840000000001169</v>
      </c>
      <c r="F753" s="11">
        <f t="shared" si="126"/>
        <v>-371.21040000001148</v>
      </c>
      <c r="G753" s="11">
        <f t="shared" si="8"/>
        <v>-1109.3032613441353</v>
      </c>
      <c r="H753" s="15">
        <f t="shared" si="136"/>
        <v>0</v>
      </c>
      <c r="I753" s="11">
        <f t="shared" si="1"/>
        <v>-1480.5136613441468</v>
      </c>
      <c r="J753" s="11">
        <f t="shared" si="9"/>
        <v>-39.125625299791253</v>
      </c>
      <c r="K753" s="9">
        <f t="shared" si="131"/>
        <v>431.13401603254289</v>
      </c>
      <c r="L753" s="11">
        <f t="shared" si="132"/>
        <v>3016.4612011173986</v>
      </c>
      <c r="M753" s="11">
        <f t="shared" si="127"/>
        <v>0.90762500000000002</v>
      </c>
      <c r="N753" s="11">
        <f t="shared" si="133"/>
        <v>-1109.3032613441353</v>
      </c>
      <c r="O753" s="11">
        <f t="shared" si="134"/>
        <v>0</v>
      </c>
      <c r="P753" s="13">
        <f t="shared" si="128"/>
        <v>328.51400000000001</v>
      </c>
      <c r="Q753" s="11">
        <f t="shared" si="4"/>
        <v>1.3123763858847504</v>
      </c>
      <c r="R753" s="11">
        <f t="shared" si="129"/>
        <v>3.9883410091530327</v>
      </c>
      <c r="S753" s="11">
        <f t="shared" si="6"/>
        <v>84353.097209069601</v>
      </c>
    </row>
    <row r="754" spans="2:19" x14ac:dyDescent="0.2">
      <c r="B754" s="11"/>
      <c r="D754" s="14">
        <f t="shared" si="130"/>
        <v>7.5199999999998841</v>
      </c>
      <c r="E754" s="11">
        <f t="shared" si="135"/>
        <v>37.840000000001169</v>
      </c>
      <c r="F754" s="11">
        <f t="shared" si="126"/>
        <v>-371.21040000001148</v>
      </c>
      <c r="G754" s="11">
        <f t="shared" si="8"/>
        <v>-1106.8345033597143</v>
      </c>
      <c r="H754" s="15">
        <f t="shared" si="136"/>
        <v>0</v>
      </c>
      <c r="I754" s="11">
        <f t="shared" si="1"/>
        <v>-1478.0449033597258</v>
      </c>
      <c r="J754" s="11">
        <f t="shared" si="9"/>
        <v>-39.060383281175483</v>
      </c>
      <c r="K754" s="9">
        <f t="shared" si="131"/>
        <v>430.742759779545</v>
      </c>
      <c r="L754" s="11">
        <f t="shared" si="132"/>
        <v>3020.7705849964591</v>
      </c>
      <c r="M754" s="11">
        <f t="shared" si="127"/>
        <v>0.90725100000000003</v>
      </c>
      <c r="N754" s="11">
        <f t="shared" si="133"/>
        <v>-1106.8345033597143</v>
      </c>
      <c r="O754" s="11">
        <f t="shared" si="134"/>
        <v>0</v>
      </c>
      <c r="P754" s="13">
        <f t="shared" si="128"/>
        <v>328.49799999999999</v>
      </c>
      <c r="Q754" s="11">
        <f t="shared" si="4"/>
        <v>1.3112492611204483</v>
      </c>
      <c r="R754" s="11">
        <f t="shared" si="129"/>
        <v>3.9816904466030052</v>
      </c>
      <c r="S754" s="11">
        <f t="shared" si="6"/>
        <v>84165.369119283583</v>
      </c>
    </row>
    <row r="755" spans="2:19" x14ac:dyDescent="0.2">
      <c r="B755" s="11"/>
      <c r="D755" s="14">
        <f t="shared" si="130"/>
        <v>7.5299999999998839</v>
      </c>
      <c r="E755" s="11">
        <f t="shared" si="135"/>
        <v>37.840000000001169</v>
      </c>
      <c r="F755" s="11">
        <f t="shared" si="126"/>
        <v>-371.21040000001148</v>
      </c>
      <c r="G755" s="11">
        <f t="shared" si="8"/>
        <v>-1104.2593249494139</v>
      </c>
      <c r="H755" s="15">
        <f t="shared" si="136"/>
        <v>0</v>
      </c>
      <c r="I755" s="11">
        <f t="shared" si="1"/>
        <v>-1475.4697249494254</v>
      </c>
      <c r="J755" s="11">
        <f t="shared" si="9"/>
        <v>-38.992328883440273</v>
      </c>
      <c r="K755" s="9">
        <f t="shared" si="131"/>
        <v>430.35215594673326</v>
      </c>
      <c r="L755" s="11">
        <f t="shared" si="132"/>
        <v>3025.0760595750908</v>
      </c>
      <c r="M755" s="11">
        <f t="shared" si="127"/>
        <v>0.90678400000000003</v>
      </c>
      <c r="N755" s="11">
        <f t="shared" si="133"/>
        <v>-1104.2593249494139</v>
      </c>
      <c r="O755" s="11">
        <f t="shared" si="134"/>
        <v>0</v>
      </c>
      <c r="P755" s="13">
        <f t="shared" si="128"/>
        <v>328.47899999999998</v>
      </c>
      <c r="Q755" s="11">
        <f t="shared" si="4"/>
        <v>1.3101359780891115</v>
      </c>
      <c r="R755" s="11">
        <f t="shared" si="129"/>
        <v>3.9747531991274485</v>
      </c>
      <c r="S755" s="11">
        <f t="shared" si="6"/>
        <v>83969.548659410822</v>
      </c>
    </row>
    <row r="756" spans="2:19" x14ac:dyDescent="0.2">
      <c r="B756" s="11"/>
      <c r="D756" s="14">
        <f t="shared" si="130"/>
        <v>7.5399999999998837</v>
      </c>
      <c r="E756" s="11">
        <f t="shared" si="135"/>
        <v>37.840000000001169</v>
      </c>
      <c r="F756" s="11">
        <f t="shared" si="126"/>
        <v>-371.21040000001148</v>
      </c>
      <c r="G756" s="11">
        <f t="shared" si="8"/>
        <v>-1101.8045661250392</v>
      </c>
      <c r="H756" s="15">
        <f t="shared" si="136"/>
        <v>0</v>
      </c>
      <c r="I756" s="11">
        <f t="shared" si="1"/>
        <v>-1473.0149661250507</v>
      </c>
      <c r="J756" s="11">
        <f t="shared" si="9"/>
        <v>-38.927456821485336</v>
      </c>
      <c r="K756" s="9">
        <f t="shared" si="131"/>
        <v>429.96223265789888</v>
      </c>
      <c r="L756" s="11">
        <f t="shared" si="132"/>
        <v>3029.377631518114</v>
      </c>
      <c r="M756" s="11">
        <f t="shared" si="127"/>
        <v>0.90641000000000005</v>
      </c>
      <c r="N756" s="11">
        <f t="shared" si="133"/>
        <v>-1101.8045661250392</v>
      </c>
      <c r="O756" s="11">
        <f t="shared" si="134"/>
        <v>0</v>
      </c>
      <c r="P756" s="13">
        <f t="shared" si="128"/>
        <v>328.46300000000002</v>
      </c>
      <c r="Q756" s="11">
        <f t="shared" si="4"/>
        <v>1.3090126822744079</v>
      </c>
      <c r="R756" s="11">
        <f t="shared" si="129"/>
        <v>3.9681403487752633</v>
      </c>
      <c r="S756" s="11">
        <f t="shared" si="6"/>
        <v>83782.885086920825</v>
      </c>
    </row>
    <row r="757" spans="2:19" x14ac:dyDescent="0.2">
      <c r="B757" s="11"/>
      <c r="D757" s="14">
        <f t="shared" si="130"/>
        <v>7.5499999999998835</v>
      </c>
      <c r="E757" s="11">
        <f t="shared" si="135"/>
        <v>37.840000000001169</v>
      </c>
      <c r="F757" s="11">
        <f t="shared" si="126"/>
        <v>-371.21040000001148</v>
      </c>
      <c r="G757" s="11">
        <f t="shared" si="8"/>
        <v>-1099.3578025196039</v>
      </c>
      <c r="H757" s="15">
        <f t="shared" si="136"/>
        <v>0</v>
      </c>
      <c r="I757" s="11">
        <f t="shared" si="1"/>
        <v>-1470.5682025196154</v>
      </c>
      <c r="J757" s="11">
        <f t="shared" si="9"/>
        <v>-38.862796049671509</v>
      </c>
      <c r="K757" s="9">
        <f t="shared" si="131"/>
        <v>429.57295808968405</v>
      </c>
      <c r="L757" s="11">
        <f t="shared" si="132"/>
        <v>3033.6753074718522</v>
      </c>
      <c r="M757" s="11">
        <f t="shared" si="127"/>
        <v>0.90603699999999998</v>
      </c>
      <c r="N757" s="11">
        <f t="shared" si="133"/>
        <v>-1099.3578025196039</v>
      </c>
      <c r="O757" s="11">
        <f t="shared" si="134"/>
        <v>0</v>
      </c>
      <c r="P757" s="13">
        <f t="shared" si="128"/>
        <v>328.447</v>
      </c>
      <c r="Q757" s="11">
        <f t="shared" si="4"/>
        <v>1.3078912521340857</v>
      </c>
      <c r="R757" s="11">
        <f t="shared" si="129"/>
        <v>3.961549036663762</v>
      </c>
      <c r="S757" s="11">
        <f t="shared" si="6"/>
        <v>83596.829482967383</v>
      </c>
    </row>
    <row r="758" spans="2:19" x14ac:dyDescent="0.2">
      <c r="B758" s="11"/>
      <c r="D758" s="14">
        <f t="shared" si="130"/>
        <v>7.5599999999998833</v>
      </c>
      <c r="E758" s="11">
        <f t="shared" si="135"/>
        <v>37.840000000001169</v>
      </c>
      <c r="F758" s="11">
        <f t="shared" si="126"/>
        <v>-371.21040000001148</v>
      </c>
      <c r="G758" s="11">
        <f t="shared" si="8"/>
        <v>-1096.9165790207921</v>
      </c>
      <c r="H758" s="15">
        <f t="shared" si="136"/>
        <v>0</v>
      </c>
      <c r="I758" s="11">
        <f t="shared" si="1"/>
        <v>-1468.1269790208037</v>
      </c>
      <c r="J758" s="11">
        <f t="shared" si="9"/>
        <v>-38.798281686595097</v>
      </c>
      <c r="K758" s="9">
        <f t="shared" si="131"/>
        <v>429.18433012918734</v>
      </c>
      <c r="L758" s="11">
        <f t="shared" si="132"/>
        <v>3037.9690939129468</v>
      </c>
      <c r="M758" s="11">
        <f t="shared" si="127"/>
        <v>0.905663</v>
      </c>
      <c r="N758" s="11">
        <f t="shared" si="133"/>
        <v>-1096.9165790207921</v>
      </c>
      <c r="O758" s="11">
        <f t="shared" si="134"/>
        <v>0</v>
      </c>
      <c r="P758" s="13">
        <f t="shared" si="128"/>
        <v>328.43099999999998</v>
      </c>
      <c r="Q758" s="11">
        <f t="shared" si="4"/>
        <v>1.3067716815074928</v>
      </c>
      <c r="R758" s="11">
        <f t="shared" si="129"/>
        <v>3.9549726489903256</v>
      </c>
      <c r="S758" s="11">
        <f t="shared" si="6"/>
        <v>83411.195157098002</v>
      </c>
    </row>
    <row r="759" spans="2:19" x14ac:dyDescent="0.2">
      <c r="B759" s="11"/>
      <c r="D759" s="14">
        <f t="shared" si="130"/>
        <v>7.569999999999883</v>
      </c>
      <c r="E759" s="11">
        <f t="shared" si="135"/>
        <v>37.840000000001169</v>
      </c>
      <c r="F759" s="11">
        <f t="shared" si="126"/>
        <v>-371.21040000001148</v>
      </c>
      <c r="G759" s="11">
        <f t="shared" si="8"/>
        <v>-1094.3708616699687</v>
      </c>
      <c r="H759" s="15">
        <f t="shared" si="136"/>
        <v>0</v>
      </c>
      <c r="I759" s="11">
        <f t="shared" si="1"/>
        <v>-1465.5812616699802</v>
      </c>
      <c r="J759" s="11">
        <f t="shared" si="9"/>
        <v>-38.731005858084963</v>
      </c>
      <c r="K759" s="9">
        <f t="shared" si="131"/>
        <v>428.79634731232142</v>
      </c>
      <c r="L759" s="11">
        <f t="shared" si="132"/>
        <v>3042.2589973001545</v>
      </c>
      <c r="M759" s="11">
        <f t="shared" si="127"/>
        <v>0.90519700000000003</v>
      </c>
      <c r="N759" s="11">
        <f t="shared" si="133"/>
        <v>-1094.3708616699687</v>
      </c>
      <c r="O759" s="11">
        <f t="shared" si="134"/>
        <v>0</v>
      </c>
      <c r="P759" s="13">
        <f t="shared" si="128"/>
        <v>328.411</v>
      </c>
      <c r="Q759" s="11">
        <f t="shared" si="4"/>
        <v>1.3056698688908759</v>
      </c>
      <c r="R759" s="11">
        <f t="shared" si="129"/>
        <v>3.9481147663695171</v>
      </c>
      <c r="S759" s="11">
        <f t="shared" si="6"/>
        <v>83217.614960731662</v>
      </c>
    </row>
    <row r="760" spans="2:19" x14ac:dyDescent="0.2">
      <c r="B760" s="11"/>
      <c r="D760" s="14">
        <f t="shared" si="130"/>
        <v>7.5799999999998828</v>
      </c>
      <c r="E760" s="11">
        <f t="shared" si="135"/>
        <v>37.840000000001169</v>
      </c>
      <c r="F760" s="11">
        <f t="shared" si="126"/>
        <v>-371.21040000001148</v>
      </c>
      <c r="G760" s="11">
        <f t="shared" si="8"/>
        <v>-1091.9446371464933</v>
      </c>
      <c r="H760" s="15">
        <f t="shared" si="136"/>
        <v>0</v>
      </c>
      <c r="I760" s="11">
        <f t="shared" si="1"/>
        <v>-1463.1550371465048</v>
      </c>
      <c r="J760" s="11">
        <f t="shared" si="9"/>
        <v>-38.666887873849355</v>
      </c>
      <c r="K760" s="9">
        <f t="shared" si="131"/>
        <v>428.40903725374056</v>
      </c>
      <c r="L760" s="11">
        <f t="shared" si="132"/>
        <v>3046.5450242229845</v>
      </c>
      <c r="M760" s="11">
        <f t="shared" si="127"/>
        <v>0.90482399999999996</v>
      </c>
      <c r="N760" s="11">
        <f t="shared" si="133"/>
        <v>-1091.9446371464933</v>
      </c>
      <c r="O760" s="11">
        <f t="shared" si="134"/>
        <v>0</v>
      </c>
      <c r="P760" s="13">
        <f t="shared" si="128"/>
        <v>328.39499999999998</v>
      </c>
      <c r="Q760" s="11">
        <f t="shared" si="4"/>
        <v>1.3045540804632854</v>
      </c>
      <c r="R760" s="11">
        <f t="shared" si="129"/>
        <v>3.9415787842863765</v>
      </c>
      <c r="S760" s="11">
        <f t="shared" si="6"/>
        <v>83033.121179624621</v>
      </c>
    </row>
    <row r="761" spans="2:19" x14ac:dyDescent="0.2">
      <c r="B761" s="11"/>
      <c r="D761" s="14">
        <f t="shared" si="130"/>
        <v>7.5899999999998826</v>
      </c>
      <c r="E761" s="11">
        <f t="shared" si="135"/>
        <v>37.840000000001169</v>
      </c>
      <c r="F761" s="11">
        <f t="shared" si="126"/>
        <v>-371.21040000001148</v>
      </c>
      <c r="G761" s="11">
        <f t="shared" si="8"/>
        <v>-1089.5250896362606</v>
      </c>
      <c r="H761" s="15">
        <f t="shared" si="136"/>
        <v>0</v>
      </c>
      <c r="I761" s="11">
        <f t="shared" si="1"/>
        <v>-1460.7354896362722</v>
      </c>
      <c r="J761" s="11">
        <f t="shared" si="9"/>
        <v>-38.602946343452089</v>
      </c>
      <c r="K761" s="9">
        <f t="shared" si="131"/>
        <v>428.02236837500209</v>
      </c>
      <c r="L761" s="11">
        <f t="shared" si="132"/>
        <v>3050.827181251128</v>
      </c>
      <c r="M761" s="11">
        <f t="shared" si="127"/>
        <v>0.904451</v>
      </c>
      <c r="N761" s="11">
        <f t="shared" si="133"/>
        <v>-1089.5250896362606</v>
      </c>
      <c r="O761" s="11">
        <f t="shared" si="134"/>
        <v>0</v>
      </c>
      <c r="P761" s="13">
        <f t="shared" si="128"/>
        <v>328.37900000000002</v>
      </c>
      <c r="Q761" s="11">
        <f t="shared" si="4"/>
        <v>1.3034401358643581</v>
      </c>
      <c r="R761" s="11">
        <f t="shared" si="129"/>
        <v>3.9350607893427205</v>
      </c>
      <c r="S761" s="11">
        <f t="shared" si="6"/>
        <v>82849.135128699898</v>
      </c>
    </row>
    <row r="762" spans="2:19" x14ac:dyDescent="0.2">
      <c r="B762" s="11"/>
      <c r="D762" s="14">
        <f t="shared" si="130"/>
        <v>7.5999999999998824</v>
      </c>
      <c r="E762" s="11">
        <f t="shared" si="135"/>
        <v>37.840000000001169</v>
      </c>
      <c r="F762" s="11">
        <f t="shared" si="126"/>
        <v>-371.21040000001148</v>
      </c>
      <c r="G762" s="11">
        <f t="shared" si="8"/>
        <v>-1086.9991644041941</v>
      </c>
      <c r="H762" s="15">
        <f t="shared" si="136"/>
        <v>0</v>
      </c>
      <c r="I762" s="11">
        <f t="shared" si="1"/>
        <v>-1458.2095644042056</v>
      </c>
      <c r="J762" s="11">
        <f t="shared" si="9"/>
        <v>-38.536193562477813</v>
      </c>
      <c r="K762" s="9">
        <f t="shared" si="131"/>
        <v>427.63633891156758</v>
      </c>
      <c r="L762" s="11">
        <f t="shared" si="132"/>
        <v>3055.105474787561</v>
      </c>
      <c r="M762" s="11">
        <f t="shared" si="127"/>
        <v>0.90398400000000001</v>
      </c>
      <c r="N762" s="11">
        <f t="shared" si="133"/>
        <v>-1086.9991644041941</v>
      </c>
      <c r="O762" s="11">
        <f t="shared" si="134"/>
        <v>0</v>
      </c>
      <c r="P762" s="13">
        <f t="shared" si="128"/>
        <v>328.35899999999998</v>
      </c>
      <c r="Q762" s="11">
        <f t="shared" si="4"/>
        <v>1.3023438946749368</v>
      </c>
      <c r="R762" s="11">
        <f t="shared" si="129"/>
        <v>3.9282562245135382</v>
      </c>
      <c r="S762" s="11">
        <f t="shared" si="6"/>
        <v>82657.059954968616</v>
      </c>
    </row>
    <row r="763" spans="2:19" x14ac:dyDescent="0.2">
      <c r="B763" s="11"/>
      <c r="D763" s="14">
        <f t="shared" si="130"/>
        <v>7.6099999999998822</v>
      </c>
      <c r="E763" s="11">
        <f t="shared" si="135"/>
        <v>37.840000000001169</v>
      </c>
      <c r="F763" s="11">
        <f t="shared" si="126"/>
        <v>-371.21040000001148</v>
      </c>
      <c r="G763" s="11">
        <f t="shared" si="8"/>
        <v>-1084.5944544294523</v>
      </c>
      <c r="H763" s="15">
        <f t="shared" si="136"/>
        <v>0</v>
      </c>
      <c r="I763" s="11">
        <f t="shared" si="1"/>
        <v>-1455.8048544294638</v>
      </c>
      <c r="J763" s="11">
        <f t="shared" si="9"/>
        <v>-38.472644144540666</v>
      </c>
      <c r="K763" s="9">
        <f t="shared" si="131"/>
        <v>427.25097697594282</v>
      </c>
      <c r="L763" s="11">
        <f t="shared" si="132"/>
        <v>3059.3799113669988</v>
      </c>
      <c r="M763" s="11">
        <f t="shared" si="127"/>
        <v>0.90361199999999997</v>
      </c>
      <c r="N763" s="11">
        <f t="shared" si="133"/>
        <v>-1084.5944544294523</v>
      </c>
      <c r="O763" s="11">
        <f t="shared" si="134"/>
        <v>0</v>
      </c>
      <c r="P763" s="13">
        <f t="shared" si="128"/>
        <v>328.34300000000002</v>
      </c>
      <c r="Q763" s="11">
        <f t="shared" si="4"/>
        <v>1.3012337006604155</v>
      </c>
      <c r="R763" s="11">
        <f t="shared" si="129"/>
        <v>3.9217782002589874</v>
      </c>
      <c r="S763" s="11">
        <f t="shared" si="6"/>
        <v>82474.202172676305</v>
      </c>
    </row>
    <row r="764" spans="2:19" x14ac:dyDescent="0.2">
      <c r="B764" s="11"/>
      <c r="D764" s="14">
        <f t="shared" si="130"/>
        <v>7.619999999999882</v>
      </c>
      <c r="E764" s="11">
        <f t="shared" si="135"/>
        <v>37.840000000001169</v>
      </c>
      <c r="F764" s="11">
        <f t="shared" si="126"/>
        <v>-371.21040000001148</v>
      </c>
      <c r="G764" s="11">
        <f t="shared" si="8"/>
        <v>-1082.1951441620304</v>
      </c>
      <c r="H764" s="15">
        <f t="shared" si="136"/>
        <v>0</v>
      </c>
      <c r="I764" s="11">
        <f t="shared" si="1"/>
        <v>-1453.4055441620419</v>
      </c>
      <c r="J764" s="11">
        <f t="shared" si="9"/>
        <v>-38.409237424999922</v>
      </c>
      <c r="K764" s="9">
        <f t="shared" si="131"/>
        <v>426.8662505344974</v>
      </c>
      <c r="L764" s="11">
        <f t="shared" si="132"/>
        <v>3063.6504975045509</v>
      </c>
      <c r="M764" s="11">
        <f t="shared" si="127"/>
        <v>0.90323900000000001</v>
      </c>
      <c r="N764" s="11">
        <f t="shared" si="133"/>
        <v>-1082.1951441620304</v>
      </c>
      <c r="O764" s="11">
        <f t="shared" si="134"/>
        <v>0</v>
      </c>
      <c r="P764" s="13">
        <f t="shared" si="128"/>
        <v>328.327</v>
      </c>
      <c r="Q764" s="11">
        <f t="shared" si="4"/>
        <v>1.3001253339947594</v>
      </c>
      <c r="R764" s="11">
        <f t="shared" si="129"/>
        <v>3.915314722222214</v>
      </c>
      <c r="S764" s="11">
        <f t="shared" si="6"/>
        <v>82291.754992292728</v>
      </c>
    </row>
    <row r="765" spans="2:19" x14ac:dyDescent="0.2">
      <c r="B765" s="11"/>
      <c r="D765" s="14">
        <f t="shared" si="130"/>
        <v>7.6299999999998818</v>
      </c>
      <c r="E765" s="11">
        <f t="shared" si="135"/>
        <v>37.840000000001169</v>
      </c>
      <c r="F765" s="11">
        <f t="shared" si="126"/>
        <v>-371.21040000001148</v>
      </c>
      <c r="G765" s="11">
        <f t="shared" si="8"/>
        <v>-1079.8036099159224</v>
      </c>
      <c r="H765" s="15">
        <f t="shared" si="136"/>
        <v>0</v>
      </c>
      <c r="I765" s="11">
        <f t="shared" si="1"/>
        <v>-1451.0140099159339</v>
      </c>
      <c r="J765" s="11">
        <f t="shared" si="9"/>
        <v>-38.346036202851195</v>
      </c>
      <c r="K765" s="9">
        <f t="shared" si="131"/>
        <v>426.48215816024742</v>
      </c>
      <c r="L765" s="11">
        <f t="shared" si="132"/>
        <v>3067.9172395480246</v>
      </c>
      <c r="M765" s="11">
        <f t="shared" si="127"/>
        <v>0.90286699999999998</v>
      </c>
      <c r="N765" s="11">
        <f t="shared" si="133"/>
        <v>-1079.8036099159224</v>
      </c>
      <c r="O765" s="11">
        <f t="shared" si="134"/>
        <v>0</v>
      </c>
      <c r="P765" s="13">
        <f t="shared" si="128"/>
        <v>328.31200000000001</v>
      </c>
      <c r="Q765" s="11">
        <f t="shared" si="4"/>
        <v>1.2990148339392025</v>
      </c>
      <c r="R765" s="11">
        <f t="shared" si="129"/>
        <v>3.9088721919318239</v>
      </c>
      <c r="S765" s="11">
        <f t="shared" si="6"/>
        <v>82109.899112326835</v>
      </c>
    </row>
    <row r="766" spans="2:19" x14ac:dyDescent="0.2">
      <c r="B766" s="11"/>
      <c r="D766" s="14">
        <f t="shared" si="130"/>
        <v>7.6399999999998816</v>
      </c>
      <c r="E766" s="11">
        <f t="shared" si="135"/>
        <v>37.840000000001169</v>
      </c>
      <c r="F766" s="11">
        <f t="shared" si="126"/>
        <v>-371.21040000001148</v>
      </c>
      <c r="G766" s="11">
        <f t="shared" si="8"/>
        <v>-1077.3064069056907</v>
      </c>
      <c r="H766" s="15">
        <f t="shared" si="136"/>
        <v>0</v>
      </c>
      <c r="I766" s="11">
        <f t="shared" si="1"/>
        <v>-1448.5168069057022</v>
      </c>
      <c r="J766" s="11">
        <f t="shared" si="9"/>
        <v>-38.280042465794331</v>
      </c>
      <c r="K766" s="9">
        <f t="shared" si="131"/>
        <v>426.09869779821889</v>
      </c>
      <c r="L766" s="11">
        <f t="shared" si="132"/>
        <v>3072.1801438278171</v>
      </c>
      <c r="M766" s="11">
        <f t="shared" si="127"/>
        <v>0.90240100000000001</v>
      </c>
      <c r="N766" s="11">
        <f t="shared" si="133"/>
        <v>-1077.3064069056907</v>
      </c>
      <c r="O766" s="11">
        <f t="shared" si="134"/>
        <v>0</v>
      </c>
      <c r="P766" s="13">
        <f t="shared" si="128"/>
        <v>328.29199999999997</v>
      </c>
      <c r="Q766" s="11">
        <f t="shared" si="4"/>
        <v>1.2979259250856523</v>
      </c>
      <c r="R766" s="11">
        <f t="shared" si="129"/>
        <v>3.9021450016100232</v>
      </c>
      <c r="S766" s="11">
        <f t="shared" si="6"/>
        <v>81920.008019770583</v>
      </c>
    </row>
    <row r="767" spans="2:19" x14ac:dyDescent="0.2">
      <c r="B767" s="11"/>
      <c r="D767" s="14">
        <f t="shared" si="130"/>
        <v>7.6499999999998813</v>
      </c>
      <c r="E767" s="11">
        <f t="shared" si="135"/>
        <v>37.840000000001169</v>
      </c>
      <c r="F767" s="11">
        <f t="shared" si="126"/>
        <v>-371.21040000001148</v>
      </c>
      <c r="G767" s="11">
        <f t="shared" si="8"/>
        <v>-1074.9283015521899</v>
      </c>
      <c r="H767" s="15">
        <f t="shared" si="136"/>
        <v>0</v>
      </c>
      <c r="I767" s="11">
        <f t="shared" si="1"/>
        <v>-1446.1387015522014</v>
      </c>
      <c r="J767" s="11">
        <f t="shared" si="9"/>
        <v>-38.217196129813864</v>
      </c>
      <c r="K767" s="9">
        <f t="shared" si="131"/>
        <v>425.71589737356095</v>
      </c>
      <c r="L767" s="11">
        <f t="shared" si="132"/>
        <v>3076.4392168036761</v>
      </c>
      <c r="M767" s="11">
        <f t="shared" si="127"/>
        <v>0.90202899999999997</v>
      </c>
      <c r="N767" s="11">
        <f t="shared" si="133"/>
        <v>-1074.9283015521899</v>
      </c>
      <c r="O767" s="11">
        <f t="shared" si="134"/>
        <v>0</v>
      </c>
      <c r="P767" s="13">
        <f t="shared" si="128"/>
        <v>328.27600000000001</v>
      </c>
      <c r="Q767" s="11">
        <f t="shared" si="4"/>
        <v>1.2968230920736239</v>
      </c>
      <c r="R767" s="11">
        <f t="shared" si="129"/>
        <v>3.8957386472797007</v>
      </c>
      <c r="S767" s="11">
        <f t="shared" si="6"/>
        <v>81739.173293102416</v>
      </c>
    </row>
    <row r="768" spans="2:19" x14ac:dyDescent="0.2">
      <c r="B768" s="11"/>
      <c r="D768" s="14">
        <f t="shared" si="130"/>
        <v>7.6599999999998811</v>
      </c>
      <c r="E768" s="11">
        <f t="shared" si="135"/>
        <v>37.840000000001169</v>
      </c>
      <c r="F768" s="11">
        <f t="shared" si="126"/>
        <v>-371.21040000001148</v>
      </c>
      <c r="G768" s="11">
        <f t="shared" si="8"/>
        <v>-1072.5566984891761</v>
      </c>
      <c r="H768" s="15">
        <f t="shared" si="136"/>
        <v>0</v>
      </c>
      <c r="I768" s="11">
        <f t="shared" si="1"/>
        <v>-1443.7670984891877</v>
      </c>
      <c r="J768" s="11">
        <f t="shared" si="9"/>
        <v>-38.154521630262764</v>
      </c>
      <c r="K768" s="9">
        <f t="shared" si="131"/>
        <v>425.33372541226282</v>
      </c>
      <c r="L768" s="11">
        <f t="shared" si="132"/>
        <v>3080.6944649176048</v>
      </c>
      <c r="M768" s="11">
        <f t="shared" si="127"/>
        <v>0.90165700000000004</v>
      </c>
      <c r="N768" s="11">
        <f t="shared" si="133"/>
        <v>-1072.5566984891761</v>
      </c>
      <c r="O768" s="11">
        <f t="shared" si="134"/>
        <v>0</v>
      </c>
      <c r="P768" s="13">
        <f t="shared" si="128"/>
        <v>328.26</v>
      </c>
      <c r="Q768" s="11">
        <f t="shared" si="4"/>
        <v>1.2957220660825652</v>
      </c>
      <c r="R768" s="11">
        <f t="shared" si="129"/>
        <v>3.8893498094049708</v>
      </c>
      <c r="S768" s="11">
        <f t="shared" si="6"/>
        <v>81558.833010434071</v>
      </c>
    </row>
    <row r="769" spans="2:19" x14ac:dyDescent="0.2">
      <c r="B769" s="11"/>
      <c r="D769" s="14">
        <f t="shared" si="130"/>
        <v>7.6699999999998809</v>
      </c>
      <c r="E769" s="11">
        <f t="shared" si="135"/>
        <v>37.840000000001169</v>
      </c>
      <c r="F769" s="11">
        <f t="shared" si="126"/>
        <v>-371.21040000001148</v>
      </c>
      <c r="G769" s="11">
        <f t="shared" si="8"/>
        <v>-1070.1915744477558</v>
      </c>
      <c r="H769" s="15">
        <f t="shared" si="136"/>
        <v>0</v>
      </c>
      <c r="I769" s="11">
        <f t="shared" si="1"/>
        <v>-1441.4019744477673</v>
      </c>
      <c r="J769" s="11">
        <f t="shared" si="9"/>
        <v>-38.092018352212548</v>
      </c>
      <c r="K769" s="9">
        <f t="shared" si="131"/>
        <v>424.95218019596018</v>
      </c>
      <c r="L769" s="11">
        <f t="shared" si="132"/>
        <v>3084.945894445646</v>
      </c>
      <c r="M769" s="11">
        <f t="shared" si="127"/>
        <v>0.901285</v>
      </c>
      <c r="N769" s="11">
        <f t="shared" si="133"/>
        <v>-1070.1915744477558</v>
      </c>
      <c r="O769" s="11">
        <f t="shared" si="134"/>
        <v>0</v>
      </c>
      <c r="P769" s="13">
        <f t="shared" si="128"/>
        <v>328.24400000000003</v>
      </c>
      <c r="Q769" s="11">
        <f t="shared" si="4"/>
        <v>1.2946228421416999</v>
      </c>
      <c r="R769" s="11">
        <f t="shared" si="129"/>
        <v>3.8829784253019923</v>
      </c>
      <c r="S769" s="11">
        <f t="shared" si="6"/>
        <v>81378.985402363673</v>
      </c>
    </row>
    <row r="770" spans="2:19" x14ac:dyDescent="0.2">
      <c r="B770" s="11"/>
      <c r="D770" s="14">
        <f t="shared" si="130"/>
        <v>7.6799999999998807</v>
      </c>
      <c r="E770" s="11">
        <f t="shared" si="135"/>
        <v>37.840000000001169</v>
      </c>
      <c r="F770" s="11">
        <f t="shared" ref="F770:F833" si="137">E770*Grav</f>
        <v>-371.21040000001148</v>
      </c>
      <c r="G770" s="11">
        <f t="shared" si="8"/>
        <v>-1067.7226753529008</v>
      </c>
      <c r="H770" s="15">
        <f t="shared" si="136"/>
        <v>0</v>
      </c>
      <c r="I770" s="11">
        <f t="shared" si="1"/>
        <v>-1438.9330753529123</v>
      </c>
      <c r="J770" s="11">
        <f t="shared" si="9"/>
        <v>-38.026772604462678</v>
      </c>
      <c r="K770" s="9">
        <f t="shared" si="131"/>
        <v>424.57126001243807</v>
      </c>
      <c r="L770" s="11">
        <f t="shared" si="132"/>
        <v>3089.193511646688</v>
      </c>
      <c r="M770" s="11">
        <f t="shared" ref="M770:M833" si="138">VLOOKUP(L770,AtmChart,4)</f>
        <v>0.90081999999999995</v>
      </c>
      <c r="N770" s="11">
        <f t="shared" si="133"/>
        <v>-1067.7226753529008</v>
      </c>
      <c r="O770" s="11">
        <f t="shared" si="134"/>
        <v>0</v>
      </c>
      <c r="P770" s="13">
        <f t="shared" ref="P770:P833" si="139">VLOOKUP(L770,AtmChart,5)</f>
        <v>328.22399999999999</v>
      </c>
      <c r="Q770" s="11">
        <f t="shared" si="4"/>
        <v>1.2935411792325915</v>
      </c>
      <c r="R770" s="11">
        <f t="shared" ref="R770:R833" si="140">J770/Grav</f>
        <v>3.876327482615971</v>
      </c>
      <c r="S770" s="11">
        <f t="shared" si="6"/>
        <v>81191.246582326887</v>
      </c>
    </row>
    <row r="771" spans="2:19" x14ac:dyDescent="0.2">
      <c r="B771" s="11"/>
      <c r="D771" s="14">
        <f t="shared" ref="D771:D834" si="141">D770+DeltaT</f>
        <v>7.6899999999998805</v>
      </c>
      <c r="E771" s="11">
        <f t="shared" si="135"/>
        <v>37.840000000001169</v>
      </c>
      <c r="F771" s="11">
        <f t="shared" si="137"/>
        <v>-371.21040000001148</v>
      </c>
      <c r="G771" s="11">
        <f t="shared" si="8"/>
        <v>-1065.370783674532</v>
      </c>
      <c r="H771" s="15">
        <f t="shared" si="136"/>
        <v>0</v>
      </c>
      <c r="I771" s="11">
        <f t="shared" si="1"/>
        <v>-1436.5811836745436</v>
      </c>
      <c r="J771" s="11">
        <f t="shared" si="9"/>
        <v>-37.964619018882118</v>
      </c>
      <c r="K771" s="9">
        <f t="shared" ref="K771:K834" si="142">K770+J770*DeltaT</f>
        <v>424.19099228639345</v>
      </c>
      <c r="L771" s="11">
        <f t="shared" ref="L771:L834" si="143">L770+K770*DeltaT+(0.5*J770*DeltaT^2)</f>
        <v>3093.4373229081821</v>
      </c>
      <c r="M771" s="11">
        <f t="shared" si="138"/>
        <v>0.90044800000000003</v>
      </c>
      <c r="N771" s="11">
        <f t="shared" ref="N771:N834" si="144">IF(K771&gt;0,-0.5*M771*(K771^2)*CdR*CSAR,0)</f>
        <v>-1065.370783674532</v>
      </c>
      <c r="O771" s="11">
        <f t="shared" ref="O771:O834" si="145">IF(K771&gt;0,0, 0.5*M771*(K771^2)*CdC*CSAC)</f>
        <v>0</v>
      </c>
      <c r="P771" s="13">
        <f t="shared" si="139"/>
        <v>328.20800000000003</v>
      </c>
      <c r="Q771" s="11">
        <f t="shared" si="4"/>
        <v>1.2924456207234236</v>
      </c>
      <c r="R771" s="11">
        <f t="shared" si="140"/>
        <v>3.8699917450440484</v>
      </c>
      <c r="S771" s="11">
        <f t="shared" si="6"/>
        <v>81012.405183149676</v>
      </c>
    </row>
    <row r="772" spans="2:19" x14ac:dyDescent="0.2">
      <c r="B772" s="11"/>
      <c r="D772" s="14">
        <f t="shared" si="141"/>
        <v>7.6999999999998803</v>
      </c>
      <c r="E772" s="11">
        <f t="shared" si="135"/>
        <v>37.840000000001169</v>
      </c>
      <c r="F772" s="11">
        <f t="shared" si="137"/>
        <v>-371.21040000001148</v>
      </c>
      <c r="G772" s="11">
        <f t="shared" si="8"/>
        <v>-1063.0253004976344</v>
      </c>
      <c r="H772" s="15">
        <f t="shared" si="136"/>
        <v>0</v>
      </c>
      <c r="I772" s="11">
        <f t="shared" si="1"/>
        <v>-1434.2357004976459</v>
      </c>
      <c r="J772" s="11">
        <f t="shared" si="9"/>
        <v>-37.902634791162832</v>
      </c>
      <c r="K772" s="9">
        <f t="shared" si="142"/>
        <v>423.81134609620466</v>
      </c>
      <c r="L772" s="11">
        <f t="shared" si="143"/>
        <v>3097.677334600095</v>
      </c>
      <c r="M772" s="11">
        <f t="shared" si="138"/>
        <v>0.90007599999999999</v>
      </c>
      <c r="N772" s="11">
        <f t="shared" si="144"/>
        <v>-1063.0253004976344</v>
      </c>
      <c r="O772" s="11">
        <f t="shared" si="145"/>
        <v>0</v>
      </c>
      <c r="P772" s="13">
        <f t="shared" si="139"/>
        <v>328.19200000000001</v>
      </c>
      <c r="Q772" s="11">
        <f t="shared" si="4"/>
        <v>1.291351849210842</v>
      </c>
      <c r="R772" s="11">
        <f t="shared" si="140"/>
        <v>3.8636732712704212</v>
      </c>
      <c r="S772" s="11">
        <f t="shared" si="6"/>
        <v>80834.051096113675</v>
      </c>
    </row>
    <row r="773" spans="2:19" x14ac:dyDescent="0.2">
      <c r="B773" s="11"/>
      <c r="D773" s="14">
        <f t="shared" si="141"/>
        <v>7.7099999999998801</v>
      </c>
      <c r="E773" s="11">
        <f t="shared" si="135"/>
        <v>37.840000000001169</v>
      </c>
      <c r="F773" s="11">
        <f t="shared" si="137"/>
        <v>-371.21040000001148</v>
      </c>
      <c r="G773" s="11">
        <f t="shared" si="8"/>
        <v>-1060.6873819017035</v>
      </c>
      <c r="H773" s="15">
        <f t="shared" si="136"/>
        <v>0</v>
      </c>
      <c r="I773" s="11">
        <f t="shared" si="1"/>
        <v>-1431.897781901715</v>
      </c>
      <c r="J773" s="11">
        <f t="shared" si="9"/>
        <v>-37.840850473088551</v>
      </c>
      <c r="K773" s="9">
        <f t="shared" si="142"/>
        <v>423.43231974829303</v>
      </c>
      <c r="L773" s="11">
        <f t="shared" si="143"/>
        <v>3101.9135529293176</v>
      </c>
      <c r="M773" s="11">
        <f t="shared" si="138"/>
        <v>0.89970499999999998</v>
      </c>
      <c r="N773" s="11">
        <f t="shared" si="144"/>
        <v>-1060.6873819017035</v>
      </c>
      <c r="O773" s="11">
        <f t="shared" si="145"/>
        <v>0</v>
      </c>
      <c r="P773" s="13">
        <f t="shared" si="139"/>
        <v>328.17599999999999</v>
      </c>
      <c r="Q773" s="11">
        <f t="shared" si="4"/>
        <v>1.2902598597956372</v>
      </c>
      <c r="R773" s="11">
        <f t="shared" si="140"/>
        <v>3.8573751756461312</v>
      </c>
      <c r="S773" s="11">
        <f t="shared" si="6"/>
        <v>80656.2722312517</v>
      </c>
    </row>
    <row r="774" spans="2:19" x14ac:dyDescent="0.2">
      <c r="B774" s="11"/>
      <c r="D774" s="14">
        <f t="shared" si="141"/>
        <v>7.7199999999998798</v>
      </c>
      <c r="E774" s="11">
        <f t="shared" ref="E774:E837" si="146">IF(D774&lt;ThrustCurveTime,E773-(Mdot)/10,E773)</f>
        <v>37.840000000001169</v>
      </c>
      <c r="F774" s="11">
        <f t="shared" si="137"/>
        <v>-371.21040000001148</v>
      </c>
      <c r="G774" s="11">
        <f t="shared" si="8"/>
        <v>-1058.2451991957778</v>
      </c>
      <c r="H774" s="15">
        <f t="shared" si="136"/>
        <v>0</v>
      </c>
      <c r="I774" s="11">
        <f t="shared" si="1"/>
        <v>-1429.4555991957893</v>
      </c>
      <c r="J774" s="11">
        <f t="shared" si="9"/>
        <v>-37.776310760986924</v>
      </c>
      <c r="K774" s="9">
        <f t="shared" si="142"/>
        <v>423.05391124356214</v>
      </c>
      <c r="L774" s="11">
        <f t="shared" si="143"/>
        <v>3106.1459840842767</v>
      </c>
      <c r="M774" s="11">
        <f t="shared" si="138"/>
        <v>0.89924000000000004</v>
      </c>
      <c r="N774" s="11">
        <f t="shared" si="144"/>
        <v>-1058.2451991957778</v>
      </c>
      <c r="O774" s="11">
        <f t="shared" si="145"/>
        <v>0</v>
      </c>
      <c r="P774" s="13">
        <f t="shared" si="139"/>
        <v>328.15600000000001</v>
      </c>
      <c r="Q774" s="11">
        <f t="shared" si="4"/>
        <v>1.2891853607539163</v>
      </c>
      <c r="R774" s="11">
        <f t="shared" si="140"/>
        <v>3.8507962039742019</v>
      </c>
      <c r="S774" s="11">
        <f t="shared" si="6"/>
        <v>80470.564965823083</v>
      </c>
    </row>
    <row r="775" spans="2:19" x14ac:dyDescent="0.2">
      <c r="B775" s="11"/>
      <c r="D775" s="14">
        <f t="shared" si="141"/>
        <v>7.7299999999998796</v>
      </c>
      <c r="E775" s="11">
        <f t="shared" si="146"/>
        <v>37.840000000001169</v>
      </c>
      <c r="F775" s="11">
        <f t="shared" si="137"/>
        <v>-371.21040000001148</v>
      </c>
      <c r="G775" s="11">
        <f t="shared" si="8"/>
        <v>-1055.9203158028045</v>
      </c>
      <c r="H775" s="15">
        <f t="shared" ref="H775:H838" si="147">IF(D775&lt;ThrustCurveTime,VLOOKUP(D775,GoddardCurve1,2, TRUE),0)</f>
        <v>0</v>
      </c>
      <c r="I775" s="11">
        <f t="shared" si="1"/>
        <v>-1427.130715802816</v>
      </c>
      <c r="J775" s="11">
        <f t="shared" si="9"/>
        <v>-37.714870925020399</v>
      </c>
      <c r="K775" s="9">
        <f t="shared" si="142"/>
        <v>422.67614813595225</v>
      </c>
      <c r="L775" s="11">
        <f t="shared" si="143"/>
        <v>3110.374634381174</v>
      </c>
      <c r="M775" s="11">
        <f t="shared" si="138"/>
        <v>0.89886900000000003</v>
      </c>
      <c r="N775" s="11">
        <f t="shared" si="144"/>
        <v>-1055.9203158028045</v>
      </c>
      <c r="O775" s="11">
        <f t="shared" si="145"/>
        <v>0</v>
      </c>
      <c r="P775" s="13">
        <f t="shared" si="139"/>
        <v>328.14</v>
      </c>
      <c r="Q775" s="11">
        <f t="shared" si="4"/>
        <v>1.2880969955992938</v>
      </c>
      <c r="R775" s="11">
        <f t="shared" si="140"/>
        <v>3.8445332237533534</v>
      </c>
      <c r="S775" s="11">
        <f t="shared" si="6"/>
        <v>80293.777317502638</v>
      </c>
    </row>
    <row r="776" spans="2:19" x14ac:dyDescent="0.2">
      <c r="B776" s="11"/>
      <c r="D776" s="14">
        <f t="shared" si="141"/>
        <v>7.7399999999998794</v>
      </c>
      <c r="E776" s="11">
        <f t="shared" si="146"/>
        <v>37.840000000001169</v>
      </c>
      <c r="F776" s="11">
        <f t="shared" si="137"/>
        <v>-371.21040000001148</v>
      </c>
      <c r="G776" s="11">
        <f t="shared" si="8"/>
        <v>-1053.6017430844893</v>
      </c>
      <c r="H776" s="15">
        <f t="shared" si="147"/>
        <v>0</v>
      </c>
      <c r="I776" s="11">
        <f t="shared" si="1"/>
        <v>-1424.8121430845008</v>
      </c>
      <c r="J776" s="11">
        <f t="shared" si="9"/>
        <v>-37.65359786163998</v>
      </c>
      <c r="K776" s="9">
        <f t="shared" si="142"/>
        <v>422.29899942670204</v>
      </c>
      <c r="L776" s="11">
        <f t="shared" si="143"/>
        <v>3114.5995101189874</v>
      </c>
      <c r="M776" s="11">
        <f t="shared" si="138"/>
        <v>0.89849800000000002</v>
      </c>
      <c r="N776" s="11">
        <f t="shared" si="144"/>
        <v>-1053.6017430844893</v>
      </c>
      <c r="O776" s="11">
        <f t="shared" si="145"/>
        <v>0</v>
      </c>
      <c r="P776" s="13">
        <f t="shared" si="139"/>
        <v>328.125</v>
      </c>
      <c r="Q776" s="11">
        <f t="shared" si="4"/>
        <v>1.2870064744432823</v>
      </c>
      <c r="R776" s="11">
        <f t="shared" si="140"/>
        <v>3.8382872437961244</v>
      </c>
      <c r="S776" s="11">
        <f t="shared" si="6"/>
        <v>80117.46954242466</v>
      </c>
    </row>
    <row r="777" spans="2:19" x14ac:dyDescent="0.2">
      <c r="B777" s="11"/>
      <c r="D777" s="14">
        <f t="shared" si="141"/>
        <v>7.7499999999998792</v>
      </c>
      <c r="E777" s="11">
        <f t="shared" si="146"/>
        <v>37.840000000001169</v>
      </c>
      <c r="F777" s="11">
        <f t="shared" si="137"/>
        <v>-371.21040000001148</v>
      </c>
      <c r="G777" s="11">
        <f t="shared" si="8"/>
        <v>-1051.289458633099</v>
      </c>
      <c r="H777" s="15">
        <f t="shared" si="147"/>
        <v>0</v>
      </c>
      <c r="I777" s="11">
        <f t="shared" si="1"/>
        <v>-1422.4998586331105</v>
      </c>
      <c r="J777" s="11">
        <f t="shared" si="9"/>
        <v>-37.592490978675123</v>
      </c>
      <c r="K777" s="9">
        <f t="shared" si="142"/>
        <v>421.92246344808564</v>
      </c>
      <c r="L777" s="11">
        <f t="shared" si="143"/>
        <v>3118.8206174333613</v>
      </c>
      <c r="M777" s="11">
        <f t="shared" si="138"/>
        <v>0.89812700000000001</v>
      </c>
      <c r="N777" s="11">
        <f t="shared" si="144"/>
        <v>-1051.289458633099</v>
      </c>
      <c r="O777" s="11">
        <f t="shared" si="145"/>
        <v>0</v>
      </c>
      <c r="P777" s="13">
        <f t="shared" si="139"/>
        <v>328.10899999999998</v>
      </c>
      <c r="Q777" s="11">
        <f t="shared" si="4"/>
        <v>1.2859216402112885</v>
      </c>
      <c r="R777" s="11">
        <f t="shared" si="140"/>
        <v>3.8320582037385447</v>
      </c>
      <c r="S777" s="11">
        <f t="shared" si="6"/>
        <v>79941.639936671214</v>
      </c>
    </row>
    <row r="778" spans="2:19" x14ac:dyDescent="0.2">
      <c r="B778" s="11"/>
      <c r="D778" s="14">
        <f t="shared" si="141"/>
        <v>7.759999999999879</v>
      </c>
      <c r="E778" s="11">
        <f t="shared" si="146"/>
        <v>37.840000000001169</v>
      </c>
      <c r="F778" s="11">
        <f t="shared" si="137"/>
        <v>-371.21040000001148</v>
      </c>
      <c r="G778" s="11">
        <f t="shared" si="8"/>
        <v>-1048.8747742448659</v>
      </c>
      <c r="H778" s="15">
        <f t="shared" si="147"/>
        <v>0</v>
      </c>
      <c r="I778" s="11">
        <f t="shared" si="1"/>
        <v>-1420.0851742448774</v>
      </c>
      <c r="J778" s="11">
        <f t="shared" si="9"/>
        <v>-37.528677966301096</v>
      </c>
      <c r="K778" s="9">
        <f t="shared" si="142"/>
        <v>421.54653853829888</v>
      </c>
      <c r="L778" s="11">
        <f t="shared" si="143"/>
        <v>3123.0379624432931</v>
      </c>
      <c r="M778" s="11">
        <f t="shared" si="138"/>
        <v>0.89766299999999999</v>
      </c>
      <c r="N778" s="11">
        <f t="shared" si="144"/>
        <v>-1048.8747742448659</v>
      </c>
      <c r="O778" s="11">
        <f t="shared" si="145"/>
        <v>0</v>
      </c>
      <c r="P778" s="13">
        <f t="shared" si="139"/>
        <v>328.089</v>
      </c>
      <c r="Q778" s="11">
        <f t="shared" si="4"/>
        <v>1.2848542271709775</v>
      </c>
      <c r="R778" s="11">
        <f t="shared" si="140"/>
        <v>3.825553309510815</v>
      </c>
      <c r="S778" s="11">
        <f t="shared" si="6"/>
        <v>79758.023684896165</v>
      </c>
    </row>
    <row r="779" spans="2:19" x14ac:dyDescent="0.2">
      <c r="B779" s="11"/>
      <c r="D779" s="14">
        <f t="shared" si="141"/>
        <v>7.7699999999998788</v>
      </c>
      <c r="E779" s="11">
        <f t="shared" si="146"/>
        <v>37.840000000001169</v>
      </c>
      <c r="F779" s="11">
        <f t="shared" si="137"/>
        <v>-371.21040000001148</v>
      </c>
      <c r="G779" s="11">
        <f t="shared" si="8"/>
        <v>-1046.5765020040944</v>
      </c>
      <c r="H779" s="15">
        <f t="shared" si="147"/>
        <v>0</v>
      </c>
      <c r="I779" s="11">
        <f t="shared" si="1"/>
        <v>-1417.786902004106</v>
      </c>
      <c r="J779" s="11">
        <f t="shared" si="9"/>
        <v>-37.467941384885364</v>
      </c>
      <c r="K779" s="9">
        <f t="shared" si="142"/>
        <v>421.17125175863589</v>
      </c>
      <c r="L779" s="11">
        <f t="shared" si="143"/>
        <v>3127.2515513947778</v>
      </c>
      <c r="M779" s="11">
        <f t="shared" si="138"/>
        <v>0.89729300000000001</v>
      </c>
      <c r="N779" s="11">
        <f t="shared" si="144"/>
        <v>-1046.5765020040944</v>
      </c>
      <c r="O779" s="11">
        <f t="shared" si="145"/>
        <v>0</v>
      </c>
      <c r="P779" s="13">
        <f t="shared" si="139"/>
        <v>328.07299999999998</v>
      </c>
      <c r="Q779" s="11">
        <f t="shared" si="4"/>
        <v>1.283772976619947</v>
      </c>
      <c r="R779" s="11">
        <f t="shared" si="140"/>
        <v>3.8193620168078861</v>
      </c>
      <c r="S779" s="11">
        <f t="shared" si="6"/>
        <v>79583.259588824018</v>
      </c>
    </row>
    <row r="780" spans="2:19" x14ac:dyDescent="0.2">
      <c r="B780" s="11"/>
      <c r="D780" s="14">
        <f t="shared" si="141"/>
        <v>7.7799999999998786</v>
      </c>
      <c r="E780" s="11">
        <f t="shared" si="146"/>
        <v>37.840000000001169</v>
      </c>
      <c r="F780" s="11">
        <f t="shared" si="137"/>
        <v>-371.21040000001148</v>
      </c>
      <c r="G780" s="11">
        <f t="shared" si="8"/>
        <v>-1044.283280130428</v>
      </c>
      <c r="H780" s="15">
        <f t="shared" si="147"/>
        <v>0</v>
      </c>
      <c r="I780" s="11">
        <f t="shared" si="1"/>
        <v>-1415.4936801304395</v>
      </c>
      <c r="J780" s="11">
        <f t="shared" si="9"/>
        <v>-37.40733826983076</v>
      </c>
      <c r="K780" s="9">
        <f t="shared" si="142"/>
        <v>420.79657234478702</v>
      </c>
      <c r="L780" s="11">
        <f t="shared" si="143"/>
        <v>3131.4613905152951</v>
      </c>
      <c r="M780" s="11">
        <f t="shared" si="138"/>
        <v>0.896922</v>
      </c>
      <c r="N780" s="11">
        <f t="shared" si="144"/>
        <v>-1044.283280130428</v>
      </c>
      <c r="O780" s="11">
        <f t="shared" si="145"/>
        <v>0</v>
      </c>
      <c r="P780" s="13">
        <f t="shared" si="139"/>
        <v>328.05700000000002</v>
      </c>
      <c r="Q780" s="11">
        <f t="shared" si="4"/>
        <v>1.2826934720026917</v>
      </c>
      <c r="R780" s="11">
        <f t="shared" si="140"/>
        <v>3.8131843292386094</v>
      </c>
      <c r="S780" s="11">
        <f t="shared" si="6"/>
        <v>79408.879530302453</v>
      </c>
    </row>
    <row r="781" spans="2:19" x14ac:dyDescent="0.2">
      <c r="B781" s="11"/>
      <c r="D781" s="14">
        <f t="shared" si="141"/>
        <v>7.7899999999998784</v>
      </c>
      <c r="E781" s="11">
        <f t="shared" si="146"/>
        <v>37.840000000001169</v>
      </c>
      <c r="F781" s="11">
        <f t="shared" si="137"/>
        <v>-371.21040000001148</v>
      </c>
      <c r="G781" s="11">
        <f t="shared" si="8"/>
        <v>-1041.9962566070485</v>
      </c>
      <c r="H781" s="15">
        <f t="shared" si="147"/>
        <v>0</v>
      </c>
      <c r="I781" s="11">
        <f t="shared" si="1"/>
        <v>-1413.20665660706</v>
      </c>
      <c r="J781" s="11">
        <f t="shared" si="9"/>
        <v>-37.346898958959208</v>
      </c>
      <c r="K781" s="9">
        <f t="shared" si="142"/>
        <v>420.4224989620887</v>
      </c>
      <c r="L781" s="11">
        <f t="shared" si="143"/>
        <v>3135.6674858718297</v>
      </c>
      <c r="M781" s="11">
        <f t="shared" si="138"/>
        <v>0.89655099999999999</v>
      </c>
      <c r="N781" s="11">
        <f t="shared" si="144"/>
        <v>-1041.9962566070485</v>
      </c>
      <c r="O781" s="11">
        <f t="shared" si="145"/>
        <v>0</v>
      </c>
      <c r="P781" s="13">
        <f t="shared" si="139"/>
        <v>328.041</v>
      </c>
      <c r="Q781" s="11">
        <f t="shared" si="4"/>
        <v>1.2816157095060943</v>
      </c>
      <c r="R781" s="11">
        <f t="shared" si="140"/>
        <v>3.8070233393434463</v>
      </c>
      <c r="S781" s="11">
        <f t="shared" si="6"/>
        <v>79234.970803708333</v>
      </c>
    </row>
    <row r="782" spans="2:19" x14ac:dyDescent="0.2">
      <c r="B782" s="11"/>
      <c r="D782" s="14">
        <f t="shared" si="141"/>
        <v>7.7999999999998781</v>
      </c>
      <c r="E782" s="11">
        <f t="shared" si="146"/>
        <v>37.840000000001169</v>
      </c>
      <c r="F782" s="11">
        <f t="shared" si="137"/>
        <v>-371.21040000001148</v>
      </c>
      <c r="G782" s="11">
        <f t="shared" si="8"/>
        <v>-1039.716569689198</v>
      </c>
      <c r="H782" s="15">
        <f t="shared" si="147"/>
        <v>0</v>
      </c>
      <c r="I782" s="11">
        <f t="shared" si="1"/>
        <v>-1410.9269696892095</v>
      </c>
      <c r="J782" s="11">
        <f t="shared" si="9"/>
        <v>-37.286653533011787</v>
      </c>
      <c r="K782" s="9">
        <f t="shared" si="142"/>
        <v>420.04902997249911</v>
      </c>
      <c r="L782" s="11">
        <f t="shared" si="143"/>
        <v>3139.8698435165024</v>
      </c>
      <c r="M782" s="11">
        <f t="shared" si="138"/>
        <v>0.89618100000000001</v>
      </c>
      <c r="N782" s="11">
        <f t="shared" si="144"/>
        <v>-1039.716569689198</v>
      </c>
      <c r="O782" s="11">
        <f t="shared" si="145"/>
        <v>0</v>
      </c>
      <c r="P782" s="13">
        <f t="shared" si="139"/>
        <v>328.02499999999998</v>
      </c>
      <c r="Q782" s="11">
        <f t="shared" si="4"/>
        <v>1.280539684391431</v>
      </c>
      <c r="R782" s="11">
        <f t="shared" si="140"/>
        <v>3.8008821134568587</v>
      </c>
      <c r="S782" s="11">
        <f t="shared" si="6"/>
        <v>79061.61996369125</v>
      </c>
    </row>
    <row r="783" spans="2:19" x14ac:dyDescent="0.2">
      <c r="B783" s="11"/>
      <c r="D783" s="14">
        <f t="shared" si="141"/>
        <v>7.8099999999998779</v>
      </c>
      <c r="E783" s="11">
        <f t="shared" si="146"/>
        <v>37.840000000001169</v>
      </c>
      <c r="F783" s="11">
        <f t="shared" si="137"/>
        <v>-371.21040000001148</v>
      </c>
      <c r="G783" s="11">
        <f t="shared" si="8"/>
        <v>-1037.3353280209105</v>
      </c>
      <c r="H783" s="15">
        <f t="shared" si="147"/>
        <v>0</v>
      </c>
      <c r="I783" s="11">
        <f t="shared" si="1"/>
        <v>-1408.5457280209221</v>
      </c>
      <c r="J783" s="11">
        <f t="shared" si="9"/>
        <v>-37.223724313448166</v>
      </c>
      <c r="K783" s="9">
        <f t="shared" si="142"/>
        <v>419.67616343716901</v>
      </c>
      <c r="L783" s="11">
        <f t="shared" si="143"/>
        <v>3144.0684694835509</v>
      </c>
      <c r="M783" s="11">
        <f t="shared" si="138"/>
        <v>0.89571800000000001</v>
      </c>
      <c r="N783" s="11">
        <f t="shared" si="144"/>
        <v>-1037.3353280209105</v>
      </c>
      <c r="O783" s="11">
        <f t="shared" si="145"/>
        <v>0</v>
      </c>
      <c r="P783" s="13">
        <f t="shared" si="139"/>
        <v>328.005</v>
      </c>
      <c r="Q783" s="11">
        <f t="shared" si="4"/>
        <v>1.2794809940006067</v>
      </c>
      <c r="R783" s="11">
        <f t="shared" si="140"/>
        <v>3.7944673102393645</v>
      </c>
      <c r="S783" s="11">
        <f t="shared" si="6"/>
        <v>78880.546746904758</v>
      </c>
    </row>
    <row r="784" spans="2:19" x14ac:dyDescent="0.2">
      <c r="B784" s="11"/>
      <c r="D784" s="14">
        <f t="shared" si="141"/>
        <v>7.8199999999998777</v>
      </c>
      <c r="E784" s="11">
        <f t="shared" si="146"/>
        <v>37.840000000001169</v>
      </c>
      <c r="F784" s="11">
        <f t="shared" si="137"/>
        <v>-371.21040000001148</v>
      </c>
      <c r="G784" s="11">
        <f t="shared" si="8"/>
        <v>-1035.0682489237317</v>
      </c>
      <c r="H784" s="15">
        <f t="shared" si="147"/>
        <v>0</v>
      </c>
      <c r="I784" s="11">
        <f t="shared" si="1"/>
        <v>-1406.2786489237433</v>
      </c>
      <c r="J784" s="11">
        <f t="shared" si="9"/>
        <v>-37.163812075150631</v>
      </c>
      <c r="K784" s="9">
        <f t="shared" si="142"/>
        <v>419.30392619403455</v>
      </c>
      <c r="L784" s="11">
        <f t="shared" si="143"/>
        <v>3148.2633699317071</v>
      </c>
      <c r="M784" s="11">
        <f t="shared" si="138"/>
        <v>0.89534800000000003</v>
      </c>
      <c r="N784" s="11">
        <f t="shared" si="144"/>
        <v>-1035.0682489237317</v>
      </c>
      <c r="O784" s="11">
        <f t="shared" si="145"/>
        <v>0</v>
      </c>
      <c r="P784" s="13">
        <f t="shared" si="139"/>
        <v>327.98899999999998</v>
      </c>
      <c r="Q784" s="11">
        <f t="shared" si="4"/>
        <v>1.2784085020962124</v>
      </c>
      <c r="R784" s="11">
        <f t="shared" si="140"/>
        <v>3.7883600484353344</v>
      </c>
      <c r="S784" s="11">
        <f t="shared" si="6"/>
        <v>78708.154624634015</v>
      </c>
    </row>
    <row r="785" spans="2:19" x14ac:dyDescent="0.2">
      <c r="B785" s="11"/>
      <c r="D785" s="14">
        <f t="shared" si="141"/>
        <v>7.8299999999998775</v>
      </c>
      <c r="E785" s="11">
        <f t="shared" si="146"/>
        <v>37.840000000001169</v>
      </c>
      <c r="F785" s="11">
        <f t="shared" si="137"/>
        <v>-371.21040000001148</v>
      </c>
      <c r="G785" s="11">
        <f t="shared" si="8"/>
        <v>-1032.8072742741026</v>
      </c>
      <c r="H785" s="15">
        <f t="shared" si="147"/>
        <v>0</v>
      </c>
      <c r="I785" s="11">
        <f t="shared" si="1"/>
        <v>-1404.0176742741141</v>
      </c>
      <c r="J785" s="11">
        <f t="shared" si="9"/>
        <v>-37.104061159462759</v>
      </c>
      <c r="K785" s="9">
        <f t="shared" si="142"/>
        <v>418.93228807328302</v>
      </c>
      <c r="L785" s="11">
        <f t="shared" si="143"/>
        <v>3152.4545510030434</v>
      </c>
      <c r="M785" s="11">
        <f t="shared" si="138"/>
        <v>0.89497800000000005</v>
      </c>
      <c r="N785" s="11">
        <f t="shared" si="144"/>
        <v>-1032.8072742741026</v>
      </c>
      <c r="O785" s="11">
        <f t="shared" si="145"/>
        <v>0</v>
      </c>
      <c r="P785" s="13">
        <f t="shared" si="139"/>
        <v>327.97300000000001</v>
      </c>
      <c r="Q785" s="11">
        <f t="shared" si="4"/>
        <v>1.2773377322928503</v>
      </c>
      <c r="R785" s="11">
        <f t="shared" si="140"/>
        <v>3.7822692313417692</v>
      </c>
      <c r="S785" s="11">
        <f t="shared" si="6"/>
        <v>78536.2266937846</v>
      </c>
    </row>
    <row r="786" spans="2:19" x14ac:dyDescent="0.2">
      <c r="B786" s="11"/>
      <c r="D786" s="14">
        <f t="shared" si="141"/>
        <v>7.8399999999998773</v>
      </c>
      <c r="E786" s="11">
        <f t="shared" si="146"/>
        <v>37.840000000001169</v>
      </c>
      <c r="F786" s="11">
        <f t="shared" si="137"/>
        <v>-371.21040000001148</v>
      </c>
      <c r="G786" s="11">
        <f t="shared" si="8"/>
        <v>-1030.5523825831826</v>
      </c>
      <c r="H786" s="15">
        <f t="shared" si="147"/>
        <v>0</v>
      </c>
      <c r="I786" s="11">
        <f t="shared" si="1"/>
        <v>-1401.7627825831942</v>
      </c>
      <c r="J786" s="11">
        <f t="shared" si="9"/>
        <v>-37.044470998497644</v>
      </c>
      <c r="K786" s="9">
        <f t="shared" si="142"/>
        <v>418.56124746168837</v>
      </c>
      <c r="L786" s="11">
        <f t="shared" si="143"/>
        <v>3156.6420186807186</v>
      </c>
      <c r="M786" s="11">
        <f t="shared" si="138"/>
        <v>0.89460799999999996</v>
      </c>
      <c r="N786" s="11">
        <f t="shared" si="144"/>
        <v>-1030.5523825831826</v>
      </c>
      <c r="O786" s="11">
        <f t="shared" si="145"/>
        <v>0</v>
      </c>
      <c r="P786" s="13">
        <f t="shared" si="139"/>
        <v>327.95699999999999</v>
      </c>
      <c r="Q786" s="11">
        <f t="shared" si="4"/>
        <v>1.2762686799235521</v>
      </c>
      <c r="R786" s="11">
        <f t="shared" si="140"/>
        <v>3.7761948010700959</v>
      </c>
      <c r="S786" s="11">
        <f t="shared" si="6"/>
        <v>78364.76132031258</v>
      </c>
    </row>
    <row r="787" spans="2:19" x14ac:dyDescent="0.2">
      <c r="B787" s="11"/>
      <c r="D787" s="14">
        <f t="shared" si="141"/>
        <v>7.8499999999998771</v>
      </c>
      <c r="E787" s="11">
        <f t="shared" si="146"/>
        <v>37.840000000001169</v>
      </c>
      <c r="F787" s="11">
        <f t="shared" si="137"/>
        <v>-371.21040000001148</v>
      </c>
      <c r="G787" s="11">
        <f t="shared" si="8"/>
        <v>-1028.3035524569766</v>
      </c>
      <c r="H787" s="15">
        <f t="shared" si="147"/>
        <v>0</v>
      </c>
      <c r="I787" s="11">
        <f t="shared" si="1"/>
        <v>-1399.5139524569881</v>
      </c>
      <c r="J787" s="11">
        <f t="shared" si="9"/>
        <v>-36.985041026874867</v>
      </c>
      <c r="K787" s="9">
        <f t="shared" si="142"/>
        <v>418.19080275170342</v>
      </c>
      <c r="L787" s="11">
        <f t="shared" si="143"/>
        <v>3160.8257789317854</v>
      </c>
      <c r="M787" s="11">
        <f t="shared" si="138"/>
        <v>0.89423799999999998</v>
      </c>
      <c r="N787" s="11">
        <f t="shared" si="144"/>
        <v>-1028.3035524569766</v>
      </c>
      <c r="O787" s="11">
        <f t="shared" si="145"/>
        <v>0</v>
      </c>
      <c r="P787" s="13">
        <f t="shared" si="139"/>
        <v>327.94099999999997</v>
      </c>
      <c r="Q787" s="11">
        <f t="shared" si="4"/>
        <v>1.2752013403377542</v>
      </c>
      <c r="R787" s="11">
        <f t="shared" si="140"/>
        <v>3.7701366999872441</v>
      </c>
      <c r="S787" s="11">
        <f t="shared" si="6"/>
        <v>78193.756877386229</v>
      </c>
    </row>
    <row r="788" spans="2:19" x14ac:dyDescent="0.2">
      <c r="B788" s="11"/>
      <c r="D788" s="14">
        <f t="shared" si="141"/>
        <v>7.8599999999998769</v>
      </c>
      <c r="E788" s="11">
        <f t="shared" si="146"/>
        <v>37.840000000001169</v>
      </c>
      <c r="F788" s="11">
        <f t="shared" si="137"/>
        <v>-371.21040000001148</v>
      </c>
      <c r="G788" s="11">
        <f t="shared" si="8"/>
        <v>-1025.9551568574477</v>
      </c>
      <c r="H788" s="15">
        <f t="shared" si="147"/>
        <v>0</v>
      </c>
      <c r="I788" s="11">
        <f t="shared" si="1"/>
        <v>-1397.1655568574593</v>
      </c>
      <c r="J788" s="11">
        <f t="shared" si="9"/>
        <v>-36.922979832384144</v>
      </c>
      <c r="K788" s="9">
        <f t="shared" si="142"/>
        <v>417.82095234143469</v>
      </c>
      <c r="L788" s="11">
        <f t="shared" si="143"/>
        <v>3165.0058377072514</v>
      </c>
      <c r="M788" s="11">
        <f t="shared" si="138"/>
        <v>0.89377600000000001</v>
      </c>
      <c r="N788" s="11">
        <f t="shared" si="144"/>
        <v>-1025.9551568574477</v>
      </c>
      <c r="O788" s="11">
        <f t="shared" si="145"/>
        <v>0</v>
      </c>
      <c r="P788" s="13">
        <f t="shared" si="139"/>
        <v>327.92099999999999</v>
      </c>
      <c r="Q788" s="11">
        <f t="shared" si="4"/>
        <v>1.2741512508849226</v>
      </c>
      <c r="R788" s="11">
        <f t="shared" si="140"/>
        <v>3.7638103804672927</v>
      </c>
      <c r="S788" s="11">
        <f t="shared" si="6"/>
        <v>78015.181325329904</v>
      </c>
    </row>
    <row r="789" spans="2:19" x14ac:dyDescent="0.2">
      <c r="B789" s="11"/>
      <c r="D789" s="14">
        <f t="shared" si="141"/>
        <v>7.8699999999998766</v>
      </c>
      <c r="E789" s="11">
        <f t="shared" si="146"/>
        <v>37.840000000001169</v>
      </c>
      <c r="F789" s="11">
        <f t="shared" si="137"/>
        <v>-371.21040000001148</v>
      </c>
      <c r="G789" s="11">
        <f t="shared" si="8"/>
        <v>-1023.7187095157236</v>
      </c>
      <c r="H789" s="15">
        <f t="shared" si="147"/>
        <v>0</v>
      </c>
      <c r="I789" s="11">
        <f t="shared" si="1"/>
        <v>-1394.929109515735</v>
      </c>
      <c r="J789" s="11">
        <f t="shared" si="9"/>
        <v>-36.863877101366064</v>
      </c>
      <c r="K789" s="9">
        <f t="shared" si="142"/>
        <v>417.45172254311086</v>
      </c>
      <c r="L789" s="11">
        <f t="shared" si="143"/>
        <v>3169.1822010816741</v>
      </c>
      <c r="M789" s="11">
        <f t="shared" si="138"/>
        <v>0.89340600000000003</v>
      </c>
      <c r="N789" s="11">
        <f t="shared" si="144"/>
        <v>-1023.7187095157236</v>
      </c>
      <c r="O789" s="11">
        <f t="shared" si="145"/>
        <v>0</v>
      </c>
      <c r="P789" s="13">
        <f t="shared" si="139"/>
        <v>327.90600000000001</v>
      </c>
      <c r="Q789" s="11">
        <f t="shared" si="4"/>
        <v>1.2730835133944205</v>
      </c>
      <c r="R789" s="11">
        <f t="shared" si="140"/>
        <v>3.7577856372442469</v>
      </c>
      <c r="S789" s="11">
        <f t="shared" si="6"/>
        <v>77845.118488057764</v>
      </c>
    </row>
    <row r="790" spans="2:19" x14ac:dyDescent="0.2">
      <c r="B790" s="11"/>
      <c r="D790" s="14">
        <f t="shared" si="141"/>
        <v>7.8799999999998764</v>
      </c>
      <c r="E790" s="11">
        <f t="shared" si="146"/>
        <v>37.840000000001169</v>
      </c>
      <c r="F790" s="11">
        <f t="shared" si="137"/>
        <v>-371.21040000001148</v>
      </c>
      <c r="G790" s="11">
        <f t="shared" si="8"/>
        <v>-1021.4894027215203</v>
      </c>
      <c r="H790" s="15">
        <f t="shared" si="147"/>
        <v>0</v>
      </c>
      <c r="I790" s="11">
        <f t="shared" si="1"/>
        <v>-1392.6998027215318</v>
      </c>
      <c r="J790" s="11">
        <f t="shared" si="9"/>
        <v>-36.804963074035115</v>
      </c>
      <c r="K790" s="9">
        <f t="shared" si="142"/>
        <v>417.08308377209721</v>
      </c>
      <c r="L790" s="11">
        <f t="shared" si="143"/>
        <v>3173.3548751132498</v>
      </c>
      <c r="M790" s="11">
        <f t="shared" si="138"/>
        <v>0.89303699999999997</v>
      </c>
      <c r="N790" s="11">
        <f t="shared" si="144"/>
        <v>-1021.4894027215203</v>
      </c>
      <c r="O790" s="11">
        <f t="shared" si="145"/>
        <v>0</v>
      </c>
      <c r="P790" s="13">
        <f t="shared" si="139"/>
        <v>327.89</v>
      </c>
      <c r="Q790" s="11">
        <f t="shared" si="4"/>
        <v>1.2720213601271684</v>
      </c>
      <c r="R790" s="11">
        <f t="shared" si="140"/>
        <v>3.7517801298710616</v>
      </c>
      <c r="S790" s="11">
        <f t="shared" si="6"/>
        <v>77675.598628815293</v>
      </c>
    </row>
    <row r="791" spans="2:19" x14ac:dyDescent="0.2">
      <c r="B791" s="11"/>
      <c r="D791" s="14">
        <f t="shared" si="141"/>
        <v>7.8899999999998762</v>
      </c>
      <c r="E791" s="11">
        <f t="shared" si="146"/>
        <v>37.840000000001169</v>
      </c>
      <c r="F791" s="11">
        <f t="shared" si="137"/>
        <v>-371.21040000001148</v>
      </c>
      <c r="G791" s="11">
        <f t="shared" si="8"/>
        <v>-1019.2660661088034</v>
      </c>
      <c r="H791" s="15">
        <f t="shared" si="147"/>
        <v>0</v>
      </c>
      <c r="I791" s="11">
        <f t="shared" si="1"/>
        <v>-1390.476466108815</v>
      </c>
      <c r="J791" s="11">
        <f t="shared" si="9"/>
        <v>-36.74620682105634</v>
      </c>
      <c r="K791" s="9">
        <f t="shared" si="142"/>
        <v>416.71503414135685</v>
      </c>
      <c r="L791" s="11">
        <f t="shared" si="143"/>
        <v>3177.5238657028171</v>
      </c>
      <c r="M791" s="11">
        <f t="shared" si="138"/>
        <v>0.89266800000000002</v>
      </c>
      <c r="N791" s="11">
        <f t="shared" si="144"/>
        <v>-1019.2660661088034</v>
      </c>
      <c r="O791" s="11">
        <f t="shared" si="145"/>
        <v>0</v>
      </c>
      <c r="P791" s="13">
        <f t="shared" si="139"/>
        <v>327.87400000000002</v>
      </c>
      <c r="Q791" s="11">
        <f t="shared" si="4"/>
        <v>1.2709609000450075</v>
      </c>
      <c r="R791" s="11">
        <f t="shared" si="140"/>
        <v>3.7457907055103301</v>
      </c>
      <c r="S791" s="11">
        <f t="shared" si="6"/>
        <v>77506.532751199702</v>
      </c>
    </row>
    <row r="792" spans="2:19" x14ac:dyDescent="0.2">
      <c r="B792" s="11"/>
      <c r="D792" s="14">
        <f t="shared" si="141"/>
        <v>7.899999999999876</v>
      </c>
      <c r="E792" s="11">
        <f t="shared" si="146"/>
        <v>37.840000000001169</v>
      </c>
      <c r="F792" s="11">
        <f t="shared" si="137"/>
        <v>-371.21040000001148</v>
      </c>
      <c r="G792" s="11">
        <f t="shared" si="8"/>
        <v>-1017.0475389768329</v>
      </c>
      <c r="H792" s="15">
        <f t="shared" si="147"/>
        <v>0</v>
      </c>
      <c r="I792" s="11">
        <f t="shared" si="1"/>
        <v>-1388.2579389768443</v>
      </c>
      <c r="J792" s="11">
        <f t="shared" si="9"/>
        <v>-36.68757766852012</v>
      </c>
      <c r="K792" s="9">
        <f t="shared" si="142"/>
        <v>416.3475720731463</v>
      </c>
      <c r="L792" s="11">
        <f t="shared" si="143"/>
        <v>3181.6891787338895</v>
      </c>
      <c r="M792" s="11">
        <f t="shared" si="138"/>
        <v>0.89229800000000004</v>
      </c>
      <c r="N792" s="11">
        <f t="shared" si="144"/>
        <v>-1017.0475389768329</v>
      </c>
      <c r="O792" s="11">
        <f t="shared" si="145"/>
        <v>0</v>
      </c>
      <c r="P792" s="13">
        <f t="shared" si="139"/>
        <v>327.858</v>
      </c>
      <c r="Q792" s="11">
        <f t="shared" si="4"/>
        <v>1.2699021285835523</v>
      </c>
      <c r="R792" s="11">
        <f t="shared" si="140"/>
        <v>3.7398142373618879</v>
      </c>
      <c r="S792" s="11">
        <f t="shared" si="6"/>
        <v>77337.832593771775</v>
      </c>
    </row>
    <row r="793" spans="2:19" x14ac:dyDescent="0.2">
      <c r="B793" s="11"/>
      <c r="D793" s="14">
        <f t="shared" si="141"/>
        <v>7.9099999999998758</v>
      </c>
      <c r="E793" s="11">
        <f t="shared" si="146"/>
        <v>37.840000000001169</v>
      </c>
      <c r="F793" s="11">
        <f t="shared" si="137"/>
        <v>-371.21040000001148</v>
      </c>
      <c r="G793" s="11">
        <f t="shared" si="8"/>
        <v>-1014.8360836152415</v>
      </c>
      <c r="H793" s="15">
        <f t="shared" si="147"/>
        <v>0</v>
      </c>
      <c r="I793" s="11">
        <f t="shared" si="1"/>
        <v>-1386.046483615253</v>
      </c>
      <c r="J793" s="11">
        <f t="shared" si="9"/>
        <v>-36.62913540209329</v>
      </c>
      <c r="K793" s="9">
        <f t="shared" si="142"/>
        <v>415.98069629646108</v>
      </c>
      <c r="L793" s="11">
        <f t="shared" si="143"/>
        <v>3185.8508200757378</v>
      </c>
      <c r="M793" s="11">
        <f t="shared" si="138"/>
        <v>0.89192899999999997</v>
      </c>
      <c r="N793" s="11">
        <f t="shared" si="144"/>
        <v>-1014.8360836152415</v>
      </c>
      <c r="O793" s="11">
        <f t="shared" si="145"/>
        <v>0</v>
      </c>
      <c r="P793" s="13">
        <f t="shared" si="139"/>
        <v>327.84199999999998</v>
      </c>
      <c r="Q793" s="11">
        <f t="shared" si="4"/>
        <v>1.2688450421131554</v>
      </c>
      <c r="R793" s="11">
        <f t="shared" si="140"/>
        <v>3.7338568197852484</v>
      </c>
      <c r="S793" s="11">
        <f t="shared" si="6"/>
        <v>77169.670184455666</v>
      </c>
    </row>
    <row r="794" spans="2:19" x14ac:dyDescent="0.2">
      <c r="B794" s="11"/>
      <c r="D794" s="14">
        <f t="shared" si="141"/>
        <v>7.9199999999998756</v>
      </c>
      <c r="E794" s="11">
        <f t="shared" si="146"/>
        <v>37.840000000001169</v>
      </c>
      <c r="F794" s="11">
        <f t="shared" si="137"/>
        <v>-371.21040000001148</v>
      </c>
      <c r="G794" s="11">
        <f t="shared" si="8"/>
        <v>-1012.5260427571293</v>
      </c>
      <c r="H794" s="15">
        <f t="shared" si="147"/>
        <v>0</v>
      </c>
      <c r="I794" s="11">
        <f t="shared" si="1"/>
        <v>-1383.7364427571408</v>
      </c>
      <c r="J794" s="11">
        <f t="shared" si="9"/>
        <v>-36.568087810705549</v>
      </c>
      <c r="K794" s="9">
        <f t="shared" si="142"/>
        <v>415.61440494244016</v>
      </c>
      <c r="L794" s="11">
        <f t="shared" si="143"/>
        <v>3190.0087955819322</v>
      </c>
      <c r="M794" s="11">
        <f t="shared" si="138"/>
        <v>0.89146800000000004</v>
      </c>
      <c r="N794" s="11">
        <f t="shared" si="144"/>
        <v>-1012.5260427571293</v>
      </c>
      <c r="O794" s="11">
        <f t="shared" si="145"/>
        <v>0</v>
      </c>
      <c r="P794" s="13">
        <f t="shared" si="139"/>
        <v>327.822</v>
      </c>
      <c r="Q794" s="11">
        <f t="shared" si="4"/>
        <v>1.2678051044238647</v>
      </c>
      <c r="R794" s="11">
        <f t="shared" si="140"/>
        <v>3.7276338237212587</v>
      </c>
      <c r="S794" s="11">
        <f t="shared" si="6"/>
        <v>76994.011184927309</v>
      </c>
    </row>
    <row r="795" spans="2:19" x14ac:dyDescent="0.2">
      <c r="B795" s="11"/>
      <c r="D795" s="14">
        <f t="shared" si="141"/>
        <v>7.9299999999998754</v>
      </c>
      <c r="E795" s="11">
        <f t="shared" si="146"/>
        <v>37.840000000001169</v>
      </c>
      <c r="F795" s="11">
        <f t="shared" si="137"/>
        <v>-371.21040000001148</v>
      </c>
      <c r="G795" s="11">
        <f t="shared" si="8"/>
        <v>-1010.3267004856683</v>
      </c>
      <c r="H795" s="15">
        <f t="shared" si="147"/>
        <v>0</v>
      </c>
      <c r="I795" s="11">
        <f t="shared" si="1"/>
        <v>-1381.5371004856797</v>
      </c>
      <c r="J795" s="11">
        <f t="shared" si="9"/>
        <v>-36.509965657654256</v>
      </c>
      <c r="K795" s="9">
        <f t="shared" si="142"/>
        <v>415.24872406433309</v>
      </c>
      <c r="L795" s="11">
        <f t="shared" si="143"/>
        <v>3194.1631112269661</v>
      </c>
      <c r="M795" s="11">
        <f t="shared" si="138"/>
        <v>0.89109899999999997</v>
      </c>
      <c r="N795" s="11">
        <f t="shared" si="144"/>
        <v>-1010.3267004856683</v>
      </c>
      <c r="O795" s="11">
        <f t="shared" si="145"/>
        <v>0</v>
      </c>
      <c r="P795" s="13">
        <f t="shared" si="139"/>
        <v>327.80599999999998</v>
      </c>
      <c r="Q795" s="11">
        <f t="shared" si="4"/>
        <v>1.2667514446481551</v>
      </c>
      <c r="R795" s="11">
        <f t="shared" si="140"/>
        <v>3.7217090374774977</v>
      </c>
      <c r="S795" s="11">
        <f t="shared" si="6"/>
        <v>76826.76987329917</v>
      </c>
    </row>
    <row r="796" spans="2:19" x14ac:dyDescent="0.2">
      <c r="B796" s="11"/>
      <c r="D796" s="14">
        <f t="shared" si="141"/>
        <v>7.9399999999998752</v>
      </c>
      <c r="E796" s="11">
        <f t="shared" si="146"/>
        <v>37.840000000001169</v>
      </c>
      <c r="F796" s="11">
        <f t="shared" si="137"/>
        <v>-371.21040000001148</v>
      </c>
      <c r="G796" s="11">
        <f t="shared" si="8"/>
        <v>-1008.1343554220168</v>
      </c>
      <c r="H796" s="15">
        <f t="shared" si="147"/>
        <v>0</v>
      </c>
      <c r="I796" s="11">
        <f t="shared" si="1"/>
        <v>-1379.3447554220284</v>
      </c>
      <c r="J796" s="11">
        <f t="shared" si="9"/>
        <v>-36.452028420242755</v>
      </c>
      <c r="K796" s="9">
        <f t="shared" si="142"/>
        <v>414.88362440775654</v>
      </c>
      <c r="L796" s="11">
        <f t="shared" si="143"/>
        <v>3198.3137729693267</v>
      </c>
      <c r="M796" s="11">
        <f t="shared" si="138"/>
        <v>0.89073100000000005</v>
      </c>
      <c r="N796" s="11">
        <f t="shared" si="144"/>
        <v>-1008.1343554220168</v>
      </c>
      <c r="O796" s="11">
        <f t="shared" si="145"/>
        <v>0</v>
      </c>
      <c r="P796" s="13">
        <f t="shared" si="139"/>
        <v>327.79</v>
      </c>
      <c r="Q796" s="11">
        <f t="shared" si="4"/>
        <v>1.2656994551626239</v>
      </c>
      <c r="R796" s="11">
        <f t="shared" si="140"/>
        <v>3.7158031009421766</v>
      </c>
      <c r="S796" s="11">
        <f t="shared" si="6"/>
        <v>76660.06063993233</v>
      </c>
    </row>
    <row r="797" spans="2:19" x14ac:dyDescent="0.2">
      <c r="B797" s="11"/>
      <c r="D797" s="14">
        <f t="shared" si="141"/>
        <v>7.9499999999998749</v>
      </c>
      <c r="E797" s="11">
        <f t="shared" si="146"/>
        <v>37.840000000001169</v>
      </c>
      <c r="F797" s="11">
        <f t="shared" si="137"/>
        <v>-371.21040000001148</v>
      </c>
      <c r="G797" s="11">
        <f t="shared" si="8"/>
        <v>-1005.946720080809</v>
      </c>
      <c r="H797" s="15">
        <f t="shared" si="147"/>
        <v>0</v>
      </c>
      <c r="I797" s="11">
        <f t="shared" si="1"/>
        <v>-1377.1571200808205</v>
      </c>
      <c r="J797" s="11">
        <f t="shared" si="9"/>
        <v>-36.394215646955018</v>
      </c>
      <c r="K797" s="9">
        <f t="shared" si="142"/>
        <v>414.51910412355414</v>
      </c>
      <c r="L797" s="11">
        <f t="shared" si="143"/>
        <v>3202.4607866119836</v>
      </c>
      <c r="M797" s="11">
        <f t="shared" si="138"/>
        <v>0.89036199999999999</v>
      </c>
      <c r="N797" s="11">
        <f t="shared" si="144"/>
        <v>-1005.946720080809</v>
      </c>
      <c r="O797" s="11">
        <f t="shared" si="145"/>
        <v>0</v>
      </c>
      <c r="P797" s="13">
        <f t="shared" si="139"/>
        <v>327.774</v>
      </c>
      <c r="Q797" s="11">
        <f t="shared" si="4"/>
        <v>1.264649130570314</v>
      </c>
      <c r="R797" s="11">
        <f t="shared" si="140"/>
        <v>3.7099098518812452</v>
      </c>
      <c r="S797" s="11">
        <f t="shared" si="6"/>
        <v>76493.709540980984</v>
      </c>
    </row>
    <row r="798" spans="2:19" x14ac:dyDescent="0.2">
      <c r="B798" s="11"/>
      <c r="D798" s="14">
        <f t="shared" si="141"/>
        <v>7.9599999999998747</v>
      </c>
      <c r="E798" s="11">
        <f t="shared" si="146"/>
        <v>37.840000000001169</v>
      </c>
      <c r="F798" s="11">
        <f t="shared" si="137"/>
        <v>-371.21040000001148</v>
      </c>
      <c r="G798" s="11">
        <f t="shared" si="8"/>
        <v>-1003.7660372098273</v>
      </c>
      <c r="H798" s="15">
        <f t="shared" si="147"/>
        <v>0</v>
      </c>
      <c r="I798" s="11">
        <f t="shared" si="1"/>
        <v>-1374.9764372098389</v>
      </c>
      <c r="J798" s="11">
        <f t="shared" si="9"/>
        <v>-36.336586607024216</v>
      </c>
      <c r="K798" s="9">
        <f t="shared" si="142"/>
        <v>414.15516196708461</v>
      </c>
      <c r="L798" s="11">
        <f t="shared" si="143"/>
        <v>3206.6041579424368</v>
      </c>
      <c r="M798" s="11">
        <f t="shared" si="138"/>
        <v>0.88999399999999995</v>
      </c>
      <c r="N798" s="11">
        <f t="shared" si="144"/>
        <v>-1003.7660372098273</v>
      </c>
      <c r="O798" s="11">
        <f t="shared" si="145"/>
        <v>0</v>
      </c>
      <c r="P798" s="13">
        <f t="shared" si="139"/>
        <v>327.75799999999998</v>
      </c>
      <c r="Q798" s="11">
        <f t="shared" si="4"/>
        <v>1.2636004673176082</v>
      </c>
      <c r="R798" s="11">
        <f t="shared" si="140"/>
        <v>3.7040353320106232</v>
      </c>
      <c r="S798" s="11">
        <f t="shared" si="6"/>
        <v>76327.887118377475</v>
      </c>
    </row>
    <row r="799" spans="2:19" x14ac:dyDescent="0.2">
      <c r="B799" s="11"/>
      <c r="D799" s="14">
        <f t="shared" si="141"/>
        <v>7.9699999999998745</v>
      </c>
      <c r="E799" s="11">
        <f t="shared" si="146"/>
        <v>37.840000000001169</v>
      </c>
      <c r="F799" s="11">
        <f t="shared" si="137"/>
        <v>-371.21040000001148</v>
      </c>
      <c r="G799" s="11">
        <f t="shared" si="8"/>
        <v>-1001.5900274623589</v>
      </c>
      <c r="H799" s="15">
        <f t="shared" si="147"/>
        <v>0</v>
      </c>
      <c r="I799" s="11">
        <f t="shared" si="1"/>
        <v>-1372.8004274623704</v>
      </c>
      <c r="J799" s="11">
        <f t="shared" si="9"/>
        <v>-36.27908106401501</v>
      </c>
      <c r="K799" s="9">
        <f t="shared" si="142"/>
        <v>413.79179610101437</v>
      </c>
      <c r="L799" s="11">
        <f t="shared" si="143"/>
        <v>3210.7438927327771</v>
      </c>
      <c r="M799" s="11">
        <f t="shared" si="138"/>
        <v>0.889625</v>
      </c>
      <c r="N799" s="11">
        <f t="shared" si="144"/>
        <v>-1001.5900274623589</v>
      </c>
      <c r="O799" s="11">
        <f t="shared" si="145"/>
        <v>0</v>
      </c>
      <c r="P799" s="13">
        <f t="shared" si="139"/>
        <v>327.74200000000002</v>
      </c>
      <c r="Q799" s="11">
        <f t="shared" si="4"/>
        <v>1.2625534600417838</v>
      </c>
      <c r="R799" s="11">
        <f t="shared" si="140"/>
        <v>3.698173401020898</v>
      </c>
      <c r="S799" s="11">
        <f t="shared" si="6"/>
        <v>76162.420047151449</v>
      </c>
    </row>
    <row r="800" spans="2:19" x14ac:dyDescent="0.2">
      <c r="B800" s="11"/>
      <c r="D800" s="14">
        <f t="shared" si="141"/>
        <v>7.9799999999998743</v>
      </c>
      <c r="E800" s="11">
        <f t="shared" si="146"/>
        <v>37.840000000001169</v>
      </c>
      <c r="F800" s="11">
        <f t="shared" si="137"/>
        <v>-371.21040000001148</v>
      </c>
      <c r="G800" s="11">
        <f t="shared" si="8"/>
        <v>-999.42092582207476</v>
      </c>
      <c r="H800" s="15">
        <f t="shared" si="147"/>
        <v>0</v>
      </c>
      <c r="I800" s="11">
        <f t="shared" si="1"/>
        <v>-1370.6313258220862</v>
      </c>
      <c r="J800" s="11">
        <f t="shared" si="9"/>
        <v>-36.221758081977903</v>
      </c>
      <c r="K800" s="9">
        <f t="shared" si="142"/>
        <v>413.42900529037422</v>
      </c>
      <c r="L800" s="11">
        <f t="shared" si="143"/>
        <v>3214.8799967397345</v>
      </c>
      <c r="M800" s="11">
        <f t="shared" si="138"/>
        <v>0.88925699999999996</v>
      </c>
      <c r="N800" s="11">
        <f t="shared" si="144"/>
        <v>-999.42092582207476</v>
      </c>
      <c r="O800" s="11">
        <f t="shared" si="145"/>
        <v>0</v>
      </c>
      <c r="P800" s="13">
        <f t="shared" si="139"/>
        <v>327.726</v>
      </c>
      <c r="Q800" s="11">
        <f t="shared" si="4"/>
        <v>1.2615081052170845</v>
      </c>
      <c r="R800" s="11">
        <f t="shared" si="140"/>
        <v>3.6923300797123244</v>
      </c>
      <c r="S800" s="11">
        <f t="shared" si="6"/>
        <v>75997.47827884047</v>
      </c>
    </row>
    <row r="801" spans="2:19" x14ac:dyDescent="0.2">
      <c r="B801" s="11"/>
      <c r="D801" s="14">
        <f t="shared" si="141"/>
        <v>7.9899999999998741</v>
      </c>
      <c r="E801" s="11">
        <f t="shared" si="146"/>
        <v>37.840000000001169</v>
      </c>
      <c r="F801" s="11">
        <f t="shared" si="137"/>
        <v>-371.21040000001148</v>
      </c>
      <c r="G801" s="11">
        <f t="shared" si="8"/>
        <v>-997.15436680760445</v>
      </c>
      <c r="H801" s="15">
        <f t="shared" si="147"/>
        <v>0</v>
      </c>
      <c r="I801" s="11">
        <f t="shared" si="1"/>
        <v>-1368.364766807616</v>
      </c>
      <c r="J801" s="11">
        <f t="shared" si="9"/>
        <v>-36.161859587937997</v>
      </c>
      <c r="K801" s="9">
        <f t="shared" si="142"/>
        <v>413.06678770955443</v>
      </c>
      <c r="L801" s="11">
        <f t="shared" si="143"/>
        <v>3219.0124757047342</v>
      </c>
      <c r="M801" s="11">
        <f t="shared" si="138"/>
        <v>0.88879699999999995</v>
      </c>
      <c r="N801" s="11">
        <f t="shared" si="144"/>
        <v>-997.15436680760445</v>
      </c>
      <c r="O801" s="11">
        <f t="shared" si="145"/>
        <v>0</v>
      </c>
      <c r="P801" s="13">
        <f t="shared" si="139"/>
        <v>327.70600000000002</v>
      </c>
      <c r="Q801" s="11">
        <f t="shared" si="4"/>
        <v>1.2604797828222687</v>
      </c>
      <c r="R801" s="11">
        <f t="shared" si="140"/>
        <v>3.686224218953924</v>
      </c>
      <c r="S801" s="11">
        <f t="shared" si="6"/>
        <v>75825.125704445221</v>
      </c>
    </row>
    <row r="802" spans="2:19" x14ac:dyDescent="0.2">
      <c r="B802" s="11"/>
      <c r="D802" s="14">
        <f t="shared" si="141"/>
        <v>7.9999999999998739</v>
      </c>
      <c r="E802" s="11">
        <f t="shared" si="146"/>
        <v>37.840000000001169</v>
      </c>
      <c r="F802" s="11">
        <f t="shared" si="137"/>
        <v>-371.21040000001148</v>
      </c>
      <c r="G802" s="11">
        <f t="shared" si="8"/>
        <v>-994.99707492719369</v>
      </c>
      <c r="H802" s="15">
        <f t="shared" si="147"/>
        <v>0</v>
      </c>
      <c r="I802" s="11">
        <f t="shared" si="1"/>
        <v>-1366.2074749272051</v>
      </c>
      <c r="J802" s="11">
        <f t="shared" si="9"/>
        <v>-36.104848703149123</v>
      </c>
      <c r="K802" s="9">
        <f t="shared" si="142"/>
        <v>412.70516911367503</v>
      </c>
      <c r="L802" s="11">
        <f t="shared" si="143"/>
        <v>3223.1413354888505</v>
      </c>
      <c r="M802" s="11">
        <f t="shared" si="138"/>
        <v>0.88842900000000002</v>
      </c>
      <c r="N802" s="11">
        <f t="shared" si="144"/>
        <v>-994.99707492719369</v>
      </c>
      <c r="O802" s="11">
        <f t="shared" si="145"/>
        <v>0</v>
      </c>
      <c r="P802" s="13">
        <f t="shared" si="139"/>
        <v>327.69</v>
      </c>
      <c r="Q802" s="11">
        <f t="shared" si="4"/>
        <v>1.2594377891106687</v>
      </c>
      <c r="R802" s="11">
        <f t="shared" si="140"/>
        <v>3.6804127118398697</v>
      </c>
      <c r="S802" s="11">
        <f t="shared" si="6"/>
        <v>75661.081968130835</v>
      </c>
    </row>
    <row r="803" spans="2:19" x14ac:dyDescent="0.2">
      <c r="B803" s="11"/>
      <c r="D803" s="14">
        <f t="shared" si="141"/>
        <v>8.0099999999998737</v>
      </c>
      <c r="E803" s="11">
        <f t="shared" si="146"/>
        <v>37.840000000001169</v>
      </c>
      <c r="F803" s="11">
        <f t="shared" si="137"/>
        <v>-371.21040000001148</v>
      </c>
      <c r="G803" s="11">
        <f t="shared" si="8"/>
        <v>-992.84550079546455</v>
      </c>
      <c r="H803" s="15">
        <f t="shared" si="147"/>
        <v>0</v>
      </c>
      <c r="I803" s="11">
        <f t="shared" si="1"/>
        <v>-1364.055900795476</v>
      </c>
      <c r="J803" s="11">
        <f t="shared" si="9"/>
        <v>-36.047988921655225</v>
      </c>
      <c r="K803" s="9">
        <f t="shared" si="142"/>
        <v>412.34412062664353</v>
      </c>
      <c r="L803" s="11">
        <f t="shared" si="143"/>
        <v>3227.266581937552</v>
      </c>
      <c r="M803" s="11">
        <f t="shared" si="138"/>
        <v>0.88806099999999999</v>
      </c>
      <c r="N803" s="11">
        <f t="shared" si="144"/>
        <v>-992.84550079546455</v>
      </c>
      <c r="O803" s="11">
        <f t="shared" si="145"/>
        <v>0</v>
      </c>
      <c r="P803" s="13">
        <f t="shared" si="139"/>
        <v>327.67399999999998</v>
      </c>
      <c r="Q803" s="11">
        <f t="shared" si="4"/>
        <v>1.2583974335059955</v>
      </c>
      <c r="R803" s="11">
        <f t="shared" si="140"/>
        <v>3.6746166077120512</v>
      </c>
      <c r="S803" s="11">
        <f t="shared" si="6"/>
        <v>75497.473018071178</v>
      </c>
    </row>
    <row r="804" spans="2:19" x14ac:dyDescent="0.2">
      <c r="B804" s="11"/>
      <c r="D804" s="14">
        <f t="shared" si="141"/>
        <v>8.0199999999998735</v>
      </c>
      <c r="E804" s="11">
        <f t="shared" si="146"/>
        <v>37.840000000001169</v>
      </c>
      <c r="F804" s="11">
        <f t="shared" si="137"/>
        <v>-371.21040000001148</v>
      </c>
      <c r="G804" s="11">
        <f t="shared" si="8"/>
        <v>-990.69962462500712</v>
      </c>
      <c r="H804" s="15">
        <f t="shared" si="147"/>
        <v>0</v>
      </c>
      <c r="I804" s="11">
        <f t="shared" si="1"/>
        <v>-1361.9100246250187</v>
      </c>
      <c r="J804" s="11">
        <f t="shared" si="9"/>
        <v>-35.991279720533207</v>
      </c>
      <c r="K804" s="9">
        <f t="shared" si="142"/>
        <v>411.98364073742698</v>
      </c>
      <c r="L804" s="11">
        <f t="shared" si="143"/>
        <v>3231.3882207443721</v>
      </c>
      <c r="M804" s="11">
        <f t="shared" si="138"/>
        <v>0.88769299999999995</v>
      </c>
      <c r="N804" s="11">
        <f t="shared" si="144"/>
        <v>-990.69962462500712</v>
      </c>
      <c r="O804" s="11">
        <f t="shared" si="145"/>
        <v>0</v>
      </c>
      <c r="P804" s="13">
        <f t="shared" si="139"/>
        <v>327.65800000000002</v>
      </c>
      <c r="Q804" s="11">
        <f t="shared" si="4"/>
        <v>1.2573587116366058</v>
      </c>
      <c r="R804" s="11">
        <f t="shared" si="140"/>
        <v>3.6688358532653624</v>
      </c>
      <c r="S804" s="11">
        <f t="shared" si="6"/>
        <v>75334.297349601678</v>
      </c>
    </row>
    <row r="805" spans="2:19" x14ac:dyDescent="0.2">
      <c r="B805" s="11"/>
      <c r="D805" s="14">
        <f t="shared" si="141"/>
        <v>8.0299999999998732</v>
      </c>
      <c r="E805" s="11">
        <f t="shared" si="146"/>
        <v>37.840000000001169</v>
      </c>
      <c r="F805" s="11">
        <f t="shared" si="137"/>
        <v>-371.21040000001148</v>
      </c>
      <c r="G805" s="11">
        <f t="shared" si="8"/>
        <v>-988.56054080375065</v>
      </c>
      <c r="H805" s="15">
        <f t="shared" si="147"/>
        <v>0</v>
      </c>
      <c r="I805" s="11">
        <f t="shared" si="1"/>
        <v>-1359.7709408037622</v>
      </c>
      <c r="J805" s="11">
        <f t="shared" si="9"/>
        <v>-35.934750021239964</v>
      </c>
      <c r="K805" s="9">
        <f t="shared" si="142"/>
        <v>411.62372794022167</v>
      </c>
      <c r="L805" s="11">
        <f t="shared" si="143"/>
        <v>3235.5062575877605</v>
      </c>
      <c r="M805" s="11">
        <f t="shared" si="138"/>
        <v>0.88732599999999995</v>
      </c>
      <c r="N805" s="11">
        <f t="shared" si="144"/>
        <v>-988.56054080375065</v>
      </c>
      <c r="O805" s="11">
        <f t="shared" si="145"/>
        <v>0</v>
      </c>
      <c r="P805" s="13">
        <f t="shared" si="139"/>
        <v>327.64299999999997</v>
      </c>
      <c r="Q805" s="11">
        <f t="shared" si="4"/>
        <v>1.2563177847236831</v>
      </c>
      <c r="R805" s="11">
        <f t="shared" si="140"/>
        <v>3.6630733966605464</v>
      </c>
      <c r="S805" s="11">
        <f t="shared" si="6"/>
        <v>75171.63818163515</v>
      </c>
    </row>
    <row r="806" spans="2:19" x14ac:dyDescent="0.2">
      <c r="B806" s="11"/>
      <c r="D806" s="14">
        <f t="shared" si="141"/>
        <v>8.039999999999873</v>
      </c>
      <c r="E806" s="11">
        <f t="shared" si="146"/>
        <v>37.840000000001169</v>
      </c>
      <c r="F806" s="11">
        <f t="shared" si="137"/>
        <v>-371.21040000001148</v>
      </c>
      <c r="G806" s="11">
        <f t="shared" si="8"/>
        <v>-986.42599817999337</v>
      </c>
      <c r="H806" s="15">
        <f t="shared" si="147"/>
        <v>0</v>
      </c>
      <c r="I806" s="11">
        <f t="shared" si="1"/>
        <v>-1357.6363981800048</v>
      </c>
      <c r="J806" s="11">
        <f t="shared" si="9"/>
        <v>-35.878340332451451</v>
      </c>
      <c r="K806" s="9">
        <f t="shared" si="142"/>
        <v>411.26438044000929</v>
      </c>
      <c r="L806" s="11">
        <f t="shared" si="143"/>
        <v>3239.6206981296618</v>
      </c>
      <c r="M806" s="11">
        <f t="shared" si="138"/>
        <v>0.88695800000000002</v>
      </c>
      <c r="N806" s="11">
        <f t="shared" si="144"/>
        <v>-986.42599817999337</v>
      </c>
      <c r="O806" s="11">
        <f t="shared" si="145"/>
        <v>0</v>
      </c>
      <c r="P806" s="13">
        <f t="shared" si="139"/>
        <v>327.62700000000001</v>
      </c>
      <c r="Q806" s="11">
        <f t="shared" si="4"/>
        <v>1.255282319344893</v>
      </c>
      <c r="R806" s="11">
        <f t="shared" si="140"/>
        <v>3.6573231735424514</v>
      </c>
      <c r="S806" s="11">
        <f t="shared" si="6"/>
        <v>75009.324333192548</v>
      </c>
    </row>
    <row r="807" spans="2:19" x14ac:dyDescent="0.2">
      <c r="B807" s="11"/>
      <c r="D807" s="14">
        <f t="shared" si="141"/>
        <v>8.0499999999998728</v>
      </c>
      <c r="E807" s="11">
        <f t="shared" si="146"/>
        <v>37.840000000001169</v>
      </c>
      <c r="F807" s="11">
        <f t="shared" si="137"/>
        <v>-371.21040000001148</v>
      </c>
      <c r="G807" s="11">
        <f t="shared" si="8"/>
        <v>-984.29820488692508</v>
      </c>
      <c r="H807" s="15">
        <f t="shared" si="147"/>
        <v>0</v>
      </c>
      <c r="I807" s="11">
        <f t="shared" si="1"/>
        <v>-1355.5086048869366</v>
      </c>
      <c r="J807" s="11">
        <f t="shared" si="9"/>
        <v>-35.822109008638868</v>
      </c>
      <c r="K807" s="9">
        <f t="shared" si="142"/>
        <v>410.90559703668475</v>
      </c>
      <c r="L807" s="11">
        <f t="shared" si="143"/>
        <v>3243.7315480170455</v>
      </c>
      <c r="M807" s="11">
        <f t="shared" si="138"/>
        <v>0.88659100000000002</v>
      </c>
      <c r="N807" s="11">
        <f t="shared" si="144"/>
        <v>-984.29820488692508</v>
      </c>
      <c r="O807" s="11">
        <f t="shared" si="145"/>
        <v>0</v>
      </c>
      <c r="P807" s="13">
        <f t="shared" si="139"/>
        <v>327.61099999999999</v>
      </c>
      <c r="Q807" s="11">
        <f t="shared" si="4"/>
        <v>1.2542484746747966</v>
      </c>
      <c r="R807" s="11">
        <f t="shared" si="140"/>
        <v>3.6515911323790893</v>
      </c>
      <c r="S807" s="11">
        <f t="shared" si="6"/>
        <v>74847.523714060211</v>
      </c>
    </row>
    <row r="808" spans="2:19" x14ac:dyDescent="0.2">
      <c r="B808" s="11"/>
      <c r="D808" s="14">
        <f t="shared" si="141"/>
        <v>8.0599999999998726</v>
      </c>
      <c r="E808" s="11">
        <f t="shared" si="146"/>
        <v>37.840000000001169</v>
      </c>
      <c r="F808" s="11">
        <f t="shared" si="137"/>
        <v>-371.21040000001148</v>
      </c>
      <c r="G808" s="11">
        <f t="shared" si="8"/>
        <v>-982.17602599888403</v>
      </c>
      <c r="H808" s="15">
        <f t="shared" si="147"/>
        <v>0</v>
      </c>
      <c r="I808" s="11">
        <f t="shared" si="1"/>
        <v>-1353.3864259988954</v>
      </c>
      <c r="J808" s="11">
        <f t="shared" si="9"/>
        <v>-35.766026057052159</v>
      </c>
      <c r="K808" s="9">
        <f t="shared" si="142"/>
        <v>410.54737594659838</v>
      </c>
      <c r="L808" s="11">
        <f t="shared" si="143"/>
        <v>3247.8388128819615</v>
      </c>
      <c r="M808" s="11">
        <f t="shared" si="138"/>
        <v>0.88622400000000001</v>
      </c>
      <c r="N808" s="11">
        <f t="shared" si="144"/>
        <v>-982.17602599888403</v>
      </c>
      <c r="O808" s="11">
        <f t="shared" si="145"/>
        <v>0</v>
      </c>
      <c r="P808" s="13">
        <f t="shared" si="139"/>
        <v>327.59500000000003</v>
      </c>
      <c r="Q808" s="11">
        <f t="shared" si="4"/>
        <v>1.2532162455061839</v>
      </c>
      <c r="R808" s="11">
        <f t="shared" si="140"/>
        <v>3.6458742158055206</v>
      </c>
      <c r="S808" s="11">
        <f t="shared" si="6"/>
        <v>74686.150022774877</v>
      </c>
    </row>
    <row r="809" spans="2:19" x14ac:dyDescent="0.2">
      <c r="B809" s="11"/>
      <c r="D809" s="14">
        <f t="shared" si="141"/>
        <v>8.0699999999998724</v>
      </c>
      <c r="E809" s="11">
        <f t="shared" si="146"/>
        <v>37.840000000001169</v>
      </c>
      <c r="F809" s="11">
        <f t="shared" si="137"/>
        <v>-371.21040000001148</v>
      </c>
      <c r="G809" s="11">
        <f t="shared" si="8"/>
        <v>-980.05833583913136</v>
      </c>
      <c r="H809" s="15">
        <f t="shared" si="147"/>
        <v>0</v>
      </c>
      <c r="I809" s="11">
        <f t="shared" si="1"/>
        <v>-1351.2687358391429</v>
      </c>
      <c r="J809" s="11">
        <f t="shared" si="9"/>
        <v>-35.71006172936314</v>
      </c>
      <c r="K809" s="9">
        <f t="shared" si="142"/>
        <v>410.18971568602785</v>
      </c>
      <c r="L809" s="11">
        <f t="shared" si="143"/>
        <v>3251.9424983401245</v>
      </c>
      <c r="M809" s="11">
        <f t="shared" si="138"/>
        <v>0.88585599999999998</v>
      </c>
      <c r="N809" s="11">
        <f t="shared" si="144"/>
        <v>-980.05833583913136</v>
      </c>
      <c r="O809" s="11">
        <f t="shared" si="145"/>
        <v>0</v>
      </c>
      <c r="P809" s="13">
        <f t="shared" si="139"/>
        <v>327.57900000000001</v>
      </c>
      <c r="Q809" s="11">
        <f t="shared" si="4"/>
        <v>1.2521856275464174</v>
      </c>
      <c r="R809" s="11">
        <f t="shared" si="140"/>
        <v>3.6401693913723894</v>
      </c>
      <c r="S809" s="11">
        <f t="shared" si="6"/>
        <v>74525.117661175347</v>
      </c>
    </row>
    <row r="810" spans="2:19" x14ac:dyDescent="0.2">
      <c r="B810" s="11"/>
      <c r="D810" s="14">
        <f t="shared" si="141"/>
        <v>8.0799999999998722</v>
      </c>
      <c r="E810" s="11">
        <f t="shared" si="146"/>
        <v>37.840000000001169</v>
      </c>
      <c r="F810" s="11">
        <f t="shared" si="137"/>
        <v>-371.21040000001148</v>
      </c>
      <c r="G810" s="11">
        <f t="shared" si="8"/>
        <v>-977.84682939192226</v>
      </c>
      <c r="H810" s="15">
        <f t="shared" si="147"/>
        <v>0</v>
      </c>
      <c r="I810" s="11">
        <f t="shared" si="1"/>
        <v>-1349.0572293919338</v>
      </c>
      <c r="J810" s="11">
        <f t="shared" si="9"/>
        <v>-35.651618112893559</v>
      </c>
      <c r="K810" s="9">
        <f t="shared" si="142"/>
        <v>409.83261506873424</v>
      </c>
      <c r="L810" s="11">
        <f t="shared" si="143"/>
        <v>3256.0426099938982</v>
      </c>
      <c r="M810" s="11">
        <f t="shared" si="138"/>
        <v>0.88539800000000002</v>
      </c>
      <c r="N810" s="11">
        <f t="shared" si="144"/>
        <v>-977.84682939192226</v>
      </c>
      <c r="O810" s="11">
        <f t="shared" si="145"/>
        <v>0</v>
      </c>
      <c r="P810" s="13">
        <f t="shared" si="139"/>
        <v>327.55900000000003</v>
      </c>
      <c r="Q810" s="11">
        <f t="shared" si="4"/>
        <v>1.2511718959599163</v>
      </c>
      <c r="R810" s="11">
        <f t="shared" si="140"/>
        <v>3.6342118361767133</v>
      </c>
      <c r="S810" s="11">
        <f t="shared" si="6"/>
        <v>74356.951367231639</v>
      </c>
    </row>
    <row r="811" spans="2:19" x14ac:dyDescent="0.2">
      <c r="B811" s="11"/>
      <c r="D811" s="14">
        <f t="shared" si="141"/>
        <v>8.089999999999872</v>
      </c>
      <c r="E811" s="11">
        <f t="shared" si="146"/>
        <v>37.840000000001169</v>
      </c>
      <c r="F811" s="11">
        <f t="shared" si="137"/>
        <v>-371.21040000001148</v>
      </c>
      <c r="G811" s="11">
        <f t="shared" si="8"/>
        <v>-975.74168271280701</v>
      </c>
      <c r="H811" s="15">
        <f t="shared" si="147"/>
        <v>0</v>
      </c>
      <c r="I811" s="11">
        <f t="shared" si="1"/>
        <v>-1346.9520827128185</v>
      </c>
      <c r="J811" s="11">
        <f t="shared" si="9"/>
        <v>-35.595985272536389</v>
      </c>
      <c r="K811" s="9">
        <f t="shared" si="142"/>
        <v>409.4760988876053</v>
      </c>
      <c r="L811" s="11">
        <f t="shared" si="143"/>
        <v>3260.1391535636799</v>
      </c>
      <c r="M811" s="11">
        <f t="shared" si="138"/>
        <v>0.88503100000000001</v>
      </c>
      <c r="N811" s="11">
        <f t="shared" si="144"/>
        <v>-975.74168271280701</v>
      </c>
      <c r="O811" s="11">
        <f t="shared" si="145"/>
        <v>0</v>
      </c>
      <c r="P811" s="13">
        <f t="shared" si="139"/>
        <v>327.54300000000001</v>
      </c>
      <c r="Q811" s="11">
        <f t="shared" si="4"/>
        <v>1.2501445577759418</v>
      </c>
      <c r="R811" s="11">
        <f t="shared" si="140"/>
        <v>3.6285408025011607</v>
      </c>
      <c r="S811" s="11">
        <f t="shared" si="6"/>
        <v>74196.872830864959</v>
      </c>
    </row>
    <row r="812" spans="2:19" x14ac:dyDescent="0.2">
      <c r="B812" s="11"/>
      <c r="D812" s="14">
        <f t="shared" si="141"/>
        <v>8.0999999999998717</v>
      </c>
      <c r="E812" s="11">
        <f t="shared" si="146"/>
        <v>37.840000000001169</v>
      </c>
      <c r="F812" s="11">
        <f t="shared" si="137"/>
        <v>-371.21040000001148</v>
      </c>
      <c r="G812" s="11">
        <f t="shared" si="8"/>
        <v>-973.64207245207342</v>
      </c>
      <c r="H812" s="15">
        <f t="shared" si="147"/>
        <v>0</v>
      </c>
      <c r="I812" s="11">
        <f t="shared" si="1"/>
        <v>-1344.8524724520848</v>
      </c>
      <c r="J812" s="11">
        <f t="shared" si="9"/>
        <v>-35.54049874344723</v>
      </c>
      <c r="K812" s="9">
        <f t="shared" si="142"/>
        <v>409.12013903487991</v>
      </c>
      <c r="L812" s="11">
        <f t="shared" si="143"/>
        <v>3264.2321347532925</v>
      </c>
      <c r="M812" s="11">
        <f t="shared" si="138"/>
        <v>0.88466400000000001</v>
      </c>
      <c r="N812" s="11">
        <f t="shared" si="144"/>
        <v>-973.64207245207342</v>
      </c>
      <c r="O812" s="11">
        <f t="shared" si="145"/>
        <v>0</v>
      </c>
      <c r="P812" s="13">
        <f t="shared" si="139"/>
        <v>327.52699999999999</v>
      </c>
      <c r="Q812" s="11">
        <f t="shared" si="4"/>
        <v>1.2491188177917543</v>
      </c>
      <c r="R812" s="11">
        <f t="shared" si="140"/>
        <v>3.6228846833279538</v>
      </c>
      <c r="S812" s="11">
        <f t="shared" si="6"/>
        <v>74037.215292122826</v>
      </c>
    </row>
    <row r="813" spans="2:19" x14ac:dyDescent="0.2">
      <c r="B813" s="11"/>
      <c r="D813" s="14">
        <f t="shared" si="141"/>
        <v>8.1099999999998715</v>
      </c>
      <c r="E813" s="11">
        <f t="shared" si="146"/>
        <v>37.840000000001169</v>
      </c>
      <c r="F813" s="11">
        <f t="shared" si="137"/>
        <v>-371.21040000001148</v>
      </c>
      <c r="G813" s="11">
        <f t="shared" si="8"/>
        <v>-971.54797961012036</v>
      </c>
      <c r="H813" s="15">
        <f t="shared" si="147"/>
        <v>0</v>
      </c>
      <c r="I813" s="11">
        <f t="shared" si="1"/>
        <v>-1342.7583796101319</v>
      </c>
      <c r="J813" s="11">
        <f t="shared" si="9"/>
        <v>-35.485158023522473</v>
      </c>
      <c r="K813" s="9">
        <f t="shared" si="142"/>
        <v>408.76473404744542</v>
      </c>
      <c r="L813" s="11">
        <f t="shared" si="143"/>
        <v>3268.321559118704</v>
      </c>
      <c r="M813" s="11">
        <f t="shared" si="138"/>
        <v>0.884297</v>
      </c>
      <c r="N813" s="11">
        <f t="shared" si="144"/>
        <v>-971.54797961012036</v>
      </c>
      <c r="O813" s="11">
        <f t="shared" si="145"/>
        <v>0</v>
      </c>
      <c r="P813" s="13">
        <f t="shared" si="139"/>
        <v>327.51100000000002</v>
      </c>
      <c r="Q813" s="11">
        <f t="shared" si="4"/>
        <v>1.2480946717742163</v>
      </c>
      <c r="R813" s="11">
        <f t="shared" si="140"/>
        <v>3.617243427474258</v>
      </c>
      <c r="S813" s="11">
        <f t="shared" si="6"/>
        <v>73877.977306246859</v>
      </c>
    </row>
    <row r="814" spans="2:19" x14ac:dyDescent="0.2">
      <c r="B814" s="11"/>
      <c r="D814" s="14">
        <f t="shared" si="141"/>
        <v>8.1199999999998713</v>
      </c>
      <c r="E814" s="11">
        <f t="shared" si="146"/>
        <v>37.840000000001169</v>
      </c>
      <c r="F814" s="11">
        <f t="shared" si="137"/>
        <v>-371.21040000001148</v>
      </c>
      <c r="G814" s="11">
        <f t="shared" si="8"/>
        <v>-969.4604820294926</v>
      </c>
      <c r="H814" s="15">
        <f t="shared" si="147"/>
        <v>0</v>
      </c>
      <c r="I814" s="11">
        <f t="shared" si="1"/>
        <v>-1340.6708820295041</v>
      </c>
      <c r="J814" s="11">
        <f t="shared" si="9"/>
        <v>-35.429991596973117</v>
      </c>
      <c r="K814" s="9">
        <f t="shared" si="142"/>
        <v>408.4098824672102</v>
      </c>
      <c r="L814" s="11">
        <f t="shared" si="143"/>
        <v>3272.4074322012775</v>
      </c>
      <c r="M814" s="11">
        <f t="shared" si="138"/>
        <v>0.88393100000000002</v>
      </c>
      <c r="N814" s="11">
        <f t="shared" si="144"/>
        <v>-969.4604820294926</v>
      </c>
      <c r="O814" s="11">
        <f t="shared" si="145"/>
        <v>0</v>
      </c>
      <c r="P814" s="13">
        <f t="shared" si="139"/>
        <v>327.495</v>
      </c>
      <c r="Q814" s="11">
        <f t="shared" si="4"/>
        <v>1.2470721155046953</v>
      </c>
      <c r="R814" s="11">
        <f t="shared" si="140"/>
        <v>3.6116199385293695</v>
      </c>
      <c r="S814" s="11">
        <f t="shared" si="6"/>
        <v>73719.240834013806</v>
      </c>
    </row>
    <row r="815" spans="2:19" x14ac:dyDescent="0.2">
      <c r="B815" s="11"/>
      <c r="D815" s="14">
        <f t="shared" si="141"/>
        <v>8.1299999999998711</v>
      </c>
      <c r="E815" s="11">
        <f t="shared" si="146"/>
        <v>37.840000000001169</v>
      </c>
      <c r="F815" s="11">
        <f t="shared" si="137"/>
        <v>-371.21040000001148</v>
      </c>
      <c r="G815" s="11">
        <f t="shared" si="8"/>
        <v>-967.37736407668899</v>
      </c>
      <c r="H815" s="15">
        <f t="shared" si="147"/>
        <v>0</v>
      </c>
      <c r="I815" s="11">
        <f t="shared" si="1"/>
        <v>-1338.5877640767005</v>
      </c>
      <c r="J815" s="11">
        <f t="shared" si="9"/>
        <v>-35.374940911116788</v>
      </c>
      <c r="K815" s="9">
        <f t="shared" si="142"/>
        <v>408.05558255124049</v>
      </c>
      <c r="L815" s="11">
        <f t="shared" si="143"/>
        <v>3276.4897595263701</v>
      </c>
      <c r="M815" s="11">
        <f t="shared" si="138"/>
        <v>0.88356400000000002</v>
      </c>
      <c r="N815" s="11">
        <f t="shared" si="144"/>
        <v>-967.37736407668899</v>
      </c>
      <c r="O815" s="11">
        <f t="shared" si="145"/>
        <v>0</v>
      </c>
      <c r="P815" s="13">
        <f t="shared" si="139"/>
        <v>327.47899999999998</v>
      </c>
      <c r="Q815" s="11">
        <f t="shared" si="4"/>
        <v>1.2460511438939306</v>
      </c>
      <c r="R815" s="11">
        <f t="shared" si="140"/>
        <v>3.6060082478202635</v>
      </c>
      <c r="S815" s="11">
        <f t="shared" si="6"/>
        <v>73560.837395302296</v>
      </c>
    </row>
    <row r="816" spans="2:19" x14ac:dyDescent="0.2">
      <c r="B816" s="11"/>
      <c r="D816" s="14">
        <f t="shared" si="141"/>
        <v>8.1399999999998709</v>
      </c>
      <c r="E816" s="11">
        <f t="shared" si="146"/>
        <v>37.840000000001169</v>
      </c>
      <c r="F816" s="11">
        <f t="shared" si="137"/>
        <v>-371.21040000001148</v>
      </c>
      <c r="G816" s="11">
        <f t="shared" si="8"/>
        <v>-965.30080000592613</v>
      </c>
      <c r="H816" s="15">
        <f t="shared" si="147"/>
        <v>0</v>
      </c>
      <c r="I816" s="11">
        <f t="shared" si="1"/>
        <v>-1336.5112000059376</v>
      </c>
      <c r="J816" s="11">
        <f t="shared" si="9"/>
        <v>-35.320063425102965</v>
      </c>
      <c r="K816" s="9">
        <f t="shared" si="142"/>
        <v>407.70183314212932</v>
      </c>
      <c r="L816" s="11">
        <f t="shared" si="143"/>
        <v>3280.5685466048371</v>
      </c>
      <c r="M816" s="11">
        <f t="shared" si="138"/>
        <v>0.88319800000000004</v>
      </c>
      <c r="N816" s="11">
        <f t="shared" si="144"/>
        <v>-965.30080000592613</v>
      </c>
      <c r="O816" s="11">
        <f t="shared" si="145"/>
        <v>0</v>
      </c>
      <c r="P816" s="13">
        <f t="shared" si="139"/>
        <v>327.46300000000002</v>
      </c>
      <c r="Q816" s="11">
        <f t="shared" si="4"/>
        <v>1.2450317536397373</v>
      </c>
      <c r="R816" s="11">
        <f t="shared" si="140"/>
        <v>3.600414212548722</v>
      </c>
      <c r="S816" s="11">
        <f t="shared" si="6"/>
        <v>73402.932323690344</v>
      </c>
    </row>
    <row r="817" spans="2:19" x14ac:dyDescent="0.2">
      <c r="B817" s="11"/>
      <c r="D817" s="14">
        <f t="shared" si="141"/>
        <v>8.1499999999998707</v>
      </c>
      <c r="E817" s="11">
        <f t="shared" si="146"/>
        <v>37.840000000001169</v>
      </c>
      <c r="F817" s="11">
        <f t="shared" si="137"/>
        <v>-371.21040000001148</v>
      </c>
      <c r="G817" s="11">
        <f t="shared" si="8"/>
        <v>-963.22967302959842</v>
      </c>
      <c r="H817" s="15">
        <f t="shared" si="147"/>
        <v>0</v>
      </c>
      <c r="I817" s="11">
        <f t="shared" si="1"/>
        <v>-1334.4400730296099</v>
      </c>
      <c r="J817" s="11">
        <f t="shared" si="9"/>
        <v>-35.265329625517147</v>
      </c>
      <c r="K817" s="9">
        <f t="shared" si="142"/>
        <v>407.34863250787828</v>
      </c>
      <c r="L817" s="11">
        <f t="shared" si="143"/>
        <v>3284.6437989330871</v>
      </c>
      <c r="M817" s="11">
        <f t="shared" si="138"/>
        <v>0.88283199999999995</v>
      </c>
      <c r="N817" s="11">
        <f t="shared" si="144"/>
        <v>-963.22967302959842</v>
      </c>
      <c r="O817" s="11">
        <f t="shared" si="145"/>
        <v>0</v>
      </c>
      <c r="P817" s="13">
        <f t="shared" si="139"/>
        <v>327.447</v>
      </c>
      <c r="Q817" s="11">
        <f t="shared" si="4"/>
        <v>1.2440139396845238</v>
      </c>
      <c r="R817" s="11">
        <f t="shared" si="140"/>
        <v>3.5948348242117376</v>
      </c>
      <c r="S817" s="11">
        <f t="shared" si="6"/>
        <v>73245.440696959879</v>
      </c>
    </row>
    <row r="818" spans="2:19" x14ac:dyDescent="0.2">
      <c r="B818" s="11"/>
      <c r="D818" s="14">
        <f t="shared" si="141"/>
        <v>8.1599999999998705</v>
      </c>
      <c r="E818" s="11">
        <f t="shared" si="146"/>
        <v>37.840000000001169</v>
      </c>
      <c r="F818" s="11">
        <f t="shared" si="137"/>
        <v>-371.21040000001148</v>
      </c>
      <c r="G818" s="11">
        <f t="shared" si="8"/>
        <v>-961.16396457817507</v>
      </c>
      <c r="H818" s="15">
        <f t="shared" si="147"/>
        <v>0</v>
      </c>
      <c r="I818" s="11">
        <f t="shared" si="1"/>
        <v>-1332.3743645781865</v>
      </c>
      <c r="J818" s="11">
        <f t="shared" si="9"/>
        <v>-35.21073902162118</v>
      </c>
      <c r="K818" s="9">
        <f t="shared" si="142"/>
        <v>406.99597921162308</v>
      </c>
      <c r="L818" s="11">
        <f t="shared" si="143"/>
        <v>3288.7155219916845</v>
      </c>
      <c r="M818" s="11">
        <f t="shared" si="138"/>
        <v>0.88246599999999997</v>
      </c>
      <c r="N818" s="11">
        <f t="shared" si="144"/>
        <v>-961.16396457817507</v>
      </c>
      <c r="O818" s="11">
        <f t="shared" si="145"/>
        <v>0</v>
      </c>
      <c r="P818" s="13">
        <f t="shared" si="139"/>
        <v>327.43099999999998</v>
      </c>
      <c r="Q818" s="11">
        <f t="shared" si="4"/>
        <v>1.2429976978710724</v>
      </c>
      <c r="R818" s="11">
        <f t="shared" si="140"/>
        <v>3.5892700327850333</v>
      </c>
      <c r="S818" s="11">
        <f t="shared" si="6"/>
        <v>73088.361103055708</v>
      </c>
    </row>
    <row r="819" spans="2:19" x14ac:dyDescent="0.2">
      <c r="B819" s="11"/>
      <c r="D819" s="14">
        <f t="shared" si="141"/>
        <v>8.1699999999998703</v>
      </c>
      <c r="E819" s="11">
        <f t="shared" si="146"/>
        <v>37.840000000001169</v>
      </c>
      <c r="F819" s="11">
        <f t="shared" si="137"/>
        <v>-371.21040000001148</v>
      </c>
      <c r="G819" s="11">
        <f t="shared" si="8"/>
        <v>-959.10365616168554</v>
      </c>
      <c r="H819" s="15">
        <f t="shared" si="147"/>
        <v>0</v>
      </c>
      <c r="I819" s="11">
        <f t="shared" si="1"/>
        <v>-1330.314056161697</v>
      </c>
      <c r="J819" s="11">
        <f t="shared" si="9"/>
        <v>-35.156291124779486</v>
      </c>
      <c r="K819" s="9">
        <f t="shared" si="142"/>
        <v>406.64387182140689</v>
      </c>
      <c r="L819" s="11">
        <f t="shared" si="143"/>
        <v>3292.7837212468494</v>
      </c>
      <c r="M819" s="11">
        <f t="shared" si="138"/>
        <v>0.8821</v>
      </c>
      <c r="N819" s="11">
        <f t="shared" si="144"/>
        <v>-959.10365616168554</v>
      </c>
      <c r="O819" s="11">
        <f t="shared" si="145"/>
        <v>0</v>
      </c>
      <c r="P819" s="13">
        <f t="shared" si="139"/>
        <v>327.41500000000002</v>
      </c>
      <c r="Q819" s="11">
        <f t="shared" si="4"/>
        <v>1.241983024056341</v>
      </c>
      <c r="R819" s="11">
        <f t="shared" si="140"/>
        <v>3.5837197884586631</v>
      </c>
      <c r="S819" s="11">
        <f t="shared" si="6"/>
        <v>72931.692135972509</v>
      </c>
    </row>
    <row r="820" spans="2:19" x14ac:dyDescent="0.2">
      <c r="B820" s="11"/>
      <c r="D820" s="14">
        <f t="shared" si="141"/>
        <v>8.17999999999987</v>
      </c>
      <c r="E820" s="11">
        <f t="shared" si="146"/>
        <v>37.840000000001169</v>
      </c>
      <c r="F820" s="11">
        <f t="shared" si="137"/>
        <v>-371.21040000001148</v>
      </c>
      <c r="G820" s="11">
        <f t="shared" si="8"/>
        <v>-957.04872936930781</v>
      </c>
      <c r="H820" s="15">
        <f t="shared" si="147"/>
        <v>0</v>
      </c>
      <c r="I820" s="11">
        <f t="shared" si="1"/>
        <v>-1328.2591293693192</v>
      </c>
      <c r="J820" s="11">
        <f t="shared" si="9"/>
        <v>-35.101985448448154</v>
      </c>
      <c r="K820" s="9">
        <f t="shared" si="142"/>
        <v>406.29230891015908</v>
      </c>
      <c r="L820" s="11">
        <f t="shared" si="143"/>
        <v>3296.8484021505074</v>
      </c>
      <c r="M820" s="11">
        <f t="shared" si="138"/>
        <v>0.88173400000000002</v>
      </c>
      <c r="N820" s="11">
        <f t="shared" si="144"/>
        <v>-957.04872936930781</v>
      </c>
      <c r="O820" s="11">
        <f t="shared" si="145"/>
        <v>0</v>
      </c>
      <c r="P820" s="13">
        <f t="shared" si="139"/>
        <v>327.399</v>
      </c>
      <c r="Q820" s="11">
        <f t="shared" si="4"/>
        <v>1.2409699141114026</v>
      </c>
      <c r="R820" s="11">
        <f t="shared" si="140"/>
        <v>3.5781840416358972</v>
      </c>
      <c r="S820" s="11">
        <f t="shared" si="6"/>
        <v>72775.432395723547</v>
      </c>
    </row>
    <row r="821" spans="2:19" x14ac:dyDescent="0.2">
      <c r="B821" s="11"/>
      <c r="D821" s="14">
        <f t="shared" si="141"/>
        <v>8.1899999999998698</v>
      </c>
      <c r="E821" s="11">
        <f t="shared" si="146"/>
        <v>37.840000000001169</v>
      </c>
      <c r="F821" s="11">
        <f t="shared" si="137"/>
        <v>-371.21040000001148</v>
      </c>
      <c r="G821" s="11">
        <f t="shared" si="8"/>
        <v>-954.99916586896495</v>
      </c>
      <c r="H821" s="15">
        <f t="shared" si="147"/>
        <v>0</v>
      </c>
      <c r="I821" s="11">
        <f t="shared" si="1"/>
        <v>-1326.2095658689764</v>
      </c>
      <c r="J821" s="11">
        <f t="shared" si="9"/>
        <v>-35.047821508164255</v>
      </c>
      <c r="K821" s="9">
        <f t="shared" si="142"/>
        <v>405.94128905567459</v>
      </c>
      <c r="L821" s="11">
        <f t="shared" si="143"/>
        <v>3300.9095701403367</v>
      </c>
      <c r="M821" s="11">
        <f t="shared" si="138"/>
        <v>0.88136800000000004</v>
      </c>
      <c r="N821" s="11">
        <f t="shared" si="144"/>
        <v>-954.99916586896495</v>
      </c>
      <c r="O821" s="11">
        <f t="shared" si="145"/>
        <v>0</v>
      </c>
      <c r="P821" s="13">
        <f t="shared" si="139"/>
        <v>327.38299999999998</v>
      </c>
      <c r="Q821" s="11">
        <f t="shared" si="4"/>
        <v>1.2399583639213845</v>
      </c>
      <c r="R821" s="11">
        <f t="shared" si="140"/>
        <v>3.572662742932136</v>
      </c>
      <c r="S821" s="11">
        <f t="shared" si="6"/>
        <v>72619.580488309977</v>
      </c>
    </row>
    <row r="822" spans="2:19" x14ac:dyDescent="0.2">
      <c r="B822" s="11"/>
      <c r="D822" s="14">
        <f t="shared" si="141"/>
        <v>8.1999999999998696</v>
      </c>
      <c r="E822" s="11">
        <f t="shared" si="146"/>
        <v>37.840000000001169</v>
      </c>
      <c r="F822" s="11">
        <f t="shared" si="137"/>
        <v>-371.21040000001148</v>
      </c>
      <c r="G822" s="11">
        <f t="shared" si="8"/>
        <v>-952.95602907863895</v>
      </c>
      <c r="H822" s="15">
        <f t="shared" si="147"/>
        <v>0</v>
      </c>
      <c r="I822" s="11">
        <f t="shared" si="1"/>
        <v>-1324.1664290786505</v>
      </c>
      <c r="J822" s="11">
        <f t="shared" si="9"/>
        <v>-34.993827406939999</v>
      </c>
      <c r="K822" s="9">
        <f t="shared" si="142"/>
        <v>405.59081084059295</v>
      </c>
      <c r="L822" s="11">
        <f t="shared" si="143"/>
        <v>3304.9672306398179</v>
      </c>
      <c r="M822" s="11">
        <f t="shared" si="138"/>
        <v>0.88100299999999998</v>
      </c>
      <c r="N822" s="11">
        <f t="shared" si="144"/>
        <v>-952.95602907863895</v>
      </c>
      <c r="O822" s="11">
        <f t="shared" si="145"/>
        <v>0</v>
      </c>
      <c r="P822" s="13">
        <f t="shared" si="139"/>
        <v>327.36700000000002</v>
      </c>
      <c r="Q822" s="11">
        <f t="shared" si="4"/>
        <v>1.2389483693854082</v>
      </c>
      <c r="R822" s="11">
        <f t="shared" si="140"/>
        <v>3.5671587570784911</v>
      </c>
      <c r="S822" s="11">
        <f t="shared" si="6"/>
        <v>72464.21727764298</v>
      </c>
    </row>
    <row r="823" spans="2:19" x14ac:dyDescent="0.2">
      <c r="B823" s="11"/>
      <c r="D823" s="14">
        <f t="shared" si="141"/>
        <v>8.2099999999998694</v>
      </c>
      <c r="E823" s="11">
        <f t="shared" si="146"/>
        <v>37.840000000001169</v>
      </c>
      <c r="F823" s="11">
        <f t="shared" si="137"/>
        <v>-371.21040000001148</v>
      </c>
      <c r="G823" s="11">
        <f t="shared" si="8"/>
        <v>-950.81887192401257</v>
      </c>
      <c r="H823" s="15">
        <f t="shared" si="147"/>
        <v>0</v>
      </c>
      <c r="I823" s="11">
        <f t="shared" si="1"/>
        <v>-1322.029271924024</v>
      </c>
      <c r="J823" s="11">
        <f t="shared" si="9"/>
        <v>-34.937348623783912</v>
      </c>
      <c r="K823" s="9">
        <f t="shared" si="142"/>
        <v>405.24087256652354</v>
      </c>
      <c r="L823" s="11">
        <f t="shared" si="143"/>
        <v>3309.0213890568539</v>
      </c>
      <c r="M823" s="11">
        <f t="shared" si="138"/>
        <v>0.88054600000000005</v>
      </c>
      <c r="N823" s="11">
        <f t="shared" si="144"/>
        <v>-950.81887192401257</v>
      </c>
      <c r="O823" s="11">
        <f t="shared" si="145"/>
        <v>0</v>
      </c>
      <c r="P823" s="13">
        <f t="shared" si="139"/>
        <v>327.34699999999998</v>
      </c>
      <c r="Q823" s="11">
        <f t="shared" si="4"/>
        <v>1.2379550524871881</v>
      </c>
      <c r="R823" s="11">
        <f t="shared" si="140"/>
        <v>3.5614014907017237</v>
      </c>
      <c r="S823" s="11">
        <f t="shared" si="6"/>
        <v>72301.704616320028</v>
      </c>
    </row>
    <row r="824" spans="2:19" x14ac:dyDescent="0.2">
      <c r="B824" s="11"/>
      <c r="D824" s="14">
        <f t="shared" si="141"/>
        <v>8.2199999999998692</v>
      </c>
      <c r="E824" s="11">
        <f t="shared" si="146"/>
        <v>37.840000000001169</v>
      </c>
      <c r="F824" s="11">
        <f t="shared" si="137"/>
        <v>-371.21040000001148</v>
      </c>
      <c r="G824" s="11">
        <f t="shared" si="8"/>
        <v>-948.78557696562609</v>
      </c>
      <c r="H824" s="15">
        <f t="shared" si="147"/>
        <v>0</v>
      </c>
      <c r="I824" s="11">
        <f t="shared" si="1"/>
        <v>-1319.9959769656375</v>
      </c>
      <c r="J824" s="11">
        <f t="shared" si="9"/>
        <v>-34.88361461325573</v>
      </c>
      <c r="K824" s="9">
        <f t="shared" si="142"/>
        <v>404.89149908028571</v>
      </c>
      <c r="L824" s="11">
        <f t="shared" si="143"/>
        <v>3313.0720509150879</v>
      </c>
      <c r="M824" s="11">
        <f t="shared" si="138"/>
        <v>0.88017999999999996</v>
      </c>
      <c r="N824" s="11">
        <f t="shared" si="144"/>
        <v>-948.78557696562609</v>
      </c>
      <c r="O824" s="11">
        <f t="shared" si="145"/>
        <v>0</v>
      </c>
      <c r="P824" s="13">
        <f t="shared" si="139"/>
        <v>327.33100000000002</v>
      </c>
      <c r="Q824" s="11">
        <f t="shared" si="4"/>
        <v>1.2369482239087826</v>
      </c>
      <c r="R824" s="11">
        <f t="shared" si="140"/>
        <v>3.5559240176611344</v>
      </c>
      <c r="S824" s="11">
        <f t="shared" si="6"/>
        <v>72147.089793434119</v>
      </c>
    </row>
    <row r="825" spans="2:19" x14ac:dyDescent="0.2">
      <c r="B825" s="11"/>
      <c r="D825" s="14">
        <f t="shared" si="141"/>
        <v>8.229999999999869</v>
      </c>
      <c r="E825" s="11">
        <f t="shared" si="146"/>
        <v>37.840000000001169</v>
      </c>
      <c r="F825" s="11">
        <f t="shared" si="137"/>
        <v>-371.21040000001148</v>
      </c>
      <c r="G825" s="11">
        <f t="shared" si="8"/>
        <v>-946.75864777336574</v>
      </c>
      <c r="H825" s="15">
        <f t="shared" si="147"/>
        <v>0</v>
      </c>
      <c r="I825" s="11">
        <f t="shared" si="1"/>
        <v>-1317.9690477733773</v>
      </c>
      <c r="J825" s="11">
        <f t="shared" si="9"/>
        <v>-34.830048831219251</v>
      </c>
      <c r="K825" s="9">
        <f t="shared" si="142"/>
        <v>404.54266293415316</v>
      </c>
      <c r="L825" s="11">
        <f t="shared" si="143"/>
        <v>3317.1192217251601</v>
      </c>
      <c r="M825" s="11">
        <f t="shared" si="138"/>
        <v>0.87981500000000001</v>
      </c>
      <c r="N825" s="11">
        <f t="shared" si="144"/>
        <v>-946.75864777336574</v>
      </c>
      <c r="O825" s="11">
        <f t="shared" si="145"/>
        <v>0</v>
      </c>
      <c r="P825" s="13">
        <f t="shared" si="139"/>
        <v>327.31599999999997</v>
      </c>
      <c r="Q825" s="11">
        <f t="shared" si="4"/>
        <v>1.2359391625650844</v>
      </c>
      <c r="R825" s="11">
        <f t="shared" si="140"/>
        <v>3.5504636932945211</v>
      </c>
      <c r="S825" s="11">
        <f t="shared" si="6"/>
        <v>71992.959033029198</v>
      </c>
    </row>
    <row r="826" spans="2:19" x14ac:dyDescent="0.2">
      <c r="B826" s="11"/>
      <c r="D826" s="14">
        <f t="shared" si="141"/>
        <v>8.2399999999998688</v>
      </c>
      <c r="E826" s="11">
        <f t="shared" si="146"/>
        <v>37.840000000001169</v>
      </c>
      <c r="F826" s="11">
        <f t="shared" si="137"/>
        <v>-371.21040000001148</v>
      </c>
      <c r="G826" s="11">
        <f t="shared" si="8"/>
        <v>-944.7369852855843</v>
      </c>
      <c r="H826" s="15">
        <f t="shared" si="147"/>
        <v>0</v>
      </c>
      <c r="I826" s="11">
        <f t="shared" si="1"/>
        <v>-1315.9473852855958</v>
      </c>
      <c r="J826" s="11">
        <f t="shared" si="9"/>
        <v>-34.776622232704945</v>
      </c>
      <c r="K826" s="9">
        <f t="shared" si="142"/>
        <v>404.19436244584097</v>
      </c>
      <c r="L826" s="11">
        <f t="shared" si="143"/>
        <v>3321.1629068520597</v>
      </c>
      <c r="M826" s="11">
        <f t="shared" si="138"/>
        <v>0.87944999999999995</v>
      </c>
      <c r="N826" s="11">
        <f t="shared" si="144"/>
        <v>-944.7369852855843</v>
      </c>
      <c r="O826" s="11">
        <f t="shared" si="145"/>
        <v>0</v>
      </c>
      <c r="P826" s="13">
        <f t="shared" si="139"/>
        <v>327.3</v>
      </c>
      <c r="Q826" s="11">
        <f t="shared" si="4"/>
        <v>1.2349354184107575</v>
      </c>
      <c r="R826" s="11">
        <f t="shared" si="140"/>
        <v>3.5450175568506568</v>
      </c>
      <c r="S826" s="11">
        <f t="shared" si="6"/>
        <v>71839.228760795857</v>
      </c>
    </row>
    <row r="827" spans="2:19" x14ac:dyDescent="0.2">
      <c r="B827" s="11"/>
      <c r="D827" s="14">
        <f t="shared" si="141"/>
        <v>8.2499999999998685</v>
      </c>
      <c r="E827" s="11">
        <f t="shared" si="146"/>
        <v>37.840000000001169</v>
      </c>
      <c r="F827" s="11">
        <f t="shared" si="137"/>
        <v>-371.21040000001148</v>
      </c>
      <c r="G827" s="11">
        <f t="shared" si="8"/>
        <v>-942.72057166359843</v>
      </c>
      <c r="H827" s="15">
        <f t="shared" si="147"/>
        <v>0</v>
      </c>
      <c r="I827" s="11">
        <f t="shared" si="1"/>
        <v>-1313.9309716636099</v>
      </c>
      <c r="J827" s="11">
        <f t="shared" si="9"/>
        <v>-34.72333434628883</v>
      </c>
      <c r="K827" s="9">
        <f t="shared" si="142"/>
        <v>403.84659622351393</v>
      </c>
      <c r="L827" s="11">
        <f t="shared" si="143"/>
        <v>3325.2031116454064</v>
      </c>
      <c r="M827" s="11">
        <f t="shared" si="138"/>
        <v>0.87908500000000001</v>
      </c>
      <c r="N827" s="11">
        <f t="shared" si="144"/>
        <v>-942.72057166359843</v>
      </c>
      <c r="O827" s="11">
        <f t="shared" si="145"/>
        <v>0</v>
      </c>
      <c r="P827" s="13">
        <f t="shared" si="139"/>
        <v>327.28399999999999</v>
      </c>
      <c r="Q827" s="11">
        <f t="shared" si="4"/>
        <v>1.2339332085391095</v>
      </c>
      <c r="R827" s="11">
        <f t="shared" si="140"/>
        <v>3.5395855602740904</v>
      </c>
      <c r="S827" s="11">
        <f t="shared" si="6"/>
        <v>71685.897620253672</v>
      </c>
    </row>
    <row r="828" spans="2:19" x14ac:dyDescent="0.2">
      <c r="B828" s="11"/>
      <c r="D828" s="14">
        <f t="shared" si="141"/>
        <v>8.2599999999998683</v>
      </c>
      <c r="E828" s="11">
        <f t="shared" si="146"/>
        <v>37.840000000001169</v>
      </c>
      <c r="F828" s="11">
        <f t="shared" si="137"/>
        <v>-371.21040000001148</v>
      </c>
      <c r="G828" s="11">
        <f t="shared" si="8"/>
        <v>-940.70938914453063</v>
      </c>
      <c r="H828" s="15">
        <f t="shared" si="147"/>
        <v>0</v>
      </c>
      <c r="I828" s="11">
        <f t="shared" si="1"/>
        <v>-1311.9197891445422</v>
      </c>
      <c r="J828" s="11">
        <f t="shared" si="9"/>
        <v>-34.670184702550252</v>
      </c>
      <c r="K828" s="9">
        <f t="shared" si="142"/>
        <v>403.49936288005102</v>
      </c>
      <c r="L828" s="11">
        <f t="shared" si="143"/>
        <v>3329.239841440924</v>
      </c>
      <c r="M828" s="11">
        <f t="shared" si="138"/>
        <v>0.87871999999999995</v>
      </c>
      <c r="N828" s="11">
        <f t="shared" si="144"/>
        <v>-940.70938914453063</v>
      </c>
      <c r="O828" s="11">
        <f t="shared" si="145"/>
        <v>0</v>
      </c>
      <c r="P828" s="13">
        <f t="shared" si="139"/>
        <v>327.26799999999997</v>
      </c>
      <c r="Q828" s="11">
        <f t="shared" si="4"/>
        <v>1.232932528936685</v>
      </c>
      <c r="R828" s="11">
        <f t="shared" si="140"/>
        <v>3.534167655713583</v>
      </c>
      <c r="S828" s="11">
        <f t="shared" si="6"/>
        <v>71532.964260686567</v>
      </c>
    </row>
    <row r="829" spans="2:19" x14ac:dyDescent="0.2">
      <c r="B829" s="11"/>
      <c r="D829" s="14">
        <f t="shared" si="141"/>
        <v>8.2699999999998681</v>
      </c>
      <c r="E829" s="11">
        <f t="shared" si="146"/>
        <v>37.840000000001169</v>
      </c>
      <c r="F829" s="11">
        <f t="shared" si="137"/>
        <v>-371.21040000001148</v>
      </c>
      <c r="G829" s="11">
        <f t="shared" si="8"/>
        <v>-938.70342004092447</v>
      </c>
      <c r="H829" s="15">
        <f t="shared" si="147"/>
        <v>0</v>
      </c>
      <c r="I829" s="11">
        <f t="shared" si="1"/>
        <v>-1309.9138200409359</v>
      </c>
      <c r="J829" s="11">
        <f t="shared" si="9"/>
        <v>-34.617172834061719</v>
      </c>
      <c r="K829" s="9">
        <f t="shared" si="142"/>
        <v>403.15266103302554</v>
      </c>
      <c r="L829" s="11">
        <f t="shared" si="143"/>
        <v>3333.2731015604891</v>
      </c>
      <c r="M829" s="11">
        <f t="shared" si="138"/>
        <v>0.878355</v>
      </c>
      <c r="N829" s="11">
        <f t="shared" si="144"/>
        <v>-938.70342004092447</v>
      </c>
      <c r="O829" s="11">
        <f t="shared" si="145"/>
        <v>0</v>
      </c>
      <c r="P829" s="13">
        <f t="shared" si="139"/>
        <v>327.25200000000001</v>
      </c>
      <c r="Q829" s="11">
        <f t="shared" si="4"/>
        <v>1.2319333756035884</v>
      </c>
      <c r="R829" s="11">
        <f t="shared" si="140"/>
        <v>3.5287637955210722</v>
      </c>
      <c r="S829" s="11">
        <f t="shared" si="6"/>
        <v>71380.427337113608</v>
      </c>
    </row>
    <row r="830" spans="2:19" x14ac:dyDescent="0.2">
      <c r="B830" s="11"/>
      <c r="D830" s="14">
        <f t="shared" si="141"/>
        <v>8.2799999999998679</v>
      </c>
      <c r="E830" s="11">
        <f t="shared" si="146"/>
        <v>37.840000000001169</v>
      </c>
      <c r="F830" s="11">
        <f t="shared" si="137"/>
        <v>-371.21040000001148</v>
      </c>
      <c r="G830" s="11">
        <f t="shared" si="8"/>
        <v>-936.7037136120158</v>
      </c>
      <c r="H830" s="15">
        <f t="shared" si="147"/>
        <v>0</v>
      </c>
      <c r="I830" s="11">
        <f t="shared" si="1"/>
        <v>-1307.9141136120272</v>
      </c>
      <c r="J830" s="11">
        <f t="shared" si="9"/>
        <v>-34.564326469661388</v>
      </c>
      <c r="K830" s="9">
        <f t="shared" si="142"/>
        <v>402.80648930468493</v>
      </c>
      <c r="L830" s="11">
        <f t="shared" si="143"/>
        <v>3337.3028973121777</v>
      </c>
      <c r="M830" s="11">
        <f t="shared" si="138"/>
        <v>0.87799099999999997</v>
      </c>
      <c r="N830" s="11">
        <f t="shared" si="144"/>
        <v>-936.7037136120158</v>
      </c>
      <c r="O830" s="11">
        <f t="shared" si="145"/>
        <v>0</v>
      </c>
      <c r="P830" s="13">
        <f t="shared" si="139"/>
        <v>327.23599999999999</v>
      </c>
      <c r="Q830" s="11">
        <f t="shared" si="4"/>
        <v>1.2309357445534261</v>
      </c>
      <c r="R830" s="11">
        <f t="shared" si="140"/>
        <v>3.5233768062855644</v>
      </c>
      <c r="S830" s="11">
        <f t="shared" si="6"/>
        <v>71228.366636793537</v>
      </c>
    </row>
    <row r="831" spans="2:19" x14ac:dyDescent="0.2">
      <c r="B831" s="11"/>
      <c r="D831" s="14">
        <f t="shared" si="141"/>
        <v>8.2899999999998677</v>
      </c>
      <c r="E831" s="11">
        <f t="shared" si="146"/>
        <v>37.840000000001169</v>
      </c>
      <c r="F831" s="11">
        <f t="shared" si="137"/>
        <v>-371.21040000001148</v>
      </c>
      <c r="G831" s="11">
        <f t="shared" si="8"/>
        <v>-934.70811543695663</v>
      </c>
      <c r="H831" s="15">
        <f t="shared" si="147"/>
        <v>0</v>
      </c>
      <c r="I831" s="11">
        <f t="shared" si="1"/>
        <v>-1305.9185154369682</v>
      </c>
      <c r="J831" s="11">
        <f t="shared" si="9"/>
        <v>-34.511588674337418</v>
      </c>
      <c r="K831" s="9">
        <f t="shared" si="142"/>
        <v>402.46084603998833</v>
      </c>
      <c r="L831" s="11">
        <f t="shared" si="143"/>
        <v>3341.3292339889013</v>
      </c>
      <c r="M831" s="11">
        <f t="shared" si="138"/>
        <v>0.87762600000000002</v>
      </c>
      <c r="N831" s="11">
        <f t="shared" si="144"/>
        <v>-934.70811543695663</v>
      </c>
      <c r="O831" s="11">
        <f t="shared" si="145"/>
        <v>0</v>
      </c>
      <c r="P831" s="13">
        <f t="shared" si="139"/>
        <v>327.22000000000003</v>
      </c>
      <c r="Q831" s="11">
        <f t="shared" si="4"/>
        <v>1.2299396309516175</v>
      </c>
      <c r="R831" s="11">
        <f t="shared" si="140"/>
        <v>3.5180008842341914</v>
      </c>
      <c r="S831" s="11">
        <f t="shared" si="6"/>
        <v>71076.61833430767</v>
      </c>
    </row>
    <row r="832" spans="2:19" x14ac:dyDescent="0.2">
      <c r="B832" s="11"/>
      <c r="D832" s="14">
        <f t="shared" si="141"/>
        <v>8.2999999999998675</v>
      </c>
      <c r="E832" s="11">
        <f t="shared" si="146"/>
        <v>37.840000000001169</v>
      </c>
      <c r="F832" s="11">
        <f t="shared" si="137"/>
        <v>-371.21040000001148</v>
      </c>
      <c r="G832" s="11">
        <f t="shared" si="8"/>
        <v>-932.71874129093419</v>
      </c>
      <c r="H832" s="15">
        <f t="shared" si="147"/>
        <v>0</v>
      </c>
      <c r="I832" s="11">
        <f t="shared" si="1"/>
        <v>-1303.9291412909456</v>
      </c>
      <c r="J832" s="11">
        <f t="shared" si="9"/>
        <v>-34.459015361810394</v>
      </c>
      <c r="K832" s="9">
        <f t="shared" si="142"/>
        <v>402.11573015324495</v>
      </c>
      <c r="L832" s="11">
        <f t="shared" si="143"/>
        <v>3345.3521168698676</v>
      </c>
      <c r="M832" s="11">
        <f t="shared" si="138"/>
        <v>0.87726199999999999</v>
      </c>
      <c r="N832" s="11">
        <f t="shared" si="144"/>
        <v>-932.71874129093419</v>
      </c>
      <c r="O832" s="11">
        <f t="shared" si="145"/>
        <v>0</v>
      </c>
      <c r="P832" s="13">
        <f t="shared" si="139"/>
        <v>327.20400000000001</v>
      </c>
      <c r="Q832" s="11">
        <f t="shared" si="4"/>
        <v>1.2289450317026838</v>
      </c>
      <c r="R832" s="11">
        <f t="shared" si="140"/>
        <v>3.5126417290326599</v>
      </c>
      <c r="S832" s="11">
        <f t="shared" si="6"/>
        <v>70925.343316400205</v>
      </c>
    </row>
    <row r="833" spans="2:19" x14ac:dyDescent="0.2">
      <c r="B833" s="11"/>
      <c r="D833" s="14">
        <f t="shared" si="141"/>
        <v>8.3099999999998673</v>
      </c>
      <c r="E833" s="11">
        <f t="shared" si="146"/>
        <v>37.840000000001169</v>
      </c>
      <c r="F833" s="11">
        <f t="shared" si="137"/>
        <v>-371.21040000001148</v>
      </c>
      <c r="G833" s="11">
        <f t="shared" si="8"/>
        <v>-930.73344422962577</v>
      </c>
      <c r="H833" s="15">
        <f t="shared" si="147"/>
        <v>0</v>
      </c>
      <c r="I833" s="11">
        <f t="shared" si="1"/>
        <v>-1301.9438442296373</v>
      </c>
      <c r="J833" s="11">
        <f t="shared" si="9"/>
        <v>-34.406549794651085</v>
      </c>
      <c r="K833" s="9">
        <f t="shared" si="142"/>
        <v>401.77113999962683</v>
      </c>
      <c r="L833" s="11">
        <f t="shared" si="143"/>
        <v>3349.3715512206322</v>
      </c>
      <c r="M833" s="11">
        <f t="shared" si="138"/>
        <v>0.87689700000000004</v>
      </c>
      <c r="N833" s="11">
        <f t="shared" si="144"/>
        <v>-930.73344422962577</v>
      </c>
      <c r="O833" s="11">
        <f t="shared" si="145"/>
        <v>0</v>
      </c>
      <c r="P833" s="13">
        <f t="shared" si="139"/>
        <v>327.18799999999999</v>
      </c>
      <c r="Q833" s="11">
        <f t="shared" si="4"/>
        <v>1.2279519420016225</v>
      </c>
      <c r="R833" s="11">
        <f t="shared" si="140"/>
        <v>3.50729355704904</v>
      </c>
      <c r="S833" s="11">
        <f t="shared" si="6"/>
        <v>70774.378326178761</v>
      </c>
    </row>
    <row r="834" spans="2:19" x14ac:dyDescent="0.2">
      <c r="B834" s="11"/>
      <c r="D834" s="14">
        <f t="shared" si="141"/>
        <v>8.3199999999998671</v>
      </c>
      <c r="E834" s="11">
        <f t="shared" si="146"/>
        <v>37.840000000001169</v>
      </c>
      <c r="F834" s="11">
        <f t="shared" ref="F834:F897" si="148">E834*Grav</f>
        <v>-371.21040000001148</v>
      </c>
      <c r="G834" s="11">
        <f t="shared" si="8"/>
        <v>-928.75433286448333</v>
      </c>
      <c r="H834" s="15">
        <f t="shared" si="147"/>
        <v>0</v>
      </c>
      <c r="I834" s="11">
        <f t="shared" si="1"/>
        <v>-1299.9647328644949</v>
      </c>
      <c r="J834" s="11">
        <f t="shared" si="9"/>
        <v>-34.354247697263602</v>
      </c>
      <c r="K834" s="9">
        <f t="shared" si="142"/>
        <v>401.42707450168029</v>
      </c>
      <c r="L834" s="11">
        <f t="shared" si="143"/>
        <v>3353.3875422931387</v>
      </c>
      <c r="M834" s="11">
        <f t="shared" ref="M834:M897" si="149">VLOOKUP(L834,AtmChart,4)</f>
        <v>0.87653300000000001</v>
      </c>
      <c r="N834" s="11">
        <f t="shared" si="144"/>
        <v>-928.75433286448333</v>
      </c>
      <c r="O834" s="11">
        <f t="shared" si="145"/>
        <v>0</v>
      </c>
      <c r="P834" s="13">
        <f t="shared" ref="P834:P897" si="150">VLOOKUP(L834,AtmChart,5)</f>
        <v>327.17200000000003</v>
      </c>
      <c r="Q834" s="11">
        <f t="shared" si="4"/>
        <v>1.2269603587766686</v>
      </c>
      <c r="R834" s="11">
        <f t="shared" ref="R834:R897" si="151">J834/Grav</f>
        <v>3.5019620486507237</v>
      </c>
      <c r="S834" s="11">
        <f t="shared" si="6"/>
        <v>70623.88370564628</v>
      </c>
    </row>
    <row r="835" spans="2:19" x14ac:dyDescent="0.2">
      <c r="B835" s="11"/>
      <c r="D835" s="14">
        <f t="shared" ref="D835:D898" si="152">D834+DeltaT</f>
        <v>8.3299999999998668</v>
      </c>
      <c r="E835" s="11">
        <f t="shared" si="146"/>
        <v>37.840000000001169</v>
      </c>
      <c r="F835" s="11">
        <f t="shared" si="148"/>
        <v>-371.21040000001148</v>
      </c>
      <c r="G835" s="11">
        <f t="shared" si="8"/>
        <v>-926.78032545568351</v>
      </c>
      <c r="H835" s="15">
        <f t="shared" si="147"/>
        <v>0</v>
      </c>
      <c r="I835" s="11">
        <f t="shared" si="1"/>
        <v>-1297.9907254556949</v>
      </c>
      <c r="J835" s="11">
        <f t="shared" si="9"/>
        <v>-34.302080482443309</v>
      </c>
      <c r="K835" s="9">
        <f t="shared" ref="K835:K898" si="153">K834+J834*DeltaT</f>
        <v>401.08353202470767</v>
      </c>
      <c r="L835" s="11">
        <f t="shared" ref="L835:L898" si="154">L834+K834*DeltaT+(0.5*J834*DeltaT^2)</f>
        <v>3357.4000953257705</v>
      </c>
      <c r="M835" s="11">
        <f t="shared" si="149"/>
        <v>0.87616899999999998</v>
      </c>
      <c r="N835" s="11">
        <f t="shared" ref="N835:N898" si="155">IF(K835&gt;0,-0.5*M835*(K835^2)*CdR*CSAR,0)</f>
        <v>-926.78032545568351</v>
      </c>
      <c r="O835" s="11">
        <f t="shared" ref="O835:O898" si="156">IF(K835&gt;0,0, 0.5*M835*(K835^2)*CdC*CSAC)</f>
        <v>0</v>
      </c>
      <c r="P835" s="13">
        <f t="shared" si="150"/>
        <v>327.15600000000001</v>
      </c>
      <c r="Q835" s="11">
        <f t="shared" si="4"/>
        <v>1.2259702772521599</v>
      </c>
      <c r="R835" s="11">
        <f t="shared" si="151"/>
        <v>3.4966442897495726</v>
      </c>
      <c r="S835" s="11">
        <f t="shared" si="6"/>
        <v>70473.777197671036</v>
      </c>
    </row>
    <row r="836" spans="2:19" x14ac:dyDescent="0.2">
      <c r="B836" s="11"/>
      <c r="D836" s="14">
        <f t="shared" si="152"/>
        <v>8.3399999999998666</v>
      </c>
      <c r="E836" s="11">
        <f t="shared" si="146"/>
        <v>37.840000000001169</v>
      </c>
      <c r="F836" s="11">
        <f t="shared" si="148"/>
        <v>-371.21040000001148</v>
      </c>
      <c r="G836" s="11">
        <f t="shared" si="8"/>
        <v>-924.81140485682511</v>
      </c>
      <c r="H836" s="15">
        <f t="shared" si="147"/>
        <v>0</v>
      </c>
      <c r="I836" s="11">
        <f t="shared" si="1"/>
        <v>-1296.0218048568365</v>
      </c>
      <c r="J836" s="11">
        <f t="shared" si="9"/>
        <v>-34.25004769706122</v>
      </c>
      <c r="K836" s="9">
        <f t="shared" si="153"/>
        <v>400.74051121988322</v>
      </c>
      <c r="L836" s="11">
        <f t="shared" si="154"/>
        <v>3361.4092155419935</v>
      </c>
      <c r="M836" s="11">
        <f t="shared" si="149"/>
        <v>0.87580499999999994</v>
      </c>
      <c r="N836" s="11">
        <f t="shared" si="155"/>
        <v>-924.81140485682511</v>
      </c>
      <c r="O836" s="11">
        <f t="shared" si="156"/>
        <v>0</v>
      </c>
      <c r="P836" s="13">
        <f t="shared" si="150"/>
        <v>327.14</v>
      </c>
      <c r="Q836" s="11">
        <f t="shared" si="4"/>
        <v>1.2249816935253508</v>
      </c>
      <c r="R836" s="11">
        <f t="shared" si="151"/>
        <v>3.4913402341550679</v>
      </c>
      <c r="S836" s="11">
        <f t="shared" si="6"/>
        <v>70324.057498414768</v>
      </c>
    </row>
    <row r="837" spans="2:19" x14ac:dyDescent="0.2">
      <c r="B837" s="11"/>
      <c r="D837" s="14">
        <f t="shared" si="152"/>
        <v>8.3499999999998664</v>
      </c>
      <c r="E837" s="11">
        <f t="shared" si="146"/>
        <v>37.840000000001169</v>
      </c>
      <c r="F837" s="11">
        <f t="shared" si="148"/>
        <v>-371.21040000001148</v>
      </c>
      <c r="G837" s="11">
        <f t="shared" si="8"/>
        <v>-922.84755399378992</v>
      </c>
      <c r="H837" s="15">
        <f t="shared" si="147"/>
        <v>0</v>
      </c>
      <c r="I837" s="11">
        <f t="shared" si="1"/>
        <v>-1294.0579539938014</v>
      </c>
      <c r="J837" s="11">
        <f t="shared" si="9"/>
        <v>-34.198148889898562</v>
      </c>
      <c r="K837" s="9">
        <f t="shared" si="153"/>
        <v>400.39801074291262</v>
      </c>
      <c r="L837" s="11">
        <f t="shared" si="154"/>
        <v>3365.4149081518076</v>
      </c>
      <c r="M837" s="11">
        <f t="shared" si="149"/>
        <v>0.87544100000000002</v>
      </c>
      <c r="N837" s="11">
        <f t="shared" si="155"/>
        <v>-922.84755399378992</v>
      </c>
      <c r="O837" s="11">
        <f t="shared" si="156"/>
        <v>0</v>
      </c>
      <c r="P837" s="13">
        <f t="shared" si="150"/>
        <v>327.12400000000002</v>
      </c>
      <c r="Q837" s="11">
        <f t="shared" si="4"/>
        <v>1.2239946037065841</v>
      </c>
      <c r="R837" s="11">
        <f t="shared" si="151"/>
        <v>3.4860498358714129</v>
      </c>
      <c r="S837" s="11">
        <f t="shared" si="6"/>
        <v>70174.723309535708</v>
      </c>
    </row>
    <row r="838" spans="2:19" x14ac:dyDescent="0.2">
      <c r="B838" s="11"/>
      <c r="D838" s="14">
        <f t="shared" si="152"/>
        <v>8.3599999999998662</v>
      </c>
      <c r="E838" s="11">
        <f t="shared" ref="E838:E901" si="157">IF(D838&lt;ThrustCurveTime,E837-(Mdot)/10,E837)</f>
        <v>37.840000000001169</v>
      </c>
      <c r="F838" s="11">
        <f t="shared" si="148"/>
        <v>-371.21040000001148</v>
      </c>
      <c r="G838" s="11">
        <f t="shared" si="8"/>
        <v>-920.88875586437314</v>
      </c>
      <c r="H838" s="15">
        <f t="shared" si="147"/>
        <v>0</v>
      </c>
      <c r="I838" s="11">
        <f t="shared" si="1"/>
        <v>-1292.0991558643846</v>
      </c>
      <c r="J838" s="11">
        <f t="shared" si="9"/>
        <v>-34.146383611637013</v>
      </c>
      <c r="K838" s="9">
        <f t="shared" si="153"/>
        <v>400.05602925401365</v>
      </c>
      <c r="L838" s="11">
        <f t="shared" si="154"/>
        <v>3369.4171783517922</v>
      </c>
      <c r="M838" s="11">
        <f t="shared" si="149"/>
        <v>0.87507699999999999</v>
      </c>
      <c r="N838" s="11">
        <f t="shared" si="155"/>
        <v>-920.88875586437314</v>
      </c>
      <c r="O838" s="11">
        <f t="shared" si="156"/>
        <v>0</v>
      </c>
      <c r="P838" s="13">
        <f t="shared" si="150"/>
        <v>327.108</v>
      </c>
      <c r="Q838" s="11">
        <f t="shared" si="4"/>
        <v>1.2230090039192365</v>
      </c>
      <c r="R838" s="11">
        <f t="shared" si="151"/>
        <v>3.4807730490965354</v>
      </c>
      <c r="S838" s="11">
        <f t="shared" si="6"/>
        <v>70025.773338160492</v>
      </c>
    </row>
    <row r="839" spans="2:19" x14ac:dyDescent="0.2">
      <c r="B839" s="11"/>
      <c r="D839" s="14">
        <f t="shared" si="152"/>
        <v>8.369999999999866</v>
      </c>
      <c r="E839" s="11">
        <f t="shared" si="157"/>
        <v>37.840000000001169</v>
      </c>
      <c r="F839" s="11">
        <f t="shared" si="148"/>
        <v>-371.21040000001148</v>
      </c>
      <c r="G839" s="11">
        <f t="shared" si="8"/>
        <v>-918.9360440939264</v>
      </c>
      <c r="H839" s="15">
        <f t="shared" ref="H839:H902" si="158">IF(D839&lt;ThrustCurveTime,VLOOKUP(D839,GoddardCurve1,2, TRUE),0)</f>
        <v>0</v>
      </c>
      <c r="I839" s="11">
        <f t="shared" si="1"/>
        <v>-1290.1464440939378</v>
      </c>
      <c r="J839" s="11">
        <f t="shared" si="9"/>
        <v>-34.094779177957136</v>
      </c>
      <c r="K839" s="9">
        <f t="shared" si="153"/>
        <v>399.71456541789729</v>
      </c>
      <c r="L839" s="11">
        <f t="shared" si="154"/>
        <v>3373.4160313251518</v>
      </c>
      <c r="M839" s="11">
        <f t="shared" si="149"/>
        <v>0.87471399999999999</v>
      </c>
      <c r="N839" s="11">
        <f t="shared" si="155"/>
        <v>-918.9360440939264</v>
      </c>
      <c r="O839" s="11">
        <f t="shared" si="156"/>
        <v>0</v>
      </c>
      <c r="P839" s="13">
        <f t="shared" si="150"/>
        <v>327.09199999999998</v>
      </c>
      <c r="Q839" s="11">
        <f t="shared" si="4"/>
        <v>1.2220248902996629</v>
      </c>
      <c r="R839" s="11">
        <f t="shared" si="151"/>
        <v>3.4755126583034794</v>
      </c>
      <c r="S839" s="11">
        <f t="shared" si="6"/>
        <v>69877.286182723663</v>
      </c>
    </row>
    <row r="840" spans="2:19" x14ac:dyDescent="0.2">
      <c r="B840" s="11"/>
      <c r="D840" s="14">
        <f t="shared" si="152"/>
        <v>8.3799999999998658</v>
      </c>
      <c r="E840" s="11">
        <f t="shared" si="157"/>
        <v>37.840000000001169</v>
      </c>
      <c r="F840" s="11">
        <f t="shared" si="148"/>
        <v>-371.21040000001148</v>
      </c>
      <c r="G840" s="11">
        <f t="shared" si="8"/>
        <v>-916.98729764462792</v>
      </c>
      <c r="H840" s="15">
        <f t="shared" si="158"/>
        <v>0</v>
      </c>
      <c r="I840" s="11">
        <f t="shared" si="1"/>
        <v>-1288.1976976446394</v>
      </c>
      <c r="J840" s="11">
        <f t="shared" si="9"/>
        <v>-34.043279536062357</v>
      </c>
      <c r="K840" s="9">
        <f t="shared" si="153"/>
        <v>399.37361762611772</v>
      </c>
      <c r="L840" s="11">
        <f t="shared" si="154"/>
        <v>3377.4114722403719</v>
      </c>
      <c r="M840" s="11">
        <f t="shared" si="149"/>
        <v>0.87434999999999996</v>
      </c>
      <c r="N840" s="11">
        <f t="shared" si="155"/>
        <v>-916.98729764462792</v>
      </c>
      <c r="O840" s="11">
        <f t="shared" si="156"/>
        <v>0</v>
      </c>
      <c r="P840" s="13">
        <f t="shared" si="150"/>
        <v>327.07600000000002</v>
      </c>
      <c r="Q840" s="11">
        <f t="shared" si="4"/>
        <v>1.2210422581483131</v>
      </c>
      <c r="R840" s="11">
        <f t="shared" si="151"/>
        <v>3.4702629496495776</v>
      </c>
      <c r="S840" s="11">
        <f t="shared" si="6"/>
        <v>69729.100556302335</v>
      </c>
    </row>
    <row r="841" spans="2:19" x14ac:dyDescent="0.2">
      <c r="B841" s="11"/>
      <c r="D841" s="14">
        <f t="shared" si="152"/>
        <v>8.3899999999998656</v>
      </c>
      <c r="E841" s="11">
        <f t="shared" si="157"/>
        <v>37.840000000001169</v>
      </c>
      <c r="F841" s="11">
        <f t="shared" si="148"/>
        <v>-371.21040000001148</v>
      </c>
      <c r="G841" s="11">
        <f t="shared" si="8"/>
        <v>-915.04460033874727</v>
      </c>
      <c r="H841" s="15">
        <f t="shared" si="158"/>
        <v>0</v>
      </c>
      <c r="I841" s="11">
        <f t="shared" si="1"/>
        <v>-1286.2550003387587</v>
      </c>
      <c r="J841" s="11">
        <f t="shared" si="9"/>
        <v>-33.991939755251558</v>
      </c>
      <c r="K841" s="9">
        <f t="shared" si="153"/>
        <v>399.03318483075708</v>
      </c>
      <c r="L841" s="11">
        <f t="shared" si="154"/>
        <v>3381.4035062526564</v>
      </c>
      <c r="M841" s="11">
        <f t="shared" si="149"/>
        <v>0.87398699999999996</v>
      </c>
      <c r="N841" s="11">
        <f t="shared" si="155"/>
        <v>-915.04460033874727</v>
      </c>
      <c r="O841" s="11">
        <f t="shared" si="156"/>
        <v>0</v>
      </c>
      <c r="P841" s="13">
        <f t="shared" si="150"/>
        <v>327.06</v>
      </c>
      <c r="Q841" s="11">
        <f t="shared" si="4"/>
        <v>1.2200611044785576</v>
      </c>
      <c r="R841" s="11">
        <f t="shared" si="151"/>
        <v>3.4650295367228905</v>
      </c>
      <c r="S841" s="11">
        <f t="shared" si="6"/>
        <v>69581.374915892535</v>
      </c>
    </row>
    <row r="842" spans="2:19" x14ac:dyDescent="0.2">
      <c r="B842" s="11"/>
      <c r="D842" s="14">
        <f t="shared" si="152"/>
        <v>8.3999999999998654</v>
      </c>
      <c r="E842" s="11">
        <f t="shared" si="157"/>
        <v>37.840000000001169</v>
      </c>
      <c r="F842" s="11">
        <f t="shared" si="148"/>
        <v>-371.21040000001148</v>
      </c>
      <c r="G842" s="11">
        <f t="shared" si="8"/>
        <v>-913.10688364738849</v>
      </c>
      <c r="H842" s="15">
        <f t="shared" si="158"/>
        <v>0</v>
      </c>
      <c r="I842" s="11">
        <f t="shared" si="1"/>
        <v>-1284.3172836474</v>
      </c>
      <c r="J842" s="11">
        <f t="shared" si="9"/>
        <v>-33.940731597446096</v>
      </c>
      <c r="K842" s="9">
        <f t="shared" si="153"/>
        <v>398.69326543320454</v>
      </c>
      <c r="L842" s="11">
        <f t="shared" si="154"/>
        <v>3385.3921385039762</v>
      </c>
      <c r="M842" s="11">
        <f t="shared" si="149"/>
        <v>0.87362399999999996</v>
      </c>
      <c r="N842" s="11">
        <f t="shared" si="155"/>
        <v>-913.10688364738849</v>
      </c>
      <c r="O842" s="11">
        <f t="shared" si="156"/>
        <v>0</v>
      </c>
      <c r="P842" s="13">
        <f t="shared" si="150"/>
        <v>327.04399999999998</v>
      </c>
      <c r="Q842" s="11">
        <f t="shared" si="4"/>
        <v>1.2190814246193313</v>
      </c>
      <c r="R842" s="11">
        <f t="shared" si="151"/>
        <v>3.4598095410240668</v>
      </c>
      <c r="S842" s="11">
        <f t="shared" si="6"/>
        <v>69434.02800894143</v>
      </c>
    </row>
    <row r="843" spans="2:19" x14ac:dyDescent="0.2">
      <c r="B843" s="11"/>
      <c r="D843" s="14">
        <f t="shared" si="152"/>
        <v>8.4099999999998651</v>
      </c>
      <c r="E843" s="11">
        <f t="shared" si="157"/>
        <v>37.840000000001169</v>
      </c>
      <c r="F843" s="11">
        <f t="shared" si="148"/>
        <v>-371.21040000001148</v>
      </c>
      <c r="G843" s="11">
        <f t="shared" si="8"/>
        <v>-911.1741309457401</v>
      </c>
      <c r="H843" s="15">
        <f t="shared" si="158"/>
        <v>0</v>
      </c>
      <c r="I843" s="11">
        <f t="shared" si="1"/>
        <v>-1282.3845309457515</v>
      </c>
      <c r="J843" s="11">
        <f t="shared" si="9"/>
        <v>-33.889654623301055</v>
      </c>
      <c r="K843" s="9">
        <f t="shared" si="153"/>
        <v>398.35385811723006</v>
      </c>
      <c r="L843" s="11">
        <f t="shared" si="154"/>
        <v>3389.3773741217283</v>
      </c>
      <c r="M843" s="11">
        <f t="shared" si="149"/>
        <v>0.87326099999999995</v>
      </c>
      <c r="N843" s="11">
        <f t="shared" si="155"/>
        <v>-911.1741309457401</v>
      </c>
      <c r="O843" s="11">
        <f t="shared" si="156"/>
        <v>0</v>
      </c>
      <c r="P843" s="13">
        <f t="shared" si="150"/>
        <v>327.02800000000002</v>
      </c>
      <c r="Q843" s="11">
        <f t="shared" si="4"/>
        <v>1.2181032147621307</v>
      </c>
      <c r="R843" s="11">
        <f t="shared" si="151"/>
        <v>3.4546029177676916</v>
      </c>
      <c r="S843" s="11">
        <f t="shared" si="6"/>
        <v>69287.058571273243</v>
      </c>
    </row>
    <row r="844" spans="2:19" x14ac:dyDescent="0.2">
      <c r="B844" s="11"/>
      <c r="D844" s="14">
        <f t="shared" si="152"/>
        <v>8.4199999999998649</v>
      </c>
      <c r="E844" s="11">
        <f t="shared" si="157"/>
        <v>37.840000000001169</v>
      </c>
      <c r="F844" s="11">
        <f t="shared" si="148"/>
        <v>-371.21040000001148</v>
      </c>
      <c r="G844" s="11">
        <f t="shared" si="8"/>
        <v>-909.24528403765464</v>
      </c>
      <c r="H844" s="15">
        <f t="shared" si="158"/>
        <v>0</v>
      </c>
      <c r="I844" s="11">
        <f t="shared" si="1"/>
        <v>-1280.4556840376661</v>
      </c>
      <c r="J844" s="11">
        <f t="shared" si="9"/>
        <v>-33.838680867801969</v>
      </c>
      <c r="K844" s="9">
        <f t="shared" si="153"/>
        <v>398.01496157099706</v>
      </c>
      <c r="L844" s="11">
        <f t="shared" si="154"/>
        <v>3393.3592182201696</v>
      </c>
      <c r="M844" s="11">
        <f t="shared" si="149"/>
        <v>0.87289700000000003</v>
      </c>
      <c r="N844" s="11">
        <f t="shared" si="155"/>
        <v>-909.24528403765464</v>
      </c>
      <c r="O844" s="11">
        <f t="shared" si="156"/>
        <v>0</v>
      </c>
      <c r="P844" s="13">
        <f t="shared" si="150"/>
        <v>327.012</v>
      </c>
      <c r="Q844" s="11">
        <f t="shared" si="4"/>
        <v>1.2171264711111429</v>
      </c>
      <c r="R844" s="11">
        <f t="shared" si="151"/>
        <v>3.4494068162897009</v>
      </c>
      <c r="S844" s="11">
        <f t="shared" si="6"/>
        <v>69140.386136052955</v>
      </c>
    </row>
    <row r="845" spans="2:19" x14ac:dyDescent="0.2">
      <c r="B845" s="11"/>
      <c r="D845" s="14">
        <f t="shared" si="152"/>
        <v>8.4299999999998647</v>
      </c>
      <c r="E845" s="11">
        <f t="shared" si="157"/>
        <v>37.840000000001169</v>
      </c>
      <c r="F845" s="11">
        <f t="shared" si="148"/>
        <v>-371.21040000001148</v>
      </c>
      <c r="G845" s="11">
        <f t="shared" si="8"/>
        <v>-907.32345261629837</v>
      </c>
      <c r="H845" s="15">
        <f t="shared" si="158"/>
        <v>0</v>
      </c>
      <c r="I845" s="11">
        <f t="shared" si="1"/>
        <v>-1278.5338526163098</v>
      </c>
      <c r="J845" s="11">
        <f t="shared" si="9"/>
        <v>-33.787892511000798</v>
      </c>
      <c r="K845" s="9">
        <f t="shared" si="153"/>
        <v>397.67657476231904</v>
      </c>
      <c r="L845" s="11">
        <f t="shared" si="154"/>
        <v>3397.3376759018365</v>
      </c>
      <c r="M845" s="11">
        <f t="shared" si="149"/>
        <v>0.87253499999999995</v>
      </c>
      <c r="N845" s="11">
        <f t="shared" si="155"/>
        <v>-907.32345261629837</v>
      </c>
      <c r="O845" s="11">
        <f t="shared" si="156"/>
        <v>0</v>
      </c>
      <c r="P845" s="13">
        <f t="shared" si="150"/>
        <v>326.99599999999998</v>
      </c>
      <c r="Q845" s="11">
        <f t="shared" si="4"/>
        <v>1.2161511907250213</v>
      </c>
      <c r="R845" s="11">
        <f t="shared" si="151"/>
        <v>3.4442296137615491</v>
      </c>
      <c r="S845" s="11">
        <f t="shared" si="6"/>
        <v>68994.247169050665</v>
      </c>
    </row>
    <row r="846" spans="2:19" x14ac:dyDescent="0.2">
      <c r="B846" s="11"/>
      <c r="D846" s="14">
        <f t="shared" si="152"/>
        <v>8.4399999999998645</v>
      </c>
      <c r="E846" s="11">
        <f t="shared" si="157"/>
        <v>37.840000000001169</v>
      </c>
      <c r="F846" s="11">
        <f t="shared" si="148"/>
        <v>-371.21040000001148</v>
      </c>
      <c r="G846" s="11">
        <f t="shared" si="8"/>
        <v>-905.40549282647385</v>
      </c>
      <c r="H846" s="15">
        <f t="shared" si="158"/>
        <v>0</v>
      </c>
      <c r="I846" s="11">
        <f t="shared" si="1"/>
        <v>-1276.6158928264854</v>
      </c>
      <c r="J846" s="11">
        <f t="shared" si="9"/>
        <v>-33.737206470043496</v>
      </c>
      <c r="K846" s="9">
        <f t="shared" si="153"/>
        <v>397.338695837209</v>
      </c>
      <c r="L846" s="11">
        <f t="shared" si="154"/>
        <v>3401.3127522548343</v>
      </c>
      <c r="M846" s="11">
        <f t="shared" si="149"/>
        <v>0.87217199999999995</v>
      </c>
      <c r="N846" s="11">
        <f t="shared" si="155"/>
        <v>-905.40549282647385</v>
      </c>
      <c r="O846" s="11">
        <f t="shared" si="156"/>
        <v>0</v>
      </c>
      <c r="P846" s="13">
        <f t="shared" si="150"/>
        <v>326.98</v>
      </c>
      <c r="Q846" s="11">
        <f t="shared" si="4"/>
        <v>1.2151773681485381</v>
      </c>
      <c r="R846" s="11">
        <f t="shared" si="151"/>
        <v>3.4390628409830271</v>
      </c>
      <c r="S846" s="11">
        <f t="shared" si="6"/>
        <v>68848.402606763775</v>
      </c>
    </row>
    <row r="847" spans="2:19" x14ac:dyDescent="0.2">
      <c r="B847" s="11"/>
      <c r="D847" s="14">
        <f t="shared" si="152"/>
        <v>8.4499999999998643</v>
      </c>
      <c r="E847" s="11">
        <f t="shared" si="157"/>
        <v>37.840000000001169</v>
      </c>
      <c r="F847" s="11">
        <f t="shared" si="148"/>
        <v>-371.21040000001148</v>
      </c>
      <c r="G847" s="11">
        <f t="shared" si="8"/>
        <v>-903.49243122004691</v>
      </c>
      <c r="H847" s="15">
        <f t="shared" si="158"/>
        <v>0</v>
      </c>
      <c r="I847" s="11">
        <f t="shared" si="1"/>
        <v>-1274.7028312200584</v>
      </c>
      <c r="J847" s="11">
        <f t="shared" si="9"/>
        <v>-33.686649873679151</v>
      </c>
      <c r="K847" s="9">
        <f t="shared" si="153"/>
        <v>397.00132377250856</v>
      </c>
      <c r="L847" s="11">
        <f t="shared" si="154"/>
        <v>3405.2844523528829</v>
      </c>
      <c r="M847" s="11">
        <f t="shared" si="149"/>
        <v>0.87180899999999995</v>
      </c>
      <c r="N847" s="11">
        <f t="shared" si="155"/>
        <v>-903.49243122004691</v>
      </c>
      <c r="O847" s="11">
        <f t="shared" si="156"/>
        <v>0</v>
      </c>
      <c r="P847" s="13">
        <f t="shared" si="150"/>
        <v>326.964</v>
      </c>
      <c r="Q847" s="11">
        <f t="shared" si="4"/>
        <v>1.2142050004664384</v>
      </c>
      <c r="R847" s="11">
        <f t="shared" si="151"/>
        <v>3.4339092633719828</v>
      </c>
      <c r="S847" s="11">
        <f t="shared" si="6"/>
        <v>68702.930509748272</v>
      </c>
    </row>
    <row r="848" spans="2:19" x14ac:dyDescent="0.2">
      <c r="B848" s="11"/>
      <c r="D848" s="14">
        <f t="shared" si="152"/>
        <v>8.4599999999998641</v>
      </c>
      <c r="E848" s="11">
        <f t="shared" si="157"/>
        <v>37.840000000001169</v>
      </c>
      <c r="F848" s="11">
        <f t="shared" si="148"/>
        <v>-371.21040000001148</v>
      </c>
      <c r="G848" s="11">
        <f t="shared" si="8"/>
        <v>-901.58425151693416</v>
      </c>
      <c r="H848" s="15">
        <f t="shared" si="158"/>
        <v>0</v>
      </c>
      <c r="I848" s="11">
        <f t="shared" si="1"/>
        <v>-1272.7946515169456</v>
      </c>
      <c r="J848" s="11">
        <f t="shared" si="9"/>
        <v>-33.636222291673</v>
      </c>
      <c r="K848" s="9">
        <f t="shared" si="153"/>
        <v>396.66445727377175</v>
      </c>
      <c r="L848" s="11">
        <f t="shared" si="154"/>
        <v>3409.2527812581143</v>
      </c>
      <c r="M848" s="11">
        <f t="shared" si="149"/>
        <v>0.87144600000000005</v>
      </c>
      <c r="N848" s="11">
        <f t="shared" si="155"/>
        <v>-901.58425151693416</v>
      </c>
      <c r="O848" s="11">
        <f t="shared" si="156"/>
        <v>0</v>
      </c>
      <c r="P848" s="13">
        <f t="shared" si="150"/>
        <v>326.94799999999998</v>
      </c>
      <c r="Q848" s="11">
        <f t="shared" si="4"/>
        <v>1.2132340839331386</v>
      </c>
      <c r="R848" s="11">
        <f t="shared" si="151"/>
        <v>3.4287688370716616</v>
      </c>
      <c r="S848" s="11">
        <f t="shared" si="6"/>
        <v>68557.829640041993</v>
      </c>
    </row>
    <row r="849" spans="2:19" x14ac:dyDescent="0.2">
      <c r="B849" s="11"/>
      <c r="D849" s="14">
        <f t="shared" si="152"/>
        <v>8.4699999999998639</v>
      </c>
      <c r="E849" s="11">
        <f t="shared" si="157"/>
        <v>37.840000000001169</v>
      </c>
      <c r="F849" s="11">
        <f t="shared" si="148"/>
        <v>-371.21040000001148</v>
      </c>
      <c r="G849" s="11">
        <f t="shared" si="8"/>
        <v>-899.68197033528963</v>
      </c>
      <c r="H849" s="15">
        <f t="shared" si="158"/>
        <v>0</v>
      </c>
      <c r="I849" s="11">
        <f t="shared" si="1"/>
        <v>-1270.8923703353012</v>
      </c>
      <c r="J849" s="11">
        <f t="shared" si="9"/>
        <v>-33.585950590255337</v>
      </c>
      <c r="K849" s="9">
        <f t="shared" si="153"/>
        <v>396.32809505085504</v>
      </c>
      <c r="L849" s="11">
        <f t="shared" si="154"/>
        <v>3413.2177440197374</v>
      </c>
      <c r="M849" s="11">
        <f t="shared" si="149"/>
        <v>0.87108399999999997</v>
      </c>
      <c r="N849" s="11">
        <f t="shared" si="155"/>
        <v>-899.68197033528963</v>
      </c>
      <c r="O849" s="11">
        <f t="shared" si="156"/>
        <v>0</v>
      </c>
      <c r="P849" s="13">
        <f t="shared" si="150"/>
        <v>326.93200000000002</v>
      </c>
      <c r="Q849" s="11">
        <f t="shared" si="4"/>
        <v>1.2122646148154816</v>
      </c>
      <c r="R849" s="11">
        <f t="shared" si="151"/>
        <v>3.4236443007395856</v>
      </c>
      <c r="S849" s="11">
        <f t="shared" si="6"/>
        <v>68413.177302826458</v>
      </c>
    </row>
    <row r="850" spans="2:19" x14ac:dyDescent="0.2">
      <c r="B850" s="11"/>
      <c r="D850" s="14">
        <f t="shared" si="152"/>
        <v>8.4799999999998636</v>
      </c>
      <c r="E850" s="11">
        <f t="shared" si="157"/>
        <v>37.840000000001169</v>
      </c>
      <c r="F850" s="11">
        <f t="shared" si="148"/>
        <v>-371.21040000001148</v>
      </c>
      <c r="G850" s="11">
        <f t="shared" si="8"/>
        <v>-897.78453396304303</v>
      </c>
      <c r="H850" s="15">
        <f t="shared" si="158"/>
        <v>0</v>
      </c>
      <c r="I850" s="11">
        <f t="shared" si="1"/>
        <v>-1268.9949339630546</v>
      </c>
      <c r="J850" s="11">
        <f t="shared" si="9"/>
        <v>-33.53580692291267</v>
      </c>
      <c r="K850" s="9">
        <f t="shared" si="153"/>
        <v>395.99223554495251</v>
      </c>
      <c r="L850" s="11">
        <f t="shared" si="154"/>
        <v>3417.1793456727169</v>
      </c>
      <c r="M850" s="11">
        <f t="shared" si="149"/>
        <v>0.870722</v>
      </c>
      <c r="N850" s="11">
        <f t="shared" si="155"/>
        <v>-897.78453396304303</v>
      </c>
      <c r="O850" s="11">
        <f t="shared" si="156"/>
        <v>0</v>
      </c>
      <c r="P850" s="13">
        <f t="shared" si="150"/>
        <v>326.916</v>
      </c>
      <c r="Q850" s="11">
        <f t="shared" si="4"/>
        <v>1.2112965885577718</v>
      </c>
      <c r="R850" s="11">
        <f t="shared" si="151"/>
        <v>3.4185328157913015</v>
      </c>
      <c r="S850" s="11">
        <f t="shared" si="6"/>
        <v>68268.893372242674</v>
      </c>
    </row>
    <row r="851" spans="2:19" x14ac:dyDescent="0.2">
      <c r="B851" s="11"/>
      <c r="D851" s="14">
        <f t="shared" si="152"/>
        <v>8.4899999999998634</v>
      </c>
      <c r="E851" s="11">
        <f t="shared" si="157"/>
        <v>37.840000000001169</v>
      </c>
      <c r="F851" s="11">
        <f t="shared" si="148"/>
        <v>-371.21040000001148</v>
      </c>
      <c r="G851" s="11">
        <f t="shared" si="8"/>
        <v>-895.8908970105665</v>
      </c>
      <c r="H851" s="15">
        <f t="shared" si="158"/>
        <v>0</v>
      </c>
      <c r="I851" s="11">
        <f t="shared" si="1"/>
        <v>-1267.101297010578</v>
      </c>
      <c r="J851" s="11">
        <f t="shared" si="9"/>
        <v>-33.485763663069207</v>
      </c>
      <c r="K851" s="9">
        <f t="shared" si="153"/>
        <v>395.65687747572338</v>
      </c>
      <c r="L851" s="11">
        <f t="shared" si="154"/>
        <v>3421.1375912378203</v>
      </c>
      <c r="M851" s="11">
        <f t="shared" si="149"/>
        <v>0.87035899999999999</v>
      </c>
      <c r="N851" s="11">
        <f t="shared" si="155"/>
        <v>-895.8908970105665</v>
      </c>
      <c r="O851" s="11">
        <f t="shared" si="156"/>
        <v>0</v>
      </c>
      <c r="P851" s="13">
        <f t="shared" si="150"/>
        <v>326.89999999999998</v>
      </c>
      <c r="Q851" s="11">
        <f t="shared" si="4"/>
        <v>1.2103300014552567</v>
      </c>
      <c r="R851" s="11">
        <f t="shared" si="151"/>
        <v>3.4134315660621004</v>
      </c>
      <c r="S851" s="11">
        <f t="shared" si="6"/>
        <v>68124.898355282756</v>
      </c>
    </row>
    <row r="852" spans="2:19" x14ac:dyDescent="0.2">
      <c r="B852" s="11"/>
      <c r="D852" s="14">
        <f t="shared" si="152"/>
        <v>8.4999999999998632</v>
      </c>
      <c r="E852" s="11">
        <f t="shared" si="157"/>
        <v>37.840000000001169</v>
      </c>
      <c r="F852" s="11">
        <f t="shared" si="148"/>
        <v>-371.21040000001148</v>
      </c>
      <c r="G852" s="11">
        <f t="shared" si="8"/>
        <v>-894.00310513163947</v>
      </c>
      <c r="H852" s="15">
        <f t="shared" si="158"/>
        <v>0</v>
      </c>
      <c r="I852" s="11">
        <f t="shared" si="1"/>
        <v>-1265.2135051316509</v>
      </c>
      <c r="J852" s="11">
        <f t="shared" si="9"/>
        <v>-33.435874871342804</v>
      </c>
      <c r="K852" s="9">
        <f t="shared" si="153"/>
        <v>395.32201983909266</v>
      </c>
      <c r="L852" s="11">
        <f t="shared" si="154"/>
        <v>3425.0924857243945</v>
      </c>
      <c r="M852" s="11">
        <f t="shared" si="149"/>
        <v>0.86999700000000002</v>
      </c>
      <c r="N852" s="11">
        <f t="shared" si="155"/>
        <v>-894.00310513163947</v>
      </c>
      <c r="O852" s="11">
        <f t="shared" si="156"/>
        <v>0</v>
      </c>
      <c r="P852" s="13">
        <f t="shared" si="150"/>
        <v>326.88400000000001</v>
      </c>
      <c r="Q852" s="11">
        <f t="shared" si="4"/>
        <v>1.2093648506476078</v>
      </c>
      <c r="R852" s="11">
        <f t="shared" si="151"/>
        <v>3.4083460623183286</v>
      </c>
      <c r="S852" s="11">
        <f t="shared" si="6"/>
        <v>67981.347806553036</v>
      </c>
    </row>
    <row r="853" spans="2:19" x14ac:dyDescent="0.2">
      <c r="B853" s="11"/>
      <c r="D853" s="14">
        <f t="shared" si="152"/>
        <v>8.509999999999863</v>
      </c>
      <c r="E853" s="11">
        <f t="shared" si="157"/>
        <v>37.840000000001169</v>
      </c>
      <c r="F853" s="11">
        <f t="shared" si="148"/>
        <v>-371.21040000001148</v>
      </c>
      <c r="G853" s="11">
        <f t="shared" si="8"/>
        <v>-892.12011008721549</v>
      </c>
      <c r="H853" s="15">
        <f t="shared" si="158"/>
        <v>0</v>
      </c>
      <c r="I853" s="11">
        <f t="shared" si="1"/>
        <v>-1263.3305100872269</v>
      </c>
      <c r="J853" s="11">
        <f t="shared" si="9"/>
        <v>-33.386112845855919</v>
      </c>
      <c r="K853" s="9">
        <f t="shared" si="153"/>
        <v>394.98766109037922</v>
      </c>
      <c r="L853" s="11">
        <f t="shared" si="154"/>
        <v>3429.0440341290418</v>
      </c>
      <c r="M853" s="11">
        <f t="shared" si="149"/>
        <v>0.86963500000000005</v>
      </c>
      <c r="N853" s="11">
        <f t="shared" si="155"/>
        <v>-892.12011008721549</v>
      </c>
      <c r="O853" s="11">
        <f t="shared" si="156"/>
        <v>0</v>
      </c>
      <c r="P853" s="13">
        <f t="shared" si="150"/>
        <v>326.86799999999999</v>
      </c>
      <c r="Q853" s="11">
        <f t="shared" si="4"/>
        <v>1.20840113162004</v>
      </c>
      <c r="R853" s="11">
        <f t="shared" si="151"/>
        <v>3.4032734807192577</v>
      </c>
      <c r="S853" s="11">
        <f t="shared" si="6"/>
        <v>67838.162016371512</v>
      </c>
    </row>
    <row r="854" spans="2:19" x14ac:dyDescent="0.2">
      <c r="B854" s="11"/>
      <c r="D854" s="14">
        <f t="shared" si="152"/>
        <v>8.5199999999998628</v>
      </c>
      <c r="E854" s="11">
        <f t="shared" si="157"/>
        <v>37.840000000001169</v>
      </c>
      <c r="F854" s="11">
        <f t="shared" si="148"/>
        <v>-371.21040000001148</v>
      </c>
      <c r="G854" s="11">
        <f t="shared" si="8"/>
        <v>-890.33509115459162</v>
      </c>
      <c r="H854" s="15">
        <f t="shared" si="158"/>
        <v>0</v>
      </c>
      <c r="I854" s="11">
        <f t="shared" si="1"/>
        <v>-1261.545491154603</v>
      </c>
      <c r="J854" s="11">
        <f t="shared" si="9"/>
        <v>-33.338940041082559</v>
      </c>
      <c r="K854" s="9">
        <f t="shared" si="153"/>
        <v>394.65379996192064</v>
      </c>
      <c r="L854" s="11">
        <f t="shared" si="154"/>
        <v>3432.9922414343032</v>
      </c>
      <c r="M854" s="11">
        <f t="shared" si="149"/>
        <v>0.86936400000000003</v>
      </c>
      <c r="N854" s="11">
        <f t="shared" si="155"/>
        <v>-890.33509115459162</v>
      </c>
      <c r="O854" s="11">
        <f t="shared" si="156"/>
        <v>0</v>
      </c>
      <c r="P854" s="13">
        <f t="shared" si="150"/>
        <v>326.85599999999999</v>
      </c>
      <c r="Q854" s="11">
        <f t="shared" si="4"/>
        <v>1.2074240643033038</v>
      </c>
      <c r="R854" s="11">
        <f t="shared" si="151"/>
        <v>3.3984648359921059</v>
      </c>
      <c r="S854" s="11">
        <f t="shared" si="6"/>
        <v>67702.426477866742</v>
      </c>
    </row>
    <row r="855" spans="2:19" x14ac:dyDescent="0.2">
      <c r="B855" s="11"/>
      <c r="D855" s="14">
        <f t="shared" si="152"/>
        <v>8.5299999999998626</v>
      </c>
      <c r="E855" s="11">
        <f t="shared" si="157"/>
        <v>37.840000000001169</v>
      </c>
      <c r="F855" s="11">
        <f t="shared" si="148"/>
        <v>-371.21040000001148</v>
      </c>
      <c r="G855" s="11">
        <f t="shared" si="8"/>
        <v>-888.46137391696152</v>
      </c>
      <c r="H855" s="15">
        <f t="shared" si="158"/>
        <v>0</v>
      </c>
      <c r="I855" s="11">
        <f t="shared" si="1"/>
        <v>-1259.6717739169731</v>
      </c>
      <c r="J855" s="11">
        <f t="shared" si="9"/>
        <v>-33.289423200764645</v>
      </c>
      <c r="K855" s="9">
        <f t="shared" si="153"/>
        <v>394.32041056150979</v>
      </c>
      <c r="L855" s="11">
        <f t="shared" si="154"/>
        <v>3436.9371124869203</v>
      </c>
      <c r="M855" s="11">
        <f t="shared" si="149"/>
        <v>0.86900200000000005</v>
      </c>
      <c r="N855" s="11">
        <f t="shared" si="155"/>
        <v>-888.46137391696152</v>
      </c>
      <c r="O855" s="11">
        <f t="shared" si="156"/>
        <v>0</v>
      </c>
      <c r="P855" s="13">
        <f t="shared" si="150"/>
        <v>326.83999999999997</v>
      </c>
      <c r="Q855" s="11">
        <f t="shared" si="4"/>
        <v>1.2064631335256084</v>
      </c>
      <c r="R855" s="11">
        <f t="shared" si="151"/>
        <v>3.3934172477843672</v>
      </c>
      <c r="S855" s="11">
        <f t="shared" si="6"/>
        <v>67559.94618614146</v>
      </c>
    </row>
    <row r="856" spans="2:19" x14ac:dyDescent="0.2">
      <c r="B856" s="11"/>
      <c r="D856" s="14">
        <f t="shared" si="152"/>
        <v>8.5399999999998624</v>
      </c>
      <c r="E856" s="11">
        <f t="shared" si="157"/>
        <v>37.840000000001169</v>
      </c>
      <c r="F856" s="11">
        <f t="shared" si="148"/>
        <v>-371.21040000001148</v>
      </c>
      <c r="G856" s="11">
        <f t="shared" si="8"/>
        <v>-886.59240711020243</v>
      </c>
      <c r="H856" s="15">
        <f t="shared" si="158"/>
        <v>0</v>
      </c>
      <c r="I856" s="11">
        <f t="shared" si="1"/>
        <v>-1257.802807110214</v>
      </c>
      <c r="J856" s="11">
        <f t="shared" si="9"/>
        <v>-33.240031900374603</v>
      </c>
      <c r="K856" s="9">
        <f t="shared" si="153"/>
        <v>393.98751632950211</v>
      </c>
      <c r="L856" s="11">
        <f t="shared" si="154"/>
        <v>3440.8786521213756</v>
      </c>
      <c r="M856" s="11">
        <f t="shared" si="149"/>
        <v>0.86863999999999997</v>
      </c>
      <c r="N856" s="11">
        <f t="shared" si="155"/>
        <v>-886.59240711020243</v>
      </c>
      <c r="O856" s="11">
        <f t="shared" si="156"/>
        <v>0</v>
      </c>
      <c r="P856" s="13">
        <f t="shared" si="150"/>
        <v>326.82400000000001</v>
      </c>
      <c r="Q856" s="11">
        <f t="shared" si="4"/>
        <v>1.205503623753158</v>
      </c>
      <c r="R856" s="11">
        <f t="shared" si="151"/>
        <v>3.3883824567150462</v>
      </c>
      <c r="S856" s="11">
        <f t="shared" si="6"/>
        <v>67417.82712436204</v>
      </c>
    </row>
    <row r="857" spans="2:19" x14ac:dyDescent="0.2">
      <c r="B857" s="11"/>
      <c r="D857" s="14">
        <f t="shared" si="152"/>
        <v>8.5499999999998622</v>
      </c>
      <c r="E857" s="11">
        <f t="shared" si="157"/>
        <v>37.840000000001169</v>
      </c>
      <c r="F857" s="11">
        <f t="shared" si="148"/>
        <v>-371.21040000001148</v>
      </c>
      <c r="G857" s="11">
        <f t="shared" si="8"/>
        <v>-884.7291940168983</v>
      </c>
      <c r="H857" s="15">
        <f t="shared" si="158"/>
        <v>0</v>
      </c>
      <c r="I857" s="11">
        <f t="shared" si="1"/>
        <v>-1255.9395940169097</v>
      </c>
      <c r="J857" s="11">
        <f t="shared" si="9"/>
        <v>-33.190792653722802</v>
      </c>
      <c r="K857" s="9">
        <f t="shared" si="153"/>
        <v>393.65511601049838</v>
      </c>
      <c r="L857" s="11">
        <f t="shared" si="154"/>
        <v>3444.8168652830755</v>
      </c>
      <c r="M857" s="11">
        <f t="shared" si="149"/>
        <v>0.86827900000000002</v>
      </c>
      <c r="N857" s="11">
        <f t="shared" si="155"/>
        <v>-884.7291940168983</v>
      </c>
      <c r="O857" s="11">
        <f t="shared" si="156"/>
        <v>0</v>
      </c>
      <c r="P857" s="13">
        <f t="shared" si="150"/>
        <v>326.80799999999999</v>
      </c>
      <c r="Q857" s="11">
        <f t="shared" si="4"/>
        <v>1.2045455313532667</v>
      </c>
      <c r="R857" s="11">
        <f t="shared" si="151"/>
        <v>3.383363165517105</v>
      </c>
      <c r="S857" s="11">
        <f t="shared" si="6"/>
        <v>67276.145583653095</v>
      </c>
    </row>
    <row r="858" spans="2:19" x14ac:dyDescent="0.2">
      <c r="B858" s="11"/>
      <c r="D858" s="14">
        <f t="shared" si="152"/>
        <v>8.5599999999998619</v>
      </c>
      <c r="E858" s="11">
        <f t="shared" si="157"/>
        <v>37.840000000001169</v>
      </c>
      <c r="F858" s="11">
        <f t="shared" si="148"/>
        <v>-371.21040000001148</v>
      </c>
      <c r="G858" s="11">
        <f t="shared" si="8"/>
        <v>-882.86967822084807</v>
      </c>
      <c r="H858" s="15">
        <f t="shared" si="158"/>
        <v>0</v>
      </c>
      <c r="I858" s="11">
        <f t="shared" si="1"/>
        <v>-1254.0800782208596</v>
      </c>
      <c r="J858" s="11">
        <f t="shared" si="9"/>
        <v>-33.14165111577222</v>
      </c>
      <c r="K858" s="9">
        <f t="shared" si="153"/>
        <v>393.32320808396116</v>
      </c>
      <c r="L858" s="11">
        <f t="shared" si="154"/>
        <v>3448.7517569035476</v>
      </c>
      <c r="M858" s="11">
        <f t="shared" si="149"/>
        <v>0.86791700000000005</v>
      </c>
      <c r="N858" s="11">
        <f t="shared" si="155"/>
        <v>-882.86967822084807</v>
      </c>
      <c r="O858" s="11">
        <f t="shared" si="156"/>
        <v>0</v>
      </c>
      <c r="P858" s="13">
        <f t="shared" si="150"/>
        <v>326.79199999999997</v>
      </c>
      <c r="Q858" s="11">
        <f t="shared" si="4"/>
        <v>1.2035888518812004</v>
      </c>
      <c r="R858" s="11">
        <f t="shared" si="151"/>
        <v>3.3783538344314188</v>
      </c>
      <c r="S858" s="11">
        <f t="shared" si="6"/>
        <v>67134.745191017486</v>
      </c>
    </row>
    <row r="859" spans="2:19" x14ac:dyDescent="0.2">
      <c r="B859" s="11"/>
      <c r="D859" s="14">
        <f t="shared" si="152"/>
        <v>8.5699999999998617</v>
      </c>
      <c r="E859" s="11">
        <f t="shared" si="157"/>
        <v>37.840000000001169</v>
      </c>
      <c r="F859" s="11">
        <f t="shared" si="148"/>
        <v>-371.21040000001148</v>
      </c>
      <c r="G859" s="11">
        <f t="shared" si="8"/>
        <v>-881.01588158555671</v>
      </c>
      <c r="H859" s="15">
        <f t="shared" si="158"/>
        <v>0</v>
      </c>
      <c r="I859" s="11">
        <f t="shared" si="1"/>
        <v>-1252.2262815855681</v>
      </c>
      <c r="J859" s="11">
        <f t="shared" si="9"/>
        <v>-33.092660718433656</v>
      </c>
      <c r="K859" s="9">
        <f t="shared" si="153"/>
        <v>392.99179157280344</v>
      </c>
      <c r="L859" s="11">
        <f t="shared" si="154"/>
        <v>3452.683331901831</v>
      </c>
      <c r="M859" s="11">
        <f t="shared" si="149"/>
        <v>0.86755599999999999</v>
      </c>
      <c r="N859" s="11">
        <f t="shared" si="155"/>
        <v>-881.01588158555671</v>
      </c>
      <c r="O859" s="11">
        <f t="shared" si="156"/>
        <v>0</v>
      </c>
      <c r="P859" s="13">
        <f t="shared" si="150"/>
        <v>326.77600000000001</v>
      </c>
      <c r="Q859" s="11">
        <f t="shared" si="4"/>
        <v>1.2026335825544208</v>
      </c>
      <c r="R859" s="11">
        <f t="shared" si="151"/>
        <v>3.3733599101359486</v>
      </c>
      <c r="S859" s="11">
        <f t="shared" si="6"/>
        <v>66993.779692013093</v>
      </c>
    </row>
    <row r="860" spans="2:19" x14ac:dyDescent="0.2">
      <c r="B860" s="11"/>
      <c r="D860" s="14">
        <f t="shared" si="152"/>
        <v>8.5799999999998615</v>
      </c>
      <c r="E860" s="11">
        <f t="shared" si="157"/>
        <v>37.840000000001169</v>
      </c>
      <c r="F860" s="11">
        <f t="shared" si="148"/>
        <v>-371.21040000001148</v>
      </c>
      <c r="G860" s="11">
        <f t="shared" si="8"/>
        <v>-879.1667685057688</v>
      </c>
      <c r="H860" s="15">
        <f t="shared" si="158"/>
        <v>0</v>
      </c>
      <c r="I860" s="11">
        <f t="shared" si="1"/>
        <v>-1250.3771685057802</v>
      </c>
      <c r="J860" s="11">
        <f t="shared" si="9"/>
        <v>-33.043794093703532</v>
      </c>
      <c r="K860" s="9">
        <f t="shared" si="153"/>
        <v>392.66086496561911</v>
      </c>
      <c r="L860" s="11">
        <f t="shared" si="154"/>
        <v>3456.6115951845231</v>
      </c>
      <c r="M860" s="11">
        <f t="shared" si="149"/>
        <v>0.86719500000000005</v>
      </c>
      <c r="N860" s="11">
        <f t="shared" si="155"/>
        <v>-879.1667685057688</v>
      </c>
      <c r="O860" s="11">
        <f t="shared" si="156"/>
        <v>0</v>
      </c>
      <c r="P860" s="13">
        <f t="shared" si="150"/>
        <v>326.76</v>
      </c>
      <c r="Q860" s="11">
        <f t="shared" si="4"/>
        <v>1.2016797189546429</v>
      </c>
      <c r="R860" s="11">
        <f t="shared" si="151"/>
        <v>3.3683786028240092</v>
      </c>
      <c r="S860" s="11">
        <f t="shared" si="6"/>
        <v>66853.170337650503</v>
      </c>
    </row>
    <row r="861" spans="2:19" x14ac:dyDescent="0.2">
      <c r="B861" s="11"/>
      <c r="D861" s="14">
        <f t="shared" si="152"/>
        <v>8.5899999999998613</v>
      </c>
      <c r="E861" s="11">
        <f t="shared" si="157"/>
        <v>37.840000000001169</v>
      </c>
      <c r="F861" s="11">
        <f t="shared" si="148"/>
        <v>-371.21040000001148</v>
      </c>
      <c r="G861" s="11">
        <f t="shared" si="8"/>
        <v>-877.32232359755108</v>
      </c>
      <c r="H861" s="15">
        <f t="shared" si="158"/>
        <v>0</v>
      </c>
      <c r="I861" s="11">
        <f t="shared" si="1"/>
        <v>-1248.5327235975626</v>
      </c>
      <c r="J861" s="11">
        <f t="shared" si="9"/>
        <v>-32.995050835029708</v>
      </c>
      <c r="K861" s="9">
        <f t="shared" si="153"/>
        <v>392.33042702468208</v>
      </c>
      <c r="L861" s="11">
        <f t="shared" si="154"/>
        <v>3460.5365516444749</v>
      </c>
      <c r="M861" s="11">
        <f t="shared" si="149"/>
        <v>0.86683399999999999</v>
      </c>
      <c r="N861" s="11">
        <f t="shared" si="155"/>
        <v>-877.32232359755108</v>
      </c>
      <c r="O861" s="11">
        <f t="shared" si="156"/>
        <v>0</v>
      </c>
      <c r="P861" s="13">
        <f t="shared" si="150"/>
        <v>326.74400000000003</v>
      </c>
      <c r="Q861" s="11">
        <f t="shared" si="4"/>
        <v>1.2007272575003123</v>
      </c>
      <c r="R861" s="11">
        <f t="shared" si="151"/>
        <v>3.3634098710529772</v>
      </c>
      <c r="S861" s="11">
        <f t="shared" si="6"/>
        <v>66712.915958112178</v>
      </c>
    </row>
    <row r="862" spans="2:19" x14ac:dyDescent="0.2">
      <c r="B862" s="11"/>
      <c r="D862" s="14">
        <f t="shared" si="152"/>
        <v>8.5999999999998611</v>
      </c>
      <c r="E862" s="11">
        <f t="shared" si="157"/>
        <v>37.840000000001169</v>
      </c>
      <c r="F862" s="11">
        <f t="shared" si="148"/>
        <v>-371.21040000001148</v>
      </c>
      <c r="G862" s="11">
        <f t="shared" si="8"/>
        <v>-875.48253154040594</v>
      </c>
      <c r="H862" s="15">
        <f t="shared" si="158"/>
        <v>0</v>
      </c>
      <c r="I862" s="11">
        <f t="shared" si="1"/>
        <v>-1246.6929315404175</v>
      </c>
      <c r="J862" s="11">
        <f t="shared" si="9"/>
        <v>-32.946430537536443</v>
      </c>
      <c r="K862" s="9">
        <f t="shared" si="153"/>
        <v>392.00047651633179</v>
      </c>
      <c r="L862" s="11">
        <f t="shared" si="154"/>
        <v>3464.45820616218</v>
      </c>
      <c r="M862" s="11">
        <f t="shared" si="149"/>
        <v>0.86647300000000005</v>
      </c>
      <c r="N862" s="11">
        <f t="shared" si="155"/>
        <v>-875.48253154040594</v>
      </c>
      <c r="O862" s="11">
        <f t="shared" si="156"/>
        <v>0</v>
      </c>
      <c r="P862" s="13">
        <f t="shared" si="150"/>
        <v>326.72800000000001</v>
      </c>
      <c r="Q862" s="11">
        <f t="shared" si="4"/>
        <v>1.1997761946216172</v>
      </c>
      <c r="R862" s="11">
        <f t="shared" si="151"/>
        <v>3.3584536735511152</v>
      </c>
      <c r="S862" s="11">
        <f t="shared" si="6"/>
        <v>66573.01538840431</v>
      </c>
    </row>
    <row r="863" spans="2:19" x14ac:dyDescent="0.2">
      <c r="B863" s="11"/>
      <c r="D863" s="14">
        <f t="shared" si="152"/>
        <v>8.6099999999998609</v>
      </c>
      <c r="E863" s="11">
        <f t="shared" si="157"/>
        <v>37.840000000001169</v>
      </c>
      <c r="F863" s="11">
        <f t="shared" si="148"/>
        <v>-371.21040000001148</v>
      </c>
      <c r="G863" s="11">
        <f t="shared" si="8"/>
        <v>-873.64737707695701</v>
      </c>
      <c r="H863" s="15">
        <f t="shared" si="158"/>
        <v>0</v>
      </c>
      <c r="I863" s="11">
        <f t="shared" si="1"/>
        <v>-1244.8577770769684</v>
      </c>
      <c r="J863" s="11">
        <f t="shared" si="9"/>
        <v>-32.897932798016122</v>
      </c>
      <c r="K863" s="9">
        <f t="shared" si="153"/>
        <v>391.67101221095641</v>
      </c>
      <c r="L863" s="11">
        <f t="shared" si="154"/>
        <v>3468.3765636058165</v>
      </c>
      <c r="M863" s="11">
        <f t="shared" si="149"/>
        <v>0.86611199999999999</v>
      </c>
      <c r="N863" s="11">
        <f t="shared" si="155"/>
        <v>-873.64737707695701</v>
      </c>
      <c r="O863" s="11">
        <f t="shared" si="156"/>
        <v>0</v>
      </c>
      <c r="P863" s="13">
        <f t="shared" si="150"/>
        <v>326.71199999999999</v>
      </c>
      <c r="Q863" s="11">
        <f t="shared" si="4"/>
        <v>1.1988265267604385</v>
      </c>
      <c r="R863" s="11">
        <f t="shared" si="151"/>
        <v>3.3535099692167298</v>
      </c>
      <c r="S863" s="11">
        <f t="shared" si="6"/>
        <v>66433.467468332936</v>
      </c>
    </row>
    <row r="864" spans="2:19" x14ac:dyDescent="0.2">
      <c r="B864" s="11"/>
      <c r="D864" s="14">
        <f t="shared" si="152"/>
        <v>8.6199999999998607</v>
      </c>
      <c r="E864" s="11">
        <f t="shared" si="157"/>
        <v>37.840000000001169</v>
      </c>
      <c r="F864" s="11">
        <f t="shared" si="148"/>
        <v>-371.21040000001148</v>
      </c>
      <c r="G864" s="11">
        <f t="shared" si="8"/>
        <v>-871.81684501263828</v>
      </c>
      <c r="H864" s="15">
        <f t="shared" si="158"/>
        <v>0</v>
      </c>
      <c r="I864" s="11">
        <f t="shared" si="1"/>
        <v>-1243.0272450126497</v>
      </c>
      <c r="J864" s="11">
        <f t="shared" si="9"/>
        <v>-32.84955721492102</v>
      </c>
      <c r="K864" s="9">
        <f t="shared" si="153"/>
        <v>391.34203288297624</v>
      </c>
      <c r="L864" s="11">
        <f t="shared" si="154"/>
        <v>3472.2916288312863</v>
      </c>
      <c r="M864" s="11">
        <f t="shared" si="149"/>
        <v>0.86575100000000005</v>
      </c>
      <c r="N864" s="11">
        <f t="shared" si="155"/>
        <v>-871.81684501263828</v>
      </c>
      <c r="O864" s="11">
        <f t="shared" si="156"/>
        <v>0</v>
      </c>
      <c r="P864" s="13">
        <f t="shared" si="150"/>
        <v>326.69600000000003</v>
      </c>
      <c r="Q864" s="11">
        <f t="shared" si="4"/>
        <v>1.197878250370302</v>
      </c>
      <c r="R864" s="11">
        <f t="shared" si="151"/>
        <v>3.3485787171173311</v>
      </c>
      <c r="S864" s="11">
        <f t="shared" si="6"/>
        <v>66294.271042480279</v>
      </c>
    </row>
    <row r="865" spans="2:19" x14ac:dyDescent="0.2">
      <c r="B865" s="11"/>
      <c r="D865" s="14">
        <f t="shared" si="152"/>
        <v>8.6299999999998604</v>
      </c>
      <c r="E865" s="11">
        <f t="shared" si="157"/>
        <v>37.840000000001169</v>
      </c>
      <c r="F865" s="11">
        <f t="shared" si="148"/>
        <v>-371.21040000001148</v>
      </c>
      <c r="G865" s="11">
        <f t="shared" si="8"/>
        <v>-869.99092021538206</v>
      </c>
      <c r="H865" s="15">
        <f t="shared" si="158"/>
        <v>0</v>
      </c>
      <c r="I865" s="11">
        <f t="shared" si="1"/>
        <v>-1241.2013202153935</v>
      </c>
      <c r="J865" s="11">
        <f t="shared" si="9"/>
        <v>-32.801303388355052</v>
      </c>
      <c r="K865" s="9">
        <f t="shared" si="153"/>
        <v>391.01353731082702</v>
      </c>
      <c r="L865" s="11">
        <f t="shared" si="154"/>
        <v>3476.2034066822553</v>
      </c>
      <c r="M865" s="11">
        <f t="shared" si="149"/>
        <v>0.86538999999999999</v>
      </c>
      <c r="N865" s="11">
        <f t="shared" si="155"/>
        <v>-869.99092021538206</v>
      </c>
      <c r="O865" s="11">
        <f t="shared" si="156"/>
        <v>0</v>
      </c>
      <c r="P865" s="13">
        <f t="shared" si="150"/>
        <v>326.68</v>
      </c>
      <c r="Q865" s="11">
        <f t="shared" si="4"/>
        <v>1.1969313619163311</v>
      </c>
      <c r="R865" s="11">
        <f t="shared" si="151"/>
        <v>3.3436598764887919</v>
      </c>
      <c r="S865" s="11">
        <f t="shared" si="6"/>
        <v>66155.424960181044</v>
      </c>
    </row>
    <row r="866" spans="2:19" x14ac:dyDescent="0.2">
      <c r="B866" s="11"/>
      <c r="D866" s="14">
        <f t="shared" si="152"/>
        <v>8.6399999999998602</v>
      </c>
      <c r="E866" s="11">
        <f t="shared" si="157"/>
        <v>37.840000000001169</v>
      </c>
      <c r="F866" s="11">
        <f t="shared" si="148"/>
        <v>-371.21040000001148</v>
      </c>
      <c r="G866" s="11">
        <f t="shared" si="8"/>
        <v>-868.17059124592959</v>
      </c>
      <c r="H866" s="15">
        <f t="shared" si="158"/>
        <v>0</v>
      </c>
      <c r="I866" s="11">
        <f t="shared" si="1"/>
        <v>-1239.380991245941</v>
      </c>
      <c r="J866" s="11">
        <f t="shared" si="9"/>
        <v>-32.753197443073539</v>
      </c>
      <c r="K866" s="9">
        <f t="shared" si="153"/>
        <v>390.68552427694345</v>
      </c>
      <c r="L866" s="11">
        <f t="shared" si="154"/>
        <v>3480.1119019901944</v>
      </c>
      <c r="M866" s="11">
        <f t="shared" si="149"/>
        <v>0.86502999999999997</v>
      </c>
      <c r="N866" s="11">
        <f t="shared" si="155"/>
        <v>-868.17059124592959</v>
      </c>
      <c r="O866" s="11">
        <f t="shared" si="156"/>
        <v>0</v>
      </c>
      <c r="P866" s="13">
        <f t="shared" si="150"/>
        <v>326.66399999999999</v>
      </c>
      <c r="Q866" s="11">
        <f t="shared" si="4"/>
        <v>1.1959858578751974</v>
      </c>
      <c r="R866" s="11">
        <f t="shared" si="151"/>
        <v>3.3387561104050496</v>
      </c>
      <c r="S866" s="11">
        <f t="shared" si="6"/>
        <v>66017.004393088631</v>
      </c>
    </row>
    <row r="867" spans="2:19" x14ac:dyDescent="0.2">
      <c r="B867" s="11"/>
      <c r="D867" s="14">
        <f t="shared" si="152"/>
        <v>8.64999999999986</v>
      </c>
      <c r="E867" s="11">
        <f t="shared" si="157"/>
        <v>37.840000000001169</v>
      </c>
      <c r="F867" s="11">
        <f t="shared" si="148"/>
        <v>-371.21040000001148</v>
      </c>
      <c r="G867" s="11">
        <f t="shared" si="8"/>
        <v>-866.35383297568148</v>
      </c>
      <c r="H867" s="15">
        <f t="shared" si="158"/>
        <v>0</v>
      </c>
      <c r="I867" s="11">
        <f t="shared" si="1"/>
        <v>-1237.5642329756929</v>
      </c>
      <c r="J867" s="11">
        <f t="shared" si="9"/>
        <v>-32.705185860878821</v>
      </c>
      <c r="K867" s="9">
        <f t="shared" si="153"/>
        <v>390.35799230251274</v>
      </c>
      <c r="L867" s="11">
        <f t="shared" si="154"/>
        <v>3484.0171195730913</v>
      </c>
      <c r="M867" s="11">
        <f t="shared" si="149"/>
        <v>0.86466900000000002</v>
      </c>
      <c r="N867" s="11">
        <f t="shared" si="155"/>
        <v>-866.35383297568148</v>
      </c>
      <c r="O867" s="11">
        <f t="shared" si="156"/>
        <v>0</v>
      </c>
      <c r="P867" s="13">
        <f t="shared" si="150"/>
        <v>326.64800000000002</v>
      </c>
      <c r="Q867" s="11">
        <f t="shared" si="4"/>
        <v>1.1950417339230999</v>
      </c>
      <c r="R867" s="11">
        <f t="shared" si="151"/>
        <v>3.3338619633923363</v>
      </c>
      <c r="S867" s="11">
        <f t="shared" si="6"/>
        <v>65878.855347362463</v>
      </c>
    </row>
    <row r="868" spans="2:19" x14ac:dyDescent="0.2">
      <c r="B868" s="11"/>
      <c r="D868" s="14">
        <f t="shared" si="152"/>
        <v>8.6599999999998598</v>
      </c>
      <c r="E868" s="11">
        <f t="shared" si="157"/>
        <v>37.840000000001169</v>
      </c>
      <c r="F868" s="11">
        <f t="shared" si="148"/>
        <v>-371.21040000001148</v>
      </c>
      <c r="G868" s="11">
        <f t="shared" si="8"/>
        <v>-864.63266155722749</v>
      </c>
      <c r="H868" s="15">
        <f t="shared" si="158"/>
        <v>0</v>
      </c>
      <c r="I868" s="11">
        <f t="shared" si="1"/>
        <v>-1235.843061557239</v>
      </c>
      <c r="J868" s="11">
        <f t="shared" si="9"/>
        <v>-32.659700358276979</v>
      </c>
      <c r="K868" s="9">
        <f t="shared" si="153"/>
        <v>390.03094044390394</v>
      </c>
      <c r="L868" s="11">
        <f t="shared" si="154"/>
        <v>3487.9190642368235</v>
      </c>
      <c r="M868" s="11">
        <f t="shared" si="149"/>
        <v>0.86439900000000003</v>
      </c>
      <c r="N868" s="11">
        <f t="shared" si="155"/>
        <v>-864.63266155722749</v>
      </c>
      <c r="O868" s="11">
        <f t="shared" si="156"/>
        <v>0</v>
      </c>
      <c r="P868" s="13">
        <f t="shared" si="150"/>
        <v>326.63600000000002</v>
      </c>
      <c r="Q868" s="11">
        <f t="shared" si="4"/>
        <v>1.1940843643808519</v>
      </c>
      <c r="R868" s="11">
        <f t="shared" si="151"/>
        <v>3.3292253168478059</v>
      </c>
      <c r="S868" s="11">
        <f t="shared" si="6"/>
        <v>65747.974870369726</v>
      </c>
    </row>
    <row r="869" spans="2:19" x14ac:dyDescent="0.2">
      <c r="B869" s="11"/>
      <c r="D869" s="14">
        <f t="shared" si="152"/>
        <v>8.6699999999998596</v>
      </c>
      <c r="E869" s="11">
        <f t="shared" si="157"/>
        <v>37.840000000001169</v>
      </c>
      <c r="F869" s="11">
        <f t="shared" si="148"/>
        <v>-371.21040000001148</v>
      </c>
      <c r="G869" s="11">
        <f t="shared" si="8"/>
        <v>-862.82575261909085</v>
      </c>
      <c r="H869" s="15">
        <f t="shared" si="158"/>
        <v>0</v>
      </c>
      <c r="I869" s="11">
        <f t="shared" si="1"/>
        <v>-1234.0361526191023</v>
      </c>
      <c r="J869" s="11">
        <f t="shared" si="9"/>
        <v>-32.611949064985836</v>
      </c>
      <c r="K869" s="9">
        <f t="shared" si="153"/>
        <v>389.70434344032117</v>
      </c>
      <c r="L869" s="11">
        <f t="shared" si="154"/>
        <v>3491.817740656245</v>
      </c>
      <c r="M869" s="11">
        <f t="shared" si="149"/>
        <v>0.864039</v>
      </c>
      <c r="N869" s="11">
        <f t="shared" si="155"/>
        <v>-862.82575261909085</v>
      </c>
      <c r="O869" s="11">
        <f t="shared" si="156"/>
        <v>0</v>
      </c>
      <c r="P869" s="13">
        <f t="shared" si="150"/>
        <v>326.62</v>
      </c>
      <c r="Q869" s="11">
        <f t="shared" si="4"/>
        <v>1.1931429289091946</v>
      </c>
      <c r="R869" s="11">
        <f t="shared" si="151"/>
        <v>3.3243577028527862</v>
      </c>
      <c r="S869" s="11">
        <f t="shared" si="6"/>
        <v>65610.574782749056</v>
      </c>
    </row>
    <row r="870" spans="2:19" x14ac:dyDescent="0.2">
      <c r="B870" s="11"/>
      <c r="D870" s="14">
        <f t="shared" si="152"/>
        <v>8.6799999999998594</v>
      </c>
      <c r="E870" s="11">
        <f t="shared" si="157"/>
        <v>37.840000000001169</v>
      </c>
      <c r="F870" s="11">
        <f t="shared" si="148"/>
        <v>-371.21040000001148</v>
      </c>
      <c r="G870" s="11">
        <f t="shared" si="8"/>
        <v>-861.02337263619063</v>
      </c>
      <c r="H870" s="15">
        <f t="shared" si="158"/>
        <v>0</v>
      </c>
      <c r="I870" s="11">
        <f t="shared" si="1"/>
        <v>-1232.233772636202</v>
      </c>
      <c r="J870" s="11">
        <f t="shared" si="9"/>
        <v>-32.564317458672413</v>
      </c>
      <c r="K870" s="9">
        <f t="shared" si="153"/>
        <v>389.37822394967134</v>
      </c>
      <c r="L870" s="11">
        <f t="shared" si="154"/>
        <v>3495.713153493195</v>
      </c>
      <c r="M870" s="11">
        <f t="shared" si="149"/>
        <v>0.86367899999999997</v>
      </c>
      <c r="N870" s="11">
        <f t="shared" si="155"/>
        <v>-861.02337263619063</v>
      </c>
      <c r="O870" s="11">
        <f t="shared" si="156"/>
        <v>0</v>
      </c>
      <c r="P870" s="13">
        <f t="shared" si="150"/>
        <v>326.60399999999998</v>
      </c>
      <c r="Q870" s="11">
        <f t="shared" si="4"/>
        <v>1.1922028632523525</v>
      </c>
      <c r="R870" s="11">
        <f t="shared" si="151"/>
        <v>3.3195022893651793</v>
      </c>
      <c r="S870" s="11">
        <f t="shared" si="6"/>
        <v>65473.519083732142</v>
      </c>
    </row>
    <row r="871" spans="2:19" x14ac:dyDescent="0.2">
      <c r="B871" s="11"/>
      <c r="D871" s="14">
        <f t="shared" si="152"/>
        <v>8.6899999999998592</v>
      </c>
      <c r="E871" s="11">
        <f t="shared" si="157"/>
        <v>37.840000000001169</v>
      </c>
      <c r="F871" s="11">
        <f t="shared" si="148"/>
        <v>-371.21040000001148</v>
      </c>
      <c r="G871" s="11">
        <f t="shared" si="8"/>
        <v>-859.22550686222201</v>
      </c>
      <c r="H871" s="15">
        <f t="shared" si="158"/>
        <v>0</v>
      </c>
      <c r="I871" s="11">
        <f t="shared" si="1"/>
        <v>-1230.4359068622334</v>
      </c>
      <c r="J871" s="11">
        <f t="shared" si="9"/>
        <v>-32.516805149635182</v>
      </c>
      <c r="K871" s="9">
        <f t="shared" si="153"/>
        <v>389.05258077508461</v>
      </c>
      <c r="L871" s="11">
        <f t="shared" si="154"/>
        <v>3499.6053075168188</v>
      </c>
      <c r="M871" s="11">
        <f t="shared" si="149"/>
        <v>0.86331899999999995</v>
      </c>
      <c r="N871" s="11">
        <f t="shared" si="155"/>
        <v>-859.22550686222201</v>
      </c>
      <c r="O871" s="11">
        <f t="shared" si="156"/>
        <v>0</v>
      </c>
      <c r="P871" s="13">
        <f t="shared" si="150"/>
        <v>326.58800000000002</v>
      </c>
      <c r="Q871" s="11">
        <f t="shared" si="4"/>
        <v>1.1912641639468828</v>
      </c>
      <c r="R871" s="11">
        <f t="shared" si="151"/>
        <v>3.3146590366600592</v>
      </c>
      <c r="S871" s="11">
        <f t="shared" si="6"/>
        <v>65336.806651987667</v>
      </c>
    </row>
    <row r="872" spans="2:19" x14ac:dyDescent="0.2">
      <c r="B872" s="11"/>
      <c r="D872" s="14">
        <f t="shared" si="152"/>
        <v>8.699999999999859</v>
      </c>
      <c r="E872" s="11">
        <f t="shared" si="157"/>
        <v>37.840000000001169</v>
      </c>
      <c r="F872" s="11">
        <f t="shared" si="148"/>
        <v>-371.21040000001148</v>
      </c>
      <c r="G872" s="11">
        <f t="shared" si="8"/>
        <v>-857.43214061116703</v>
      </c>
      <c r="H872" s="15">
        <f t="shared" si="158"/>
        <v>0</v>
      </c>
      <c r="I872" s="11">
        <f t="shared" si="1"/>
        <v>-1228.6425406111784</v>
      </c>
      <c r="J872" s="11">
        <f t="shared" si="9"/>
        <v>-32.469411749765868</v>
      </c>
      <c r="K872" s="9">
        <f t="shared" si="153"/>
        <v>388.72741272358826</v>
      </c>
      <c r="L872" s="11">
        <f t="shared" si="154"/>
        <v>3503.494207484312</v>
      </c>
      <c r="M872" s="11">
        <f t="shared" si="149"/>
        <v>0.86295900000000003</v>
      </c>
      <c r="N872" s="11">
        <f t="shared" si="155"/>
        <v>-857.43214061116703</v>
      </c>
      <c r="O872" s="11">
        <f t="shared" si="156"/>
        <v>0</v>
      </c>
      <c r="P872" s="13">
        <f t="shared" si="150"/>
        <v>326.572</v>
      </c>
      <c r="Q872" s="11">
        <f t="shared" si="4"/>
        <v>1.1903268275405983</v>
      </c>
      <c r="R872" s="11">
        <f t="shared" si="151"/>
        <v>3.30982790517491</v>
      </c>
      <c r="S872" s="11">
        <f t="shared" si="6"/>
        <v>65200.436370768621</v>
      </c>
    </row>
    <row r="873" spans="2:19" x14ac:dyDescent="0.2">
      <c r="B873" s="11"/>
      <c r="D873" s="14">
        <f t="shared" si="152"/>
        <v>8.7099999999998587</v>
      </c>
      <c r="E873" s="11">
        <f t="shared" si="157"/>
        <v>37.840000000001169</v>
      </c>
      <c r="F873" s="11">
        <f t="shared" si="148"/>
        <v>-371.21040000001148</v>
      </c>
      <c r="G873" s="11">
        <f t="shared" si="8"/>
        <v>-855.64325925699779</v>
      </c>
      <c r="H873" s="15">
        <f t="shared" si="158"/>
        <v>0</v>
      </c>
      <c r="I873" s="11">
        <f t="shared" si="1"/>
        <v>-1226.8536592570092</v>
      </c>
      <c r="J873" s="11">
        <f t="shared" si="9"/>
        <v>-32.422136872541529</v>
      </c>
      <c r="K873" s="9">
        <f t="shared" si="153"/>
        <v>388.40271860609062</v>
      </c>
      <c r="L873" s="11">
        <f t="shared" si="154"/>
        <v>3507.3798581409601</v>
      </c>
      <c r="M873" s="11">
        <f t="shared" si="149"/>
        <v>0.862599</v>
      </c>
      <c r="N873" s="11">
        <f t="shared" si="155"/>
        <v>-855.64325925699779</v>
      </c>
      <c r="O873" s="11">
        <f t="shared" si="156"/>
        <v>0</v>
      </c>
      <c r="P873" s="13">
        <f t="shared" si="150"/>
        <v>326.55599999999998</v>
      </c>
      <c r="Q873" s="11">
        <f t="shared" si="4"/>
        <v>1.189390850592519</v>
      </c>
      <c r="R873" s="11">
        <f t="shared" si="151"/>
        <v>3.3050088555088202</v>
      </c>
      <c r="S873" s="11">
        <f t="shared" si="6"/>
        <v>65064.407127889732</v>
      </c>
    </row>
    <row r="874" spans="2:19" x14ac:dyDescent="0.2">
      <c r="B874" s="11"/>
      <c r="D874" s="14">
        <f t="shared" si="152"/>
        <v>8.7199999999998585</v>
      </c>
      <c r="E874" s="11">
        <f t="shared" si="157"/>
        <v>37.840000000001169</v>
      </c>
      <c r="F874" s="11">
        <f t="shared" si="148"/>
        <v>-371.21040000001148</v>
      </c>
      <c r="G874" s="11">
        <f t="shared" si="8"/>
        <v>-853.85983851432445</v>
      </c>
      <c r="H874" s="15">
        <f t="shared" si="158"/>
        <v>0</v>
      </c>
      <c r="I874" s="11">
        <f t="shared" si="1"/>
        <v>-1225.0702385143359</v>
      </c>
      <c r="J874" s="11">
        <f t="shared" si="9"/>
        <v>-32.375006303231977</v>
      </c>
      <c r="K874" s="9">
        <f t="shared" si="153"/>
        <v>388.07849723736518</v>
      </c>
      <c r="L874" s="11">
        <f t="shared" si="154"/>
        <v>3511.2622642201773</v>
      </c>
      <c r="M874" s="11">
        <f t="shared" si="149"/>
        <v>0.86224000000000001</v>
      </c>
      <c r="N874" s="11">
        <f t="shared" si="155"/>
        <v>-853.85983851432445</v>
      </c>
      <c r="O874" s="11">
        <f t="shared" si="156"/>
        <v>0</v>
      </c>
      <c r="P874" s="13">
        <f t="shared" si="150"/>
        <v>326.54000000000002</v>
      </c>
      <c r="Q874" s="11">
        <f t="shared" si="4"/>
        <v>1.1884562296728276</v>
      </c>
      <c r="R874" s="11">
        <f t="shared" si="151"/>
        <v>3.3002045161296611</v>
      </c>
      <c r="S874" s="11">
        <f t="shared" si="6"/>
        <v>64928.79311816518</v>
      </c>
    </row>
    <row r="875" spans="2:19" x14ac:dyDescent="0.2">
      <c r="B875" s="11"/>
      <c r="D875" s="14">
        <f t="shared" si="152"/>
        <v>8.7299999999998583</v>
      </c>
      <c r="E875" s="11">
        <f t="shared" si="157"/>
        <v>37.840000000001169</v>
      </c>
      <c r="F875" s="11">
        <f t="shared" si="148"/>
        <v>-371.21040000001148</v>
      </c>
      <c r="G875" s="11">
        <f t="shared" si="8"/>
        <v>-852.0798805126027</v>
      </c>
      <c r="H875" s="15">
        <f t="shared" si="158"/>
        <v>0</v>
      </c>
      <c r="I875" s="11">
        <f t="shared" si="1"/>
        <v>-1223.2902805126141</v>
      </c>
      <c r="J875" s="11">
        <f t="shared" si="9"/>
        <v>-32.32796724398986</v>
      </c>
      <c r="K875" s="9">
        <f t="shared" si="153"/>
        <v>387.75474717433286</v>
      </c>
      <c r="L875" s="11">
        <f t="shared" si="154"/>
        <v>3515.1414304422356</v>
      </c>
      <c r="M875" s="11">
        <f t="shared" si="149"/>
        <v>0.86187999999999998</v>
      </c>
      <c r="N875" s="11">
        <f t="shared" si="155"/>
        <v>-852.0798805126027</v>
      </c>
      <c r="O875" s="11">
        <f t="shared" si="156"/>
        <v>0</v>
      </c>
      <c r="P875" s="13">
        <f t="shared" si="150"/>
        <v>326.524</v>
      </c>
      <c r="Q875" s="11">
        <f t="shared" si="4"/>
        <v>1.1875229605613458</v>
      </c>
      <c r="R875" s="11">
        <f t="shared" si="151"/>
        <v>3.2954095049938692</v>
      </c>
      <c r="S875" s="11">
        <f t="shared" si="6"/>
        <v>64793.442420498104</v>
      </c>
    </row>
    <row r="876" spans="2:19" x14ac:dyDescent="0.2">
      <c r="B876" s="11"/>
      <c r="D876" s="14">
        <f t="shared" si="152"/>
        <v>8.7399999999998581</v>
      </c>
      <c r="E876" s="11">
        <f t="shared" si="157"/>
        <v>37.840000000001169</v>
      </c>
      <c r="F876" s="11">
        <f t="shared" si="148"/>
        <v>-371.21040000001148</v>
      </c>
      <c r="G876" s="11">
        <f t="shared" si="8"/>
        <v>-850.30535087817293</v>
      </c>
      <c r="H876" s="15">
        <f t="shared" si="158"/>
        <v>0</v>
      </c>
      <c r="I876" s="11">
        <f t="shared" si="1"/>
        <v>-1221.5157508781845</v>
      </c>
      <c r="J876" s="11">
        <f t="shared" si="9"/>
        <v>-32.28107164054299</v>
      </c>
      <c r="K876" s="9">
        <f t="shared" si="153"/>
        <v>387.43146750189294</v>
      </c>
      <c r="L876" s="11">
        <f t="shared" si="154"/>
        <v>3519.0173615156164</v>
      </c>
      <c r="M876" s="11">
        <f t="shared" si="149"/>
        <v>0.86152099999999998</v>
      </c>
      <c r="N876" s="11">
        <f t="shared" si="155"/>
        <v>-850.30535087817293</v>
      </c>
      <c r="O876" s="11">
        <f t="shared" si="156"/>
        <v>0</v>
      </c>
      <c r="P876" s="13">
        <f t="shared" si="150"/>
        <v>326.50799999999998</v>
      </c>
      <c r="Q876" s="11">
        <f t="shared" si="4"/>
        <v>1.1865910406541125</v>
      </c>
      <c r="R876" s="11">
        <f t="shared" si="151"/>
        <v>3.2906291172826694</v>
      </c>
      <c r="S876" s="11">
        <f t="shared" si="6"/>
        <v>64658.504504087352</v>
      </c>
    </row>
    <row r="877" spans="2:19" x14ac:dyDescent="0.2">
      <c r="B877" s="11"/>
      <c r="D877" s="14">
        <f t="shared" si="152"/>
        <v>8.7499999999998579</v>
      </c>
      <c r="E877" s="11">
        <f t="shared" si="157"/>
        <v>37.840000000001169</v>
      </c>
      <c r="F877" s="11">
        <f t="shared" si="148"/>
        <v>-371.21040000001148</v>
      </c>
      <c r="G877" s="11">
        <f t="shared" si="8"/>
        <v>-848.62293884966641</v>
      </c>
      <c r="H877" s="15">
        <f t="shared" si="158"/>
        <v>0</v>
      </c>
      <c r="I877" s="11">
        <f t="shared" si="1"/>
        <v>-1219.8333388496778</v>
      </c>
      <c r="J877" s="11">
        <f t="shared" si="9"/>
        <v>-32.236610434715651</v>
      </c>
      <c r="K877" s="9">
        <f t="shared" si="153"/>
        <v>387.10865678548748</v>
      </c>
      <c r="L877" s="11">
        <f t="shared" si="154"/>
        <v>3522.8900621370531</v>
      </c>
      <c r="M877" s="11">
        <f t="shared" si="149"/>
        <v>0.86125099999999999</v>
      </c>
      <c r="N877" s="11">
        <f t="shared" si="155"/>
        <v>-848.62293884966641</v>
      </c>
      <c r="O877" s="11">
        <f t="shared" si="156"/>
        <v>0</v>
      </c>
      <c r="P877" s="13">
        <f t="shared" si="150"/>
        <v>326.49599999999998</v>
      </c>
      <c r="Q877" s="11">
        <f t="shared" si="4"/>
        <v>1.1856459398751822</v>
      </c>
      <c r="R877" s="11">
        <f t="shared" si="151"/>
        <v>3.2860968842727472</v>
      </c>
      <c r="S877" s="11">
        <f t="shared" si="6"/>
        <v>64530.571349708669</v>
      </c>
    </row>
    <row r="878" spans="2:19" x14ac:dyDescent="0.2">
      <c r="B878" s="11"/>
      <c r="D878" s="14">
        <f t="shared" si="152"/>
        <v>8.7599999999998577</v>
      </c>
      <c r="E878" s="11">
        <f t="shared" si="157"/>
        <v>37.840000000001169</v>
      </c>
      <c r="F878" s="11">
        <f t="shared" si="148"/>
        <v>-371.21040000001148</v>
      </c>
      <c r="G878" s="11">
        <f t="shared" si="8"/>
        <v>-846.85699256740406</v>
      </c>
      <c r="H878" s="15">
        <f t="shared" si="158"/>
        <v>0</v>
      </c>
      <c r="I878" s="11">
        <f t="shared" si="1"/>
        <v>-1218.0673925674155</v>
      </c>
      <c r="J878" s="11">
        <f t="shared" si="9"/>
        <v>-32.189941664042756</v>
      </c>
      <c r="K878" s="9">
        <f t="shared" si="153"/>
        <v>386.78629068114031</v>
      </c>
      <c r="L878" s="11">
        <f t="shared" si="154"/>
        <v>3526.7595368743864</v>
      </c>
      <c r="M878" s="11">
        <f t="shared" si="149"/>
        <v>0.86089199999999999</v>
      </c>
      <c r="N878" s="11">
        <f t="shared" si="155"/>
        <v>-846.85699256740406</v>
      </c>
      <c r="O878" s="11">
        <f t="shared" si="156"/>
        <v>0</v>
      </c>
      <c r="P878" s="13">
        <f t="shared" si="150"/>
        <v>326.48</v>
      </c>
      <c r="Q878" s="11">
        <f t="shared" si="4"/>
        <v>1.1847166462911674</v>
      </c>
      <c r="R878" s="11">
        <f t="shared" si="151"/>
        <v>3.2813396191684765</v>
      </c>
      <c r="S878" s="11">
        <f t="shared" si="6"/>
        <v>64396.286124374361</v>
      </c>
    </row>
    <row r="879" spans="2:19" x14ac:dyDescent="0.2">
      <c r="B879" s="11"/>
      <c r="D879" s="14">
        <f t="shared" si="152"/>
        <v>8.7699999999998575</v>
      </c>
      <c r="E879" s="11">
        <f t="shared" si="157"/>
        <v>37.840000000001169</v>
      </c>
      <c r="F879" s="11">
        <f t="shared" si="148"/>
        <v>-371.21040000001148</v>
      </c>
      <c r="G879" s="11">
        <f t="shared" si="8"/>
        <v>-845.09544116096561</v>
      </c>
      <c r="H879" s="15">
        <f t="shared" si="158"/>
        <v>0</v>
      </c>
      <c r="I879" s="11">
        <f t="shared" si="1"/>
        <v>-1216.305841160977</v>
      </c>
      <c r="J879" s="11">
        <f t="shared" si="9"/>
        <v>-32.143389037022715</v>
      </c>
      <c r="K879" s="9">
        <f t="shared" si="153"/>
        <v>386.46439126449991</v>
      </c>
      <c r="L879" s="11">
        <f t="shared" si="154"/>
        <v>3530.6257902841144</v>
      </c>
      <c r="M879" s="11">
        <f t="shared" si="149"/>
        <v>0.86053299999999999</v>
      </c>
      <c r="N879" s="11">
        <f t="shared" si="155"/>
        <v>-845.09544116096561</v>
      </c>
      <c r="O879" s="11">
        <f t="shared" si="156"/>
        <v>0</v>
      </c>
      <c r="P879" s="13">
        <f t="shared" si="150"/>
        <v>326.464</v>
      </c>
      <c r="Q879" s="11">
        <f t="shared" si="4"/>
        <v>1.1837886911405235</v>
      </c>
      <c r="R879" s="11">
        <f t="shared" si="151"/>
        <v>3.2765941933764235</v>
      </c>
      <c r="S879" s="11">
        <f t="shared" si="6"/>
        <v>64262.335092042566</v>
      </c>
    </row>
    <row r="880" spans="2:19" x14ac:dyDescent="0.2">
      <c r="B880" s="11"/>
      <c r="D880" s="14">
        <f t="shared" si="152"/>
        <v>8.7799999999998573</v>
      </c>
      <c r="E880" s="11">
        <f t="shared" si="157"/>
        <v>37.840000000001169</v>
      </c>
      <c r="F880" s="11">
        <f t="shared" si="148"/>
        <v>-371.21040000001148</v>
      </c>
      <c r="G880" s="11">
        <f t="shared" si="8"/>
        <v>-843.33827043282372</v>
      </c>
      <c r="H880" s="15">
        <f t="shared" si="158"/>
        <v>0</v>
      </c>
      <c r="I880" s="11">
        <f t="shared" si="1"/>
        <v>-1214.5486704328353</v>
      </c>
      <c r="J880" s="11">
        <f t="shared" si="9"/>
        <v>-32.096952178456597</v>
      </c>
      <c r="K880" s="9">
        <f t="shared" si="153"/>
        <v>386.14295737412971</v>
      </c>
      <c r="L880" s="11">
        <f t="shared" si="154"/>
        <v>3534.4888270273077</v>
      </c>
      <c r="M880" s="11">
        <f t="shared" si="149"/>
        <v>0.86017399999999999</v>
      </c>
      <c r="N880" s="11">
        <f t="shared" si="155"/>
        <v>-843.33827043282372</v>
      </c>
      <c r="O880" s="11">
        <f t="shared" si="156"/>
        <v>0</v>
      </c>
      <c r="P880" s="13">
        <f t="shared" si="150"/>
        <v>326.44799999999998</v>
      </c>
      <c r="Q880" s="11">
        <f t="shared" si="4"/>
        <v>1.1828620710622511</v>
      </c>
      <c r="R880" s="11">
        <f t="shared" si="151"/>
        <v>3.2718605686500095</v>
      </c>
      <c r="S880" s="11">
        <f t="shared" si="6"/>
        <v>64128.717173111829</v>
      </c>
    </row>
    <row r="881" spans="2:19" x14ac:dyDescent="0.2">
      <c r="B881" s="11"/>
      <c r="D881" s="14">
        <f t="shared" si="152"/>
        <v>8.789999999999857</v>
      </c>
      <c r="E881" s="11">
        <f t="shared" si="157"/>
        <v>37.840000000001169</v>
      </c>
      <c r="F881" s="11">
        <f t="shared" si="148"/>
        <v>-371.21040000001148</v>
      </c>
      <c r="G881" s="11">
        <f t="shared" si="8"/>
        <v>-841.58546624304734</v>
      </c>
      <c r="H881" s="15">
        <f t="shared" si="158"/>
        <v>0</v>
      </c>
      <c r="I881" s="11">
        <f t="shared" si="1"/>
        <v>-1212.7958662430588</v>
      </c>
      <c r="J881" s="11">
        <f t="shared" si="9"/>
        <v>-32.050630714667584</v>
      </c>
      <c r="K881" s="9">
        <f t="shared" si="153"/>
        <v>385.82198785234516</v>
      </c>
      <c r="L881" s="11">
        <f t="shared" si="154"/>
        <v>3538.3486517534398</v>
      </c>
      <c r="M881" s="11">
        <f t="shared" si="149"/>
        <v>0.859815</v>
      </c>
      <c r="N881" s="11">
        <f t="shared" si="155"/>
        <v>-841.58546624304734</v>
      </c>
      <c r="O881" s="11">
        <f t="shared" si="156"/>
        <v>0</v>
      </c>
      <c r="P881" s="13">
        <f t="shared" si="150"/>
        <v>326.43200000000002</v>
      </c>
      <c r="Q881" s="11">
        <f t="shared" si="4"/>
        <v>1.1819367827061842</v>
      </c>
      <c r="R881" s="11">
        <f t="shared" si="151"/>
        <v>3.2671387068978168</v>
      </c>
      <c r="S881" s="11">
        <f t="shared" si="6"/>
        <v>63995.431292360416</v>
      </c>
    </row>
    <row r="882" spans="2:19" x14ac:dyDescent="0.2">
      <c r="B882" s="11"/>
      <c r="D882" s="14">
        <f t="shared" si="152"/>
        <v>8.7999999999998568</v>
      </c>
      <c r="E882" s="11">
        <f t="shared" si="157"/>
        <v>37.840000000001169</v>
      </c>
      <c r="F882" s="11">
        <f t="shared" si="148"/>
        <v>-371.21040000001148</v>
      </c>
      <c r="G882" s="11">
        <f t="shared" si="8"/>
        <v>-839.83701450902288</v>
      </c>
      <c r="H882" s="15">
        <f t="shared" si="158"/>
        <v>0</v>
      </c>
      <c r="I882" s="11">
        <f t="shared" si="1"/>
        <v>-1211.0474145090343</v>
      </c>
      <c r="J882" s="11">
        <f t="shared" si="9"/>
        <v>-32.004424273493576</v>
      </c>
      <c r="K882" s="9">
        <f t="shared" si="153"/>
        <v>385.50148154519849</v>
      </c>
      <c r="L882" s="11">
        <f t="shared" si="154"/>
        <v>3542.2052691004274</v>
      </c>
      <c r="M882" s="11">
        <f t="shared" si="149"/>
        <v>0.859456</v>
      </c>
      <c r="N882" s="11">
        <f t="shared" si="155"/>
        <v>-839.83701450902288</v>
      </c>
      <c r="O882" s="11">
        <f t="shared" si="156"/>
        <v>0</v>
      </c>
      <c r="P882" s="13">
        <f t="shared" si="150"/>
        <v>326.416</v>
      </c>
      <c r="Q882" s="11">
        <f t="shared" si="4"/>
        <v>1.1810128227329497</v>
      </c>
      <c r="R882" s="11">
        <f t="shared" si="151"/>
        <v>3.2624285701828311</v>
      </c>
      <c r="S882" s="11">
        <f t="shared" si="6"/>
        <v>63862.476378925094</v>
      </c>
    </row>
    <row r="883" spans="2:19" x14ac:dyDescent="0.2">
      <c r="B883" s="11"/>
      <c r="D883" s="14">
        <f t="shared" si="152"/>
        <v>8.8099999999998566</v>
      </c>
      <c r="E883" s="11">
        <f t="shared" si="157"/>
        <v>37.840000000001169</v>
      </c>
      <c r="F883" s="11">
        <f t="shared" si="148"/>
        <v>-371.21040000001148</v>
      </c>
      <c r="G883" s="11">
        <f t="shared" si="8"/>
        <v>-838.09387675613254</v>
      </c>
      <c r="H883" s="15">
        <f t="shared" si="158"/>
        <v>0</v>
      </c>
      <c r="I883" s="11">
        <f t="shared" si="1"/>
        <v>-1209.304276756144</v>
      </c>
      <c r="J883" s="11">
        <f t="shared" si="9"/>
        <v>-31.958358265224806</v>
      </c>
      <c r="K883" s="9">
        <f t="shared" si="153"/>
        <v>385.18143730246356</v>
      </c>
      <c r="L883" s="11">
        <f t="shared" si="154"/>
        <v>3546.0586836946654</v>
      </c>
      <c r="M883" s="11">
        <f t="shared" si="149"/>
        <v>0.85909800000000003</v>
      </c>
      <c r="N883" s="11">
        <f t="shared" si="155"/>
        <v>-838.09387675613254</v>
      </c>
      <c r="O883" s="11">
        <f t="shared" si="156"/>
        <v>0</v>
      </c>
      <c r="P883" s="13">
        <f t="shared" si="150"/>
        <v>326.39999999999998</v>
      </c>
      <c r="Q883" s="11">
        <f t="shared" si="4"/>
        <v>1.1800901878139203</v>
      </c>
      <c r="R883" s="11">
        <f t="shared" si="151"/>
        <v>3.257732748748706</v>
      </c>
      <c r="S883" s="11">
        <f t="shared" si="6"/>
        <v>63729.925548649706</v>
      </c>
    </row>
    <row r="884" spans="2:19" x14ac:dyDescent="0.2">
      <c r="B884" s="11"/>
      <c r="D884" s="14">
        <f t="shared" si="152"/>
        <v>8.8199999999998564</v>
      </c>
      <c r="E884" s="11">
        <f t="shared" si="157"/>
        <v>37.840000000001169</v>
      </c>
      <c r="F884" s="11">
        <f t="shared" si="148"/>
        <v>-371.21040000001148</v>
      </c>
      <c r="G884" s="11">
        <f t="shared" si="8"/>
        <v>-836.44173912766598</v>
      </c>
      <c r="H884" s="15">
        <f t="shared" si="158"/>
        <v>0</v>
      </c>
      <c r="I884" s="11">
        <f t="shared" si="1"/>
        <v>-1207.6521391276774</v>
      </c>
      <c r="J884" s="11">
        <f t="shared" si="9"/>
        <v>-31.914697122823469</v>
      </c>
      <c r="K884" s="9">
        <f t="shared" si="153"/>
        <v>384.86185371981134</v>
      </c>
      <c r="L884" s="11">
        <f t="shared" si="154"/>
        <v>3549.9089001497769</v>
      </c>
      <c r="M884" s="11">
        <f t="shared" si="149"/>
        <v>0.85882899999999995</v>
      </c>
      <c r="N884" s="11">
        <f t="shared" si="155"/>
        <v>-836.44173912766598</v>
      </c>
      <c r="O884" s="11">
        <f t="shared" si="156"/>
        <v>0</v>
      </c>
      <c r="P884" s="13">
        <f t="shared" si="150"/>
        <v>326.38799999999998</v>
      </c>
      <c r="Q884" s="11">
        <f t="shared" si="4"/>
        <v>1.1791544227110413</v>
      </c>
      <c r="R884" s="11">
        <f t="shared" si="151"/>
        <v>3.2532820716435746</v>
      </c>
      <c r="S884" s="11">
        <f t="shared" si="6"/>
        <v>63604.294505423582</v>
      </c>
    </row>
    <row r="885" spans="2:19" x14ac:dyDescent="0.2">
      <c r="B885" s="11"/>
      <c r="D885" s="14">
        <f t="shared" si="152"/>
        <v>8.8299999999998562</v>
      </c>
      <c r="E885" s="11">
        <f t="shared" si="157"/>
        <v>37.840000000001169</v>
      </c>
      <c r="F885" s="11">
        <f t="shared" si="148"/>
        <v>-371.21040000001148</v>
      </c>
      <c r="G885" s="11">
        <f t="shared" si="8"/>
        <v>-834.7060122385127</v>
      </c>
      <c r="H885" s="15">
        <f t="shared" si="158"/>
        <v>0</v>
      </c>
      <c r="I885" s="11">
        <f t="shared" si="1"/>
        <v>-1205.9164122385241</v>
      </c>
      <c r="J885" s="11">
        <f t="shared" si="9"/>
        <v>-31.868826961905043</v>
      </c>
      <c r="K885" s="9">
        <f t="shared" si="153"/>
        <v>384.5427067485831</v>
      </c>
      <c r="L885" s="11">
        <f t="shared" si="154"/>
        <v>3553.7559229521189</v>
      </c>
      <c r="M885" s="11">
        <f t="shared" si="149"/>
        <v>0.85846999999999996</v>
      </c>
      <c r="N885" s="11">
        <f t="shared" si="155"/>
        <v>-834.7060122385127</v>
      </c>
      <c r="O885" s="11">
        <f t="shared" si="156"/>
        <v>0</v>
      </c>
      <c r="P885" s="13">
        <f t="shared" si="150"/>
        <v>326.37200000000001</v>
      </c>
      <c r="Q885" s="11">
        <f t="shared" si="4"/>
        <v>1.1782343667611899</v>
      </c>
      <c r="R885" s="11">
        <f t="shared" si="151"/>
        <v>3.2486062142614722</v>
      </c>
      <c r="S885" s="11">
        <f t="shared" si="6"/>
        <v>63472.307208431659</v>
      </c>
    </row>
    <row r="886" spans="2:19" x14ac:dyDescent="0.2">
      <c r="B886" s="11"/>
      <c r="D886" s="14">
        <f t="shared" si="152"/>
        <v>8.839999999999856</v>
      </c>
      <c r="E886" s="11">
        <f t="shared" si="157"/>
        <v>37.840000000001169</v>
      </c>
      <c r="F886" s="11">
        <f t="shared" si="148"/>
        <v>-371.21040000001148</v>
      </c>
      <c r="G886" s="11">
        <f t="shared" si="8"/>
        <v>-832.97555362064884</v>
      </c>
      <c r="H886" s="15">
        <f t="shared" si="158"/>
        <v>0</v>
      </c>
      <c r="I886" s="11">
        <f t="shared" si="1"/>
        <v>-1204.1859536206603</v>
      </c>
      <c r="J886" s="11">
        <f t="shared" si="9"/>
        <v>-31.823096025914985</v>
      </c>
      <c r="K886" s="9">
        <f t="shared" si="153"/>
        <v>384.22401847896407</v>
      </c>
      <c r="L886" s="11">
        <f t="shared" si="154"/>
        <v>3557.5997565782563</v>
      </c>
      <c r="M886" s="11">
        <f t="shared" si="149"/>
        <v>0.85811199999999999</v>
      </c>
      <c r="N886" s="11">
        <f t="shared" si="155"/>
        <v>-832.97555362064884</v>
      </c>
      <c r="O886" s="11">
        <f t="shared" si="156"/>
        <v>0</v>
      </c>
      <c r="P886" s="13">
        <f t="shared" si="150"/>
        <v>326.35599999999999</v>
      </c>
      <c r="Q886" s="11">
        <f t="shared" si="4"/>
        <v>1.1773156261228968</v>
      </c>
      <c r="R886" s="11">
        <f t="shared" si="151"/>
        <v>3.2439445490229342</v>
      </c>
      <c r="S886" s="11">
        <f t="shared" si="6"/>
        <v>63340.720518753966</v>
      </c>
    </row>
    <row r="887" spans="2:19" x14ac:dyDescent="0.2">
      <c r="B887" s="11"/>
      <c r="D887" s="14">
        <f t="shared" si="152"/>
        <v>8.8499999999998558</v>
      </c>
      <c r="E887" s="11">
        <f t="shared" si="157"/>
        <v>37.840000000001169</v>
      </c>
      <c r="F887" s="11">
        <f t="shared" si="148"/>
        <v>-371.21040000001148</v>
      </c>
      <c r="G887" s="11">
        <f t="shared" si="8"/>
        <v>-831.24937443745966</v>
      </c>
      <c r="H887" s="15">
        <f t="shared" si="158"/>
        <v>0</v>
      </c>
      <c r="I887" s="11">
        <f t="shared" si="1"/>
        <v>-1202.4597744374712</v>
      </c>
      <c r="J887" s="11">
        <f t="shared" si="9"/>
        <v>-31.777478182807453</v>
      </c>
      <c r="K887" s="9">
        <f t="shared" si="153"/>
        <v>383.90578751870493</v>
      </c>
      <c r="L887" s="11">
        <f t="shared" si="154"/>
        <v>3561.4404056082449</v>
      </c>
      <c r="M887" s="11">
        <f t="shared" si="149"/>
        <v>0.85775400000000002</v>
      </c>
      <c r="N887" s="11">
        <f t="shared" si="155"/>
        <v>-831.24937443745966</v>
      </c>
      <c r="O887" s="11">
        <f t="shared" si="156"/>
        <v>0</v>
      </c>
      <c r="P887" s="13">
        <f t="shared" si="150"/>
        <v>326.33999999999997</v>
      </c>
      <c r="Q887" s="11">
        <f t="shared" si="4"/>
        <v>1.1763981967233712</v>
      </c>
      <c r="R887" s="11">
        <f t="shared" si="151"/>
        <v>3.2392944121108513</v>
      </c>
      <c r="S887" s="11">
        <f t="shared" si="6"/>
        <v>63209.459243759251</v>
      </c>
    </row>
    <row r="888" spans="2:19" x14ac:dyDescent="0.2">
      <c r="B888" s="11"/>
      <c r="D888" s="14">
        <f t="shared" si="152"/>
        <v>8.8599999999998555</v>
      </c>
      <c r="E888" s="11">
        <f t="shared" si="157"/>
        <v>37.840000000001169</v>
      </c>
      <c r="F888" s="11">
        <f t="shared" si="148"/>
        <v>-371.21040000001148</v>
      </c>
      <c r="G888" s="11">
        <f t="shared" si="8"/>
        <v>-829.52746096076953</v>
      </c>
      <c r="H888" s="15">
        <f t="shared" si="158"/>
        <v>0</v>
      </c>
      <c r="I888" s="11">
        <f t="shared" si="1"/>
        <v>-1200.7378609607811</v>
      </c>
      <c r="J888" s="11">
        <f t="shared" si="9"/>
        <v>-31.731973069787102</v>
      </c>
      <c r="K888" s="9">
        <f t="shared" si="153"/>
        <v>383.58801273687686</v>
      </c>
      <c r="L888" s="11">
        <f t="shared" si="154"/>
        <v>3565.2778746095228</v>
      </c>
      <c r="M888" s="11">
        <f t="shared" si="149"/>
        <v>0.85739600000000005</v>
      </c>
      <c r="N888" s="11">
        <f t="shared" si="155"/>
        <v>-829.52746096076953</v>
      </c>
      <c r="O888" s="11">
        <f t="shared" si="156"/>
        <v>0</v>
      </c>
      <c r="P888" s="13">
        <f t="shared" si="150"/>
        <v>326.32400000000001</v>
      </c>
      <c r="Q888" s="11">
        <f t="shared" si="4"/>
        <v>1.175482075289825</v>
      </c>
      <c r="R888" s="11">
        <f t="shared" si="151"/>
        <v>3.2346557665430278</v>
      </c>
      <c r="S888" s="11">
        <f t="shared" si="6"/>
        <v>63078.52233953627</v>
      </c>
    </row>
    <row r="889" spans="2:19" x14ac:dyDescent="0.2">
      <c r="B889" s="11"/>
      <c r="D889" s="14">
        <f t="shared" si="152"/>
        <v>8.8699999999998553</v>
      </c>
      <c r="E889" s="11">
        <f t="shared" si="157"/>
        <v>37.840000000001169</v>
      </c>
      <c r="F889" s="11">
        <f t="shared" si="148"/>
        <v>-371.21040000001148</v>
      </c>
      <c r="G889" s="11">
        <f t="shared" si="8"/>
        <v>-827.80979951771519</v>
      </c>
      <c r="H889" s="15">
        <f t="shared" si="158"/>
        <v>0</v>
      </c>
      <c r="I889" s="11">
        <f t="shared" si="1"/>
        <v>-1199.0201995177267</v>
      </c>
      <c r="J889" s="11">
        <f t="shared" si="9"/>
        <v>-31.686580325520342</v>
      </c>
      <c r="K889" s="9">
        <f t="shared" si="153"/>
        <v>383.27069300617899</v>
      </c>
      <c r="L889" s="11">
        <f t="shared" si="154"/>
        <v>3569.1121681382383</v>
      </c>
      <c r="M889" s="11">
        <f t="shared" si="149"/>
        <v>0.85703799999999997</v>
      </c>
      <c r="N889" s="11">
        <f t="shared" si="155"/>
        <v>-827.80979951771519</v>
      </c>
      <c r="O889" s="11">
        <f t="shared" si="156"/>
        <v>0</v>
      </c>
      <c r="P889" s="13">
        <f t="shared" si="150"/>
        <v>326.30799999999999</v>
      </c>
      <c r="Q889" s="11">
        <f t="shared" si="4"/>
        <v>1.1745672585599465</v>
      </c>
      <c r="R889" s="11">
        <f t="shared" si="151"/>
        <v>3.2300285754862732</v>
      </c>
      <c r="S889" s="11">
        <f t="shared" si="6"/>
        <v>62947.908766379849</v>
      </c>
    </row>
    <row r="890" spans="2:19" x14ac:dyDescent="0.2">
      <c r="B890" s="11"/>
      <c r="D890" s="14">
        <f t="shared" si="152"/>
        <v>8.8799999999998551</v>
      </c>
      <c r="E890" s="11">
        <f t="shared" si="157"/>
        <v>37.840000000001169</v>
      </c>
      <c r="F890" s="11">
        <f t="shared" si="148"/>
        <v>-371.21040000001148</v>
      </c>
      <c r="G890" s="11">
        <f t="shared" si="8"/>
        <v>-826.18219917515489</v>
      </c>
      <c r="H890" s="15">
        <f t="shared" si="158"/>
        <v>0</v>
      </c>
      <c r="I890" s="11">
        <f t="shared" si="1"/>
        <v>-1197.3925991751664</v>
      </c>
      <c r="J890" s="11">
        <f t="shared" si="9"/>
        <v>-31.643567631478049</v>
      </c>
      <c r="K890" s="9">
        <f t="shared" si="153"/>
        <v>382.95382720292378</v>
      </c>
      <c r="L890" s="11">
        <f t="shared" si="154"/>
        <v>3572.9432907392838</v>
      </c>
      <c r="M890" s="11">
        <f t="shared" si="149"/>
        <v>0.856769</v>
      </c>
      <c r="N890" s="11">
        <f t="shared" si="155"/>
        <v>-826.18219917515489</v>
      </c>
      <c r="O890" s="11">
        <f t="shared" si="156"/>
        <v>0</v>
      </c>
      <c r="P890" s="13">
        <f t="shared" si="150"/>
        <v>326.29599999999999</v>
      </c>
      <c r="Q890" s="11">
        <f t="shared" si="4"/>
        <v>1.1736393556860145</v>
      </c>
      <c r="R890" s="11">
        <f t="shared" si="151"/>
        <v>3.2256439991312993</v>
      </c>
      <c r="S890" s="11">
        <f t="shared" si="6"/>
        <v>62824.14357547331</v>
      </c>
    </row>
    <row r="891" spans="2:19" x14ac:dyDescent="0.2">
      <c r="B891" s="11"/>
      <c r="D891" s="14">
        <f t="shared" si="152"/>
        <v>8.8899999999998549</v>
      </c>
      <c r="E891" s="11">
        <f t="shared" si="157"/>
        <v>37.840000000001169</v>
      </c>
      <c r="F891" s="11">
        <f t="shared" si="148"/>
        <v>-371.21040000001148</v>
      </c>
      <c r="G891" s="11">
        <f t="shared" si="8"/>
        <v>-824.47276149902223</v>
      </c>
      <c r="H891" s="15">
        <f t="shared" si="158"/>
        <v>0</v>
      </c>
      <c r="I891" s="11">
        <f t="shared" si="1"/>
        <v>-1195.6831614990338</v>
      </c>
      <c r="J891" s="11">
        <f t="shared" si="9"/>
        <v>-31.598392217203934</v>
      </c>
      <c r="K891" s="9">
        <f t="shared" si="153"/>
        <v>382.63739152660901</v>
      </c>
      <c r="L891" s="11">
        <f t="shared" si="154"/>
        <v>3576.7712468329314</v>
      </c>
      <c r="M891" s="11">
        <f t="shared" si="149"/>
        <v>0.85641100000000003</v>
      </c>
      <c r="N891" s="11">
        <f t="shared" si="155"/>
        <v>-824.47276149902223</v>
      </c>
      <c r="O891" s="11">
        <f t="shared" si="156"/>
        <v>0</v>
      </c>
      <c r="P891" s="13">
        <f t="shared" si="150"/>
        <v>326.27999999999997</v>
      </c>
      <c r="Q891" s="11">
        <f t="shared" si="4"/>
        <v>1.1727270795838207</v>
      </c>
      <c r="R891" s="11">
        <f t="shared" si="151"/>
        <v>3.2210389619983619</v>
      </c>
      <c r="S891" s="11">
        <f t="shared" si="6"/>
        <v>62694.155349987574</v>
      </c>
    </row>
    <row r="892" spans="2:19" x14ac:dyDescent="0.2">
      <c r="B892" s="11"/>
      <c r="D892" s="14">
        <f t="shared" si="152"/>
        <v>8.8999999999998547</v>
      </c>
      <c r="E892" s="11">
        <f t="shared" si="157"/>
        <v>37.840000000001169</v>
      </c>
      <c r="F892" s="11">
        <f t="shared" si="148"/>
        <v>-371.21040000001148</v>
      </c>
      <c r="G892" s="11">
        <f t="shared" si="8"/>
        <v>-822.76849711945306</v>
      </c>
      <c r="H892" s="15">
        <f t="shared" si="158"/>
        <v>0</v>
      </c>
      <c r="I892" s="11">
        <f t="shared" si="1"/>
        <v>-1193.9788971194646</v>
      </c>
      <c r="J892" s="11">
        <f t="shared" si="9"/>
        <v>-31.553353517955276</v>
      </c>
      <c r="K892" s="9">
        <f t="shared" si="153"/>
        <v>382.32140760443696</v>
      </c>
      <c r="L892" s="11">
        <f t="shared" si="154"/>
        <v>3580.5960408285869</v>
      </c>
      <c r="M892" s="11">
        <f t="shared" si="149"/>
        <v>0.85605399999999998</v>
      </c>
      <c r="N892" s="11">
        <f t="shared" si="155"/>
        <v>-822.76849711945306</v>
      </c>
      <c r="O892" s="11">
        <f t="shared" si="156"/>
        <v>0</v>
      </c>
      <c r="P892" s="13">
        <f t="shared" si="150"/>
        <v>326.26400000000001</v>
      </c>
      <c r="Q892" s="11">
        <f t="shared" si="4"/>
        <v>1.1718160986331221</v>
      </c>
      <c r="R892" s="11">
        <f t="shared" si="151"/>
        <v>3.2164478611575205</v>
      </c>
      <c r="S892" s="11">
        <f t="shared" si="6"/>
        <v>62564.560509794312</v>
      </c>
    </row>
    <row r="893" spans="2:19" x14ac:dyDescent="0.2">
      <c r="B893" s="11"/>
      <c r="D893" s="14">
        <f t="shared" si="152"/>
        <v>8.9099999999998545</v>
      </c>
      <c r="E893" s="11">
        <f t="shared" si="157"/>
        <v>37.840000000001169</v>
      </c>
      <c r="F893" s="11">
        <f t="shared" si="148"/>
        <v>-371.21040000001148</v>
      </c>
      <c r="G893" s="11">
        <f t="shared" si="8"/>
        <v>-821.06746766599315</v>
      </c>
      <c r="H893" s="15">
        <f t="shared" si="158"/>
        <v>0</v>
      </c>
      <c r="I893" s="11">
        <f t="shared" si="1"/>
        <v>-1192.2778676660046</v>
      </c>
      <c r="J893" s="11">
        <f t="shared" si="9"/>
        <v>-31.508400308297244</v>
      </c>
      <c r="K893" s="9">
        <f t="shared" si="153"/>
        <v>382.0058740692574</v>
      </c>
      <c r="L893" s="11">
        <f t="shared" si="154"/>
        <v>3584.4176772369551</v>
      </c>
      <c r="M893" s="11">
        <f t="shared" si="149"/>
        <v>0.85569600000000001</v>
      </c>
      <c r="N893" s="11">
        <f t="shared" si="155"/>
        <v>-821.06746766599315</v>
      </c>
      <c r="O893" s="11">
        <f t="shared" si="156"/>
        <v>0</v>
      </c>
      <c r="P893" s="13">
        <f t="shared" si="150"/>
        <v>326.24799999999999</v>
      </c>
      <c r="Q893" s="11">
        <f t="shared" si="4"/>
        <v>1.1709064088339467</v>
      </c>
      <c r="R893" s="11">
        <f t="shared" si="151"/>
        <v>3.2118654748519107</v>
      </c>
      <c r="S893" s="11">
        <f t="shared" si="6"/>
        <v>62435.211658273467</v>
      </c>
    </row>
    <row r="894" spans="2:19" x14ac:dyDescent="0.2">
      <c r="B894" s="11"/>
      <c r="D894" s="14">
        <f t="shared" si="152"/>
        <v>8.9199999999998543</v>
      </c>
      <c r="E894" s="11">
        <f t="shared" si="157"/>
        <v>37.840000000001169</v>
      </c>
      <c r="F894" s="11">
        <f t="shared" si="148"/>
        <v>-371.21040000001148</v>
      </c>
      <c r="G894" s="11">
        <f t="shared" si="8"/>
        <v>-819.37158148886192</v>
      </c>
      <c r="H894" s="15">
        <f t="shared" si="158"/>
        <v>0</v>
      </c>
      <c r="I894" s="11">
        <f t="shared" si="1"/>
        <v>-1190.5819814888735</v>
      </c>
      <c r="J894" s="11">
        <f t="shared" si="9"/>
        <v>-31.463583020318094</v>
      </c>
      <c r="K894" s="9">
        <f t="shared" si="153"/>
        <v>381.69079006617443</v>
      </c>
      <c r="L894" s="11">
        <f t="shared" si="154"/>
        <v>3588.2361605576325</v>
      </c>
      <c r="M894" s="11">
        <f t="shared" si="149"/>
        <v>0.85533899999999996</v>
      </c>
      <c r="N894" s="11">
        <f t="shared" si="155"/>
        <v>-819.37158148886192</v>
      </c>
      <c r="O894" s="11">
        <f t="shared" si="156"/>
        <v>0</v>
      </c>
      <c r="P894" s="13">
        <f t="shared" si="150"/>
        <v>326.23200000000003</v>
      </c>
      <c r="Q894" s="11">
        <f t="shared" si="4"/>
        <v>1.1699980077557517</v>
      </c>
      <c r="R894" s="11">
        <f t="shared" si="151"/>
        <v>3.2072969439671857</v>
      </c>
      <c r="S894" s="11">
        <f t="shared" si="6"/>
        <v>62306.253909261053</v>
      </c>
    </row>
    <row r="895" spans="2:19" x14ac:dyDescent="0.2">
      <c r="B895" s="11"/>
      <c r="D895" s="14">
        <f t="shared" si="152"/>
        <v>8.9299999999998541</v>
      </c>
      <c r="E895" s="11">
        <f t="shared" si="157"/>
        <v>37.840000000001169</v>
      </c>
      <c r="F895" s="11">
        <f t="shared" si="148"/>
        <v>-371.21040000001148</v>
      </c>
      <c r="G895" s="11">
        <f t="shared" si="8"/>
        <v>-817.67890667475001</v>
      </c>
      <c r="H895" s="15">
        <f t="shared" si="158"/>
        <v>0</v>
      </c>
      <c r="I895" s="11">
        <f t="shared" si="1"/>
        <v>-1188.8893066747614</v>
      </c>
      <c r="J895" s="11">
        <f t="shared" si="9"/>
        <v>-31.418850599226339</v>
      </c>
      <c r="K895" s="9">
        <f t="shared" si="153"/>
        <v>381.37615423597123</v>
      </c>
      <c r="L895" s="11">
        <f t="shared" si="154"/>
        <v>3592.0514952791432</v>
      </c>
      <c r="M895" s="11">
        <f t="shared" si="149"/>
        <v>0.85498099999999999</v>
      </c>
      <c r="N895" s="11">
        <f t="shared" si="155"/>
        <v>-817.67890667475001</v>
      </c>
      <c r="O895" s="11">
        <f t="shared" si="156"/>
        <v>0</v>
      </c>
      <c r="P895" s="13">
        <f t="shared" si="150"/>
        <v>326.21600000000001</v>
      </c>
      <c r="Q895" s="11">
        <f t="shared" si="4"/>
        <v>1.1690908914215465</v>
      </c>
      <c r="R895" s="11">
        <f t="shared" si="151"/>
        <v>3.2027370641413189</v>
      </c>
      <c r="S895" s="11">
        <f t="shared" si="6"/>
        <v>62177.540357148064</v>
      </c>
    </row>
    <row r="896" spans="2:19" x14ac:dyDescent="0.2">
      <c r="B896" s="11"/>
      <c r="D896" s="14">
        <f t="shared" si="152"/>
        <v>8.9399999999998538</v>
      </c>
      <c r="E896" s="11">
        <f t="shared" si="157"/>
        <v>37.840000000001169</v>
      </c>
      <c r="F896" s="11">
        <f t="shared" si="148"/>
        <v>-371.21040000001148</v>
      </c>
      <c r="G896" s="11">
        <f t="shared" si="8"/>
        <v>-816.07632216571312</v>
      </c>
      <c r="H896" s="15">
        <f t="shared" si="158"/>
        <v>0</v>
      </c>
      <c r="I896" s="11">
        <f t="shared" si="1"/>
        <v>-1187.2867221657245</v>
      </c>
      <c r="J896" s="11">
        <f t="shared" si="9"/>
        <v>-31.376499000150314</v>
      </c>
      <c r="K896" s="9">
        <f t="shared" si="153"/>
        <v>381.06196572997897</v>
      </c>
      <c r="L896" s="11">
        <f t="shared" si="154"/>
        <v>3595.8636858789728</v>
      </c>
      <c r="M896" s="11">
        <f t="shared" si="149"/>
        <v>0.85471299999999995</v>
      </c>
      <c r="N896" s="11">
        <f t="shared" si="155"/>
        <v>-816.07632216571312</v>
      </c>
      <c r="O896" s="11">
        <f t="shared" si="156"/>
        <v>0</v>
      </c>
      <c r="P896" s="13">
        <f t="shared" si="150"/>
        <v>326.20400000000001</v>
      </c>
      <c r="Q896" s="11">
        <f t="shared" si="4"/>
        <v>1.1681707328235673</v>
      </c>
      <c r="R896" s="11">
        <f t="shared" si="151"/>
        <v>3.1984198776911632</v>
      </c>
      <c r="S896" s="11">
        <f t="shared" si="6"/>
        <v>62055.677408045456</v>
      </c>
    </row>
    <row r="897" spans="2:19" x14ac:dyDescent="0.2">
      <c r="B897" s="11"/>
      <c r="D897" s="14">
        <f t="shared" si="152"/>
        <v>8.9499999999998536</v>
      </c>
      <c r="E897" s="11">
        <f t="shared" si="157"/>
        <v>37.840000000001169</v>
      </c>
      <c r="F897" s="11">
        <f t="shared" si="148"/>
        <v>-371.21040000001148</v>
      </c>
      <c r="G897" s="11">
        <f t="shared" si="8"/>
        <v>-814.3926661215462</v>
      </c>
      <c r="H897" s="15">
        <f t="shared" si="158"/>
        <v>0</v>
      </c>
      <c r="I897" s="11">
        <f t="shared" si="1"/>
        <v>-1185.6030661215577</v>
      </c>
      <c r="J897" s="11">
        <f t="shared" si="9"/>
        <v>-31.332004918644849</v>
      </c>
      <c r="K897" s="9">
        <f t="shared" si="153"/>
        <v>380.74820073997745</v>
      </c>
      <c r="L897" s="11">
        <f t="shared" si="154"/>
        <v>3599.6727367113226</v>
      </c>
      <c r="M897" s="11">
        <f t="shared" si="149"/>
        <v>0.854356</v>
      </c>
      <c r="N897" s="11">
        <f t="shared" si="155"/>
        <v>-814.3926661215462</v>
      </c>
      <c r="O897" s="11">
        <f t="shared" si="156"/>
        <v>0</v>
      </c>
      <c r="P897" s="13">
        <f t="shared" si="150"/>
        <v>326.18799999999999</v>
      </c>
      <c r="Q897" s="11">
        <f t="shared" si="4"/>
        <v>1.1672661187412703</v>
      </c>
      <c r="R897" s="11">
        <f t="shared" si="151"/>
        <v>3.1938842934398415</v>
      </c>
      <c r="S897" s="11">
        <f t="shared" si="6"/>
        <v>61927.649656835056</v>
      </c>
    </row>
    <row r="898" spans="2:19" x14ac:dyDescent="0.2">
      <c r="B898" s="11"/>
      <c r="D898" s="14">
        <f t="shared" si="152"/>
        <v>8.9599999999998534</v>
      </c>
      <c r="E898" s="11">
        <f t="shared" si="157"/>
        <v>37.840000000001169</v>
      </c>
      <c r="F898" s="11">
        <f t="shared" ref="F898:F961" si="159">E898*Grav</f>
        <v>-371.21040000001148</v>
      </c>
      <c r="G898" s="11">
        <f t="shared" si="8"/>
        <v>-812.71313894794514</v>
      </c>
      <c r="H898" s="15">
        <f t="shared" si="158"/>
        <v>0</v>
      </c>
      <c r="I898" s="11">
        <f t="shared" si="1"/>
        <v>-1183.9235389479566</v>
      </c>
      <c r="J898" s="11">
        <f t="shared" si="9"/>
        <v>-31.287619951054968</v>
      </c>
      <c r="K898" s="9">
        <f t="shared" si="153"/>
        <v>380.43488069079098</v>
      </c>
      <c r="L898" s="11">
        <f t="shared" si="154"/>
        <v>3603.4786521184765</v>
      </c>
      <c r="M898" s="11">
        <f t="shared" ref="M898:M961" si="160">VLOOKUP(L898,AtmChart,4)</f>
        <v>0.85399899999999995</v>
      </c>
      <c r="N898" s="11">
        <f t="shared" si="155"/>
        <v>-812.71313894794514</v>
      </c>
      <c r="O898" s="11">
        <f t="shared" si="156"/>
        <v>0</v>
      </c>
      <c r="P898" s="13">
        <f t="shared" ref="P898:P961" si="161">VLOOKUP(L898,AtmChart,5)</f>
        <v>326.17200000000003</v>
      </c>
      <c r="Q898" s="11">
        <f t="shared" si="4"/>
        <v>1.1663627800387248</v>
      </c>
      <c r="R898" s="11">
        <f t="shared" ref="R898:R961" si="162">J898/Grav</f>
        <v>3.1893598319118213</v>
      </c>
      <c r="S898" s="11">
        <f t="shared" si="6"/>
        <v>61799.935871185153</v>
      </c>
    </row>
    <row r="899" spans="2:19" x14ac:dyDescent="0.2">
      <c r="B899" s="11"/>
      <c r="D899" s="14">
        <f t="shared" ref="D899:D962" si="163">D898+DeltaT</f>
        <v>8.9699999999998532</v>
      </c>
      <c r="E899" s="11">
        <f t="shared" si="157"/>
        <v>37.840000000001169</v>
      </c>
      <c r="F899" s="11">
        <f t="shared" si="159"/>
        <v>-371.21040000001148</v>
      </c>
      <c r="G899" s="11">
        <f t="shared" si="8"/>
        <v>-811.03772752306554</v>
      </c>
      <c r="H899" s="15">
        <f t="shared" si="158"/>
        <v>0</v>
      </c>
      <c r="I899" s="11">
        <f t="shared" si="1"/>
        <v>-1182.2481275230771</v>
      </c>
      <c r="J899" s="11">
        <f t="shared" si="9"/>
        <v>-31.243343750608894</v>
      </c>
      <c r="K899" s="9">
        <f t="shared" ref="K899:K962" si="164">K898+J898*DeltaT</f>
        <v>380.12200449128045</v>
      </c>
      <c r="L899" s="11">
        <f t="shared" ref="L899:L962" si="165">L898+K898*DeltaT+(0.5*J898*DeltaT^2)</f>
        <v>3607.2814365443869</v>
      </c>
      <c r="M899" s="11">
        <f t="shared" si="160"/>
        <v>0.85364200000000001</v>
      </c>
      <c r="N899" s="11">
        <f t="shared" ref="N899:N962" si="166">IF(K899&gt;0,-0.5*M899*(K899^2)*CdR*CSAR,0)</f>
        <v>-811.03772752306554</v>
      </c>
      <c r="O899" s="11">
        <f t="shared" ref="O899:O962" si="167">IF(K899&gt;0,0, 0.5*M899*(K899^2)*CdC*CSAC)</f>
        <v>0</v>
      </c>
      <c r="P899" s="13">
        <f t="shared" si="161"/>
        <v>326.15600000000001</v>
      </c>
      <c r="Q899" s="11">
        <f t="shared" si="4"/>
        <v>1.165460713558176</v>
      </c>
      <c r="R899" s="11">
        <f t="shared" si="162"/>
        <v>3.1848464577582969</v>
      </c>
      <c r="S899" s="11">
        <f t="shared" si="6"/>
        <v>61672.535053290856</v>
      </c>
    </row>
    <row r="900" spans="2:19" x14ac:dyDescent="0.2">
      <c r="B900" s="11"/>
      <c r="D900" s="14">
        <f t="shared" si="163"/>
        <v>8.979999999999853</v>
      </c>
      <c r="E900" s="11">
        <f t="shared" si="157"/>
        <v>37.840000000001169</v>
      </c>
      <c r="F900" s="11">
        <f t="shared" si="159"/>
        <v>-371.21040000001148</v>
      </c>
      <c r="G900" s="11">
        <f t="shared" si="8"/>
        <v>-809.3673673074469</v>
      </c>
      <c r="H900" s="15">
        <f t="shared" si="158"/>
        <v>0</v>
      </c>
      <c r="I900" s="11">
        <f t="shared" si="1"/>
        <v>-1180.5777673074583</v>
      </c>
      <c r="J900" s="11">
        <f t="shared" si="9"/>
        <v>-31.199201038779648</v>
      </c>
      <c r="K900" s="9">
        <f t="shared" si="164"/>
        <v>379.80957105377433</v>
      </c>
      <c r="L900" s="11">
        <f t="shared" si="165"/>
        <v>3611.0810944221125</v>
      </c>
      <c r="M900" s="11">
        <f t="shared" si="160"/>
        <v>0.85328599999999999</v>
      </c>
      <c r="N900" s="11">
        <f t="shared" si="166"/>
        <v>-809.3673673074469</v>
      </c>
      <c r="O900" s="11">
        <f t="shared" si="167"/>
        <v>0</v>
      </c>
      <c r="P900" s="13">
        <f t="shared" si="161"/>
        <v>326.14</v>
      </c>
      <c r="Q900" s="11">
        <f t="shared" si="4"/>
        <v>1.1645599161518807</v>
      </c>
      <c r="R900" s="11">
        <f t="shared" si="162"/>
        <v>3.1803466910070997</v>
      </c>
      <c r="S900" s="11">
        <f t="shared" si="6"/>
        <v>61545.518336985966</v>
      </c>
    </row>
    <row r="901" spans="2:19" x14ac:dyDescent="0.2">
      <c r="B901" s="11"/>
      <c r="D901" s="14">
        <f t="shared" si="163"/>
        <v>8.9899999999998528</v>
      </c>
      <c r="E901" s="11">
        <f t="shared" si="157"/>
        <v>37.840000000001169</v>
      </c>
      <c r="F901" s="11">
        <f t="shared" si="159"/>
        <v>-371.21040000001148</v>
      </c>
      <c r="G901" s="11">
        <f t="shared" si="8"/>
        <v>-807.78442613468508</v>
      </c>
      <c r="H901" s="15">
        <f t="shared" si="158"/>
        <v>0</v>
      </c>
      <c r="I901" s="11">
        <f t="shared" si="1"/>
        <v>-1178.9948261346965</v>
      </c>
      <c r="J901" s="11">
        <f t="shared" si="9"/>
        <v>-31.15736855535571</v>
      </c>
      <c r="K901" s="9">
        <f t="shared" si="164"/>
        <v>379.49757904338657</v>
      </c>
      <c r="L901" s="11">
        <f t="shared" si="165"/>
        <v>3614.8776301725984</v>
      </c>
      <c r="M901" s="11">
        <f t="shared" si="160"/>
        <v>0.85301800000000005</v>
      </c>
      <c r="N901" s="11">
        <f t="shared" si="166"/>
        <v>-807.78442613468508</v>
      </c>
      <c r="O901" s="11">
        <f t="shared" si="167"/>
        <v>0</v>
      </c>
      <c r="P901" s="13">
        <f t="shared" si="161"/>
        <v>326.12799999999999</v>
      </c>
      <c r="Q901" s="11">
        <f t="shared" si="4"/>
        <v>1.1636461114758212</v>
      </c>
      <c r="R901" s="11">
        <f t="shared" si="162"/>
        <v>3.1760824215449244</v>
      </c>
      <c r="S901" s="11">
        <f t="shared" si="6"/>
        <v>61425.149096873552</v>
      </c>
    </row>
    <row r="902" spans="2:19" x14ac:dyDescent="0.2">
      <c r="B902" s="11"/>
      <c r="D902" s="14">
        <f t="shared" si="163"/>
        <v>8.9999999999998526</v>
      </c>
      <c r="E902" s="11">
        <f t="shared" ref="E902:E965" si="168">IF(D902&lt;ThrustCurveTime,E901-(Mdot)/10,E901)</f>
        <v>37.840000000001169</v>
      </c>
      <c r="F902" s="11">
        <f t="shared" si="159"/>
        <v>-371.21040000001148</v>
      </c>
      <c r="G902" s="11">
        <f t="shared" si="8"/>
        <v>-806.12199352429514</v>
      </c>
      <c r="H902" s="15">
        <f t="shared" si="158"/>
        <v>0</v>
      </c>
      <c r="I902" s="11">
        <f t="shared" si="1"/>
        <v>-1177.3323935243066</v>
      </c>
      <c r="J902" s="11">
        <f t="shared" si="9"/>
        <v>-31.113435346835892</v>
      </c>
      <c r="K902" s="9">
        <f t="shared" si="164"/>
        <v>379.18600535783298</v>
      </c>
      <c r="L902" s="11">
        <f t="shared" si="165"/>
        <v>3618.6710480946044</v>
      </c>
      <c r="M902" s="11">
        <f t="shared" si="160"/>
        <v>0.85266200000000003</v>
      </c>
      <c r="N902" s="11">
        <f t="shared" si="166"/>
        <v>-806.12199352429514</v>
      </c>
      <c r="O902" s="11">
        <f t="shared" si="167"/>
        <v>0</v>
      </c>
      <c r="P902" s="13">
        <f t="shared" si="161"/>
        <v>326.11200000000002</v>
      </c>
      <c r="Q902" s="11">
        <f t="shared" si="4"/>
        <v>1.162747784067538</v>
      </c>
      <c r="R902" s="11">
        <f t="shared" si="162"/>
        <v>3.1716040108905088</v>
      </c>
      <c r="S902" s="11">
        <f t="shared" si="6"/>
        <v>61298.735207656428</v>
      </c>
    </row>
    <row r="903" spans="2:19" x14ac:dyDescent="0.2">
      <c r="B903" s="11"/>
      <c r="D903" s="14">
        <f t="shared" si="163"/>
        <v>9.0099999999998523</v>
      </c>
      <c r="E903" s="11">
        <f t="shared" si="168"/>
        <v>37.840000000001169</v>
      </c>
      <c r="F903" s="11">
        <f t="shared" si="159"/>
        <v>-371.21040000001148</v>
      </c>
      <c r="G903" s="11">
        <f t="shared" si="8"/>
        <v>-804.46267748048297</v>
      </c>
      <c r="H903" s="15">
        <f t="shared" ref="H903:H966" si="169">IF(D903&lt;ThrustCurveTime,VLOOKUP(D903,GoddardCurve1,2, TRUE),0)</f>
        <v>0</v>
      </c>
      <c r="I903" s="11">
        <f t="shared" si="1"/>
        <v>-1175.6730774804944</v>
      </c>
      <c r="J903" s="11">
        <f t="shared" si="9"/>
        <v>-31.069584500012105</v>
      </c>
      <c r="K903" s="9">
        <f t="shared" si="164"/>
        <v>378.87487100436465</v>
      </c>
      <c r="L903" s="11">
        <f t="shared" si="165"/>
        <v>3622.4613524764154</v>
      </c>
      <c r="M903" s="11">
        <f t="shared" si="160"/>
        <v>0.85230499999999998</v>
      </c>
      <c r="N903" s="11">
        <f t="shared" si="166"/>
        <v>-804.46267748048297</v>
      </c>
      <c r="O903" s="11">
        <f t="shared" si="167"/>
        <v>0</v>
      </c>
      <c r="P903" s="13">
        <f t="shared" si="161"/>
        <v>326.096</v>
      </c>
      <c r="Q903" s="11">
        <f t="shared" si="4"/>
        <v>1.1618507157535347</v>
      </c>
      <c r="R903" s="11">
        <f t="shared" si="162"/>
        <v>3.1671339959237619</v>
      </c>
      <c r="S903" s="11">
        <f t="shared" si="6"/>
        <v>61172.558306873987</v>
      </c>
    </row>
    <row r="904" spans="2:19" x14ac:dyDescent="0.2">
      <c r="B904" s="11"/>
      <c r="D904" s="14">
        <f t="shared" si="163"/>
        <v>9.0199999999998521</v>
      </c>
      <c r="E904" s="11">
        <f t="shared" si="168"/>
        <v>37.840000000001169</v>
      </c>
      <c r="F904" s="11">
        <f t="shared" si="159"/>
        <v>-371.21040000001148</v>
      </c>
      <c r="G904" s="11">
        <f t="shared" si="8"/>
        <v>-802.8083554960449</v>
      </c>
      <c r="H904" s="15">
        <f t="shared" si="169"/>
        <v>0</v>
      </c>
      <c r="I904" s="11">
        <f t="shared" si="1"/>
        <v>-1174.0187554960564</v>
      </c>
      <c r="J904" s="11">
        <f t="shared" si="9"/>
        <v>-31.025865631501588</v>
      </c>
      <c r="K904" s="9">
        <f t="shared" si="164"/>
        <v>378.56417515936454</v>
      </c>
      <c r="L904" s="11">
        <f t="shared" si="165"/>
        <v>3626.2485477072341</v>
      </c>
      <c r="M904" s="11">
        <f t="shared" si="160"/>
        <v>0.85194899999999996</v>
      </c>
      <c r="N904" s="11">
        <f t="shared" si="166"/>
        <v>-802.8083554960449</v>
      </c>
      <c r="O904" s="11">
        <f t="shared" si="167"/>
        <v>0</v>
      </c>
      <c r="P904" s="13">
        <f t="shared" si="161"/>
        <v>326.08</v>
      </c>
      <c r="Q904" s="11">
        <f t="shared" si="4"/>
        <v>1.1609549041933407</v>
      </c>
      <c r="R904" s="11">
        <f t="shared" si="162"/>
        <v>3.1626774344038315</v>
      </c>
      <c r="S904" s="11">
        <f t="shared" si="6"/>
        <v>61046.761161917144</v>
      </c>
    </row>
    <row r="905" spans="2:19" x14ac:dyDescent="0.2">
      <c r="B905" s="11"/>
      <c r="D905" s="14">
        <f t="shared" si="163"/>
        <v>9.0299999999998519</v>
      </c>
      <c r="E905" s="11">
        <f t="shared" si="168"/>
        <v>37.840000000001169</v>
      </c>
      <c r="F905" s="11">
        <f t="shared" si="159"/>
        <v>-371.21040000001148</v>
      </c>
      <c r="G905" s="11">
        <f t="shared" si="8"/>
        <v>-801.15712751799822</v>
      </c>
      <c r="H905" s="15">
        <f t="shared" si="169"/>
        <v>0</v>
      </c>
      <c r="I905" s="11">
        <f t="shared" si="1"/>
        <v>-1172.3675275180096</v>
      </c>
      <c r="J905" s="11">
        <f t="shared" si="9"/>
        <v>-30.982228528487671</v>
      </c>
      <c r="K905" s="9">
        <f t="shared" si="164"/>
        <v>378.25391650304954</v>
      </c>
      <c r="L905" s="11">
        <f t="shared" si="165"/>
        <v>3630.0326381655464</v>
      </c>
      <c r="M905" s="11">
        <f t="shared" si="160"/>
        <v>0.85159200000000002</v>
      </c>
      <c r="N905" s="11">
        <f t="shared" si="166"/>
        <v>-801.15712751799822</v>
      </c>
      <c r="O905" s="11">
        <f t="shared" si="167"/>
        <v>0</v>
      </c>
      <c r="P905" s="13">
        <f t="shared" si="161"/>
        <v>326.06400000000002</v>
      </c>
      <c r="Q905" s="11">
        <f t="shared" si="4"/>
        <v>1.1600603455243435</v>
      </c>
      <c r="R905" s="11">
        <f t="shared" si="162"/>
        <v>3.1582292077969081</v>
      </c>
      <c r="S905" s="11">
        <f t="shared" si="6"/>
        <v>60921.199289884302</v>
      </c>
    </row>
    <row r="906" spans="2:19" x14ac:dyDescent="0.2">
      <c r="B906" s="11"/>
      <c r="D906" s="14">
        <f t="shared" si="163"/>
        <v>9.0399999999998517</v>
      </c>
      <c r="E906" s="11">
        <f t="shared" si="168"/>
        <v>37.840000000001169</v>
      </c>
      <c r="F906" s="11">
        <f t="shared" si="159"/>
        <v>-371.21040000001148</v>
      </c>
      <c r="G906" s="11">
        <f t="shared" si="8"/>
        <v>-799.59445688345761</v>
      </c>
      <c r="H906" s="15">
        <f t="shared" si="169"/>
        <v>0</v>
      </c>
      <c r="I906" s="11">
        <f t="shared" si="1"/>
        <v>-1170.804856883469</v>
      </c>
      <c r="J906" s="11">
        <f t="shared" si="9"/>
        <v>-30.940931735820108</v>
      </c>
      <c r="K906" s="9">
        <f t="shared" si="164"/>
        <v>377.94409421776464</v>
      </c>
      <c r="L906" s="11">
        <f t="shared" si="165"/>
        <v>3633.8136282191504</v>
      </c>
      <c r="M906" s="11">
        <f t="shared" si="160"/>
        <v>0.851325</v>
      </c>
      <c r="N906" s="11">
        <f t="shared" si="166"/>
        <v>-799.59445688345761</v>
      </c>
      <c r="O906" s="11">
        <f t="shared" si="167"/>
        <v>0</v>
      </c>
      <c r="P906" s="13">
        <f t="shared" si="161"/>
        <v>326.05200000000002</v>
      </c>
      <c r="Q906" s="11">
        <f t="shared" si="4"/>
        <v>1.159152816783104</v>
      </c>
      <c r="R906" s="11">
        <f t="shared" si="162"/>
        <v>3.1540195449357906</v>
      </c>
      <c r="S906" s="11">
        <f t="shared" si="6"/>
        <v>60802.37145214637</v>
      </c>
    </row>
    <row r="907" spans="2:19" x14ac:dyDescent="0.2">
      <c r="B907" s="11"/>
      <c r="D907" s="14">
        <f t="shared" si="163"/>
        <v>9.0499999999998515</v>
      </c>
      <c r="E907" s="11">
        <f t="shared" si="168"/>
        <v>37.840000000001169</v>
      </c>
      <c r="F907" s="11">
        <f t="shared" si="159"/>
        <v>-371.21040000001148</v>
      </c>
      <c r="G907" s="11">
        <f t="shared" si="8"/>
        <v>-797.9519734859764</v>
      </c>
      <c r="H907" s="15">
        <f t="shared" si="169"/>
        <v>0</v>
      </c>
      <c r="I907" s="11">
        <f t="shared" si="1"/>
        <v>-1169.1623734859879</v>
      </c>
      <c r="J907" s="11">
        <f t="shared" si="9"/>
        <v>-30.897525726372933</v>
      </c>
      <c r="K907" s="9">
        <f t="shared" si="164"/>
        <v>377.63468490040646</v>
      </c>
      <c r="L907" s="11">
        <f t="shared" si="165"/>
        <v>3637.5915221147411</v>
      </c>
      <c r="M907" s="11">
        <f t="shared" si="160"/>
        <v>0.85096899999999998</v>
      </c>
      <c r="N907" s="11">
        <f t="shared" si="166"/>
        <v>-797.9519734859764</v>
      </c>
      <c r="O907" s="11">
        <f t="shared" si="167"/>
        <v>0</v>
      </c>
      <c r="P907" s="13">
        <f t="shared" si="161"/>
        <v>326.036</v>
      </c>
      <c r="Q907" s="11">
        <f t="shared" si="4"/>
        <v>1.1582606978996381</v>
      </c>
      <c r="R907" s="11">
        <f t="shared" si="162"/>
        <v>3.1495948752673733</v>
      </c>
      <c r="S907" s="11">
        <f t="shared" si="6"/>
        <v>60677.474531241132</v>
      </c>
    </row>
    <row r="908" spans="2:19" x14ac:dyDescent="0.2">
      <c r="B908" s="11"/>
      <c r="D908" s="14">
        <f t="shared" si="163"/>
        <v>9.0599999999998513</v>
      </c>
      <c r="E908" s="11">
        <f t="shared" si="168"/>
        <v>37.840000000001169</v>
      </c>
      <c r="F908" s="11">
        <f t="shared" si="159"/>
        <v>-371.21040000001148</v>
      </c>
      <c r="G908" s="11">
        <f t="shared" si="8"/>
        <v>-796.3134875698596</v>
      </c>
      <c r="H908" s="15">
        <f t="shared" si="169"/>
        <v>0</v>
      </c>
      <c r="I908" s="11">
        <f t="shared" si="1"/>
        <v>-1167.523887569871</v>
      </c>
      <c r="J908" s="11">
        <f t="shared" si="9"/>
        <v>-30.854225358610861</v>
      </c>
      <c r="K908" s="9">
        <f t="shared" si="164"/>
        <v>377.32570964314272</v>
      </c>
      <c r="L908" s="11">
        <f t="shared" si="165"/>
        <v>3641.3663240874585</v>
      </c>
      <c r="M908" s="11">
        <f t="shared" si="160"/>
        <v>0.85061299999999995</v>
      </c>
      <c r="N908" s="11">
        <f t="shared" si="166"/>
        <v>-796.3134875698596</v>
      </c>
      <c r="O908" s="11">
        <f t="shared" si="167"/>
        <v>0</v>
      </c>
      <c r="P908" s="13">
        <f t="shared" si="161"/>
        <v>326.02</v>
      </c>
      <c r="Q908" s="11">
        <f t="shared" si="4"/>
        <v>1.1573698228425948</v>
      </c>
      <c r="R908" s="11">
        <f t="shared" si="162"/>
        <v>3.1451809743741959</v>
      </c>
      <c r="S908" s="11">
        <f t="shared" si="6"/>
        <v>60552.881584862866</v>
      </c>
    </row>
    <row r="909" spans="2:19" x14ac:dyDescent="0.2">
      <c r="B909" s="11"/>
      <c r="D909" s="14">
        <f t="shared" si="163"/>
        <v>9.0699999999998511</v>
      </c>
      <c r="E909" s="11">
        <f t="shared" si="168"/>
        <v>37.840000000001169</v>
      </c>
      <c r="F909" s="11">
        <f t="shared" si="159"/>
        <v>-371.21040000001148</v>
      </c>
      <c r="G909" s="11">
        <f t="shared" si="8"/>
        <v>-794.67992117186168</v>
      </c>
      <c r="H909" s="15">
        <f t="shared" si="169"/>
        <v>0</v>
      </c>
      <c r="I909" s="11">
        <f t="shared" si="1"/>
        <v>-1165.8903211718732</v>
      </c>
      <c r="J909" s="11">
        <f t="shared" si="9"/>
        <v>-30.811054999255742</v>
      </c>
      <c r="K909" s="9">
        <f t="shared" si="164"/>
        <v>377.01716738955662</v>
      </c>
      <c r="L909" s="11">
        <f t="shared" si="165"/>
        <v>3645.1380384726217</v>
      </c>
      <c r="M909" s="11">
        <f t="shared" si="160"/>
        <v>0.85025799999999996</v>
      </c>
      <c r="N909" s="11">
        <f t="shared" si="166"/>
        <v>-794.67992117186168</v>
      </c>
      <c r="O909" s="11">
        <f t="shared" si="167"/>
        <v>0</v>
      </c>
      <c r="P909" s="13">
        <f t="shared" si="161"/>
        <v>326.00400000000002</v>
      </c>
      <c r="Q909" s="11">
        <f t="shared" si="4"/>
        <v>1.1564801885546085</v>
      </c>
      <c r="R909" s="11">
        <f t="shared" si="162"/>
        <v>3.1407803261218898</v>
      </c>
      <c r="S909" s="11">
        <f t="shared" si="6"/>
        <v>60428.662726080438</v>
      </c>
    </row>
    <row r="910" spans="2:19" x14ac:dyDescent="0.2">
      <c r="B910" s="11"/>
      <c r="D910" s="14">
        <f t="shared" si="163"/>
        <v>9.0799999999998509</v>
      </c>
      <c r="E910" s="11">
        <f t="shared" si="168"/>
        <v>37.840000000001169</v>
      </c>
      <c r="F910" s="11">
        <f t="shared" si="159"/>
        <v>-371.21040000001148</v>
      </c>
      <c r="G910" s="11">
        <f t="shared" si="8"/>
        <v>-793.13243642095824</v>
      </c>
      <c r="H910" s="15">
        <f t="shared" si="169"/>
        <v>0</v>
      </c>
      <c r="I910" s="11">
        <f t="shared" si="1"/>
        <v>-1164.3428364209697</v>
      </c>
      <c r="J910" s="11">
        <f t="shared" si="9"/>
        <v>-30.770159524866113</v>
      </c>
      <c r="K910" s="9">
        <f t="shared" si="164"/>
        <v>376.70905683956408</v>
      </c>
      <c r="L910" s="11">
        <f t="shared" si="165"/>
        <v>3648.9066695937672</v>
      </c>
      <c r="M910" s="11">
        <f t="shared" si="160"/>
        <v>0.84999100000000005</v>
      </c>
      <c r="N910" s="11">
        <f t="shared" si="166"/>
        <v>-793.13243642095824</v>
      </c>
      <c r="O910" s="11">
        <f t="shared" si="167"/>
        <v>0</v>
      </c>
      <c r="P910" s="13">
        <f t="shared" si="161"/>
        <v>325.99200000000002</v>
      </c>
      <c r="Q910" s="11">
        <f t="shared" si="4"/>
        <v>1.1555776118418981</v>
      </c>
      <c r="R910" s="11">
        <f t="shared" si="162"/>
        <v>3.1366115723614794</v>
      </c>
      <c r="S910" s="11">
        <f t="shared" si="6"/>
        <v>60310.989645894646</v>
      </c>
    </row>
    <row r="911" spans="2:19" x14ac:dyDescent="0.2">
      <c r="B911" s="11"/>
      <c r="D911" s="14">
        <f t="shared" si="163"/>
        <v>9.0899999999998506</v>
      </c>
      <c r="E911" s="11">
        <f t="shared" si="168"/>
        <v>37.840000000001169</v>
      </c>
      <c r="F911" s="11">
        <f t="shared" si="159"/>
        <v>-371.21040000001148</v>
      </c>
      <c r="G911" s="11">
        <f t="shared" si="8"/>
        <v>-791.50563710490667</v>
      </c>
      <c r="H911" s="15">
        <f t="shared" si="169"/>
        <v>0</v>
      </c>
      <c r="I911" s="11">
        <f t="shared" si="1"/>
        <v>-1162.7160371049181</v>
      </c>
      <c r="J911" s="11">
        <f t="shared" si="9"/>
        <v>-30.727167999600482</v>
      </c>
      <c r="K911" s="9">
        <f t="shared" si="164"/>
        <v>376.40135524431543</v>
      </c>
      <c r="L911" s="11">
        <f t="shared" si="165"/>
        <v>3652.6722216541866</v>
      </c>
      <c r="M911" s="11">
        <f t="shared" si="160"/>
        <v>0.84963500000000003</v>
      </c>
      <c r="N911" s="11">
        <f t="shared" si="166"/>
        <v>-791.50563710490667</v>
      </c>
      <c r="O911" s="11">
        <f t="shared" si="167"/>
        <v>0</v>
      </c>
      <c r="P911" s="13">
        <f t="shared" si="161"/>
        <v>325.976</v>
      </c>
      <c r="Q911" s="11">
        <f t="shared" si="4"/>
        <v>1.1546903920666411</v>
      </c>
      <c r="R911" s="11">
        <f t="shared" si="162"/>
        <v>3.1322291538838409</v>
      </c>
      <c r="S911" s="11">
        <f t="shared" si="6"/>
        <v>60187.285366254946</v>
      </c>
    </row>
    <row r="912" spans="2:19" x14ac:dyDescent="0.2">
      <c r="B912" s="11"/>
      <c r="D912" s="14">
        <f t="shared" si="163"/>
        <v>9.0999999999998504</v>
      </c>
      <c r="E912" s="11">
        <f t="shared" si="168"/>
        <v>37.840000000001169</v>
      </c>
      <c r="F912" s="11">
        <f t="shared" si="159"/>
        <v>-371.21040000001148</v>
      </c>
      <c r="G912" s="11">
        <f t="shared" si="8"/>
        <v>-789.88371603262362</v>
      </c>
      <c r="H912" s="15">
        <f t="shared" si="169"/>
        <v>0</v>
      </c>
      <c r="I912" s="11">
        <f t="shared" si="1"/>
        <v>-1161.0941160326352</v>
      </c>
      <c r="J912" s="11">
        <f t="shared" si="9"/>
        <v>-30.684305391982011</v>
      </c>
      <c r="K912" s="9">
        <f t="shared" si="164"/>
        <v>376.09408356431942</v>
      </c>
      <c r="L912" s="11">
        <f t="shared" si="165"/>
        <v>3656.4346988482298</v>
      </c>
      <c r="M912" s="11">
        <f t="shared" si="160"/>
        <v>0.84928000000000003</v>
      </c>
      <c r="N912" s="11">
        <f t="shared" si="166"/>
        <v>-789.88371603262362</v>
      </c>
      <c r="O912" s="11">
        <f t="shared" si="167"/>
        <v>0</v>
      </c>
      <c r="P912" s="13">
        <f t="shared" si="161"/>
        <v>325.95999999999998</v>
      </c>
      <c r="Q912" s="11">
        <f t="shared" si="4"/>
        <v>1.1538044041119138</v>
      </c>
      <c r="R912" s="11">
        <f t="shared" si="162"/>
        <v>3.1278598768585129</v>
      </c>
      <c r="S912" s="11">
        <f t="shared" si="6"/>
        <v>60063.952035647089</v>
      </c>
    </row>
    <row r="913" spans="2:19" x14ac:dyDescent="0.2">
      <c r="B913" s="11"/>
      <c r="D913" s="14">
        <f t="shared" si="163"/>
        <v>9.1099999999998502</v>
      </c>
      <c r="E913" s="11">
        <f t="shared" si="168"/>
        <v>37.840000000001169</v>
      </c>
      <c r="F913" s="11">
        <f t="shared" si="159"/>
        <v>-371.21040000001148</v>
      </c>
      <c r="G913" s="11">
        <f t="shared" si="8"/>
        <v>-788.2647981281317</v>
      </c>
      <c r="H913" s="15">
        <f t="shared" si="169"/>
        <v>0</v>
      </c>
      <c r="I913" s="11">
        <f t="shared" si="1"/>
        <v>-1159.4751981281431</v>
      </c>
      <c r="J913" s="11">
        <f t="shared" si="9"/>
        <v>-30.64152214926288</v>
      </c>
      <c r="K913" s="9">
        <f t="shared" si="164"/>
        <v>375.78724051039961</v>
      </c>
      <c r="L913" s="11">
        <f t="shared" si="165"/>
        <v>3660.1941054686035</v>
      </c>
      <c r="M913" s="11">
        <f t="shared" si="160"/>
        <v>0.84892400000000001</v>
      </c>
      <c r="N913" s="11">
        <f t="shared" si="166"/>
        <v>-788.2647981281317</v>
      </c>
      <c r="O913" s="11">
        <f t="shared" si="167"/>
        <v>0</v>
      </c>
      <c r="P913" s="13">
        <f t="shared" si="161"/>
        <v>325.94400000000002</v>
      </c>
      <c r="Q913" s="11">
        <f t="shared" si="4"/>
        <v>1.1529196442039111</v>
      </c>
      <c r="R913" s="11">
        <f t="shared" si="162"/>
        <v>3.1234986900369908</v>
      </c>
      <c r="S913" s="11">
        <f t="shared" si="6"/>
        <v>59940.847070458723</v>
      </c>
    </row>
    <row r="914" spans="2:19" x14ac:dyDescent="0.2">
      <c r="B914" s="11"/>
      <c r="D914" s="14">
        <f t="shared" si="163"/>
        <v>9.11999999999985</v>
      </c>
      <c r="E914" s="11">
        <f t="shared" si="168"/>
        <v>37.840000000001169</v>
      </c>
      <c r="F914" s="11">
        <f t="shared" si="159"/>
        <v>-371.21040000001148</v>
      </c>
      <c r="G914" s="11">
        <f t="shared" si="8"/>
        <v>-786.73323654978594</v>
      </c>
      <c r="H914" s="15">
        <f t="shared" si="169"/>
        <v>0</v>
      </c>
      <c r="I914" s="11">
        <f t="shared" si="1"/>
        <v>-1157.9436365497975</v>
      </c>
      <c r="J914" s="11">
        <f t="shared" si="9"/>
        <v>-30.601047477530699</v>
      </c>
      <c r="K914" s="9">
        <f t="shared" si="164"/>
        <v>375.480825288907</v>
      </c>
      <c r="L914" s="11">
        <f t="shared" si="165"/>
        <v>3663.9504457976</v>
      </c>
      <c r="M914" s="11">
        <f t="shared" si="160"/>
        <v>0.84865800000000002</v>
      </c>
      <c r="N914" s="11">
        <f t="shared" si="166"/>
        <v>-786.73323654978594</v>
      </c>
      <c r="O914" s="11">
        <f t="shared" si="167"/>
        <v>0</v>
      </c>
      <c r="P914" s="13">
        <f t="shared" si="161"/>
        <v>325.93200000000002</v>
      </c>
      <c r="Q914" s="11">
        <f t="shared" si="4"/>
        <v>1.152021971726946</v>
      </c>
      <c r="R914" s="11">
        <f t="shared" si="162"/>
        <v>3.1193728315525684</v>
      </c>
      <c r="S914" s="11">
        <f t="shared" si="6"/>
        <v>59824.384812389333</v>
      </c>
    </row>
    <row r="915" spans="2:19" x14ac:dyDescent="0.2">
      <c r="B915" s="11"/>
      <c r="D915" s="14">
        <f t="shared" si="163"/>
        <v>9.1299999999998498</v>
      </c>
      <c r="E915" s="11">
        <f t="shared" si="168"/>
        <v>37.840000000001169</v>
      </c>
      <c r="F915" s="11">
        <f t="shared" si="159"/>
        <v>-371.21040000001148</v>
      </c>
      <c r="G915" s="11">
        <f t="shared" si="8"/>
        <v>-785.12285052048082</v>
      </c>
      <c r="H915" s="15">
        <f t="shared" si="169"/>
        <v>0</v>
      </c>
      <c r="I915" s="11">
        <f t="shared" si="1"/>
        <v>-1156.3332505204924</v>
      </c>
      <c r="J915" s="11">
        <f t="shared" si="9"/>
        <v>-30.558489707200227</v>
      </c>
      <c r="K915" s="9">
        <f t="shared" si="164"/>
        <v>375.17481481413171</v>
      </c>
      <c r="L915" s="11">
        <f t="shared" si="165"/>
        <v>3667.7037239981155</v>
      </c>
      <c r="M915" s="11">
        <f t="shared" si="160"/>
        <v>0.84830300000000003</v>
      </c>
      <c r="N915" s="11">
        <f t="shared" si="166"/>
        <v>-785.12285052048082</v>
      </c>
      <c r="O915" s="11">
        <f t="shared" si="167"/>
        <v>0</v>
      </c>
      <c r="P915" s="13">
        <f t="shared" si="161"/>
        <v>325.916</v>
      </c>
      <c r="Q915" s="11">
        <f t="shared" si="4"/>
        <v>1.1511396028858101</v>
      </c>
      <c r="R915" s="11">
        <f t="shared" si="162"/>
        <v>3.1150346286646511</v>
      </c>
      <c r="S915" s="11">
        <f t="shared" si="6"/>
        <v>59701.92862388998</v>
      </c>
    </row>
    <row r="916" spans="2:19" x14ac:dyDescent="0.2">
      <c r="B916" s="11"/>
      <c r="D916" s="14">
        <f t="shared" si="163"/>
        <v>9.1399999999998496</v>
      </c>
      <c r="E916" s="11">
        <f t="shared" si="168"/>
        <v>37.840000000001169</v>
      </c>
      <c r="F916" s="11">
        <f t="shared" si="159"/>
        <v>-371.21040000001148</v>
      </c>
      <c r="G916" s="11">
        <f t="shared" si="8"/>
        <v>-783.51636010745335</v>
      </c>
      <c r="H916" s="15">
        <f t="shared" si="169"/>
        <v>0</v>
      </c>
      <c r="I916" s="11">
        <f t="shared" si="1"/>
        <v>-1154.7267601074648</v>
      </c>
      <c r="J916" s="11">
        <f t="shared" si="9"/>
        <v>-30.516034886559964</v>
      </c>
      <c r="K916" s="9">
        <f t="shared" si="164"/>
        <v>374.86922991705973</v>
      </c>
      <c r="L916" s="11">
        <f t="shared" si="165"/>
        <v>3671.4539442217715</v>
      </c>
      <c r="M916" s="11">
        <f t="shared" si="160"/>
        <v>0.84794800000000004</v>
      </c>
      <c r="N916" s="11">
        <f t="shared" si="166"/>
        <v>-783.51636010745335</v>
      </c>
      <c r="O916" s="11">
        <f t="shared" si="167"/>
        <v>0</v>
      </c>
      <c r="P916" s="13">
        <f t="shared" si="161"/>
        <v>325.89999999999998</v>
      </c>
      <c r="Q916" s="11">
        <f t="shared" si="4"/>
        <v>1.1502584532588516</v>
      </c>
      <c r="R916" s="11">
        <f t="shared" si="162"/>
        <v>3.1107069201386301</v>
      </c>
      <c r="S916" s="11">
        <f t="shared" si="6"/>
        <v>59579.768663942377</v>
      </c>
    </row>
    <row r="917" spans="2:19" x14ac:dyDescent="0.2">
      <c r="B917" s="11"/>
      <c r="D917" s="14">
        <f t="shared" si="163"/>
        <v>9.1499999999998494</v>
      </c>
      <c r="E917" s="11">
        <f t="shared" si="168"/>
        <v>37.840000000001169</v>
      </c>
      <c r="F917" s="11">
        <f t="shared" si="159"/>
        <v>-371.21040000001148</v>
      </c>
      <c r="G917" s="11">
        <f t="shared" si="8"/>
        <v>-781.91375311780951</v>
      </c>
      <c r="H917" s="15">
        <f t="shared" si="169"/>
        <v>0</v>
      </c>
      <c r="I917" s="11">
        <f t="shared" si="1"/>
        <v>-1153.1241531178209</v>
      </c>
      <c r="J917" s="11">
        <f t="shared" si="9"/>
        <v>-30.473682693387563</v>
      </c>
      <c r="K917" s="9">
        <f t="shared" si="164"/>
        <v>374.5640695681941</v>
      </c>
      <c r="L917" s="11">
        <f t="shared" si="165"/>
        <v>3675.2011107191979</v>
      </c>
      <c r="M917" s="11">
        <f t="shared" si="160"/>
        <v>0.84759300000000004</v>
      </c>
      <c r="N917" s="11">
        <f t="shared" si="166"/>
        <v>-781.91375311780951</v>
      </c>
      <c r="O917" s="11">
        <f t="shared" si="167"/>
        <v>0</v>
      </c>
      <c r="P917" s="13">
        <f t="shared" si="161"/>
        <v>325.88400000000001</v>
      </c>
      <c r="Q917" s="11">
        <f t="shared" si="4"/>
        <v>1.14937851986656</v>
      </c>
      <c r="R917" s="11">
        <f t="shared" si="162"/>
        <v>3.1063896731281919</v>
      </c>
      <c r="S917" s="11">
        <f t="shared" si="6"/>
        <v>59457.904005380427</v>
      </c>
    </row>
    <row r="918" spans="2:19" x14ac:dyDescent="0.2">
      <c r="B918" s="11"/>
      <c r="D918" s="14">
        <f t="shared" si="163"/>
        <v>9.1599999999998492</v>
      </c>
      <c r="E918" s="11">
        <f t="shared" si="168"/>
        <v>37.840000000001169</v>
      </c>
      <c r="F918" s="11">
        <f t="shared" si="159"/>
        <v>-371.21040000001148</v>
      </c>
      <c r="G918" s="11">
        <f t="shared" si="8"/>
        <v>-780.39606632265861</v>
      </c>
      <c r="H918" s="15">
        <f t="shared" si="169"/>
        <v>0</v>
      </c>
      <c r="I918" s="11">
        <f t="shared" si="1"/>
        <v>-1151.60646632267</v>
      </c>
      <c r="J918" s="11">
        <f t="shared" si="9"/>
        <v>-30.433574691401546</v>
      </c>
      <c r="K918" s="9">
        <f t="shared" si="164"/>
        <v>374.25933274126021</v>
      </c>
      <c r="L918" s="11">
        <f t="shared" si="165"/>
        <v>3678.9452277307455</v>
      </c>
      <c r="M918" s="11">
        <f t="shared" si="160"/>
        <v>0.84732600000000002</v>
      </c>
      <c r="N918" s="11">
        <f t="shared" si="166"/>
        <v>-780.39606632265861</v>
      </c>
      <c r="O918" s="11">
        <f t="shared" si="167"/>
        <v>0</v>
      </c>
      <c r="P918" s="13">
        <f t="shared" si="161"/>
        <v>325.87200000000001</v>
      </c>
      <c r="Q918" s="11">
        <f t="shared" si="4"/>
        <v>1.1484857021814092</v>
      </c>
      <c r="R918" s="11">
        <f t="shared" si="162"/>
        <v>3.1023011917840515</v>
      </c>
      <c r="S918" s="11">
        <f t="shared" si="6"/>
        <v>59342.496806803225</v>
      </c>
    </row>
    <row r="919" spans="2:19" x14ac:dyDescent="0.2">
      <c r="B919" s="11"/>
      <c r="D919" s="14">
        <f t="shared" si="163"/>
        <v>9.1699999999998489</v>
      </c>
      <c r="E919" s="11">
        <f t="shared" si="168"/>
        <v>37.840000000001169</v>
      </c>
      <c r="F919" s="11">
        <f t="shared" si="159"/>
        <v>-371.21040000001148</v>
      </c>
      <c r="G919" s="11">
        <f t="shared" si="8"/>
        <v>-778.80188834188664</v>
      </c>
      <c r="H919" s="15">
        <f t="shared" si="169"/>
        <v>0</v>
      </c>
      <c r="I919" s="11">
        <f t="shared" si="1"/>
        <v>-1150.0122883418981</v>
      </c>
      <c r="J919" s="11">
        <f t="shared" si="9"/>
        <v>-30.391445252163386</v>
      </c>
      <c r="K919" s="9">
        <f t="shared" si="164"/>
        <v>373.95499699434617</v>
      </c>
      <c r="L919" s="11">
        <f t="shared" si="165"/>
        <v>3682.6862993794234</v>
      </c>
      <c r="M919" s="11">
        <f t="shared" si="160"/>
        <v>0.84697199999999995</v>
      </c>
      <c r="N919" s="11">
        <f t="shared" si="166"/>
        <v>-778.80188834188664</v>
      </c>
      <c r="O919" s="11">
        <f t="shared" si="167"/>
        <v>0</v>
      </c>
      <c r="P919" s="13">
        <f t="shared" si="161"/>
        <v>325.85599999999999</v>
      </c>
      <c r="Q919" s="11">
        <f t="shared" si="4"/>
        <v>1.147608136705619</v>
      </c>
      <c r="R919" s="11">
        <f t="shared" si="162"/>
        <v>3.0980066515966751</v>
      </c>
      <c r="S919" s="11">
        <f t="shared" si="6"/>
        <v>59221.273102820174</v>
      </c>
    </row>
    <row r="920" spans="2:19" x14ac:dyDescent="0.2">
      <c r="B920" s="11"/>
      <c r="D920" s="14">
        <f t="shared" si="163"/>
        <v>9.1799999999998487</v>
      </c>
      <c r="E920" s="11">
        <f t="shared" si="168"/>
        <v>37.840000000001169</v>
      </c>
      <c r="F920" s="11">
        <f t="shared" si="159"/>
        <v>-371.21040000001148</v>
      </c>
      <c r="G920" s="11">
        <f t="shared" si="8"/>
        <v>-777.21063622672045</v>
      </c>
      <c r="H920" s="15">
        <f t="shared" si="169"/>
        <v>0</v>
      </c>
      <c r="I920" s="11">
        <f t="shared" si="1"/>
        <v>-1148.421036226732</v>
      </c>
      <c r="J920" s="11">
        <f t="shared" si="9"/>
        <v>-30.349393134954983</v>
      </c>
      <c r="K920" s="9">
        <f t="shared" si="164"/>
        <v>373.65108254182456</v>
      </c>
      <c r="L920" s="11">
        <f t="shared" si="165"/>
        <v>3686.424329777104</v>
      </c>
      <c r="M920" s="11">
        <f t="shared" si="160"/>
        <v>0.84661699999999995</v>
      </c>
      <c r="N920" s="11">
        <f t="shared" si="166"/>
        <v>-777.21063622672045</v>
      </c>
      <c r="O920" s="11">
        <f t="shared" si="167"/>
        <v>0</v>
      </c>
      <c r="P920" s="13">
        <f t="shared" si="161"/>
        <v>325.83999999999997</v>
      </c>
      <c r="Q920" s="11">
        <f t="shared" si="4"/>
        <v>1.1467317779947968</v>
      </c>
      <c r="R920" s="11">
        <f t="shared" si="162"/>
        <v>3.0937199933695192</v>
      </c>
      <c r="S920" s="11">
        <f t="shared" si="6"/>
        <v>59100.271886081558</v>
      </c>
    </row>
    <row r="921" spans="2:19" x14ac:dyDescent="0.2">
      <c r="B921" s="11"/>
      <c r="D921" s="14">
        <f t="shared" si="163"/>
        <v>9.1899999999998485</v>
      </c>
      <c r="E921" s="11">
        <f t="shared" si="168"/>
        <v>37.840000000001169</v>
      </c>
      <c r="F921" s="11">
        <f t="shared" si="159"/>
        <v>-371.21040000001148</v>
      </c>
      <c r="G921" s="11">
        <f t="shared" si="8"/>
        <v>-775.62321999820017</v>
      </c>
      <c r="H921" s="15">
        <f t="shared" si="169"/>
        <v>0</v>
      </c>
      <c r="I921" s="11">
        <f t="shared" si="1"/>
        <v>-1146.8336199982116</v>
      </c>
      <c r="J921" s="11">
        <f t="shared" si="9"/>
        <v>-30.307442388958144</v>
      </c>
      <c r="K921" s="9">
        <f t="shared" si="164"/>
        <v>373.34758861047504</v>
      </c>
      <c r="L921" s="11">
        <f t="shared" si="165"/>
        <v>3690.1593231328657</v>
      </c>
      <c r="M921" s="11">
        <f t="shared" si="160"/>
        <v>0.84626199999999996</v>
      </c>
      <c r="N921" s="11">
        <f t="shared" si="166"/>
        <v>-775.62321999820017</v>
      </c>
      <c r="O921" s="11">
        <f t="shared" si="167"/>
        <v>0</v>
      </c>
      <c r="P921" s="13">
        <f t="shared" si="161"/>
        <v>325.82400000000001</v>
      </c>
      <c r="Q921" s="11">
        <f t="shared" si="4"/>
        <v>1.145856623853599</v>
      </c>
      <c r="R921" s="11">
        <f t="shared" si="162"/>
        <v>3.0894436685991988</v>
      </c>
      <c r="S921" s="11">
        <f t="shared" si="6"/>
        <v>58979.562355963193</v>
      </c>
    </row>
    <row r="922" spans="2:19" x14ac:dyDescent="0.2">
      <c r="B922" s="11"/>
      <c r="D922" s="14">
        <f t="shared" si="163"/>
        <v>9.1999999999998483</v>
      </c>
      <c r="E922" s="11">
        <f t="shared" si="168"/>
        <v>37.840000000001169</v>
      </c>
      <c r="F922" s="11">
        <f t="shared" si="159"/>
        <v>-371.21040000001148</v>
      </c>
      <c r="G922" s="11">
        <f t="shared" si="8"/>
        <v>-774.12198139217605</v>
      </c>
      <c r="H922" s="15">
        <f t="shared" si="169"/>
        <v>0</v>
      </c>
      <c r="I922" s="11">
        <f t="shared" si="1"/>
        <v>-1145.3323813921875</v>
      </c>
      <c r="J922" s="11">
        <f t="shared" si="9"/>
        <v>-30.267769064274631</v>
      </c>
      <c r="K922" s="9">
        <f t="shared" si="164"/>
        <v>373.04451418658545</v>
      </c>
      <c r="L922" s="11">
        <f t="shared" si="165"/>
        <v>3693.8912836468512</v>
      </c>
      <c r="M922" s="11">
        <f t="shared" si="160"/>
        <v>0.845997</v>
      </c>
      <c r="N922" s="11">
        <f t="shared" si="166"/>
        <v>-774.12198139217605</v>
      </c>
      <c r="O922" s="11">
        <f t="shared" si="167"/>
        <v>0</v>
      </c>
      <c r="P922" s="13">
        <f t="shared" si="161"/>
        <v>325.81200000000001</v>
      </c>
      <c r="Q922" s="11">
        <f t="shared" si="4"/>
        <v>1.1449686143745026</v>
      </c>
      <c r="R922" s="11">
        <f t="shared" si="162"/>
        <v>3.0853994968679541</v>
      </c>
      <c r="S922" s="11">
        <f t="shared" si="6"/>
        <v>58865.4059025561</v>
      </c>
    </row>
    <row r="923" spans="2:19" x14ac:dyDescent="0.2">
      <c r="B923" s="11"/>
      <c r="D923" s="14">
        <f t="shared" si="163"/>
        <v>9.2099999999998481</v>
      </c>
      <c r="E923" s="11">
        <f t="shared" si="168"/>
        <v>37.840000000001169</v>
      </c>
      <c r="F923" s="11">
        <f t="shared" si="159"/>
        <v>-371.21040000001148</v>
      </c>
      <c r="G923" s="11">
        <f t="shared" si="8"/>
        <v>-772.54197731894806</v>
      </c>
      <c r="H923" s="15">
        <f t="shared" si="169"/>
        <v>0</v>
      </c>
      <c r="I923" s="11">
        <f t="shared" si="1"/>
        <v>-1143.7523773189596</v>
      </c>
      <c r="J923" s="11">
        <f t="shared" si="9"/>
        <v>-30.226014199760154</v>
      </c>
      <c r="K923" s="9">
        <f t="shared" si="164"/>
        <v>372.74183649594272</v>
      </c>
      <c r="L923" s="11">
        <f t="shared" si="165"/>
        <v>3697.620215400264</v>
      </c>
      <c r="M923" s="11">
        <f t="shared" si="160"/>
        <v>0.845642</v>
      </c>
      <c r="N923" s="11">
        <f t="shared" si="166"/>
        <v>-772.54197731894806</v>
      </c>
      <c r="O923" s="11">
        <f t="shared" si="167"/>
        <v>0</v>
      </c>
      <c r="P923" s="13">
        <f t="shared" si="161"/>
        <v>325.79599999999999</v>
      </c>
      <c r="Q923" s="11">
        <f t="shared" si="4"/>
        <v>1.1440958038034315</v>
      </c>
      <c r="R923" s="11">
        <f t="shared" si="162"/>
        <v>3.0811431396289657</v>
      </c>
      <c r="S923" s="11">
        <f t="shared" si="6"/>
        <v>58745.260003932999</v>
      </c>
    </row>
    <row r="924" spans="2:19" x14ac:dyDescent="0.2">
      <c r="B924" s="11"/>
      <c r="D924" s="14">
        <f t="shared" si="163"/>
        <v>9.2199999999998479</v>
      </c>
      <c r="E924" s="11">
        <f t="shared" si="168"/>
        <v>37.840000000001169</v>
      </c>
      <c r="F924" s="11">
        <f t="shared" si="159"/>
        <v>-371.21040000001148</v>
      </c>
      <c r="G924" s="11">
        <f t="shared" si="8"/>
        <v>-770.96668623236667</v>
      </c>
      <c r="H924" s="15">
        <f t="shared" si="169"/>
        <v>0</v>
      </c>
      <c r="I924" s="11">
        <f t="shared" si="1"/>
        <v>-1142.1770862323781</v>
      </c>
      <c r="J924" s="11">
        <f t="shared" si="9"/>
        <v>-30.184383885632737</v>
      </c>
      <c r="K924" s="9">
        <f t="shared" si="164"/>
        <v>372.43957635394514</v>
      </c>
      <c r="L924" s="11">
        <f t="shared" si="165"/>
        <v>3701.3461224645134</v>
      </c>
      <c r="M924" s="11">
        <f t="shared" si="160"/>
        <v>0.84528800000000004</v>
      </c>
      <c r="N924" s="11">
        <f t="shared" si="166"/>
        <v>-770.96668623236667</v>
      </c>
      <c r="O924" s="11">
        <f t="shared" si="167"/>
        <v>0</v>
      </c>
      <c r="P924" s="13">
        <f t="shared" si="161"/>
        <v>325.77999999999997</v>
      </c>
      <c r="Q924" s="11">
        <f t="shared" si="4"/>
        <v>1.143224189188855</v>
      </c>
      <c r="R924" s="11">
        <f t="shared" si="162"/>
        <v>3.0768994786577712</v>
      </c>
      <c r="S924" s="11">
        <f t="shared" si="6"/>
        <v>58625.472487940337</v>
      </c>
    </row>
    <row r="925" spans="2:19" x14ac:dyDescent="0.2">
      <c r="B925" s="11"/>
      <c r="D925" s="14">
        <f t="shared" si="163"/>
        <v>9.2299999999998477</v>
      </c>
      <c r="E925" s="11">
        <f t="shared" si="168"/>
        <v>37.840000000001169</v>
      </c>
      <c r="F925" s="11">
        <f t="shared" si="159"/>
        <v>-371.21040000001148</v>
      </c>
      <c r="G925" s="11">
        <f t="shared" si="8"/>
        <v>-769.39518028277212</v>
      </c>
      <c r="H925" s="15">
        <f t="shared" si="169"/>
        <v>0</v>
      </c>
      <c r="I925" s="11">
        <f t="shared" si="1"/>
        <v>-1140.6055802827836</v>
      </c>
      <c r="J925" s="11">
        <f t="shared" si="9"/>
        <v>-30.142853601552549</v>
      </c>
      <c r="K925" s="9">
        <f t="shared" si="164"/>
        <v>372.13773251508883</v>
      </c>
      <c r="L925" s="11">
        <f t="shared" si="165"/>
        <v>3705.0690090088588</v>
      </c>
      <c r="M925" s="11">
        <f t="shared" si="160"/>
        <v>0.84493399999999996</v>
      </c>
      <c r="N925" s="11">
        <f t="shared" si="166"/>
        <v>-769.39518028277212</v>
      </c>
      <c r="O925" s="11">
        <f t="shared" si="167"/>
        <v>0</v>
      </c>
      <c r="P925" s="13">
        <f t="shared" si="161"/>
        <v>325.76400000000001</v>
      </c>
      <c r="Q925" s="11">
        <f t="shared" si="4"/>
        <v>1.1423537668836605</v>
      </c>
      <c r="R925" s="11">
        <f t="shared" si="162"/>
        <v>3.0726660144294136</v>
      </c>
      <c r="S925" s="11">
        <f t="shared" si="6"/>
        <v>58505.972799487099</v>
      </c>
    </row>
    <row r="926" spans="2:19" x14ac:dyDescent="0.2">
      <c r="B926" s="11"/>
      <c r="D926" s="14">
        <f t="shared" si="163"/>
        <v>9.2399999999998474</v>
      </c>
      <c r="E926" s="11">
        <f t="shared" si="168"/>
        <v>37.840000000001169</v>
      </c>
      <c r="F926" s="11">
        <f t="shared" si="159"/>
        <v>-371.21040000001148</v>
      </c>
      <c r="G926" s="11">
        <f t="shared" si="8"/>
        <v>-767.90745057227446</v>
      </c>
      <c r="H926" s="15">
        <f t="shared" si="169"/>
        <v>0</v>
      </c>
      <c r="I926" s="11">
        <f t="shared" si="1"/>
        <v>-1139.117850572286</v>
      </c>
      <c r="J926" s="11">
        <f t="shared" si="9"/>
        <v>-30.103537277279354</v>
      </c>
      <c r="K926" s="9">
        <f t="shared" si="164"/>
        <v>371.83630397907331</v>
      </c>
      <c r="L926" s="11">
        <f t="shared" si="165"/>
        <v>3708.7888791913297</v>
      </c>
      <c r="M926" s="11">
        <f t="shared" si="160"/>
        <v>0.84466799999999997</v>
      </c>
      <c r="N926" s="11">
        <f t="shared" si="166"/>
        <v>-767.90745057227446</v>
      </c>
      <c r="O926" s="11">
        <f t="shared" si="167"/>
        <v>0</v>
      </c>
      <c r="P926" s="13">
        <f t="shared" si="161"/>
        <v>325.75200000000001</v>
      </c>
      <c r="Q926" s="11">
        <f t="shared" si="4"/>
        <v>1.1414705173846156</v>
      </c>
      <c r="R926" s="11">
        <f t="shared" si="162"/>
        <v>3.0686582341773039</v>
      </c>
      <c r="S926" s="11">
        <f t="shared" si="6"/>
        <v>58392.843582920686</v>
      </c>
    </row>
    <row r="927" spans="2:19" x14ac:dyDescent="0.2">
      <c r="B927" s="11"/>
      <c r="D927" s="14">
        <f t="shared" si="163"/>
        <v>9.2499999999998472</v>
      </c>
      <c r="E927" s="11">
        <f t="shared" si="168"/>
        <v>37.840000000001169</v>
      </c>
      <c r="F927" s="11">
        <f t="shared" si="159"/>
        <v>-371.21040000001148</v>
      </c>
      <c r="G927" s="11">
        <f t="shared" si="8"/>
        <v>-766.34417062521504</v>
      </c>
      <c r="H927" s="15">
        <f t="shared" si="169"/>
        <v>0</v>
      </c>
      <c r="I927" s="11">
        <f t="shared" si="1"/>
        <v>-1137.5545706252265</v>
      </c>
      <c r="J927" s="11">
        <f t="shared" si="9"/>
        <v>-30.062224382272497</v>
      </c>
      <c r="K927" s="9">
        <f t="shared" si="164"/>
        <v>371.53526860630052</v>
      </c>
      <c r="L927" s="11">
        <f t="shared" si="165"/>
        <v>3712.5057370542568</v>
      </c>
      <c r="M927" s="11">
        <f t="shared" si="160"/>
        <v>0.84431500000000004</v>
      </c>
      <c r="N927" s="11">
        <f t="shared" si="166"/>
        <v>-766.34417062521504</v>
      </c>
      <c r="O927" s="11">
        <f t="shared" si="167"/>
        <v>0</v>
      </c>
      <c r="P927" s="13">
        <f t="shared" si="161"/>
        <v>325.73599999999999</v>
      </c>
      <c r="Q927" s="11">
        <f t="shared" si="4"/>
        <v>1.1406024160863415</v>
      </c>
      <c r="R927" s="11">
        <f t="shared" si="162"/>
        <v>3.0644469298952592</v>
      </c>
      <c r="S927" s="11">
        <f t="shared" si="6"/>
        <v>58273.969412137572</v>
      </c>
    </row>
    <row r="928" spans="2:19" x14ac:dyDescent="0.2">
      <c r="B928" s="11"/>
      <c r="D928" s="14">
        <f t="shared" si="163"/>
        <v>9.259999999999847</v>
      </c>
      <c r="E928" s="11">
        <f t="shared" si="168"/>
        <v>37.840000000001169</v>
      </c>
      <c r="F928" s="11">
        <f t="shared" si="159"/>
        <v>-371.21040000001148</v>
      </c>
      <c r="G928" s="11">
        <f t="shared" si="8"/>
        <v>-764.78373130342641</v>
      </c>
      <c r="H928" s="15">
        <f t="shared" si="169"/>
        <v>0</v>
      </c>
      <c r="I928" s="11">
        <f t="shared" si="1"/>
        <v>-1135.9941313034378</v>
      </c>
      <c r="J928" s="11">
        <f t="shared" si="9"/>
        <v>-30.020986556643834</v>
      </c>
      <c r="K928" s="9">
        <f t="shared" si="164"/>
        <v>371.2346463624778</v>
      </c>
      <c r="L928" s="11">
        <f t="shared" si="165"/>
        <v>3716.2195866291004</v>
      </c>
      <c r="M928" s="11">
        <f t="shared" si="160"/>
        <v>0.84396099999999996</v>
      </c>
      <c r="N928" s="11">
        <f t="shared" si="166"/>
        <v>-764.78373130342641</v>
      </c>
      <c r="O928" s="11">
        <f t="shared" si="167"/>
        <v>0</v>
      </c>
      <c r="P928" s="13">
        <f t="shared" si="161"/>
        <v>325.71899999999999</v>
      </c>
      <c r="Q928" s="11">
        <f t="shared" si="4"/>
        <v>1.1397389969958087</v>
      </c>
      <c r="R928" s="11">
        <f t="shared" si="162"/>
        <v>3.0602432779453448</v>
      </c>
      <c r="S928" s="11">
        <f t="shared" si="6"/>
        <v>58155.31124679494</v>
      </c>
    </row>
    <row r="929" spans="2:19" x14ac:dyDescent="0.2">
      <c r="B929" s="11"/>
      <c r="D929" s="14">
        <f t="shared" si="163"/>
        <v>9.2699999999998468</v>
      </c>
      <c r="E929" s="11">
        <f t="shared" si="168"/>
        <v>37.840000000001169</v>
      </c>
      <c r="F929" s="11">
        <f t="shared" si="159"/>
        <v>-371.21040000001148</v>
      </c>
      <c r="G929" s="11">
        <f t="shared" si="8"/>
        <v>-763.30664634590607</v>
      </c>
      <c r="H929" s="15">
        <f t="shared" si="169"/>
        <v>0</v>
      </c>
      <c r="I929" s="11">
        <f t="shared" si="1"/>
        <v>-1134.5170463459176</v>
      </c>
      <c r="J929" s="11">
        <f t="shared" si="9"/>
        <v>-29.981951541910217</v>
      </c>
      <c r="K929" s="9">
        <f t="shared" si="164"/>
        <v>370.93443649691136</v>
      </c>
      <c r="L929" s="11">
        <f t="shared" si="165"/>
        <v>3719.9304320433971</v>
      </c>
      <c r="M929" s="11">
        <f t="shared" si="160"/>
        <v>0.84369499999999997</v>
      </c>
      <c r="N929" s="11">
        <f t="shared" si="166"/>
        <v>-763.30664634590607</v>
      </c>
      <c r="O929" s="11">
        <f t="shared" si="167"/>
        <v>0</v>
      </c>
      <c r="P929" s="13">
        <f t="shared" si="161"/>
        <v>325.70699999999999</v>
      </c>
      <c r="Q929" s="11">
        <f t="shared" si="4"/>
        <v>1.1388592707461349</v>
      </c>
      <c r="R929" s="11">
        <f t="shared" si="162"/>
        <v>3.0562641734872797</v>
      </c>
      <c r="S929" s="11">
        <f t="shared" si="6"/>
        <v>58042.991473339309</v>
      </c>
    </row>
    <row r="930" spans="2:19" x14ac:dyDescent="0.2">
      <c r="B930" s="11"/>
      <c r="D930" s="14">
        <f t="shared" si="163"/>
        <v>9.2799999999998466</v>
      </c>
      <c r="E930" s="11">
        <f t="shared" si="168"/>
        <v>37.840000000001169</v>
      </c>
      <c r="F930" s="11">
        <f t="shared" si="159"/>
        <v>-371.21040000001148</v>
      </c>
      <c r="G930" s="11">
        <f t="shared" si="8"/>
        <v>-761.75436181159364</v>
      </c>
      <c r="H930" s="15">
        <f t="shared" si="169"/>
        <v>0</v>
      </c>
      <c r="I930" s="11">
        <f t="shared" si="1"/>
        <v>-1132.9647618116051</v>
      </c>
      <c r="J930" s="11">
        <f t="shared" si="9"/>
        <v>-29.94092922335016</v>
      </c>
      <c r="K930" s="9">
        <f t="shared" si="164"/>
        <v>370.63461698149229</v>
      </c>
      <c r="L930" s="11">
        <f t="shared" si="165"/>
        <v>3723.6382773107894</v>
      </c>
      <c r="M930" s="11">
        <f t="shared" si="160"/>
        <v>0.84334200000000004</v>
      </c>
      <c r="N930" s="11">
        <f t="shared" si="166"/>
        <v>-761.75436181159364</v>
      </c>
      <c r="O930" s="11">
        <f t="shared" si="167"/>
        <v>0</v>
      </c>
      <c r="P930" s="13">
        <f t="shared" si="161"/>
        <v>325.69099999999997</v>
      </c>
      <c r="Q930" s="11">
        <f t="shared" si="4"/>
        <v>1.137994654385575</v>
      </c>
      <c r="R930" s="11">
        <f t="shared" si="162"/>
        <v>3.0520824896381407</v>
      </c>
      <c r="S930" s="11">
        <f t="shared" si="6"/>
        <v>57924.953410366033</v>
      </c>
    </row>
    <row r="931" spans="2:19" x14ac:dyDescent="0.2">
      <c r="B931" s="11"/>
      <c r="D931" s="14">
        <f t="shared" si="163"/>
        <v>9.2899999999998464</v>
      </c>
      <c r="E931" s="11">
        <f t="shared" si="168"/>
        <v>37.840000000001169</v>
      </c>
      <c r="F931" s="11">
        <f t="shared" si="159"/>
        <v>-371.21040000001148</v>
      </c>
      <c r="G931" s="11">
        <f t="shared" si="8"/>
        <v>-760.20488831391469</v>
      </c>
      <c r="H931" s="15">
        <f t="shared" si="169"/>
        <v>0</v>
      </c>
      <c r="I931" s="11">
        <f t="shared" si="1"/>
        <v>-1131.4152883139261</v>
      </c>
      <c r="J931" s="11">
        <f t="shared" si="9"/>
        <v>-29.899981192227568</v>
      </c>
      <c r="K931" s="9">
        <f t="shared" si="164"/>
        <v>370.33520768925877</v>
      </c>
      <c r="L931" s="11">
        <f t="shared" si="165"/>
        <v>3727.343126434143</v>
      </c>
      <c r="M931" s="11">
        <f t="shared" si="160"/>
        <v>0.84298799999999996</v>
      </c>
      <c r="N931" s="11">
        <f t="shared" si="166"/>
        <v>-760.20488831391469</v>
      </c>
      <c r="O931" s="11">
        <f t="shared" si="167"/>
        <v>0</v>
      </c>
      <c r="P931" s="13">
        <f t="shared" si="161"/>
        <v>325.67500000000001</v>
      </c>
      <c r="Q931" s="11">
        <f t="shared" si="4"/>
        <v>1.137131212679078</v>
      </c>
      <c r="R931" s="11">
        <f t="shared" si="162"/>
        <v>3.047908378412596</v>
      </c>
      <c r="S931" s="11">
        <f t="shared" si="6"/>
        <v>57807.129102868537</v>
      </c>
    </row>
    <row r="932" spans="2:19" x14ac:dyDescent="0.2">
      <c r="B932" s="11"/>
      <c r="D932" s="14">
        <f t="shared" si="163"/>
        <v>9.2999999999998462</v>
      </c>
      <c r="E932" s="11">
        <f t="shared" si="168"/>
        <v>37.840000000001169</v>
      </c>
      <c r="F932" s="11">
        <f t="shared" si="159"/>
        <v>-371.21040000001148</v>
      </c>
      <c r="G932" s="11">
        <f t="shared" si="8"/>
        <v>-758.66002040754722</v>
      </c>
      <c r="H932" s="15">
        <f t="shared" si="169"/>
        <v>0</v>
      </c>
      <c r="I932" s="11">
        <f t="shared" si="1"/>
        <v>-1129.8704204075586</v>
      </c>
      <c r="J932" s="11">
        <f t="shared" si="9"/>
        <v>-29.859154873348935</v>
      </c>
      <c r="K932" s="9">
        <f t="shared" si="164"/>
        <v>370.03620787733649</v>
      </c>
      <c r="L932" s="11">
        <f t="shared" si="165"/>
        <v>3731.0449835119762</v>
      </c>
      <c r="M932" s="11">
        <f t="shared" si="160"/>
        <v>0.84263500000000002</v>
      </c>
      <c r="N932" s="11">
        <f t="shared" si="166"/>
        <v>-758.66002040754722</v>
      </c>
      <c r="O932" s="11">
        <f t="shared" si="167"/>
        <v>0</v>
      </c>
      <c r="P932" s="13">
        <f t="shared" si="161"/>
        <v>325.65899999999999</v>
      </c>
      <c r="Q932" s="11">
        <f t="shared" si="4"/>
        <v>1.1362689435186391</v>
      </c>
      <c r="R932" s="11">
        <f t="shared" si="162"/>
        <v>3.0437466741436223</v>
      </c>
      <c r="S932" s="11">
        <f t="shared" si="6"/>
        <v>57689.655011497809</v>
      </c>
    </row>
    <row r="933" spans="2:19" x14ac:dyDescent="0.2">
      <c r="B933" s="11"/>
      <c r="D933" s="14">
        <f t="shared" si="163"/>
        <v>9.309999999999846</v>
      </c>
      <c r="E933" s="11">
        <f t="shared" si="168"/>
        <v>37.840000000001169</v>
      </c>
      <c r="F933" s="11">
        <f t="shared" si="159"/>
        <v>-371.21040000001148</v>
      </c>
      <c r="G933" s="11">
        <f t="shared" si="8"/>
        <v>-757.19794474138121</v>
      </c>
      <c r="H933" s="15">
        <f t="shared" si="169"/>
        <v>0</v>
      </c>
      <c r="I933" s="11">
        <f t="shared" si="1"/>
        <v>-1128.4083447413927</v>
      </c>
      <c r="J933" s="11">
        <f t="shared" si="9"/>
        <v>-29.820516510078168</v>
      </c>
      <c r="K933" s="9">
        <f t="shared" si="164"/>
        <v>369.737616328603</v>
      </c>
      <c r="L933" s="11">
        <f t="shared" si="165"/>
        <v>3734.7438526330056</v>
      </c>
      <c r="M933" s="11">
        <f t="shared" si="160"/>
        <v>0.84236999999999995</v>
      </c>
      <c r="N933" s="11">
        <f t="shared" si="166"/>
        <v>-757.19794474138121</v>
      </c>
      <c r="O933" s="11">
        <f t="shared" si="167"/>
        <v>0</v>
      </c>
      <c r="P933" s="13">
        <f t="shared" si="161"/>
        <v>325.64699999999999</v>
      </c>
      <c r="Q933" s="11">
        <f t="shared" si="4"/>
        <v>1.1353938968533503</v>
      </c>
      <c r="R933" s="11">
        <f t="shared" si="162"/>
        <v>3.0398080030660721</v>
      </c>
      <c r="S933" s="11">
        <f t="shared" si="6"/>
        <v>57578.476567250131</v>
      </c>
    </row>
    <row r="934" spans="2:19" x14ac:dyDescent="0.2">
      <c r="B934" s="11"/>
      <c r="D934" s="14">
        <f t="shared" si="163"/>
        <v>9.3199999999998457</v>
      </c>
      <c r="E934" s="11">
        <f t="shared" si="168"/>
        <v>37.840000000001169</v>
      </c>
      <c r="F934" s="11">
        <f t="shared" si="159"/>
        <v>-371.21040000001148</v>
      </c>
      <c r="G934" s="11">
        <f t="shared" si="8"/>
        <v>-755.66023224191804</v>
      </c>
      <c r="H934" s="15">
        <f t="shared" si="169"/>
        <v>0</v>
      </c>
      <c r="I934" s="11">
        <f t="shared" si="1"/>
        <v>-1126.8706322419296</v>
      </c>
      <c r="J934" s="11">
        <f t="shared" si="9"/>
        <v>-29.779879287576499</v>
      </c>
      <c r="K934" s="9">
        <f t="shared" si="164"/>
        <v>369.4394111635022</v>
      </c>
      <c r="L934" s="11">
        <f t="shared" si="165"/>
        <v>3738.4397377704663</v>
      </c>
      <c r="M934" s="11">
        <f t="shared" si="160"/>
        <v>0.84201700000000002</v>
      </c>
      <c r="N934" s="11">
        <f t="shared" si="166"/>
        <v>-755.66023224191804</v>
      </c>
      <c r="O934" s="11">
        <f t="shared" si="167"/>
        <v>0</v>
      </c>
      <c r="P934" s="13">
        <f t="shared" si="161"/>
        <v>325.63099999999997</v>
      </c>
      <c r="Q934" s="11">
        <f t="shared" si="4"/>
        <v>1.1345339085145525</v>
      </c>
      <c r="R934" s="11">
        <f t="shared" si="162"/>
        <v>3.0356655746765031</v>
      </c>
      <c r="S934" s="11">
        <f t="shared" si="6"/>
        <v>57461.546583839059</v>
      </c>
    </row>
    <row r="935" spans="2:19" x14ac:dyDescent="0.2">
      <c r="B935" s="11"/>
      <c r="D935" s="14">
        <f t="shared" si="163"/>
        <v>9.3299999999998455</v>
      </c>
      <c r="E935" s="11">
        <f t="shared" si="168"/>
        <v>37.840000000001169</v>
      </c>
      <c r="F935" s="11">
        <f t="shared" si="159"/>
        <v>-371.21040000001148</v>
      </c>
      <c r="G935" s="11">
        <f t="shared" si="8"/>
        <v>-754.12618765511502</v>
      </c>
      <c r="H935" s="15">
        <f t="shared" si="169"/>
        <v>0</v>
      </c>
      <c r="I935" s="11">
        <f t="shared" si="1"/>
        <v>-1125.3365876551266</v>
      </c>
      <c r="J935" s="11">
        <f t="shared" si="9"/>
        <v>-29.739338997227584</v>
      </c>
      <c r="K935" s="9">
        <f t="shared" si="164"/>
        <v>369.14161237062643</v>
      </c>
      <c r="L935" s="11">
        <f t="shared" si="165"/>
        <v>3742.1326428881371</v>
      </c>
      <c r="M935" s="11">
        <f t="shared" si="160"/>
        <v>0.84166399999999997</v>
      </c>
      <c r="N935" s="11">
        <f t="shared" si="166"/>
        <v>-754.12618765511502</v>
      </c>
      <c r="O935" s="11">
        <f t="shared" si="167"/>
        <v>0</v>
      </c>
      <c r="P935" s="13">
        <f t="shared" si="161"/>
        <v>325.61500000000001</v>
      </c>
      <c r="Q935" s="11">
        <f t="shared" si="4"/>
        <v>1.133675083674359</v>
      </c>
      <c r="R935" s="11">
        <f t="shared" si="162"/>
        <v>3.0315330272403243</v>
      </c>
      <c r="S935" s="11">
        <f t="shared" si="6"/>
        <v>57344.895514052383</v>
      </c>
    </row>
    <row r="936" spans="2:19" x14ac:dyDescent="0.2">
      <c r="B936" s="11"/>
      <c r="D936" s="14">
        <f t="shared" si="163"/>
        <v>9.3399999999998453</v>
      </c>
      <c r="E936" s="11">
        <f t="shared" si="168"/>
        <v>37.840000000001169</v>
      </c>
      <c r="F936" s="11">
        <f t="shared" si="159"/>
        <v>-371.21040000001148</v>
      </c>
      <c r="G936" s="11">
        <f t="shared" si="8"/>
        <v>-752.67452019030247</v>
      </c>
      <c r="H936" s="15">
        <f t="shared" si="169"/>
        <v>0</v>
      </c>
      <c r="I936" s="11">
        <f t="shared" si="1"/>
        <v>-1123.884920190314</v>
      </c>
      <c r="J936" s="11">
        <f t="shared" si="9"/>
        <v>-29.700975692132118</v>
      </c>
      <c r="K936" s="9">
        <f t="shared" si="164"/>
        <v>368.84421898065415</v>
      </c>
      <c r="L936" s="11">
        <f t="shared" si="165"/>
        <v>3745.8225720448936</v>
      </c>
      <c r="M936" s="11">
        <f t="shared" si="160"/>
        <v>0.84139900000000001</v>
      </c>
      <c r="N936" s="11">
        <f t="shared" si="166"/>
        <v>-752.67452019030247</v>
      </c>
      <c r="O936" s="11">
        <f t="shared" si="167"/>
        <v>0</v>
      </c>
      <c r="P936" s="13">
        <f t="shared" si="161"/>
        <v>325.60300000000001</v>
      </c>
      <c r="Q936" s="11">
        <f t="shared" si="4"/>
        <v>1.1328035029795613</v>
      </c>
      <c r="R936" s="11">
        <f t="shared" si="162"/>
        <v>3.0276223947127541</v>
      </c>
      <c r="S936" s="11">
        <f t="shared" si="6"/>
        <v>57234.50852517235</v>
      </c>
    </row>
    <row r="937" spans="2:19" x14ac:dyDescent="0.2">
      <c r="B937" s="11"/>
      <c r="D937" s="14">
        <f t="shared" si="163"/>
        <v>9.3499999999998451</v>
      </c>
      <c r="E937" s="11">
        <f t="shared" si="168"/>
        <v>37.840000000001169</v>
      </c>
      <c r="F937" s="11">
        <f t="shared" si="159"/>
        <v>-371.21040000001148</v>
      </c>
      <c r="G937" s="11">
        <f t="shared" si="8"/>
        <v>-751.14756605358878</v>
      </c>
      <c r="H937" s="15">
        <f t="shared" si="169"/>
        <v>0</v>
      </c>
      <c r="I937" s="11">
        <f t="shared" si="1"/>
        <v>-1122.3579660536002</v>
      </c>
      <c r="J937" s="11">
        <f t="shared" si="9"/>
        <v>-29.660622781542429</v>
      </c>
      <c r="K937" s="9">
        <f t="shared" si="164"/>
        <v>368.54720922373281</v>
      </c>
      <c r="L937" s="11">
        <f t="shared" si="165"/>
        <v>3749.5095291859157</v>
      </c>
      <c r="M937" s="11">
        <f t="shared" si="160"/>
        <v>0.84104599999999996</v>
      </c>
      <c r="N937" s="11">
        <f t="shared" si="166"/>
        <v>-751.14756605358878</v>
      </c>
      <c r="O937" s="11">
        <f t="shared" si="167"/>
        <v>0</v>
      </c>
      <c r="P937" s="13">
        <f t="shared" si="161"/>
        <v>325.58699999999999</v>
      </c>
      <c r="Q937" s="11">
        <f t="shared" si="4"/>
        <v>1.131946942671952</v>
      </c>
      <c r="R937" s="11">
        <f t="shared" si="162"/>
        <v>3.0235089481694626</v>
      </c>
      <c r="S937" s="11">
        <f t="shared" si="6"/>
        <v>57118.396623930908</v>
      </c>
    </row>
    <row r="938" spans="2:19" x14ac:dyDescent="0.2">
      <c r="B938" s="11"/>
      <c r="D938" s="14">
        <f t="shared" si="163"/>
        <v>9.3599999999998449</v>
      </c>
      <c r="E938" s="11">
        <f t="shared" si="168"/>
        <v>37.840000000001169</v>
      </c>
      <c r="F938" s="11">
        <f t="shared" si="159"/>
        <v>-371.21040000001148</v>
      </c>
      <c r="G938" s="11">
        <f t="shared" si="8"/>
        <v>-749.62424677003025</v>
      </c>
      <c r="H938" s="15">
        <f t="shared" si="169"/>
        <v>0</v>
      </c>
      <c r="I938" s="11">
        <f t="shared" si="1"/>
        <v>-1120.8346467700417</v>
      </c>
      <c r="J938" s="11">
        <f t="shared" si="9"/>
        <v>-29.620365929439934</v>
      </c>
      <c r="K938" s="9">
        <f t="shared" si="164"/>
        <v>368.2506029959174</v>
      </c>
      <c r="L938" s="11">
        <f t="shared" si="165"/>
        <v>3753.1935182470138</v>
      </c>
      <c r="M938" s="11">
        <f t="shared" si="160"/>
        <v>0.84069300000000002</v>
      </c>
      <c r="N938" s="11">
        <f t="shared" si="166"/>
        <v>-749.62424677003025</v>
      </c>
      <c r="O938" s="11">
        <f t="shared" si="167"/>
        <v>0</v>
      </c>
      <c r="P938" s="13">
        <f t="shared" si="161"/>
        <v>325.57100000000003</v>
      </c>
      <c r="Q938" s="11">
        <f t="shared" si="4"/>
        <v>1.1310915376244117</v>
      </c>
      <c r="R938" s="11">
        <f t="shared" si="162"/>
        <v>3.0194052935208902</v>
      </c>
      <c r="S938" s="11">
        <f t="shared" si="6"/>
        <v>57002.561122419123</v>
      </c>
    </row>
    <row r="939" spans="2:19" x14ac:dyDescent="0.2">
      <c r="B939" s="11"/>
      <c r="D939" s="14">
        <f t="shared" si="163"/>
        <v>9.3699999999998447</v>
      </c>
      <c r="E939" s="11">
        <f t="shared" si="168"/>
        <v>37.840000000001169</v>
      </c>
      <c r="F939" s="11">
        <f t="shared" si="159"/>
        <v>-371.21040000001148</v>
      </c>
      <c r="G939" s="11">
        <f t="shared" si="8"/>
        <v>-748.18378255605558</v>
      </c>
      <c r="H939" s="15">
        <f t="shared" si="169"/>
        <v>0</v>
      </c>
      <c r="I939" s="11">
        <f t="shared" si="1"/>
        <v>-1119.3941825560671</v>
      </c>
      <c r="J939" s="11">
        <f t="shared" si="9"/>
        <v>-29.58229869334124</v>
      </c>
      <c r="K939" s="9">
        <f t="shared" si="164"/>
        <v>367.954399336623</v>
      </c>
      <c r="L939" s="11">
        <f t="shared" si="165"/>
        <v>3756.8745432586766</v>
      </c>
      <c r="M939" s="11">
        <f t="shared" si="160"/>
        <v>0.84042899999999998</v>
      </c>
      <c r="N939" s="11">
        <f t="shared" si="166"/>
        <v>-748.18378255605558</v>
      </c>
      <c r="O939" s="11">
        <f t="shared" si="167"/>
        <v>0</v>
      </c>
      <c r="P939" s="13">
        <f t="shared" si="161"/>
        <v>325.55900000000003</v>
      </c>
      <c r="Q939" s="11">
        <f t="shared" si="4"/>
        <v>1.1302233983290986</v>
      </c>
      <c r="R939" s="11">
        <f t="shared" si="162"/>
        <v>3.0155248413191886</v>
      </c>
      <c r="S939" s="11">
        <f t="shared" si="6"/>
        <v>56893.026045671613</v>
      </c>
    </row>
    <row r="940" spans="2:19" x14ac:dyDescent="0.2">
      <c r="B940" s="11"/>
      <c r="D940" s="14">
        <f t="shared" si="163"/>
        <v>9.3799999999998445</v>
      </c>
      <c r="E940" s="11">
        <f t="shared" si="168"/>
        <v>37.840000000001169</v>
      </c>
      <c r="F940" s="11">
        <f t="shared" si="159"/>
        <v>-371.21040000001148</v>
      </c>
      <c r="G940" s="11">
        <f t="shared" si="8"/>
        <v>-746.66748712014669</v>
      </c>
      <c r="H940" s="15">
        <f t="shared" si="169"/>
        <v>0</v>
      </c>
      <c r="I940" s="11">
        <f t="shared" si="1"/>
        <v>-1117.8778871201582</v>
      </c>
      <c r="J940" s="11">
        <f t="shared" si="9"/>
        <v>-29.542227460891219</v>
      </c>
      <c r="K940" s="9">
        <f t="shared" si="164"/>
        <v>367.65857634968961</v>
      </c>
      <c r="L940" s="11">
        <f t="shared" si="165"/>
        <v>3760.5526081371081</v>
      </c>
      <c r="M940" s="11">
        <f t="shared" si="160"/>
        <v>0.84007600000000004</v>
      </c>
      <c r="N940" s="11">
        <f t="shared" si="166"/>
        <v>-746.66748712014669</v>
      </c>
      <c r="O940" s="11">
        <f t="shared" si="167"/>
        <v>0</v>
      </c>
      <c r="P940" s="13">
        <f t="shared" si="161"/>
        <v>325.54300000000001</v>
      </c>
      <c r="Q940" s="11">
        <f t="shared" si="4"/>
        <v>1.1293702409503188</v>
      </c>
      <c r="R940" s="11">
        <f t="shared" si="162"/>
        <v>3.0114401081438551</v>
      </c>
      <c r="S940" s="11">
        <f t="shared" si="6"/>
        <v>56777.724648154835</v>
      </c>
    </row>
    <row r="941" spans="2:19" x14ac:dyDescent="0.2">
      <c r="B941" s="11"/>
      <c r="D941" s="14">
        <f t="shared" si="163"/>
        <v>9.3899999999998442</v>
      </c>
      <c r="E941" s="11">
        <f t="shared" si="168"/>
        <v>37.840000000001169</v>
      </c>
      <c r="F941" s="11">
        <f t="shared" si="159"/>
        <v>-371.21040000001148</v>
      </c>
      <c r="G941" s="11">
        <f t="shared" si="8"/>
        <v>-745.15568124247295</v>
      </c>
      <c r="H941" s="15">
        <f t="shared" si="169"/>
        <v>0</v>
      </c>
      <c r="I941" s="11">
        <f t="shared" si="1"/>
        <v>-1116.3660812424844</v>
      </c>
      <c r="J941" s="11">
        <f t="shared" si="9"/>
        <v>-29.502274874271933</v>
      </c>
      <c r="K941" s="9">
        <f t="shared" si="164"/>
        <v>367.36315407508067</v>
      </c>
      <c r="L941" s="11">
        <f t="shared" si="165"/>
        <v>3764.2277167892321</v>
      </c>
      <c r="M941" s="11">
        <f t="shared" si="160"/>
        <v>0.83972400000000003</v>
      </c>
      <c r="N941" s="11">
        <f t="shared" si="166"/>
        <v>-745.15568124247295</v>
      </c>
      <c r="O941" s="11">
        <f t="shared" si="167"/>
        <v>0</v>
      </c>
      <c r="P941" s="13">
        <f t="shared" si="161"/>
        <v>325.52699999999999</v>
      </c>
      <c r="Q941" s="11">
        <f t="shared" si="4"/>
        <v>1.128518230669286</v>
      </c>
      <c r="R941" s="11">
        <f t="shared" si="162"/>
        <v>3.0073674693447434</v>
      </c>
      <c r="S941" s="11">
        <f t="shared" si="6"/>
        <v>56662.764643434282</v>
      </c>
    </row>
    <row r="942" spans="2:19" x14ac:dyDescent="0.2">
      <c r="B942" s="11"/>
      <c r="D942" s="14">
        <f t="shared" si="163"/>
        <v>9.399999999999844</v>
      </c>
      <c r="E942" s="11">
        <f t="shared" si="168"/>
        <v>37.840000000001169</v>
      </c>
      <c r="F942" s="11">
        <f t="shared" si="159"/>
        <v>-371.21040000001148</v>
      </c>
      <c r="G942" s="11">
        <f t="shared" si="8"/>
        <v>-743.72542690788885</v>
      </c>
      <c r="H942" s="15">
        <f t="shared" si="169"/>
        <v>0</v>
      </c>
      <c r="I942" s="11">
        <f t="shared" si="1"/>
        <v>-1114.9358269079003</v>
      </c>
      <c r="J942" s="11">
        <f t="shared" si="9"/>
        <v>-29.464477455281866</v>
      </c>
      <c r="K942" s="9">
        <f t="shared" si="164"/>
        <v>367.06813132633795</v>
      </c>
      <c r="L942" s="11">
        <f t="shared" si="165"/>
        <v>3767.899873216239</v>
      </c>
      <c r="M942" s="11">
        <f t="shared" si="160"/>
        <v>0.83945999999999998</v>
      </c>
      <c r="N942" s="11">
        <f t="shared" si="166"/>
        <v>-743.72542690788885</v>
      </c>
      <c r="O942" s="11">
        <f t="shared" si="167"/>
        <v>0</v>
      </c>
      <c r="P942" s="13">
        <f t="shared" si="161"/>
        <v>325.51499999999999</v>
      </c>
      <c r="Q942" s="11">
        <f t="shared" si="4"/>
        <v>1.1276535069853555</v>
      </c>
      <c r="R942" s="11">
        <f t="shared" si="162"/>
        <v>3.0035145214354602</v>
      </c>
      <c r="S942" s="11">
        <f t="shared" si="6"/>
        <v>56554.005941352501</v>
      </c>
    </row>
    <row r="943" spans="2:19" x14ac:dyDescent="0.2">
      <c r="B943" s="11"/>
      <c r="D943" s="14">
        <f t="shared" si="163"/>
        <v>9.4099999999998438</v>
      </c>
      <c r="E943" s="11">
        <f t="shared" si="168"/>
        <v>37.840000000001169</v>
      </c>
      <c r="F943" s="11">
        <f t="shared" si="159"/>
        <v>-371.21040000001148</v>
      </c>
      <c r="G943" s="11">
        <f t="shared" si="8"/>
        <v>-742.21969167654993</v>
      </c>
      <c r="H943" s="15">
        <f t="shared" si="169"/>
        <v>0</v>
      </c>
      <c r="I943" s="11">
        <f t="shared" si="1"/>
        <v>-1113.4300916765615</v>
      </c>
      <c r="J943" s="11">
        <f t="shared" si="9"/>
        <v>-29.424685298005471</v>
      </c>
      <c r="K943" s="9">
        <f t="shared" si="164"/>
        <v>366.77348655178514</v>
      </c>
      <c r="L943" s="11">
        <f t="shared" si="165"/>
        <v>3771.5690813056294</v>
      </c>
      <c r="M943" s="11">
        <f t="shared" si="160"/>
        <v>0.83910700000000005</v>
      </c>
      <c r="N943" s="11">
        <f t="shared" si="166"/>
        <v>-742.21969167654993</v>
      </c>
      <c r="O943" s="11">
        <f t="shared" si="167"/>
        <v>0</v>
      </c>
      <c r="P943" s="13">
        <f t="shared" si="161"/>
        <v>325.49900000000002</v>
      </c>
      <c r="Q943" s="11">
        <f t="shared" si="4"/>
        <v>1.126803727666706</v>
      </c>
      <c r="R943" s="11">
        <f t="shared" si="162"/>
        <v>2.9994582362900579</v>
      </c>
      <c r="S943" s="11">
        <f t="shared" si="6"/>
        <v>56439.507557757788</v>
      </c>
    </row>
    <row r="944" spans="2:19" x14ac:dyDescent="0.2">
      <c r="B944" s="11"/>
      <c r="D944" s="14">
        <f t="shared" si="163"/>
        <v>9.4199999999998436</v>
      </c>
      <c r="E944" s="11">
        <f t="shared" si="168"/>
        <v>37.840000000001169</v>
      </c>
      <c r="F944" s="11">
        <f t="shared" si="159"/>
        <v>-371.21040000001148</v>
      </c>
      <c r="G944" s="11">
        <f t="shared" si="8"/>
        <v>-740.71840943930124</v>
      </c>
      <c r="H944" s="15">
        <f t="shared" si="169"/>
        <v>0</v>
      </c>
      <c r="I944" s="11">
        <f t="shared" si="1"/>
        <v>-1111.9288094393128</v>
      </c>
      <c r="J944" s="11">
        <f t="shared" si="9"/>
        <v>-29.385010820276914</v>
      </c>
      <c r="K944" s="9">
        <f t="shared" si="164"/>
        <v>366.47923969880509</v>
      </c>
      <c r="L944" s="11">
        <f t="shared" si="165"/>
        <v>3775.2353449368825</v>
      </c>
      <c r="M944" s="11">
        <f t="shared" si="160"/>
        <v>0.83875500000000003</v>
      </c>
      <c r="N944" s="11">
        <f t="shared" si="166"/>
        <v>-740.71840943930124</v>
      </c>
      <c r="O944" s="11">
        <f t="shared" si="167"/>
        <v>0</v>
      </c>
      <c r="P944" s="13">
        <f t="shared" si="161"/>
        <v>325.483</v>
      </c>
      <c r="Q944" s="11">
        <f t="shared" si="4"/>
        <v>1.1259550873588025</v>
      </c>
      <c r="R944" s="11">
        <f t="shared" si="162"/>
        <v>2.9954139470210919</v>
      </c>
      <c r="S944" s="11">
        <f t="shared" si="6"/>
        <v>56325.347786566417</v>
      </c>
    </row>
    <row r="945" spans="2:19" x14ac:dyDescent="0.2">
      <c r="B945" s="11"/>
      <c r="D945" s="14">
        <f t="shared" si="163"/>
        <v>9.4299999999998434</v>
      </c>
      <c r="E945" s="11">
        <f t="shared" si="168"/>
        <v>37.840000000001169</v>
      </c>
      <c r="F945" s="11">
        <f t="shared" si="159"/>
        <v>-371.21040000001148</v>
      </c>
      <c r="G945" s="11">
        <f t="shared" si="8"/>
        <v>-739.29827206381333</v>
      </c>
      <c r="H945" s="15">
        <f t="shared" si="169"/>
        <v>0</v>
      </c>
      <c r="I945" s="11">
        <f t="shared" si="1"/>
        <v>-1110.5086720638249</v>
      </c>
      <c r="J945" s="11">
        <f t="shared" si="9"/>
        <v>-29.347480762785164</v>
      </c>
      <c r="K945" s="9">
        <f t="shared" si="164"/>
        <v>366.18538959060231</v>
      </c>
      <c r="L945" s="11">
        <f t="shared" si="165"/>
        <v>3778.8986680833295</v>
      </c>
      <c r="M945" s="11">
        <f t="shared" si="160"/>
        <v>0.83849099999999999</v>
      </c>
      <c r="N945" s="11">
        <f t="shared" si="166"/>
        <v>-739.29827206381333</v>
      </c>
      <c r="O945" s="11">
        <f t="shared" si="167"/>
        <v>0</v>
      </c>
      <c r="P945" s="13">
        <f t="shared" si="161"/>
        <v>325.471</v>
      </c>
      <c r="Q945" s="11">
        <f t="shared" si="4"/>
        <v>1.1250937551751226</v>
      </c>
      <c r="R945" s="11">
        <f t="shared" si="162"/>
        <v>2.9915882530871727</v>
      </c>
      <c r="S945" s="11">
        <f t="shared" si="6"/>
        <v>56217.358393350703</v>
      </c>
    </row>
    <row r="946" spans="2:19" x14ac:dyDescent="0.2">
      <c r="B946" s="11"/>
      <c r="D946" s="14">
        <f t="shared" si="163"/>
        <v>9.4399999999998432</v>
      </c>
      <c r="E946" s="11">
        <f t="shared" si="168"/>
        <v>37.840000000001169</v>
      </c>
      <c r="F946" s="11">
        <f t="shared" si="159"/>
        <v>-371.21040000001148</v>
      </c>
      <c r="G946" s="11">
        <f t="shared" si="8"/>
        <v>-737.80388232646169</v>
      </c>
      <c r="H946" s="15">
        <f t="shared" si="169"/>
        <v>0</v>
      </c>
      <c r="I946" s="11">
        <f t="shared" si="1"/>
        <v>-1109.0142823264732</v>
      </c>
      <c r="J946" s="11">
        <f t="shared" si="9"/>
        <v>-29.307988433573968</v>
      </c>
      <c r="K946" s="9">
        <f t="shared" si="164"/>
        <v>365.89191478297448</v>
      </c>
      <c r="L946" s="11">
        <f t="shared" si="165"/>
        <v>3782.5590546051976</v>
      </c>
      <c r="M946" s="11">
        <f t="shared" si="160"/>
        <v>0.83813899999999997</v>
      </c>
      <c r="N946" s="11">
        <f t="shared" si="166"/>
        <v>-737.80388232646169</v>
      </c>
      <c r="O946" s="11">
        <f t="shared" si="167"/>
        <v>0</v>
      </c>
      <c r="P946" s="13">
        <f t="shared" si="161"/>
        <v>325.45499999999998</v>
      </c>
      <c r="Q946" s="11">
        <f t="shared" si="4"/>
        <v>1.1242473299933156</v>
      </c>
      <c r="R946" s="11">
        <f t="shared" si="162"/>
        <v>2.9875625314550422</v>
      </c>
      <c r="S946" s="11">
        <f t="shared" si="6"/>
        <v>56103.722738272649</v>
      </c>
    </row>
    <row r="947" spans="2:19" x14ac:dyDescent="0.2">
      <c r="B947" s="11"/>
      <c r="D947" s="14">
        <f t="shared" si="163"/>
        <v>9.449999999999843</v>
      </c>
      <c r="E947" s="11">
        <f t="shared" si="168"/>
        <v>37.840000000001169</v>
      </c>
      <c r="F947" s="11">
        <f t="shared" si="159"/>
        <v>-371.21040000001148</v>
      </c>
      <c r="G947" s="11">
        <f t="shared" si="8"/>
        <v>-736.31390565432685</v>
      </c>
      <c r="H947" s="15">
        <f t="shared" si="169"/>
        <v>0</v>
      </c>
      <c r="I947" s="11">
        <f t="shared" si="1"/>
        <v>-1107.5243056543384</v>
      </c>
      <c r="J947" s="11">
        <f t="shared" si="9"/>
        <v>-29.268612728707826</v>
      </c>
      <c r="K947" s="9">
        <f t="shared" si="164"/>
        <v>365.59883489863876</v>
      </c>
      <c r="L947" s="11">
        <f t="shared" si="165"/>
        <v>3786.2165083536056</v>
      </c>
      <c r="M947" s="11">
        <f t="shared" si="160"/>
        <v>0.83778799999999998</v>
      </c>
      <c r="N947" s="11">
        <f t="shared" si="166"/>
        <v>-736.31390565432685</v>
      </c>
      <c r="O947" s="11">
        <f t="shared" si="167"/>
        <v>0</v>
      </c>
      <c r="P947" s="13">
        <f t="shared" si="161"/>
        <v>325.43900000000002</v>
      </c>
      <c r="Q947" s="11">
        <f t="shared" si="4"/>
        <v>1.1234020350930243</v>
      </c>
      <c r="R947" s="11">
        <f t="shared" si="162"/>
        <v>2.9835486981353543</v>
      </c>
      <c r="S947" s="11">
        <f t="shared" si="6"/>
        <v>55990.422659346041</v>
      </c>
    </row>
    <row r="948" spans="2:19" x14ac:dyDescent="0.2">
      <c r="B948" s="11"/>
      <c r="D948" s="14">
        <f t="shared" si="163"/>
        <v>9.4599999999998428</v>
      </c>
      <c r="E948" s="11">
        <f t="shared" si="168"/>
        <v>37.840000000001169</v>
      </c>
      <c r="F948" s="11">
        <f t="shared" si="159"/>
        <v>-371.21040000001148</v>
      </c>
      <c r="G948" s="11">
        <f t="shared" si="8"/>
        <v>-734.90378869520441</v>
      </c>
      <c r="H948" s="15">
        <f t="shared" si="169"/>
        <v>0</v>
      </c>
      <c r="I948" s="11">
        <f t="shared" si="1"/>
        <v>-1106.1141886952159</v>
      </c>
      <c r="J948" s="11">
        <f t="shared" si="9"/>
        <v>-29.231347481373724</v>
      </c>
      <c r="K948" s="9">
        <f t="shared" si="164"/>
        <v>365.30614877135167</v>
      </c>
      <c r="L948" s="11">
        <f t="shared" si="165"/>
        <v>3789.8710332719556</v>
      </c>
      <c r="M948" s="11">
        <f t="shared" si="160"/>
        <v>0.83752400000000005</v>
      </c>
      <c r="N948" s="11">
        <f t="shared" si="166"/>
        <v>-734.90378869520441</v>
      </c>
      <c r="O948" s="11">
        <f t="shared" si="167"/>
        <v>0</v>
      </c>
      <c r="P948" s="13">
        <f t="shared" si="161"/>
        <v>325.42700000000002</v>
      </c>
      <c r="Q948" s="11">
        <f t="shared" si="4"/>
        <v>1.1225440690887716</v>
      </c>
      <c r="R948" s="11">
        <f t="shared" si="162"/>
        <v>2.9797499981012971</v>
      </c>
      <c r="S948" s="11">
        <f t="shared" si="6"/>
        <v>55883.195233741179</v>
      </c>
    </row>
    <row r="949" spans="2:19" x14ac:dyDescent="0.2">
      <c r="B949" s="11"/>
      <c r="D949" s="14">
        <f t="shared" si="163"/>
        <v>9.4699999999998425</v>
      </c>
      <c r="E949" s="11">
        <f t="shared" si="168"/>
        <v>37.840000000001169</v>
      </c>
      <c r="F949" s="11">
        <f t="shared" si="159"/>
        <v>-371.21040000001148</v>
      </c>
      <c r="G949" s="11">
        <f t="shared" si="8"/>
        <v>-733.41976135451193</v>
      </c>
      <c r="H949" s="15">
        <f t="shared" si="169"/>
        <v>0</v>
      </c>
      <c r="I949" s="11">
        <f t="shared" si="1"/>
        <v>-1104.6301613545234</v>
      </c>
      <c r="J949" s="11">
        <f t="shared" si="9"/>
        <v>-29.192128999854365</v>
      </c>
      <c r="K949" s="9">
        <f t="shared" si="164"/>
        <v>365.01383529653793</v>
      </c>
      <c r="L949" s="11">
        <f t="shared" si="165"/>
        <v>3793.522633192295</v>
      </c>
      <c r="M949" s="11">
        <f t="shared" si="160"/>
        <v>0.83717200000000003</v>
      </c>
      <c r="N949" s="11">
        <f t="shared" si="166"/>
        <v>-733.41976135451193</v>
      </c>
      <c r="O949" s="11">
        <f t="shared" si="167"/>
        <v>0</v>
      </c>
      <c r="P949" s="13">
        <f t="shared" si="161"/>
        <v>325.411</v>
      </c>
      <c r="Q949" s="11">
        <f t="shared" si="4"/>
        <v>1.1217009729128331</v>
      </c>
      <c r="R949" s="11">
        <f t="shared" si="162"/>
        <v>2.9757521916263365</v>
      </c>
      <c r="S949" s="11">
        <f t="shared" si="6"/>
        <v>55770.347550972561</v>
      </c>
    </row>
    <row r="950" spans="2:19" x14ac:dyDescent="0.2">
      <c r="B950" s="11"/>
      <c r="D950" s="14">
        <f t="shared" si="163"/>
        <v>9.4799999999998423</v>
      </c>
      <c r="E950" s="11">
        <f t="shared" si="168"/>
        <v>37.840000000001169</v>
      </c>
      <c r="F950" s="11">
        <f t="shared" si="159"/>
        <v>-371.21040000001148</v>
      </c>
      <c r="G950" s="11">
        <f t="shared" si="8"/>
        <v>-731.94011133416814</v>
      </c>
      <c r="H950" s="15">
        <f t="shared" si="169"/>
        <v>0</v>
      </c>
      <c r="I950" s="11">
        <f t="shared" si="1"/>
        <v>-1103.1505113341796</v>
      </c>
      <c r="J950" s="11">
        <f t="shared" si="9"/>
        <v>-29.153026198048241</v>
      </c>
      <c r="K950" s="9">
        <f t="shared" si="164"/>
        <v>364.72191400653941</v>
      </c>
      <c r="L950" s="11">
        <f t="shared" si="165"/>
        <v>3797.1713119388105</v>
      </c>
      <c r="M950" s="11">
        <f t="shared" si="160"/>
        <v>0.83682100000000004</v>
      </c>
      <c r="N950" s="11">
        <f t="shared" si="166"/>
        <v>-731.94011133416814</v>
      </c>
      <c r="O950" s="11">
        <f t="shared" si="167"/>
        <v>0</v>
      </c>
      <c r="P950" s="13">
        <f t="shared" si="161"/>
        <v>325.39499999999998</v>
      </c>
      <c r="Q950" s="11">
        <f t="shared" si="4"/>
        <v>1.1208589990827746</v>
      </c>
      <c r="R950" s="11">
        <f t="shared" si="162"/>
        <v>2.9717661771710744</v>
      </c>
      <c r="S950" s="11">
        <f t="shared" si="6"/>
        <v>55657.832726261579</v>
      </c>
    </row>
    <row r="951" spans="2:19" x14ac:dyDescent="0.2">
      <c r="B951" s="11"/>
      <c r="D951" s="14">
        <f t="shared" si="163"/>
        <v>9.4899999999998421</v>
      </c>
      <c r="E951" s="11">
        <f t="shared" si="168"/>
        <v>37.840000000001169</v>
      </c>
      <c r="F951" s="11">
        <f t="shared" si="159"/>
        <v>-371.21040000001148</v>
      </c>
      <c r="G951" s="11">
        <f t="shared" si="8"/>
        <v>-730.53992405119527</v>
      </c>
      <c r="H951" s="15">
        <f t="shared" si="169"/>
        <v>0</v>
      </c>
      <c r="I951" s="11">
        <f t="shared" si="1"/>
        <v>-1101.7503240512067</v>
      </c>
      <c r="J951" s="11">
        <f t="shared" si="9"/>
        <v>-29.116023362874543</v>
      </c>
      <c r="K951" s="9">
        <f t="shared" si="164"/>
        <v>364.43038374455892</v>
      </c>
      <c r="L951" s="11">
        <f t="shared" si="165"/>
        <v>3800.8170734275659</v>
      </c>
      <c r="M951" s="11">
        <f t="shared" si="160"/>
        <v>0.836557</v>
      </c>
      <c r="N951" s="11">
        <f t="shared" si="166"/>
        <v>-730.53992405119527</v>
      </c>
      <c r="O951" s="11">
        <f t="shared" si="167"/>
        <v>0</v>
      </c>
      <c r="P951" s="13">
        <f t="shared" si="161"/>
        <v>325.38200000000001</v>
      </c>
      <c r="Q951" s="11">
        <f t="shared" si="4"/>
        <v>1.1200078177175103</v>
      </c>
      <c r="R951" s="11">
        <f t="shared" si="162"/>
        <v>2.9679942265927157</v>
      </c>
      <c r="S951" s="11">
        <f t="shared" si="6"/>
        <v>55551.36036824435</v>
      </c>
    </row>
    <row r="952" spans="2:19" x14ac:dyDescent="0.2">
      <c r="B952" s="11"/>
      <c r="D952" s="14">
        <f t="shared" si="163"/>
        <v>9.4999999999998419</v>
      </c>
      <c r="E952" s="11">
        <f t="shared" si="168"/>
        <v>37.840000000001169</v>
      </c>
      <c r="F952" s="11">
        <f t="shared" si="159"/>
        <v>-371.21040000001148</v>
      </c>
      <c r="G952" s="11">
        <f t="shared" si="8"/>
        <v>-729.06703822355962</v>
      </c>
      <c r="H952" s="15">
        <f t="shared" si="169"/>
        <v>0</v>
      </c>
      <c r="I952" s="11">
        <f t="shared" si="1"/>
        <v>-1100.2774382235712</v>
      </c>
      <c r="J952" s="11">
        <f t="shared" si="9"/>
        <v>-29.077099318803835</v>
      </c>
      <c r="K952" s="9">
        <f t="shared" si="164"/>
        <v>364.13922351093015</v>
      </c>
      <c r="L952" s="11">
        <f t="shared" si="165"/>
        <v>3804.4599214638433</v>
      </c>
      <c r="M952" s="11">
        <f t="shared" si="160"/>
        <v>0.836206</v>
      </c>
      <c r="N952" s="11">
        <f t="shared" si="166"/>
        <v>-729.06703822355962</v>
      </c>
      <c r="O952" s="11">
        <f t="shared" si="167"/>
        <v>0</v>
      </c>
      <c r="P952" s="13">
        <f t="shared" si="161"/>
        <v>325.36599999999999</v>
      </c>
      <c r="Q952" s="11">
        <f t="shared" si="4"/>
        <v>1.1191680246581701</v>
      </c>
      <c r="R952" s="11">
        <f t="shared" si="162"/>
        <v>2.9640264341288312</v>
      </c>
      <c r="S952" s="11">
        <f t="shared" si="6"/>
        <v>55439.359902974044</v>
      </c>
    </row>
    <row r="953" spans="2:19" x14ac:dyDescent="0.2">
      <c r="B953" s="11"/>
      <c r="D953" s="14">
        <f t="shared" si="163"/>
        <v>9.5099999999998417</v>
      </c>
      <c r="E953" s="11">
        <f t="shared" si="168"/>
        <v>37.840000000001169</v>
      </c>
      <c r="F953" s="11">
        <f t="shared" si="159"/>
        <v>-371.21040000001148</v>
      </c>
      <c r="G953" s="11">
        <f t="shared" si="8"/>
        <v>-727.59762016392028</v>
      </c>
      <c r="H953" s="15">
        <f t="shared" si="169"/>
        <v>0</v>
      </c>
      <c r="I953" s="11">
        <f t="shared" si="1"/>
        <v>-1098.8080201639318</v>
      </c>
      <c r="J953" s="11">
        <f t="shared" si="9"/>
        <v>-29.038266917650578</v>
      </c>
      <c r="K953" s="9">
        <f t="shared" si="164"/>
        <v>363.84845251774209</v>
      </c>
      <c r="L953" s="11">
        <f t="shared" si="165"/>
        <v>3808.0998598439869</v>
      </c>
      <c r="M953" s="11">
        <f t="shared" si="160"/>
        <v>0.83585500000000001</v>
      </c>
      <c r="N953" s="11">
        <f t="shared" si="166"/>
        <v>-727.59762016392028</v>
      </c>
      <c r="O953" s="11">
        <f t="shared" si="167"/>
        <v>0</v>
      </c>
      <c r="P953" s="13">
        <f t="shared" si="161"/>
        <v>325.35000000000002</v>
      </c>
      <c r="Q953" s="11">
        <f t="shared" si="4"/>
        <v>1.1183293453749563</v>
      </c>
      <c r="R953" s="11">
        <f t="shared" si="162"/>
        <v>2.9600679834506196</v>
      </c>
      <c r="S953" s="11">
        <f t="shared" si="6"/>
        <v>55327.623132025285</v>
      </c>
    </row>
    <row r="954" spans="2:19" x14ac:dyDescent="0.2">
      <c r="B954" s="11"/>
      <c r="D954" s="14">
        <f t="shared" si="163"/>
        <v>9.5199999999998415</v>
      </c>
      <c r="E954" s="11">
        <f t="shared" si="168"/>
        <v>37.840000000001169</v>
      </c>
      <c r="F954" s="11">
        <f t="shared" si="159"/>
        <v>-371.21040000001148</v>
      </c>
      <c r="G954" s="11">
        <f t="shared" si="8"/>
        <v>-726.20727053894086</v>
      </c>
      <c r="H954" s="15">
        <f t="shared" si="169"/>
        <v>0</v>
      </c>
      <c r="I954" s="11">
        <f t="shared" si="1"/>
        <v>-1097.4176705389523</v>
      </c>
      <c r="J954" s="11">
        <f t="shared" si="9"/>
        <v>-29.001524062867823</v>
      </c>
      <c r="K954" s="9">
        <f t="shared" si="164"/>
        <v>363.55806984856559</v>
      </c>
      <c r="L954" s="11">
        <f t="shared" si="165"/>
        <v>3811.7368924558182</v>
      </c>
      <c r="M954" s="11">
        <f t="shared" si="160"/>
        <v>0.83559099999999997</v>
      </c>
      <c r="N954" s="11">
        <f t="shared" si="166"/>
        <v>-726.20727053894086</v>
      </c>
      <c r="O954" s="11">
        <f t="shared" si="167"/>
        <v>0</v>
      </c>
      <c r="P954" s="13">
        <f t="shared" si="161"/>
        <v>325.33800000000002</v>
      </c>
      <c r="Q954" s="11">
        <f t="shared" si="4"/>
        <v>1.1174780377593936</v>
      </c>
      <c r="R954" s="11">
        <f t="shared" si="162"/>
        <v>2.9563225344411643</v>
      </c>
      <c r="S954" s="11">
        <f t="shared" si="6"/>
        <v>55221.898844395968</v>
      </c>
    </row>
    <row r="955" spans="2:19" x14ac:dyDescent="0.2">
      <c r="B955" s="11"/>
      <c r="D955" s="14">
        <f t="shared" si="163"/>
        <v>9.5299999999998413</v>
      </c>
      <c r="E955" s="11">
        <f t="shared" si="168"/>
        <v>37.840000000001169</v>
      </c>
      <c r="F955" s="11">
        <f t="shared" si="159"/>
        <v>-371.21040000001148</v>
      </c>
      <c r="G955" s="11">
        <f t="shared" si="8"/>
        <v>-724.74455616995203</v>
      </c>
      <c r="H955" s="15">
        <f t="shared" si="169"/>
        <v>0</v>
      </c>
      <c r="I955" s="11">
        <f t="shared" si="1"/>
        <v>-1095.9549561699635</v>
      </c>
      <c r="J955" s="11">
        <f t="shared" si="9"/>
        <v>-28.962868820558395</v>
      </c>
      <c r="K955" s="9">
        <f t="shared" si="164"/>
        <v>363.2680546079369</v>
      </c>
      <c r="L955" s="11">
        <f t="shared" si="165"/>
        <v>3815.3710230781007</v>
      </c>
      <c r="M955" s="11">
        <f t="shared" si="160"/>
        <v>0.83523999999999998</v>
      </c>
      <c r="N955" s="11">
        <f t="shared" si="166"/>
        <v>-724.74455616995203</v>
      </c>
      <c r="O955" s="11">
        <f t="shared" si="167"/>
        <v>0</v>
      </c>
      <c r="P955" s="13">
        <f t="shared" si="161"/>
        <v>325.322</v>
      </c>
      <c r="Q955" s="11">
        <f t="shared" si="4"/>
        <v>1.1166415262660898</v>
      </c>
      <c r="R955" s="11">
        <f t="shared" si="162"/>
        <v>2.9523821427684398</v>
      </c>
      <c r="S955" s="11">
        <f t="shared" si="6"/>
        <v>55110.671832219959</v>
      </c>
    </row>
    <row r="956" spans="2:19" x14ac:dyDescent="0.2">
      <c r="B956" s="11"/>
      <c r="D956" s="14">
        <f t="shared" si="163"/>
        <v>9.5399999999998411</v>
      </c>
      <c r="E956" s="11">
        <f t="shared" si="168"/>
        <v>37.840000000001169</v>
      </c>
      <c r="F956" s="11">
        <f t="shared" si="159"/>
        <v>-371.21040000001148</v>
      </c>
      <c r="G956" s="11">
        <f t="shared" si="8"/>
        <v>-723.28527877150316</v>
      </c>
      <c r="H956" s="15">
        <f t="shared" si="169"/>
        <v>0</v>
      </c>
      <c r="I956" s="11">
        <f t="shared" si="1"/>
        <v>-1094.4956787715146</v>
      </c>
      <c r="J956" s="11">
        <f t="shared" si="9"/>
        <v>-28.924304407280147</v>
      </c>
      <c r="K956" s="9">
        <f t="shared" si="164"/>
        <v>362.97842591973131</v>
      </c>
      <c r="L956" s="11">
        <f t="shared" si="165"/>
        <v>3819.0022554807392</v>
      </c>
      <c r="M956" s="11">
        <f t="shared" si="160"/>
        <v>0.83488899999999999</v>
      </c>
      <c r="N956" s="11">
        <f t="shared" si="166"/>
        <v>-723.28527877150316</v>
      </c>
      <c r="O956" s="11">
        <f t="shared" si="167"/>
        <v>0</v>
      </c>
      <c r="P956" s="13">
        <f t="shared" si="161"/>
        <v>325.30599999999998</v>
      </c>
      <c r="Q956" s="11">
        <f t="shared" si="4"/>
        <v>1.11580612075932</v>
      </c>
      <c r="R956" s="11">
        <f t="shared" si="162"/>
        <v>2.9484510099164267</v>
      </c>
      <c r="S956" s="11">
        <f t="shared" si="6"/>
        <v>54999.706172480343</v>
      </c>
    </row>
    <row r="957" spans="2:19" x14ac:dyDescent="0.2">
      <c r="B957" s="11"/>
      <c r="D957" s="14">
        <f t="shared" si="163"/>
        <v>9.5499999999998408</v>
      </c>
      <c r="E957" s="11">
        <f t="shared" si="168"/>
        <v>37.840000000001169</v>
      </c>
      <c r="F957" s="11">
        <f t="shared" si="159"/>
        <v>-371.21040000001148</v>
      </c>
      <c r="G957" s="11">
        <f t="shared" si="8"/>
        <v>-721.90554308994706</v>
      </c>
      <c r="H957" s="15">
        <f t="shared" si="169"/>
        <v>0</v>
      </c>
      <c r="I957" s="11">
        <f t="shared" si="1"/>
        <v>-1093.1159430899586</v>
      </c>
      <c r="J957" s="11">
        <f t="shared" si="9"/>
        <v>-28.887842047830993</v>
      </c>
      <c r="K957" s="9">
        <f t="shared" si="164"/>
        <v>362.6891828756585</v>
      </c>
      <c r="L957" s="11">
        <f t="shared" si="165"/>
        <v>3822.630593524716</v>
      </c>
      <c r="M957" s="11">
        <f t="shared" si="160"/>
        <v>0.83462599999999998</v>
      </c>
      <c r="N957" s="11">
        <f t="shared" si="166"/>
        <v>-721.90554308994706</v>
      </c>
      <c r="O957" s="11">
        <f t="shared" si="167"/>
        <v>0</v>
      </c>
      <c r="P957" s="13">
        <f t="shared" si="161"/>
        <v>325.29399999999998</v>
      </c>
      <c r="Q957" s="11">
        <f t="shared" si="4"/>
        <v>1.1149581082825337</v>
      </c>
      <c r="R957" s="11">
        <f t="shared" si="162"/>
        <v>2.944734153703465</v>
      </c>
      <c r="S957" s="11">
        <f t="shared" si="6"/>
        <v>54894.788985156745</v>
      </c>
    </row>
    <row r="958" spans="2:19" x14ac:dyDescent="0.2">
      <c r="B958" s="11"/>
      <c r="D958" s="14">
        <f t="shared" si="163"/>
        <v>9.5599999999998406</v>
      </c>
      <c r="E958" s="11">
        <f t="shared" si="168"/>
        <v>37.840000000001169</v>
      </c>
      <c r="F958" s="11">
        <f t="shared" si="159"/>
        <v>-371.21040000001148</v>
      </c>
      <c r="G958" s="11">
        <f t="shared" si="8"/>
        <v>-720.45377084177733</v>
      </c>
      <c r="H958" s="15">
        <f t="shared" si="169"/>
        <v>0</v>
      </c>
      <c r="I958" s="11">
        <f t="shared" si="1"/>
        <v>-1091.6641708417887</v>
      </c>
      <c r="J958" s="11">
        <f t="shared" si="9"/>
        <v>-28.84947597361932</v>
      </c>
      <c r="K958" s="9">
        <f t="shared" si="164"/>
        <v>362.40030445518022</v>
      </c>
      <c r="L958" s="11">
        <f t="shared" si="165"/>
        <v>3826.2560409613702</v>
      </c>
      <c r="M958" s="11">
        <f t="shared" si="160"/>
        <v>0.83427600000000002</v>
      </c>
      <c r="N958" s="11">
        <f t="shared" si="166"/>
        <v>-720.45377084177733</v>
      </c>
      <c r="O958" s="11">
        <f t="shared" si="167"/>
        <v>0</v>
      </c>
      <c r="P958" s="13">
        <f t="shared" si="161"/>
        <v>325.27800000000002</v>
      </c>
      <c r="Q958" s="11">
        <f t="shared" si="4"/>
        <v>1.114124854601849</v>
      </c>
      <c r="R958" s="11">
        <f t="shared" si="162"/>
        <v>2.9408232389010518</v>
      </c>
      <c r="S958" s="11">
        <f t="shared" si="6"/>
        <v>54784.394028391805</v>
      </c>
    </row>
    <row r="959" spans="2:19" x14ac:dyDescent="0.2">
      <c r="B959" s="11"/>
      <c r="D959" s="14">
        <f t="shared" si="163"/>
        <v>9.5699999999998404</v>
      </c>
      <c r="E959" s="11">
        <f t="shared" si="168"/>
        <v>37.840000000001169</v>
      </c>
      <c r="F959" s="11">
        <f t="shared" si="159"/>
        <v>-371.21040000001148</v>
      </c>
      <c r="G959" s="11">
        <f t="shared" si="8"/>
        <v>-719.08041227972171</v>
      </c>
      <c r="H959" s="15">
        <f t="shared" si="169"/>
        <v>0</v>
      </c>
      <c r="I959" s="11">
        <f t="shared" si="1"/>
        <v>-1090.2908122797332</v>
      </c>
      <c r="J959" s="11">
        <f t="shared" si="9"/>
        <v>-28.813182142698192</v>
      </c>
      <c r="K959" s="9">
        <f t="shared" si="164"/>
        <v>362.11180969544404</v>
      </c>
      <c r="L959" s="11">
        <f t="shared" si="165"/>
        <v>3829.8786015321234</v>
      </c>
      <c r="M959" s="11">
        <f t="shared" si="160"/>
        <v>0.834013</v>
      </c>
      <c r="N959" s="11">
        <f t="shared" si="166"/>
        <v>-719.08041227972171</v>
      </c>
      <c r="O959" s="11">
        <f t="shared" si="167"/>
        <v>0</v>
      </c>
      <c r="P959" s="13">
        <f t="shared" si="161"/>
        <v>325.26600000000002</v>
      </c>
      <c r="Q959" s="11">
        <f t="shared" si="4"/>
        <v>1.1132790076289683</v>
      </c>
      <c r="R959" s="11">
        <f t="shared" si="162"/>
        <v>2.9371235619468083</v>
      </c>
      <c r="S959" s="11">
        <f t="shared" si="6"/>
        <v>54679.961766876935</v>
      </c>
    </row>
    <row r="960" spans="2:19" x14ac:dyDescent="0.2">
      <c r="B960" s="11"/>
      <c r="D960" s="14">
        <f t="shared" si="163"/>
        <v>9.5799999999998402</v>
      </c>
      <c r="E960" s="11">
        <f t="shared" si="168"/>
        <v>37.840000000001169</v>
      </c>
      <c r="F960" s="11">
        <f t="shared" si="159"/>
        <v>-371.21040000001148</v>
      </c>
      <c r="G960" s="11">
        <f t="shared" si="8"/>
        <v>-717.63437672194198</v>
      </c>
      <c r="H960" s="15">
        <f t="shared" si="169"/>
        <v>0</v>
      </c>
      <c r="I960" s="11">
        <f t="shared" si="1"/>
        <v>-1088.8447767219534</v>
      </c>
      <c r="J960" s="11">
        <f t="shared" si="9"/>
        <v>-28.774967672355174</v>
      </c>
      <c r="K960" s="9">
        <f t="shared" si="164"/>
        <v>361.82367787401705</v>
      </c>
      <c r="L960" s="11">
        <f t="shared" si="165"/>
        <v>3833.4982789699707</v>
      </c>
      <c r="M960" s="11">
        <f t="shared" si="160"/>
        <v>0.83366200000000001</v>
      </c>
      <c r="N960" s="11">
        <f t="shared" si="166"/>
        <v>-717.63437672194198</v>
      </c>
      <c r="O960" s="11">
        <f t="shared" si="167"/>
        <v>0</v>
      </c>
      <c r="P960" s="13">
        <f t="shared" si="161"/>
        <v>325.25</v>
      </c>
      <c r="Q960" s="11">
        <f t="shared" si="4"/>
        <v>1.112447895077685</v>
      </c>
      <c r="R960" s="11">
        <f t="shared" si="162"/>
        <v>2.9332281011575101</v>
      </c>
      <c r="S960" s="11">
        <f t="shared" si="6"/>
        <v>54570.003036722876</v>
      </c>
    </row>
    <row r="961" spans="2:19" x14ac:dyDescent="0.2">
      <c r="B961" s="11"/>
      <c r="D961" s="14">
        <f t="shared" si="163"/>
        <v>9.58999999999984</v>
      </c>
      <c r="E961" s="11">
        <f t="shared" si="168"/>
        <v>37.840000000001169</v>
      </c>
      <c r="F961" s="11">
        <f t="shared" si="159"/>
        <v>-371.21040000001148</v>
      </c>
      <c r="G961" s="11">
        <f t="shared" si="8"/>
        <v>-716.19258726097974</v>
      </c>
      <c r="H961" s="15">
        <f t="shared" si="169"/>
        <v>0</v>
      </c>
      <c r="I961" s="11">
        <f t="shared" si="1"/>
        <v>-1087.4029872609913</v>
      </c>
      <c r="J961" s="11">
        <f t="shared" si="9"/>
        <v>-28.73686541387309</v>
      </c>
      <c r="K961" s="9">
        <f t="shared" si="164"/>
        <v>361.53592819729352</v>
      </c>
      <c r="L961" s="11">
        <f t="shared" si="165"/>
        <v>3837.1150770003273</v>
      </c>
      <c r="M961" s="11">
        <f t="shared" si="160"/>
        <v>0.83331200000000005</v>
      </c>
      <c r="N961" s="11">
        <f t="shared" si="166"/>
        <v>-716.19258726097974</v>
      </c>
      <c r="O961" s="11">
        <f t="shared" si="167"/>
        <v>0</v>
      </c>
      <c r="P961" s="13">
        <f t="shared" si="161"/>
        <v>325.23399999999998</v>
      </c>
      <c r="Q961" s="11">
        <f t="shared" si="4"/>
        <v>1.1116178757365267</v>
      </c>
      <c r="R961" s="11">
        <f t="shared" si="162"/>
        <v>2.9293440788861456</v>
      </c>
      <c r="S961" s="11">
        <f t="shared" si="6"/>
        <v>54460.367186190713</v>
      </c>
    </row>
    <row r="962" spans="2:19" x14ac:dyDescent="0.2">
      <c r="B962" s="11"/>
      <c r="D962" s="14">
        <f t="shared" si="163"/>
        <v>9.5999999999998398</v>
      </c>
      <c r="E962" s="11">
        <f t="shared" si="168"/>
        <v>37.840000000001169</v>
      </c>
      <c r="F962" s="11">
        <f t="shared" ref="F962:F1025" si="170">E962*Grav</f>
        <v>-371.21040000001148</v>
      </c>
      <c r="G962" s="11">
        <f t="shared" si="8"/>
        <v>-714.82882419654879</v>
      </c>
      <c r="H962" s="15">
        <f t="shared" si="169"/>
        <v>0</v>
      </c>
      <c r="I962" s="11">
        <f t="shared" si="1"/>
        <v>-1086.0392241965603</v>
      </c>
      <c r="J962" s="11">
        <f t="shared" si="9"/>
        <v>-28.700825163755994</v>
      </c>
      <c r="K962" s="9">
        <f t="shared" si="164"/>
        <v>361.24855954315478</v>
      </c>
      <c r="L962" s="11">
        <f t="shared" si="165"/>
        <v>3840.7289994390294</v>
      </c>
      <c r="M962" s="11">
        <f t="shared" ref="M962:M1025" si="171">VLOOKUP(L962,AtmChart,4)</f>
        <v>0.83304900000000004</v>
      </c>
      <c r="N962" s="11">
        <f t="shared" si="166"/>
        <v>-714.82882419654879</v>
      </c>
      <c r="O962" s="11">
        <f t="shared" si="167"/>
        <v>0</v>
      </c>
      <c r="P962" s="13">
        <f t="shared" ref="P962:P1025" si="172">VLOOKUP(L962,AtmChart,5)</f>
        <v>325.22199999999998</v>
      </c>
      <c r="Q962" s="11">
        <f t="shared" si="4"/>
        <v>1.1107752844000554</v>
      </c>
      <c r="R962" s="11">
        <f t="shared" ref="R962:R1025" si="173">J962/Grav</f>
        <v>2.9256702511474</v>
      </c>
      <c r="S962" s="11">
        <f t="shared" si="6"/>
        <v>54356.664580823184</v>
      </c>
    </row>
    <row r="963" spans="2:19" x14ac:dyDescent="0.2">
      <c r="B963" s="11"/>
      <c r="D963" s="14">
        <f t="shared" ref="D963:D1026" si="174">D962+DeltaT</f>
        <v>9.6099999999998396</v>
      </c>
      <c r="E963" s="11">
        <f t="shared" si="168"/>
        <v>37.840000000001169</v>
      </c>
      <c r="F963" s="11">
        <f t="shared" si="170"/>
        <v>-371.21040000001148</v>
      </c>
      <c r="G963" s="11">
        <f t="shared" si="8"/>
        <v>-713.39357361268276</v>
      </c>
      <c r="H963" s="15">
        <f t="shared" si="169"/>
        <v>0</v>
      </c>
      <c r="I963" s="11">
        <f t="shared" si="1"/>
        <v>-1084.6039736126943</v>
      </c>
      <c r="J963" s="11">
        <f t="shared" si="9"/>
        <v>-28.662895708579832</v>
      </c>
      <c r="K963" s="9">
        <f t="shared" ref="K963:K1026" si="175">K962+J962*DeltaT</f>
        <v>360.9615512915172</v>
      </c>
      <c r="L963" s="11">
        <f t="shared" ref="L963:L1026" si="176">L962+K962*DeltaT+(0.5*J962*DeltaT^2)</f>
        <v>3844.3400499932031</v>
      </c>
      <c r="M963" s="11">
        <f t="shared" si="171"/>
        <v>0.83269899999999997</v>
      </c>
      <c r="N963" s="11">
        <f t="shared" ref="N963:N1026" si="177">IF(K963&gt;0,-0.5*M963*(K963^2)*CdR*CSAR,0)</f>
        <v>-713.39357361268276</v>
      </c>
      <c r="O963" s="11">
        <f t="shared" ref="O963:O1026" si="178">IF(K963&gt;0,0, 0.5*M963*(K963^2)*CdC*CSAC)</f>
        <v>0</v>
      </c>
      <c r="P963" s="13">
        <f t="shared" si="172"/>
        <v>325.20600000000002</v>
      </c>
      <c r="Q963" s="11">
        <f t="shared" si="4"/>
        <v>1.1099473911659599</v>
      </c>
      <c r="R963" s="11">
        <f t="shared" si="173"/>
        <v>2.9218038438919298</v>
      </c>
      <c r="S963" s="11">
        <f t="shared" si="6"/>
        <v>54247.52595639191</v>
      </c>
    </row>
    <row r="964" spans="2:19" x14ac:dyDescent="0.2">
      <c r="B964" s="11"/>
      <c r="D964" s="14">
        <f t="shared" si="174"/>
        <v>9.6199999999998393</v>
      </c>
      <c r="E964" s="11">
        <f t="shared" si="168"/>
        <v>37.840000000001169</v>
      </c>
      <c r="F964" s="11">
        <f t="shared" si="170"/>
        <v>-371.21040000001148</v>
      </c>
      <c r="G964" s="11">
        <f t="shared" si="8"/>
        <v>-712.03609288102984</v>
      </c>
      <c r="H964" s="15">
        <f t="shared" si="169"/>
        <v>0</v>
      </c>
      <c r="I964" s="11">
        <f t="shared" si="1"/>
        <v>-1083.2464928810414</v>
      </c>
      <c r="J964" s="11">
        <f t="shared" si="9"/>
        <v>-28.627021482056236</v>
      </c>
      <c r="K964" s="9">
        <f t="shared" si="175"/>
        <v>360.67492233443141</v>
      </c>
      <c r="L964" s="11">
        <f t="shared" si="176"/>
        <v>3847.9482323613329</v>
      </c>
      <c r="M964" s="11">
        <f t="shared" si="171"/>
        <v>0.83243599999999995</v>
      </c>
      <c r="N964" s="11">
        <f t="shared" si="177"/>
        <v>-712.03609288102984</v>
      </c>
      <c r="O964" s="11">
        <f t="shared" si="178"/>
        <v>0</v>
      </c>
      <c r="P964" s="13">
        <f t="shared" si="172"/>
        <v>325.19400000000002</v>
      </c>
      <c r="Q964" s="11">
        <f t="shared" si="4"/>
        <v>1.1091069402708273</v>
      </c>
      <c r="R964" s="11">
        <f t="shared" si="173"/>
        <v>2.9181469400668942</v>
      </c>
      <c r="S964" s="11">
        <f t="shared" si="6"/>
        <v>54144.301069107431</v>
      </c>
    </row>
    <row r="965" spans="2:19" x14ac:dyDescent="0.2">
      <c r="B965" s="11"/>
      <c r="D965" s="14">
        <f t="shared" si="174"/>
        <v>9.6299999999998391</v>
      </c>
      <c r="E965" s="11">
        <f t="shared" si="168"/>
        <v>37.840000000001169</v>
      </c>
      <c r="F965" s="11">
        <f t="shared" si="170"/>
        <v>-371.21040000001148</v>
      </c>
      <c r="G965" s="11">
        <f t="shared" si="8"/>
        <v>-710.60734288266417</v>
      </c>
      <c r="H965" s="15">
        <f t="shared" si="169"/>
        <v>0</v>
      </c>
      <c r="I965" s="11">
        <f t="shared" si="1"/>
        <v>-1081.8177428826757</v>
      </c>
      <c r="J965" s="11">
        <f t="shared" si="9"/>
        <v>-28.589263818251645</v>
      </c>
      <c r="K965" s="9">
        <f t="shared" si="175"/>
        <v>360.38865211961087</v>
      </c>
      <c r="L965" s="11">
        <f t="shared" si="176"/>
        <v>3851.5535502336029</v>
      </c>
      <c r="M965" s="11">
        <f t="shared" si="171"/>
        <v>0.83208599999999999</v>
      </c>
      <c r="N965" s="11">
        <f t="shared" si="177"/>
        <v>-710.60734288266417</v>
      </c>
      <c r="O965" s="11">
        <f t="shared" si="178"/>
        <v>0</v>
      </c>
      <c r="P965" s="13">
        <f t="shared" si="172"/>
        <v>325.178</v>
      </c>
      <c r="Q965" s="11">
        <f t="shared" si="4"/>
        <v>1.1082811633001337</v>
      </c>
      <c r="R965" s="11">
        <f t="shared" si="173"/>
        <v>2.9142980446739699</v>
      </c>
      <c r="S965" s="11">
        <f t="shared" si="6"/>
        <v>54035.656759026191</v>
      </c>
    </row>
    <row r="966" spans="2:19" x14ac:dyDescent="0.2">
      <c r="B966" s="11"/>
      <c r="D966" s="14">
        <f t="shared" si="174"/>
        <v>9.6399999999998389</v>
      </c>
      <c r="E966" s="11">
        <f t="shared" ref="E966:E1029" si="179">IF(D966&lt;ThrustCurveTime,E965-(Mdot)/10,E965)</f>
        <v>37.840000000001169</v>
      </c>
      <c r="F966" s="11">
        <f t="shared" si="170"/>
        <v>-371.21040000001148</v>
      </c>
      <c r="G966" s="11">
        <f t="shared" si="8"/>
        <v>-709.18192653755648</v>
      </c>
      <c r="H966" s="15">
        <f t="shared" si="169"/>
        <v>0</v>
      </c>
      <c r="I966" s="11">
        <f t="shared" si="1"/>
        <v>-1080.3923265375679</v>
      </c>
      <c r="J966" s="11">
        <f t="shared" si="9"/>
        <v>-28.551594253106092</v>
      </c>
      <c r="K966" s="9">
        <f t="shared" si="175"/>
        <v>360.10275948142834</v>
      </c>
      <c r="L966" s="11">
        <f t="shared" si="176"/>
        <v>3855.1560072916081</v>
      </c>
      <c r="M966" s="11">
        <f t="shared" si="171"/>
        <v>0.83173600000000003</v>
      </c>
      <c r="N966" s="11">
        <f t="shared" si="177"/>
        <v>-709.18192653755648</v>
      </c>
      <c r="O966" s="11">
        <f t="shared" si="178"/>
        <v>0</v>
      </c>
      <c r="P966" s="13">
        <f t="shared" si="172"/>
        <v>325.16199999999998</v>
      </c>
      <c r="Q966" s="11">
        <f t="shared" si="4"/>
        <v>1.107456466258137</v>
      </c>
      <c r="R966" s="11">
        <f t="shared" si="173"/>
        <v>2.9104581297763601</v>
      </c>
      <c r="S966" s="11">
        <f t="shared" si="6"/>
        <v>53927.26594497903</v>
      </c>
    </row>
    <row r="967" spans="2:19" x14ac:dyDescent="0.2">
      <c r="B967" s="11"/>
      <c r="D967" s="14">
        <f t="shared" si="174"/>
        <v>9.6499999999998387</v>
      </c>
      <c r="E967" s="11">
        <f t="shared" si="179"/>
        <v>37.840000000001169</v>
      </c>
      <c r="F967" s="11">
        <f t="shared" si="170"/>
        <v>-371.21040000001148</v>
      </c>
      <c r="G967" s="11">
        <f t="shared" si="8"/>
        <v>-707.83474832887475</v>
      </c>
      <c r="H967" s="15">
        <f t="shared" ref="H967:H1030" si="180">IF(D967&lt;ThrustCurveTime,VLOOKUP(D967,GoddardCurve1,2, TRUE),0)</f>
        <v>0</v>
      </c>
      <c r="I967" s="11">
        <f t="shared" si="1"/>
        <v>-1079.0451483288862</v>
      </c>
      <c r="J967" s="11">
        <f t="shared" si="9"/>
        <v>-28.515992291988713</v>
      </c>
      <c r="K967" s="9">
        <f t="shared" si="175"/>
        <v>359.81724353889729</v>
      </c>
      <c r="L967" s="11">
        <f t="shared" si="176"/>
        <v>3858.7556073067099</v>
      </c>
      <c r="M967" s="11">
        <f t="shared" si="171"/>
        <v>0.83147400000000005</v>
      </c>
      <c r="N967" s="11">
        <f t="shared" si="177"/>
        <v>-707.83474832887475</v>
      </c>
      <c r="O967" s="11">
        <f t="shared" si="178"/>
        <v>0</v>
      </c>
      <c r="P967" s="13">
        <f t="shared" si="172"/>
        <v>325.14999999999998</v>
      </c>
      <c r="Q967" s="11">
        <f t="shared" si="4"/>
        <v>1.1066192327814772</v>
      </c>
      <c r="R967" s="11">
        <f t="shared" si="173"/>
        <v>2.906828979815363</v>
      </c>
      <c r="S967" s="11">
        <f t="shared" si="6"/>
        <v>53824.824477118229</v>
      </c>
    </row>
    <row r="968" spans="2:19" x14ac:dyDescent="0.2">
      <c r="B968" s="11"/>
      <c r="D968" s="14">
        <f t="shared" si="174"/>
        <v>9.6599999999998385</v>
      </c>
      <c r="E968" s="11">
        <f t="shared" si="179"/>
        <v>37.840000000001169</v>
      </c>
      <c r="F968" s="11">
        <f t="shared" si="170"/>
        <v>-371.21040000001148</v>
      </c>
      <c r="G968" s="11">
        <f t="shared" si="8"/>
        <v>-706.4157727976775</v>
      </c>
      <c r="H968" s="15">
        <f t="shared" si="180"/>
        <v>0</v>
      </c>
      <c r="I968" s="11">
        <f t="shared" si="1"/>
        <v>-1077.6261727976889</v>
      </c>
      <c r="J968" s="11">
        <f t="shared" si="9"/>
        <v>-28.478492938627262</v>
      </c>
      <c r="K968" s="9">
        <f t="shared" si="175"/>
        <v>359.5320836159774</v>
      </c>
      <c r="L968" s="11">
        <f t="shared" si="176"/>
        <v>3862.3523539424846</v>
      </c>
      <c r="M968" s="11">
        <f t="shared" si="171"/>
        <v>0.83112399999999997</v>
      </c>
      <c r="N968" s="11">
        <f t="shared" si="177"/>
        <v>-706.4157727976775</v>
      </c>
      <c r="O968" s="11">
        <f t="shared" si="178"/>
        <v>0</v>
      </c>
      <c r="P968" s="13">
        <f t="shared" si="172"/>
        <v>325.13400000000001</v>
      </c>
      <c r="Q968" s="11">
        <f t="shared" si="4"/>
        <v>1.105796636512876</v>
      </c>
      <c r="R968" s="11">
        <f t="shared" si="173"/>
        <v>2.9030064157622082</v>
      </c>
      <c r="S968" s="11">
        <f t="shared" si="6"/>
        <v>53716.923432299031</v>
      </c>
    </row>
    <row r="969" spans="2:19" x14ac:dyDescent="0.2">
      <c r="B969" s="11"/>
      <c r="D969" s="14">
        <f t="shared" si="174"/>
        <v>9.6699999999998383</v>
      </c>
      <c r="E969" s="11">
        <f t="shared" si="179"/>
        <v>37.840000000001169</v>
      </c>
      <c r="F969" s="11">
        <f t="shared" si="170"/>
        <v>-371.21040000001148</v>
      </c>
      <c r="G969" s="11">
        <f t="shared" si="8"/>
        <v>-705.07477898899606</v>
      </c>
      <c r="H969" s="15">
        <f t="shared" si="180"/>
        <v>0</v>
      </c>
      <c r="I969" s="11">
        <f t="shared" si="1"/>
        <v>-1076.2851789890076</v>
      </c>
      <c r="J969" s="11">
        <f t="shared" si="9"/>
        <v>-28.443054413027863</v>
      </c>
      <c r="K969" s="9">
        <f t="shared" si="175"/>
        <v>359.24729868659114</v>
      </c>
      <c r="L969" s="11">
        <f t="shared" si="176"/>
        <v>3865.9462508539973</v>
      </c>
      <c r="M969" s="11">
        <f t="shared" si="171"/>
        <v>0.83086199999999999</v>
      </c>
      <c r="N969" s="11">
        <f t="shared" si="177"/>
        <v>-705.07477898899606</v>
      </c>
      <c r="O969" s="11">
        <f t="shared" si="178"/>
        <v>0</v>
      </c>
      <c r="P969" s="13">
        <f t="shared" si="172"/>
        <v>325.12099999999998</v>
      </c>
      <c r="Q969" s="11">
        <f t="shared" si="4"/>
        <v>1.1049649167128275</v>
      </c>
      <c r="R969" s="11">
        <f t="shared" si="173"/>
        <v>2.8993939258947869</v>
      </c>
      <c r="S969" s="11">
        <f t="shared" si="6"/>
        <v>53614.952235564786</v>
      </c>
    </row>
    <row r="970" spans="2:19" x14ac:dyDescent="0.2">
      <c r="B970" s="11"/>
      <c r="D970" s="14">
        <f t="shared" si="174"/>
        <v>9.6799999999998381</v>
      </c>
      <c r="E970" s="11">
        <f t="shared" si="179"/>
        <v>37.840000000001169</v>
      </c>
      <c r="F970" s="11">
        <f t="shared" si="170"/>
        <v>-371.21040000001148</v>
      </c>
      <c r="G970" s="11">
        <f t="shared" si="8"/>
        <v>-703.66305397441408</v>
      </c>
      <c r="H970" s="15">
        <f t="shared" si="180"/>
        <v>0</v>
      </c>
      <c r="I970" s="11">
        <f t="shared" si="1"/>
        <v>-1074.8734539744255</v>
      </c>
      <c r="J970" s="11">
        <f t="shared" si="9"/>
        <v>-28.40574666951354</v>
      </c>
      <c r="K970" s="9">
        <f t="shared" si="175"/>
        <v>358.96286814246088</v>
      </c>
      <c r="L970" s="11">
        <f t="shared" si="176"/>
        <v>3869.5373016881422</v>
      </c>
      <c r="M970" s="11">
        <f t="shared" si="171"/>
        <v>0.83051299999999995</v>
      </c>
      <c r="N970" s="11">
        <f t="shared" si="177"/>
        <v>-703.66305397441408</v>
      </c>
      <c r="O970" s="11">
        <f t="shared" si="178"/>
        <v>0</v>
      </c>
      <c r="P970" s="13">
        <f t="shared" si="172"/>
        <v>325.10500000000002</v>
      </c>
      <c r="Q970" s="11">
        <f t="shared" si="4"/>
        <v>1.1041444091676869</v>
      </c>
      <c r="R970" s="11">
        <f t="shared" si="173"/>
        <v>2.8955908939361406</v>
      </c>
      <c r="S970" s="11">
        <f t="shared" si="6"/>
        <v>53507.602530991469</v>
      </c>
    </row>
    <row r="971" spans="2:19" x14ac:dyDescent="0.2">
      <c r="B971" s="11"/>
      <c r="D971" s="14">
        <f t="shared" si="174"/>
        <v>9.6899999999998379</v>
      </c>
      <c r="E971" s="11">
        <f t="shared" si="179"/>
        <v>37.840000000001169</v>
      </c>
      <c r="F971" s="11">
        <f t="shared" si="170"/>
        <v>-371.21040000001148</v>
      </c>
      <c r="G971" s="11">
        <f t="shared" si="8"/>
        <v>-702.25376470813069</v>
      </c>
      <c r="H971" s="15">
        <f t="shared" si="180"/>
        <v>0</v>
      </c>
      <c r="I971" s="11">
        <f t="shared" si="1"/>
        <v>-1073.4641647081421</v>
      </c>
      <c r="J971" s="11">
        <f t="shared" si="9"/>
        <v>-28.368503295668841</v>
      </c>
      <c r="K971" s="9">
        <f t="shared" si="175"/>
        <v>358.67881067576576</v>
      </c>
      <c r="L971" s="11">
        <f t="shared" si="176"/>
        <v>3873.1255100822332</v>
      </c>
      <c r="M971" s="11">
        <f t="shared" si="171"/>
        <v>0.83016299999999998</v>
      </c>
      <c r="N971" s="11">
        <f t="shared" si="177"/>
        <v>-702.25376470813069</v>
      </c>
      <c r="O971" s="11">
        <f t="shared" si="178"/>
        <v>0</v>
      </c>
      <c r="P971" s="13">
        <f t="shared" si="172"/>
        <v>325.089</v>
      </c>
      <c r="Q971" s="11">
        <f t="shared" si="4"/>
        <v>1.1033249684725284</v>
      </c>
      <c r="R971" s="11">
        <f t="shared" si="173"/>
        <v>2.8917944236155799</v>
      </c>
      <c r="S971" s="11">
        <f t="shared" si="6"/>
        <v>53400.438044401519</v>
      </c>
    </row>
    <row r="972" spans="2:19" x14ac:dyDescent="0.2">
      <c r="B972" s="11"/>
      <c r="D972" s="14">
        <f t="shared" si="174"/>
        <v>9.6999999999998376</v>
      </c>
      <c r="E972" s="11">
        <f t="shared" si="179"/>
        <v>37.840000000001169</v>
      </c>
      <c r="F972" s="11">
        <f t="shared" si="170"/>
        <v>-371.21040000001148</v>
      </c>
      <c r="G972" s="11">
        <f t="shared" si="8"/>
        <v>-700.92291892455535</v>
      </c>
      <c r="H972" s="15">
        <f t="shared" si="180"/>
        <v>0</v>
      </c>
      <c r="I972" s="11">
        <f t="shared" si="1"/>
        <v>-1072.1333189245668</v>
      </c>
      <c r="J972" s="11">
        <f t="shared" si="9"/>
        <v>-28.3333329525511</v>
      </c>
      <c r="K972" s="9">
        <f t="shared" si="175"/>
        <v>358.39512564280909</v>
      </c>
      <c r="L972" s="11">
        <f t="shared" si="176"/>
        <v>3876.7108797638257</v>
      </c>
      <c r="M972" s="11">
        <f t="shared" si="171"/>
        <v>0.82990200000000003</v>
      </c>
      <c r="N972" s="11">
        <f t="shared" si="177"/>
        <v>-700.92291892455535</v>
      </c>
      <c r="O972" s="11">
        <f t="shared" si="178"/>
        <v>0</v>
      </c>
      <c r="P972" s="13">
        <f t="shared" si="172"/>
        <v>325.077</v>
      </c>
      <c r="Q972" s="11">
        <f t="shared" si="4"/>
        <v>1.1024930267069313</v>
      </c>
      <c r="R972" s="11">
        <f t="shared" si="173"/>
        <v>2.8882092714119367</v>
      </c>
      <c r="S972" s="11">
        <f t="shared" si="6"/>
        <v>53299.238518839695</v>
      </c>
    </row>
    <row r="973" spans="2:19" x14ac:dyDescent="0.2">
      <c r="B973" s="11"/>
      <c r="D973" s="14">
        <f t="shared" si="174"/>
        <v>9.7099999999998374</v>
      </c>
      <c r="E973" s="11">
        <f t="shared" si="179"/>
        <v>37.840000000001169</v>
      </c>
      <c r="F973" s="11">
        <f t="shared" si="170"/>
        <v>-371.21040000001148</v>
      </c>
      <c r="G973" s="11">
        <f t="shared" si="8"/>
        <v>-699.51997426768924</v>
      </c>
      <c r="H973" s="15">
        <f t="shared" si="180"/>
        <v>0</v>
      </c>
      <c r="I973" s="11">
        <f t="shared" si="1"/>
        <v>-1070.7303742677007</v>
      </c>
      <c r="J973" s="11">
        <f t="shared" si="9"/>
        <v>-28.296257248088466</v>
      </c>
      <c r="K973" s="9">
        <f t="shared" si="175"/>
        <v>358.11179231328356</v>
      </c>
      <c r="L973" s="11">
        <f t="shared" si="176"/>
        <v>3880.2934143536063</v>
      </c>
      <c r="M973" s="11">
        <f t="shared" si="171"/>
        <v>0.82955199999999996</v>
      </c>
      <c r="N973" s="11">
        <f t="shared" si="177"/>
        <v>-699.51997426768924</v>
      </c>
      <c r="O973" s="11">
        <f t="shared" si="178"/>
        <v>0</v>
      </c>
      <c r="P973" s="13">
        <f t="shared" si="172"/>
        <v>325.06099999999998</v>
      </c>
      <c r="Q973" s="11">
        <f t="shared" si="4"/>
        <v>1.1016756618397272</v>
      </c>
      <c r="R973" s="11">
        <f t="shared" si="173"/>
        <v>2.8844298927715051</v>
      </c>
      <c r="S973" s="11">
        <f t="shared" si="6"/>
        <v>53192.556485942594</v>
      </c>
    </row>
    <row r="974" spans="2:19" x14ac:dyDescent="0.2">
      <c r="B974" s="11"/>
      <c r="D974" s="14">
        <f t="shared" si="174"/>
        <v>9.7199999999998372</v>
      </c>
      <c r="E974" s="11">
        <f t="shared" si="179"/>
        <v>37.840000000001169</v>
      </c>
      <c r="F974" s="11">
        <f t="shared" si="170"/>
        <v>-371.21040000001148</v>
      </c>
      <c r="G974" s="11">
        <f t="shared" si="8"/>
        <v>-698.19521682155346</v>
      </c>
      <c r="H974" s="15">
        <f t="shared" si="180"/>
        <v>0</v>
      </c>
      <c r="I974" s="11">
        <f t="shared" si="1"/>
        <v>-1069.405616821565</v>
      </c>
      <c r="J974" s="11">
        <f t="shared" si="9"/>
        <v>-28.261247801837527</v>
      </c>
      <c r="K974" s="9">
        <f t="shared" si="175"/>
        <v>357.82882974080269</v>
      </c>
      <c r="L974" s="11">
        <f t="shared" si="176"/>
        <v>3883.8731174638765</v>
      </c>
      <c r="M974" s="11">
        <f t="shared" si="171"/>
        <v>0.829291</v>
      </c>
      <c r="N974" s="11">
        <f t="shared" si="177"/>
        <v>-698.19521682155346</v>
      </c>
      <c r="O974" s="11">
        <f t="shared" si="178"/>
        <v>0</v>
      </c>
      <c r="P974" s="13">
        <f t="shared" si="172"/>
        <v>325.04899999999998</v>
      </c>
      <c r="Q974" s="11">
        <f t="shared" si="4"/>
        <v>1.1008458101418639</v>
      </c>
      <c r="R974" s="11">
        <f t="shared" si="173"/>
        <v>2.8808611418794623</v>
      </c>
      <c r="S974" s="11">
        <f t="shared" si="6"/>
        <v>53091.819926764969</v>
      </c>
    </row>
    <row r="975" spans="2:19" x14ac:dyDescent="0.2">
      <c r="B975" s="11"/>
      <c r="D975" s="14">
        <f t="shared" si="174"/>
        <v>9.729999999999837</v>
      </c>
      <c r="E975" s="11">
        <f t="shared" si="179"/>
        <v>37.840000000001169</v>
      </c>
      <c r="F975" s="11">
        <f t="shared" si="170"/>
        <v>-371.21040000001148</v>
      </c>
      <c r="G975" s="11">
        <f t="shared" si="8"/>
        <v>-696.79942051703006</v>
      </c>
      <c r="H975" s="15">
        <f t="shared" si="180"/>
        <v>0</v>
      </c>
      <c r="I975" s="11">
        <f t="shared" si="1"/>
        <v>-1068.0098205170416</v>
      </c>
      <c r="J975" s="11">
        <f t="shared" si="9"/>
        <v>-28.224361007320525</v>
      </c>
      <c r="K975" s="9">
        <f t="shared" si="175"/>
        <v>357.5462172627843</v>
      </c>
      <c r="L975" s="11">
        <f t="shared" si="176"/>
        <v>3887.4499926988947</v>
      </c>
      <c r="M975" s="11">
        <f t="shared" si="171"/>
        <v>0.82894199999999996</v>
      </c>
      <c r="N975" s="11">
        <f t="shared" si="177"/>
        <v>-696.79942051703006</v>
      </c>
      <c r="O975" s="11">
        <f t="shared" si="178"/>
        <v>0</v>
      </c>
      <c r="P975" s="13">
        <f t="shared" si="172"/>
        <v>325.03300000000002</v>
      </c>
      <c r="Q975" s="11">
        <f t="shared" si="4"/>
        <v>1.1000305115566242</v>
      </c>
      <c r="R975" s="11">
        <f t="shared" si="173"/>
        <v>2.8771010201142224</v>
      </c>
      <c r="S975" s="11">
        <f t="shared" si="6"/>
        <v>52985.681465387999</v>
      </c>
    </row>
    <row r="976" spans="2:19" x14ac:dyDescent="0.2">
      <c r="B976" s="11"/>
      <c r="D976" s="14">
        <f t="shared" si="174"/>
        <v>9.7399999999998368</v>
      </c>
      <c r="E976" s="11">
        <f t="shared" si="179"/>
        <v>37.840000000001169</v>
      </c>
      <c r="F976" s="11">
        <f t="shared" si="170"/>
        <v>-371.21040000001148</v>
      </c>
      <c r="G976" s="11">
        <f t="shared" si="8"/>
        <v>-695.40685840474487</v>
      </c>
      <c r="H976" s="15">
        <f t="shared" si="180"/>
        <v>0</v>
      </c>
      <c r="I976" s="11">
        <f t="shared" si="1"/>
        <v>-1066.6172584047563</v>
      </c>
      <c r="J976" s="11">
        <f t="shared" si="9"/>
        <v>-28.187559683000089</v>
      </c>
      <c r="K976" s="9">
        <f t="shared" si="175"/>
        <v>357.26397365271112</v>
      </c>
      <c r="L976" s="11">
        <f t="shared" si="176"/>
        <v>3891.0240436534723</v>
      </c>
      <c r="M976" s="11">
        <f t="shared" si="171"/>
        <v>0.82859300000000002</v>
      </c>
      <c r="N976" s="11">
        <f t="shared" si="177"/>
        <v>-695.40685840474487</v>
      </c>
      <c r="O976" s="11">
        <f t="shared" si="178"/>
        <v>0</v>
      </c>
      <c r="P976" s="13">
        <f t="shared" si="172"/>
        <v>325.017</v>
      </c>
      <c r="Q976" s="11">
        <f t="shared" si="4"/>
        <v>1.0992162676189587</v>
      </c>
      <c r="R976" s="11">
        <f t="shared" si="173"/>
        <v>2.8733496109072463</v>
      </c>
      <c r="S976" s="11">
        <f t="shared" si="6"/>
        <v>52879.788936878773</v>
      </c>
    </row>
    <row r="977" spans="2:19" x14ac:dyDescent="0.2">
      <c r="B977" s="11"/>
      <c r="D977" s="14">
        <f t="shared" si="174"/>
        <v>9.7499999999998366</v>
      </c>
      <c r="E977" s="11">
        <f t="shared" si="179"/>
        <v>37.840000000001169</v>
      </c>
      <c r="F977" s="11">
        <f t="shared" si="170"/>
        <v>-371.21040000001148</v>
      </c>
      <c r="G977" s="11">
        <f t="shared" si="8"/>
        <v>-694.09042149329332</v>
      </c>
      <c r="H977" s="15">
        <f t="shared" si="180"/>
        <v>0</v>
      </c>
      <c r="I977" s="11">
        <f t="shared" si="1"/>
        <v>-1065.3008214933047</v>
      </c>
      <c r="J977" s="11">
        <f t="shared" si="9"/>
        <v>-28.152770124029381</v>
      </c>
      <c r="K977" s="9">
        <f t="shared" si="175"/>
        <v>356.98209805588112</v>
      </c>
      <c r="L977" s="11">
        <f t="shared" si="176"/>
        <v>3894.5952740120151</v>
      </c>
      <c r="M977" s="11">
        <f t="shared" si="171"/>
        <v>0.82833100000000004</v>
      </c>
      <c r="N977" s="11">
        <f t="shared" si="177"/>
        <v>-694.09042149329332</v>
      </c>
      <c r="O977" s="11">
        <f t="shared" si="178"/>
        <v>0</v>
      </c>
      <c r="P977" s="13">
        <f t="shared" si="172"/>
        <v>325.005</v>
      </c>
      <c r="Q977" s="11">
        <f t="shared" si="4"/>
        <v>1.0983895572556766</v>
      </c>
      <c r="R977" s="11">
        <f t="shared" si="173"/>
        <v>2.869803274620732</v>
      </c>
      <c r="S977" s="11">
        <f t="shared" si="6"/>
        <v>52779.685083738805</v>
      </c>
    </row>
    <row r="978" spans="2:19" x14ac:dyDescent="0.2">
      <c r="B978" s="11"/>
      <c r="D978" s="14">
        <f t="shared" si="174"/>
        <v>9.7599999999998364</v>
      </c>
      <c r="E978" s="11">
        <f t="shared" si="179"/>
        <v>37.840000000001169</v>
      </c>
      <c r="F978" s="11">
        <f t="shared" si="170"/>
        <v>-371.21040000001148</v>
      </c>
      <c r="G978" s="11">
        <f t="shared" si="8"/>
        <v>-692.70410912664283</v>
      </c>
      <c r="H978" s="15">
        <f t="shared" si="180"/>
        <v>0</v>
      </c>
      <c r="I978" s="11">
        <f t="shared" si="1"/>
        <v>-1063.9145091266544</v>
      </c>
      <c r="J978" s="11">
        <f t="shared" si="9"/>
        <v>-28.116133962120017</v>
      </c>
      <c r="K978" s="9">
        <f t="shared" si="175"/>
        <v>356.70057035464083</v>
      </c>
      <c r="L978" s="11">
        <f t="shared" si="176"/>
        <v>3898.1636873540674</v>
      </c>
      <c r="M978" s="11">
        <f t="shared" si="171"/>
        <v>0.827982</v>
      </c>
      <c r="N978" s="11">
        <f t="shared" si="177"/>
        <v>-692.70410912664283</v>
      </c>
      <c r="O978" s="11">
        <f t="shared" si="178"/>
        <v>0</v>
      </c>
      <c r="P978" s="13">
        <f t="shared" si="172"/>
        <v>324.98899999999998</v>
      </c>
      <c r="Q978" s="11">
        <f t="shared" si="4"/>
        <v>1.0975773652481802</v>
      </c>
      <c r="R978" s="11">
        <f t="shared" si="173"/>
        <v>2.8660687015412858</v>
      </c>
      <c r="S978" s="11">
        <f t="shared" si="6"/>
        <v>52674.267795336971</v>
      </c>
    </row>
    <row r="979" spans="2:19" x14ac:dyDescent="0.2">
      <c r="B979" s="11"/>
      <c r="D979" s="14">
        <f t="shared" si="174"/>
        <v>9.7699999999998361</v>
      </c>
      <c r="E979" s="11">
        <f t="shared" si="179"/>
        <v>37.840000000001169</v>
      </c>
      <c r="F979" s="11">
        <f t="shared" si="170"/>
        <v>-371.21040000001148</v>
      </c>
      <c r="G979" s="11">
        <f t="shared" si="8"/>
        <v>-691.39450906828631</v>
      </c>
      <c r="H979" s="15">
        <f t="shared" si="180"/>
        <v>0</v>
      </c>
      <c r="I979" s="11">
        <f t="shared" si="1"/>
        <v>-1062.6049090682977</v>
      </c>
      <c r="J979" s="11">
        <f t="shared" si="9"/>
        <v>-28.081525081085225</v>
      </c>
      <c r="K979" s="9">
        <f t="shared" si="175"/>
        <v>356.41940901501965</v>
      </c>
      <c r="L979" s="11">
        <f t="shared" si="176"/>
        <v>3901.7292872509156</v>
      </c>
      <c r="M979" s="11">
        <f t="shared" si="171"/>
        <v>0.82772100000000004</v>
      </c>
      <c r="N979" s="11">
        <f t="shared" si="177"/>
        <v>-691.39450906828631</v>
      </c>
      <c r="O979" s="11">
        <f t="shared" si="178"/>
        <v>0</v>
      </c>
      <c r="P979" s="13">
        <f t="shared" si="172"/>
        <v>324.97699999999998</v>
      </c>
      <c r="Q979" s="11">
        <f t="shared" si="4"/>
        <v>1.0967527210080088</v>
      </c>
      <c r="R979" s="11">
        <f t="shared" si="173"/>
        <v>2.8625407829852421</v>
      </c>
      <c r="S979" s="11">
        <f t="shared" si="6"/>
        <v>52574.683826843371</v>
      </c>
    </row>
    <row r="980" spans="2:19" x14ac:dyDescent="0.2">
      <c r="B980" s="11"/>
      <c r="D980" s="14">
        <f t="shared" si="174"/>
        <v>9.7799999999998359</v>
      </c>
      <c r="E980" s="11">
        <f t="shared" si="179"/>
        <v>37.840000000001169</v>
      </c>
      <c r="F980" s="11">
        <f t="shared" si="170"/>
        <v>-371.21040000001148</v>
      </c>
      <c r="G980" s="11">
        <f t="shared" si="8"/>
        <v>-690.01524209865306</v>
      </c>
      <c r="H980" s="15">
        <f t="shared" si="180"/>
        <v>0</v>
      </c>
      <c r="I980" s="11">
        <f t="shared" si="1"/>
        <v>-1061.2256420986646</v>
      </c>
      <c r="J980" s="11">
        <f t="shared" si="9"/>
        <v>-28.045075108314794</v>
      </c>
      <c r="K980" s="9">
        <f t="shared" si="175"/>
        <v>356.13859376420879</v>
      </c>
      <c r="L980" s="11">
        <f t="shared" si="176"/>
        <v>3905.2920772648117</v>
      </c>
      <c r="M980" s="11">
        <f t="shared" si="171"/>
        <v>0.82737300000000003</v>
      </c>
      <c r="N980" s="11">
        <f t="shared" si="177"/>
        <v>-690.01524209865306</v>
      </c>
      <c r="O980" s="11">
        <f t="shared" si="178"/>
        <v>0</v>
      </c>
      <c r="P980" s="13">
        <f t="shared" si="172"/>
        <v>324.96100000000001</v>
      </c>
      <c r="Q980" s="11">
        <f t="shared" si="4"/>
        <v>1.0959425708445283</v>
      </c>
      <c r="R980" s="11">
        <f t="shared" si="173"/>
        <v>2.8588251894306618</v>
      </c>
      <c r="S980" s="11">
        <f t="shared" si="6"/>
        <v>52469.802281083052</v>
      </c>
    </row>
    <row r="981" spans="2:19" x14ac:dyDescent="0.2">
      <c r="B981" s="11"/>
      <c r="D981" s="14">
        <f t="shared" si="174"/>
        <v>9.7899999999998357</v>
      </c>
      <c r="E981" s="11">
        <f t="shared" si="179"/>
        <v>37.840000000001169</v>
      </c>
      <c r="F981" s="11">
        <f t="shared" si="170"/>
        <v>-371.21040000001148</v>
      </c>
      <c r="G981" s="11">
        <f t="shared" si="8"/>
        <v>-688.71076888095092</v>
      </c>
      <c r="H981" s="15">
        <f t="shared" si="180"/>
        <v>0</v>
      </c>
      <c r="I981" s="11">
        <f t="shared" si="1"/>
        <v>-1059.9211688809623</v>
      </c>
      <c r="J981" s="11">
        <f t="shared" si="9"/>
        <v>-28.010601714612303</v>
      </c>
      <c r="K981" s="9">
        <f t="shared" si="175"/>
        <v>355.85814301312564</v>
      </c>
      <c r="L981" s="11">
        <f t="shared" si="176"/>
        <v>3908.8520609486986</v>
      </c>
      <c r="M981" s="11">
        <f t="shared" si="171"/>
        <v>0.82711100000000004</v>
      </c>
      <c r="N981" s="11">
        <f t="shared" si="177"/>
        <v>-688.71076888095092</v>
      </c>
      <c r="O981" s="11">
        <f t="shared" si="178"/>
        <v>0</v>
      </c>
      <c r="P981" s="13">
        <f t="shared" si="172"/>
        <v>324.94900000000001</v>
      </c>
      <c r="Q981" s="11">
        <f t="shared" si="4"/>
        <v>1.0951199819452457</v>
      </c>
      <c r="R981" s="11">
        <f t="shared" si="173"/>
        <v>2.8553110820196026</v>
      </c>
      <c r="S981" s="11">
        <f t="shared" si="6"/>
        <v>52370.608165304358</v>
      </c>
    </row>
    <row r="982" spans="2:19" x14ac:dyDescent="0.2">
      <c r="B982" s="11"/>
      <c r="D982" s="14">
        <f t="shared" si="174"/>
        <v>9.7999999999998355</v>
      </c>
      <c r="E982" s="11">
        <f t="shared" si="179"/>
        <v>37.840000000001169</v>
      </c>
      <c r="F982" s="11">
        <f t="shared" si="170"/>
        <v>-371.21040000001148</v>
      </c>
      <c r="G982" s="11">
        <f t="shared" si="8"/>
        <v>-687.33767483043425</v>
      </c>
      <c r="H982" s="15">
        <f t="shared" si="180"/>
        <v>0</v>
      </c>
      <c r="I982" s="11">
        <f t="shared" si="1"/>
        <v>-1058.5480748304458</v>
      </c>
      <c r="J982" s="11">
        <f t="shared" si="9"/>
        <v>-27.974314873953833</v>
      </c>
      <c r="K982" s="9">
        <f t="shared" si="175"/>
        <v>355.57803699597952</v>
      </c>
      <c r="L982" s="11">
        <f t="shared" si="176"/>
        <v>3912.4092418487439</v>
      </c>
      <c r="M982" s="11">
        <f t="shared" si="171"/>
        <v>0.82676300000000003</v>
      </c>
      <c r="N982" s="11">
        <f t="shared" si="177"/>
        <v>-687.33767483043425</v>
      </c>
      <c r="O982" s="11">
        <f t="shared" si="178"/>
        <v>0</v>
      </c>
      <c r="P982" s="13">
        <f t="shared" si="172"/>
        <v>324.93299999999999</v>
      </c>
      <c r="Q982" s="11">
        <f t="shared" si="4"/>
        <v>1.0943118642796501</v>
      </c>
      <c r="R982" s="11">
        <f t="shared" si="173"/>
        <v>2.8516121176303599</v>
      </c>
      <c r="S982" s="11">
        <f t="shared" si="6"/>
        <v>52266.196017646835</v>
      </c>
    </row>
    <row r="983" spans="2:19" x14ac:dyDescent="0.2">
      <c r="B983" s="11"/>
      <c r="D983" s="14">
        <f t="shared" si="174"/>
        <v>9.8099999999998353</v>
      </c>
      <c r="E983" s="11">
        <f t="shared" si="179"/>
        <v>37.840000000001169</v>
      </c>
      <c r="F983" s="11">
        <f t="shared" si="170"/>
        <v>-371.21040000001148</v>
      </c>
      <c r="G983" s="11">
        <f t="shared" si="8"/>
        <v>-686.03996117922009</v>
      </c>
      <c r="H983" s="15">
        <f t="shared" si="180"/>
        <v>0</v>
      </c>
      <c r="I983" s="11">
        <f t="shared" si="1"/>
        <v>-1057.2503611792315</v>
      </c>
      <c r="J983" s="11">
        <f t="shared" si="9"/>
        <v>-27.940020115729357</v>
      </c>
      <c r="K983" s="9">
        <f t="shared" si="175"/>
        <v>355.29829384723996</v>
      </c>
      <c r="L983" s="11">
        <f t="shared" si="176"/>
        <v>3915.9636235029602</v>
      </c>
      <c r="M983" s="11">
        <f t="shared" si="171"/>
        <v>0.82650199999999996</v>
      </c>
      <c r="N983" s="11">
        <f t="shared" si="177"/>
        <v>-686.03996117922009</v>
      </c>
      <c r="O983" s="11">
        <f t="shared" si="178"/>
        <v>0</v>
      </c>
      <c r="P983" s="13">
        <f t="shared" si="172"/>
        <v>324.92099999999999</v>
      </c>
      <c r="Q983" s="11">
        <f t="shared" si="4"/>
        <v>1.093491322035941</v>
      </c>
      <c r="R983" s="11">
        <f t="shared" si="173"/>
        <v>2.8481162197481504</v>
      </c>
      <c r="S983" s="11">
        <f t="shared" si="6"/>
        <v>52167.515909524045</v>
      </c>
    </row>
    <row r="984" spans="2:19" x14ac:dyDescent="0.2">
      <c r="B984" s="11"/>
      <c r="D984" s="14">
        <f t="shared" si="174"/>
        <v>9.8199999999998351</v>
      </c>
      <c r="E984" s="11">
        <f t="shared" si="179"/>
        <v>37.840000000001169</v>
      </c>
      <c r="F984" s="11">
        <f t="shared" si="170"/>
        <v>-371.21040000001148</v>
      </c>
      <c r="G984" s="11">
        <f t="shared" si="8"/>
        <v>-684.67300229532464</v>
      </c>
      <c r="H984" s="15">
        <f t="shared" si="180"/>
        <v>0</v>
      </c>
      <c r="I984" s="11">
        <f t="shared" si="1"/>
        <v>-1055.8834022953361</v>
      </c>
      <c r="J984" s="11">
        <f t="shared" si="9"/>
        <v>-27.903895409495334</v>
      </c>
      <c r="K984" s="9">
        <f t="shared" si="175"/>
        <v>355.01889364608269</v>
      </c>
      <c r="L984" s="11">
        <f t="shared" si="176"/>
        <v>3919.5152094404266</v>
      </c>
      <c r="M984" s="11">
        <f t="shared" si="171"/>
        <v>0.82615400000000005</v>
      </c>
      <c r="N984" s="11">
        <f t="shared" si="177"/>
        <v>-684.67300229532464</v>
      </c>
      <c r="O984" s="11">
        <f t="shared" si="178"/>
        <v>0</v>
      </c>
      <c r="P984" s="13">
        <f t="shared" si="172"/>
        <v>324.904</v>
      </c>
      <c r="Q984" s="11">
        <f t="shared" si="4"/>
        <v>1.0926885900022243</v>
      </c>
      <c r="R984" s="11">
        <f t="shared" si="173"/>
        <v>2.8444337828231734</v>
      </c>
      <c r="S984" s="11">
        <f t="shared" si="6"/>
        <v>52063.570289212505</v>
      </c>
    </row>
    <row r="985" spans="2:19" x14ac:dyDescent="0.2">
      <c r="B985" s="11"/>
      <c r="D985" s="14">
        <f t="shared" si="174"/>
        <v>9.8299999999998349</v>
      </c>
      <c r="E985" s="11">
        <f t="shared" si="179"/>
        <v>37.840000000001169</v>
      </c>
      <c r="F985" s="11">
        <f t="shared" si="170"/>
        <v>-371.21040000001148</v>
      </c>
      <c r="G985" s="11">
        <f t="shared" si="8"/>
        <v>-683.30919112749041</v>
      </c>
      <c r="H985" s="15">
        <f t="shared" si="180"/>
        <v>0</v>
      </c>
      <c r="I985" s="11">
        <f t="shared" si="1"/>
        <v>-1054.5195911275018</v>
      </c>
      <c r="J985" s="11">
        <f t="shared" si="9"/>
        <v>-27.867853888146652</v>
      </c>
      <c r="K985" s="9">
        <f t="shared" si="175"/>
        <v>354.73985469198772</v>
      </c>
      <c r="L985" s="11">
        <f t="shared" si="176"/>
        <v>3923.0640031821172</v>
      </c>
      <c r="M985" s="11">
        <f t="shared" si="171"/>
        <v>0.82580600000000004</v>
      </c>
      <c r="N985" s="11">
        <f t="shared" si="177"/>
        <v>-683.30919112749041</v>
      </c>
      <c r="O985" s="11">
        <f t="shared" si="178"/>
        <v>0</v>
      </c>
      <c r="P985" s="13">
        <f t="shared" si="172"/>
        <v>324.88799999999998</v>
      </c>
      <c r="Q985" s="11">
        <f t="shared" si="4"/>
        <v>1.0918835250670622</v>
      </c>
      <c r="R985" s="11">
        <f t="shared" si="173"/>
        <v>2.8407598254991488</v>
      </c>
      <c r="S985" s="11">
        <f t="shared" si="6"/>
        <v>51959.86402598946</v>
      </c>
    </row>
    <row r="986" spans="2:19" x14ac:dyDescent="0.2">
      <c r="B986" s="11"/>
      <c r="D986" s="14">
        <f t="shared" si="174"/>
        <v>9.8399999999998347</v>
      </c>
      <c r="E986" s="11">
        <f t="shared" si="179"/>
        <v>37.840000000001169</v>
      </c>
      <c r="F986" s="11">
        <f t="shared" si="170"/>
        <v>-371.21040000001148</v>
      </c>
      <c r="G986" s="11">
        <f t="shared" si="8"/>
        <v>-682.0203930307249</v>
      </c>
      <c r="H986" s="15">
        <f t="shared" si="180"/>
        <v>0</v>
      </c>
      <c r="I986" s="11">
        <f t="shared" si="1"/>
        <v>-1053.2307930307363</v>
      </c>
      <c r="J986" s="11">
        <f t="shared" si="9"/>
        <v>-27.83379474182621</v>
      </c>
      <c r="K986" s="9">
        <f t="shared" si="175"/>
        <v>354.46117615310624</v>
      </c>
      <c r="L986" s="11">
        <f t="shared" si="176"/>
        <v>3926.6100083363426</v>
      </c>
      <c r="M986" s="11">
        <f t="shared" si="171"/>
        <v>0.82554499999999997</v>
      </c>
      <c r="N986" s="11">
        <f t="shared" si="177"/>
        <v>-682.0203930307249</v>
      </c>
      <c r="O986" s="11">
        <f t="shared" si="178"/>
        <v>0</v>
      </c>
      <c r="P986" s="13">
        <f t="shared" si="172"/>
        <v>324.87599999999998</v>
      </c>
      <c r="Q986" s="11">
        <f t="shared" si="4"/>
        <v>1.0910660564434007</v>
      </c>
      <c r="R986" s="11">
        <f t="shared" si="173"/>
        <v>2.8372879451402864</v>
      </c>
      <c r="S986" s="11">
        <f t="shared" si="6"/>
        <v>51861.861870106863</v>
      </c>
    </row>
    <row r="987" spans="2:19" x14ac:dyDescent="0.2">
      <c r="B987" s="11"/>
      <c r="D987" s="14">
        <f t="shared" si="174"/>
        <v>9.8499999999998344</v>
      </c>
      <c r="E987" s="11">
        <f t="shared" si="179"/>
        <v>37.840000000001169</v>
      </c>
      <c r="F987" s="11">
        <f t="shared" si="170"/>
        <v>-371.21040000001148</v>
      </c>
      <c r="G987" s="11">
        <f t="shared" si="8"/>
        <v>-680.66266355347636</v>
      </c>
      <c r="H987" s="15">
        <f t="shared" si="180"/>
        <v>0</v>
      </c>
      <c r="I987" s="11">
        <f t="shared" si="1"/>
        <v>-1051.8730635534878</v>
      </c>
      <c r="J987" s="11">
        <f t="shared" si="9"/>
        <v>-27.797913941687508</v>
      </c>
      <c r="K987" s="9">
        <f t="shared" si="175"/>
        <v>354.18283820568797</v>
      </c>
      <c r="L987" s="11">
        <f t="shared" si="176"/>
        <v>3930.1532284081368</v>
      </c>
      <c r="M987" s="11">
        <f t="shared" si="171"/>
        <v>0.82519699999999996</v>
      </c>
      <c r="N987" s="11">
        <f t="shared" si="177"/>
        <v>-680.66266355347636</v>
      </c>
      <c r="O987" s="11">
        <f t="shared" si="178"/>
        <v>0</v>
      </c>
      <c r="P987" s="13">
        <f t="shared" si="172"/>
        <v>324.86</v>
      </c>
      <c r="Q987" s="11">
        <f t="shared" si="4"/>
        <v>1.0902630000790738</v>
      </c>
      <c r="R987" s="11">
        <f t="shared" si="173"/>
        <v>2.8336303712219681</v>
      </c>
      <c r="S987" s="11">
        <f t="shared" si="6"/>
        <v>51758.618067831194</v>
      </c>
    </row>
    <row r="988" spans="2:19" x14ac:dyDescent="0.2">
      <c r="B988" s="11"/>
      <c r="D988" s="14">
        <f t="shared" si="174"/>
        <v>9.8599999999998342</v>
      </c>
      <c r="E988" s="11">
        <f t="shared" si="179"/>
        <v>37.840000000001169</v>
      </c>
      <c r="F988" s="11">
        <f t="shared" si="170"/>
        <v>-371.21040000001148</v>
      </c>
      <c r="G988" s="11">
        <f t="shared" si="8"/>
        <v>-679.3797037867779</v>
      </c>
      <c r="H988" s="15">
        <f t="shared" si="180"/>
        <v>0</v>
      </c>
      <c r="I988" s="11">
        <f t="shared" si="1"/>
        <v>-1050.5901037867893</v>
      </c>
      <c r="J988" s="11">
        <f t="shared" si="9"/>
        <v>-27.764009085273702</v>
      </c>
      <c r="K988" s="9">
        <f t="shared" si="175"/>
        <v>353.90485906627111</v>
      </c>
      <c r="L988" s="11">
        <f t="shared" si="176"/>
        <v>3933.6936668944963</v>
      </c>
      <c r="M988" s="11">
        <f t="shared" si="171"/>
        <v>0.824936</v>
      </c>
      <c r="N988" s="11">
        <f t="shared" si="177"/>
        <v>-679.3797037867779</v>
      </c>
      <c r="O988" s="11">
        <f t="shared" si="178"/>
        <v>0</v>
      </c>
      <c r="P988" s="13">
        <f t="shared" si="172"/>
        <v>324.84800000000001</v>
      </c>
      <c r="Q988" s="11">
        <f t="shared" si="4"/>
        <v>1.0894475541369228</v>
      </c>
      <c r="R988" s="11">
        <f t="shared" si="173"/>
        <v>2.8301742186823344</v>
      </c>
      <c r="S988" s="11">
        <f t="shared" si="6"/>
        <v>51661.059867394186</v>
      </c>
    </row>
    <row r="989" spans="2:19" x14ac:dyDescent="0.2">
      <c r="B989" s="11"/>
      <c r="D989" s="14">
        <f t="shared" si="174"/>
        <v>9.869999999999834</v>
      </c>
      <c r="E989" s="11">
        <f t="shared" si="179"/>
        <v>37.840000000001169</v>
      </c>
      <c r="F989" s="11">
        <f t="shared" si="170"/>
        <v>-371.21040000001148</v>
      </c>
      <c r="G989" s="11">
        <f t="shared" si="8"/>
        <v>-678.02884333188308</v>
      </c>
      <c r="H989" s="15">
        <f t="shared" si="180"/>
        <v>0</v>
      </c>
      <c r="I989" s="11">
        <f t="shared" si="1"/>
        <v>-1049.2392433318946</v>
      </c>
      <c r="J989" s="11">
        <f t="shared" si="9"/>
        <v>-27.72830981320989</v>
      </c>
      <c r="K989" s="9">
        <f t="shared" si="175"/>
        <v>353.62721897541837</v>
      </c>
      <c r="L989" s="11">
        <f t="shared" si="176"/>
        <v>3937.231327284705</v>
      </c>
      <c r="M989" s="11">
        <f t="shared" si="171"/>
        <v>0.82458900000000002</v>
      </c>
      <c r="N989" s="11">
        <f t="shared" si="177"/>
        <v>-678.02884333188308</v>
      </c>
      <c r="O989" s="11">
        <f t="shared" si="178"/>
        <v>0</v>
      </c>
      <c r="P989" s="13">
        <f t="shared" si="172"/>
        <v>324.83199999999999</v>
      </c>
      <c r="Q989" s="11">
        <f t="shared" si="4"/>
        <v>1.0886464971906042</v>
      </c>
      <c r="R989" s="11">
        <f t="shared" si="173"/>
        <v>2.8265351491549326</v>
      </c>
      <c r="S989" s="11">
        <f t="shared" si="6"/>
        <v>51558.338395963947</v>
      </c>
    </row>
    <row r="990" spans="2:19" x14ac:dyDescent="0.2">
      <c r="B990" s="11"/>
      <c r="D990" s="14">
        <f t="shared" si="174"/>
        <v>9.8799999999998338</v>
      </c>
      <c r="E990" s="11">
        <f t="shared" si="179"/>
        <v>37.840000000001169</v>
      </c>
      <c r="F990" s="11">
        <f t="shared" si="170"/>
        <v>-371.21040000001148</v>
      </c>
      <c r="G990" s="11">
        <f t="shared" si="8"/>
        <v>-676.75168588981876</v>
      </c>
      <c r="H990" s="15">
        <f t="shared" si="180"/>
        <v>0</v>
      </c>
      <c r="I990" s="11">
        <f t="shared" si="1"/>
        <v>-1047.9620858898302</v>
      </c>
      <c r="J990" s="11">
        <f t="shared" si="9"/>
        <v>-27.694558295184933</v>
      </c>
      <c r="K990" s="9">
        <f t="shared" si="175"/>
        <v>353.34993587728627</v>
      </c>
      <c r="L990" s="11">
        <f t="shared" si="176"/>
        <v>3940.7662130589683</v>
      </c>
      <c r="M990" s="11">
        <f t="shared" si="171"/>
        <v>0.82432799999999995</v>
      </c>
      <c r="N990" s="11">
        <f t="shared" si="177"/>
        <v>-676.75168588981876</v>
      </c>
      <c r="O990" s="11">
        <f t="shared" si="178"/>
        <v>0</v>
      </c>
      <c r="P990" s="13">
        <f t="shared" si="172"/>
        <v>324.82</v>
      </c>
      <c r="Q990" s="11">
        <f t="shared" si="4"/>
        <v>1.0878330640886837</v>
      </c>
      <c r="R990" s="11">
        <f t="shared" si="173"/>
        <v>2.8230946274398505</v>
      </c>
      <c r="S990" s="11">
        <f t="shared" si="6"/>
        <v>51461.221413064966</v>
      </c>
    </row>
    <row r="991" spans="2:19" x14ac:dyDescent="0.2">
      <c r="B991" s="11"/>
      <c r="D991" s="14">
        <f t="shared" si="174"/>
        <v>9.8899999999998336</v>
      </c>
      <c r="E991" s="11">
        <f t="shared" si="179"/>
        <v>37.840000000001169</v>
      </c>
      <c r="F991" s="11">
        <f t="shared" si="170"/>
        <v>-371.21040000001148</v>
      </c>
      <c r="G991" s="11">
        <f t="shared" si="8"/>
        <v>-675.40683282634586</v>
      </c>
      <c r="H991" s="15">
        <f t="shared" si="180"/>
        <v>0</v>
      </c>
      <c r="I991" s="11">
        <f t="shared" si="1"/>
        <v>-1046.6172328263574</v>
      </c>
      <c r="J991" s="11">
        <f t="shared" si="9"/>
        <v>-27.659017780822545</v>
      </c>
      <c r="K991" s="9">
        <f t="shared" si="175"/>
        <v>353.07299029433443</v>
      </c>
      <c r="L991" s="11">
        <f t="shared" si="176"/>
        <v>3944.2983276898267</v>
      </c>
      <c r="M991" s="11">
        <f t="shared" si="171"/>
        <v>0.82398099999999996</v>
      </c>
      <c r="N991" s="11">
        <f t="shared" si="177"/>
        <v>-675.40683282634586</v>
      </c>
      <c r="O991" s="11">
        <f t="shared" si="178"/>
        <v>0</v>
      </c>
      <c r="P991" s="13">
        <f t="shared" si="172"/>
        <v>324.80399999999997</v>
      </c>
      <c r="Q991" s="11">
        <f t="shared" si="4"/>
        <v>1.0870339967929412</v>
      </c>
      <c r="R991" s="11">
        <f t="shared" si="173"/>
        <v>2.8194717411643775</v>
      </c>
      <c r="S991" s="11">
        <f t="shared" si="6"/>
        <v>51358.956752761354</v>
      </c>
    </row>
    <row r="992" spans="2:19" x14ac:dyDescent="0.2">
      <c r="B992" s="11"/>
      <c r="D992" s="14">
        <f t="shared" si="174"/>
        <v>9.8999999999998334</v>
      </c>
      <c r="E992" s="11">
        <f t="shared" si="179"/>
        <v>37.840000000001169</v>
      </c>
      <c r="F992" s="11">
        <f t="shared" si="170"/>
        <v>-371.21040000001148</v>
      </c>
      <c r="G992" s="11">
        <f t="shared" si="8"/>
        <v>-674.13544409441897</v>
      </c>
      <c r="H992" s="15">
        <f t="shared" si="180"/>
        <v>0</v>
      </c>
      <c r="I992" s="11">
        <f t="shared" si="1"/>
        <v>-1045.3458440944305</v>
      </c>
      <c r="J992" s="11">
        <f t="shared" si="9"/>
        <v>-27.625418712854074</v>
      </c>
      <c r="K992" s="9">
        <f t="shared" si="175"/>
        <v>352.79640011652623</v>
      </c>
      <c r="L992" s="11">
        <f t="shared" si="176"/>
        <v>3947.827674641881</v>
      </c>
      <c r="M992" s="11">
        <f t="shared" si="171"/>
        <v>0.82372000000000001</v>
      </c>
      <c r="N992" s="11">
        <f t="shared" si="177"/>
        <v>-674.13544409441897</v>
      </c>
      <c r="O992" s="11">
        <f t="shared" si="178"/>
        <v>0</v>
      </c>
      <c r="P992" s="13">
        <f t="shared" si="172"/>
        <v>324.79199999999997</v>
      </c>
      <c r="Q992" s="11">
        <f t="shared" si="4"/>
        <v>1.0862225674170738</v>
      </c>
      <c r="R992" s="11">
        <f t="shared" si="173"/>
        <v>2.8160467597200891</v>
      </c>
      <c r="S992" s="11">
        <f t="shared" si="6"/>
        <v>51262.278431303261</v>
      </c>
    </row>
    <row r="993" spans="2:19" x14ac:dyDescent="0.2">
      <c r="B993" s="11"/>
      <c r="D993" s="14">
        <f t="shared" si="174"/>
        <v>9.9099999999998332</v>
      </c>
      <c r="E993" s="11">
        <f t="shared" si="179"/>
        <v>37.840000000001169</v>
      </c>
      <c r="F993" s="11">
        <f t="shared" si="170"/>
        <v>-371.21040000001148</v>
      </c>
      <c r="G993" s="11">
        <f t="shared" si="8"/>
        <v>-672.79656402845796</v>
      </c>
      <c r="H993" s="15">
        <f t="shared" si="180"/>
        <v>0</v>
      </c>
      <c r="I993" s="11">
        <f t="shared" si="1"/>
        <v>-1044.0069640284694</v>
      </c>
      <c r="J993" s="11">
        <f t="shared" si="9"/>
        <v>-27.590036047263137</v>
      </c>
      <c r="K993" s="9">
        <f t="shared" si="175"/>
        <v>352.5201459293977</v>
      </c>
      <c r="L993" s="11">
        <f t="shared" si="176"/>
        <v>3951.3542573721106</v>
      </c>
      <c r="M993" s="11">
        <f t="shared" si="171"/>
        <v>0.82337300000000002</v>
      </c>
      <c r="N993" s="11">
        <f t="shared" si="177"/>
        <v>-672.79656402845796</v>
      </c>
      <c r="O993" s="11">
        <f t="shared" si="178"/>
        <v>0</v>
      </c>
      <c r="P993" s="13">
        <f t="shared" si="172"/>
        <v>324.77600000000001</v>
      </c>
      <c r="Q993" s="11">
        <f t="shared" si="4"/>
        <v>1.0854254807294803</v>
      </c>
      <c r="R993" s="11">
        <f t="shared" si="173"/>
        <v>2.8124399640431332</v>
      </c>
      <c r="S993" s="11">
        <f t="shared" si="6"/>
        <v>51160.46796676136</v>
      </c>
    </row>
    <row r="994" spans="2:19" x14ac:dyDescent="0.2">
      <c r="B994" s="11"/>
      <c r="D994" s="14">
        <f t="shared" si="174"/>
        <v>9.919999999999833</v>
      </c>
      <c r="E994" s="11">
        <f t="shared" si="179"/>
        <v>37.840000000001169</v>
      </c>
      <c r="F994" s="11">
        <f t="shared" si="170"/>
        <v>-371.21040000001148</v>
      </c>
      <c r="G994" s="11">
        <f t="shared" si="8"/>
        <v>-671.53172648026691</v>
      </c>
      <c r="H994" s="15">
        <f t="shared" si="180"/>
        <v>0</v>
      </c>
      <c r="I994" s="11">
        <f t="shared" si="1"/>
        <v>-1042.7421264802783</v>
      </c>
      <c r="J994" s="11">
        <f t="shared" si="9"/>
        <v>-27.556610107828913</v>
      </c>
      <c r="K994" s="9">
        <f t="shared" si="175"/>
        <v>352.24424556892507</v>
      </c>
      <c r="L994" s="11">
        <f t="shared" si="176"/>
        <v>3954.8780793296023</v>
      </c>
      <c r="M994" s="11">
        <f t="shared" si="171"/>
        <v>0.82311299999999998</v>
      </c>
      <c r="N994" s="11">
        <f t="shared" si="177"/>
        <v>-671.53172648026691</v>
      </c>
      <c r="O994" s="11">
        <f t="shared" si="178"/>
        <v>0</v>
      </c>
      <c r="P994" s="13">
        <f t="shared" si="172"/>
        <v>324.76400000000001</v>
      </c>
      <c r="Q994" s="11">
        <f t="shared" si="4"/>
        <v>1.0846160460178007</v>
      </c>
      <c r="R994" s="11">
        <f t="shared" si="173"/>
        <v>2.8090326307674731</v>
      </c>
      <c r="S994" s="11">
        <f t="shared" si="6"/>
        <v>51064.287807219625</v>
      </c>
    </row>
    <row r="995" spans="2:19" x14ac:dyDescent="0.2">
      <c r="B995" s="11"/>
      <c r="D995" s="14">
        <f t="shared" si="174"/>
        <v>9.9299999999998327</v>
      </c>
      <c r="E995" s="11">
        <f t="shared" si="179"/>
        <v>37.840000000001169</v>
      </c>
      <c r="F995" s="11">
        <f t="shared" si="170"/>
        <v>-371.21040000001148</v>
      </c>
      <c r="G995" s="11">
        <f t="shared" si="8"/>
        <v>-670.19878316903817</v>
      </c>
      <c r="H995" s="15">
        <f t="shared" si="180"/>
        <v>0</v>
      </c>
      <c r="I995" s="11">
        <f t="shared" si="1"/>
        <v>-1041.4091831690496</v>
      </c>
      <c r="J995" s="11">
        <f t="shared" si="9"/>
        <v>-27.521384333219277</v>
      </c>
      <c r="K995" s="9">
        <f t="shared" si="175"/>
        <v>351.96867946784675</v>
      </c>
      <c r="L995" s="11">
        <f t="shared" si="176"/>
        <v>3958.3991439547858</v>
      </c>
      <c r="M995" s="11">
        <f t="shared" si="171"/>
        <v>0.822766</v>
      </c>
      <c r="N995" s="11">
        <f t="shared" si="177"/>
        <v>-670.19878316903817</v>
      </c>
      <c r="O995" s="11">
        <f t="shared" si="178"/>
        <v>0</v>
      </c>
      <c r="P995" s="13">
        <f t="shared" si="172"/>
        <v>324.74799999999999</v>
      </c>
      <c r="Q995" s="11">
        <f t="shared" si="4"/>
        <v>1.0838209302839332</v>
      </c>
      <c r="R995" s="11">
        <f t="shared" si="173"/>
        <v>2.8054418280549722</v>
      </c>
      <c r="S995" s="11">
        <f t="shared" si="6"/>
        <v>50962.928782483672</v>
      </c>
    </row>
    <row r="996" spans="2:19" x14ac:dyDescent="0.2">
      <c r="B996" s="11"/>
      <c r="D996" s="14">
        <f t="shared" si="174"/>
        <v>9.9399999999998325</v>
      </c>
      <c r="E996" s="11">
        <f t="shared" si="179"/>
        <v>37.840000000001169</v>
      </c>
      <c r="F996" s="11">
        <f t="shared" si="170"/>
        <v>-371.21040000001148</v>
      </c>
      <c r="G996" s="11">
        <f t="shared" si="8"/>
        <v>-668.93964319253382</v>
      </c>
      <c r="H996" s="15">
        <f t="shared" si="180"/>
        <v>0</v>
      </c>
      <c r="I996" s="11">
        <f t="shared" si="1"/>
        <v>-1040.1500431925454</v>
      </c>
      <c r="J996" s="11">
        <f t="shared" si="9"/>
        <v>-27.488108963861343</v>
      </c>
      <c r="K996" s="9">
        <f t="shared" si="175"/>
        <v>351.69346562451454</v>
      </c>
      <c r="L996" s="11">
        <f t="shared" si="176"/>
        <v>3961.9174546802474</v>
      </c>
      <c r="M996" s="11">
        <f t="shared" si="171"/>
        <v>0.82250599999999996</v>
      </c>
      <c r="N996" s="11">
        <f t="shared" si="177"/>
        <v>-668.93964319253382</v>
      </c>
      <c r="O996" s="11">
        <f t="shared" si="178"/>
        <v>0</v>
      </c>
      <c r="P996" s="13">
        <f t="shared" si="172"/>
        <v>324.73599999999999</v>
      </c>
      <c r="Q996" s="11">
        <f t="shared" si="4"/>
        <v>1.0830134805642571</v>
      </c>
      <c r="R996" s="11">
        <f t="shared" si="173"/>
        <v>2.8020498434109422</v>
      </c>
      <c r="S996" s="11">
        <f t="shared" si="6"/>
        <v>50867.181874907466</v>
      </c>
    </row>
    <row r="997" spans="2:19" x14ac:dyDescent="0.2">
      <c r="B997" s="11"/>
      <c r="D997" s="14">
        <f t="shared" si="174"/>
        <v>9.9499999999998323</v>
      </c>
      <c r="E997" s="11">
        <f t="shared" si="179"/>
        <v>37.840000000001169</v>
      </c>
      <c r="F997" s="11">
        <f t="shared" si="170"/>
        <v>-371.21040000001148</v>
      </c>
      <c r="G997" s="11">
        <f t="shared" si="8"/>
        <v>-667.61260275922587</v>
      </c>
      <c r="H997" s="15">
        <f t="shared" si="180"/>
        <v>0</v>
      </c>
      <c r="I997" s="11">
        <f t="shared" si="1"/>
        <v>-1038.8230027592374</v>
      </c>
      <c r="J997" s="11">
        <f t="shared" si="9"/>
        <v>-27.453039184968429</v>
      </c>
      <c r="K997" s="9">
        <f t="shared" si="175"/>
        <v>351.41858453487595</v>
      </c>
      <c r="L997" s="11">
        <f t="shared" si="176"/>
        <v>3965.4330149310445</v>
      </c>
      <c r="M997" s="11">
        <f t="shared" si="171"/>
        <v>0.82215899999999997</v>
      </c>
      <c r="N997" s="11">
        <f t="shared" si="177"/>
        <v>-667.61260275922587</v>
      </c>
      <c r="O997" s="11">
        <f t="shared" si="178"/>
        <v>0</v>
      </c>
      <c r="P997" s="13">
        <f t="shared" si="172"/>
        <v>324.71899999999999</v>
      </c>
      <c r="Q997" s="11">
        <f t="shared" si="4"/>
        <v>1.0822236596407231</v>
      </c>
      <c r="R997" s="11">
        <f t="shared" si="173"/>
        <v>2.79847494240249</v>
      </c>
      <c r="S997" s="11">
        <f t="shared" si="6"/>
        <v>50766.271713933493</v>
      </c>
    </row>
    <row r="998" spans="2:19" x14ac:dyDescent="0.2">
      <c r="B998" s="11"/>
      <c r="D998" s="14">
        <f t="shared" si="174"/>
        <v>9.9599999999998321</v>
      </c>
      <c r="E998" s="11">
        <f t="shared" si="179"/>
        <v>37.840000000001169</v>
      </c>
      <c r="F998" s="11">
        <f t="shared" si="170"/>
        <v>-371.21040000001148</v>
      </c>
      <c r="G998" s="11">
        <f t="shared" si="8"/>
        <v>-666.35912749901252</v>
      </c>
      <c r="H998" s="15">
        <f t="shared" si="180"/>
        <v>0</v>
      </c>
      <c r="I998" s="11">
        <f t="shared" si="1"/>
        <v>-1037.5695274990239</v>
      </c>
      <c r="J998" s="11">
        <f t="shared" si="9"/>
        <v>-27.419913517415218</v>
      </c>
      <c r="K998" s="9">
        <f t="shared" si="175"/>
        <v>351.14405414302627</v>
      </c>
      <c r="L998" s="11">
        <f t="shared" si="176"/>
        <v>3968.9458281244342</v>
      </c>
      <c r="M998" s="11">
        <f t="shared" si="171"/>
        <v>0.82189900000000005</v>
      </c>
      <c r="N998" s="11">
        <f t="shared" si="177"/>
        <v>-666.35912749901252</v>
      </c>
      <c r="O998" s="11">
        <f t="shared" si="178"/>
        <v>0</v>
      </c>
      <c r="P998" s="13">
        <f t="shared" si="172"/>
        <v>324.70699999999999</v>
      </c>
      <c r="Q998" s="11">
        <f t="shared" si="4"/>
        <v>1.0814181836025287</v>
      </c>
      <c r="R998" s="11">
        <f t="shared" si="173"/>
        <v>2.7950982178812658</v>
      </c>
      <c r="S998" s="11">
        <f t="shared" si="6"/>
        <v>50670.955559948852</v>
      </c>
    </row>
    <row r="999" spans="2:19" x14ac:dyDescent="0.2">
      <c r="B999" s="11"/>
      <c r="D999" s="14">
        <f t="shared" si="174"/>
        <v>9.9699999999998319</v>
      </c>
      <c r="E999" s="11">
        <f t="shared" si="179"/>
        <v>37.840000000001169</v>
      </c>
      <c r="F999" s="11">
        <f t="shared" si="170"/>
        <v>-371.21040000001148</v>
      </c>
      <c r="G999" s="11">
        <f t="shared" si="8"/>
        <v>-665.03795631050684</v>
      </c>
      <c r="H999" s="15">
        <f t="shared" si="180"/>
        <v>0</v>
      </c>
      <c r="I999" s="11">
        <f t="shared" si="1"/>
        <v>-1036.2483563105184</v>
      </c>
      <c r="J999" s="11">
        <f t="shared" si="9"/>
        <v>-27.384998845414543</v>
      </c>
      <c r="K999" s="9">
        <f t="shared" si="175"/>
        <v>350.8698550078521</v>
      </c>
      <c r="L999" s="11">
        <f t="shared" si="176"/>
        <v>3972.4558976701883</v>
      </c>
      <c r="M999" s="11">
        <f t="shared" si="171"/>
        <v>0.82155199999999995</v>
      </c>
      <c r="N999" s="11">
        <f t="shared" si="177"/>
        <v>-665.03795631050684</v>
      </c>
      <c r="O999" s="11">
        <f t="shared" si="178"/>
        <v>0</v>
      </c>
      <c r="P999" s="13">
        <f t="shared" si="172"/>
        <v>324.69099999999997</v>
      </c>
      <c r="Q999" s="11">
        <f t="shared" si="4"/>
        <v>1.0806269807535538</v>
      </c>
      <c r="R999" s="11">
        <f t="shared" si="173"/>
        <v>2.79153912797294</v>
      </c>
      <c r="S999" s="11">
        <f t="shared" si="6"/>
        <v>50570.491705223678</v>
      </c>
    </row>
    <row r="1000" spans="2:19" x14ac:dyDescent="0.2">
      <c r="B1000" s="11"/>
      <c r="D1000" s="14">
        <f t="shared" si="174"/>
        <v>9.9799999999998317</v>
      </c>
      <c r="E1000" s="11">
        <f t="shared" si="179"/>
        <v>37.840000000001169</v>
      </c>
      <c r="F1000" s="11">
        <f t="shared" si="170"/>
        <v>-371.21040000001148</v>
      </c>
      <c r="G1000" s="11">
        <f t="shared" si="8"/>
        <v>-663.79092137546866</v>
      </c>
      <c r="H1000" s="15">
        <f t="shared" si="180"/>
        <v>0</v>
      </c>
      <c r="I1000" s="11">
        <f t="shared" si="1"/>
        <v>-1035.0013213754801</v>
      </c>
      <c r="J1000" s="11">
        <f t="shared" si="9"/>
        <v>-27.352043376729601</v>
      </c>
      <c r="K1000" s="9">
        <f t="shared" si="175"/>
        <v>350.59600501939792</v>
      </c>
      <c r="L1000" s="11">
        <f t="shared" si="176"/>
        <v>3975.9632269703243</v>
      </c>
      <c r="M1000" s="11">
        <f t="shared" si="171"/>
        <v>0.82129300000000005</v>
      </c>
      <c r="N1000" s="11">
        <f t="shared" si="177"/>
        <v>-663.79092137546866</v>
      </c>
      <c r="O1000" s="11">
        <f t="shared" si="178"/>
        <v>0</v>
      </c>
      <c r="P1000" s="13">
        <f t="shared" si="172"/>
        <v>324.67899999999997</v>
      </c>
      <c r="Q1000" s="11">
        <f t="shared" si="4"/>
        <v>1.0798234718580442</v>
      </c>
      <c r="R1000" s="11">
        <f t="shared" si="173"/>
        <v>2.788179752979572</v>
      </c>
      <c r="S1000" s="11">
        <f t="shared" si="6"/>
        <v>50475.665283302835</v>
      </c>
    </row>
    <row r="1001" spans="2:19" x14ac:dyDescent="0.2">
      <c r="B1001" s="11"/>
      <c r="D1001" s="14">
        <f t="shared" si="174"/>
        <v>9.9899999999998315</v>
      </c>
      <c r="E1001" s="11">
        <f t="shared" si="179"/>
        <v>37.840000000001169</v>
      </c>
      <c r="F1001" s="11">
        <f t="shared" si="170"/>
        <v>-371.21040000001148</v>
      </c>
      <c r="G1001" s="11">
        <f t="shared" si="8"/>
        <v>-662.47558397182252</v>
      </c>
      <c r="H1001" s="15">
        <f t="shared" si="180"/>
        <v>0</v>
      </c>
      <c r="I1001" s="11">
        <f t="shared" si="1"/>
        <v>-1033.685983971834</v>
      </c>
      <c r="J1001" s="11">
        <f t="shared" si="9"/>
        <v>-27.317282874519083</v>
      </c>
      <c r="K1001" s="9">
        <f t="shared" si="175"/>
        <v>350.3224845856306</v>
      </c>
      <c r="L1001" s="11">
        <f t="shared" si="176"/>
        <v>3979.4678194183493</v>
      </c>
      <c r="M1001" s="11">
        <f t="shared" si="171"/>
        <v>0.82094599999999995</v>
      </c>
      <c r="N1001" s="11">
        <f t="shared" si="177"/>
        <v>-662.47558397182252</v>
      </c>
      <c r="O1001" s="11">
        <f t="shared" si="178"/>
        <v>0</v>
      </c>
      <c r="P1001" s="13">
        <f t="shared" si="172"/>
        <v>324.66300000000001</v>
      </c>
      <c r="Q1001" s="11">
        <f t="shared" si="4"/>
        <v>1.0790342126624548</v>
      </c>
      <c r="R1001" s="11">
        <f t="shared" si="173"/>
        <v>2.7846363786461859</v>
      </c>
      <c r="S1001" s="11">
        <f t="shared" si="6"/>
        <v>50375.645038398805</v>
      </c>
    </row>
    <row r="1002" spans="2:19" x14ac:dyDescent="0.2">
      <c r="B1002" s="11"/>
      <c r="D1002" s="14">
        <f t="shared" si="174"/>
        <v>9.9999999999998312</v>
      </c>
      <c r="E1002" s="11">
        <f t="shared" si="179"/>
        <v>37.840000000001169</v>
      </c>
      <c r="F1002" s="11">
        <f t="shared" si="170"/>
        <v>-371.21040000001148</v>
      </c>
      <c r="G1002" s="11">
        <f t="shared" si="8"/>
        <v>-661.23333846432081</v>
      </c>
      <c r="H1002" s="15">
        <f t="shared" si="180"/>
        <v>0</v>
      </c>
      <c r="I1002" s="11">
        <f t="shared" si="1"/>
        <v>-1032.4437384643322</v>
      </c>
      <c r="J1002" s="11">
        <f t="shared" si="9"/>
        <v>-27.284453976329289</v>
      </c>
      <c r="K1002" s="9">
        <f t="shared" si="175"/>
        <v>350.0493117568854</v>
      </c>
      <c r="L1002" s="11">
        <f t="shared" si="176"/>
        <v>3982.9696784000621</v>
      </c>
      <c r="M1002" s="11">
        <f t="shared" si="171"/>
        <v>0.82068600000000003</v>
      </c>
      <c r="N1002" s="11">
        <f t="shared" si="177"/>
        <v>-661.23333846432081</v>
      </c>
      <c r="O1002" s="11">
        <f t="shared" si="178"/>
        <v>0</v>
      </c>
      <c r="P1002" s="13">
        <f t="shared" si="172"/>
        <v>324.65100000000001</v>
      </c>
      <c r="Q1002" s="11">
        <f t="shared" si="4"/>
        <v>1.0782326614021993</v>
      </c>
      <c r="R1002" s="11">
        <f t="shared" si="173"/>
        <v>2.781289905843964</v>
      </c>
      <c r="S1002" s="11">
        <f t="shared" si="6"/>
        <v>50281.182811789236</v>
      </c>
    </row>
    <row r="1003" spans="2:19" x14ac:dyDescent="0.2">
      <c r="B1003" s="11"/>
      <c r="D1003" s="14">
        <f t="shared" si="174"/>
        <v>10.009999999999831</v>
      </c>
      <c r="E1003" s="11">
        <f t="shared" si="179"/>
        <v>37.840000000001169</v>
      </c>
      <c r="F1003" s="11">
        <f t="shared" si="170"/>
        <v>-371.21040000001148</v>
      </c>
      <c r="G1003" s="11">
        <f t="shared" si="8"/>
        <v>-659.92460822747353</v>
      </c>
      <c r="H1003" s="15">
        <f t="shared" si="180"/>
        <v>0</v>
      </c>
      <c r="I1003" s="11">
        <f t="shared" si="1"/>
        <v>-1031.1350082274851</v>
      </c>
      <c r="J1003" s="11">
        <f t="shared" si="9"/>
        <v>-27.249868082120855</v>
      </c>
      <c r="K1003" s="9">
        <f t="shared" si="175"/>
        <v>349.7764672171221</v>
      </c>
      <c r="L1003" s="11">
        <f t="shared" si="176"/>
        <v>3986.4688072949325</v>
      </c>
      <c r="M1003" s="11">
        <f t="shared" si="171"/>
        <v>0.82033999999999996</v>
      </c>
      <c r="N1003" s="11">
        <f t="shared" si="177"/>
        <v>-659.92460822747353</v>
      </c>
      <c r="O1003" s="11">
        <f t="shared" si="178"/>
        <v>0</v>
      </c>
      <c r="P1003" s="13">
        <f t="shared" si="172"/>
        <v>324.63499999999999</v>
      </c>
      <c r="Q1003" s="11">
        <f t="shared" si="4"/>
        <v>1.0774453377396833</v>
      </c>
      <c r="R1003" s="11">
        <f t="shared" si="173"/>
        <v>2.7777643304914226</v>
      </c>
      <c r="S1003" s="11">
        <f t="shared" si="6"/>
        <v>50181.664985838317</v>
      </c>
    </row>
    <row r="1004" spans="2:19" x14ac:dyDescent="0.2">
      <c r="B1004" s="11"/>
      <c r="D1004" s="14">
        <f t="shared" si="174"/>
        <v>10.019999999999831</v>
      </c>
      <c r="E1004" s="11">
        <f t="shared" si="179"/>
        <v>37.840000000001169</v>
      </c>
      <c r="F1004" s="11">
        <f t="shared" si="170"/>
        <v>-371.21040000001148</v>
      </c>
      <c r="G1004" s="11">
        <f t="shared" si="8"/>
        <v>-658.68873144551901</v>
      </c>
      <c r="H1004" s="15">
        <f t="shared" si="180"/>
        <v>0</v>
      </c>
      <c r="I1004" s="11">
        <f t="shared" si="1"/>
        <v>-1029.8991314455304</v>
      </c>
      <c r="J1004" s="11">
        <f t="shared" si="9"/>
        <v>-27.217207490631569</v>
      </c>
      <c r="K1004" s="9">
        <f t="shared" si="175"/>
        <v>349.50396853630087</v>
      </c>
      <c r="L1004" s="11">
        <f t="shared" si="176"/>
        <v>3989.9652094736998</v>
      </c>
      <c r="M1004" s="11">
        <f t="shared" si="171"/>
        <v>0.82008099999999995</v>
      </c>
      <c r="N1004" s="11">
        <f t="shared" si="177"/>
        <v>-658.68873144551901</v>
      </c>
      <c r="O1004" s="11">
        <f t="shared" si="178"/>
        <v>0</v>
      </c>
      <c r="P1004" s="13">
        <f t="shared" si="172"/>
        <v>324.62299999999999</v>
      </c>
      <c r="Q1004" s="11">
        <f t="shared" si="4"/>
        <v>1.0766457353185106</v>
      </c>
      <c r="R1004" s="11">
        <f t="shared" si="173"/>
        <v>2.7744350143355319</v>
      </c>
      <c r="S1004" s="11">
        <f t="shared" si="6"/>
        <v>50087.687046748586</v>
      </c>
    </row>
    <row r="1005" spans="2:19" x14ac:dyDescent="0.2">
      <c r="B1005" s="11"/>
      <c r="D1005" s="14">
        <f t="shared" si="174"/>
        <v>10.029999999999831</v>
      </c>
      <c r="E1005" s="11">
        <f t="shared" si="179"/>
        <v>37.840000000001169</v>
      </c>
      <c r="F1005" s="11">
        <f t="shared" si="170"/>
        <v>-371.21040000001148</v>
      </c>
      <c r="G1005" s="11">
        <f t="shared" si="8"/>
        <v>-657.38576440740167</v>
      </c>
      <c r="H1005" s="15">
        <f t="shared" si="180"/>
        <v>0</v>
      </c>
      <c r="I1005" s="11">
        <f t="shared" si="1"/>
        <v>-1028.5961644074132</v>
      </c>
      <c r="J1005" s="11">
        <f t="shared" si="9"/>
        <v>-27.182773900829318</v>
      </c>
      <c r="K1005" s="9">
        <f t="shared" si="175"/>
        <v>349.23179646139454</v>
      </c>
      <c r="L1005" s="11">
        <f t="shared" si="176"/>
        <v>3993.4588882986882</v>
      </c>
      <c r="M1005" s="11">
        <f t="shared" si="171"/>
        <v>0.81973499999999999</v>
      </c>
      <c r="N1005" s="11">
        <f t="shared" si="177"/>
        <v>-657.38576440740167</v>
      </c>
      <c r="O1005" s="11">
        <f t="shared" si="178"/>
        <v>0</v>
      </c>
      <c r="P1005" s="13">
        <f t="shared" si="172"/>
        <v>324.60700000000003</v>
      </c>
      <c r="Q1005" s="11">
        <f t="shared" si="4"/>
        <v>1.0758603371504449</v>
      </c>
      <c r="R1005" s="11">
        <f t="shared" si="173"/>
        <v>2.770924964406658</v>
      </c>
      <c r="S1005" s="11">
        <f t="shared" si="6"/>
        <v>49988.607463142791</v>
      </c>
    </row>
    <row r="1006" spans="2:19" x14ac:dyDescent="0.2">
      <c r="B1006" s="11"/>
      <c r="D1006" s="14">
        <f t="shared" si="174"/>
        <v>10.03999999999983</v>
      </c>
      <c r="E1006" s="11">
        <f t="shared" si="179"/>
        <v>37.840000000001169</v>
      </c>
      <c r="F1006" s="11">
        <f t="shared" si="170"/>
        <v>-371.21040000001148</v>
      </c>
      <c r="G1006" s="11">
        <f t="shared" si="8"/>
        <v>-656.1546160132275</v>
      </c>
      <c r="H1006" s="15">
        <f t="shared" si="180"/>
        <v>0</v>
      </c>
      <c r="I1006" s="11">
        <f t="shared" si="1"/>
        <v>-1027.365016013239</v>
      </c>
      <c r="J1006" s="11">
        <f t="shared" si="9"/>
        <v>-27.150238266733808</v>
      </c>
      <c r="K1006" s="9">
        <f t="shared" si="175"/>
        <v>348.95996872238624</v>
      </c>
      <c r="L1006" s="11">
        <f t="shared" si="176"/>
        <v>3996.949847124607</v>
      </c>
      <c r="M1006" s="11">
        <f t="shared" si="171"/>
        <v>0.81947499999999995</v>
      </c>
      <c r="N1006" s="11">
        <f t="shared" si="177"/>
        <v>-656.1546160132275</v>
      </c>
      <c r="O1006" s="11">
        <f t="shared" si="178"/>
        <v>0</v>
      </c>
      <c r="P1006" s="13">
        <f t="shared" si="172"/>
        <v>324.59500000000003</v>
      </c>
      <c r="Q1006" s="11">
        <f t="shared" si="4"/>
        <v>1.0750626741705394</v>
      </c>
      <c r="R1006" s="11">
        <f t="shared" si="173"/>
        <v>2.7676083860075238</v>
      </c>
      <c r="S1006" s="11">
        <f t="shared" si="6"/>
        <v>49894.989077808983</v>
      </c>
    </row>
    <row r="1007" spans="2:19" x14ac:dyDescent="0.2">
      <c r="B1007" s="11"/>
      <c r="D1007" s="14">
        <f t="shared" si="174"/>
        <v>10.04999999999983</v>
      </c>
      <c r="E1007" s="11">
        <f t="shared" si="179"/>
        <v>37.840000000001169</v>
      </c>
      <c r="F1007" s="11">
        <f t="shared" si="170"/>
        <v>-371.21040000001148</v>
      </c>
      <c r="G1007" s="11">
        <f t="shared" si="8"/>
        <v>-654.85738158919162</v>
      </c>
      <c r="H1007" s="15">
        <f t="shared" si="180"/>
        <v>0</v>
      </c>
      <c r="I1007" s="11">
        <f t="shared" si="1"/>
        <v>-1026.0677815892032</v>
      </c>
      <c r="J1007" s="11">
        <f t="shared" si="9"/>
        <v>-27.115956173075357</v>
      </c>
      <c r="K1007" s="9">
        <f t="shared" si="175"/>
        <v>348.6884663397189</v>
      </c>
      <c r="L1007" s="11">
        <f t="shared" si="176"/>
        <v>4000.4380892999175</v>
      </c>
      <c r="M1007" s="11">
        <f t="shared" si="171"/>
        <v>0.819129</v>
      </c>
      <c r="N1007" s="11">
        <f t="shared" si="177"/>
        <v>-654.85738158919162</v>
      </c>
      <c r="O1007" s="11">
        <f t="shared" si="178"/>
        <v>0</v>
      </c>
      <c r="P1007" s="13">
        <f t="shared" si="172"/>
        <v>324.57900000000001</v>
      </c>
      <c r="Q1007" s="11">
        <f t="shared" si="4"/>
        <v>1.0742791934774552</v>
      </c>
      <c r="R1007" s="11">
        <f t="shared" si="173"/>
        <v>2.7641137791106378</v>
      </c>
      <c r="S1007" s="11">
        <f t="shared" si="6"/>
        <v>49796.345410845403</v>
      </c>
    </row>
    <row r="1008" spans="2:19" x14ac:dyDescent="0.2">
      <c r="B1008" s="11"/>
      <c r="D1008" s="14">
        <f t="shared" si="174"/>
        <v>10.05999999999983</v>
      </c>
      <c r="E1008" s="11">
        <f t="shared" si="179"/>
        <v>37.840000000001169</v>
      </c>
      <c r="F1008" s="11">
        <f t="shared" si="170"/>
        <v>-371.21040000001148</v>
      </c>
      <c r="G1008" s="11">
        <f t="shared" si="8"/>
        <v>-653.63253338502898</v>
      </c>
      <c r="H1008" s="15">
        <f t="shared" si="180"/>
        <v>0</v>
      </c>
      <c r="I1008" s="11">
        <f t="shared" si="1"/>
        <v>-1024.8429333850404</v>
      </c>
      <c r="J1008" s="11">
        <f t="shared" si="9"/>
        <v>-27.083587034487547</v>
      </c>
      <c r="K1008" s="9">
        <f t="shared" si="175"/>
        <v>348.41730677798813</v>
      </c>
      <c r="L1008" s="11">
        <f t="shared" si="176"/>
        <v>4003.923618165506</v>
      </c>
      <c r="M1008" s="11">
        <f t="shared" si="171"/>
        <v>0.81886999999999999</v>
      </c>
      <c r="N1008" s="11">
        <f t="shared" si="177"/>
        <v>-653.63253338502898</v>
      </c>
      <c r="O1008" s="11">
        <f t="shared" si="178"/>
        <v>0</v>
      </c>
      <c r="P1008" s="13">
        <f t="shared" si="172"/>
        <v>324.56700000000001</v>
      </c>
      <c r="Q1008" s="11">
        <f t="shared" si="4"/>
        <v>1.0734834618984312</v>
      </c>
      <c r="R1008" s="11">
        <f t="shared" si="173"/>
        <v>2.7608141727306368</v>
      </c>
      <c r="S1008" s="11">
        <f t="shared" si="6"/>
        <v>49703.206101485674</v>
      </c>
    </row>
    <row r="1009" spans="2:19" x14ac:dyDescent="0.2">
      <c r="B1009" s="11"/>
      <c r="D1009" s="14">
        <f t="shared" si="174"/>
        <v>10.06999999999983</v>
      </c>
      <c r="E1009" s="11">
        <f t="shared" si="179"/>
        <v>37.840000000001169</v>
      </c>
      <c r="F1009" s="11">
        <f t="shared" si="170"/>
        <v>-371.21040000001148</v>
      </c>
      <c r="G1009" s="11">
        <f t="shared" si="8"/>
        <v>-652.3417941023871</v>
      </c>
      <c r="H1009" s="15">
        <f t="shared" si="180"/>
        <v>0</v>
      </c>
      <c r="I1009" s="11">
        <f t="shared" si="1"/>
        <v>-1023.5521941023985</v>
      </c>
      <c r="J1009" s="11">
        <f t="shared" si="9"/>
        <v>-27.049476588328936</v>
      </c>
      <c r="K1009" s="9">
        <f t="shared" si="175"/>
        <v>348.14647090764328</v>
      </c>
      <c r="L1009" s="11">
        <f t="shared" si="176"/>
        <v>4007.406437053934</v>
      </c>
      <c r="M1009" s="11">
        <f t="shared" si="171"/>
        <v>0.81852499999999995</v>
      </c>
      <c r="N1009" s="11">
        <f t="shared" si="177"/>
        <v>-652.3417941023871</v>
      </c>
      <c r="O1009" s="11">
        <f t="shared" si="178"/>
        <v>0</v>
      </c>
      <c r="P1009" s="13">
        <f t="shared" si="172"/>
        <v>324.55099999999999</v>
      </c>
      <c r="Q1009" s="11">
        <f t="shared" si="4"/>
        <v>1.0727018894030316</v>
      </c>
      <c r="R1009" s="11">
        <f t="shared" si="173"/>
        <v>2.7573370630304725</v>
      </c>
      <c r="S1009" s="11">
        <f t="shared" si="6"/>
        <v>49605.056334894049</v>
      </c>
    </row>
    <row r="1010" spans="2:19" x14ac:dyDescent="0.2">
      <c r="B1010" s="11"/>
      <c r="D1010" s="14">
        <f t="shared" si="174"/>
        <v>10.07999999999983</v>
      </c>
      <c r="E1010" s="11">
        <f t="shared" si="179"/>
        <v>37.840000000001169</v>
      </c>
      <c r="F1010" s="11">
        <f t="shared" si="170"/>
        <v>-371.21040000001148</v>
      </c>
      <c r="G1010" s="11">
        <f t="shared" si="8"/>
        <v>-651.12161417265293</v>
      </c>
      <c r="H1010" s="15">
        <f t="shared" si="180"/>
        <v>0</v>
      </c>
      <c r="I1010" s="11">
        <f t="shared" si="1"/>
        <v>-1022.3320141726645</v>
      </c>
      <c r="J1010" s="11">
        <f t="shared" si="9"/>
        <v>-27.017230818515667</v>
      </c>
      <c r="K1010" s="9">
        <f t="shared" si="175"/>
        <v>347.87597614175996</v>
      </c>
      <c r="L1010" s="11">
        <f t="shared" si="176"/>
        <v>4010.8865492891814</v>
      </c>
      <c r="M1010" s="11">
        <f t="shared" si="171"/>
        <v>0.81826500000000002</v>
      </c>
      <c r="N1010" s="11">
        <f t="shared" si="177"/>
        <v>-651.12161417265293</v>
      </c>
      <c r="O1010" s="11">
        <f t="shared" si="178"/>
        <v>0</v>
      </c>
      <c r="P1010" s="13">
        <f t="shared" si="172"/>
        <v>324.53800000000001</v>
      </c>
      <c r="Q1010" s="11">
        <f t="shared" si="4"/>
        <v>1.071911382154817</v>
      </c>
      <c r="R1010" s="11">
        <f t="shared" si="173"/>
        <v>2.7540500324684674</v>
      </c>
      <c r="S1010" s="11">
        <f t="shared" si="6"/>
        <v>49512.27200818008</v>
      </c>
    </row>
    <row r="1011" spans="2:19" x14ac:dyDescent="0.2">
      <c r="B1011" s="11"/>
      <c r="D1011" s="14">
        <f t="shared" si="174"/>
        <v>10.089999999999829</v>
      </c>
      <c r="E1011" s="11">
        <f t="shared" si="179"/>
        <v>37.840000000001169</v>
      </c>
      <c r="F1011" s="11">
        <f t="shared" si="170"/>
        <v>-371.21040000001148</v>
      </c>
      <c r="G1011" s="11">
        <f t="shared" si="8"/>
        <v>-649.83653842627507</v>
      </c>
      <c r="H1011" s="15">
        <f t="shared" si="180"/>
        <v>0</v>
      </c>
      <c r="I1011" s="11">
        <f t="shared" si="1"/>
        <v>-1021.0469384262865</v>
      </c>
      <c r="J1011" s="11">
        <f t="shared" si="9"/>
        <v>-26.983270042977139</v>
      </c>
      <c r="K1011" s="9">
        <f t="shared" si="175"/>
        <v>347.60580383357478</v>
      </c>
      <c r="L1011" s="11">
        <f t="shared" si="176"/>
        <v>4014.3639581890579</v>
      </c>
      <c r="M1011" s="11">
        <f t="shared" si="171"/>
        <v>0.81791999999999998</v>
      </c>
      <c r="N1011" s="11">
        <f t="shared" si="177"/>
        <v>-649.83653842627507</v>
      </c>
      <c r="O1011" s="11">
        <f t="shared" si="178"/>
        <v>0</v>
      </c>
      <c r="P1011" s="13">
        <f t="shared" si="172"/>
        <v>324.52199999999999</v>
      </c>
      <c r="Q1011" s="11">
        <f t="shared" si="4"/>
        <v>1.0711317070447453</v>
      </c>
      <c r="R1011" s="11">
        <f t="shared" si="173"/>
        <v>2.7505881797122465</v>
      </c>
      <c r="S1011" s="11">
        <f t="shared" si="6"/>
        <v>49414.552905448982</v>
      </c>
    </row>
    <row r="1012" spans="2:19" x14ac:dyDescent="0.2">
      <c r="B1012" s="11"/>
      <c r="D1012" s="14">
        <f t="shared" si="174"/>
        <v>10.099999999999829</v>
      </c>
      <c r="E1012" s="11">
        <f t="shared" si="179"/>
        <v>37.840000000001169</v>
      </c>
      <c r="F1012" s="11">
        <f t="shared" si="170"/>
        <v>-371.21040000001148</v>
      </c>
      <c r="G1012" s="11">
        <f t="shared" si="8"/>
        <v>-648.62258909502486</v>
      </c>
      <c r="H1012" s="15">
        <f t="shared" si="180"/>
        <v>0</v>
      </c>
      <c r="I1012" s="11">
        <f t="shared" si="1"/>
        <v>-1019.8329890950363</v>
      </c>
      <c r="J1012" s="11">
        <f t="shared" si="9"/>
        <v>-26.951188929572009</v>
      </c>
      <c r="K1012" s="9">
        <f t="shared" si="175"/>
        <v>347.33597113314499</v>
      </c>
      <c r="L1012" s="11">
        <f t="shared" si="176"/>
        <v>4017.8386670638915</v>
      </c>
      <c r="M1012" s="11">
        <f t="shared" si="171"/>
        <v>0.81766099999999997</v>
      </c>
      <c r="N1012" s="11">
        <f t="shared" si="177"/>
        <v>-648.62258909502486</v>
      </c>
      <c r="O1012" s="11">
        <f t="shared" si="178"/>
        <v>0</v>
      </c>
      <c r="P1012" s="13">
        <f t="shared" si="172"/>
        <v>324.51</v>
      </c>
      <c r="Q1012" s="11">
        <f t="shared" si="4"/>
        <v>1.0703398081203814</v>
      </c>
      <c r="R1012" s="11">
        <f t="shared" si="173"/>
        <v>2.7473179336974525</v>
      </c>
      <c r="S1012" s="11">
        <f t="shared" si="6"/>
        <v>49322.242362864126</v>
      </c>
    </row>
    <row r="1013" spans="2:19" x14ac:dyDescent="0.2">
      <c r="B1013" s="11"/>
      <c r="D1013" s="14">
        <f t="shared" si="174"/>
        <v>10.109999999999829</v>
      </c>
      <c r="E1013" s="11">
        <f t="shared" si="179"/>
        <v>37.840000000001169</v>
      </c>
      <c r="F1013" s="11">
        <f t="shared" si="170"/>
        <v>-371.21040000001148</v>
      </c>
      <c r="G1013" s="11">
        <f t="shared" si="8"/>
        <v>-647.34314295003674</v>
      </c>
      <c r="H1013" s="15">
        <f t="shared" si="180"/>
        <v>0</v>
      </c>
      <c r="I1013" s="11">
        <f t="shared" si="1"/>
        <v>-1018.5535429500483</v>
      </c>
      <c r="J1013" s="11">
        <f t="shared" si="9"/>
        <v>-26.917376927854566</v>
      </c>
      <c r="K1013" s="9">
        <f t="shared" si="175"/>
        <v>347.06645924384929</v>
      </c>
      <c r="L1013" s="11">
        <f t="shared" si="176"/>
        <v>4021.3106792157764</v>
      </c>
      <c r="M1013" s="11">
        <f t="shared" si="171"/>
        <v>0.81731600000000004</v>
      </c>
      <c r="N1013" s="11">
        <f t="shared" si="177"/>
        <v>-647.34314295003674</v>
      </c>
      <c r="O1013" s="11">
        <f t="shared" si="178"/>
        <v>0</v>
      </c>
      <c r="P1013" s="13">
        <f t="shared" si="172"/>
        <v>324.49400000000003</v>
      </c>
      <c r="Q1013" s="11">
        <f t="shared" si="4"/>
        <v>1.0695620234699232</v>
      </c>
      <c r="R1013" s="11">
        <f t="shared" si="173"/>
        <v>2.743871246468355</v>
      </c>
      <c r="S1013" s="11">
        <f t="shared" si="6"/>
        <v>49224.951343534405</v>
      </c>
    </row>
    <row r="1014" spans="2:19" x14ac:dyDescent="0.2">
      <c r="B1014" s="11"/>
      <c r="D1014" s="14">
        <f t="shared" si="174"/>
        <v>10.119999999999829</v>
      </c>
      <c r="E1014" s="11">
        <f t="shared" si="179"/>
        <v>37.840000000001169</v>
      </c>
      <c r="F1014" s="11">
        <f t="shared" si="170"/>
        <v>-371.21040000001148</v>
      </c>
      <c r="G1014" s="11">
        <f t="shared" si="8"/>
        <v>-646.13459551755648</v>
      </c>
      <c r="H1014" s="15">
        <f t="shared" si="180"/>
        <v>0</v>
      </c>
      <c r="I1014" s="11">
        <f t="shared" si="1"/>
        <v>-1017.3449955175679</v>
      </c>
      <c r="J1014" s="11">
        <f t="shared" si="9"/>
        <v>-26.885438570759419</v>
      </c>
      <c r="K1014" s="9">
        <f t="shared" si="175"/>
        <v>346.79728547457074</v>
      </c>
      <c r="L1014" s="11">
        <f t="shared" si="176"/>
        <v>4024.7799979393685</v>
      </c>
      <c r="M1014" s="11">
        <f t="shared" si="171"/>
        <v>0.81705700000000003</v>
      </c>
      <c r="N1014" s="11">
        <f t="shared" si="177"/>
        <v>-646.13459551755648</v>
      </c>
      <c r="O1014" s="11">
        <f t="shared" si="178"/>
        <v>0</v>
      </c>
      <c r="P1014" s="13">
        <f t="shared" si="172"/>
        <v>324.48200000000003</v>
      </c>
      <c r="Q1014" s="11">
        <f t="shared" si="4"/>
        <v>1.0687720288785532</v>
      </c>
      <c r="R1014" s="11">
        <f t="shared" si="173"/>
        <v>2.7406155525748641</v>
      </c>
      <c r="S1014" s="11">
        <f t="shared" si="6"/>
        <v>49133.051569499439</v>
      </c>
    </row>
    <row r="1015" spans="2:19" x14ac:dyDescent="0.2">
      <c r="B1015" s="11"/>
      <c r="D1015" s="14">
        <f t="shared" si="174"/>
        <v>10.129999999999828</v>
      </c>
      <c r="E1015" s="11">
        <f t="shared" si="179"/>
        <v>37.840000000001169</v>
      </c>
      <c r="F1015" s="11">
        <f t="shared" si="170"/>
        <v>-371.21040000001148</v>
      </c>
      <c r="G1015" s="11">
        <f t="shared" si="8"/>
        <v>-644.86074730021392</v>
      </c>
      <c r="H1015" s="15">
        <f t="shared" si="180"/>
        <v>0</v>
      </c>
      <c r="I1015" s="11">
        <f t="shared" si="1"/>
        <v>-1016.0711473002254</v>
      </c>
      <c r="J1015" s="11">
        <f t="shared" si="9"/>
        <v>-26.851774505819083</v>
      </c>
      <c r="K1015" s="9">
        <f t="shared" si="175"/>
        <v>346.52843108886316</v>
      </c>
      <c r="L1015" s="11">
        <f t="shared" si="176"/>
        <v>4028.2466265221856</v>
      </c>
      <c r="M1015" s="11">
        <f t="shared" si="171"/>
        <v>0.81671199999999999</v>
      </c>
      <c r="N1015" s="11">
        <f t="shared" si="177"/>
        <v>-644.86074730021392</v>
      </c>
      <c r="O1015" s="11">
        <f t="shared" si="178"/>
        <v>0</v>
      </c>
      <c r="P1015" s="13">
        <f t="shared" si="172"/>
        <v>324.46600000000001</v>
      </c>
      <c r="Q1015" s="11">
        <f t="shared" si="4"/>
        <v>1.0679961262161926</v>
      </c>
      <c r="R1015" s="11">
        <f t="shared" si="173"/>
        <v>2.737183945547307</v>
      </c>
      <c r="S1015" s="11">
        <f t="shared" si="6"/>
        <v>49036.186225051701</v>
      </c>
    </row>
    <row r="1016" spans="2:19" x14ac:dyDescent="0.2">
      <c r="B1016" s="11"/>
      <c r="D1016" s="14">
        <f t="shared" si="174"/>
        <v>10.139999999999828</v>
      </c>
      <c r="E1016" s="11">
        <f t="shared" si="179"/>
        <v>37.840000000001169</v>
      </c>
      <c r="F1016" s="11">
        <f t="shared" si="170"/>
        <v>-371.21040000001148</v>
      </c>
      <c r="G1016" s="11">
        <f t="shared" si="8"/>
        <v>-643.65757105021339</v>
      </c>
      <c r="H1016" s="15">
        <f t="shared" si="180"/>
        <v>0</v>
      </c>
      <c r="I1016" s="11">
        <f t="shared" si="1"/>
        <v>-1014.8679710502249</v>
      </c>
      <c r="J1016" s="11">
        <f t="shared" si="9"/>
        <v>-26.819978093292644</v>
      </c>
      <c r="K1016" s="9">
        <f t="shared" si="175"/>
        <v>346.25991334380495</v>
      </c>
      <c r="L1016" s="11">
        <f t="shared" si="176"/>
        <v>4031.7105682443489</v>
      </c>
      <c r="M1016" s="11">
        <f t="shared" si="171"/>
        <v>0.81645299999999998</v>
      </c>
      <c r="N1016" s="11">
        <f t="shared" si="177"/>
        <v>-643.65757105021339</v>
      </c>
      <c r="O1016" s="11">
        <f t="shared" si="178"/>
        <v>0</v>
      </c>
      <c r="P1016" s="13">
        <f t="shared" si="172"/>
        <v>324.45400000000001</v>
      </c>
      <c r="Q1016" s="11">
        <f t="shared" si="4"/>
        <v>1.067208027467083</v>
      </c>
      <c r="R1016" s="11">
        <f t="shared" si="173"/>
        <v>2.7339427210288116</v>
      </c>
      <c r="S1016" s="11">
        <f t="shared" si="6"/>
        <v>48944.694883853474</v>
      </c>
    </row>
    <row r="1017" spans="2:19" x14ac:dyDescent="0.2">
      <c r="B1017" s="11"/>
      <c r="D1017" s="14">
        <f t="shared" si="174"/>
        <v>10.149999999999828</v>
      </c>
      <c r="E1017" s="11">
        <f t="shared" si="179"/>
        <v>37.840000000001169</v>
      </c>
      <c r="F1017" s="11">
        <f t="shared" si="170"/>
        <v>-371.21040000001148</v>
      </c>
      <c r="G1017" s="11">
        <f t="shared" si="8"/>
        <v>-642.38928931151997</v>
      </c>
      <c r="H1017" s="15">
        <f t="shared" si="180"/>
        <v>0</v>
      </c>
      <c r="I1017" s="11">
        <f t="shared" si="1"/>
        <v>-1013.5996893115314</v>
      </c>
      <c r="J1017" s="11">
        <f t="shared" si="9"/>
        <v>-26.786461134024844</v>
      </c>
      <c r="K1017" s="9">
        <f t="shared" si="175"/>
        <v>345.99171356287201</v>
      </c>
      <c r="L1017" s="11">
        <f t="shared" si="176"/>
        <v>4035.1718263788821</v>
      </c>
      <c r="M1017" s="11">
        <f t="shared" si="171"/>
        <v>0.81610799999999994</v>
      </c>
      <c r="N1017" s="11">
        <f t="shared" si="177"/>
        <v>-642.38928931151997</v>
      </c>
      <c r="O1017" s="11">
        <f t="shared" si="178"/>
        <v>0</v>
      </c>
      <c r="P1017" s="13">
        <f t="shared" si="172"/>
        <v>324.43799999999999</v>
      </c>
      <c r="Q1017" s="11">
        <f t="shared" si="4"/>
        <v>1.0664339983690938</v>
      </c>
      <c r="R1017" s="11">
        <f t="shared" si="173"/>
        <v>2.7305261094826547</v>
      </c>
      <c r="S1017" s="11">
        <f t="shared" si="6"/>
        <v>48848.252822858485</v>
      </c>
    </row>
    <row r="1018" spans="2:19" x14ac:dyDescent="0.2">
      <c r="B1018" s="11"/>
      <c r="D1018" s="14">
        <f t="shared" si="174"/>
        <v>10.159999999999828</v>
      </c>
      <c r="E1018" s="11">
        <f t="shared" si="179"/>
        <v>37.840000000001169</v>
      </c>
      <c r="F1018" s="11">
        <f t="shared" si="170"/>
        <v>-371.21040000001148</v>
      </c>
      <c r="G1018" s="11">
        <f t="shared" si="8"/>
        <v>-641.19223966609673</v>
      </c>
      <c r="H1018" s="15">
        <f t="shared" si="180"/>
        <v>0</v>
      </c>
      <c r="I1018" s="11">
        <f t="shared" si="1"/>
        <v>-1012.4026396661081</v>
      </c>
      <c r="J1018" s="11">
        <f t="shared" si="9"/>
        <v>-26.754826629653195</v>
      </c>
      <c r="K1018" s="9">
        <f t="shared" si="175"/>
        <v>345.72384895153175</v>
      </c>
      <c r="L1018" s="11">
        <f t="shared" si="176"/>
        <v>4038.6304041914541</v>
      </c>
      <c r="M1018" s="11">
        <f t="shared" si="171"/>
        <v>0.81584999999999996</v>
      </c>
      <c r="N1018" s="11">
        <f t="shared" si="177"/>
        <v>-641.19223966609673</v>
      </c>
      <c r="O1018" s="11">
        <f t="shared" si="178"/>
        <v>0</v>
      </c>
      <c r="P1018" s="13">
        <f t="shared" si="172"/>
        <v>324.42599999999999</v>
      </c>
      <c r="Q1018" s="11">
        <f t="shared" si="4"/>
        <v>1.0656477870193257</v>
      </c>
      <c r="R1018" s="11">
        <f t="shared" si="173"/>
        <v>2.7273013893632205</v>
      </c>
      <c r="S1018" s="11">
        <f t="shared" si="6"/>
        <v>48757.227357935466</v>
      </c>
    </row>
    <row r="1019" spans="2:19" x14ac:dyDescent="0.2">
      <c r="B1019" s="11"/>
      <c r="D1019" s="14">
        <f t="shared" si="174"/>
        <v>10.169999999999828</v>
      </c>
      <c r="E1019" s="11">
        <f t="shared" si="179"/>
        <v>37.840000000001169</v>
      </c>
      <c r="F1019" s="11">
        <f t="shared" si="170"/>
        <v>-371.21040000001148</v>
      </c>
      <c r="G1019" s="11">
        <f t="shared" si="8"/>
        <v>-639.92949119447292</v>
      </c>
      <c r="H1019" s="15">
        <f t="shared" si="180"/>
        <v>0</v>
      </c>
      <c r="I1019" s="11">
        <f t="shared" si="1"/>
        <v>-1011.1398911944843</v>
      </c>
      <c r="J1019" s="11">
        <f t="shared" si="9"/>
        <v>-26.721455898373495</v>
      </c>
      <c r="K1019" s="9">
        <f t="shared" si="175"/>
        <v>345.45630068523519</v>
      </c>
      <c r="L1019" s="11">
        <f t="shared" si="176"/>
        <v>4042.086304939638</v>
      </c>
      <c r="M1019" s="11">
        <f t="shared" si="171"/>
        <v>0.81550500000000004</v>
      </c>
      <c r="N1019" s="11">
        <f t="shared" si="177"/>
        <v>-639.92949119447292</v>
      </c>
      <c r="O1019" s="11">
        <f t="shared" si="178"/>
        <v>0</v>
      </c>
      <c r="P1019" s="13">
        <f t="shared" si="172"/>
        <v>324.41000000000003</v>
      </c>
      <c r="Q1019" s="11">
        <f t="shared" si="4"/>
        <v>1.0648756224692062</v>
      </c>
      <c r="R1019" s="11">
        <f t="shared" si="173"/>
        <v>2.7238996838301217</v>
      </c>
      <c r="S1019" s="11">
        <f t="shared" si="6"/>
        <v>48661.206054934504</v>
      </c>
    </row>
    <row r="1020" spans="2:19" x14ac:dyDescent="0.2">
      <c r="B1020" s="11"/>
      <c r="D1020" s="14">
        <f t="shared" si="174"/>
        <v>10.179999999999827</v>
      </c>
      <c r="E1020" s="11">
        <f t="shared" si="179"/>
        <v>37.840000000001169</v>
      </c>
      <c r="F1020" s="11">
        <f t="shared" si="170"/>
        <v>-371.21040000001148</v>
      </c>
      <c r="G1020" s="11">
        <f t="shared" si="8"/>
        <v>-638.73774754565204</v>
      </c>
      <c r="H1020" s="15">
        <f t="shared" si="180"/>
        <v>0</v>
      </c>
      <c r="I1020" s="11">
        <f t="shared" si="1"/>
        <v>-1009.9481475456635</v>
      </c>
      <c r="J1020" s="11">
        <f t="shared" si="9"/>
        <v>-26.689961615899374</v>
      </c>
      <c r="K1020" s="9">
        <f t="shared" si="175"/>
        <v>345.18908612625148</v>
      </c>
      <c r="L1020" s="11">
        <f t="shared" si="176"/>
        <v>4045.5395318736955</v>
      </c>
      <c r="M1020" s="11">
        <f t="shared" si="171"/>
        <v>0.81524700000000005</v>
      </c>
      <c r="N1020" s="11">
        <f t="shared" si="177"/>
        <v>-638.73774754565204</v>
      </c>
      <c r="O1020" s="11">
        <f t="shared" si="178"/>
        <v>0</v>
      </c>
      <c r="P1020" s="13">
        <f t="shared" si="172"/>
        <v>324.39800000000002</v>
      </c>
      <c r="Q1020" s="11">
        <f t="shared" si="4"/>
        <v>1.0640912894846808</v>
      </c>
      <c r="R1020" s="11">
        <f t="shared" si="173"/>
        <v>2.7206892574820971</v>
      </c>
      <c r="S1020" s="11">
        <f t="shared" si="6"/>
        <v>48570.584066015552</v>
      </c>
    </row>
    <row r="1021" spans="2:19" x14ac:dyDescent="0.2">
      <c r="B1021" s="11"/>
      <c r="D1021" s="14">
        <f t="shared" si="174"/>
        <v>10.189999999999827</v>
      </c>
      <c r="E1021" s="11">
        <f t="shared" si="179"/>
        <v>37.840000000001169</v>
      </c>
      <c r="F1021" s="11">
        <f t="shared" si="170"/>
        <v>-371.21040000001148</v>
      </c>
      <c r="G1021" s="11">
        <f t="shared" si="8"/>
        <v>-637.54777732787477</v>
      </c>
      <c r="H1021" s="15">
        <f t="shared" si="180"/>
        <v>0</v>
      </c>
      <c r="I1021" s="11">
        <f t="shared" si="1"/>
        <v>-1008.7581773278862</v>
      </c>
      <c r="J1021" s="11">
        <f t="shared" si="9"/>
        <v>-26.658514199996169</v>
      </c>
      <c r="K1021" s="9">
        <f t="shared" si="175"/>
        <v>344.9221865100925</v>
      </c>
      <c r="L1021" s="11">
        <f t="shared" si="176"/>
        <v>4048.9900882368775</v>
      </c>
      <c r="M1021" s="11">
        <f t="shared" si="171"/>
        <v>0.81498800000000005</v>
      </c>
      <c r="N1021" s="11">
        <f t="shared" si="177"/>
        <v>-637.54777732787477</v>
      </c>
      <c r="O1021" s="11">
        <f t="shared" si="178"/>
        <v>0</v>
      </c>
      <c r="P1021" s="13">
        <f t="shared" si="172"/>
        <v>324.38499999999999</v>
      </c>
      <c r="Q1021" s="11">
        <f t="shared" si="4"/>
        <v>1.0633111472789818</v>
      </c>
      <c r="R1021" s="11">
        <f t="shared" si="173"/>
        <v>2.7174836085623006</v>
      </c>
      <c r="S1021" s="11">
        <f t="shared" si="6"/>
        <v>48480.096931474509</v>
      </c>
    </row>
    <row r="1022" spans="2:19" x14ac:dyDescent="0.2">
      <c r="B1022" s="11"/>
      <c r="D1022" s="14">
        <f t="shared" si="174"/>
        <v>10.199999999999827</v>
      </c>
      <c r="E1022" s="11">
        <f t="shared" si="179"/>
        <v>37.840000000001169</v>
      </c>
      <c r="F1022" s="11">
        <f t="shared" si="170"/>
        <v>-371.21040000001148</v>
      </c>
      <c r="G1022" s="11">
        <f t="shared" si="8"/>
        <v>-636.29396802454096</v>
      </c>
      <c r="H1022" s="15">
        <f t="shared" si="180"/>
        <v>0</v>
      </c>
      <c r="I1022" s="11">
        <f t="shared" si="1"/>
        <v>-1007.5043680245524</v>
      </c>
      <c r="J1022" s="11">
        <f t="shared" si="9"/>
        <v>-26.625379704664937</v>
      </c>
      <c r="K1022" s="9">
        <f t="shared" si="175"/>
        <v>344.65560136809256</v>
      </c>
      <c r="L1022" s="11">
        <f t="shared" si="176"/>
        <v>4052.4379771762683</v>
      </c>
      <c r="M1022" s="11">
        <f t="shared" si="171"/>
        <v>0.81464400000000003</v>
      </c>
      <c r="N1022" s="11">
        <f t="shared" si="177"/>
        <v>-636.29396802454096</v>
      </c>
      <c r="O1022" s="11">
        <f t="shared" si="178"/>
        <v>0</v>
      </c>
      <c r="P1022" s="13">
        <f t="shared" si="172"/>
        <v>324.36900000000003</v>
      </c>
      <c r="Q1022" s="11">
        <f t="shared" si="4"/>
        <v>1.0625417390937251</v>
      </c>
      <c r="R1022" s="11">
        <f t="shared" si="173"/>
        <v>2.7141059841656405</v>
      </c>
      <c r="S1022" s="11">
        <f t="shared" si="6"/>
        <v>48384.755376345936</v>
      </c>
    </row>
    <row r="1023" spans="2:19" x14ac:dyDescent="0.2">
      <c r="B1023" s="11"/>
      <c r="D1023" s="14">
        <f t="shared" si="174"/>
        <v>10.209999999999827</v>
      </c>
      <c r="E1023" s="11">
        <f t="shared" si="179"/>
        <v>37.840000000001169</v>
      </c>
      <c r="F1023" s="11">
        <f t="shared" si="170"/>
        <v>-371.21040000001148</v>
      </c>
      <c r="G1023" s="11">
        <f t="shared" si="8"/>
        <v>-635.11004163434518</v>
      </c>
      <c r="H1023" s="15">
        <f t="shared" si="180"/>
        <v>0</v>
      </c>
      <c r="I1023" s="11">
        <f t="shared" si="1"/>
        <v>-1006.3204416343567</v>
      </c>
      <c r="J1023" s="11">
        <f t="shared" si="9"/>
        <v>-26.594092009363784</v>
      </c>
      <c r="K1023" s="9">
        <f t="shared" si="175"/>
        <v>344.3893475710459</v>
      </c>
      <c r="L1023" s="11">
        <f t="shared" si="176"/>
        <v>4055.883201920964</v>
      </c>
      <c r="M1023" s="11">
        <f t="shared" si="171"/>
        <v>0.81438600000000005</v>
      </c>
      <c r="N1023" s="11">
        <f t="shared" si="177"/>
        <v>-635.11004163434518</v>
      </c>
      <c r="O1023" s="11">
        <f t="shared" si="178"/>
        <v>0</v>
      </c>
      <c r="P1023" s="13">
        <f t="shared" si="172"/>
        <v>324.35700000000003</v>
      </c>
      <c r="Q1023" s="11">
        <f t="shared" si="4"/>
        <v>1.0617601826723206</v>
      </c>
      <c r="R1023" s="11">
        <f t="shared" si="173"/>
        <v>2.7109166166527809</v>
      </c>
      <c r="S1023" s="11">
        <f t="shared" si="6"/>
        <v>48294.727823592184</v>
      </c>
    </row>
    <row r="1024" spans="2:19" x14ac:dyDescent="0.2">
      <c r="B1024" s="11"/>
      <c r="D1024" s="14">
        <f t="shared" si="174"/>
        <v>10.219999999999827</v>
      </c>
      <c r="E1024" s="11">
        <f t="shared" si="179"/>
        <v>37.840000000001169</v>
      </c>
      <c r="F1024" s="11">
        <f t="shared" si="170"/>
        <v>-371.21040000001148</v>
      </c>
      <c r="G1024" s="11">
        <f t="shared" si="8"/>
        <v>-633.86168469358154</v>
      </c>
      <c r="H1024" s="15">
        <f t="shared" si="180"/>
        <v>0</v>
      </c>
      <c r="I1024" s="11">
        <f t="shared" si="1"/>
        <v>-1005.0720846935931</v>
      </c>
      <c r="J1024" s="11">
        <f t="shared" si="9"/>
        <v>-26.561101603952483</v>
      </c>
      <c r="K1024" s="9">
        <f t="shared" si="175"/>
        <v>344.12340665095229</v>
      </c>
      <c r="L1024" s="11">
        <f t="shared" si="176"/>
        <v>4059.3257656920741</v>
      </c>
      <c r="M1024" s="11">
        <f t="shared" si="171"/>
        <v>0.81404200000000004</v>
      </c>
      <c r="N1024" s="11">
        <f t="shared" si="177"/>
        <v>-633.86168469358154</v>
      </c>
      <c r="O1024" s="11">
        <f t="shared" si="178"/>
        <v>0</v>
      </c>
      <c r="P1024" s="13">
        <f t="shared" si="172"/>
        <v>324.34100000000001</v>
      </c>
      <c r="Q1024" s="11">
        <f t="shared" si="4"/>
        <v>1.0609926178033375</v>
      </c>
      <c r="R1024" s="11">
        <f t="shared" si="173"/>
        <v>2.7075536803213538</v>
      </c>
      <c r="S1024" s="11">
        <f t="shared" si="6"/>
        <v>48199.80087435717</v>
      </c>
    </row>
    <row r="1025" spans="2:19" x14ac:dyDescent="0.2">
      <c r="B1025" s="11"/>
      <c r="D1025" s="14">
        <f t="shared" si="174"/>
        <v>10.229999999999826</v>
      </c>
      <c r="E1025" s="11">
        <f t="shared" si="179"/>
        <v>37.840000000001169</v>
      </c>
      <c r="F1025" s="11">
        <f t="shared" si="170"/>
        <v>-371.21040000001148</v>
      </c>
      <c r="G1025" s="11">
        <f t="shared" si="8"/>
        <v>-632.68298817649577</v>
      </c>
      <c r="H1025" s="15">
        <f t="shared" si="180"/>
        <v>0</v>
      </c>
      <c r="I1025" s="11">
        <f t="shared" si="1"/>
        <v>-1003.8933881765072</v>
      </c>
      <c r="J1025" s="11">
        <f t="shared" si="9"/>
        <v>-26.529952118828653</v>
      </c>
      <c r="K1025" s="9">
        <f t="shared" si="175"/>
        <v>343.85779563491275</v>
      </c>
      <c r="L1025" s="11">
        <f t="shared" si="176"/>
        <v>4062.7656717035034</v>
      </c>
      <c r="M1025" s="11">
        <f t="shared" si="171"/>
        <v>0.81378399999999995</v>
      </c>
      <c r="N1025" s="11">
        <f t="shared" si="177"/>
        <v>-632.68298817649577</v>
      </c>
      <c r="O1025" s="11">
        <f t="shared" si="178"/>
        <v>0</v>
      </c>
      <c r="P1025" s="13">
        <f t="shared" si="172"/>
        <v>324.32900000000001</v>
      </c>
      <c r="Q1025" s="11">
        <f t="shared" si="4"/>
        <v>1.0602129184714064</v>
      </c>
      <c r="R1025" s="11">
        <f t="shared" si="173"/>
        <v>2.7043784015115855</v>
      </c>
      <c r="S1025" s="11">
        <f t="shared" si="6"/>
        <v>48110.171009062033</v>
      </c>
    </row>
    <row r="1026" spans="2:19" x14ac:dyDescent="0.2">
      <c r="B1026" s="11"/>
      <c r="D1026" s="14">
        <f t="shared" si="174"/>
        <v>10.239999999999826</v>
      </c>
      <c r="E1026" s="11">
        <f t="shared" si="179"/>
        <v>37.840000000001169</v>
      </c>
      <c r="F1026" s="11">
        <f t="shared" ref="F1026:F1089" si="181">E1026*Grav</f>
        <v>-371.21040000001148</v>
      </c>
      <c r="G1026" s="11">
        <f t="shared" si="8"/>
        <v>-631.44005318458505</v>
      </c>
      <c r="H1026" s="15">
        <f t="shared" si="180"/>
        <v>0</v>
      </c>
      <c r="I1026" s="11">
        <f t="shared" si="1"/>
        <v>-1002.6504531845965</v>
      </c>
      <c r="J1026" s="11">
        <f t="shared" si="9"/>
        <v>-26.497104999592111</v>
      </c>
      <c r="K1026" s="9">
        <f t="shared" si="175"/>
        <v>343.59249611372445</v>
      </c>
      <c r="L1026" s="11">
        <f t="shared" si="176"/>
        <v>4066.2029231622464</v>
      </c>
      <c r="M1026" s="11">
        <f t="shared" ref="M1026:M1089" si="182">VLOOKUP(L1026,AtmChart,4)</f>
        <v>0.81344000000000005</v>
      </c>
      <c r="N1026" s="11">
        <f t="shared" si="177"/>
        <v>-631.44005318458505</v>
      </c>
      <c r="O1026" s="11">
        <f t="shared" si="178"/>
        <v>0</v>
      </c>
      <c r="P1026" s="13">
        <f t="shared" ref="P1026:P1089" si="183">VLOOKUP(L1026,AtmChart,5)</f>
        <v>324.31299999999999</v>
      </c>
      <c r="Q1026" s="11">
        <f t="shared" si="4"/>
        <v>1.0594471887149897</v>
      </c>
      <c r="R1026" s="11">
        <f t="shared" ref="R1026:R1089" si="184">J1026/Grav</f>
        <v>2.7010300713141802</v>
      </c>
      <c r="S1026" s="11">
        <f t="shared" si="6"/>
        <v>48015.656353015533</v>
      </c>
    </row>
    <row r="1027" spans="2:19" x14ac:dyDescent="0.2">
      <c r="B1027" s="11"/>
      <c r="D1027" s="14">
        <f t="shared" ref="D1027:D1090" si="185">D1026+DeltaT</f>
        <v>10.249999999999826</v>
      </c>
      <c r="E1027" s="11">
        <f t="shared" si="179"/>
        <v>37.840000000001169</v>
      </c>
      <c r="F1027" s="11">
        <f t="shared" si="181"/>
        <v>-371.21040000001148</v>
      </c>
      <c r="G1027" s="11">
        <f t="shared" si="8"/>
        <v>-630.26655705339954</v>
      </c>
      <c r="H1027" s="15">
        <f t="shared" si="180"/>
        <v>0</v>
      </c>
      <c r="I1027" s="11">
        <f t="shared" si="1"/>
        <v>-1001.4769570534111</v>
      </c>
      <c r="J1027" s="11">
        <f t="shared" si="9"/>
        <v>-26.466092945385309</v>
      </c>
      <c r="K1027" s="9">
        <f t="shared" ref="K1027:K1090" si="186">K1026+J1026*DeltaT</f>
        <v>343.32752506372856</v>
      </c>
      <c r="L1027" s="11">
        <f t="shared" ref="L1027:L1090" si="187">L1026+K1026*DeltaT+(0.5*J1026*DeltaT^2)</f>
        <v>4069.6375232681335</v>
      </c>
      <c r="M1027" s="11">
        <f t="shared" si="182"/>
        <v>0.81318199999999996</v>
      </c>
      <c r="N1027" s="11">
        <f t="shared" ref="N1027:N1090" si="188">IF(K1027&gt;0,-0.5*M1027*(K1027^2)*CdR*CSAR,0)</f>
        <v>-630.26655705339954</v>
      </c>
      <c r="O1027" s="11">
        <f t="shared" ref="O1027:O1090" si="189">IF(K1027&gt;0,0, 0.5*M1027*(K1027^2)*CdC*CSAC)</f>
        <v>0</v>
      </c>
      <c r="P1027" s="13">
        <f t="shared" si="183"/>
        <v>324.30099999999999</v>
      </c>
      <c r="Q1027" s="11">
        <f t="shared" si="4"/>
        <v>1.058669338249739</v>
      </c>
      <c r="R1027" s="11">
        <f t="shared" si="184"/>
        <v>2.6978688017722026</v>
      </c>
      <c r="S1027" s="11">
        <f t="shared" si="6"/>
        <v>47926.421932927005</v>
      </c>
    </row>
    <row r="1028" spans="2:19" x14ac:dyDescent="0.2">
      <c r="B1028" s="11"/>
      <c r="D1028" s="14">
        <f t="shared" si="185"/>
        <v>10.259999999999826</v>
      </c>
      <c r="E1028" s="11">
        <f t="shared" si="179"/>
        <v>37.840000000001169</v>
      </c>
      <c r="F1028" s="11">
        <f t="shared" si="181"/>
        <v>-371.21040000001148</v>
      </c>
      <c r="G1028" s="11">
        <f t="shared" si="8"/>
        <v>-629.02901381064225</v>
      </c>
      <c r="H1028" s="15">
        <f t="shared" si="180"/>
        <v>0</v>
      </c>
      <c r="I1028" s="11">
        <f t="shared" si="1"/>
        <v>-1000.2394138106538</v>
      </c>
      <c r="J1028" s="11">
        <f t="shared" si="9"/>
        <v>-26.433388314234222</v>
      </c>
      <c r="K1028" s="9">
        <f t="shared" si="186"/>
        <v>343.06286413427472</v>
      </c>
      <c r="L1028" s="11">
        <f t="shared" si="187"/>
        <v>4073.0694752141235</v>
      </c>
      <c r="M1028" s="11">
        <f t="shared" si="182"/>
        <v>0.81283799999999995</v>
      </c>
      <c r="N1028" s="11">
        <f t="shared" si="188"/>
        <v>-629.02901381064225</v>
      </c>
      <c r="O1028" s="11">
        <f t="shared" si="189"/>
        <v>0</v>
      </c>
      <c r="P1028" s="13">
        <f t="shared" si="183"/>
        <v>324.28500000000003</v>
      </c>
      <c r="Q1028" s="11">
        <f t="shared" si="4"/>
        <v>1.0579054354480617</v>
      </c>
      <c r="R1028" s="11">
        <f t="shared" si="184"/>
        <v>2.6945349963541507</v>
      </c>
      <c r="S1028" s="11">
        <f t="shared" si="6"/>
        <v>47832.317273638218</v>
      </c>
    </row>
    <row r="1029" spans="2:19" x14ac:dyDescent="0.2">
      <c r="B1029" s="11"/>
      <c r="D1029" s="14">
        <f t="shared" si="185"/>
        <v>10.269999999999825</v>
      </c>
      <c r="E1029" s="11">
        <f t="shared" si="179"/>
        <v>37.840000000001169</v>
      </c>
      <c r="F1029" s="11">
        <f t="shared" si="181"/>
        <v>-371.21040000001148</v>
      </c>
      <c r="G1029" s="11">
        <f t="shared" si="8"/>
        <v>-627.86068878676519</v>
      </c>
      <c r="H1029" s="15">
        <f t="shared" si="180"/>
        <v>0</v>
      </c>
      <c r="I1029" s="11">
        <f t="shared" si="1"/>
        <v>-999.07108878677673</v>
      </c>
      <c r="J1029" s="11">
        <f t="shared" si="9"/>
        <v>-26.402512917197303</v>
      </c>
      <c r="K1029" s="9">
        <f t="shared" si="186"/>
        <v>342.79853025113238</v>
      </c>
      <c r="L1029" s="11">
        <f t="shared" si="187"/>
        <v>4076.4987821860504</v>
      </c>
      <c r="M1029" s="11">
        <f t="shared" si="182"/>
        <v>0.81257999999999997</v>
      </c>
      <c r="N1029" s="11">
        <f t="shared" si="188"/>
        <v>-627.86068878676519</v>
      </c>
      <c r="O1029" s="11">
        <f t="shared" si="189"/>
        <v>0</v>
      </c>
      <c r="P1029" s="13">
        <f t="shared" si="183"/>
        <v>324.27300000000002</v>
      </c>
      <c r="Q1029" s="11">
        <f t="shared" si="4"/>
        <v>1.057129425672604</v>
      </c>
      <c r="R1029" s="11">
        <f t="shared" si="184"/>
        <v>2.6913876572066564</v>
      </c>
      <c r="S1029" s="11">
        <f t="shared" si="6"/>
        <v>47743.476072367906</v>
      </c>
    </row>
    <row r="1030" spans="2:19" x14ac:dyDescent="0.2">
      <c r="B1030" s="11"/>
      <c r="D1030" s="14">
        <f t="shared" si="185"/>
        <v>10.279999999999825</v>
      </c>
      <c r="E1030" s="11">
        <f t="shared" ref="E1030:E1093" si="190">IF(D1030&lt;ThrustCurveTime,E1029-(Mdot)/10,E1029)</f>
        <v>37.840000000001169</v>
      </c>
      <c r="F1030" s="11">
        <f t="shared" si="181"/>
        <v>-371.21040000001148</v>
      </c>
      <c r="G1030" s="11">
        <f t="shared" si="8"/>
        <v>-626.69562656674498</v>
      </c>
      <c r="H1030" s="15">
        <f t="shared" si="180"/>
        <v>0</v>
      </c>
      <c r="I1030" s="11">
        <f t="shared" si="1"/>
        <v>-997.90602656675651</v>
      </c>
      <c r="J1030" s="11">
        <f t="shared" si="9"/>
        <v>-26.371723746477951</v>
      </c>
      <c r="K1030" s="9">
        <f t="shared" si="186"/>
        <v>342.53450512196042</v>
      </c>
      <c r="L1030" s="11">
        <f t="shared" si="187"/>
        <v>4079.9254473629162</v>
      </c>
      <c r="M1030" s="11">
        <f t="shared" si="182"/>
        <v>0.81232300000000002</v>
      </c>
      <c r="N1030" s="11">
        <f t="shared" si="188"/>
        <v>-626.69562656674498</v>
      </c>
      <c r="O1030" s="11">
        <f t="shared" si="189"/>
        <v>0</v>
      </c>
      <c r="P1030" s="13">
        <f t="shared" si="183"/>
        <v>324.26100000000002</v>
      </c>
      <c r="Q1030" s="11">
        <f t="shared" si="4"/>
        <v>1.05635431063853</v>
      </c>
      <c r="R1030" s="11">
        <f t="shared" si="184"/>
        <v>2.6882491076939807</v>
      </c>
      <c r="S1030" s="11">
        <f t="shared" si="6"/>
        <v>47654.882979636073</v>
      </c>
    </row>
    <row r="1031" spans="2:19" x14ac:dyDescent="0.2">
      <c r="B1031" s="11"/>
      <c r="D1031" s="14">
        <f t="shared" si="185"/>
        <v>10.289999999999825</v>
      </c>
      <c r="E1031" s="11">
        <f t="shared" si="190"/>
        <v>37.840000000001169</v>
      </c>
      <c r="F1031" s="11">
        <f t="shared" si="181"/>
        <v>-371.21040000001148</v>
      </c>
      <c r="G1031" s="11">
        <f t="shared" si="8"/>
        <v>-625.46602978812905</v>
      </c>
      <c r="H1031" s="15">
        <f t="shared" ref="H1031:H1094" si="191">IF(D1031&lt;ThrustCurveTime,VLOOKUP(D1031,GoddardCurve1,2, TRUE),0)</f>
        <v>0</v>
      </c>
      <c r="I1031" s="11">
        <f t="shared" si="1"/>
        <v>-996.67642978814047</v>
      </c>
      <c r="J1031" s="11">
        <f t="shared" si="9"/>
        <v>-26.339229117021926</v>
      </c>
      <c r="K1031" s="9">
        <f t="shared" si="186"/>
        <v>342.27078788449563</v>
      </c>
      <c r="L1031" s="11">
        <f t="shared" si="187"/>
        <v>4083.3494738279487</v>
      </c>
      <c r="M1031" s="11">
        <f t="shared" si="182"/>
        <v>0.81197900000000001</v>
      </c>
      <c r="N1031" s="11">
        <f t="shared" si="188"/>
        <v>-625.46602978812905</v>
      </c>
      <c r="O1031" s="11">
        <f t="shared" si="189"/>
        <v>0</v>
      </c>
      <c r="P1031" s="13">
        <f t="shared" si="183"/>
        <v>324.245</v>
      </c>
      <c r="Q1031" s="11">
        <f t="shared" si="4"/>
        <v>1.0555931097919649</v>
      </c>
      <c r="R1031" s="11">
        <f t="shared" si="184"/>
        <v>2.6849367091765468</v>
      </c>
      <c r="S1031" s="11">
        <f t="shared" si="6"/>
        <v>47561.382581495294</v>
      </c>
    </row>
    <row r="1032" spans="2:19" x14ac:dyDescent="0.2">
      <c r="B1032" s="11"/>
      <c r="D1032" s="14">
        <f t="shared" si="185"/>
        <v>10.299999999999825</v>
      </c>
      <c r="E1032" s="11">
        <f t="shared" si="190"/>
        <v>37.840000000001169</v>
      </c>
      <c r="F1032" s="11">
        <f t="shared" si="181"/>
        <v>-371.21040000001148</v>
      </c>
      <c r="G1032" s="11">
        <f t="shared" si="8"/>
        <v>-624.30609135024338</v>
      </c>
      <c r="H1032" s="15">
        <f t="shared" si="191"/>
        <v>0</v>
      </c>
      <c r="I1032" s="11">
        <f t="shared" si="1"/>
        <v>-995.51649135025491</v>
      </c>
      <c r="J1032" s="11">
        <f t="shared" si="9"/>
        <v>-26.308575352807193</v>
      </c>
      <c r="K1032" s="9">
        <f t="shared" si="186"/>
        <v>342.00739559332544</v>
      </c>
      <c r="L1032" s="11">
        <f t="shared" si="187"/>
        <v>4086.7708647453378</v>
      </c>
      <c r="M1032" s="11">
        <f t="shared" si="182"/>
        <v>0.81172200000000005</v>
      </c>
      <c r="N1032" s="11">
        <f t="shared" si="188"/>
        <v>-624.30609135024338</v>
      </c>
      <c r="O1032" s="11">
        <f t="shared" si="189"/>
        <v>0</v>
      </c>
      <c r="P1032" s="13">
        <f t="shared" si="183"/>
        <v>324.23200000000003</v>
      </c>
      <c r="Q1032" s="11">
        <f t="shared" si="4"/>
        <v>1.0548230760484019</v>
      </c>
      <c r="R1032" s="11">
        <f t="shared" si="184"/>
        <v>2.6818119625695402</v>
      </c>
      <c r="S1032" s="11">
        <f t="shared" si="6"/>
        <v>47473.179108903903</v>
      </c>
    </row>
    <row r="1033" spans="2:19" x14ac:dyDescent="0.2">
      <c r="B1033" s="11"/>
      <c r="D1033" s="14">
        <f t="shared" si="185"/>
        <v>10.309999999999825</v>
      </c>
      <c r="E1033" s="11">
        <f t="shared" si="190"/>
        <v>37.840000000001169</v>
      </c>
      <c r="F1033" s="11">
        <f t="shared" si="181"/>
        <v>-371.21040000001148</v>
      </c>
      <c r="G1033" s="11">
        <f t="shared" si="8"/>
        <v>-623.08181034358927</v>
      </c>
      <c r="H1033" s="15">
        <f t="shared" si="191"/>
        <v>0</v>
      </c>
      <c r="I1033" s="11">
        <f t="shared" si="1"/>
        <v>-994.2922103436008</v>
      </c>
      <c r="J1033" s="11">
        <f t="shared" si="9"/>
        <v>-26.276221203582718</v>
      </c>
      <c r="K1033" s="9">
        <f t="shared" si="186"/>
        <v>341.74430983979738</v>
      </c>
      <c r="L1033" s="11">
        <f t="shared" si="187"/>
        <v>4090.1896232725035</v>
      </c>
      <c r="M1033" s="11">
        <f t="shared" si="182"/>
        <v>0.81137800000000004</v>
      </c>
      <c r="N1033" s="11">
        <f t="shared" si="188"/>
        <v>-623.08181034358927</v>
      </c>
      <c r="O1033" s="11">
        <f t="shared" si="189"/>
        <v>0</v>
      </c>
      <c r="P1033" s="13">
        <f t="shared" si="183"/>
        <v>324.21600000000001</v>
      </c>
      <c r="Q1033" s="11">
        <f t="shared" si="4"/>
        <v>1.0540636792749196</v>
      </c>
      <c r="R1033" s="11">
        <f t="shared" si="184"/>
        <v>2.6785138841572596</v>
      </c>
      <c r="S1033" s="11">
        <f t="shared" si="6"/>
        <v>47380.082930100303</v>
      </c>
    </row>
    <row r="1034" spans="2:19" x14ac:dyDescent="0.2">
      <c r="B1034" s="11"/>
      <c r="D1034" s="14">
        <f t="shared" si="185"/>
        <v>10.319999999999824</v>
      </c>
      <c r="E1034" s="11">
        <f t="shared" si="190"/>
        <v>37.840000000001169</v>
      </c>
      <c r="F1034" s="11">
        <f t="shared" si="181"/>
        <v>-371.21040000001148</v>
      </c>
      <c r="G1034" s="11">
        <f t="shared" si="8"/>
        <v>-621.92696694897518</v>
      </c>
      <c r="H1034" s="15">
        <f t="shared" si="191"/>
        <v>0</v>
      </c>
      <c r="I1034" s="11">
        <f t="shared" si="1"/>
        <v>-993.13736694898671</v>
      </c>
      <c r="J1034" s="11">
        <f t="shared" si="9"/>
        <v>-26.245702086388903</v>
      </c>
      <c r="K1034" s="9">
        <f t="shared" si="186"/>
        <v>341.48154762776153</v>
      </c>
      <c r="L1034" s="11">
        <f t="shared" si="187"/>
        <v>4093.6057525598412</v>
      </c>
      <c r="M1034" s="11">
        <f t="shared" si="182"/>
        <v>0.81112099999999998</v>
      </c>
      <c r="N1034" s="11">
        <f t="shared" si="188"/>
        <v>-621.92696694897518</v>
      </c>
      <c r="O1034" s="11">
        <f t="shared" si="189"/>
        <v>0</v>
      </c>
      <c r="P1034" s="13">
        <f t="shared" si="183"/>
        <v>324.20400000000001</v>
      </c>
      <c r="Q1034" s="11">
        <f t="shared" si="4"/>
        <v>1.0532922099288149</v>
      </c>
      <c r="R1034" s="11">
        <f t="shared" si="184"/>
        <v>2.6754028630365854</v>
      </c>
      <c r="S1034" s="11">
        <f t="shared" si="6"/>
        <v>47292.266892302752</v>
      </c>
    </row>
    <row r="1035" spans="2:19" x14ac:dyDescent="0.2">
      <c r="B1035" s="11"/>
      <c r="D1035" s="14">
        <f t="shared" si="185"/>
        <v>10.329999999999824</v>
      </c>
      <c r="E1035" s="11">
        <f t="shared" si="190"/>
        <v>37.840000000001169</v>
      </c>
      <c r="F1035" s="11">
        <f t="shared" si="181"/>
        <v>-371.21040000001148</v>
      </c>
      <c r="G1035" s="11">
        <f t="shared" si="8"/>
        <v>-620.70873783783691</v>
      </c>
      <c r="H1035" s="15">
        <f t="shared" si="191"/>
        <v>0</v>
      </c>
      <c r="I1035" s="11">
        <f t="shared" si="1"/>
        <v>-991.91913783784844</v>
      </c>
      <c r="J1035" s="11">
        <f t="shared" si="9"/>
        <v>-26.213507870978273</v>
      </c>
      <c r="K1035" s="9">
        <f t="shared" si="186"/>
        <v>341.21909060689762</v>
      </c>
      <c r="L1035" s="11">
        <f t="shared" si="187"/>
        <v>4097.0192557510145</v>
      </c>
      <c r="M1035" s="11">
        <f t="shared" si="182"/>
        <v>0.810778</v>
      </c>
      <c r="N1035" s="11">
        <f t="shared" si="188"/>
        <v>-620.70873783783691</v>
      </c>
      <c r="O1035" s="11">
        <f t="shared" si="189"/>
        <v>0</v>
      </c>
      <c r="P1035" s="13">
        <f t="shared" si="183"/>
        <v>324.18799999999999</v>
      </c>
      <c r="Q1035" s="11">
        <f t="shared" si="4"/>
        <v>1.052534611419601</v>
      </c>
      <c r="R1035" s="11">
        <f t="shared" si="184"/>
        <v>2.6721210877653689</v>
      </c>
      <c r="S1035" s="11">
        <f t="shared" si="6"/>
        <v>47199.630908784377</v>
      </c>
    </row>
    <row r="1036" spans="2:19" x14ac:dyDescent="0.2">
      <c r="B1036" s="11"/>
      <c r="D1036" s="14">
        <f t="shared" si="185"/>
        <v>10.339999999999824</v>
      </c>
      <c r="E1036" s="11">
        <f t="shared" si="190"/>
        <v>37.840000000001169</v>
      </c>
      <c r="F1036" s="11">
        <f t="shared" si="181"/>
        <v>-371.21040000001148</v>
      </c>
      <c r="G1036" s="11">
        <f t="shared" si="8"/>
        <v>-619.5581946428938</v>
      </c>
      <c r="H1036" s="15">
        <f t="shared" si="191"/>
        <v>0</v>
      </c>
      <c r="I1036" s="11">
        <f t="shared" si="1"/>
        <v>-990.76859464290533</v>
      </c>
      <c r="J1036" s="11">
        <f t="shared" si="9"/>
        <v>-26.183102395424807</v>
      </c>
      <c r="K1036" s="9">
        <f t="shared" si="186"/>
        <v>340.95695552818785</v>
      </c>
      <c r="L1036" s="11">
        <f t="shared" si="187"/>
        <v>4100.43013598169</v>
      </c>
      <c r="M1036" s="11">
        <f t="shared" si="182"/>
        <v>0.81052000000000002</v>
      </c>
      <c r="N1036" s="11">
        <f t="shared" si="188"/>
        <v>-619.5581946428938</v>
      </c>
      <c r="O1036" s="11">
        <f t="shared" si="189"/>
        <v>0</v>
      </c>
      <c r="P1036" s="13">
        <f t="shared" si="183"/>
        <v>324.17599999999999</v>
      </c>
      <c r="Q1036" s="11">
        <f t="shared" si="4"/>
        <v>1.0517649533839268</v>
      </c>
      <c r="R1036" s="11">
        <f t="shared" si="184"/>
        <v>2.669021650909766</v>
      </c>
      <c r="S1036" s="11">
        <f t="shared" si="6"/>
        <v>47112.141864671517</v>
      </c>
    </row>
    <row r="1037" spans="2:19" x14ac:dyDescent="0.2">
      <c r="B1037" s="11"/>
      <c r="D1037" s="14">
        <f t="shared" si="185"/>
        <v>10.349999999999824</v>
      </c>
      <c r="E1037" s="11">
        <f t="shared" si="190"/>
        <v>37.840000000001169</v>
      </c>
      <c r="F1037" s="11">
        <f t="shared" si="181"/>
        <v>-371.21040000001148</v>
      </c>
      <c r="G1037" s="11">
        <f t="shared" si="8"/>
        <v>-618.41085739027949</v>
      </c>
      <c r="H1037" s="15">
        <f t="shared" si="191"/>
        <v>0</v>
      </c>
      <c r="I1037" s="11">
        <f t="shared" si="1"/>
        <v>-989.62125739029102</v>
      </c>
      <c r="J1037" s="11">
        <f t="shared" si="9"/>
        <v>-26.152781643505826</v>
      </c>
      <c r="K1037" s="9">
        <f t="shared" si="186"/>
        <v>340.6951245042336</v>
      </c>
      <c r="L1037" s="11">
        <f t="shared" si="187"/>
        <v>4103.8383963818515</v>
      </c>
      <c r="M1037" s="11">
        <f t="shared" si="182"/>
        <v>0.81026299999999996</v>
      </c>
      <c r="N1037" s="11">
        <f t="shared" si="188"/>
        <v>-618.41085739027949</v>
      </c>
      <c r="O1037" s="11">
        <f t="shared" si="189"/>
        <v>0</v>
      </c>
      <c r="P1037" s="13">
        <f t="shared" si="183"/>
        <v>324.16399999999999</v>
      </c>
      <c r="Q1037" s="11">
        <f t="shared" si="4"/>
        <v>1.0509961763312201</v>
      </c>
      <c r="R1037" s="11">
        <f t="shared" si="184"/>
        <v>2.6659308505102777</v>
      </c>
      <c r="S1037" s="11">
        <f t="shared" si="6"/>
        <v>47024.896605260583</v>
      </c>
    </row>
    <row r="1038" spans="2:19" x14ac:dyDescent="0.2">
      <c r="B1038" s="11"/>
      <c r="D1038" s="14">
        <f t="shared" si="185"/>
        <v>10.359999999999824</v>
      </c>
      <c r="E1038" s="11">
        <f t="shared" si="190"/>
        <v>37.840000000001169</v>
      </c>
      <c r="F1038" s="11">
        <f t="shared" si="181"/>
        <v>-371.21040000001148</v>
      </c>
      <c r="G1038" s="11">
        <f t="shared" si="8"/>
        <v>-617.20041675122241</v>
      </c>
      <c r="H1038" s="15">
        <f t="shared" si="191"/>
        <v>0</v>
      </c>
      <c r="I1038" s="11">
        <f t="shared" si="1"/>
        <v>-988.41081675123382</v>
      </c>
      <c r="J1038" s="11">
        <f t="shared" si="9"/>
        <v>-26.120793254524401</v>
      </c>
      <c r="K1038" s="9">
        <f t="shared" si="186"/>
        <v>340.43359668779857</v>
      </c>
      <c r="L1038" s="11">
        <f t="shared" si="187"/>
        <v>4107.2440399878114</v>
      </c>
      <c r="M1038" s="11">
        <f t="shared" si="182"/>
        <v>0.80991999999999997</v>
      </c>
      <c r="N1038" s="11">
        <f t="shared" si="188"/>
        <v>-617.20041675122241</v>
      </c>
      <c r="O1038" s="11">
        <f t="shared" si="189"/>
        <v>0</v>
      </c>
      <c r="P1038" s="13">
        <f t="shared" si="183"/>
        <v>324.14800000000002</v>
      </c>
      <c r="Q1038" s="11">
        <f t="shared" si="4"/>
        <v>1.050241237606891</v>
      </c>
      <c r="R1038" s="11">
        <f t="shared" si="184"/>
        <v>2.6626700565264425</v>
      </c>
      <c r="S1038" s="11">
        <f t="shared" si="6"/>
        <v>46932.852868935079</v>
      </c>
    </row>
    <row r="1039" spans="2:19" x14ac:dyDescent="0.2">
      <c r="B1039" s="11"/>
      <c r="D1039" s="14">
        <f t="shared" si="185"/>
        <v>10.369999999999823</v>
      </c>
      <c r="E1039" s="11">
        <f t="shared" si="190"/>
        <v>37.840000000001169</v>
      </c>
      <c r="F1039" s="11">
        <f t="shared" si="181"/>
        <v>-371.21040000001148</v>
      </c>
      <c r="G1039" s="11">
        <f t="shared" si="8"/>
        <v>-616.05810217759426</v>
      </c>
      <c r="H1039" s="15">
        <f t="shared" si="191"/>
        <v>0</v>
      </c>
      <c r="I1039" s="11">
        <f t="shared" si="1"/>
        <v>-987.2685021776058</v>
      </c>
      <c r="J1039" s="11">
        <f t="shared" si="9"/>
        <v>-26.090605237250934</v>
      </c>
      <c r="K1039" s="9">
        <f t="shared" si="186"/>
        <v>340.17238875525334</v>
      </c>
      <c r="L1039" s="11">
        <f t="shared" si="187"/>
        <v>4110.6470699150259</v>
      </c>
      <c r="M1039" s="11">
        <f t="shared" si="182"/>
        <v>0.80966300000000002</v>
      </c>
      <c r="N1039" s="11">
        <f t="shared" si="188"/>
        <v>-616.05810217759426</v>
      </c>
      <c r="O1039" s="11">
        <f t="shared" si="189"/>
        <v>0</v>
      </c>
      <c r="P1039" s="13">
        <f t="shared" si="183"/>
        <v>324.13600000000002</v>
      </c>
      <c r="Q1039" s="11">
        <f t="shared" si="4"/>
        <v>1.0494742600490328</v>
      </c>
      <c r="R1039" s="11">
        <f t="shared" si="184"/>
        <v>2.6595927866718587</v>
      </c>
      <c r="S1039" s="11">
        <f t="shared" si="6"/>
        <v>46845.989541628318</v>
      </c>
    </row>
    <row r="1040" spans="2:19" x14ac:dyDescent="0.2">
      <c r="B1040" s="11"/>
      <c r="D1040" s="14">
        <f t="shared" si="185"/>
        <v>10.379999999999823</v>
      </c>
      <c r="E1040" s="11">
        <f t="shared" si="190"/>
        <v>37.840000000001169</v>
      </c>
      <c r="F1040" s="11">
        <f t="shared" si="181"/>
        <v>-371.21040000001148</v>
      </c>
      <c r="G1040" s="11">
        <f t="shared" si="8"/>
        <v>-614.85363113071583</v>
      </c>
      <c r="H1040" s="15">
        <f t="shared" si="191"/>
        <v>0</v>
      </c>
      <c r="I1040" s="11">
        <f t="shared" si="1"/>
        <v>-986.06403113072724</v>
      </c>
      <c r="J1040" s="11">
        <f t="shared" si="9"/>
        <v>-26.058774607048012</v>
      </c>
      <c r="K1040" s="9">
        <f t="shared" si="186"/>
        <v>339.91148270288085</v>
      </c>
      <c r="L1040" s="11">
        <f t="shared" si="187"/>
        <v>4114.0474892723159</v>
      </c>
      <c r="M1040" s="11">
        <f t="shared" si="182"/>
        <v>0.80932099999999996</v>
      </c>
      <c r="N1040" s="11">
        <f t="shared" si="188"/>
        <v>-614.85363113071583</v>
      </c>
      <c r="O1040" s="11">
        <f t="shared" si="189"/>
        <v>0</v>
      </c>
      <c r="P1040" s="13">
        <f t="shared" si="183"/>
        <v>324.12</v>
      </c>
      <c r="Q1040" s="11">
        <f t="shared" si="4"/>
        <v>1.048721099293104</v>
      </c>
      <c r="R1040" s="11">
        <f t="shared" si="184"/>
        <v>2.6563480741129468</v>
      </c>
      <c r="S1040" s="11">
        <f t="shared" si="6"/>
        <v>46754.399742117821</v>
      </c>
    </row>
    <row r="1041" spans="2:19" x14ac:dyDescent="0.2">
      <c r="B1041" s="11"/>
      <c r="D1041" s="14">
        <f t="shared" si="185"/>
        <v>10.389999999999823</v>
      </c>
      <c r="E1041" s="11">
        <f t="shared" si="190"/>
        <v>37.840000000001169</v>
      </c>
      <c r="F1041" s="11">
        <f t="shared" si="181"/>
        <v>-371.21040000001148</v>
      </c>
      <c r="G1041" s="11">
        <f t="shared" si="8"/>
        <v>-613.71630932407299</v>
      </c>
      <c r="H1041" s="15">
        <f t="shared" si="191"/>
        <v>0</v>
      </c>
      <c r="I1041" s="11">
        <f t="shared" si="1"/>
        <v>-984.92670932408441</v>
      </c>
      <c r="J1041" s="11">
        <f t="shared" si="9"/>
        <v>-26.028718533933773</v>
      </c>
      <c r="K1041" s="9">
        <f t="shared" si="186"/>
        <v>339.65089495681036</v>
      </c>
      <c r="L1041" s="11">
        <f t="shared" si="187"/>
        <v>4117.4453011606147</v>
      </c>
      <c r="M1041" s="11">
        <f t="shared" si="182"/>
        <v>0.80906400000000001</v>
      </c>
      <c r="N1041" s="11">
        <f t="shared" si="188"/>
        <v>-613.71630932407299</v>
      </c>
      <c r="O1041" s="11">
        <f t="shared" si="189"/>
        <v>0</v>
      </c>
      <c r="P1041" s="13">
        <f t="shared" si="183"/>
        <v>324.108</v>
      </c>
      <c r="Q1041" s="11">
        <f t="shared" si="4"/>
        <v>1.0479559127106099</v>
      </c>
      <c r="R1041" s="11">
        <f t="shared" si="184"/>
        <v>2.6532842542236259</v>
      </c>
      <c r="S1041" s="11">
        <f t="shared" si="6"/>
        <v>46667.916072361462</v>
      </c>
    </row>
    <row r="1042" spans="2:19" x14ac:dyDescent="0.2">
      <c r="B1042" s="11"/>
      <c r="D1042" s="14">
        <f t="shared" si="185"/>
        <v>10.399999999999823</v>
      </c>
      <c r="E1042" s="11">
        <f t="shared" si="190"/>
        <v>37.840000000001169</v>
      </c>
      <c r="F1042" s="11">
        <f t="shared" si="181"/>
        <v>-371.21040000001148</v>
      </c>
      <c r="G1042" s="11">
        <f t="shared" si="8"/>
        <v>-612.58139328453274</v>
      </c>
      <c r="H1042" s="15">
        <f t="shared" si="191"/>
        <v>0</v>
      </c>
      <c r="I1042" s="11">
        <f t="shared" si="1"/>
        <v>-983.79179328454416</v>
      </c>
      <c r="J1042" s="11">
        <f t="shared" si="9"/>
        <v>-25.998726038174254</v>
      </c>
      <c r="K1042" s="9">
        <f t="shared" si="186"/>
        <v>339.39060777147102</v>
      </c>
      <c r="L1042" s="11">
        <f t="shared" si="187"/>
        <v>4120.8405086742559</v>
      </c>
      <c r="M1042" s="11">
        <f t="shared" si="182"/>
        <v>0.80880700000000005</v>
      </c>
      <c r="N1042" s="11">
        <f t="shared" si="188"/>
        <v>-612.58139328453274</v>
      </c>
      <c r="O1042" s="11">
        <f t="shared" si="189"/>
        <v>0</v>
      </c>
      <c r="P1042" s="13">
        <f t="shared" si="183"/>
        <v>324.09500000000003</v>
      </c>
      <c r="Q1042" s="11">
        <f t="shared" si="4"/>
        <v>1.0471948279716472</v>
      </c>
      <c r="R1042" s="11">
        <f t="shared" si="184"/>
        <v>2.6502269152063458</v>
      </c>
      <c r="S1042" s="11">
        <f t="shared" si="6"/>
        <v>46581.615340772994</v>
      </c>
    </row>
    <row r="1043" spans="2:19" x14ac:dyDescent="0.2">
      <c r="B1043" s="11"/>
      <c r="D1043" s="14">
        <f t="shared" si="185"/>
        <v>10.409999999999823</v>
      </c>
      <c r="E1043" s="11">
        <f t="shared" si="190"/>
        <v>37.840000000001169</v>
      </c>
      <c r="F1043" s="11">
        <f t="shared" si="181"/>
        <v>-371.21040000001148</v>
      </c>
      <c r="G1043" s="11">
        <f t="shared" si="8"/>
        <v>-611.38459704475815</v>
      </c>
      <c r="H1043" s="15">
        <f t="shared" si="191"/>
        <v>0</v>
      </c>
      <c r="I1043" s="11">
        <f t="shared" si="1"/>
        <v>-982.59499704476957</v>
      </c>
      <c r="J1043" s="11">
        <f t="shared" si="9"/>
        <v>-25.967098230569217</v>
      </c>
      <c r="K1043" s="9">
        <f t="shared" si="186"/>
        <v>339.13062051108926</v>
      </c>
      <c r="L1043" s="11">
        <f t="shared" si="187"/>
        <v>4124.2331148156691</v>
      </c>
      <c r="M1043" s="11">
        <f t="shared" si="182"/>
        <v>0.80846499999999999</v>
      </c>
      <c r="N1043" s="11">
        <f t="shared" si="188"/>
        <v>-611.38459704475815</v>
      </c>
      <c r="O1043" s="11">
        <f t="shared" si="189"/>
        <v>0</v>
      </c>
      <c r="P1043" s="13">
        <f t="shared" si="183"/>
        <v>324.07900000000001</v>
      </c>
      <c r="Q1043" s="11">
        <f t="shared" si="4"/>
        <v>1.0464442944809422</v>
      </c>
      <c r="R1043" s="11">
        <f t="shared" si="184"/>
        <v>2.6470028777338652</v>
      </c>
      <c r="S1043" s="11">
        <f t="shared" si="6"/>
        <v>46490.609145198636</v>
      </c>
    </row>
    <row r="1044" spans="2:19" x14ac:dyDescent="0.2">
      <c r="B1044" s="11"/>
      <c r="D1044" s="14">
        <f t="shared" si="185"/>
        <v>10.419999999999822</v>
      </c>
      <c r="E1044" s="11">
        <f t="shared" si="190"/>
        <v>37.840000000001169</v>
      </c>
      <c r="F1044" s="11">
        <f t="shared" si="181"/>
        <v>-371.21040000001148</v>
      </c>
      <c r="G1044" s="11">
        <f t="shared" si="8"/>
        <v>-610.25463261729476</v>
      </c>
      <c r="H1044" s="15">
        <f t="shared" si="191"/>
        <v>0</v>
      </c>
      <c r="I1044" s="11">
        <f t="shared" si="1"/>
        <v>-981.46503261730618</v>
      </c>
      <c r="J1044" s="11">
        <f t="shared" si="9"/>
        <v>-25.93723659136564</v>
      </c>
      <c r="K1044" s="9">
        <f t="shared" si="186"/>
        <v>338.87094952878357</v>
      </c>
      <c r="L1044" s="11">
        <f t="shared" si="187"/>
        <v>4127.6231226658683</v>
      </c>
      <c r="M1044" s="11">
        <f t="shared" si="182"/>
        <v>0.80820800000000004</v>
      </c>
      <c r="N1044" s="11">
        <f t="shared" si="188"/>
        <v>-610.25463261729476</v>
      </c>
      <c r="O1044" s="11">
        <f t="shared" si="189"/>
        <v>0</v>
      </c>
      <c r="P1044" s="13">
        <f t="shared" si="183"/>
        <v>324.06700000000001</v>
      </c>
      <c r="Q1044" s="11">
        <f t="shared" si="4"/>
        <v>1.0456817557134284</v>
      </c>
      <c r="R1044" s="11">
        <f t="shared" si="184"/>
        <v>2.6439588778150496</v>
      </c>
      <c r="S1044" s="11">
        <f t="shared" si="6"/>
        <v>46404.684941679108</v>
      </c>
    </row>
    <row r="1045" spans="2:19" x14ac:dyDescent="0.2">
      <c r="B1045" s="11"/>
      <c r="D1045" s="14">
        <f t="shared" si="185"/>
        <v>10.429999999999822</v>
      </c>
      <c r="E1045" s="11">
        <f t="shared" si="190"/>
        <v>37.840000000001169</v>
      </c>
      <c r="F1045" s="11">
        <f t="shared" si="181"/>
        <v>-371.21040000001148</v>
      </c>
      <c r="G1045" s="11">
        <f t="shared" si="8"/>
        <v>-609.06297117189695</v>
      </c>
      <c r="H1045" s="15">
        <f t="shared" si="191"/>
        <v>0</v>
      </c>
      <c r="I1045" s="11">
        <f t="shared" si="1"/>
        <v>-980.27337117190837</v>
      </c>
      <c r="J1045" s="11">
        <f t="shared" si="9"/>
        <v>-25.905744481286419</v>
      </c>
      <c r="K1045" s="9">
        <f t="shared" si="186"/>
        <v>338.61157716286993</v>
      </c>
      <c r="L1045" s="11">
        <f t="shared" si="187"/>
        <v>4131.0105352993269</v>
      </c>
      <c r="M1045" s="11">
        <f t="shared" si="182"/>
        <v>0.80786599999999997</v>
      </c>
      <c r="N1045" s="11">
        <f t="shared" si="188"/>
        <v>-609.06297117189695</v>
      </c>
      <c r="O1045" s="11">
        <f t="shared" si="189"/>
        <v>0</v>
      </c>
      <c r="P1045" s="13">
        <f t="shared" si="183"/>
        <v>324.05099999999999</v>
      </c>
      <c r="Q1045" s="11">
        <f t="shared" si="4"/>
        <v>1.0449329801879024</v>
      </c>
      <c r="R1045" s="11">
        <f t="shared" si="184"/>
        <v>2.6407486729140079</v>
      </c>
      <c r="S1045" s="11">
        <f t="shared" si="6"/>
        <v>46314.069203632745</v>
      </c>
    </row>
    <row r="1046" spans="2:19" x14ac:dyDescent="0.2">
      <c r="B1046" s="11"/>
      <c r="D1046" s="14">
        <f t="shared" si="185"/>
        <v>10.439999999999822</v>
      </c>
      <c r="E1046" s="11">
        <f t="shared" si="190"/>
        <v>37.840000000001169</v>
      </c>
      <c r="F1046" s="11">
        <f t="shared" si="181"/>
        <v>-371.21040000001148</v>
      </c>
      <c r="G1046" s="11">
        <f t="shared" si="8"/>
        <v>-607.93793083790513</v>
      </c>
      <c r="H1046" s="15">
        <f t="shared" si="191"/>
        <v>0</v>
      </c>
      <c r="I1046" s="11">
        <f t="shared" si="1"/>
        <v>-979.14833083791655</v>
      </c>
      <c r="J1046" s="11">
        <f t="shared" si="9"/>
        <v>-25.876012971402915</v>
      </c>
      <c r="K1046" s="9">
        <f t="shared" si="186"/>
        <v>338.35251971805707</v>
      </c>
      <c r="L1046" s="11">
        <f t="shared" si="187"/>
        <v>4134.3953557837312</v>
      </c>
      <c r="M1046" s="11">
        <f t="shared" si="182"/>
        <v>0.80760900000000002</v>
      </c>
      <c r="N1046" s="11">
        <f t="shared" si="188"/>
        <v>-607.93793083790513</v>
      </c>
      <c r="O1046" s="11">
        <f t="shared" si="189"/>
        <v>0</v>
      </c>
      <c r="P1046" s="13">
        <f t="shared" si="183"/>
        <v>324.03899999999999</v>
      </c>
      <c r="Q1046" s="11">
        <f t="shared" si="4"/>
        <v>1.0441722129683682</v>
      </c>
      <c r="R1046" s="11">
        <f t="shared" si="184"/>
        <v>2.6377179379615612</v>
      </c>
      <c r="S1046" s="11">
        <f t="shared" si="6"/>
        <v>46228.5194356258</v>
      </c>
    </row>
    <row r="1047" spans="2:19" x14ac:dyDescent="0.2">
      <c r="B1047" s="11"/>
      <c r="D1047" s="14">
        <f t="shared" si="185"/>
        <v>10.449999999999822</v>
      </c>
      <c r="E1047" s="11">
        <f t="shared" si="190"/>
        <v>37.840000000001169</v>
      </c>
      <c r="F1047" s="11">
        <f t="shared" si="181"/>
        <v>-371.21040000001148</v>
      </c>
      <c r="G1047" s="11">
        <f t="shared" si="8"/>
        <v>-606.81601461000093</v>
      </c>
      <c r="H1047" s="15">
        <f t="shared" si="191"/>
        <v>0</v>
      </c>
      <c r="I1047" s="11">
        <f t="shared" si="1"/>
        <v>-978.02641461001235</v>
      </c>
      <c r="J1047" s="11">
        <f t="shared" si="9"/>
        <v>-25.846364022462531</v>
      </c>
      <c r="K1047" s="9">
        <f t="shared" si="186"/>
        <v>338.09375958834306</v>
      </c>
      <c r="L1047" s="11">
        <f t="shared" si="187"/>
        <v>4137.7775871802633</v>
      </c>
      <c r="M1047" s="11">
        <f t="shared" si="182"/>
        <v>0.80735299999999999</v>
      </c>
      <c r="N1047" s="11">
        <f t="shared" si="188"/>
        <v>-606.81601461000093</v>
      </c>
      <c r="O1047" s="11">
        <f t="shared" si="189"/>
        <v>0</v>
      </c>
      <c r="P1047" s="13">
        <f t="shared" si="183"/>
        <v>324.02699999999999</v>
      </c>
      <c r="Q1047" s="11">
        <f t="shared" si="4"/>
        <v>1.0434123069631329</v>
      </c>
      <c r="R1047" s="11">
        <f t="shared" si="184"/>
        <v>2.6346956190073936</v>
      </c>
      <c r="S1047" s="11">
        <f t="shared" si="6"/>
        <v>46143.207229369269</v>
      </c>
    </row>
    <row r="1048" spans="2:19" x14ac:dyDescent="0.2">
      <c r="B1048" s="11"/>
      <c r="D1048" s="14">
        <f t="shared" si="185"/>
        <v>10.459999999999821</v>
      </c>
      <c r="E1048" s="11">
        <f t="shared" si="190"/>
        <v>37.840000000001169</v>
      </c>
      <c r="F1048" s="11">
        <f t="shared" si="181"/>
        <v>-371.21040000001148</v>
      </c>
      <c r="G1048" s="11">
        <f t="shared" si="8"/>
        <v>-605.63192164847703</v>
      </c>
      <c r="H1048" s="15">
        <f t="shared" si="191"/>
        <v>0</v>
      </c>
      <c r="I1048" s="11">
        <f t="shared" si="1"/>
        <v>-976.84232164848845</v>
      </c>
      <c r="J1048" s="11">
        <f t="shared" si="9"/>
        <v>-25.815071925170674</v>
      </c>
      <c r="K1048" s="9">
        <f t="shared" si="186"/>
        <v>337.83529594811841</v>
      </c>
      <c r="L1048" s="11">
        <f t="shared" si="187"/>
        <v>4141.1572324579456</v>
      </c>
      <c r="M1048" s="11">
        <f t="shared" si="182"/>
        <v>0.80701100000000003</v>
      </c>
      <c r="N1048" s="11">
        <f t="shared" si="188"/>
        <v>-605.63192164847703</v>
      </c>
      <c r="O1048" s="11">
        <f t="shared" si="189"/>
        <v>0</v>
      </c>
      <c r="P1048" s="13">
        <f t="shared" si="183"/>
        <v>324.01100000000002</v>
      </c>
      <c r="Q1048" s="11">
        <f t="shared" si="4"/>
        <v>1.0426661315452821</v>
      </c>
      <c r="R1048" s="11">
        <f t="shared" si="184"/>
        <v>2.6315058027696914</v>
      </c>
      <c r="S1048" s="11">
        <f t="shared" si="6"/>
        <v>46053.167010279874</v>
      </c>
    </row>
    <row r="1049" spans="2:19" x14ac:dyDescent="0.2">
      <c r="B1049" s="11"/>
      <c r="D1049" s="14">
        <f t="shared" si="185"/>
        <v>10.469999999999821</v>
      </c>
      <c r="E1049" s="11">
        <f t="shared" si="190"/>
        <v>37.840000000001169</v>
      </c>
      <c r="F1049" s="11">
        <f t="shared" si="181"/>
        <v>-371.21040000001148</v>
      </c>
      <c r="G1049" s="11">
        <f t="shared" si="8"/>
        <v>-604.51413560269998</v>
      </c>
      <c r="H1049" s="15">
        <f t="shared" si="191"/>
        <v>0</v>
      </c>
      <c r="I1049" s="11">
        <f t="shared" si="1"/>
        <v>-975.72453560271151</v>
      </c>
      <c r="J1049" s="11">
        <f t="shared" si="9"/>
        <v>-25.78553212480659</v>
      </c>
      <c r="K1049" s="9">
        <f t="shared" si="186"/>
        <v>337.5771452288667</v>
      </c>
      <c r="L1049" s="11">
        <f t="shared" si="187"/>
        <v>4144.5342946638302</v>
      </c>
      <c r="M1049" s="11">
        <f t="shared" si="182"/>
        <v>0.80675399999999997</v>
      </c>
      <c r="N1049" s="11">
        <f t="shared" si="188"/>
        <v>-604.51413560269998</v>
      </c>
      <c r="O1049" s="11">
        <f t="shared" si="189"/>
        <v>0</v>
      </c>
      <c r="P1049" s="13">
        <f t="shared" si="183"/>
        <v>323.99900000000002</v>
      </c>
      <c r="Q1049" s="11">
        <f t="shared" si="4"/>
        <v>1.0419079849902828</v>
      </c>
      <c r="R1049" s="11">
        <f t="shared" si="184"/>
        <v>2.6284946100720274</v>
      </c>
      <c r="S1049" s="11">
        <f t="shared" si="6"/>
        <v>45968.168869316942</v>
      </c>
    </row>
    <row r="1050" spans="2:19" x14ac:dyDescent="0.2">
      <c r="B1050" s="11"/>
      <c r="D1050" s="14">
        <f t="shared" si="185"/>
        <v>10.479999999999821</v>
      </c>
      <c r="E1050" s="11">
        <f t="shared" si="190"/>
        <v>37.840000000001169</v>
      </c>
      <c r="F1050" s="11">
        <f t="shared" si="181"/>
        <v>-371.21040000001148</v>
      </c>
      <c r="G1050" s="11">
        <f t="shared" si="8"/>
        <v>-603.39945063574021</v>
      </c>
      <c r="H1050" s="15">
        <f t="shared" si="191"/>
        <v>0</v>
      </c>
      <c r="I1050" s="11">
        <f t="shared" si="1"/>
        <v>-974.60985063575163</v>
      </c>
      <c r="J1050" s="11">
        <f t="shared" si="9"/>
        <v>-25.756074276842536</v>
      </c>
      <c r="K1050" s="9">
        <f t="shared" si="186"/>
        <v>337.31928990761861</v>
      </c>
      <c r="L1050" s="11">
        <f t="shared" si="187"/>
        <v>4147.9087768395129</v>
      </c>
      <c r="M1050" s="11">
        <f t="shared" si="182"/>
        <v>0.80649800000000005</v>
      </c>
      <c r="N1050" s="11">
        <f t="shared" si="188"/>
        <v>-603.39945063574021</v>
      </c>
      <c r="O1050" s="11">
        <f t="shared" si="189"/>
        <v>0</v>
      </c>
      <c r="P1050" s="13">
        <f t="shared" si="183"/>
        <v>323.98700000000002</v>
      </c>
      <c r="Q1050" s="11">
        <f t="shared" si="4"/>
        <v>1.0411506940328425</v>
      </c>
      <c r="R1050" s="11">
        <f t="shared" si="184"/>
        <v>2.6254917713397079</v>
      </c>
      <c r="S1050" s="11">
        <f t="shared" si="6"/>
        <v>45883.406539075964</v>
      </c>
    </row>
    <row r="1051" spans="2:19" x14ac:dyDescent="0.2">
      <c r="B1051" s="11"/>
      <c r="D1051" s="14">
        <f t="shared" si="185"/>
        <v>10.489999999999821</v>
      </c>
      <c r="E1051" s="11">
        <f t="shared" si="190"/>
        <v>37.840000000001169</v>
      </c>
      <c r="F1051" s="11">
        <f t="shared" si="181"/>
        <v>-371.21040000001148</v>
      </c>
      <c r="G1051" s="11">
        <f t="shared" si="8"/>
        <v>-602.22361168794021</v>
      </c>
      <c r="H1051" s="15">
        <f t="shared" si="191"/>
        <v>0</v>
      </c>
      <c r="I1051" s="11">
        <f t="shared" si="1"/>
        <v>-973.43401168795162</v>
      </c>
      <c r="J1051" s="11">
        <f t="shared" si="9"/>
        <v>-25.725000308877419</v>
      </c>
      <c r="K1051" s="9">
        <f t="shared" si="186"/>
        <v>337.06172916485019</v>
      </c>
      <c r="L1051" s="11">
        <f t="shared" si="187"/>
        <v>4151.2806819348752</v>
      </c>
      <c r="M1051" s="11">
        <f t="shared" si="182"/>
        <v>0.80615700000000001</v>
      </c>
      <c r="N1051" s="11">
        <f t="shared" si="188"/>
        <v>-602.22361168794021</v>
      </c>
      <c r="O1051" s="11">
        <f t="shared" si="189"/>
        <v>0</v>
      </c>
      <c r="P1051" s="13">
        <f t="shared" si="183"/>
        <v>323.97000000000003</v>
      </c>
      <c r="Q1051" s="11">
        <f t="shared" si="4"/>
        <v>1.040410313192117</v>
      </c>
      <c r="R1051" s="11">
        <f t="shared" si="184"/>
        <v>2.6223241905073822</v>
      </c>
      <c r="S1051" s="11">
        <f t="shared" si="6"/>
        <v>45793.993967669834</v>
      </c>
    </row>
    <row r="1052" spans="2:19" x14ac:dyDescent="0.2">
      <c r="B1052" s="11"/>
      <c r="D1052" s="14">
        <f t="shared" si="185"/>
        <v>10.499999999999821</v>
      </c>
      <c r="E1052" s="11">
        <f t="shared" si="190"/>
        <v>37.840000000001169</v>
      </c>
      <c r="F1052" s="11">
        <f t="shared" si="181"/>
        <v>-371.21040000001148</v>
      </c>
      <c r="G1052" s="11">
        <f t="shared" si="8"/>
        <v>-601.11301849433426</v>
      </c>
      <c r="H1052" s="15">
        <f t="shared" si="191"/>
        <v>0</v>
      </c>
      <c r="I1052" s="11">
        <f t="shared" si="1"/>
        <v>-972.32341849434579</v>
      </c>
      <c r="J1052" s="11">
        <f t="shared" si="9"/>
        <v>-25.695650594458662</v>
      </c>
      <c r="K1052" s="9">
        <f t="shared" si="186"/>
        <v>336.80447916176144</v>
      </c>
      <c r="L1052" s="11">
        <f t="shared" si="187"/>
        <v>4154.6500129765082</v>
      </c>
      <c r="M1052" s="11">
        <f t="shared" si="182"/>
        <v>0.80589999999999995</v>
      </c>
      <c r="N1052" s="11">
        <f t="shared" si="188"/>
        <v>-601.11301849433426</v>
      </c>
      <c r="O1052" s="11">
        <f t="shared" si="189"/>
        <v>0</v>
      </c>
      <c r="P1052" s="13">
        <f t="shared" si="183"/>
        <v>323.95800000000003</v>
      </c>
      <c r="Q1052" s="11">
        <f t="shared" si="4"/>
        <v>1.0396547674752943</v>
      </c>
      <c r="R1052" s="11">
        <f t="shared" si="184"/>
        <v>2.6193323745625547</v>
      </c>
      <c r="S1052" s="11">
        <f t="shared" si="6"/>
        <v>45709.54278206126</v>
      </c>
    </row>
    <row r="1053" spans="2:19" x14ac:dyDescent="0.2">
      <c r="B1053" s="11"/>
      <c r="D1053" s="14">
        <f t="shared" si="185"/>
        <v>10.50999999999982</v>
      </c>
      <c r="E1053" s="11">
        <f t="shared" si="190"/>
        <v>37.840000000001169</v>
      </c>
      <c r="F1053" s="11">
        <f t="shared" si="181"/>
        <v>-371.21040000001148</v>
      </c>
      <c r="G1053" s="11">
        <f t="shared" si="8"/>
        <v>-599.94219960519195</v>
      </c>
      <c r="H1053" s="15">
        <f t="shared" si="191"/>
        <v>0</v>
      </c>
      <c r="I1053" s="11">
        <f t="shared" si="1"/>
        <v>-971.15259960520348</v>
      </c>
      <c r="J1053" s="11">
        <f t="shared" si="9"/>
        <v>-25.664709291891477</v>
      </c>
      <c r="K1053" s="9">
        <f t="shared" si="186"/>
        <v>336.54752265581686</v>
      </c>
      <c r="L1053" s="11">
        <f t="shared" si="187"/>
        <v>4158.0167729855957</v>
      </c>
      <c r="M1053" s="11">
        <f t="shared" si="182"/>
        <v>0.80555900000000003</v>
      </c>
      <c r="N1053" s="11">
        <f t="shared" si="188"/>
        <v>-599.94219960519195</v>
      </c>
      <c r="O1053" s="11">
        <f t="shared" si="189"/>
        <v>0</v>
      </c>
      <c r="P1053" s="13">
        <f t="shared" si="183"/>
        <v>323.94200000000001</v>
      </c>
      <c r="Q1053" s="11">
        <f t="shared" si="4"/>
        <v>1.0389129000124</v>
      </c>
      <c r="R1053" s="11">
        <f t="shared" si="184"/>
        <v>2.6161783172162565</v>
      </c>
      <c r="S1053" s="11">
        <f t="shared" si="6"/>
        <v>45620.51194350556</v>
      </c>
    </row>
    <row r="1054" spans="2:19" x14ac:dyDescent="0.2">
      <c r="B1054" s="11"/>
      <c r="D1054" s="14">
        <f t="shared" si="185"/>
        <v>10.51999999999982</v>
      </c>
      <c r="E1054" s="11">
        <f t="shared" si="190"/>
        <v>37.840000000001169</v>
      </c>
      <c r="F1054" s="11">
        <f t="shared" si="181"/>
        <v>-371.21040000001148</v>
      </c>
      <c r="G1054" s="11">
        <f t="shared" si="8"/>
        <v>-598.83716508054215</v>
      </c>
      <c r="H1054" s="15">
        <f t="shared" si="191"/>
        <v>0</v>
      </c>
      <c r="I1054" s="11">
        <f t="shared" si="1"/>
        <v>-970.04756508055357</v>
      </c>
      <c r="J1054" s="11">
        <f t="shared" si="9"/>
        <v>-25.635506476758025</v>
      </c>
      <c r="K1054" s="9">
        <f t="shared" si="186"/>
        <v>336.29087556289795</v>
      </c>
      <c r="L1054" s="11">
        <f t="shared" si="187"/>
        <v>4161.3809649766899</v>
      </c>
      <c r="M1054" s="11">
        <f t="shared" si="182"/>
        <v>0.80530299999999999</v>
      </c>
      <c r="N1054" s="11">
        <f t="shared" si="188"/>
        <v>-598.83716508054215</v>
      </c>
      <c r="O1054" s="11">
        <f t="shared" si="189"/>
        <v>0</v>
      </c>
      <c r="P1054" s="13">
        <f t="shared" si="183"/>
        <v>323.93</v>
      </c>
      <c r="Q1054" s="11">
        <f t="shared" si="4"/>
        <v>1.0381590947516375</v>
      </c>
      <c r="R1054" s="11">
        <f t="shared" si="184"/>
        <v>2.6132014757143756</v>
      </c>
      <c r="S1054" s="11">
        <f t="shared" si="6"/>
        <v>45536.483447488863</v>
      </c>
    </row>
    <row r="1055" spans="2:19" x14ac:dyDescent="0.2">
      <c r="B1055" s="11"/>
      <c r="D1055" s="14">
        <f t="shared" si="185"/>
        <v>10.52999999999982</v>
      </c>
      <c r="E1055" s="11">
        <f t="shared" si="190"/>
        <v>37.840000000001169</v>
      </c>
      <c r="F1055" s="11">
        <f t="shared" si="181"/>
        <v>-371.21040000001148</v>
      </c>
      <c r="G1055" s="11">
        <f t="shared" si="8"/>
        <v>-597.73444815424591</v>
      </c>
      <c r="H1055" s="15">
        <f t="shared" si="191"/>
        <v>0</v>
      </c>
      <c r="I1055" s="11">
        <f t="shared" si="1"/>
        <v>-968.94484815425744</v>
      </c>
      <c r="J1055" s="11">
        <f t="shared" si="9"/>
        <v>-25.60636490893836</v>
      </c>
      <c r="K1055" s="9">
        <f t="shared" si="186"/>
        <v>336.03452049813035</v>
      </c>
      <c r="L1055" s="11">
        <f t="shared" si="187"/>
        <v>4164.7425919569951</v>
      </c>
      <c r="M1055" s="11">
        <f t="shared" si="182"/>
        <v>0.80504699999999996</v>
      </c>
      <c r="N1055" s="11">
        <f t="shared" si="188"/>
        <v>-597.73444815424591</v>
      </c>
      <c r="O1055" s="11">
        <f t="shared" si="189"/>
        <v>0</v>
      </c>
      <c r="P1055" s="13">
        <f t="shared" si="183"/>
        <v>323.91800000000001</v>
      </c>
      <c r="Q1055" s="11">
        <f t="shared" si="4"/>
        <v>1.0374061351889377</v>
      </c>
      <c r="R1055" s="11">
        <f t="shared" si="184"/>
        <v>2.6102308775676208</v>
      </c>
      <c r="S1055" s="11">
        <f t="shared" si="6"/>
        <v>45452.631185155078</v>
      </c>
    </row>
    <row r="1056" spans="2:19" x14ac:dyDescent="0.2">
      <c r="B1056" s="11"/>
      <c r="D1056" s="14">
        <f t="shared" si="185"/>
        <v>10.53999999999982</v>
      </c>
      <c r="E1056" s="11">
        <f t="shared" si="190"/>
        <v>37.840000000001169</v>
      </c>
      <c r="F1056" s="11">
        <f t="shared" si="181"/>
        <v>-371.21040000001148</v>
      </c>
      <c r="G1056" s="11">
        <f t="shared" si="8"/>
        <v>-596.57102763040359</v>
      </c>
      <c r="H1056" s="15">
        <f t="shared" si="191"/>
        <v>0</v>
      </c>
      <c r="I1056" s="11">
        <f t="shared" si="1"/>
        <v>-967.78142763041501</v>
      </c>
      <c r="J1056" s="11">
        <f t="shared" si="9"/>
        <v>-25.575619123424556</v>
      </c>
      <c r="K1056" s="9">
        <f t="shared" si="186"/>
        <v>335.77845684904099</v>
      </c>
      <c r="L1056" s="11">
        <f t="shared" si="187"/>
        <v>4168.1016568437308</v>
      </c>
      <c r="M1056" s="11">
        <f t="shared" si="182"/>
        <v>0.80470600000000003</v>
      </c>
      <c r="N1056" s="11">
        <f t="shared" si="188"/>
        <v>-596.57102763040359</v>
      </c>
      <c r="O1056" s="11">
        <f t="shared" si="189"/>
        <v>0</v>
      </c>
      <c r="P1056" s="13">
        <f t="shared" si="183"/>
        <v>323.90199999999999</v>
      </c>
      <c r="Q1056" s="11">
        <f t="shared" si="4"/>
        <v>1.0366668215973998</v>
      </c>
      <c r="R1056" s="11">
        <f t="shared" si="184"/>
        <v>2.60709675060393</v>
      </c>
      <c r="S1056" s="11">
        <f t="shared" si="6"/>
        <v>45364.162929482787</v>
      </c>
    </row>
    <row r="1057" spans="2:19" x14ac:dyDescent="0.2">
      <c r="B1057" s="11"/>
      <c r="D1057" s="14">
        <f t="shared" si="185"/>
        <v>10.54999999999982</v>
      </c>
      <c r="E1057" s="11">
        <f t="shared" si="190"/>
        <v>37.840000000001169</v>
      </c>
      <c r="F1057" s="11">
        <f t="shared" si="181"/>
        <v>-371.21040000001148</v>
      </c>
      <c r="G1057" s="11">
        <f t="shared" si="8"/>
        <v>-595.47308236679692</v>
      </c>
      <c r="H1057" s="15">
        <f t="shared" si="191"/>
        <v>0</v>
      </c>
      <c r="I1057" s="11">
        <f t="shared" si="1"/>
        <v>-966.68348236680845</v>
      </c>
      <c r="J1057" s="11">
        <f t="shared" si="9"/>
        <v>-25.54660365662734</v>
      </c>
      <c r="K1057" s="9">
        <f t="shared" si="186"/>
        <v>335.52270065780675</v>
      </c>
      <c r="L1057" s="11">
        <f t="shared" si="187"/>
        <v>4171.4581626312647</v>
      </c>
      <c r="M1057" s="11">
        <f t="shared" si="182"/>
        <v>0.80445</v>
      </c>
      <c r="N1057" s="11">
        <f t="shared" si="188"/>
        <v>-595.47308236679692</v>
      </c>
      <c r="O1057" s="11">
        <f t="shared" si="189"/>
        <v>0</v>
      </c>
      <c r="P1057" s="13">
        <f t="shared" si="183"/>
        <v>323.89</v>
      </c>
      <c r="Q1057" s="11">
        <f t="shared" si="4"/>
        <v>1.0359155906567252</v>
      </c>
      <c r="R1057" s="11">
        <f t="shared" si="184"/>
        <v>2.6041390067917778</v>
      </c>
      <c r="S1057" s="11">
        <f t="shared" si="6"/>
        <v>45280.673511594454</v>
      </c>
    </row>
    <row r="1058" spans="2:19" x14ac:dyDescent="0.2">
      <c r="B1058" s="11"/>
      <c r="D1058" s="14">
        <f t="shared" si="185"/>
        <v>10.559999999999819</v>
      </c>
      <c r="E1058" s="11">
        <f t="shared" si="190"/>
        <v>37.840000000001169</v>
      </c>
      <c r="F1058" s="11">
        <f t="shared" si="181"/>
        <v>-371.21040000001148</v>
      </c>
      <c r="G1058" s="11">
        <f t="shared" si="8"/>
        <v>-594.37743567991924</v>
      </c>
      <c r="H1058" s="15">
        <f t="shared" si="191"/>
        <v>0</v>
      </c>
      <c r="I1058" s="11">
        <f t="shared" si="1"/>
        <v>-965.58783567993078</v>
      </c>
      <c r="J1058" s="11">
        <f t="shared" si="9"/>
        <v>-25.517648934458272</v>
      </c>
      <c r="K1058" s="9">
        <f t="shared" si="186"/>
        <v>335.2672346212405</v>
      </c>
      <c r="L1058" s="11">
        <f t="shared" si="187"/>
        <v>4174.8121123076598</v>
      </c>
      <c r="M1058" s="11">
        <f t="shared" si="182"/>
        <v>0.80419399999999996</v>
      </c>
      <c r="N1058" s="11">
        <f t="shared" si="188"/>
        <v>-594.37743567991924</v>
      </c>
      <c r="O1058" s="11">
        <f t="shared" si="189"/>
        <v>0</v>
      </c>
      <c r="P1058" s="13">
        <f t="shared" si="183"/>
        <v>323.87799999999999</v>
      </c>
      <c r="Q1058" s="11">
        <f t="shared" si="4"/>
        <v>1.0351651999247882</v>
      </c>
      <c r="R1058" s="11">
        <f t="shared" si="184"/>
        <v>2.6011874550925862</v>
      </c>
      <c r="S1058" s="11">
        <f t="shared" si="6"/>
        <v>45197.358880955944</v>
      </c>
    </row>
    <row r="1059" spans="2:19" x14ac:dyDescent="0.2">
      <c r="B1059" s="11"/>
      <c r="D1059" s="14">
        <f t="shared" si="185"/>
        <v>10.569999999999819</v>
      </c>
      <c r="E1059" s="11">
        <f t="shared" si="190"/>
        <v>37.840000000001169</v>
      </c>
      <c r="F1059" s="11">
        <f t="shared" si="181"/>
        <v>-371.21040000001148</v>
      </c>
      <c r="G1059" s="11">
        <f t="shared" si="8"/>
        <v>-593.22209173979775</v>
      </c>
      <c r="H1059" s="15">
        <f t="shared" si="191"/>
        <v>0</v>
      </c>
      <c r="I1059" s="11">
        <f t="shared" si="1"/>
        <v>-964.43249173980917</v>
      </c>
      <c r="J1059" s="11">
        <f t="shared" si="9"/>
        <v>-25.487116589317637</v>
      </c>
      <c r="K1059" s="9">
        <f t="shared" si="186"/>
        <v>335.01205813189591</v>
      </c>
      <c r="L1059" s="11">
        <f t="shared" si="187"/>
        <v>4178.1635087714258</v>
      </c>
      <c r="M1059" s="11">
        <f t="shared" si="182"/>
        <v>0.80385399999999996</v>
      </c>
      <c r="N1059" s="11">
        <f t="shared" si="188"/>
        <v>-593.22209173979775</v>
      </c>
      <c r="O1059" s="11">
        <f t="shared" si="189"/>
        <v>0</v>
      </c>
      <c r="P1059" s="13">
        <f t="shared" si="183"/>
        <v>323.86200000000002</v>
      </c>
      <c r="Q1059" s="11">
        <f t="shared" si="4"/>
        <v>1.0344284236245558</v>
      </c>
      <c r="R1059" s="11">
        <f t="shared" si="184"/>
        <v>2.5980750855573533</v>
      </c>
      <c r="S1059" s="11">
        <f t="shared" si="6"/>
        <v>45109.504780921212</v>
      </c>
    </row>
    <row r="1060" spans="2:19" x14ac:dyDescent="0.2">
      <c r="B1060" s="11"/>
      <c r="D1060" s="14">
        <f t="shared" si="185"/>
        <v>10.579999999999819</v>
      </c>
      <c r="E1060" s="11">
        <f t="shared" si="190"/>
        <v>37.840000000001169</v>
      </c>
      <c r="F1060" s="11">
        <f t="shared" si="181"/>
        <v>-371.21040000001148</v>
      </c>
      <c r="G1060" s="11">
        <f t="shared" si="8"/>
        <v>-592.13117603598516</v>
      </c>
      <c r="H1060" s="15">
        <f t="shared" si="191"/>
        <v>0</v>
      </c>
      <c r="I1060" s="11">
        <f t="shared" si="1"/>
        <v>-963.3415760359967</v>
      </c>
      <c r="J1060" s="11">
        <f t="shared" si="9"/>
        <v>-25.45828689312809</v>
      </c>
      <c r="K1060" s="9">
        <f t="shared" si="186"/>
        <v>334.75718696600273</v>
      </c>
      <c r="L1060" s="11">
        <f t="shared" si="187"/>
        <v>4181.5123549969157</v>
      </c>
      <c r="M1060" s="11">
        <f t="shared" si="182"/>
        <v>0.80359800000000003</v>
      </c>
      <c r="N1060" s="11">
        <f t="shared" si="188"/>
        <v>-592.13117603598516</v>
      </c>
      <c r="O1060" s="11">
        <f t="shared" si="189"/>
        <v>0</v>
      </c>
      <c r="P1060" s="13">
        <f t="shared" si="183"/>
        <v>323.85000000000002</v>
      </c>
      <c r="Q1060" s="11">
        <f t="shared" si="4"/>
        <v>1.0336797497792272</v>
      </c>
      <c r="R1060" s="11">
        <f t="shared" si="184"/>
        <v>2.5951362786063292</v>
      </c>
      <c r="S1060" s="11">
        <f t="shared" si="6"/>
        <v>45026.549901388003</v>
      </c>
    </row>
    <row r="1061" spans="2:19" x14ac:dyDescent="0.2">
      <c r="B1061" s="11"/>
      <c r="D1061" s="14">
        <f t="shared" si="185"/>
        <v>10.589999999999819</v>
      </c>
      <c r="E1061" s="11">
        <f t="shared" si="190"/>
        <v>37.840000000001169</v>
      </c>
      <c r="F1061" s="11">
        <f t="shared" si="181"/>
        <v>-371.21040000001148</v>
      </c>
      <c r="G1061" s="11">
        <f t="shared" si="8"/>
        <v>-591.04327581809719</v>
      </c>
      <c r="H1061" s="15">
        <f t="shared" si="191"/>
        <v>0</v>
      </c>
      <c r="I1061" s="11">
        <f t="shared" si="1"/>
        <v>-962.2536758181086</v>
      </c>
      <c r="J1061" s="11">
        <f t="shared" si="9"/>
        <v>-25.429536887369949</v>
      </c>
      <c r="K1061" s="9">
        <f t="shared" si="186"/>
        <v>334.50260409707147</v>
      </c>
      <c r="L1061" s="11">
        <f t="shared" si="187"/>
        <v>4184.8586539522312</v>
      </c>
      <c r="M1061" s="11">
        <f t="shared" si="182"/>
        <v>0.80334300000000003</v>
      </c>
      <c r="N1061" s="11">
        <f t="shared" si="188"/>
        <v>-591.04327581809719</v>
      </c>
      <c r="O1061" s="11">
        <f t="shared" si="189"/>
        <v>0</v>
      </c>
      <c r="P1061" s="13">
        <f t="shared" si="183"/>
        <v>323.83699999999999</v>
      </c>
      <c r="Q1061" s="11">
        <f t="shared" si="4"/>
        <v>1.032935100365528</v>
      </c>
      <c r="R1061" s="11">
        <f t="shared" si="184"/>
        <v>2.5922055950428082</v>
      </c>
      <c r="S1061" s="11">
        <f t="shared" si="6"/>
        <v>44943.824323963774</v>
      </c>
    </row>
    <row r="1062" spans="2:19" x14ac:dyDescent="0.2">
      <c r="B1062" s="11"/>
      <c r="D1062" s="14">
        <f t="shared" si="185"/>
        <v>10.599999999999818</v>
      </c>
      <c r="E1062" s="11">
        <f t="shared" si="190"/>
        <v>37.840000000001169</v>
      </c>
      <c r="F1062" s="11">
        <f t="shared" si="181"/>
        <v>-371.21040000001148</v>
      </c>
      <c r="G1062" s="11">
        <f t="shared" si="8"/>
        <v>-589.89446976610805</v>
      </c>
      <c r="H1062" s="15">
        <f t="shared" si="191"/>
        <v>0</v>
      </c>
      <c r="I1062" s="11">
        <f t="shared" si="1"/>
        <v>-961.10486976611946</v>
      </c>
      <c r="J1062" s="11">
        <f t="shared" si="9"/>
        <v>-25.399177319399836</v>
      </c>
      <c r="K1062" s="9">
        <f t="shared" si="186"/>
        <v>334.24830872819774</v>
      </c>
      <c r="L1062" s="11">
        <f t="shared" si="187"/>
        <v>4188.2024085163575</v>
      </c>
      <c r="M1062" s="11">
        <f t="shared" si="182"/>
        <v>0.80300199999999999</v>
      </c>
      <c r="N1062" s="11">
        <f t="shared" si="188"/>
        <v>-589.89446976610805</v>
      </c>
      <c r="O1062" s="11">
        <f t="shared" si="189"/>
        <v>0</v>
      </c>
      <c r="P1062" s="13">
        <f t="shared" si="183"/>
        <v>323.82100000000003</v>
      </c>
      <c r="Q1062" s="11">
        <f t="shared" si="4"/>
        <v>1.0322008416013715</v>
      </c>
      <c r="R1062" s="11">
        <f t="shared" si="184"/>
        <v>2.5891108378593102</v>
      </c>
      <c r="S1062" s="11">
        <f t="shared" si="6"/>
        <v>44856.467374827618</v>
      </c>
    </row>
    <row r="1063" spans="2:19" x14ac:dyDescent="0.2">
      <c r="B1063" s="11"/>
      <c r="D1063" s="14">
        <f t="shared" si="185"/>
        <v>10.609999999999818</v>
      </c>
      <c r="E1063" s="11">
        <f t="shared" si="190"/>
        <v>37.840000000001169</v>
      </c>
      <c r="F1063" s="11">
        <f t="shared" si="181"/>
        <v>-371.21040000001148</v>
      </c>
      <c r="G1063" s="11">
        <f t="shared" si="8"/>
        <v>-588.81125985151868</v>
      </c>
      <c r="H1063" s="15">
        <f t="shared" si="191"/>
        <v>0</v>
      </c>
      <c r="I1063" s="11">
        <f t="shared" si="1"/>
        <v>-960.0216598515301</v>
      </c>
      <c r="J1063" s="11">
        <f t="shared" si="9"/>
        <v>-25.370551264574537</v>
      </c>
      <c r="K1063" s="9">
        <f t="shared" si="186"/>
        <v>333.99431695500374</v>
      </c>
      <c r="L1063" s="11">
        <f t="shared" si="187"/>
        <v>4191.5436216447733</v>
      </c>
      <c r="M1063" s="11">
        <f t="shared" si="182"/>
        <v>0.80274699999999999</v>
      </c>
      <c r="N1063" s="11">
        <f t="shared" si="188"/>
        <v>-588.81125985151868</v>
      </c>
      <c r="O1063" s="11">
        <f t="shared" si="189"/>
        <v>0</v>
      </c>
      <c r="P1063" s="13">
        <f t="shared" si="183"/>
        <v>323.80900000000003</v>
      </c>
      <c r="Q1063" s="11">
        <f t="shared" si="4"/>
        <v>1.0314547061848303</v>
      </c>
      <c r="R1063" s="11">
        <f t="shared" si="184"/>
        <v>2.5861927894571393</v>
      </c>
      <c r="S1063" s="11">
        <f t="shared" si="6"/>
        <v>44774.098455157742</v>
      </c>
    </row>
    <row r="1064" spans="2:19" x14ac:dyDescent="0.2">
      <c r="B1064" s="11"/>
      <c r="D1064" s="14">
        <f t="shared" si="185"/>
        <v>10.619999999999818</v>
      </c>
      <c r="E1064" s="11">
        <f t="shared" si="190"/>
        <v>37.840000000001169</v>
      </c>
      <c r="F1064" s="11">
        <f t="shared" si="181"/>
        <v>-371.21040000001148</v>
      </c>
      <c r="G1064" s="11">
        <f t="shared" si="8"/>
        <v>-587.72957577398029</v>
      </c>
      <c r="H1064" s="15">
        <f t="shared" si="191"/>
        <v>0</v>
      </c>
      <c r="I1064" s="11">
        <f t="shared" si="1"/>
        <v>-958.93997577399182</v>
      </c>
      <c r="J1064" s="11">
        <f t="shared" si="9"/>
        <v>-25.341965533138534</v>
      </c>
      <c r="K1064" s="9">
        <f t="shared" si="186"/>
        <v>333.74061144235799</v>
      </c>
      <c r="L1064" s="11">
        <f t="shared" si="187"/>
        <v>4194.8822962867598</v>
      </c>
      <c r="M1064" s="11">
        <f t="shared" si="182"/>
        <v>0.80249099999999995</v>
      </c>
      <c r="N1064" s="11">
        <f t="shared" si="188"/>
        <v>-587.72957577398029</v>
      </c>
      <c r="O1064" s="11">
        <f t="shared" si="189"/>
        <v>0</v>
      </c>
      <c r="P1064" s="13">
        <f t="shared" si="183"/>
        <v>323.79700000000003</v>
      </c>
      <c r="Q1064" s="11">
        <f t="shared" si="4"/>
        <v>1.03070939953847</v>
      </c>
      <c r="R1064" s="11">
        <f t="shared" si="184"/>
        <v>2.5832788514922052</v>
      </c>
      <c r="S1064" s="11">
        <f t="shared" si="6"/>
        <v>44691.845562444221</v>
      </c>
    </row>
    <row r="1065" spans="2:19" x14ac:dyDescent="0.2">
      <c r="B1065" s="11"/>
      <c r="D1065" s="14">
        <f t="shared" si="185"/>
        <v>10.629999999999818</v>
      </c>
      <c r="E1065" s="11">
        <f t="shared" si="190"/>
        <v>37.840000000001169</v>
      </c>
      <c r="F1065" s="11">
        <f t="shared" si="181"/>
        <v>-371.21040000001148</v>
      </c>
      <c r="G1065" s="11">
        <f t="shared" si="8"/>
        <v>-586.58872015651286</v>
      </c>
      <c r="H1065" s="15">
        <f t="shared" si="191"/>
        <v>0</v>
      </c>
      <c r="I1065" s="11">
        <f t="shared" si="1"/>
        <v>-957.7991201565244</v>
      </c>
      <c r="J1065" s="11">
        <f t="shared" si="9"/>
        <v>-25.311816071788975</v>
      </c>
      <c r="K1065" s="9">
        <f t="shared" si="186"/>
        <v>333.48719178702657</v>
      </c>
      <c r="L1065" s="11">
        <f t="shared" si="187"/>
        <v>4198.2184353029061</v>
      </c>
      <c r="M1065" s="11">
        <f t="shared" si="182"/>
        <v>0.80215099999999995</v>
      </c>
      <c r="N1065" s="11">
        <f t="shared" si="188"/>
        <v>-586.58872015651286</v>
      </c>
      <c r="O1065" s="11">
        <f t="shared" si="189"/>
        <v>0</v>
      </c>
      <c r="P1065" s="13">
        <f t="shared" si="183"/>
        <v>323.78100000000001</v>
      </c>
      <c r="Q1065" s="11">
        <f t="shared" si="4"/>
        <v>1.0299776447259925</v>
      </c>
      <c r="R1065" s="11">
        <f t="shared" si="184"/>
        <v>2.5802055119050942</v>
      </c>
      <c r="S1065" s="11">
        <f t="shared" si="6"/>
        <v>44605.093176369803</v>
      </c>
    </row>
    <row r="1066" spans="2:19" x14ac:dyDescent="0.2">
      <c r="B1066" s="11"/>
      <c r="D1066" s="14">
        <f t="shared" si="185"/>
        <v>10.639999999999818</v>
      </c>
      <c r="E1066" s="11">
        <f t="shared" si="190"/>
        <v>37.840000000001169</v>
      </c>
      <c r="F1066" s="11">
        <f t="shared" si="181"/>
        <v>-371.21040000001148</v>
      </c>
      <c r="G1066" s="11">
        <f t="shared" si="8"/>
        <v>-585.51242073145556</v>
      </c>
      <c r="H1066" s="15">
        <f t="shared" si="191"/>
        <v>0</v>
      </c>
      <c r="I1066" s="11">
        <f t="shared" si="1"/>
        <v>-956.72282073146698</v>
      </c>
      <c r="J1066" s="11">
        <f t="shared" si="9"/>
        <v>-25.283372640894225</v>
      </c>
      <c r="K1066" s="9">
        <f t="shared" si="186"/>
        <v>333.23407362630866</v>
      </c>
      <c r="L1066" s="11">
        <f t="shared" si="187"/>
        <v>4201.5520416299723</v>
      </c>
      <c r="M1066" s="11">
        <f t="shared" si="182"/>
        <v>0.80189600000000005</v>
      </c>
      <c r="N1066" s="11">
        <f t="shared" si="188"/>
        <v>-585.51242073145556</v>
      </c>
      <c r="O1066" s="11">
        <f t="shared" si="189"/>
        <v>0</v>
      </c>
      <c r="P1066" s="13">
        <f t="shared" si="183"/>
        <v>323.76900000000001</v>
      </c>
      <c r="Q1066" s="11">
        <f t="shared" si="4"/>
        <v>1.0292340329874343</v>
      </c>
      <c r="R1066" s="11">
        <f t="shared" si="184"/>
        <v>2.5773060796018576</v>
      </c>
      <c r="S1066" s="11">
        <f t="shared" si="6"/>
        <v>44523.249740772291</v>
      </c>
    </row>
    <row r="1067" spans="2:19" x14ac:dyDescent="0.2">
      <c r="B1067" s="11"/>
      <c r="D1067" s="14">
        <f t="shared" si="185"/>
        <v>10.649999999999817</v>
      </c>
      <c r="E1067" s="11">
        <f t="shared" si="190"/>
        <v>37.840000000001169</v>
      </c>
      <c r="F1067" s="11">
        <f t="shared" si="181"/>
        <v>-371.21040000001148</v>
      </c>
      <c r="G1067" s="11">
        <f t="shared" si="8"/>
        <v>-584.43836111208407</v>
      </c>
      <c r="H1067" s="15">
        <f t="shared" si="191"/>
        <v>0</v>
      </c>
      <c r="I1067" s="11">
        <f t="shared" si="1"/>
        <v>-955.6487611120956</v>
      </c>
      <c r="J1067" s="11">
        <f t="shared" si="9"/>
        <v>-25.254988401481661</v>
      </c>
      <c r="K1067" s="9">
        <f t="shared" si="186"/>
        <v>332.98123989989972</v>
      </c>
      <c r="L1067" s="11">
        <f t="shared" si="187"/>
        <v>4204.8831181976038</v>
      </c>
      <c r="M1067" s="11">
        <f t="shared" si="182"/>
        <v>0.80164100000000005</v>
      </c>
      <c r="N1067" s="11">
        <f t="shared" si="188"/>
        <v>-584.43836111208407</v>
      </c>
      <c r="O1067" s="11">
        <f t="shared" si="189"/>
        <v>0</v>
      </c>
      <c r="P1067" s="13">
        <f t="shared" si="183"/>
        <v>323.75700000000001</v>
      </c>
      <c r="Q1067" s="11">
        <f t="shared" si="4"/>
        <v>1.0284912446677592</v>
      </c>
      <c r="R1067" s="11">
        <f t="shared" si="184"/>
        <v>2.5744126810888543</v>
      </c>
      <c r="S1067" s="11">
        <f t="shared" si="6"/>
        <v>44441.576623385619</v>
      </c>
    </row>
    <row r="1068" spans="2:19" x14ac:dyDescent="0.2">
      <c r="B1068" s="11"/>
      <c r="D1068" s="14">
        <f t="shared" si="185"/>
        <v>10.659999999999817</v>
      </c>
      <c r="E1068" s="11">
        <f t="shared" si="190"/>
        <v>37.840000000001169</v>
      </c>
      <c r="F1068" s="11">
        <f t="shared" si="181"/>
        <v>-371.21040000001148</v>
      </c>
      <c r="G1068" s="11">
        <f t="shared" si="8"/>
        <v>-583.30465985667399</v>
      </c>
      <c r="H1068" s="15">
        <f t="shared" si="191"/>
        <v>0</v>
      </c>
      <c r="I1068" s="11">
        <f t="shared" si="1"/>
        <v>-954.51505985668541</v>
      </c>
      <c r="J1068" s="11">
        <f t="shared" si="9"/>
        <v>-25.225028008896828</v>
      </c>
      <c r="K1068" s="9">
        <f t="shared" si="186"/>
        <v>332.72869001588492</v>
      </c>
      <c r="L1068" s="11">
        <f t="shared" si="187"/>
        <v>4208.211667847183</v>
      </c>
      <c r="M1068" s="11">
        <f t="shared" si="182"/>
        <v>0.80130100000000004</v>
      </c>
      <c r="N1068" s="11">
        <f t="shared" si="188"/>
        <v>-583.30465985667399</v>
      </c>
      <c r="O1068" s="11">
        <f t="shared" si="189"/>
        <v>0</v>
      </c>
      <c r="P1068" s="13">
        <f t="shared" si="183"/>
        <v>323.74099999999999</v>
      </c>
      <c r="Q1068" s="11">
        <f t="shared" si="4"/>
        <v>1.0277619764437773</v>
      </c>
      <c r="R1068" s="11">
        <f t="shared" si="184"/>
        <v>2.5713586145664453</v>
      </c>
      <c r="S1068" s="11">
        <f t="shared" si="6"/>
        <v>44355.36826581911</v>
      </c>
    </row>
    <row r="1069" spans="2:19" x14ac:dyDescent="0.2">
      <c r="B1069" s="11"/>
      <c r="D1069" s="14">
        <f t="shared" si="185"/>
        <v>10.669999999999817</v>
      </c>
      <c r="E1069" s="11">
        <f t="shared" si="190"/>
        <v>37.840000000001169</v>
      </c>
      <c r="F1069" s="11">
        <f t="shared" si="181"/>
        <v>-371.21040000001148</v>
      </c>
      <c r="G1069" s="11">
        <f t="shared" si="8"/>
        <v>-582.23521308905833</v>
      </c>
      <c r="H1069" s="15">
        <f t="shared" si="191"/>
        <v>0</v>
      </c>
      <c r="I1069" s="11">
        <f t="shared" si="1"/>
        <v>-953.44561308906987</v>
      </c>
      <c r="J1069" s="11">
        <f t="shared" si="9"/>
        <v>-25.196765673600435</v>
      </c>
      <c r="K1069" s="9">
        <f t="shared" si="186"/>
        <v>332.47643973579596</v>
      </c>
      <c r="L1069" s="11">
        <f t="shared" si="187"/>
        <v>4211.5376934959413</v>
      </c>
      <c r="M1069" s="11">
        <f t="shared" si="182"/>
        <v>0.80104600000000004</v>
      </c>
      <c r="N1069" s="11">
        <f t="shared" si="188"/>
        <v>-582.23521308905833</v>
      </c>
      <c r="O1069" s="11">
        <f t="shared" si="189"/>
        <v>0</v>
      </c>
      <c r="P1069" s="13">
        <f t="shared" si="183"/>
        <v>323.72899999999998</v>
      </c>
      <c r="Q1069" s="11">
        <f t="shared" si="4"/>
        <v>1.0270208715802291</v>
      </c>
      <c r="R1069" s="11">
        <f t="shared" si="184"/>
        <v>2.5684776425688516</v>
      </c>
      <c r="S1069" s="11">
        <f t="shared" si="6"/>
        <v>44274.045916654373</v>
      </c>
    </row>
    <row r="1070" spans="2:19" x14ac:dyDescent="0.2">
      <c r="B1070" s="11"/>
      <c r="D1070" s="14">
        <f t="shared" si="185"/>
        <v>10.679999999999817</v>
      </c>
      <c r="E1070" s="11">
        <f t="shared" si="190"/>
        <v>37.840000000001169</v>
      </c>
      <c r="F1070" s="11">
        <f t="shared" si="181"/>
        <v>-371.21040000001148</v>
      </c>
      <c r="G1070" s="11">
        <f t="shared" si="8"/>
        <v>-581.16798790778455</v>
      </c>
      <c r="H1070" s="15">
        <f t="shared" si="191"/>
        <v>0</v>
      </c>
      <c r="I1070" s="11">
        <f t="shared" si="1"/>
        <v>-952.37838790779597</v>
      </c>
      <c r="J1070" s="11">
        <f t="shared" si="9"/>
        <v>-25.168562048302498</v>
      </c>
      <c r="K1070" s="9">
        <f t="shared" si="186"/>
        <v>332.22447207905998</v>
      </c>
      <c r="L1070" s="11">
        <f t="shared" si="187"/>
        <v>4214.8611980550158</v>
      </c>
      <c r="M1070" s="11">
        <f t="shared" si="182"/>
        <v>0.80079100000000003</v>
      </c>
      <c r="N1070" s="11">
        <f t="shared" si="188"/>
        <v>-581.16798790778455</v>
      </c>
      <c r="O1070" s="11">
        <f t="shared" si="189"/>
        <v>0</v>
      </c>
      <c r="P1070" s="13">
        <f t="shared" si="183"/>
        <v>323.71600000000001</v>
      </c>
      <c r="Q1070" s="11">
        <f t="shared" si="4"/>
        <v>1.0262837551404935</v>
      </c>
      <c r="R1070" s="11">
        <f t="shared" si="184"/>
        <v>2.5656026552805806</v>
      </c>
      <c r="S1070" s="11">
        <f t="shared" si="6"/>
        <v>44192.892500274007</v>
      </c>
    </row>
    <row r="1071" spans="2:19" x14ac:dyDescent="0.2">
      <c r="B1071" s="11"/>
      <c r="D1071" s="14">
        <f t="shared" si="185"/>
        <v>10.689999999999817</v>
      </c>
      <c r="E1071" s="11">
        <f t="shared" si="190"/>
        <v>37.840000000001169</v>
      </c>
      <c r="F1071" s="11">
        <f t="shared" si="181"/>
        <v>-371.21040000001148</v>
      </c>
      <c r="G1071" s="11">
        <f t="shared" si="8"/>
        <v>-580.04138375416017</v>
      </c>
      <c r="H1071" s="15">
        <f t="shared" si="191"/>
        <v>0</v>
      </c>
      <c r="I1071" s="11">
        <f t="shared" si="1"/>
        <v>-951.25178375417158</v>
      </c>
      <c r="J1071" s="11">
        <f t="shared" si="9"/>
        <v>-25.138789211261685</v>
      </c>
      <c r="K1071" s="9">
        <f t="shared" si="186"/>
        <v>331.97278645857693</v>
      </c>
      <c r="L1071" s="11">
        <f t="shared" si="187"/>
        <v>4218.1821843477046</v>
      </c>
      <c r="M1071" s="11">
        <f t="shared" si="182"/>
        <v>0.80045100000000002</v>
      </c>
      <c r="N1071" s="11">
        <f t="shared" si="188"/>
        <v>-580.04138375416017</v>
      </c>
      <c r="O1071" s="11">
        <f t="shared" si="189"/>
        <v>0</v>
      </c>
      <c r="P1071" s="13">
        <f t="shared" si="183"/>
        <v>323.7</v>
      </c>
      <c r="Q1071" s="11">
        <f t="shared" si="4"/>
        <v>1.0255569553863977</v>
      </c>
      <c r="R1071" s="11">
        <f t="shared" si="184"/>
        <v>2.5625677075699982</v>
      </c>
      <c r="S1071" s="11">
        <f t="shared" si="6"/>
        <v>44107.223817057784</v>
      </c>
    </row>
    <row r="1072" spans="2:19" x14ac:dyDescent="0.2">
      <c r="B1072" s="11"/>
      <c r="D1072" s="14">
        <f t="shared" si="185"/>
        <v>10.699999999999816</v>
      </c>
      <c r="E1072" s="11">
        <f t="shared" si="190"/>
        <v>37.840000000001169</v>
      </c>
      <c r="F1072" s="11">
        <f t="shared" si="181"/>
        <v>-371.21040000001148</v>
      </c>
      <c r="G1072" s="11">
        <f t="shared" si="8"/>
        <v>-578.97873418591951</v>
      </c>
      <c r="H1072" s="15">
        <f t="shared" si="191"/>
        <v>0</v>
      </c>
      <c r="I1072" s="11">
        <f t="shared" si="1"/>
        <v>-950.18913418593093</v>
      </c>
      <c r="J1072" s="11">
        <f t="shared" si="9"/>
        <v>-25.110706505969915</v>
      </c>
      <c r="K1072" s="9">
        <f t="shared" si="186"/>
        <v>331.7213985664643</v>
      </c>
      <c r="L1072" s="11">
        <f t="shared" si="187"/>
        <v>4221.50065527283</v>
      </c>
      <c r="M1072" s="11">
        <f t="shared" si="182"/>
        <v>0.80019600000000002</v>
      </c>
      <c r="N1072" s="11">
        <f t="shared" si="188"/>
        <v>-578.97873418591951</v>
      </c>
      <c r="O1072" s="11">
        <f t="shared" si="189"/>
        <v>0</v>
      </c>
      <c r="P1072" s="13">
        <f t="shared" si="183"/>
        <v>323.68799999999999</v>
      </c>
      <c r="Q1072" s="11">
        <f t="shared" si="4"/>
        <v>1.0248183391613663</v>
      </c>
      <c r="R1072" s="11">
        <f t="shared" si="184"/>
        <v>2.5597050464801137</v>
      </c>
      <c r="S1072" s="11">
        <f t="shared" si="6"/>
        <v>44026.418337210584</v>
      </c>
    </row>
    <row r="1073" spans="2:19" x14ac:dyDescent="0.2">
      <c r="B1073" s="11"/>
      <c r="D1073" s="14">
        <f t="shared" si="185"/>
        <v>10.709999999999816</v>
      </c>
      <c r="E1073" s="11">
        <f t="shared" si="190"/>
        <v>37.840000000001169</v>
      </c>
      <c r="F1073" s="11">
        <f t="shared" si="181"/>
        <v>-371.21040000001148</v>
      </c>
      <c r="G1073" s="11">
        <f t="shared" si="8"/>
        <v>-577.91901062179261</v>
      </c>
      <c r="H1073" s="15">
        <f t="shared" si="191"/>
        <v>0</v>
      </c>
      <c r="I1073" s="11">
        <f t="shared" si="1"/>
        <v>-949.12941062180403</v>
      </c>
      <c r="J1073" s="11">
        <f t="shared" si="9"/>
        <v>-25.082701126368253</v>
      </c>
      <c r="K1073" s="9">
        <f t="shared" si="186"/>
        <v>331.47029150140463</v>
      </c>
      <c r="L1073" s="11">
        <f t="shared" si="187"/>
        <v>4224.8166137231692</v>
      </c>
      <c r="M1073" s="11">
        <f t="shared" si="182"/>
        <v>0.79994200000000004</v>
      </c>
      <c r="N1073" s="11">
        <f t="shared" si="188"/>
        <v>-577.91901062179261</v>
      </c>
      <c r="O1073" s="11">
        <f t="shared" si="189"/>
        <v>0</v>
      </c>
      <c r="P1073" s="13">
        <f t="shared" si="183"/>
        <v>323.67599999999999</v>
      </c>
      <c r="Q1073" s="11">
        <f t="shared" si="4"/>
        <v>1.024080535787036</v>
      </c>
      <c r="R1073" s="11">
        <f t="shared" si="184"/>
        <v>2.5568502677235729</v>
      </c>
      <c r="S1073" s="11">
        <f t="shared" si="6"/>
        <v>43945.835355140174</v>
      </c>
    </row>
    <row r="1074" spans="2:19" x14ac:dyDescent="0.2">
      <c r="B1074" s="11"/>
      <c r="D1074" s="14">
        <f t="shared" si="185"/>
        <v>10.719999999999816</v>
      </c>
      <c r="E1074" s="11">
        <f t="shared" si="190"/>
        <v>37.840000000001169</v>
      </c>
      <c r="F1074" s="11">
        <f t="shared" si="181"/>
        <v>-371.21040000001148</v>
      </c>
      <c r="G1074" s="11">
        <f t="shared" si="8"/>
        <v>-576.79944513058854</v>
      </c>
      <c r="H1074" s="15">
        <f t="shared" si="191"/>
        <v>0</v>
      </c>
      <c r="I1074" s="11">
        <f t="shared" si="1"/>
        <v>-948.00984513060007</v>
      </c>
      <c r="J1074" s="11">
        <f t="shared" si="9"/>
        <v>-25.053114300490773</v>
      </c>
      <c r="K1074" s="9">
        <f t="shared" si="186"/>
        <v>331.21946449014092</v>
      </c>
      <c r="L1074" s="11">
        <f t="shared" si="187"/>
        <v>4228.1300625031272</v>
      </c>
      <c r="M1074" s="11">
        <f t="shared" si="182"/>
        <v>0.79960200000000003</v>
      </c>
      <c r="N1074" s="11">
        <f t="shared" si="188"/>
        <v>-576.79944513058854</v>
      </c>
      <c r="O1074" s="11">
        <f t="shared" si="189"/>
        <v>0</v>
      </c>
      <c r="P1074" s="13">
        <f t="shared" si="183"/>
        <v>323.66000000000003</v>
      </c>
      <c r="Q1074" s="11">
        <f t="shared" si="4"/>
        <v>1.0233561901073376</v>
      </c>
      <c r="R1074" s="11">
        <f t="shared" si="184"/>
        <v>2.5538342813955932</v>
      </c>
      <c r="S1074" s="11">
        <f t="shared" si="6"/>
        <v>43860.701902456523</v>
      </c>
    </row>
    <row r="1075" spans="2:19" x14ac:dyDescent="0.2">
      <c r="B1075" s="11"/>
      <c r="D1075" s="14">
        <f t="shared" si="185"/>
        <v>10.729999999999816</v>
      </c>
      <c r="E1075" s="11">
        <f t="shared" si="190"/>
        <v>37.840000000001169</v>
      </c>
      <c r="F1075" s="11">
        <f t="shared" si="181"/>
        <v>-371.21040000001148</v>
      </c>
      <c r="G1075" s="11">
        <f t="shared" si="8"/>
        <v>-575.74425638202808</v>
      </c>
      <c r="H1075" s="15">
        <f t="shared" si="191"/>
        <v>0</v>
      </c>
      <c r="I1075" s="11">
        <f t="shared" si="1"/>
        <v>-946.9546563820395</v>
      </c>
      <c r="J1075" s="11">
        <f t="shared" si="9"/>
        <v>-25.025228762738113</v>
      </c>
      <c r="K1075" s="9">
        <f t="shared" si="186"/>
        <v>330.96893334713599</v>
      </c>
      <c r="L1075" s="11">
        <f t="shared" si="187"/>
        <v>4231.4410044923134</v>
      </c>
      <c r="M1075" s="11">
        <f t="shared" si="182"/>
        <v>0.79934799999999995</v>
      </c>
      <c r="N1075" s="11">
        <f t="shared" si="188"/>
        <v>-575.74425638202808</v>
      </c>
      <c r="O1075" s="11">
        <f t="shared" si="189"/>
        <v>0</v>
      </c>
      <c r="P1075" s="13">
        <f t="shared" si="183"/>
        <v>323.64800000000002</v>
      </c>
      <c r="Q1075" s="11">
        <f t="shared" si="4"/>
        <v>1.0226200481607672</v>
      </c>
      <c r="R1075" s="11">
        <f t="shared" si="184"/>
        <v>2.5509917189335485</v>
      </c>
      <c r="S1075" s="11">
        <f t="shared" si="6"/>
        <v>43780.463754618228</v>
      </c>
    </row>
    <row r="1076" spans="2:19" x14ac:dyDescent="0.2">
      <c r="B1076" s="11"/>
      <c r="D1076" s="14">
        <f t="shared" si="185"/>
        <v>10.739999999999815</v>
      </c>
      <c r="E1076" s="11">
        <f t="shared" si="190"/>
        <v>37.840000000001169</v>
      </c>
      <c r="F1076" s="11">
        <f t="shared" si="181"/>
        <v>-371.21040000001148</v>
      </c>
      <c r="G1076" s="11">
        <f t="shared" si="8"/>
        <v>-574.69053132417832</v>
      </c>
      <c r="H1076" s="15">
        <f t="shared" si="191"/>
        <v>0</v>
      </c>
      <c r="I1076" s="11">
        <f t="shared" si="1"/>
        <v>-945.90093132418974</v>
      </c>
      <c r="J1076" s="11">
        <f t="shared" si="9"/>
        <v>-24.997381906029613</v>
      </c>
      <c r="K1076" s="9">
        <f t="shared" si="186"/>
        <v>330.71868105950858</v>
      </c>
      <c r="L1076" s="11">
        <f t="shared" si="187"/>
        <v>4234.7494425643463</v>
      </c>
      <c r="M1076" s="11">
        <f t="shared" si="182"/>
        <v>0.79909300000000005</v>
      </c>
      <c r="N1076" s="11">
        <f t="shared" si="188"/>
        <v>-574.69053132417832</v>
      </c>
      <c r="O1076" s="11">
        <f t="shared" si="189"/>
        <v>0</v>
      </c>
      <c r="P1076" s="13">
        <f t="shared" si="183"/>
        <v>323.63600000000002</v>
      </c>
      <c r="Q1076" s="11">
        <f t="shared" si="4"/>
        <v>1.0218847132565863</v>
      </c>
      <c r="R1076" s="11">
        <f t="shared" si="184"/>
        <v>2.5481530994933346</v>
      </c>
      <c r="S1076" s="11">
        <f t="shared" si="6"/>
        <v>43700.336908034602</v>
      </c>
    </row>
    <row r="1077" spans="2:19" x14ac:dyDescent="0.2">
      <c r="B1077" s="11"/>
      <c r="D1077" s="14">
        <f t="shared" si="185"/>
        <v>10.749999999999815</v>
      </c>
      <c r="E1077" s="11">
        <f t="shared" si="190"/>
        <v>37.840000000001169</v>
      </c>
      <c r="F1077" s="11">
        <f t="shared" si="181"/>
        <v>-371.21040000001148</v>
      </c>
      <c r="G1077" s="11">
        <f t="shared" si="8"/>
        <v>-573.57866650587562</v>
      </c>
      <c r="H1077" s="15">
        <f t="shared" si="191"/>
        <v>0</v>
      </c>
      <c r="I1077" s="11">
        <f t="shared" si="1"/>
        <v>-944.78906650588715</v>
      </c>
      <c r="J1077" s="11">
        <f t="shared" si="9"/>
        <v>-24.967998586307029</v>
      </c>
      <c r="K1077" s="9">
        <f t="shared" si="186"/>
        <v>330.46870724044828</v>
      </c>
      <c r="L1077" s="11">
        <f t="shared" si="187"/>
        <v>4238.0553795058468</v>
      </c>
      <c r="M1077" s="11">
        <f t="shared" si="182"/>
        <v>0.79875399999999996</v>
      </c>
      <c r="N1077" s="11">
        <f t="shared" si="188"/>
        <v>-573.57866650587562</v>
      </c>
      <c r="O1077" s="11">
        <f t="shared" si="189"/>
        <v>0</v>
      </c>
      <c r="P1077" s="13">
        <f t="shared" si="183"/>
        <v>323.62</v>
      </c>
      <c r="Q1077" s="11">
        <f t="shared" si="4"/>
        <v>1.0211628058848288</v>
      </c>
      <c r="R1077" s="11">
        <f t="shared" si="184"/>
        <v>2.5451578579313994</v>
      </c>
      <c r="S1077" s="11">
        <f t="shared" si="6"/>
        <v>43615.789026161445</v>
      </c>
    </row>
    <row r="1078" spans="2:19" x14ac:dyDescent="0.2">
      <c r="B1078" s="11"/>
      <c r="D1078" s="14">
        <f t="shared" si="185"/>
        <v>10.759999999999815</v>
      </c>
      <c r="E1078" s="11">
        <f t="shared" si="190"/>
        <v>37.840000000001169</v>
      </c>
      <c r="F1078" s="11">
        <f t="shared" si="181"/>
        <v>-371.21040000001148</v>
      </c>
      <c r="G1078" s="11">
        <f t="shared" si="8"/>
        <v>-572.53015899732293</v>
      </c>
      <c r="H1078" s="15">
        <f t="shared" si="191"/>
        <v>0</v>
      </c>
      <c r="I1078" s="11">
        <f t="shared" si="1"/>
        <v>-943.74055899733435</v>
      </c>
      <c r="J1078" s="11">
        <f t="shared" si="9"/>
        <v>-24.94028961409369</v>
      </c>
      <c r="K1078" s="9">
        <f t="shared" si="186"/>
        <v>330.21902725458523</v>
      </c>
      <c r="L1078" s="11">
        <f t="shared" si="187"/>
        <v>4241.3588181783225</v>
      </c>
      <c r="M1078" s="11">
        <f t="shared" si="182"/>
        <v>0.79849999999999999</v>
      </c>
      <c r="N1078" s="11">
        <f t="shared" si="188"/>
        <v>-572.53015899732293</v>
      </c>
      <c r="O1078" s="11">
        <f t="shared" si="189"/>
        <v>0</v>
      </c>
      <c r="P1078" s="13">
        <f t="shared" si="183"/>
        <v>323.60700000000003</v>
      </c>
      <c r="Q1078" s="11">
        <f t="shared" si="4"/>
        <v>1.0204322751194665</v>
      </c>
      <c r="R1078" s="11">
        <f t="shared" si="184"/>
        <v>2.542333293995279</v>
      </c>
      <c r="S1078" s="11">
        <f t="shared" si="6"/>
        <v>43536.058929915074</v>
      </c>
    </row>
    <row r="1079" spans="2:19" x14ac:dyDescent="0.2">
      <c r="B1079" s="11"/>
      <c r="D1079" s="14">
        <f t="shared" si="185"/>
        <v>10.769999999999815</v>
      </c>
      <c r="E1079" s="11">
        <f t="shared" si="190"/>
        <v>37.840000000001169</v>
      </c>
      <c r="F1079" s="11">
        <f t="shared" si="181"/>
        <v>-371.21040000001148</v>
      </c>
      <c r="G1079" s="11">
        <f t="shared" si="8"/>
        <v>-571.48310079287728</v>
      </c>
      <c r="H1079" s="15">
        <f t="shared" si="191"/>
        <v>0</v>
      </c>
      <c r="I1079" s="11">
        <f t="shared" si="1"/>
        <v>-942.6935007928887</v>
      </c>
      <c r="J1079" s="11">
        <f t="shared" si="9"/>
        <v>-24.912618942728848</v>
      </c>
      <c r="K1079" s="9">
        <f t="shared" si="186"/>
        <v>329.96962435844426</v>
      </c>
      <c r="L1079" s="11">
        <f t="shared" si="187"/>
        <v>4244.6597614363873</v>
      </c>
      <c r="M1079" s="11">
        <f t="shared" si="182"/>
        <v>0.79824499999999998</v>
      </c>
      <c r="N1079" s="11">
        <f t="shared" si="188"/>
        <v>-571.48310079287728</v>
      </c>
      <c r="O1079" s="11">
        <f t="shared" si="189"/>
        <v>0</v>
      </c>
      <c r="P1079" s="13">
        <f t="shared" si="183"/>
        <v>323.59500000000003</v>
      </c>
      <c r="Q1079" s="11">
        <f t="shared" si="4"/>
        <v>1.0196993907768792</v>
      </c>
      <c r="R1079" s="11">
        <f t="shared" si="184"/>
        <v>2.5395126343250607</v>
      </c>
      <c r="S1079" s="11">
        <f t="shared" si="6"/>
        <v>43456.439040944279</v>
      </c>
    </row>
    <row r="1080" spans="2:19" x14ac:dyDescent="0.2">
      <c r="B1080" s="11"/>
      <c r="D1080" s="14">
        <f t="shared" si="185"/>
        <v>10.779999999999815</v>
      </c>
      <c r="E1080" s="11">
        <f t="shared" si="190"/>
        <v>37.840000000001169</v>
      </c>
      <c r="F1080" s="11">
        <f t="shared" si="181"/>
        <v>-371.21040000001148</v>
      </c>
      <c r="G1080" s="11">
        <f t="shared" si="8"/>
        <v>-570.43891978020281</v>
      </c>
      <c r="H1080" s="15">
        <f t="shared" si="191"/>
        <v>0</v>
      </c>
      <c r="I1080" s="11">
        <f t="shared" si="1"/>
        <v>-941.64931978021423</v>
      </c>
      <c r="J1080" s="11">
        <f t="shared" si="9"/>
        <v>-24.885024307087345</v>
      </c>
      <c r="K1080" s="9">
        <f t="shared" si="186"/>
        <v>329.72049816901699</v>
      </c>
      <c r="L1080" s="11">
        <f t="shared" si="187"/>
        <v>4247.958212049025</v>
      </c>
      <c r="M1080" s="11">
        <f t="shared" si="182"/>
        <v>0.79799100000000001</v>
      </c>
      <c r="N1080" s="11">
        <f t="shared" si="188"/>
        <v>-570.43891978020281</v>
      </c>
      <c r="O1080" s="11">
        <f t="shared" si="189"/>
        <v>0</v>
      </c>
      <c r="P1080" s="13">
        <f t="shared" si="183"/>
        <v>323.58300000000003</v>
      </c>
      <c r="Q1080" s="11">
        <f t="shared" si="4"/>
        <v>1.0189673072102581</v>
      </c>
      <c r="R1080" s="11">
        <f t="shared" si="184"/>
        <v>2.5366997254931034</v>
      </c>
      <c r="S1080" s="11">
        <f t="shared" si="6"/>
        <v>43377.037937985959</v>
      </c>
    </row>
    <row r="1081" spans="2:19" x14ac:dyDescent="0.2">
      <c r="B1081" s="11"/>
      <c r="D1081" s="14">
        <f t="shared" si="185"/>
        <v>10.789999999999814</v>
      </c>
      <c r="E1081" s="11">
        <f t="shared" si="190"/>
        <v>37.840000000001169</v>
      </c>
      <c r="F1081" s="11">
        <f t="shared" si="181"/>
        <v>-371.21040000001148</v>
      </c>
      <c r="G1081" s="11">
        <f t="shared" si="8"/>
        <v>-569.33622257675597</v>
      </c>
      <c r="H1081" s="15">
        <f t="shared" si="191"/>
        <v>0</v>
      </c>
      <c r="I1081" s="11">
        <f t="shared" si="1"/>
        <v>-940.5466225767675</v>
      </c>
      <c r="J1081" s="11">
        <f t="shared" si="9"/>
        <v>-24.855883260484632</v>
      </c>
      <c r="K1081" s="9">
        <f t="shared" si="186"/>
        <v>329.47164792594612</v>
      </c>
      <c r="L1081" s="11">
        <f t="shared" si="187"/>
        <v>4251.2541727794996</v>
      </c>
      <c r="M1081" s="11">
        <f t="shared" si="182"/>
        <v>0.79765200000000003</v>
      </c>
      <c r="N1081" s="11">
        <f t="shared" si="188"/>
        <v>-569.33622257675597</v>
      </c>
      <c r="O1081" s="11">
        <f t="shared" si="189"/>
        <v>0</v>
      </c>
      <c r="P1081" s="13">
        <f t="shared" si="183"/>
        <v>323.56700000000001</v>
      </c>
      <c r="Q1081" s="11">
        <f t="shared" si="4"/>
        <v>1.0182486097962589</v>
      </c>
      <c r="R1081" s="11">
        <f t="shared" si="184"/>
        <v>2.5337291804775361</v>
      </c>
      <c r="S1081" s="11">
        <f t="shared" si="6"/>
        <v>43293.187175407453</v>
      </c>
    </row>
    <row r="1082" spans="2:19" x14ac:dyDescent="0.2">
      <c r="B1082" s="11"/>
      <c r="D1082" s="14">
        <f t="shared" si="185"/>
        <v>10.799999999999814</v>
      </c>
      <c r="E1082" s="11">
        <f t="shared" si="190"/>
        <v>37.840000000001169</v>
      </c>
      <c r="F1082" s="11">
        <f t="shared" si="181"/>
        <v>-371.21040000001148</v>
      </c>
      <c r="G1082" s="11">
        <f t="shared" si="8"/>
        <v>-568.29649046909174</v>
      </c>
      <c r="H1082" s="15">
        <f t="shared" si="191"/>
        <v>0</v>
      </c>
      <c r="I1082" s="11">
        <f t="shared" si="1"/>
        <v>-939.50689046910315</v>
      </c>
      <c r="J1082" s="11">
        <f t="shared" si="9"/>
        <v>-24.828406196328597</v>
      </c>
      <c r="K1082" s="9">
        <f t="shared" si="186"/>
        <v>329.22308909334129</v>
      </c>
      <c r="L1082" s="11">
        <f t="shared" si="187"/>
        <v>4254.5476464645963</v>
      </c>
      <c r="M1082" s="11">
        <f t="shared" si="182"/>
        <v>0.79739800000000005</v>
      </c>
      <c r="N1082" s="11">
        <f t="shared" si="188"/>
        <v>-568.29649046909174</v>
      </c>
      <c r="O1082" s="11">
        <f t="shared" si="189"/>
        <v>0</v>
      </c>
      <c r="P1082" s="13">
        <f t="shared" si="183"/>
        <v>323.55500000000001</v>
      </c>
      <c r="Q1082" s="11">
        <f t="shared" si="4"/>
        <v>1.0175181625792873</v>
      </c>
      <c r="R1082" s="11">
        <f t="shared" si="184"/>
        <v>2.5309282565064826</v>
      </c>
      <c r="S1082" s="11">
        <f t="shared" si="6"/>
        <v>43214.124373912651</v>
      </c>
    </row>
    <row r="1083" spans="2:19" x14ac:dyDescent="0.2">
      <c r="B1083" s="11"/>
      <c r="D1083" s="14">
        <f t="shared" si="185"/>
        <v>10.809999999999814</v>
      </c>
      <c r="E1083" s="11">
        <f t="shared" si="190"/>
        <v>37.840000000001169</v>
      </c>
      <c r="F1083" s="11">
        <f t="shared" si="181"/>
        <v>-371.21040000001148</v>
      </c>
      <c r="G1083" s="11">
        <f t="shared" si="8"/>
        <v>-567.2589004893515</v>
      </c>
      <c r="H1083" s="15">
        <f t="shared" si="191"/>
        <v>0</v>
      </c>
      <c r="I1083" s="11">
        <f t="shared" si="1"/>
        <v>-938.46930048936292</v>
      </c>
      <c r="J1083" s="11">
        <f t="shared" si="9"/>
        <v>-24.800985742318549</v>
      </c>
      <c r="K1083" s="9">
        <f t="shared" si="186"/>
        <v>328.97480503137803</v>
      </c>
      <c r="L1083" s="11">
        <f t="shared" si="187"/>
        <v>4257.8386359352198</v>
      </c>
      <c r="M1083" s="11">
        <f t="shared" si="182"/>
        <v>0.79714399999999996</v>
      </c>
      <c r="N1083" s="11">
        <f t="shared" si="188"/>
        <v>-567.2589004893515</v>
      </c>
      <c r="O1083" s="11">
        <f t="shared" si="189"/>
        <v>0</v>
      </c>
      <c r="P1083" s="13">
        <f t="shared" si="183"/>
        <v>323.54300000000001</v>
      </c>
      <c r="Q1083" s="11">
        <f t="shared" si="4"/>
        <v>1.0167885104340939</v>
      </c>
      <c r="R1083" s="11">
        <f t="shared" si="184"/>
        <v>2.5281331031925123</v>
      </c>
      <c r="S1083" s="11">
        <f t="shared" si="6"/>
        <v>43135.224463063991</v>
      </c>
    </row>
    <row r="1084" spans="2:19" x14ac:dyDescent="0.2">
      <c r="B1084" s="11"/>
      <c r="D1084" s="14">
        <f t="shared" si="185"/>
        <v>10.819999999999814</v>
      </c>
      <c r="E1084" s="11">
        <f t="shared" si="190"/>
        <v>37.840000000001169</v>
      </c>
      <c r="F1084" s="11">
        <f t="shared" si="181"/>
        <v>-371.21040000001148</v>
      </c>
      <c r="G1084" s="11">
        <f t="shared" si="8"/>
        <v>-566.16376152835005</v>
      </c>
      <c r="H1084" s="15">
        <f t="shared" si="191"/>
        <v>0</v>
      </c>
      <c r="I1084" s="11">
        <f t="shared" si="1"/>
        <v>-937.37416152836158</v>
      </c>
      <c r="J1084" s="11">
        <f t="shared" si="9"/>
        <v>-24.772044437852344</v>
      </c>
      <c r="K1084" s="9">
        <f t="shared" si="186"/>
        <v>328.72679517395483</v>
      </c>
      <c r="L1084" s="11">
        <f t="shared" si="187"/>
        <v>4261.1271439362463</v>
      </c>
      <c r="M1084" s="11">
        <f t="shared" si="182"/>
        <v>0.79680600000000001</v>
      </c>
      <c r="N1084" s="11">
        <f t="shared" si="188"/>
        <v>-566.16376152835005</v>
      </c>
      <c r="O1084" s="11">
        <f t="shared" si="189"/>
        <v>0</v>
      </c>
      <c r="P1084" s="13">
        <f t="shared" si="183"/>
        <v>323.52699999999999</v>
      </c>
      <c r="Q1084" s="11">
        <f t="shared" si="4"/>
        <v>1.016072213985092</v>
      </c>
      <c r="R1084" s="11">
        <f t="shared" si="184"/>
        <v>2.5251829192510034</v>
      </c>
      <c r="S1084" s="11">
        <f t="shared" si="6"/>
        <v>43051.948440668755</v>
      </c>
    </row>
    <row r="1085" spans="2:19" x14ac:dyDescent="0.2">
      <c r="B1085" s="11"/>
      <c r="D1085" s="14">
        <f t="shared" si="185"/>
        <v>10.829999999999814</v>
      </c>
      <c r="E1085" s="11">
        <f t="shared" si="190"/>
        <v>37.840000000001169</v>
      </c>
      <c r="F1085" s="11">
        <f t="shared" si="181"/>
        <v>-371.21040000001148</v>
      </c>
      <c r="G1085" s="11">
        <f t="shared" si="8"/>
        <v>-565.13058316379261</v>
      </c>
      <c r="H1085" s="15">
        <f t="shared" si="191"/>
        <v>0</v>
      </c>
      <c r="I1085" s="11">
        <f t="shared" si="1"/>
        <v>-936.34098316380414</v>
      </c>
      <c r="J1085" s="11">
        <f t="shared" si="9"/>
        <v>-24.744740569867211</v>
      </c>
      <c r="K1085" s="9">
        <f t="shared" si="186"/>
        <v>328.47907472957633</v>
      </c>
      <c r="L1085" s="11">
        <f t="shared" si="187"/>
        <v>4264.4131732857641</v>
      </c>
      <c r="M1085" s="11">
        <f t="shared" si="182"/>
        <v>0.79655200000000004</v>
      </c>
      <c r="N1085" s="11">
        <f t="shared" si="188"/>
        <v>-565.13058316379261</v>
      </c>
      <c r="O1085" s="11">
        <f t="shared" si="189"/>
        <v>0</v>
      </c>
      <c r="P1085" s="13">
        <f t="shared" si="183"/>
        <v>323.51499999999999</v>
      </c>
      <c r="Q1085" s="11">
        <f t="shared" si="4"/>
        <v>1.0153441872233941</v>
      </c>
      <c r="R1085" s="11">
        <f t="shared" si="184"/>
        <v>2.5223996503432424</v>
      </c>
      <c r="S1085" s="11">
        <f t="shared" si="6"/>
        <v>42973.383995708755</v>
      </c>
    </row>
    <row r="1086" spans="2:19" x14ac:dyDescent="0.2">
      <c r="B1086" s="11"/>
      <c r="D1086" s="14">
        <f t="shared" si="185"/>
        <v>10.839999999999813</v>
      </c>
      <c r="E1086" s="11">
        <f t="shared" si="190"/>
        <v>37.840000000001169</v>
      </c>
      <c r="F1086" s="11">
        <f t="shared" si="181"/>
        <v>-371.21040000001148</v>
      </c>
      <c r="G1086" s="11">
        <f t="shared" si="8"/>
        <v>-564.09952970894915</v>
      </c>
      <c r="H1086" s="15">
        <f t="shared" si="191"/>
        <v>0</v>
      </c>
      <c r="I1086" s="11">
        <f t="shared" si="1"/>
        <v>-935.30992970896068</v>
      </c>
      <c r="J1086" s="11">
        <f t="shared" si="9"/>
        <v>-24.717492857001368</v>
      </c>
      <c r="K1086" s="9">
        <f t="shared" si="186"/>
        <v>328.23162732387766</v>
      </c>
      <c r="L1086" s="11">
        <f t="shared" si="187"/>
        <v>4267.6967267960317</v>
      </c>
      <c r="M1086" s="11">
        <f t="shared" si="182"/>
        <v>0.79629799999999995</v>
      </c>
      <c r="N1086" s="11">
        <f t="shared" si="188"/>
        <v>-564.09952970894915</v>
      </c>
      <c r="O1086" s="11">
        <f t="shared" si="189"/>
        <v>0</v>
      </c>
      <c r="P1086" s="13">
        <f t="shared" si="183"/>
        <v>323.50299999999999</v>
      </c>
      <c r="Q1086" s="11">
        <f t="shared" si="4"/>
        <v>1.0146169504575775</v>
      </c>
      <c r="R1086" s="11">
        <f t="shared" si="184"/>
        <v>2.5196221057086001</v>
      </c>
      <c r="S1086" s="11">
        <f t="shared" si="6"/>
        <v>42894.981132096174</v>
      </c>
    </row>
    <row r="1087" spans="2:19" x14ac:dyDescent="0.2">
      <c r="B1087" s="11"/>
      <c r="D1087" s="14">
        <f t="shared" si="185"/>
        <v>10.849999999999813</v>
      </c>
      <c r="E1087" s="11">
        <f t="shared" si="190"/>
        <v>37.840000000001169</v>
      </c>
      <c r="F1087" s="11">
        <f t="shared" si="181"/>
        <v>-371.21040000001148</v>
      </c>
      <c r="G1087" s="11">
        <f t="shared" si="8"/>
        <v>-563.07059560087271</v>
      </c>
      <c r="H1087" s="15">
        <f t="shared" si="191"/>
        <v>0</v>
      </c>
      <c r="I1087" s="11">
        <f t="shared" si="1"/>
        <v>-934.28099560088413</v>
      </c>
      <c r="J1087" s="11">
        <f t="shared" si="9"/>
        <v>-24.690301152242476</v>
      </c>
      <c r="K1087" s="9">
        <f t="shared" si="186"/>
        <v>327.98445239530764</v>
      </c>
      <c r="L1087" s="11">
        <f t="shared" si="187"/>
        <v>4270.9778071946275</v>
      </c>
      <c r="M1087" s="11">
        <f t="shared" si="182"/>
        <v>0.79604399999999997</v>
      </c>
      <c r="N1087" s="11">
        <f t="shared" si="188"/>
        <v>-563.07059560087271</v>
      </c>
      <c r="O1087" s="11">
        <f t="shared" si="189"/>
        <v>0</v>
      </c>
      <c r="P1087" s="13">
        <f t="shared" si="183"/>
        <v>323.49</v>
      </c>
      <c r="Q1087" s="11">
        <f t="shared" si="4"/>
        <v>1.0138936362648232</v>
      </c>
      <c r="R1087" s="11">
        <f t="shared" si="184"/>
        <v>2.5168502703611084</v>
      </c>
      <c r="S1087" s="11">
        <f t="shared" si="6"/>
        <v>42816.739426816115</v>
      </c>
    </row>
    <row r="1088" spans="2:19" x14ac:dyDescent="0.2">
      <c r="B1088" s="11"/>
      <c r="D1088" s="14">
        <f t="shared" si="185"/>
        <v>10.859999999999813</v>
      </c>
      <c r="E1088" s="11">
        <f t="shared" si="190"/>
        <v>37.840000000001169</v>
      </c>
      <c r="F1088" s="11">
        <f t="shared" si="181"/>
        <v>-371.21040000001148</v>
      </c>
      <c r="G1088" s="11">
        <f t="shared" si="8"/>
        <v>-561.98444849126145</v>
      </c>
      <c r="H1088" s="15">
        <f t="shared" si="191"/>
        <v>0</v>
      </c>
      <c r="I1088" s="11">
        <f t="shared" si="1"/>
        <v>-933.19484849127298</v>
      </c>
      <c r="J1088" s="11">
        <f t="shared" si="9"/>
        <v>-24.661597475984255</v>
      </c>
      <c r="K1088" s="9">
        <f t="shared" si="186"/>
        <v>327.73754938378522</v>
      </c>
      <c r="L1088" s="11">
        <f t="shared" si="187"/>
        <v>4274.2564172035227</v>
      </c>
      <c r="M1088" s="11">
        <f t="shared" si="182"/>
        <v>0.79570600000000002</v>
      </c>
      <c r="N1088" s="11">
        <f t="shared" si="188"/>
        <v>-561.98444849126145</v>
      </c>
      <c r="O1088" s="11">
        <f t="shared" si="189"/>
        <v>0</v>
      </c>
      <c r="P1088" s="13">
        <f t="shared" si="183"/>
        <v>323.47399999999999</v>
      </c>
      <c r="Q1088" s="11">
        <f t="shared" si="4"/>
        <v>1.0131805010102364</v>
      </c>
      <c r="R1088" s="11">
        <f t="shared" si="184"/>
        <v>2.5139243094785173</v>
      </c>
      <c r="S1088" s="11">
        <f t="shared" si="6"/>
        <v>42734.147158395863</v>
      </c>
    </row>
    <row r="1089" spans="2:19" x14ac:dyDescent="0.2">
      <c r="B1089" s="11"/>
      <c r="D1089" s="14">
        <f t="shared" si="185"/>
        <v>10.869999999999813</v>
      </c>
      <c r="E1089" s="11">
        <f t="shared" si="190"/>
        <v>37.840000000001169</v>
      </c>
      <c r="F1089" s="11">
        <f t="shared" si="181"/>
        <v>-371.21040000001148</v>
      </c>
      <c r="G1089" s="11">
        <f t="shared" si="8"/>
        <v>-560.95987942866964</v>
      </c>
      <c r="H1089" s="15">
        <f t="shared" si="191"/>
        <v>0</v>
      </c>
      <c r="I1089" s="11">
        <f t="shared" si="1"/>
        <v>-932.17027942868117</v>
      </c>
      <c r="J1089" s="11">
        <f t="shared" si="9"/>
        <v>-24.634521126550009</v>
      </c>
      <c r="K1089" s="9">
        <f t="shared" si="186"/>
        <v>327.49093340902539</v>
      </c>
      <c r="L1089" s="11">
        <f t="shared" si="187"/>
        <v>4277.5325596174871</v>
      </c>
      <c r="M1089" s="11">
        <f t="shared" si="182"/>
        <v>0.79545200000000005</v>
      </c>
      <c r="N1089" s="11">
        <f t="shared" si="188"/>
        <v>-560.95987942866964</v>
      </c>
      <c r="O1089" s="11">
        <f t="shared" si="189"/>
        <v>0</v>
      </c>
      <c r="P1089" s="13">
        <f t="shared" si="183"/>
        <v>323.46199999999999</v>
      </c>
      <c r="Q1089" s="11">
        <f t="shared" si="4"/>
        <v>1.0124556622076948</v>
      </c>
      <c r="R1089" s="11">
        <f t="shared" si="184"/>
        <v>2.5111642330835888</v>
      </c>
      <c r="S1089" s="11">
        <f t="shared" si="6"/>
        <v>42656.23737777421</v>
      </c>
    </row>
    <row r="1090" spans="2:19" x14ac:dyDescent="0.2">
      <c r="B1090" s="11"/>
      <c r="D1090" s="14">
        <f t="shared" si="185"/>
        <v>10.879999999999812</v>
      </c>
      <c r="E1090" s="11">
        <f t="shared" si="190"/>
        <v>37.840000000001169</v>
      </c>
      <c r="F1090" s="11">
        <f t="shared" ref="F1090:F1153" si="192">E1090*Grav</f>
        <v>-371.21040000001148</v>
      </c>
      <c r="G1090" s="11">
        <f t="shared" si="8"/>
        <v>-559.9381168727997</v>
      </c>
      <c r="H1090" s="15">
        <f t="shared" si="191"/>
        <v>0</v>
      </c>
      <c r="I1090" s="11">
        <f t="shared" si="1"/>
        <v>-931.14851687281111</v>
      </c>
      <c r="J1090" s="11">
        <f t="shared" si="9"/>
        <v>-24.607518944840972</v>
      </c>
      <c r="K1090" s="9">
        <f t="shared" si="186"/>
        <v>327.24458819775987</v>
      </c>
      <c r="L1090" s="11">
        <f t="shared" si="187"/>
        <v>4280.8062372255208</v>
      </c>
      <c r="M1090" s="11">
        <f t="shared" ref="M1090:M1153" si="193">VLOOKUP(L1090,AtmChart,4)</f>
        <v>0.79519899999999999</v>
      </c>
      <c r="N1090" s="11">
        <f t="shared" si="188"/>
        <v>-559.9381168727997</v>
      </c>
      <c r="O1090" s="11">
        <f t="shared" si="189"/>
        <v>0</v>
      </c>
      <c r="P1090" s="13">
        <f t="shared" ref="P1090:P1153" si="194">VLOOKUP(L1090,AtmChart,5)</f>
        <v>323.45</v>
      </c>
      <c r="Q1090" s="11">
        <f t="shared" si="4"/>
        <v>1.0117316067329105</v>
      </c>
      <c r="R1090" s="11">
        <f t="shared" ref="R1090:R1153" si="195">J1090/Grav</f>
        <v>2.5084117171091713</v>
      </c>
      <c r="S1090" s="11">
        <f t="shared" si="6"/>
        <v>42578.541008166991</v>
      </c>
    </row>
    <row r="1091" spans="2:19" x14ac:dyDescent="0.2">
      <c r="B1091" s="11"/>
      <c r="D1091" s="14">
        <f t="shared" ref="D1091:D1154" si="196">D1090+DeltaT</f>
        <v>10.889999999999812</v>
      </c>
      <c r="E1091" s="11">
        <f t="shared" si="190"/>
        <v>37.840000000001169</v>
      </c>
      <c r="F1091" s="11">
        <f t="shared" si="192"/>
        <v>-371.21040000001148</v>
      </c>
      <c r="G1091" s="11">
        <f t="shared" si="8"/>
        <v>-558.85868579779685</v>
      </c>
      <c r="H1091" s="15">
        <f t="shared" si="191"/>
        <v>0</v>
      </c>
      <c r="I1091" s="11">
        <f t="shared" si="1"/>
        <v>-930.06908579780838</v>
      </c>
      <c r="J1091" s="11">
        <f t="shared" si="9"/>
        <v>-24.57899275364111</v>
      </c>
      <c r="K1091" s="9">
        <f t="shared" ref="K1091:K1154" si="197">K1090+J1090*DeltaT</f>
        <v>326.99851300831148</v>
      </c>
      <c r="L1091" s="11">
        <f t="shared" ref="L1091:L1154" si="198">L1090+K1090*DeltaT+(0.5*J1090*DeltaT^2)</f>
        <v>4284.0774527315507</v>
      </c>
      <c r="M1091" s="11">
        <f t="shared" si="193"/>
        <v>0.79486100000000004</v>
      </c>
      <c r="N1091" s="11">
        <f t="shared" ref="N1091:N1154" si="199">IF(K1091&gt;0,-0.5*M1091*(K1091^2)*CdR*CSAR,0)</f>
        <v>-558.85868579779685</v>
      </c>
      <c r="O1091" s="11">
        <f t="shared" ref="O1091:O1154" si="200">IF(K1091&gt;0,0, 0.5*M1091*(K1091^2)*CdC*CSAC)</f>
        <v>0</v>
      </c>
      <c r="P1091" s="13">
        <f t="shared" si="194"/>
        <v>323.43400000000003</v>
      </c>
      <c r="Q1091" s="11">
        <f t="shared" si="4"/>
        <v>1.0110208358067223</v>
      </c>
      <c r="R1091" s="11">
        <f t="shared" si="195"/>
        <v>2.5055038484853323</v>
      </c>
      <c r="S1091" s="11">
        <f t="shared" si="6"/>
        <v>42496.459437172707</v>
      </c>
    </row>
    <row r="1092" spans="2:19" x14ac:dyDescent="0.2">
      <c r="B1092" s="11"/>
      <c r="D1092" s="14">
        <f t="shared" si="196"/>
        <v>10.899999999999812</v>
      </c>
      <c r="E1092" s="11">
        <f t="shared" si="190"/>
        <v>37.840000000001169</v>
      </c>
      <c r="F1092" s="11">
        <f t="shared" si="192"/>
        <v>-371.21040000001148</v>
      </c>
      <c r="G1092" s="11">
        <f t="shared" si="8"/>
        <v>-557.841249754709</v>
      </c>
      <c r="H1092" s="15">
        <f t="shared" si="191"/>
        <v>0</v>
      </c>
      <c r="I1092" s="11">
        <f t="shared" si="1"/>
        <v>-929.05164975472053</v>
      </c>
      <c r="J1092" s="11">
        <f t="shared" si="9"/>
        <v>-24.552104908950628</v>
      </c>
      <c r="K1092" s="9">
        <f t="shared" si="197"/>
        <v>326.75272308077507</v>
      </c>
      <c r="L1092" s="11">
        <f t="shared" si="198"/>
        <v>4287.3462089119957</v>
      </c>
      <c r="M1092" s="11">
        <f t="shared" si="193"/>
        <v>0.79460799999999998</v>
      </c>
      <c r="N1092" s="11">
        <f t="shared" si="199"/>
        <v>-557.841249754709</v>
      </c>
      <c r="O1092" s="11">
        <f t="shared" si="200"/>
        <v>0</v>
      </c>
      <c r="P1092" s="13">
        <f t="shared" si="194"/>
        <v>323.42200000000003</v>
      </c>
      <c r="Q1092" s="11">
        <f t="shared" si="4"/>
        <v>1.0102983813122639</v>
      </c>
      <c r="R1092" s="11">
        <f t="shared" si="195"/>
        <v>2.5027629876606143</v>
      </c>
      <c r="S1092" s="11">
        <f t="shared" si="6"/>
        <v>42419.092062138938</v>
      </c>
    </row>
    <row r="1093" spans="2:19" x14ac:dyDescent="0.2">
      <c r="B1093" s="11"/>
      <c r="D1093" s="14">
        <f t="shared" si="196"/>
        <v>10.909999999999812</v>
      </c>
      <c r="E1093" s="11">
        <f t="shared" si="190"/>
        <v>37.840000000001169</v>
      </c>
      <c r="F1093" s="11">
        <f t="shared" si="192"/>
        <v>-371.21040000001148</v>
      </c>
      <c r="G1093" s="11">
        <f t="shared" si="8"/>
        <v>-556.82519553659597</v>
      </c>
      <c r="H1093" s="15">
        <f t="shared" si="191"/>
        <v>0</v>
      </c>
      <c r="I1093" s="11">
        <f t="shared" si="1"/>
        <v>-928.03559553660739</v>
      </c>
      <c r="J1093" s="11">
        <f t="shared" si="9"/>
        <v>-24.525253581833475</v>
      </c>
      <c r="K1093" s="9">
        <f t="shared" si="197"/>
        <v>326.50720203168555</v>
      </c>
      <c r="L1093" s="11">
        <f t="shared" si="198"/>
        <v>4290.6125085375579</v>
      </c>
      <c r="M1093" s="11">
        <f t="shared" si="193"/>
        <v>0.794354</v>
      </c>
      <c r="N1093" s="11">
        <f t="shared" si="199"/>
        <v>-556.82519553659597</v>
      </c>
      <c r="O1093" s="11">
        <f t="shared" si="200"/>
        <v>0</v>
      </c>
      <c r="P1093" s="13">
        <f t="shared" si="194"/>
        <v>323.41000000000003</v>
      </c>
      <c r="Q1093" s="11">
        <f t="shared" si="4"/>
        <v>1.0095767045907225</v>
      </c>
      <c r="R1093" s="11">
        <f t="shared" si="195"/>
        <v>2.5000258493204357</v>
      </c>
      <c r="S1093" s="11">
        <f t="shared" si="6"/>
        <v>42341.8297631655</v>
      </c>
    </row>
    <row r="1094" spans="2:19" x14ac:dyDescent="0.2">
      <c r="B1094" s="11"/>
      <c r="D1094" s="14">
        <f t="shared" si="196"/>
        <v>10.919999999999812</v>
      </c>
      <c r="E1094" s="11">
        <f t="shared" ref="E1094:E1157" si="201">IF(D1094&lt;ThrustCurveTime,E1093-(Mdot)/10,E1093)</f>
        <v>37.840000000001169</v>
      </c>
      <c r="F1094" s="11">
        <f t="shared" si="192"/>
        <v>-371.21040000001148</v>
      </c>
      <c r="G1094" s="11">
        <f t="shared" si="8"/>
        <v>-555.81192136174832</v>
      </c>
      <c r="H1094" s="15">
        <f t="shared" si="191"/>
        <v>0</v>
      </c>
      <c r="I1094" s="11">
        <f t="shared" si="1"/>
        <v>-927.02232136175985</v>
      </c>
      <c r="J1094" s="11">
        <f t="shared" si="9"/>
        <v>-24.498475723090149</v>
      </c>
      <c r="K1094" s="9">
        <f t="shared" si="197"/>
        <v>326.26194949586721</v>
      </c>
      <c r="L1094" s="11">
        <f t="shared" si="198"/>
        <v>4293.8763542951956</v>
      </c>
      <c r="M1094" s="11">
        <f t="shared" si="193"/>
        <v>0.79410099999999995</v>
      </c>
      <c r="N1094" s="11">
        <f t="shared" si="199"/>
        <v>-555.81192136174832</v>
      </c>
      <c r="O1094" s="11">
        <f t="shared" si="200"/>
        <v>0</v>
      </c>
      <c r="P1094" s="13">
        <f t="shared" si="194"/>
        <v>323.39800000000002</v>
      </c>
      <c r="Q1094" s="11">
        <f t="shared" si="4"/>
        <v>1.008855804599494</v>
      </c>
      <c r="R1094" s="11">
        <f t="shared" si="195"/>
        <v>2.4972962001111263</v>
      </c>
      <c r="S1094" s="11">
        <f t="shared" si="6"/>
        <v>42264.778862885272</v>
      </c>
    </row>
    <row r="1095" spans="2:19" x14ac:dyDescent="0.2">
      <c r="B1095" s="11"/>
      <c r="D1095" s="14">
        <f t="shared" si="196"/>
        <v>10.929999999999811</v>
      </c>
      <c r="E1095" s="11">
        <f t="shared" si="201"/>
        <v>37.840000000001169</v>
      </c>
      <c r="F1095" s="11">
        <f t="shared" si="192"/>
        <v>-371.21040000001148</v>
      </c>
      <c r="G1095" s="11">
        <f t="shared" si="8"/>
        <v>-554.74131476160312</v>
      </c>
      <c r="H1095" s="15">
        <f t="shared" ref="H1095:H1158" si="202">IF(D1095&lt;ThrustCurveTime,VLOOKUP(D1095,GoddardCurve1,2, TRUE),0)</f>
        <v>0</v>
      </c>
      <c r="I1095" s="11">
        <f t="shared" si="1"/>
        <v>-925.95171476161454</v>
      </c>
      <c r="J1095" s="11">
        <f t="shared" si="9"/>
        <v>-24.470182736828381</v>
      </c>
      <c r="K1095" s="9">
        <f t="shared" si="197"/>
        <v>326.01696473863632</v>
      </c>
      <c r="L1095" s="11">
        <f t="shared" si="198"/>
        <v>4297.1377488663684</v>
      </c>
      <c r="M1095" s="11">
        <f t="shared" si="193"/>
        <v>0.793763</v>
      </c>
      <c r="N1095" s="11">
        <f t="shared" si="199"/>
        <v>-554.74131476160312</v>
      </c>
      <c r="O1095" s="11">
        <f t="shared" si="200"/>
        <v>0</v>
      </c>
      <c r="P1095" s="13">
        <f t="shared" si="194"/>
        <v>323.38099999999997</v>
      </c>
      <c r="Q1095" s="11">
        <f t="shared" si="4"/>
        <v>1.0081512665822554</v>
      </c>
      <c r="R1095" s="11">
        <f t="shared" si="195"/>
        <v>2.4944121036522304</v>
      </c>
      <c r="S1095" s="11">
        <f t="shared" si="6"/>
        <v>42183.368318301371</v>
      </c>
    </row>
    <row r="1096" spans="2:19" x14ac:dyDescent="0.2">
      <c r="B1096" s="11"/>
      <c r="D1096" s="14">
        <f t="shared" si="196"/>
        <v>10.939999999999811</v>
      </c>
      <c r="E1096" s="11">
        <f t="shared" si="201"/>
        <v>37.840000000001169</v>
      </c>
      <c r="F1096" s="11">
        <f t="shared" si="192"/>
        <v>-371.21040000001148</v>
      </c>
      <c r="G1096" s="11">
        <f t="shared" si="8"/>
        <v>-553.73232165732702</v>
      </c>
      <c r="H1096" s="15">
        <f t="shared" si="202"/>
        <v>0</v>
      </c>
      <c r="I1096" s="11">
        <f t="shared" si="1"/>
        <v>-924.94272165733855</v>
      </c>
      <c r="J1096" s="11">
        <f t="shared" si="9"/>
        <v>-24.443518014199523</v>
      </c>
      <c r="K1096" s="9">
        <f t="shared" si="197"/>
        <v>325.77226291126806</v>
      </c>
      <c r="L1096" s="11">
        <f t="shared" si="198"/>
        <v>4300.3966950046179</v>
      </c>
      <c r="M1096" s="11">
        <f t="shared" si="193"/>
        <v>0.79351000000000005</v>
      </c>
      <c r="N1096" s="11">
        <f t="shared" si="199"/>
        <v>-553.73232165732702</v>
      </c>
      <c r="O1096" s="11">
        <f t="shared" si="200"/>
        <v>0</v>
      </c>
      <c r="P1096" s="13">
        <f t="shared" si="194"/>
        <v>323.36900000000003</v>
      </c>
      <c r="Q1096" s="11">
        <f t="shared" si="4"/>
        <v>1.0074319520772492</v>
      </c>
      <c r="R1096" s="11">
        <f t="shared" si="195"/>
        <v>2.4916939871763017</v>
      </c>
      <c r="S1096" s="11">
        <f t="shared" si="6"/>
        <v>42106.642957100186</v>
      </c>
    </row>
    <row r="1097" spans="2:19" x14ac:dyDescent="0.2">
      <c r="B1097" s="11"/>
      <c r="D1097" s="14">
        <f t="shared" si="196"/>
        <v>10.949999999999811</v>
      </c>
      <c r="E1097" s="11">
        <f t="shared" si="201"/>
        <v>37.840000000001169</v>
      </c>
      <c r="F1097" s="11">
        <f t="shared" si="192"/>
        <v>-371.21040000001148</v>
      </c>
      <c r="G1097" s="11">
        <f t="shared" si="8"/>
        <v>-552.72538936103786</v>
      </c>
      <c r="H1097" s="15">
        <f t="shared" si="202"/>
        <v>0</v>
      </c>
      <c r="I1097" s="11">
        <f t="shared" si="1"/>
        <v>-923.93578936104927</v>
      </c>
      <c r="J1097" s="11">
        <f t="shared" si="9"/>
        <v>-24.41690775266968</v>
      </c>
      <c r="K1097" s="9">
        <f t="shared" si="197"/>
        <v>325.52782773112608</v>
      </c>
      <c r="L1097" s="11">
        <f t="shared" si="198"/>
        <v>4303.6531954578295</v>
      </c>
      <c r="M1097" s="11">
        <f t="shared" si="193"/>
        <v>0.79325699999999999</v>
      </c>
      <c r="N1097" s="11">
        <f t="shared" si="199"/>
        <v>-552.72538936103786</v>
      </c>
      <c r="O1097" s="11">
        <f t="shared" si="200"/>
        <v>0</v>
      </c>
      <c r="P1097" s="13">
        <f t="shared" si="194"/>
        <v>323.35700000000003</v>
      </c>
      <c r="Q1097" s="11">
        <f t="shared" si="4"/>
        <v>1.0067134088055185</v>
      </c>
      <c r="R1097" s="11">
        <f t="shared" si="195"/>
        <v>2.4889814222904869</v>
      </c>
      <c r="S1097" s="11">
        <f t="shared" si="6"/>
        <v>42030.074302854176</v>
      </c>
    </row>
    <row r="1098" spans="2:19" x14ac:dyDescent="0.2">
      <c r="B1098" s="11"/>
      <c r="D1098" s="14">
        <f t="shared" si="196"/>
        <v>10.959999999999811</v>
      </c>
      <c r="E1098" s="11">
        <f t="shared" si="201"/>
        <v>37.840000000001169</v>
      </c>
      <c r="F1098" s="11">
        <f t="shared" si="192"/>
        <v>-371.21040000001148</v>
      </c>
      <c r="G1098" s="11">
        <f t="shared" si="8"/>
        <v>-551.72051252207439</v>
      </c>
      <c r="H1098" s="15">
        <f t="shared" si="202"/>
        <v>0</v>
      </c>
      <c r="I1098" s="11">
        <f t="shared" si="1"/>
        <v>-922.93091252208592</v>
      </c>
      <c r="J1098" s="11">
        <f t="shared" si="9"/>
        <v>-24.390351810836613</v>
      </c>
      <c r="K1098" s="9">
        <f t="shared" si="197"/>
        <v>325.28365865359939</v>
      </c>
      <c r="L1098" s="11">
        <f t="shared" si="198"/>
        <v>4306.9072528897532</v>
      </c>
      <c r="M1098" s="11">
        <f t="shared" si="193"/>
        <v>0.79300400000000004</v>
      </c>
      <c r="N1098" s="11">
        <f t="shared" si="199"/>
        <v>-551.72051252207439</v>
      </c>
      <c r="O1098" s="11">
        <f t="shared" si="200"/>
        <v>0</v>
      </c>
      <c r="P1098" s="13">
        <f t="shared" si="194"/>
        <v>323.34500000000003</v>
      </c>
      <c r="Q1098" s="11">
        <f t="shared" si="4"/>
        <v>1.0059956351686259</v>
      </c>
      <c r="R1098" s="11">
        <f t="shared" si="195"/>
        <v>2.4862743945806942</v>
      </c>
      <c r="S1098" s="11">
        <f t="shared" si="6"/>
        <v>41953.661948690969</v>
      </c>
    </row>
    <row r="1099" spans="2:19" x14ac:dyDescent="0.2">
      <c r="B1099" s="11"/>
      <c r="D1099" s="14">
        <f t="shared" si="196"/>
        <v>10.969999999999811</v>
      </c>
      <c r="E1099" s="11">
        <f t="shared" si="201"/>
        <v>37.840000000001169</v>
      </c>
      <c r="F1099" s="11">
        <f t="shared" si="192"/>
        <v>-371.21040000001148</v>
      </c>
      <c r="G1099" s="11">
        <f t="shared" si="8"/>
        <v>-550.65933168902552</v>
      </c>
      <c r="H1099" s="15">
        <f t="shared" si="202"/>
        <v>0</v>
      </c>
      <c r="I1099" s="11">
        <f t="shared" si="1"/>
        <v>-921.86973168903705</v>
      </c>
      <c r="J1099" s="11">
        <f t="shared" si="9"/>
        <v>-24.362307919899806</v>
      </c>
      <c r="K1099" s="9">
        <f t="shared" si="197"/>
        <v>325.03975513549102</v>
      </c>
      <c r="L1099" s="11">
        <f t="shared" si="198"/>
        <v>4310.1588699586991</v>
      </c>
      <c r="M1099" s="11">
        <f t="shared" si="193"/>
        <v>0.79266700000000001</v>
      </c>
      <c r="N1099" s="11">
        <f t="shared" si="199"/>
        <v>-550.65933168902552</v>
      </c>
      <c r="O1099" s="11">
        <f t="shared" si="200"/>
        <v>0</v>
      </c>
      <c r="P1099" s="13">
        <f t="shared" si="194"/>
        <v>323.32900000000001</v>
      </c>
      <c r="Q1099" s="11">
        <f t="shared" si="4"/>
        <v>1.0052910661756014</v>
      </c>
      <c r="R1099" s="11">
        <f t="shared" si="195"/>
        <v>2.4834156901019169</v>
      </c>
      <c r="S1099" s="11">
        <f t="shared" si="6"/>
        <v>41872.968153688409</v>
      </c>
    </row>
    <row r="1100" spans="2:19" x14ac:dyDescent="0.2">
      <c r="B1100" s="11"/>
      <c r="D1100" s="14">
        <f t="shared" si="196"/>
        <v>10.97999999999981</v>
      </c>
      <c r="E1100" s="11">
        <f t="shared" si="201"/>
        <v>37.840000000001169</v>
      </c>
      <c r="F1100" s="11">
        <f t="shared" si="192"/>
        <v>-371.21040000001148</v>
      </c>
      <c r="G1100" s="11">
        <f t="shared" si="8"/>
        <v>-549.65868942581483</v>
      </c>
      <c r="H1100" s="15">
        <f t="shared" si="202"/>
        <v>0</v>
      </c>
      <c r="I1100" s="11">
        <f t="shared" si="1"/>
        <v>-920.86908942582636</v>
      </c>
      <c r="J1100" s="11">
        <f t="shared" si="9"/>
        <v>-24.335863885459776</v>
      </c>
      <c r="K1100" s="9">
        <f t="shared" si="197"/>
        <v>324.79613205629204</v>
      </c>
      <c r="L1100" s="11">
        <f t="shared" si="198"/>
        <v>4313.4080493946576</v>
      </c>
      <c r="M1100" s="11">
        <f t="shared" si="193"/>
        <v>0.79241399999999995</v>
      </c>
      <c r="N1100" s="11">
        <f t="shared" si="199"/>
        <v>-549.65868942581483</v>
      </c>
      <c r="O1100" s="11">
        <f t="shared" si="200"/>
        <v>0</v>
      </c>
      <c r="P1100" s="13">
        <f t="shared" si="194"/>
        <v>323.31700000000001</v>
      </c>
      <c r="Q1100" s="11">
        <f t="shared" si="4"/>
        <v>1.0045748663271403</v>
      </c>
      <c r="R1100" s="11">
        <f t="shared" si="195"/>
        <v>2.4807200698735756</v>
      </c>
      <c r="S1100" s="11">
        <f t="shared" si="6"/>
        <v>41796.877803067939</v>
      </c>
    </row>
    <row r="1101" spans="2:19" x14ac:dyDescent="0.2">
      <c r="B1101" s="11"/>
      <c r="D1101" s="14">
        <f t="shared" si="196"/>
        <v>10.98999999999981</v>
      </c>
      <c r="E1101" s="11">
        <f t="shared" si="201"/>
        <v>37.840000000001169</v>
      </c>
      <c r="F1101" s="11">
        <f t="shared" si="192"/>
        <v>-371.21040000001148</v>
      </c>
      <c r="G1101" s="11">
        <f t="shared" si="8"/>
        <v>-548.66008627606925</v>
      </c>
      <c r="H1101" s="15">
        <f t="shared" si="202"/>
        <v>0</v>
      </c>
      <c r="I1101" s="11">
        <f t="shared" si="1"/>
        <v>-919.87048627608078</v>
      </c>
      <c r="J1101" s="11">
        <f t="shared" si="9"/>
        <v>-24.30947373879631</v>
      </c>
      <c r="K1101" s="9">
        <f t="shared" si="197"/>
        <v>324.55277341743744</v>
      </c>
      <c r="L1101" s="11">
        <f t="shared" si="198"/>
        <v>4316.6547939220263</v>
      </c>
      <c r="M1101" s="11">
        <f t="shared" si="193"/>
        <v>0.792161</v>
      </c>
      <c r="N1101" s="11">
        <f t="shared" si="199"/>
        <v>-548.66008627606925</v>
      </c>
      <c r="O1101" s="11">
        <f t="shared" si="200"/>
        <v>0</v>
      </c>
      <c r="P1101" s="13">
        <f t="shared" si="194"/>
        <v>323.30500000000001</v>
      </c>
      <c r="Q1101" s="11">
        <f t="shared" si="4"/>
        <v>1.0038594312412039</v>
      </c>
      <c r="R1101" s="11">
        <f t="shared" si="195"/>
        <v>2.4780299427926922</v>
      </c>
      <c r="S1101" s="11">
        <f t="shared" si="6"/>
        <v>41720.942509718392</v>
      </c>
    </row>
    <row r="1102" spans="2:19" x14ac:dyDescent="0.2">
      <c r="B1102" s="11"/>
      <c r="D1102" s="14">
        <f t="shared" si="196"/>
        <v>10.99999999999981</v>
      </c>
      <c r="E1102" s="11">
        <f t="shared" si="201"/>
        <v>37.840000000001169</v>
      </c>
      <c r="F1102" s="11">
        <f t="shared" si="192"/>
        <v>-371.21040000001148</v>
      </c>
      <c r="G1102" s="11">
        <f t="shared" si="8"/>
        <v>-547.6642085348102</v>
      </c>
      <c r="H1102" s="15">
        <f t="shared" si="202"/>
        <v>0</v>
      </c>
      <c r="I1102" s="11">
        <f t="shared" si="1"/>
        <v>-918.87460853482162</v>
      </c>
      <c r="J1102" s="11">
        <f t="shared" si="9"/>
        <v>-24.283155616670012</v>
      </c>
      <c r="K1102" s="9">
        <f t="shared" si="197"/>
        <v>324.3096786800495</v>
      </c>
      <c r="L1102" s="11">
        <f t="shared" si="198"/>
        <v>4319.8991061825136</v>
      </c>
      <c r="M1102" s="11">
        <f t="shared" si="193"/>
        <v>0.79190899999999997</v>
      </c>
      <c r="N1102" s="11">
        <f t="shared" si="199"/>
        <v>-547.6642085348102</v>
      </c>
      <c r="O1102" s="11">
        <f t="shared" si="200"/>
        <v>0</v>
      </c>
      <c r="P1102" s="13">
        <f t="shared" si="194"/>
        <v>323.29199999999997</v>
      </c>
      <c r="Q1102" s="11">
        <f t="shared" si="4"/>
        <v>1.0031478622423367</v>
      </c>
      <c r="R1102" s="11">
        <f t="shared" si="195"/>
        <v>2.4753471576625903</v>
      </c>
      <c r="S1102" s="11">
        <f t="shared" si="6"/>
        <v>41645.214460550858</v>
      </c>
    </row>
    <row r="1103" spans="2:19" x14ac:dyDescent="0.2">
      <c r="B1103" s="11"/>
      <c r="D1103" s="14">
        <f t="shared" si="196"/>
        <v>11.00999999999981</v>
      </c>
      <c r="E1103" s="11">
        <f t="shared" si="201"/>
        <v>37.840000000001169</v>
      </c>
      <c r="F1103" s="11">
        <f t="shared" si="192"/>
        <v>-371.21040000001148</v>
      </c>
      <c r="G1103" s="11">
        <f t="shared" si="8"/>
        <v>-546.61166082807006</v>
      </c>
      <c r="H1103" s="15">
        <f t="shared" si="202"/>
        <v>0</v>
      </c>
      <c r="I1103" s="11">
        <f t="shared" si="1"/>
        <v>-917.82206082808148</v>
      </c>
      <c r="J1103" s="11">
        <f t="shared" si="9"/>
        <v>-24.255339873891469</v>
      </c>
      <c r="K1103" s="9">
        <f t="shared" si="197"/>
        <v>324.06684712388278</v>
      </c>
      <c r="L1103" s="11">
        <f t="shared" si="198"/>
        <v>4323.1409888115331</v>
      </c>
      <c r="M1103" s="11">
        <f t="shared" si="193"/>
        <v>0.79157200000000005</v>
      </c>
      <c r="N1103" s="11">
        <f t="shared" si="199"/>
        <v>-546.61166082807006</v>
      </c>
      <c r="O1103" s="11">
        <f t="shared" si="200"/>
        <v>0</v>
      </c>
      <c r="P1103" s="13">
        <f t="shared" si="194"/>
        <v>323.27600000000001</v>
      </c>
      <c r="Q1103" s="11">
        <f t="shared" si="4"/>
        <v>1.0024463527261003</v>
      </c>
      <c r="R1103" s="11">
        <f t="shared" si="195"/>
        <v>2.4725117098768061</v>
      </c>
      <c r="S1103" s="11">
        <f t="shared" si="6"/>
        <v>41565.177141525717</v>
      </c>
    </row>
    <row r="1104" spans="2:19" x14ac:dyDescent="0.2">
      <c r="B1104" s="11"/>
      <c r="D1104" s="14">
        <f t="shared" si="196"/>
        <v>11.01999999999981</v>
      </c>
      <c r="E1104" s="11">
        <f t="shared" si="201"/>
        <v>37.840000000001169</v>
      </c>
      <c r="F1104" s="11">
        <f t="shared" si="192"/>
        <v>-371.21040000001148</v>
      </c>
      <c r="G1104" s="11">
        <f t="shared" si="8"/>
        <v>-545.61928022235043</v>
      </c>
      <c r="H1104" s="15">
        <f t="shared" si="202"/>
        <v>0</v>
      </c>
      <c r="I1104" s="11">
        <f t="shared" si="1"/>
        <v>-916.82968022236196</v>
      </c>
      <c r="J1104" s="11">
        <f t="shared" si="9"/>
        <v>-24.229114170780488</v>
      </c>
      <c r="K1104" s="9">
        <f t="shared" si="197"/>
        <v>323.82429372514389</v>
      </c>
      <c r="L1104" s="11">
        <f t="shared" si="198"/>
        <v>4326.3804445157784</v>
      </c>
      <c r="M1104" s="11">
        <f t="shared" si="193"/>
        <v>0.79131899999999999</v>
      </c>
      <c r="N1104" s="11">
        <f t="shared" si="199"/>
        <v>-545.61928022235043</v>
      </c>
      <c r="O1104" s="11">
        <f t="shared" si="200"/>
        <v>0</v>
      </c>
      <c r="P1104" s="13">
        <f t="shared" si="194"/>
        <v>323.26400000000001</v>
      </c>
      <c r="Q1104" s="11">
        <f t="shared" si="4"/>
        <v>1.0017332388547562</v>
      </c>
      <c r="R1104" s="11">
        <f t="shared" si="195"/>
        <v>2.4698383456453095</v>
      </c>
      <c r="S1104" s="11">
        <f t="shared" si="6"/>
        <v>41489.715019832111</v>
      </c>
    </row>
    <row r="1105" spans="2:19" x14ac:dyDescent="0.2">
      <c r="B1105" s="11"/>
      <c r="D1105" s="14">
        <f t="shared" si="196"/>
        <v>11.029999999999809</v>
      </c>
      <c r="E1105" s="11">
        <f t="shared" si="201"/>
        <v>37.840000000001169</v>
      </c>
      <c r="F1105" s="11">
        <f t="shared" si="192"/>
        <v>-371.21040000001148</v>
      </c>
      <c r="G1105" s="11">
        <f t="shared" si="8"/>
        <v>-544.62960580174752</v>
      </c>
      <c r="H1105" s="15">
        <f t="shared" si="202"/>
        <v>0</v>
      </c>
      <c r="I1105" s="11">
        <f t="shared" si="1"/>
        <v>-915.84000580175893</v>
      </c>
      <c r="J1105" s="11">
        <f t="shared" si="9"/>
        <v>-24.202959984189498</v>
      </c>
      <c r="K1105" s="9">
        <f t="shared" si="197"/>
        <v>323.58200258343606</v>
      </c>
      <c r="L1105" s="11">
        <f t="shared" si="198"/>
        <v>4329.617475997321</v>
      </c>
      <c r="M1105" s="11">
        <f t="shared" si="193"/>
        <v>0.79106699999999996</v>
      </c>
      <c r="N1105" s="11">
        <f t="shared" si="199"/>
        <v>-544.62960580174752</v>
      </c>
      <c r="O1105" s="11">
        <f t="shared" si="200"/>
        <v>0</v>
      </c>
      <c r="P1105" s="13">
        <f t="shared" si="194"/>
        <v>323.25200000000001</v>
      </c>
      <c r="Q1105" s="11">
        <f t="shared" si="4"/>
        <v>1.0010208833462315</v>
      </c>
      <c r="R1105" s="11">
        <f t="shared" si="195"/>
        <v>2.4671722715789497</v>
      </c>
      <c r="S1105" s="11">
        <f t="shared" si="6"/>
        <v>41414.458680546406</v>
      </c>
    </row>
    <row r="1106" spans="2:19" x14ac:dyDescent="0.2">
      <c r="B1106" s="11"/>
      <c r="D1106" s="14">
        <f t="shared" si="196"/>
        <v>11.039999999999809</v>
      </c>
      <c r="E1106" s="11">
        <f t="shared" si="201"/>
        <v>37.840000000001169</v>
      </c>
      <c r="F1106" s="11">
        <f t="shared" si="192"/>
        <v>-371.21040000001148</v>
      </c>
      <c r="G1106" s="11">
        <f t="shared" si="8"/>
        <v>-543.64125376575566</v>
      </c>
      <c r="H1106" s="15">
        <f t="shared" si="202"/>
        <v>0</v>
      </c>
      <c r="I1106" s="11">
        <f t="shared" si="1"/>
        <v>-914.8516537657672</v>
      </c>
      <c r="J1106" s="11">
        <f t="shared" si="9"/>
        <v>-24.17684074433771</v>
      </c>
      <c r="K1106" s="9">
        <f t="shared" si="197"/>
        <v>323.33997298359418</v>
      </c>
      <c r="L1106" s="11">
        <f t="shared" si="198"/>
        <v>4332.8520858751563</v>
      </c>
      <c r="M1106" s="11">
        <f t="shared" si="193"/>
        <v>0.79081400000000002</v>
      </c>
      <c r="N1106" s="11">
        <f t="shared" si="199"/>
        <v>-543.64125376575566</v>
      </c>
      <c r="O1106" s="11">
        <f t="shared" si="200"/>
        <v>0</v>
      </c>
      <c r="P1106" s="13">
        <f t="shared" si="194"/>
        <v>323.24</v>
      </c>
      <c r="Q1106" s="11">
        <f t="shared" si="4"/>
        <v>1.0003092840724976</v>
      </c>
      <c r="R1106" s="11">
        <f t="shared" si="195"/>
        <v>2.4645097598713259</v>
      </c>
      <c r="S1106" s="11">
        <f t="shared" si="6"/>
        <v>41339.302897385925</v>
      </c>
    </row>
    <row r="1107" spans="2:19" x14ac:dyDescent="0.2">
      <c r="B1107" s="11"/>
      <c r="D1107" s="14">
        <f t="shared" si="196"/>
        <v>11.049999999999809</v>
      </c>
      <c r="E1107" s="11">
        <f t="shared" si="201"/>
        <v>37.840000000001169</v>
      </c>
      <c r="F1107" s="11">
        <f t="shared" si="192"/>
        <v>-371.21040000001148</v>
      </c>
      <c r="G1107" s="11">
        <f t="shared" si="8"/>
        <v>-542.59793638932695</v>
      </c>
      <c r="H1107" s="15">
        <f t="shared" si="202"/>
        <v>0</v>
      </c>
      <c r="I1107" s="11">
        <f t="shared" si="1"/>
        <v>-913.80833638933836</v>
      </c>
      <c r="J1107" s="11">
        <f t="shared" si="9"/>
        <v>-24.149268932064221</v>
      </c>
      <c r="K1107" s="9">
        <f t="shared" si="197"/>
        <v>323.09820457615081</v>
      </c>
      <c r="L1107" s="11">
        <f t="shared" si="198"/>
        <v>4336.0842767629547</v>
      </c>
      <c r="M1107" s="11">
        <f t="shared" si="193"/>
        <v>0.79047800000000001</v>
      </c>
      <c r="N1107" s="11">
        <f t="shared" si="199"/>
        <v>-542.59793638932695</v>
      </c>
      <c r="O1107" s="11">
        <f t="shared" si="200"/>
        <v>0</v>
      </c>
      <c r="P1107" s="13">
        <f t="shared" si="194"/>
        <v>323.22399999999999</v>
      </c>
      <c r="Q1107" s="11">
        <f t="shared" si="4"/>
        <v>0.99961081038583399</v>
      </c>
      <c r="R1107" s="11">
        <f t="shared" si="195"/>
        <v>2.4616991775804506</v>
      </c>
      <c r="S1107" s="11">
        <f t="shared" si="6"/>
        <v>41259.967466633498</v>
      </c>
    </row>
    <row r="1108" spans="2:19" x14ac:dyDescent="0.2">
      <c r="B1108" s="11"/>
      <c r="D1108" s="14">
        <f t="shared" si="196"/>
        <v>11.059999999999809</v>
      </c>
      <c r="E1108" s="11">
        <f t="shared" si="201"/>
        <v>37.840000000001169</v>
      </c>
      <c r="F1108" s="11">
        <f t="shared" si="192"/>
        <v>-371.21040000001148</v>
      </c>
      <c r="G1108" s="11">
        <f t="shared" si="8"/>
        <v>-541.61372945728476</v>
      </c>
      <c r="H1108" s="15">
        <f t="shared" si="202"/>
        <v>0</v>
      </c>
      <c r="I1108" s="11">
        <f t="shared" si="1"/>
        <v>-912.82412945729629</v>
      </c>
      <c r="J1108" s="11">
        <f t="shared" si="9"/>
        <v>-24.12325923512865</v>
      </c>
      <c r="K1108" s="9">
        <f t="shared" si="197"/>
        <v>322.85671188683017</v>
      </c>
      <c r="L1108" s="11">
        <f t="shared" si="198"/>
        <v>4339.314051345269</v>
      </c>
      <c r="M1108" s="11">
        <f t="shared" si="193"/>
        <v>0.79022499999999996</v>
      </c>
      <c r="N1108" s="11">
        <f t="shared" si="199"/>
        <v>-541.61372945728476</v>
      </c>
      <c r="O1108" s="11">
        <f t="shared" si="200"/>
        <v>0</v>
      </c>
      <c r="P1108" s="13">
        <f t="shared" si="194"/>
        <v>323.21199999999999</v>
      </c>
      <c r="Q1108" s="11">
        <f t="shared" si="4"/>
        <v>0.99890075828505809</v>
      </c>
      <c r="R1108" s="11">
        <f t="shared" si="195"/>
        <v>2.4590478323270792</v>
      </c>
      <c r="S1108" s="11">
        <f t="shared" si="6"/>
        <v>41185.126883444558</v>
      </c>
    </row>
    <row r="1109" spans="2:19" x14ac:dyDescent="0.2">
      <c r="B1109" s="11"/>
      <c r="D1109" s="14">
        <f t="shared" si="196"/>
        <v>11.069999999999808</v>
      </c>
      <c r="E1109" s="11">
        <f t="shared" si="201"/>
        <v>37.840000000001169</v>
      </c>
      <c r="F1109" s="11">
        <f t="shared" si="192"/>
        <v>-371.21040000001148</v>
      </c>
      <c r="G1109" s="11">
        <f t="shared" si="8"/>
        <v>-540.6322034873732</v>
      </c>
      <c r="H1109" s="15">
        <f t="shared" si="202"/>
        <v>0</v>
      </c>
      <c r="I1109" s="11">
        <f t="shared" si="1"/>
        <v>-911.84260348738462</v>
      </c>
      <c r="J1109" s="11">
        <f t="shared" si="9"/>
        <v>-24.097320388143668</v>
      </c>
      <c r="K1109" s="9">
        <f t="shared" si="197"/>
        <v>322.61547929447886</v>
      </c>
      <c r="L1109" s="11">
        <f t="shared" si="198"/>
        <v>4342.541412301176</v>
      </c>
      <c r="M1109" s="11">
        <f t="shared" si="193"/>
        <v>0.78997300000000004</v>
      </c>
      <c r="N1109" s="11">
        <f t="shared" si="199"/>
        <v>-540.6322034873732</v>
      </c>
      <c r="O1109" s="11">
        <f t="shared" si="200"/>
        <v>0</v>
      </c>
      <c r="P1109" s="13">
        <f t="shared" si="194"/>
        <v>323.2</v>
      </c>
      <c r="Q1109" s="11">
        <f t="shared" si="4"/>
        <v>0.99819145821311528</v>
      </c>
      <c r="R1109" s="11">
        <f t="shared" si="195"/>
        <v>2.4564037092908935</v>
      </c>
      <c r="S1109" s="11">
        <f t="shared" si="6"/>
        <v>41110.490164669514</v>
      </c>
    </row>
    <row r="1110" spans="2:19" x14ac:dyDescent="0.2">
      <c r="B1110" s="11"/>
      <c r="D1110" s="14">
        <f t="shared" si="196"/>
        <v>11.079999999999808</v>
      </c>
      <c r="E1110" s="11">
        <f t="shared" si="201"/>
        <v>37.840000000001169</v>
      </c>
      <c r="F1110" s="11">
        <f t="shared" si="192"/>
        <v>-371.21040000001148</v>
      </c>
      <c r="G1110" s="11">
        <f t="shared" si="8"/>
        <v>-539.65266632114003</v>
      </c>
      <c r="H1110" s="15">
        <f t="shared" si="202"/>
        <v>0</v>
      </c>
      <c r="I1110" s="11">
        <f t="shared" si="1"/>
        <v>-910.86306632115156</v>
      </c>
      <c r="J1110" s="11">
        <f t="shared" si="9"/>
        <v>-24.071434099395439</v>
      </c>
      <c r="K1110" s="9">
        <f t="shared" si="197"/>
        <v>322.37450609059744</v>
      </c>
      <c r="L1110" s="11">
        <f t="shared" si="198"/>
        <v>4345.7663622281016</v>
      </c>
      <c r="M1110" s="11">
        <f t="shared" si="193"/>
        <v>0.78972100000000001</v>
      </c>
      <c r="N1110" s="11">
        <f t="shared" si="199"/>
        <v>-539.65266632114003</v>
      </c>
      <c r="O1110" s="11">
        <f t="shared" si="200"/>
        <v>0</v>
      </c>
      <c r="P1110" s="13">
        <f t="shared" si="194"/>
        <v>323.18700000000001</v>
      </c>
      <c r="Q1110" s="11">
        <f t="shared" si="4"/>
        <v>0.99748599445707109</v>
      </c>
      <c r="R1110" s="11">
        <f t="shared" si="195"/>
        <v>2.4537649438731335</v>
      </c>
      <c r="S1110" s="11">
        <f t="shared" si="6"/>
        <v>41036.004677533165</v>
      </c>
    </row>
    <row r="1111" spans="2:19" x14ac:dyDescent="0.2">
      <c r="B1111" s="11"/>
      <c r="D1111" s="14">
        <f t="shared" si="196"/>
        <v>11.089999999999808</v>
      </c>
      <c r="E1111" s="11">
        <f t="shared" si="201"/>
        <v>37.840000000001169</v>
      </c>
      <c r="F1111" s="11">
        <f t="shared" si="192"/>
        <v>-371.21040000001148</v>
      </c>
      <c r="G1111" s="11">
        <f t="shared" si="8"/>
        <v>-538.67511284410159</v>
      </c>
      <c r="H1111" s="15">
        <f t="shared" si="202"/>
        <v>0</v>
      </c>
      <c r="I1111" s="11">
        <f t="shared" si="1"/>
        <v>-909.88551284411301</v>
      </c>
      <c r="J1111" s="11">
        <f t="shared" si="9"/>
        <v>-24.045600233723174</v>
      </c>
      <c r="K1111" s="9">
        <f t="shared" si="197"/>
        <v>322.13379174960346</v>
      </c>
      <c r="L1111" s="11">
        <f t="shared" si="198"/>
        <v>4348.9889037173034</v>
      </c>
      <c r="M1111" s="11">
        <f t="shared" si="193"/>
        <v>0.78946899999999998</v>
      </c>
      <c r="N1111" s="11">
        <f t="shared" si="199"/>
        <v>-538.67511284410159</v>
      </c>
      <c r="O1111" s="11">
        <f t="shared" si="200"/>
        <v>0</v>
      </c>
      <c r="P1111" s="13">
        <f t="shared" si="194"/>
        <v>323.17500000000001</v>
      </c>
      <c r="Q1111" s="11">
        <f t="shared" si="4"/>
        <v>0.99677819060757622</v>
      </c>
      <c r="R1111" s="11">
        <f t="shared" si="195"/>
        <v>2.45113152229594</v>
      </c>
      <c r="S1111" s="11">
        <f t="shared" si="6"/>
        <v>40961.670033122427</v>
      </c>
    </row>
    <row r="1112" spans="2:19" x14ac:dyDescent="0.2">
      <c r="B1112" s="11"/>
      <c r="D1112" s="14">
        <f t="shared" si="196"/>
        <v>11.099999999999808</v>
      </c>
      <c r="E1112" s="11">
        <f t="shared" si="201"/>
        <v>37.840000000001169</v>
      </c>
      <c r="F1112" s="11">
        <f t="shared" si="192"/>
        <v>-371.21040000001148</v>
      </c>
      <c r="G1112" s="11">
        <f t="shared" si="8"/>
        <v>-537.64230812019503</v>
      </c>
      <c r="H1112" s="15">
        <f t="shared" si="202"/>
        <v>0</v>
      </c>
      <c r="I1112" s="11">
        <f t="shared" si="1"/>
        <v>-908.85270812020644</v>
      </c>
      <c r="J1112" s="11">
        <f t="shared" si="9"/>
        <v>-24.018306239962431</v>
      </c>
      <c r="K1112" s="9">
        <f t="shared" si="197"/>
        <v>321.89333574726624</v>
      </c>
      <c r="L1112" s="11">
        <f t="shared" si="198"/>
        <v>4352.2090393547878</v>
      </c>
      <c r="M1112" s="11">
        <f t="shared" si="193"/>
        <v>0.78913299999999997</v>
      </c>
      <c r="N1112" s="11">
        <f t="shared" si="199"/>
        <v>-537.64230812019503</v>
      </c>
      <c r="O1112" s="11">
        <f t="shared" si="200"/>
        <v>0</v>
      </c>
      <c r="P1112" s="13">
        <f t="shared" si="194"/>
        <v>323.15899999999999</v>
      </c>
      <c r="Q1112" s="11">
        <f t="shared" si="4"/>
        <v>0.99608346277611404</v>
      </c>
      <c r="R1112" s="11">
        <f t="shared" si="195"/>
        <v>2.4483492599350081</v>
      </c>
      <c r="S1112" s="11">
        <f t="shared" si="6"/>
        <v>40883.134000362443</v>
      </c>
    </row>
    <row r="1113" spans="2:19" x14ac:dyDescent="0.2">
      <c r="B1113" s="11"/>
      <c r="D1113" s="14">
        <f t="shared" si="196"/>
        <v>11.109999999999808</v>
      </c>
      <c r="E1113" s="11">
        <f t="shared" si="201"/>
        <v>37.840000000001169</v>
      </c>
      <c r="F1113" s="11">
        <f t="shared" si="192"/>
        <v>-371.21040000001148</v>
      </c>
      <c r="G1113" s="11">
        <f t="shared" si="8"/>
        <v>-536.66884259126164</v>
      </c>
      <c r="H1113" s="15">
        <f t="shared" si="202"/>
        <v>0</v>
      </c>
      <c r="I1113" s="11">
        <f t="shared" si="1"/>
        <v>-907.87924259127317</v>
      </c>
      <c r="J1113" s="11">
        <f t="shared" si="9"/>
        <v>-23.992580406745379</v>
      </c>
      <c r="K1113" s="9">
        <f t="shared" si="197"/>
        <v>321.6531526848666</v>
      </c>
      <c r="L1113" s="11">
        <f t="shared" si="198"/>
        <v>4355.4267717969478</v>
      </c>
      <c r="M1113" s="11">
        <f t="shared" si="193"/>
        <v>0.78888100000000005</v>
      </c>
      <c r="N1113" s="11">
        <f t="shared" si="199"/>
        <v>-536.66884259126164</v>
      </c>
      <c r="O1113" s="11">
        <f t="shared" si="200"/>
        <v>0</v>
      </c>
      <c r="P1113" s="13">
        <f t="shared" si="194"/>
        <v>323.14699999999999</v>
      </c>
      <c r="Q1113" s="11">
        <f t="shared" si="4"/>
        <v>0.99537718959132104</v>
      </c>
      <c r="R1113" s="11">
        <f t="shared" si="195"/>
        <v>2.4457268508405074</v>
      </c>
      <c r="S1113" s="11">
        <f t="shared" si="6"/>
        <v>40809.110209706407</v>
      </c>
    </row>
    <row r="1114" spans="2:19" x14ac:dyDescent="0.2">
      <c r="B1114" s="11"/>
      <c r="D1114" s="14">
        <f t="shared" si="196"/>
        <v>11.119999999999807</v>
      </c>
      <c r="E1114" s="11">
        <f t="shared" si="201"/>
        <v>37.840000000001169</v>
      </c>
      <c r="F1114" s="11">
        <f t="shared" si="192"/>
        <v>-371.21040000001148</v>
      </c>
      <c r="G1114" s="11">
        <f t="shared" si="8"/>
        <v>-535.69734512506943</v>
      </c>
      <c r="H1114" s="15">
        <f t="shared" si="202"/>
        <v>0</v>
      </c>
      <c r="I1114" s="11">
        <f t="shared" si="1"/>
        <v>-906.90774512508096</v>
      </c>
      <c r="J1114" s="11">
        <f t="shared" si="9"/>
        <v>-23.966906583643048</v>
      </c>
      <c r="K1114" s="9">
        <f t="shared" si="197"/>
        <v>321.41322688079913</v>
      </c>
      <c r="L1114" s="11">
        <f t="shared" si="198"/>
        <v>4358.6421036947759</v>
      </c>
      <c r="M1114" s="11">
        <f t="shared" si="193"/>
        <v>0.78862900000000002</v>
      </c>
      <c r="N1114" s="11">
        <f t="shared" si="199"/>
        <v>-535.69734512506943</v>
      </c>
      <c r="O1114" s="11">
        <f t="shared" si="200"/>
        <v>0</v>
      </c>
      <c r="P1114" s="13">
        <f t="shared" si="194"/>
        <v>323.13499999999999</v>
      </c>
      <c r="Q1114" s="11">
        <f t="shared" si="4"/>
        <v>0.99467166008262531</v>
      </c>
      <c r="R1114" s="11">
        <f t="shared" si="195"/>
        <v>2.4431097434906266</v>
      </c>
      <c r="S1114" s="11">
        <f t="shared" si="6"/>
        <v>40735.236073516833</v>
      </c>
    </row>
    <row r="1115" spans="2:19" x14ac:dyDescent="0.2">
      <c r="B1115" s="11"/>
      <c r="D1115" s="14">
        <f t="shared" si="196"/>
        <v>11.129999999999807</v>
      </c>
      <c r="E1115" s="11">
        <f t="shared" si="201"/>
        <v>37.840000000001169</v>
      </c>
      <c r="F1115" s="11">
        <f t="shared" si="192"/>
        <v>-371.21040000001148</v>
      </c>
      <c r="G1115" s="11">
        <f t="shared" si="8"/>
        <v>-534.7278106743986</v>
      </c>
      <c r="H1115" s="15">
        <f t="shared" si="202"/>
        <v>0</v>
      </c>
      <c r="I1115" s="11">
        <f t="shared" si="1"/>
        <v>-905.93821067441013</v>
      </c>
      <c r="J1115" s="11">
        <f t="shared" si="9"/>
        <v>-23.941284637272254</v>
      </c>
      <c r="K1115" s="9">
        <f t="shared" si="197"/>
        <v>321.17355781496269</v>
      </c>
      <c r="L1115" s="11">
        <f t="shared" si="198"/>
        <v>4361.8550376182538</v>
      </c>
      <c r="M1115" s="11">
        <f t="shared" si="193"/>
        <v>0.78837699999999999</v>
      </c>
      <c r="N1115" s="11">
        <f t="shared" si="199"/>
        <v>-534.7278106743986</v>
      </c>
      <c r="O1115" s="11">
        <f t="shared" si="200"/>
        <v>0</v>
      </c>
      <c r="P1115" s="13">
        <f t="shared" si="194"/>
        <v>323.12299999999999</v>
      </c>
      <c r="Q1115" s="11">
        <f t="shared" si="4"/>
        <v>0.99396687272327477</v>
      </c>
      <c r="R1115" s="11">
        <f t="shared" si="195"/>
        <v>2.4404979242887106</v>
      </c>
      <c r="S1115" s="11">
        <f t="shared" si="6"/>
        <v>40661.511207995492</v>
      </c>
    </row>
    <row r="1116" spans="2:19" x14ac:dyDescent="0.2">
      <c r="B1116" s="11"/>
      <c r="D1116" s="14">
        <f t="shared" si="196"/>
        <v>11.139999999999807</v>
      </c>
      <c r="E1116" s="11">
        <f t="shared" si="201"/>
        <v>37.840000000001169</v>
      </c>
      <c r="F1116" s="11">
        <f t="shared" si="192"/>
        <v>-371.21040000001148</v>
      </c>
      <c r="G1116" s="11">
        <f t="shared" si="8"/>
        <v>-533.70334493359053</v>
      </c>
      <c r="H1116" s="15">
        <f t="shared" si="202"/>
        <v>0</v>
      </c>
      <c r="I1116" s="11">
        <f t="shared" si="1"/>
        <v>-904.91374493360195</v>
      </c>
      <c r="J1116" s="11">
        <f t="shared" si="9"/>
        <v>-23.914211018329123</v>
      </c>
      <c r="K1116" s="9">
        <f t="shared" si="197"/>
        <v>320.93414496858998</v>
      </c>
      <c r="L1116" s="11">
        <f t="shared" si="198"/>
        <v>4365.0655761321714</v>
      </c>
      <c r="M1116" s="11">
        <f t="shared" si="193"/>
        <v>0.78804099999999999</v>
      </c>
      <c r="N1116" s="11">
        <f t="shared" si="199"/>
        <v>-533.70334493359053</v>
      </c>
      <c r="O1116" s="11">
        <f t="shared" si="200"/>
        <v>0</v>
      </c>
      <c r="P1116" s="13">
        <f t="shared" si="194"/>
        <v>323.10700000000003</v>
      </c>
      <c r="Q1116" s="11">
        <f t="shared" si="4"/>
        <v>0.99327512238543259</v>
      </c>
      <c r="R1116" s="11">
        <f t="shared" si="195"/>
        <v>2.4377381262313071</v>
      </c>
      <c r="S1116" s="11">
        <f t="shared" si="6"/>
        <v>40583.609284118487</v>
      </c>
    </row>
    <row r="1117" spans="2:19" x14ac:dyDescent="0.2">
      <c r="B1117" s="11"/>
      <c r="D1117" s="14">
        <f t="shared" si="196"/>
        <v>11.149999999999807</v>
      </c>
      <c r="E1117" s="11">
        <f t="shared" si="201"/>
        <v>37.840000000001169</v>
      </c>
      <c r="F1117" s="11">
        <f t="shared" si="192"/>
        <v>-371.21040000001148</v>
      </c>
      <c r="G1117" s="11">
        <f t="shared" si="8"/>
        <v>-532.73785614210828</v>
      </c>
      <c r="H1117" s="15">
        <f t="shared" si="202"/>
        <v>0</v>
      </c>
      <c r="I1117" s="11">
        <f t="shared" si="1"/>
        <v>-903.94825614211982</v>
      </c>
      <c r="J1117" s="11">
        <f t="shared" si="9"/>
        <v>-23.888695986841753</v>
      </c>
      <c r="K1117" s="9">
        <f t="shared" si="197"/>
        <v>320.69500285840667</v>
      </c>
      <c r="L1117" s="11">
        <f t="shared" si="198"/>
        <v>4368.2737218713064</v>
      </c>
      <c r="M1117" s="11">
        <f t="shared" si="193"/>
        <v>0.78778899999999996</v>
      </c>
      <c r="N1117" s="11">
        <f t="shared" si="199"/>
        <v>-532.73785614210828</v>
      </c>
      <c r="O1117" s="11">
        <f t="shared" si="200"/>
        <v>0</v>
      </c>
      <c r="P1117" s="13">
        <f t="shared" si="194"/>
        <v>323.09399999999999</v>
      </c>
      <c r="Q1117" s="11">
        <f t="shared" si="4"/>
        <v>0.99257492512521639</v>
      </c>
      <c r="R1117" s="11">
        <f t="shared" si="195"/>
        <v>2.4351372055903928</v>
      </c>
      <c r="S1117" s="11">
        <f t="shared" si="6"/>
        <v>40510.192056638705</v>
      </c>
    </row>
    <row r="1118" spans="2:19" x14ac:dyDescent="0.2">
      <c r="B1118" s="11"/>
      <c r="D1118" s="14">
        <f t="shared" si="196"/>
        <v>11.159999999999807</v>
      </c>
      <c r="E1118" s="11">
        <f t="shared" si="201"/>
        <v>37.840000000001169</v>
      </c>
      <c r="F1118" s="11">
        <f t="shared" si="192"/>
        <v>-371.21040000001148</v>
      </c>
      <c r="G1118" s="11">
        <f t="shared" si="8"/>
        <v>-531.77499018142157</v>
      </c>
      <c r="H1118" s="15">
        <f t="shared" si="202"/>
        <v>0</v>
      </c>
      <c r="I1118" s="11">
        <f t="shared" si="1"/>
        <v>-902.9853901814331</v>
      </c>
      <c r="J1118" s="11">
        <f t="shared" si="9"/>
        <v>-23.863250269064618</v>
      </c>
      <c r="K1118" s="9">
        <f t="shared" si="197"/>
        <v>320.45611589853826</v>
      </c>
      <c r="L1118" s="11">
        <f t="shared" si="198"/>
        <v>4371.4794774650918</v>
      </c>
      <c r="M1118" s="11">
        <f t="shared" si="193"/>
        <v>0.78753799999999996</v>
      </c>
      <c r="N1118" s="11">
        <f t="shared" si="199"/>
        <v>-531.77499018142157</v>
      </c>
      <c r="O1118" s="11">
        <f t="shared" si="200"/>
        <v>0</v>
      </c>
      <c r="P1118" s="13">
        <f t="shared" si="194"/>
        <v>323.08199999999999</v>
      </c>
      <c r="Q1118" s="11">
        <f t="shared" si="4"/>
        <v>0.99187239121504223</v>
      </c>
      <c r="R1118" s="11">
        <f t="shared" si="195"/>
        <v>2.4325433505672391</v>
      </c>
      <c r="S1118" s="11">
        <f t="shared" si="6"/>
        <v>40436.97427317821</v>
      </c>
    </row>
    <row r="1119" spans="2:19" x14ac:dyDescent="0.2">
      <c r="B1119" s="11"/>
      <c r="D1119" s="14">
        <f t="shared" si="196"/>
        <v>11.169999999999806</v>
      </c>
      <c r="E1119" s="11">
        <f t="shared" si="201"/>
        <v>37.840000000001169</v>
      </c>
      <c r="F1119" s="11">
        <f t="shared" si="192"/>
        <v>-371.21040000001148</v>
      </c>
      <c r="G1119" s="11">
        <f t="shared" si="8"/>
        <v>-530.81338999914362</v>
      </c>
      <c r="H1119" s="15">
        <f t="shared" si="202"/>
        <v>0</v>
      </c>
      <c r="I1119" s="11">
        <f t="shared" si="1"/>
        <v>-902.02378999915504</v>
      </c>
      <c r="J1119" s="11">
        <f t="shared" si="9"/>
        <v>-23.8378380020911</v>
      </c>
      <c r="K1119" s="9">
        <f t="shared" si="197"/>
        <v>320.21748339584764</v>
      </c>
      <c r="L1119" s="11">
        <f t="shared" si="198"/>
        <v>4374.6828454615643</v>
      </c>
      <c r="M1119" s="11">
        <f t="shared" si="193"/>
        <v>0.78728600000000004</v>
      </c>
      <c r="N1119" s="11">
        <f t="shared" si="199"/>
        <v>-530.81338999914362</v>
      </c>
      <c r="O1119" s="11">
        <f t="shared" si="200"/>
        <v>0</v>
      </c>
      <c r="P1119" s="13">
        <f t="shared" si="194"/>
        <v>323.07</v>
      </c>
      <c r="Q1119" s="11">
        <f t="shared" si="4"/>
        <v>0.99117059273794428</v>
      </c>
      <c r="R1119" s="11">
        <f t="shared" si="195"/>
        <v>2.4299529054119366</v>
      </c>
      <c r="S1119" s="11">
        <f t="shared" si="6"/>
        <v>40363.852741421724</v>
      </c>
    </row>
    <row r="1120" spans="2:19" x14ac:dyDescent="0.2">
      <c r="B1120" s="11"/>
      <c r="D1120" s="14">
        <f t="shared" si="196"/>
        <v>11.179999999999806</v>
      </c>
      <c r="E1120" s="11">
        <f t="shared" si="201"/>
        <v>37.840000000001169</v>
      </c>
      <c r="F1120" s="11">
        <f t="shared" si="192"/>
        <v>-371.21040000001148</v>
      </c>
      <c r="G1120" s="11">
        <f t="shared" si="8"/>
        <v>-529.854400697443</v>
      </c>
      <c r="H1120" s="15">
        <f t="shared" si="202"/>
        <v>0</v>
      </c>
      <c r="I1120" s="11">
        <f t="shared" si="1"/>
        <v>-901.06480069745453</v>
      </c>
      <c r="J1120" s="11">
        <f t="shared" si="9"/>
        <v>-23.812494733018674</v>
      </c>
      <c r="K1120" s="9">
        <f t="shared" si="197"/>
        <v>319.97910501582675</v>
      </c>
      <c r="L1120" s="11">
        <f t="shared" si="198"/>
        <v>4377.8838284036228</v>
      </c>
      <c r="M1120" s="11">
        <f t="shared" si="193"/>
        <v>0.78703500000000004</v>
      </c>
      <c r="N1120" s="11">
        <f t="shared" si="199"/>
        <v>-529.854400697443</v>
      </c>
      <c r="O1120" s="11">
        <f t="shared" si="200"/>
        <v>0</v>
      </c>
      <c r="P1120" s="13">
        <f t="shared" si="194"/>
        <v>323.05799999999999</v>
      </c>
      <c r="Q1120" s="11">
        <f t="shared" si="4"/>
        <v>0.99046952874043281</v>
      </c>
      <c r="R1120" s="11">
        <f t="shared" si="195"/>
        <v>2.4273694936818218</v>
      </c>
      <c r="S1120" s="11">
        <f t="shared" si="6"/>
        <v>40290.929744971872</v>
      </c>
    </row>
    <row r="1121" spans="2:19" x14ac:dyDescent="0.2">
      <c r="B1121" s="11"/>
      <c r="D1121" s="14">
        <f t="shared" si="196"/>
        <v>11.189999999999806</v>
      </c>
      <c r="E1121" s="11">
        <f t="shared" si="201"/>
        <v>37.840000000001169</v>
      </c>
      <c r="F1121" s="11">
        <f t="shared" si="192"/>
        <v>-371.21040000001148</v>
      </c>
      <c r="G1121" s="11">
        <f t="shared" si="8"/>
        <v>-528.8402022234759</v>
      </c>
      <c r="H1121" s="15">
        <f t="shared" si="202"/>
        <v>0</v>
      </c>
      <c r="I1121" s="11">
        <f t="shared" si="1"/>
        <v>-900.05060222348743</v>
      </c>
      <c r="J1121" s="11">
        <f t="shared" si="9"/>
        <v>-23.785692447765847</v>
      </c>
      <c r="K1121" s="9">
        <f t="shared" si="197"/>
        <v>319.74098006849658</v>
      </c>
      <c r="L1121" s="11">
        <f t="shared" si="198"/>
        <v>4381.0824288290451</v>
      </c>
      <c r="M1121" s="11">
        <f t="shared" si="193"/>
        <v>0.78669900000000004</v>
      </c>
      <c r="N1121" s="11">
        <f t="shared" si="199"/>
        <v>-528.8402022234759</v>
      </c>
      <c r="O1121" s="11">
        <f t="shared" si="200"/>
        <v>0</v>
      </c>
      <c r="P1121" s="13">
        <f t="shared" si="194"/>
        <v>323.04199999999997</v>
      </c>
      <c r="Q1121" s="11">
        <f t="shared" si="4"/>
        <v>0.98978145277857554</v>
      </c>
      <c r="R1121" s="11">
        <f t="shared" si="195"/>
        <v>2.4246373545123188</v>
      </c>
      <c r="S1121" s="11">
        <f t="shared" si="6"/>
        <v>40213.808559589095</v>
      </c>
    </row>
    <row r="1122" spans="2:19" x14ac:dyDescent="0.2">
      <c r="B1122" s="11"/>
      <c r="D1122" s="14">
        <f t="shared" si="196"/>
        <v>11.199999999999806</v>
      </c>
      <c r="E1122" s="11">
        <f t="shared" si="201"/>
        <v>37.840000000001169</v>
      </c>
      <c r="F1122" s="11">
        <f t="shared" si="192"/>
        <v>-371.21040000001148</v>
      </c>
      <c r="G1122" s="11">
        <f t="shared" si="8"/>
        <v>-527.88520310438548</v>
      </c>
      <c r="H1122" s="15">
        <f t="shared" si="202"/>
        <v>0</v>
      </c>
      <c r="I1122" s="11">
        <f t="shared" si="1"/>
        <v>-899.09560310439701</v>
      </c>
      <c r="J1122" s="11">
        <f t="shared" si="9"/>
        <v>-23.760454627493903</v>
      </c>
      <c r="K1122" s="9">
        <f t="shared" si="197"/>
        <v>319.5031231440189</v>
      </c>
      <c r="L1122" s="11">
        <f t="shared" si="198"/>
        <v>4384.2786493451076</v>
      </c>
      <c r="M1122" s="11">
        <f t="shared" si="193"/>
        <v>0.78644800000000004</v>
      </c>
      <c r="N1122" s="11">
        <f t="shared" si="199"/>
        <v>-527.88520310438548</v>
      </c>
      <c r="O1122" s="11">
        <f t="shared" si="200"/>
        <v>0</v>
      </c>
      <c r="P1122" s="13">
        <f t="shared" si="194"/>
        <v>323.02999999999997</v>
      </c>
      <c r="Q1122" s="11">
        <f t="shared" si="4"/>
        <v>0.98908189067275154</v>
      </c>
      <c r="R1122" s="11">
        <f t="shared" si="195"/>
        <v>2.422064691895403</v>
      </c>
      <c r="S1122" s="11">
        <f t="shared" si="6"/>
        <v>40141.188982657899</v>
      </c>
    </row>
    <row r="1123" spans="2:19" x14ac:dyDescent="0.2">
      <c r="B1123" s="11"/>
      <c r="D1123" s="14">
        <f t="shared" si="196"/>
        <v>11.209999999999805</v>
      </c>
      <c r="E1123" s="11">
        <f t="shared" si="201"/>
        <v>37.840000000001169</v>
      </c>
      <c r="F1123" s="11">
        <f t="shared" si="192"/>
        <v>-371.21040000001148</v>
      </c>
      <c r="G1123" s="11">
        <f t="shared" si="8"/>
        <v>-526.93212388845313</v>
      </c>
      <c r="H1123" s="15">
        <f t="shared" si="202"/>
        <v>0</v>
      </c>
      <c r="I1123" s="11">
        <f t="shared" si="1"/>
        <v>-898.14252388846467</v>
      </c>
      <c r="J1123" s="11">
        <f t="shared" si="9"/>
        <v>-23.735267544620427</v>
      </c>
      <c r="K1123" s="9">
        <f t="shared" si="197"/>
        <v>319.26551859774395</v>
      </c>
      <c r="L1123" s="11">
        <f t="shared" si="198"/>
        <v>4387.4724925538167</v>
      </c>
      <c r="M1123" s="11">
        <f t="shared" si="193"/>
        <v>0.78619700000000003</v>
      </c>
      <c r="N1123" s="11">
        <f t="shared" si="199"/>
        <v>-526.93212388845313</v>
      </c>
      <c r="O1123" s="11">
        <f t="shared" si="200"/>
        <v>0</v>
      </c>
      <c r="P1123" s="13">
        <f t="shared" si="194"/>
        <v>323.01799999999997</v>
      </c>
      <c r="Q1123" s="11">
        <f t="shared" si="4"/>
        <v>0.98838305790310133</v>
      </c>
      <c r="R1123" s="11">
        <f t="shared" si="195"/>
        <v>2.4194972012864859</v>
      </c>
      <c r="S1123" s="11">
        <f t="shared" si="6"/>
        <v>40068.715398065651</v>
      </c>
    </row>
    <row r="1124" spans="2:19" x14ac:dyDescent="0.2">
      <c r="B1124" s="11"/>
      <c r="D1124" s="14">
        <f t="shared" si="196"/>
        <v>11.219999999999805</v>
      </c>
      <c r="E1124" s="11">
        <f t="shared" si="201"/>
        <v>37.840000000001169</v>
      </c>
      <c r="F1124" s="11">
        <f t="shared" si="192"/>
        <v>-371.21040000001148</v>
      </c>
      <c r="G1124" s="11">
        <f t="shared" si="8"/>
        <v>-525.9802904521888</v>
      </c>
      <c r="H1124" s="15">
        <f t="shared" si="202"/>
        <v>0</v>
      </c>
      <c r="I1124" s="11">
        <f t="shared" si="1"/>
        <v>-897.19069045220022</v>
      </c>
      <c r="J1124" s="11">
        <f t="shared" si="9"/>
        <v>-23.710113384042614</v>
      </c>
      <c r="K1124" s="9">
        <f t="shared" si="197"/>
        <v>319.02816592229772</v>
      </c>
      <c r="L1124" s="11">
        <f t="shared" si="198"/>
        <v>4390.663960976417</v>
      </c>
      <c r="M1124" s="11">
        <f t="shared" si="193"/>
        <v>0.785945</v>
      </c>
      <c r="N1124" s="11">
        <f t="shared" si="199"/>
        <v>-525.9802904521888</v>
      </c>
      <c r="O1124" s="11">
        <f t="shared" si="200"/>
        <v>0</v>
      </c>
      <c r="P1124" s="13">
        <f t="shared" si="194"/>
        <v>323.00599999999997</v>
      </c>
      <c r="Q1124" s="11">
        <f t="shared" si="4"/>
        <v>0.98768495298012338</v>
      </c>
      <c r="R1124" s="11">
        <f t="shared" si="195"/>
        <v>2.4169330666710107</v>
      </c>
      <c r="S1124" s="11">
        <f t="shared" si="6"/>
        <v>39996.336544442915</v>
      </c>
    </row>
    <row r="1125" spans="2:19" x14ac:dyDescent="0.2">
      <c r="B1125" s="11"/>
      <c r="D1125" s="14">
        <f t="shared" si="196"/>
        <v>11.229999999999805</v>
      </c>
      <c r="E1125" s="11">
        <f t="shared" si="201"/>
        <v>37.840000000001169</v>
      </c>
      <c r="F1125" s="11">
        <f t="shared" si="192"/>
        <v>-371.21040000001148</v>
      </c>
      <c r="G1125" s="11">
        <f t="shared" si="8"/>
        <v>-525.03103796359494</v>
      </c>
      <c r="H1125" s="15">
        <f t="shared" si="202"/>
        <v>0</v>
      </c>
      <c r="I1125" s="11">
        <f t="shared" si="1"/>
        <v>-896.24143796360636</v>
      </c>
      <c r="J1125" s="11">
        <f t="shared" si="9"/>
        <v>-23.685027430327132</v>
      </c>
      <c r="K1125" s="9">
        <f t="shared" si="197"/>
        <v>318.79106478845728</v>
      </c>
      <c r="L1125" s="11">
        <f t="shared" si="198"/>
        <v>4393.8530571299707</v>
      </c>
      <c r="M1125" s="11">
        <f t="shared" si="193"/>
        <v>0.785694</v>
      </c>
      <c r="N1125" s="11">
        <f t="shared" si="199"/>
        <v>-525.03103796359494</v>
      </c>
      <c r="O1125" s="11">
        <f t="shared" si="200"/>
        <v>0</v>
      </c>
      <c r="P1125" s="13">
        <f t="shared" si="194"/>
        <v>322.99299999999999</v>
      </c>
      <c r="Q1125" s="11">
        <f t="shared" si="4"/>
        <v>0.98699063072096693</v>
      </c>
      <c r="R1125" s="11">
        <f t="shared" si="195"/>
        <v>2.4143758848447634</v>
      </c>
      <c r="S1125" s="11">
        <f t="shared" si="6"/>
        <v>39924.153949983323</v>
      </c>
    </row>
    <row r="1126" spans="2:19" x14ac:dyDescent="0.2">
      <c r="B1126" s="11"/>
      <c r="D1126" s="14">
        <f t="shared" si="196"/>
        <v>11.239999999999805</v>
      </c>
      <c r="E1126" s="11">
        <f t="shared" si="201"/>
        <v>37.840000000001169</v>
      </c>
      <c r="F1126" s="11">
        <f t="shared" si="192"/>
        <v>-371.21040000001148</v>
      </c>
      <c r="G1126" s="11">
        <f t="shared" si="8"/>
        <v>-524.02764208621215</v>
      </c>
      <c r="H1126" s="15">
        <f t="shared" si="202"/>
        <v>0</v>
      </c>
      <c r="I1126" s="11">
        <f t="shared" si="1"/>
        <v>-895.23804208622369</v>
      </c>
      <c r="J1126" s="11">
        <f t="shared" si="9"/>
        <v>-23.658510625956556</v>
      </c>
      <c r="K1126" s="9">
        <f t="shared" si="197"/>
        <v>318.55421451415401</v>
      </c>
      <c r="L1126" s="11">
        <f t="shared" si="198"/>
        <v>4397.0397835264839</v>
      </c>
      <c r="M1126" s="11">
        <f t="shared" si="193"/>
        <v>0.78535900000000003</v>
      </c>
      <c r="N1126" s="11">
        <f t="shared" si="199"/>
        <v>-524.02764208621215</v>
      </c>
      <c r="O1126" s="11">
        <f t="shared" si="200"/>
        <v>0</v>
      </c>
      <c r="P1126" s="13">
        <f t="shared" si="194"/>
        <v>322.97699999999998</v>
      </c>
      <c r="Q1126" s="11">
        <f t="shared" si="4"/>
        <v>0.9863061905775149</v>
      </c>
      <c r="R1126" s="11">
        <f t="shared" si="195"/>
        <v>2.4116728466826252</v>
      </c>
      <c r="S1126" s="11">
        <f t="shared" si="6"/>
        <v>39847.854210377853</v>
      </c>
    </row>
    <row r="1127" spans="2:19" x14ac:dyDescent="0.2">
      <c r="B1127" s="11"/>
      <c r="D1127" s="14">
        <f t="shared" si="196"/>
        <v>11.249999999999805</v>
      </c>
      <c r="E1127" s="11">
        <f t="shared" si="201"/>
        <v>37.840000000001169</v>
      </c>
      <c r="F1127" s="11">
        <f t="shared" si="192"/>
        <v>-371.21040000001148</v>
      </c>
      <c r="G1127" s="11">
        <f t="shared" si="8"/>
        <v>-523.08232721001048</v>
      </c>
      <c r="H1127" s="15">
        <f t="shared" si="202"/>
        <v>0</v>
      </c>
      <c r="I1127" s="11">
        <f t="shared" si="1"/>
        <v>-894.29272721002189</v>
      </c>
      <c r="J1127" s="11">
        <f t="shared" si="9"/>
        <v>-23.633528731765175</v>
      </c>
      <c r="K1127" s="9">
        <f t="shared" si="197"/>
        <v>318.31762940789446</v>
      </c>
      <c r="L1127" s="11">
        <f t="shared" si="198"/>
        <v>4400.2241427460949</v>
      </c>
      <c r="M1127" s="11">
        <f t="shared" si="193"/>
        <v>0.78510800000000003</v>
      </c>
      <c r="N1127" s="11">
        <f t="shared" si="199"/>
        <v>-523.08232721001048</v>
      </c>
      <c r="O1127" s="11">
        <f t="shared" si="200"/>
        <v>0</v>
      </c>
      <c r="P1127" s="13">
        <f t="shared" si="194"/>
        <v>322.96499999999997</v>
      </c>
      <c r="Q1127" s="11">
        <f t="shared" si="4"/>
        <v>0.98561029649619769</v>
      </c>
      <c r="R1127" s="11">
        <f t="shared" si="195"/>
        <v>2.4091262723511901</v>
      </c>
      <c r="S1127" s="11">
        <f t="shared" si="6"/>
        <v>39775.971037918054</v>
      </c>
    </row>
    <row r="1128" spans="2:19" x14ac:dyDescent="0.2">
      <c r="B1128" s="11"/>
      <c r="D1128" s="14">
        <f t="shared" si="196"/>
        <v>11.259999999999804</v>
      </c>
      <c r="E1128" s="11">
        <f t="shared" si="201"/>
        <v>37.840000000001169</v>
      </c>
      <c r="F1128" s="11">
        <f t="shared" si="192"/>
        <v>-371.21040000001148</v>
      </c>
      <c r="G1128" s="11">
        <f t="shared" si="8"/>
        <v>-522.13890756898195</v>
      </c>
      <c r="H1128" s="15">
        <f t="shared" si="202"/>
        <v>0</v>
      </c>
      <c r="I1128" s="11">
        <f t="shared" si="1"/>
        <v>-893.34930756899348</v>
      </c>
      <c r="J1128" s="11">
        <f t="shared" si="9"/>
        <v>-23.608596923069925</v>
      </c>
      <c r="K1128" s="9">
        <f t="shared" si="197"/>
        <v>318.08129412057679</v>
      </c>
      <c r="L1128" s="11">
        <f t="shared" si="198"/>
        <v>4403.4061373637378</v>
      </c>
      <c r="M1128" s="11">
        <f t="shared" si="193"/>
        <v>0.78485700000000003</v>
      </c>
      <c r="N1128" s="11">
        <f t="shared" si="199"/>
        <v>-522.13890756898195</v>
      </c>
      <c r="O1128" s="11">
        <f t="shared" si="200"/>
        <v>0</v>
      </c>
      <c r="P1128" s="13">
        <f t="shared" si="194"/>
        <v>322.95299999999997</v>
      </c>
      <c r="Q1128" s="11">
        <f t="shared" si="4"/>
        <v>0.98491512424587113</v>
      </c>
      <c r="R1128" s="11">
        <f t="shared" si="195"/>
        <v>2.4065848035749156</v>
      </c>
      <c r="S1128" s="11">
        <f t="shared" si="6"/>
        <v>39704.231982006328</v>
      </c>
    </row>
    <row r="1129" spans="2:19" x14ac:dyDescent="0.2">
      <c r="B1129" s="11"/>
      <c r="D1129" s="14">
        <f t="shared" si="196"/>
        <v>11.269999999999804</v>
      </c>
      <c r="E1129" s="11">
        <f t="shared" si="201"/>
        <v>37.840000000001169</v>
      </c>
      <c r="F1129" s="11">
        <f t="shared" si="192"/>
        <v>-371.21040000001148</v>
      </c>
      <c r="G1129" s="11">
        <f t="shared" si="8"/>
        <v>-521.19737835181513</v>
      </c>
      <c r="H1129" s="15">
        <f t="shared" si="202"/>
        <v>0</v>
      </c>
      <c r="I1129" s="11">
        <f t="shared" si="1"/>
        <v>-892.40777835182666</v>
      </c>
      <c r="J1129" s="11">
        <f t="shared" si="9"/>
        <v>-23.583715072721965</v>
      </c>
      <c r="K1129" s="9">
        <f t="shared" si="197"/>
        <v>317.84520815134607</v>
      </c>
      <c r="L1129" s="11">
        <f t="shared" si="198"/>
        <v>4406.585769875097</v>
      </c>
      <c r="M1129" s="11">
        <f t="shared" si="193"/>
        <v>0.78460600000000003</v>
      </c>
      <c r="N1129" s="11">
        <f t="shared" si="199"/>
        <v>-521.19737835181513</v>
      </c>
      <c r="O1129" s="11">
        <f t="shared" si="200"/>
        <v>0</v>
      </c>
      <c r="P1129" s="13">
        <f t="shared" si="194"/>
        <v>322.94099999999997</v>
      </c>
      <c r="Q1129" s="11">
        <f t="shared" si="4"/>
        <v>0.9842206723560839</v>
      </c>
      <c r="R1129" s="11">
        <f t="shared" si="195"/>
        <v>2.4040484273926568</v>
      </c>
      <c r="S1129" s="11">
        <f t="shared" si="6"/>
        <v>39632.636676783288</v>
      </c>
    </row>
    <row r="1130" spans="2:19" x14ac:dyDescent="0.2">
      <c r="B1130" s="11"/>
      <c r="D1130" s="14">
        <f t="shared" si="196"/>
        <v>11.279999999999804</v>
      </c>
      <c r="E1130" s="11">
        <f t="shared" si="201"/>
        <v>37.840000000001169</v>
      </c>
      <c r="F1130" s="11">
        <f t="shared" si="192"/>
        <v>-371.21040000001148</v>
      </c>
      <c r="G1130" s="11">
        <f t="shared" si="8"/>
        <v>-520.25773476260952</v>
      </c>
      <c r="H1130" s="15">
        <f t="shared" si="202"/>
        <v>0</v>
      </c>
      <c r="I1130" s="11">
        <f t="shared" si="1"/>
        <v>-891.46813476262105</v>
      </c>
      <c r="J1130" s="11">
        <f t="shared" si="9"/>
        <v>-23.558883053979745</v>
      </c>
      <c r="K1130" s="9">
        <f t="shared" si="197"/>
        <v>317.60937100061886</v>
      </c>
      <c r="L1130" s="11">
        <f t="shared" si="198"/>
        <v>4409.7630427708573</v>
      </c>
      <c r="M1130" s="11">
        <f t="shared" si="193"/>
        <v>0.78435500000000002</v>
      </c>
      <c r="N1130" s="11">
        <f t="shared" si="199"/>
        <v>-520.25773476260952</v>
      </c>
      <c r="O1130" s="11">
        <f t="shared" si="200"/>
        <v>0</v>
      </c>
      <c r="P1130" s="13">
        <f t="shared" si="194"/>
        <v>322.92899999999997</v>
      </c>
      <c r="Q1130" s="11">
        <f t="shared" si="4"/>
        <v>0.9835269393601036</v>
      </c>
      <c r="R1130" s="11">
        <f t="shared" si="195"/>
        <v>2.4015171308847854</v>
      </c>
      <c r="S1130" s="11">
        <f t="shared" si="6"/>
        <v>39561.184757561394</v>
      </c>
    </row>
    <row r="1131" spans="2:19" x14ac:dyDescent="0.2">
      <c r="B1131" s="11"/>
      <c r="D1131" s="14">
        <f t="shared" si="196"/>
        <v>11.289999999999804</v>
      </c>
      <c r="E1131" s="11">
        <f t="shared" si="201"/>
        <v>37.840000000001169</v>
      </c>
      <c r="F1131" s="11">
        <f t="shared" si="192"/>
        <v>-371.21040000001148</v>
      </c>
      <c r="G1131" s="11">
        <f t="shared" si="8"/>
        <v>-519.32063433088172</v>
      </c>
      <c r="H1131" s="15">
        <f t="shared" si="202"/>
        <v>0</v>
      </c>
      <c r="I1131" s="11">
        <f t="shared" si="1"/>
        <v>-890.53103433089314</v>
      </c>
      <c r="J1131" s="11">
        <f t="shared" si="9"/>
        <v>-23.53411824341611</v>
      </c>
      <c r="K1131" s="9">
        <f t="shared" si="197"/>
        <v>317.37378217007904</v>
      </c>
      <c r="L1131" s="11">
        <f t="shared" si="198"/>
        <v>4412.9379585367105</v>
      </c>
      <c r="M1131" s="11">
        <f t="shared" si="193"/>
        <v>0.78410500000000005</v>
      </c>
      <c r="N1131" s="11">
        <f t="shared" si="199"/>
        <v>-519.32063433088172</v>
      </c>
      <c r="O1131" s="11">
        <f t="shared" si="200"/>
        <v>0</v>
      </c>
      <c r="P1131" s="13">
        <f t="shared" si="194"/>
        <v>322.91699999999997</v>
      </c>
      <c r="Q1131" s="11">
        <f t="shared" si="4"/>
        <v>0.9828339237949042</v>
      </c>
      <c r="R1131" s="11">
        <f t="shared" si="195"/>
        <v>2.3989926853635177</v>
      </c>
      <c r="S1131" s="11">
        <f t="shared" si="6"/>
        <v>39489.926223879258</v>
      </c>
    </row>
    <row r="1132" spans="2:19" x14ac:dyDescent="0.2">
      <c r="B1132" s="11"/>
      <c r="D1132" s="14">
        <f t="shared" si="196"/>
        <v>11.299999999999804</v>
      </c>
      <c r="E1132" s="11">
        <f t="shared" si="201"/>
        <v>37.840000000001169</v>
      </c>
      <c r="F1132" s="11">
        <f t="shared" si="192"/>
        <v>-371.21040000001148</v>
      </c>
      <c r="G1132" s="11">
        <f t="shared" si="8"/>
        <v>-518.32919454931175</v>
      </c>
      <c r="H1132" s="15">
        <f t="shared" si="202"/>
        <v>0</v>
      </c>
      <c r="I1132" s="11">
        <f t="shared" si="1"/>
        <v>-889.53959454932328</v>
      </c>
      <c r="J1132" s="11">
        <f t="shared" si="9"/>
        <v>-23.507917403522615</v>
      </c>
      <c r="K1132" s="9">
        <f t="shared" si="197"/>
        <v>317.13844098764486</v>
      </c>
      <c r="L1132" s="11">
        <f t="shared" si="198"/>
        <v>4416.1105196524986</v>
      </c>
      <c r="M1132" s="11">
        <f t="shared" si="193"/>
        <v>0.78376999999999997</v>
      </c>
      <c r="N1132" s="11">
        <f t="shared" si="199"/>
        <v>-518.32919454931175</v>
      </c>
      <c r="O1132" s="11">
        <f t="shared" si="200"/>
        <v>0</v>
      </c>
      <c r="P1132" s="13">
        <f t="shared" si="194"/>
        <v>322.89999999999998</v>
      </c>
      <c r="Q1132" s="11">
        <f t="shared" si="4"/>
        <v>0.98215683179821889</v>
      </c>
      <c r="R1132" s="11">
        <f t="shared" si="195"/>
        <v>2.396321855608829</v>
      </c>
      <c r="S1132" s="11">
        <f t="shared" si="6"/>
        <v>39414.535643876479</v>
      </c>
    </row>
    <row r="1133" spans="2:19" x14ac:dyDescent="0.2">
      <c r="B1133" s="11"/>
      <c r="D1133" s="14">
        <f t="shared" si="196"/>
        <v>11.309999999999803</v>
      </c>
      <c r="E1133" s="11">
        <f t="shared" si="201"/>
        <v>37.840000000001169</v>
      </c>
      <c r="F1133" s="11">
        <f t="shared" si="192"/>
        <v>-371.21040000001148</v>
      </c>
      <c r="G1133" s="11">
        <f t="shared" si="8"/>
        <v>-517.39596828710103</v>
      </c>
      <c r="H1133" s="15">
        <f t="shared" si="202"/>
        <v>0</v>
      </c>
      <c r="I1133" s="11">
        <f t="shared" si="1"/>
        <v>-888.60636828711245</v>
      </c>
      <c r="J1133" s="11">
        <f t="shared" si="9"/>
        <v>-23.483254975874338</v>
      </c>
      <c r="K1133" s="9">
        <f t="shared" si="197"/>
        <v>316.90336181360965</v>
      </c>
      <c r="L1133" s="11">
        <f t="shared" si="198"/>
        <v>4419.2807286665056</v>
      </c>
      <c r="M1133" s="11">
        <f t="shared" si="193"/>
        <v>0.78351999999999999</v>
      </c>
      <c r="N1133" s="11">
        <f t="shared" si="199"/>
        <v>-517.39596828710103</v>
      </c>
      <c r="O1133" s="11">
        <f t="shared" si="200"/>
        <v>0</v>
      </c>
      <c r="P1133" s="13">
        <f t="shared" si="194"/>
        <v>322.88799999999998</v>
      </c>
      <c r="Q1133" s="11">
        <f t="shared" si="4"/>
        <v>0.98146528150197487</v>
      </c>
      <c r="R1133" s="11">
        <f t="shared" si="195"/>
        <v>2.3938078466742443</v>
      </c>
      <c r="S1133" s="11">
        <f t="shared" si="6"/>
        <v>39343.571707901989</v>
      </c>
    </row>
    <row r="1134" spans="2:19" x14ac:dyDescent="0.2">
      <c r="B1134" s="11"/>
      <c r="D1134" s="14">
        <f t="shared" si="196"/>
        <v>11.319999999999803</v>
      </c>
      <c r="E1134" s="11">
        <f t="shared" si="201"/>
        <v>37.840000000001169</v>
      </c>
      <c r="F1134" s="11">
        <f t="shared" si="192"/>
        <v>-371.21040000001148</v>
      </c>
      <c r="G1134" s="11">
        <f t="shared" si="8"/>
        <v>-516.46394636938601</v>
      </c>
      <c r="H1134" s="15">
        <f t="shared" si="202"/>
        <v>0</v>
      </c>
      <c r="I1134" s="11">
        <f t="shared" si="1"/>
        <v>-887.67434636939743</v>
      </c>
      <c r="J1134" s="11">
        <f t="shared" si="9"/>
        <v>-23.458624375511892</v>
      </c>
      <c r="K1134" s="9">
        <f t="shared" si="197"/>
        <v>316.66852926385093</v>
      </c>
      <c r="L1134" s="11">
        <f t="shared" si="198"/>
        <v>4422.4485881218934</v>
      </c>
      <c r="M1134" s="11">
        <f t="shared" si="193"/>
        <v>0.78326899999999999</v>
      </c>
      <c r="N1134" s="11">
        <f t="shared" si="199"/>
        <v>-516.46394636938601</v>
      </c>
      <c r="O1134" s="11">
        <f t="shared" si="200"/>
        <v>0</v>
      </c>
      <c r="P1134" s="13">
        <f t="shared" si="194"/>
        <v>322.87599999999998</v>
      </c>
      <c r="Q1134" s="11">
        <f t="shared" si="4"/>
        <v>0.98077444363734356</v>
      </c>
      <c r="R1134" s="11">
        <f t="shared" si="195"/>
        <v>2.3912970821113038</v>
      </c>
      <c r="S1134" s="11">
        <f t="shared" si="6"/>
        <v>39272.699352103868</v>
      </c>
    </row>
    <row r="1135" spans="2:19" x14ac:dyDescent="0.2">
      <c r="B1135" s="11"/>
      <c r="D1135" s="14">
        <f t="shared" si="196"/>
        <v>11.329999999999803</v>
      </c>
      <c r="E1135" s="11">
        <f t="shared" si="201"/>
        <v>37.840000000001169</v>
      </c>
      <c r="F1135" s="11">
        <f t="shared" si="192"/>
        <v>-371.21040000001148</v>
      </c>
      <c r="G1135" s="11">
        <f t="shared" si="8"/>
        <v>-515.5337859775899</v>
      </c>
      <c r="H1135" s="15">
        <f t="shared" si="202"/>
        <v>0</v>
      </c>
      <c r="I1135" s="11">
        <f t="shared" si="1"/>
        <v>-886.74418597760132</v>
      </c>
      <c r="J1135" s="11">
        <f t="shared" si="9"/>
        <v>-23.434042969809035</v>
      </c>
      <c r="K1135" s="9">
        <f t="shared" si="197"/>
        <v>316.4339430200958</v>
      </c>
      <c r="L1135" s="11">
        <f t="shared" si="198"/>
        <v>4425.6141004833125</v>
      </c>
      <c r="M1135" s="11">
        <f t="shared" si="193"/>
        <v>0.78301799999999999</v>
      </c>
      <c r="N1135" s="11">
        <f t="shared" si="199"/>
        <v>-515.5337859775899</v>
      </c>
      <c r="O1135" s="11">
        <f t="shared" si="200"/>
        <v>0</v>
      </c>
      <c r="P1135" s="13">
        <f t="shared" si="194"/>
        <v>322.86399999999998</v>
      </c>
      <c r="Q1135" s="11">
        <f t="shared" si="4"/>
        <v>0.98008431729798251</v>
      </c>
      <c r="R1135" s="11">
        <f t="shared" si="195"/>
        <v>2.3887913322944989</v>
      </c>
      <c r="S1135" s="11">
        <f t="shared" si="6"/>
        <v>39201.968549551166</v>
      </c>
    </row>
    <row r="1136" spans="2:19" x14ac:dyDescent="0.2">
      <c r="B1136" s="11"/>
      <c r="D1136" s="14">
        <f t="shared" si="196"/>
        <v>11.339999999999803</v>
      </c>
      <c r="E1136" s="11">
        <f t="shared" si="201"/>
        <v>37.840000000001169</v>
      </c>
      <c r="F1136" s="11">
        <f t="shared" si="192"/>
        <v>-371.21040000001148</v>
      </c>
      <c r="G1136" s="11">
        <f t="shared" si="8"/>
        <v>-514.60613982669133</v>
      </c>
      <c r="H1136" s="15">
        <f t="shared" si="202"/>
        <v>0</v>
      </c>
      <c r="I1136" s="11">
        <f t="shared" si="1"/>
        <v>-885.81653982670286</v>
      </c>
      <c r="J1136" s="11">
        <f t="shared" si="9"/>
        <v>-23.409528008104534</v>
      </c>
      <c r="K1136" s="9">
        <f t="shared" si="197"/>
        <v>316.19960259039772</v>
      </c>
      <c r="L1136" s="11">
        <f t="shared" si="198"/>
        <v>4428.7772682113646</v>
      </c>
      <c r="M1136" s="11">
        <f t="shared" si="193"/>
        <v>0.78276800000000002</v>
      </c>
      <c r="N1136" s="11">
        <f t="shared" si="199"/>
        <v>-514.60613982669133</v>
      </c>
      <c r="O1136" s="11">
        <f t="shared" si="200"/>
        <v>0</v>
      </c>
      <c r="P1136" s="13">
        <f t="shared" si="194"/>
        <v>322.85199999999998</v>
      </c>
      <c r="Q1136" s="11">
        <f t="shared" si="4"/>
        <v>0.97939490103947857</v>
      </c>
      <c r="R1136" s="11">
        <f t="shared" si="195"/>
        <v>2.3862923555662112</v>
      </c>
      <c r="S1136" s="11">
        <f t="shared" si="6"/>
        <v>39131.428933677729</v>
      </c>
    </row>
    <row r="1137" spans="2:19" x14ac:dyDescent="0.2">
      <c r="B1137" s="11"/>
      <c r="D1137" s="14">
        <f t="shared" si="196"/>
        <v>11.349999999999802</v>
      </c>
      <c r="E1137" s="11">
        <f t="shared" si="201"/>
        <v>37.840000000001169</v>
      </c>
      <c r="F1137" s="11">
        <f t="shared" si="192"/>
        <v>-371.21040000001148</v>
      </c>
      <c r="G1137" s="11">
        <f t="shared" si="8"/>
        <v>-513.68034329869454</v>
      </c>
      <c r="H1137" s="15">
        <f t="shared" si="202"/>
        <v>0</v>
      </c>
      <c r="I1137" s="11">
        <f t="shared" si="1"/>
        <v>-884.89074329870596</v>
      </c>
      <c r="J1137" s="11">
        <f t="shared" si="9"/>
        <v>-23.385061926497851</v>
      </c>
      <c r="K1137" s="9">
        <f t="shared" si="197"/>
        <v>315.9655073103167</v>
      </c>
      <c r="L1137" s="11">
        <f t="shared" si="198"/>
        <v>4431.9380937608685</v>
      </c>
      <c r="M1137" s="11">
        <f t="shared" si="193"/>
        <v>0.78251800000000005</v>
      </c>
      <c r="N1137" s="11">
        <f t="shared" si="199"/>
        <v>-513.68034329869454</v>
      </c>
      <c r="O1137" s="11">
        <f t="shared" si="200"/>
        <v>0</v>
      </c>
      <c r="P1137" s="13">
        <f t="shared" si="194"/>
        <v>322.83999999999997</v>
      </c>
      <c r="Q1137" s="11">
        <f t="shared" si="4"/>
        <v>0.97870619288290395</v>
      </c>
      <c r="R1137" s="11">
        <f t="shared" si="195"/>
        <v>2.3837983615186391</v>
      </c>
      <c r="S1137" s="11">
        <f t="shared" si="6"/>
        <v>39061.029965926282</v>
      </c>
    </row>
    <row r="1138" spans="2:19" x14ac:dyDescent="0.2">
      <c r="B1138" s="11"/>
      <c r="D1138" s="14">
        <f t="shared" si="196"/>
        <v>11.359999999999802</v>
      </c>
      <c r="E1138" s="11">
        <f t="shared" si="201"/>
        <v>37.840000000001169</v>
      </c>
      <c r="F1138" s="11">
        <f t="shared" si="192"/>
        <v>-371.21040000001148</v>
      </c>
      <c r="G1138" s="11">
        <f t="shared" si="8"/>
        <v>-512.70133190712056</v>
      </c>
      <c r="H1138" s="15">
        <f t="shared" si="202"/>
        <v>0</v>
      </c>
      <c r="I1138" s="11">
        <f t="shared" si="1"/>
        <v>-883.91173190713198</v>
      </c>
      <c r="J1138" s="11">
        <f t="shared" si="9"/>
        <v>-23.359189532428772</v>
      </c>
      <c r="K1138" s="9">
        <f t="shared" si="197"/>
        <v>315.73165669105174</v>
      </c>
      <c r="L1138" s="11">
        <f t="shared" si="198"/>
        <v>4435.0965795808752</v>
      </c>
      <c r="M1138" s="11">
        <f t="shared" si="193"/>
        <v>0.78218399999999999</v>
      </c>
      <c r="N1138" s="11">
        <f t="shared" si="199"/>
        <v>-512.70133190712056</v>
      </c>
      <c r="O1138" s="11">
        <f t="shared" si="200"/>
        <v>0</v>
      </c>
      <c r="P1138" s="13">
        <f t="shared" si="194"/>
        <v>322.82400000000001</v>
      </c>
      <c r="Q1138" s="11">
        <f t="shared" si="4"/>
        <v>0.97803030967664029</v>
      </c>
      <c r="R1138" s="11">
        <f t="shared" si="195"/>
        <v>2.3811610124799971</v>
      </c>
      <c r="S1138" s="11">
        <f t="shared" si="6"/>
        <v>38986.584459489968</v>
      </c>
    </row>
    <row r="1139" spans="2:19" x14ac:dyDescent="0.2">
      <c r="B1139" s="11"/>
      <c r="D1139" s="14">
        <f t="shared" si="196"/>
        <v>11.369999999999802</v>
      </c>
      <c r="E1139" s="11">
        <f t="shared" si="201"/>
        <v>37.840000000001169</v>
      </c>
      <c r="F1139" s="11">
        <f t="shared" si="192"/>
        <v>-371.21040000001148</v>
      </c>
      <c r="G1139" s="11">
        <f t="shared" si="8"/>
        <v>-511.77869479453324</v>
      </c>
      <c r="H1139" s="15">
        <f t="shared" si="202"/>
        <v>0</v>
      </c>
      <c r="I1139" s="11">
        <f t="shared" si="1"/>
        <v>-882.98909479454471</v>
      </c>
      <c r="J1139" s="11">
        <f t="shared" si="9"/>
        <v>-23.334806944886825</v>
      </c>
      <c r="K1139" s="9">
        <f t="shared" si="197"/>
        <v>315.49806479572743</v>
      </c>
      <c r="L1139" s="11">
        <f t="shared" si="198"/>
        <v>4438.2527281883094</v>
      </c>
      <c r="M1139" s="11">
        <f t="shared" si="193"/>
        <v>0.78193299999999999</v>
      </c>
      <c r="N1139" s="11">
        <f t="shared" si="199"/>
        <v>-511.77869479453324</v>
      </c>
      <c r="O1139" s="11">
        <f t="shared" si="200"/>
        <v>0</v>
      </c>
      <c r="P1139" s="13">
        <f t="shared" si="194"/>
        <v>322.81099999999998</v>
      </c>
      <c r="Q1139" s="11">
        <f t="shared" si="4"/>
        <v>0.97734607803243212</v>
      </c>
      <c r="R1139" s="11">
        <f t="shared" si="195"/>
        <v>2.3786755295501352</v>
      </c>
      <c r="S1139" s="11">
        <f t="shared" si="6"/>
        <v>38916.425738463156</v>
      </c>
    </row>
    <row r="1140" spans="2:19" x14ac:dyDescent="0.2">
      <c r="B1140" s="11"/>
      <c r="D1140" s="14">
        <f t="shared" si="196"/>
        <v>11.379999999999802</v>
      </c>
      <c r="E1140" s="11">
        <f t="shared" si="201"/>
        <v>37.840000000001169</v>
      </c>
      <c r="F1140" s="11">
        <f t="shared" si="192"/>
        <v>-371.21040000001148</v>
      </c>
      <c r="G1140" s="11">
        <f t="shared" si="8"/>
        <v>-510.8585490337216</v>
      </c>
      <c r="H1140" s="15">
        <f t="shared" si="202"/>
        <v>0</v>
      </c>
      <c r="I1140" s="11">
        <f t="shared" si="1"/>
        <v>-882.06894903373313</v>
      </c>
      <c r="J1140" s="11">
        <f t="shared" si="9"/>
        <v>-23.310490196451003</v>
      </c>
      <c r="K1140" s="9">
        <f t="shared" si="197"/>
        <v>315.26471672627855</v>
      </c>
      <c r="L1140" s="11">
        <f t="shared" si="198"/>
        <v>4441.4065420959196</v>
      </c>
      <c r="M1140" s="11">
        <f t="shared" si="193"/>
        <v>0.78168300000000002</v>
      </c>
      <c r="N1140" s="11">
        <f t="shared" si="199"/>
        <v>-510.8585490337216</v>
      </c>
      <c r="O1140" s="11">
        <f t="shared" si="200"/>
        <v>0</v>
      </c>
      <c r="P1140" s="13">
        <f t="shared" si="194"/>
        <v>322.79899999999998</v>
      </c>
      <c r="Q1140" s="11">
        <f t="shared" si="4"/>
        <v>0.97665952102168396</v>
      </c>
      <c r="R1140" s="11">
        <f t="shared" si="195"/>
        <v>2.3761967580480126</v>
      </c>
      <c r="S1140" s="11">
        <f t="shared" si="6"/>
        <v>38846.456463592178</v>
      </c>
    </row>
    <row r="1141" spans="2:19" x14ac:dyDescent="0.2">
      <c r="B1141" s="11"/>
      <c r="D1141" s="14">
        <f t="shared" si="196"/>
        <v>11.389999999999802</v>
      </c>
      <c r="E1141" s="11">
        <f t="shared" si="201"/>
        <v>37.840000000001169</v>
      </c>
      <c r="F1141" s="11">
        <f t="shared" si="192"/>
        <v>-371.21040000001148</v>
      </c>
      <c r="G1141" s="11">
        <f t="shared" si="8"/>
        <v>-509.94023396873024</v>
      </c>
      <c r="H1141" s="15">
        <f t="shared" si="202"/>
        <v>0</v>
      </c>
      <c r="I1141" s="11">
        <f t="shared" si="1"/>
        <v>-881.15063396874166</v>
      </c>
      <c r="J1141" s="11">
        <f t="shared" si="9"/>
        <v>-23.286221827925857</v>
      </c>
      <c r="K1141" s="9">
        <f t="shared" si="197"/>
        <v>315.03161182431404</v>
      </c>
      <c r="L1141" s="11">
        <f t="shared" si="198"/>
        <v>4444.558023738673</v>
      </c>
      <c r="M1141" s="11">
        <f t="shared" si="193"/>
        <v>0.78143300000000004</v>
      </c>
      <c r="N1141" s="11">
        <f t="shared" si="199"/>
        <v>-509.94023396873024</v>
      </c>
      <c r="O1141" s="11">
        <f t="shared" si="200"/>
        <v>0</v>
      </c>
      <c r="P1141" s="13">
        <f t="shared" si="194"/>
        <v>322.78699999999998</v>
      </c>
      <c r="Q1141" s="11">
        <f t="shared" si="4"/>
        <v>0.97597366630104077</v>
      </c>
      <c r="R1141" s="11">
        <f t="shared" si="195"/>
        <v>2.3737229182391291</v>
      </c>
      <c r="S1141" s="11">
        <f t="shared" si="6"/>
        <v>38776.626397599306</v>
      </c>
    </row>
    <row r="1142" spans="2:19" x14ac:dyDescent="0.2">
      <c r="B1142" s="11"/>
      <c r="D1142" s="14">
        <f t="shared" si="196"/>
        <v>11.399999999999801</v>
      </c>
      <c r="E1142" s="11">
        <f t="shared" si="201"/>
        <v>37.840000000001169</v>
      </c>
      <c r="F1142" s="11">
        <f t="shared" si="192"/>
        <v>-371.21040000001148</v>
      </c>
      <c r="G1142" s="11">
        <f t="shared" si="8"/>
        <v>-509.02374499540468</v>
      </c>
      <c r="H1142" s="15">
        <f t="shared" si="202"/>
        <v>0</v>
      </c>
      <c r="I1142" s="11">
        <f t="shared" si="1"/>
        <v>-880.23414499541616</v>
      </c>
      <c r="J1142" s="11">
        <f t="shared" si="9"/>
        <v>-23.26200171763713</v>
      </c>
      <c r="K1142" s="9">
        <f t="shared" si="197"/>
        <v>314.79874960603479</v>
      </c>
      <c r="L1142" s="11">
        <f t="shared" si="198"/>
        <v>4447.7071755458246</v>
      </c>
      <c r="M1142" s="11">
        <f t="shared" si="193"/>
        <v>0.78118299999999996</v>
      </c>
      <c r="N1142" s="11">
        <f t="shared" si="199"/>
        <v>-509.02374499540468</v>
      </c>
      <c r="O1142" s="11">
        <f t="shared" si="200"/>
        <v>0</v>
      </c>
      <c r="P1142" s="13">
        <f t="shared" si="194"/>
        <v>322.77499999999998</v>
      </c>
      <c r="Q1142" s="11">
        <f t="shared" si="4"/>
        <v>0.97528851244995685</v>
      </c>
      <c r="R1142" s="11">
        <f t="shared" si="195"/>
        <v>2.3712539977204004</v>
      </c>
      <c r="S1142" s="11">
        <f t="shared" si="6"/>
        <v>38706.93519037767</v>
      </c>
    </row>
    <row r="1143" spans="2:19" x14ac:dyDescent="0.2">
      <c r="B1143" s="11"/>
      <c r="D1143" s="14">
        <f t="shared" si="196"/>
        <v>11.409999999999801</v>
      </c>
      <c r="E1143" s="11">
        <f t="shared" si="201"/>
        <v>37.840000000001169</v>
      </c>
      <c r="F1143" s="11">
        <f t="shared" si="192"/>
        <v>-371.21040000001148</v>
      </c>
      <c r="G1143" s="11">
        <f t="shared" si="8"/>
        <v>-508.10907752420565</v>
      </c>
      <c r="H1143" s="15">
        <f t="shared" si="202"/>
        <v>0</v>
      </c>
      <c r="I1143" s="11">
        <f t="shared" si="1"/>
        <v>-879.31947752421706</v>
      </c>
      <c r="J1143" s="11">
        <f t="shared" si="9"/>
        <v>-23.237829744296775</v>
      </c>
      <c r="K1143" s="9">
        <f t="shared" si="197"/>
        <v>314.56612958885842</v>
      </c>
      <c r="L1143" s="11">
        <f t="shared" si="198"/>
        <v>4450.853999941799</v>
      </c>
      <c r="M1143" s="11">
        <f t="shared" si="193"/>
        <v>0.78093299999999999</v>
      </c>
      <c r="N1143" s="11">
        <f t="shared" si="199"/>
        <v>-508.10907752420565</v>
      </c>
      <c r="O1143" s="11">
        <f t="shared" si="200"/>
        <v>0</v>
      </c>
      <c r="P1143" s="13">
        <f t="shared" si="194"/>
        <v>322.76299999999998</v>
      </c>
      <c r="Q1143" s="11">
        <f t="shared" si="4"/>
        <v>0.97460405805144468</v>
      </c>
      <c r="R1143" s="11">
        <f t="shared" si="195"/>
        <v>2.3687899841281115</v>
      </c>
      <c r="S1143" s="11">
        <f t="shared" si="6"/>
        <v>38637.382492931763</v>
      </c>
    </row>
    <row r="1144" spans="2:19" x14ac:dyDescent="0.2">
      <c r="B1144" s="11"/>
      <c r="D1144" s="14">
        <f t="shared" si="196"/>
        <v>11.419999999999801</v>
      </c>
      <c r="E1144" s="11">
        <f t="shared" si="201"/>
        <v>37.840000000001169</v>
      </c>
      <c r="F1144" s="11">
        <f t="shared" si="192"/>
        <v>-371.21040000001148</v>
      </c>
      <c r="G1144" s="11">
        <f t="shared" si="8"/>
        <v>-507.19622698015274</v>
      </c>
      <c r="H1144" s="15">
        <f t="shared" si="202"/>
        <v>0</v>
      </c>
      <c r="I1144" s="11">
        <f t="shared" si="1"/>
        <v>-878.40662698016422</v>
      </c>
      <c r="J1144" s="11">
        <f t="shared" si="9"/>
        <v>-23.213705787001508</v>
      </c>
      <c r="K1144" s="9">
        <f t="shared" si="197"/>
        <v>314.33375129141547</v>
      </c>
      <c r="L1144" s="11">
        <f t="shared" si="198"/>
        <v>4453.9984993462003</v>
      </c>
      <c r="M1144" s="11">
        <f t="shared" si="193"/>
        <v>0.78068300000000002</v>
      </c>
      <c r="N1144" s="11">
        <f t="shared" si="199"/>
        <v>-507.19622698015274</v>
      </c>
      <c r="O1144" s="11">
        <f t="shared" si="200"/>
        <v>0</v>
      </c>
      <c r="P1144" s="13">
        <f t="shared" si="194"/>
        <v>322.75099999999998</v>
      </c>
      <c r="Q1144" s="11">
        <f t="shared" si="4"/>
        <v>0.97392030169206445</v>
      </c>
      <c r="R1144" s="11">
        <f t="shared" si="195"/>
        <v>2.3663308651377681</v>
      </c>
      <c r="S1144" s="11">
        <f t="shared" si="6"/>
        <v>38567.967957373163</v>
      </c>
    </row>
    <row r="1145" spans="2:19" x14ac:dyDescent="0.2">
      <c r="B1145" s="11"/>
      <c r="D1145" s="14">
        <f t="shared" si="196"/>
        <v>11.429999999999801</v>
      </c>
      <c r="E1145" s="11">
        <f t="shared" si="201"/>
        <v>37.840000000001169</v>
      </c>
      <c r="F1145" s="11">
        <f t="shared" si="192"/>
        <v>-371.21040000001148</v>
      </c>
      <c r="G1145" s="11">
        <f t="shared" si="8"/>
        <v>-506.2313447563605</v>
      </c>
      <c r="H1145" s="15">
        <f t="shared" si="202"/>
        <v>0</v>
      </c>
      <c r="I1145" s="11">
        <f t="shared" si="1"/>
        <v>-877.44174475637192</v>
      </c>
      <c r="J1145" s="11">
        <f t="shared" si="9"/>
        <v>-23.188206785315668</v>
      </c>
      <c r="K1145" s="9">
        <f t="shared" si="197"/>
        <v>314.10161423354543</v>
      </c>
      <c r="L1145" s="11">
        <f t="shared" si="198"/>
        <v>4457.1406761738253</v>
      </c>
      <c r="M1145" s="11">
        <f t="shared" si="193"/>
        <v>0.78034999999999999</v>
      </c>
      <c r="N1145" s="11">
        <f t="shared" si="199"/>
        <v>-506.2313447563605</v>
      </c>
      <c r="O1145" s="11">
        <f t="shared" si="200"/>
        <v>0</v>
      </c>
      <c r="P1145" s="13">
        <f t="shared" si="194"/>
        <v>322.73399999999998</v>
      </c>
      <c r="Q1145" s="11">
        <f t="shared" si="4"/>
        <v>0.97325231997107664</v>
      </c>
      <c r="R1145" s="11">
        <f t="shared" si="195"/>
        <v>2.3637315785235136</v>
      </c>
      <c r="S1145" s="11">
        <f t="shared" si="6"/>
        <v>38494.596854217627</v>
      </c>
    </row>
    <row r="1146" spans="2:19" x14ac:dyDescent="0.2">
      <c r="B1146" s="11"/>
      <c r="D1146" s="14">
        <f t="shared" si="196"/>
        <v>11.439999999999801</v>
      </c>
      <c r="E1146" s="11">
        <f t="shared" si="201"/>
        <v>37.840000000001169</v>
      </c>
      <c r="F1146" s="11">
        <f t="shared" si="192"/>
        <v>-371.21040000001148</v>
      </c>
      <c r="G1146" s="11">
        <f t="shared" si="8"/>
        <v>-505.32223969263623</v>
      </c>
      <c r="H1146" s="15">
        <f t="shared" si="202"/>
        <v>0</v>
      </c>
      <c r="I1146" s="11">
        <f t="shared" si="1"/>
        <v>-876.53263969264776</v>
      </c>
      <c r="J1146" s="11">
        <f t="shared" si="9"/>
        <v>-23.164181810058686</v>
      </c>
      <c r="K1146" s="9">
        <f t="shared" si="197"/>
        <v>313.86973216569226</v>
      </c>
      <c r="L1146" s="11">
        <f t="shared" si="198"/>
        <v>4460.2805329058219</v>
      </c>
      <c r="M1146" s="11">
        <f t="shared" si="193"/>
        <v>0.78010000000000002</v>
      </c>
      <c r="N1146" s="11">
        <f t="shared" si="199"/>
        <v>-505.32223969263623</v>
      </c>
      <c r="O1146" s="11">
        <f t="shared" si="200"/>
        <v>0</v>
      </c>
      <c r="P1146" s="13">
        <f t="shared" si="194"/>
        <v>322.72199999999998</v>
      </c>
      <c r="Q1146" s="11">
        <f t="shared" si="4"/>
        <v>0.9725699895442278</v>
      </c>
      <c r="R1146" s="11">
        <f t="shared" si="195"/>
        <v>2.3612825494453298</v>
      </c>
      <c r="S1146" s="11">
        <f t="shared" si="6"/>
        <v>38425.467130646211</v>
      </c>
    </row>
    <row r="1147" spans="2:19" x14ac:dyDescent="0.2">
      <c r="B1147" s="11"/>
      <c r="D1147" s="14">
        <f t="shared" si="196"/>
        <v>11.4499999999998</v>
      </c>
      <c r="E1147" s="11">
        <f t="shared" si="201"/>
        <v>37.840000000001169</v>
      </c>
      <c r="F1147" s="11">
        <f t="shared" si="192"/>
        <v>-371.21040000001148</v>
      </c>
      <c r="G1147" s="11">
        <f t="shared" si="8"/>
        <v>-504.41493757348405</v>
      </c>
      <c r="H1147" s="15">
        <f t="shared" si="202"/>
        <v>0</v>
      </c>
      <c r="I1147" s="11">
        <f t="shared" si="1"/>
        <v>-875.62533757349547</v>
      </c>
      <c r="J1147" s="11">
        <f t="shared" si="9"/>
        <v>-23.140204481328446</v>
      </c>
      <c r="K1147" s="9">
        <f t="shared" si="197"/>
        <v>313.63809034759169</v>
      </c>
      <c r="L1147" s="11">
        <f t="shared" si="198"/>
        <v>4463.4180720183886</v>
      </c>
      <c r="M1147" s="11">
        <f t="shared" si="193"/>
        <v>0.77985000000000004</v>
      </c>
      <c r="N1147" s="11">
        <f t="shared" si="199"/>
        <v>-504.41493757348405</v>
      </c>
      <c r="O1147" s="11">
        <f t="shared" si="200"/>
        <v>0</v>
      </c>
      <c r="P1147" s="13">
        <f t="shared" si="194"/>
        <v>322.70999999999998</v>
      </c>
      <c r="Q1147" s="11">
        <f t="shared" si="4"/>
        <v>0.9718883528480422</v>
      </c>
      <c r="R1147" s="11">
        <f t="shared" si="195"/>
        <v>2.3588383773015744</v>
      </c>
      <c r="S1147" s="11">
        <f t="shared" si="6"/>
        <v>38356.474505706028</v>
      </c>
    </row>
    <row r="1148" spans="2:19" x14ac:dyDescent="0.2">
      <c r="B1148" s="11"/>
      <c r="D1148" s="14">
        <f t="shared" si="196"/>
        <v>11.4599999999998</v>
      </c>
      <c r="E1148" s="11">
        <f t="shared" si="201"/>
        <v>37.840000000001169</v>
      </c>
      <c r="F1148" s="11">
        <f t="shared" si="192"/>
        <v>-371.21040000001148</v>
      </c>
      <c r="G1148" s="11">
        <f t="shared" si="8"/>
        <v>-503.50943388275414</v>
      </c>
      <c r="H1148" s="15">
        <f t="shared" si="202"/>
        <v>0</v>
      </c>
      <c r="I1148" s="11">
        <f t="shared" si="1"/>
        <v>-874.71983388276567</v>
      </c>
      <c r="J1148" s="11">
        <f t="shared" si="9"/>
        <v>-23.116274679776392</v>
      </c>
      <c r="K1148" s="9">
        <f t="shared" si="197"/>
        <v>313.40668830277838</v>
      </c>
      <c r="L1148" s="11">
        <f t="shared" si="198"/>
        <v>4466.5532959116399</v>
      </c>
      <c r="M1148" s="11">
        <f t="shared" si="193"/>
        <v>0.77959999999999996</v>
      </c>
      <c r="N1148" s="11">
        <f t="shared" si="199"/>
        <v>-503.50943388275414</v>
      </c>
      <c r="O1148" s="11">
        <f t="shared" si="200"/>
        <v>0</v>
      </c>
      <c r="P1148" s="13">
        <f t="shared" si="194"/>
        <v>322.69799999999998</v>
      </c>
      <c r="Q1148" s="11">
        <f t="shared" si="4"/>
        <v>0.97120740848340681</v>
      </c>
      <c r="R1148" s="11">
        <f t="shared" si="195"/>
        <v>2.3563990499262375</v>
      </c>
      <c r="S1148" s="11">
        <f t="shared" si="6"/>
        <v>38287.618635982217</v>
      </c>
    </row>
    <row r="1149" spans="2:19" x14ac:dyDescent="0.2">
      <c r="B1149" s="11"/>
      <c r="D1149" s="14">
        <f t="shared" si="196"/>
        <v>11.4699999999998</v>
      </c>
      <c r="E1149" s="11">
        <f t="shared" si="201"/>
        <v>37.840000000001169</v>
      </c>
      <c r="F1149" s="11">
        <f t="shared" si="192"/>
        <v>-371.21040000001148</v>
      </c>
      <c r="G1149" s="11">
        <f t="shared" si="8"/>
        <v>-502.6063690223105</v>
      </c>
      <c r="H1149" s="15">
        <f t="shared" si="202"/>
        <v>0</v>
      </c>
      <c r="I1149" s="11">
        <f t="shared" si="1"/>
        <v>-873.81676902232198</v>
      </c>
      <c r="J1149" s="11">
        <f t="shared" si="9"/>
        <v>-23.092409329341834</v>
      </c>
      <c r="K1149" s="9">
        <f t="shared" si="197"/>
        <v>313.17552555598064</v>
      </c>
      <c r="L1149" s="11">
        <f t="shared" si="198"/>
        <v>4469.686206980934</v>
      </c>
      <c r="M1149" s="11">
        <f t="shared" si="193"/>
        <v>0.77935100000000002</v>
      </c>
      <c r="N1149" s="11">
        <f t="shared" si="199"/>
        <v>-502.6063690223105</v>
      </c>
      <c r="O1149" s="11">
        <f t="shared" si="200"/>
        <v>0</v>
      </c>
      <c r="P1149" s="13">
        <f t="shared" si="194"/>
        <v>322.68599999999998</v>
      </c>
      <c r="Q1149" s="11">
        <f t="shared" si="4"/>
        <v>0.97052715505469922</v>
      </c>
      <c r="R1149" s="11">
        <f t="shared" si="195"/>
        <v>2.3539662924915223</v>
      </c>
      <c r="S1149" s="11">
        <f t="shared" si="6"/>
        <v>38218.948218600774</v>
      </c>
    </row>
    <row r="1150" spans="2:19" x14ac:dyDescent="0.2">
      <c r="B1150" s="11"/>
      <c r="D1150" s="14">
        <f t="shared" si="196"/>
        <v>11.4799999999998</v>
      </c>
      <c r="E1150" s="11">
        <f t="shared" si="201"/>
        <v>37.840000000001169</v>
      </c>
      <c r="F1150" s="11">
        <f t="shared" si="192"/>
        <v>-371.21040000001148</v>
      </c>
      <c r="G1150" s="11">
        <f t="shared" si="8"/>
        <v>-501.70444719988382</v>
      </c>
      <c r="H1150" s="15">
        <f t="shared" si="202"/>
        <v>0</v>
      </c>
      <c r="I1150" s="11">
        <f t="shared" si="1"/>
        <v>-872.91484719989535</v>
      </c>
      <c r="J1150" s="11">
        <f t="shared" si="9"/>
        <v>-23.068574186043033</v>
      </c>
      <c r="K1150" s="9">
        <f t="shared" si="197"/>
        <v>312.94460146268722</v>
      </c>
      <c r="L1150" s="11">
        <f t="shared" si="198"/>
        <v>4472.8168076160273</v>
      </c>
      <c r="M1150" s="11">
        <f t="shared" si="193"/>
        <v>0.77910100000000004</v>
      </c>
      <c r="N1150" s="11">
        <f t="shared" si="199"/>
        <v>-501.70444719988382</v>
      </c>
      <c r="O1150" s="11">
        <f t="shared" si="200"/>
        <v>0</v>
      </c>
      <c r="P1150" s="13">
        <f t="shared" si="194"/>
        <v>322.67399999999998</v>
      </c>
      <c r="Q1150" s="11">
        <f t="shared" si="4"/>
        <v>0.96984759064159876</v>
      </c>
      <c r="R1150" s="11">
        <f t="shared" si="195"/>
        <v>2.3515366142755383</v>
      </c>
      <c r="S1150" s="11">
        <f t="shared" si="6"/>
        <v>38150.364719558362</v>
      </c>
    </row>
    <row r="1151" spans="2:19" x14ac:dyDescent="0.2">
      <c r="B1151" s="11"/>
      <c r="D1151" s="14">
        <f t="shared" si="196"/>
        <v>11.489999999999799</v>
      </c>
      <c r="E1151" s="11">
        <f t="shared" si="201"/>
        <v>37.840000000001169</v>
      </c>
      <c r="F1151" s="11">
        <f t="shared" si="192"/>
        <v>-371.21040000001148</v>
      </c>
      <c r="G1151" s="11">
        <f t="shared" si="8"/>
        <v>-500.80495335100301</v>
      </c>
      <c r="H1151" s="15">
        <f t="shared" si="202"/>
        <v>0</v>
      </c>
      <c r="I1151" s="11">
        <f t="shared" si="1"/>
        <v>-872.01535335101448</v>
      </c>
      <c r="J1151" s="11">
        <f t="shared" si="9"/>
        <v>-23.04480320694999</v>
      </c>
      <c r="K1151" s="9">
        <f t="shared" si="197"/>
        <v>312.71391572082678</v>
      </c>
      <c r="L1151" s="11">
        <f t="shared" si="198"/>
        <v>4475.945100201945</v>
      </c>
      <c r="M1151" s="11">
        <f t="shared" si="193"/>
        <v>0.77885199999999999</v>
      </c>
      <c r="N1151" s="11">
        <f t="shared" si="199"/>
        <v>-500.80495335100301</v>
      </c>
      <c r="O1151" s="11">
        <f t="shared" si="200"/>
        <v>0</v>
      </c>
      <c r="P1151" s="13">
        <f t="shared" si="194"/>
        <v>322.66199999999998</v>
      </c>
      <c r="Q1151" s="11">
        <f t="shared" si="4"/>
        <v>0.96916871438479524</v>
      </c>
      <c r="R1151" s="11">
        <f t="shared" si="195"/>
        <v>2.3491134767533119</v>
      </c>
      <c r="S1151" s="11">
        <f t="shared" si="6"/>
        <v>38081.965847295367</v>
      </c>
    </row>
    <row r="1152" spans="2:19" x14ac:dyDescent="0.2">
      <c r="B1152" s="11"/>
      <c r="D1152" s="14">
        <f t="shared" si="196"/>
        <v>11.499999999999799</v>
      </c>
      <c r="E1152" s="11">
        <f t="shared" si="201"/>
        <v>37.840000000001169</v>
      </c>
      <c r="F1152" s="11">
        <f t="shared" si="192"/>
        <v>-371.21040000001148</v>
      </c>
      <c r="G1152" s="11">
        <f t="shared" si="8"/>
        <v>-499.85330481491036</v>
      </c>
      <c r="H1152" s="15">
        <f t="shared" si="202"/>
        <v>0</v>
      </c>
      <c r="I1152" s="11">
        <f t="shared" si="1"/>
        <v>-871.06370481492183</v>
      </c>
      <c r="J1152" s="11">
        <f t="shared" si="9"/>
        <v>-23.019653932740351</v>
      </c>
      <c r="K1152" s="9">
        <f t="shared" si="197"/>
        <v>312.48346768875729</v>
      </c>
      <c r="L1152" s="11">
        <f t="shared" si="198"/>
        <v>4479.0710871189931</v>
      </c>
      <c r="M1152" s="11">
        <f t="shared" si="193"/>
        <v>0.77851899999999996</v>
      </c>
      <c r="N1152" s="11">
        <f t="shared" si="199"/>
        <v>-499.85330481491036</v>
      </c>
      <c r="O1152" s="11">
        <f t="shared" si="200"/>
        <v>0</v>
      </c>
      <c r="P1152" s="13">
        <f t="shared" si="194"/>
        <v>322.64499999999998</v>
      </c>
      <c r="Q1152" s="11">
        <f t="shared" si="4"/>
        <v>0.96850553298131792</v>
      </c>
      <c r="R1152" s="11">
        <f t="shared" si="195"/>
        <v>2.3465498402385676</v>
      </c>
      <c r="S1152" s="11">
        <f t="shared" si="6"/>
        <v>38009.601053761246</v>
      </c>
    </row>
    <row r="1153" spans="2:19" x14ac:dyDescent="0.2">
      <c r="B1153" s="11"/>
      <c r="D1153" s="14">
        <f t="shared" si="196"/>
        <v>11.509999999999799</v>
      </c>
      <c r="E1153" s="11">
        <f t="shared" si="201"/>
        <v>37.840000000001169</v>
      </c>
      <c r="F1153" s="11">
        <f t="shared" si="192"/>
        <v>-371.21040000001148</v>
      </c>
      <c r="G1153" s="11">
        <f t="shared" si="8"/>
        <v>-498.9574876597851</v>
      </c>
      <c r="H1153" s="15">
        <f t="shared" si="202"/>
        <v>0</v>
      </c>
      <c r="I1153" s="11">
        <f t="shared" si="1"/>
        <v>-870.16788765979663</v>
      </c>
      <c r="J1153" s="11">
        <f t="shared" si="9"/>
        <v>-22.995980117858608</v>
      </c>
      <c r="K1153" s="9">
        <f t="shared" si="197"/>
        <v>312.25327114942991</v>
      </c>
      <c r="L1153" s="11">
        <f t="shared" si="198"/>
        <v>4482.1947708131847</v>
      </c>
      <c r="M1153" s="11">
        <f t="shared" si="193"/>
        <v>0.77827000000000002</v>
      </c>
      <c r="N1153" s="11">
        <f t="shared" si="199"/>
        <v>-498.9574876597851</v>
      </c>
      <c r="O1153" s="11">
        <f t="shared" si="200"/>
        <v>0</v>
      </c>
      <c r="P1153" s="13">
        <f t="shared" si="194"/>
        <v>322.63299999999998</v>
      </c>
      <c r="Q1153" s="11">
        <f t="shared" si="4"/>
        <v>0.96782806206875904</v>
      </c>
      <c r="R1153" s="11">
        <f t="shared" si="195"/>
        <v>2.3441366073250363</v>
      </c>
      <c r="S1153" s="11">
        <f t="shared" si="6"/>
        <v>37941.481762850417</v>
      </c>
    </row>
    <row r="1154" spans="2:19" x14ac:dyDescent="0.2">
      <c r="B1154" s="11"/>
      <c r="D1154" s="14">
        <f t="shared" si="196"/>
        <v>11.519999999999799</v>
      </c>
      <c r="E1154" s="11">
        <f t="shared" si="201"/>
        <v>37.840000000001169</v>
      </c>
      <c r="F1154" s="11">
        <f t="shared" ref="F1154:F1217" si="203">E1154*Grav</f>
        <v>-371.21040000001148</v>
      </c>
      <c r="G1154" s="11">
        <f t="shared" si="8"/>
        <v>-498.0627992085158</v>
      </c>
      <c r="H1154" s="15">
        <f t="shared" si="202"/>
        <v>0</v>
      </c>
      <c r="I1154" s="11">
        <f t="shared" si="1"/>
        <v>-869.27319920852733</v>
      </c>
      <c r="J1154" s="11">
        <f t="shared" si="9"/>
        <v>-22.972336131302868</v>
      </c>
      <c r="K1154" s="9">
        <f t="shared" si="197"/>
        <v>312.0233113482513</v>
      </c>
      <c r="L1154" s="11">
        <f t="shared" si="198"/>
        <v>4485.3161537256728</v>
      </c>
      <c r="M1154" s="11">
        <f t="shared" ref="M1154:M1217" si="204">VLOOKUP(L1154,AtmChart,4)</f>
        <v>0.77802000000000004</v>
      </c>
      <c r="N1154" s="11">
        <f t="shared" si="199"/>
        <v>-498.0627992085158</v>
      </c>
      <c r="O1154" s="11">
        <f t="shared" si="200"/>
        <v>0</v>
      </c>
      <c r="P1154" s="13">
        <f t="shared" ref="P1154:P1217" si="205">VLOOKUP(L1154,AtmChart,5)</f>
        <v>322.62099999999998</v>
      </c>
      <c r="Q1154" s="11">
        <f t="shared" si="4"/>
        <v>0.96715127455513228</v>
      </c>
      <c r="R1154" s="11">
        <f t="shared" ref="R1154:R1217" si="206">J1154/Grav</f>
        <v>2.3417264150155828</v>
      </c>
      <c r="S1154" s="11">
        <f t="shared" si="6"/>
        <v>37873.448300287346</v>
      </c>
    </row>
    <row r="1155" spans="2:19" x14ac:dyDescent="0.2">
      <c r="B1155" s="11"/>
      <c r="D1155" s="14">
        <f t="shared" ref="D1155:D1218" si="207">D1154+DeltaT</f>
        <v>11.529999999999799</v>
      </c>
      <c r="E1155" s="11">
        <f t="shared" si="201"/>
        <v>37.840000000001169</v>
      </c>
      <c r="F1155" s="11">
        <f t="shared" si="203"/>
        <v>-371.21040000001148</v>
      </c>
      <c r="G1155" s="11">
        <f t="shared" si="8"/>
        <v>-497.1705168696206</v>
      </c>
      <c r="H1155" s="15">
        <f t="shared" si="202"/>
        <v>0</v>
      </c>
      <c r="I1155" s="11">
        <f t="shared" si="1"/>
        <v>-868.38091686963207</v>
      </c>
      <c r="J1155" s="11">
        <f t="shared" si="9"/>
        <v>-22.948755731226356</v>
      </c>
      <c r="K1155" s="9">
        <f t="shared" ref="K1155:K1218" si="208">K1154+J1154*DeltaT</f>
        <v>311.79358798693829</v>
      </c>
      <c r="L1155" s="11">
        <f t="shared" ref="L1155:L1218" si="209">L1154+K1154*DeltaT+(0.5*J1154*DeltaT^2)</f>
        <v>4488.4352382223487</v>
      </c>
      <c r="M1155" s="11">
        <f t="shared" si="204"/>
        <v>0.77777099999999999</v>
      </c>
      <c r="N1155" s="11">
        <f t="shared" ref="N1155:N1218" si="210">IF(K1155&gt;0,-0.5*M1155*(K1155^2)*CdR*CSAR,0)</f>
        <v>-497.1705168696206</v>
      </c>
      <c r="O1155" s="11">
        <f t="shared" ref="O1155:O1218" si="211">IF(K1155&gt;0,0, 0.5*M1155*(K1155^2)*CdC*CSAC)</f>
        <v>0</v>
      </c>
      <c r="P1155" s="13">
        <f t="shared" si="205"/>
        <v>322.60899999999998</v>
      </c>
      <c r="Q1155" s="11">
        <f t="shared" si="4"/>
        <v>0.96647516959210167</v>
      </c>
      <c r="R1155" s="11">
        <f t="shared" si="206"/>
        <v>2.3393227045082932</v>
      </c>
      <c r="S1155" s="11">
        <f t="shared" si="6"/>
        <v>37805.597802147131</v>
      </c>
    </row>
    <row r="1156" spans="2:19" x14ac:dyDescent="0.2">
      <c r="B1156" s="11"/>
      <c r="D1156" s="14">
        <f t="shared" si="207"/>
        <v>11.539999999999798</v>
      </c>
      <c r="E1156" s="11">
        <f t="shared" si="201"/>
        <v>37.840000000001169</v>
      </c>
      <c r="F1156" s="11">
        <f t="shared" si="203"/>
        <v>-371.21040000001148</v>
      </c>
      <c r="G1156" s="11">
        <f t="shared" si="8"/>
        <v>-496.27999459655058</v>
      </c>
      <c r="H1156" s="15">
        <f t="shared" si="202"/>
        <v>0</v>
      </c>
      <c r="I1156" s="11">
        <f t="shared" si="1"/>
        <v>-867.49039459656206</v>
      </c>
      <c r="J1156" s="11">
        <f t="shared" si="9"/>
        <v>-22.925221844517317</v>
      </c>
      <c r="K1156" s="9">
        <f t="shared" si="208"/>
        <v>311.56410042962602</v>
      </c>
      <c r="L1156" s="11">
        <f t="shared" si="209"/>
        <v>4491.5520266644317</v>
      </c>
      <c r="M1156" s="11">
        <f t="shared" si="204"/>
        <v>0.77752200000000005</v>
      </c>
      <c r="N1156" s="11">
        <f t="shared" si="210"/>
        <v>-496.27999459655058</v>
      </c>
      <c r="O1156" s="11">
        <f t="shared" si="211"/>
        <v>0</v>
      </c>
      <c r="P1156" s="13">
        <f t="shared" si="205"/>
        <v>322.59699999999998</v>
      </c>
      <c r="Q1156" s="11">
        <f t="shared" si="4"/>
        <v>0.96579974528475476</v>
      </c>
      <c r="R1156" s="11">
        <f t="shared" si="206"/>
        <v>2.3369237354248029</v>
      </c>
      <c r="S1156" s="11">
        <f t="shared" si="6"/>
        <v>37737.881142073405</v>
      </c>
    </row>
    <row r="1157" spans="2:19" x14ac:dyDescent="0.2">
      <c r="B1157" s="11"/>
      <c r="D1157" s="14">
        <f t="shared" si="207"/>
        <v>11.549999999999798</v>
      </c>
      <c r="E1157" s="11">
        <f t="shared" si="201"/>
        <v>37.840000000001169</v>
      </c>
      <c r="F1157" s="11">
        <f t="shared" si="203"/>
        <v>-371.21040000001148</v>
      </c>
      <c r="G1157" s="11">
        <f t="shared" si="8"/>
        <v>-495.39122800952879</v>
      </c>
      <c r="H1157" s="15">
        <f t="shared" si="202"/>
        <v>0</v>
      </c>
      <c r="I1157" s="11">
        <f t="shared" si="1"/>
        <v>-866.60162800954026</v>
      </c>
      <c r="J1157" s="11">
        <f t="shared" si="9"/>
        <v>-22.901734355431117</v>
      </c>
      <c r="K1157" s="9">
        <f t="shared" si="208"/>
        <v>311.33484821118083</v>
      </c>
      <c r="L1157" s="11">
        <f t="shared" si="209"/>
        <v>4494.6665214076356</v>
      </c>
      <c r="M1157" s="11">
        <f t="shared" si="204"/>
        <v>0.77727299999999999</v>
      </c>
      <c r="N1157" s="11">
        <f t="shared" si="210"/>
        <v>-495.39122800952879</v>
      </c>
      <c r="O1157" s="11">
        <f t="shared" si="211"/>
        <v>0</v>
      </c>
      <c r="P1157" s="13">
        <f t="shared" si="205"/>
        <v>322.58499999999998</v>
      </c>
      <c r="Q1157" s="11">
        <f t="shared" si="4"/>
        <v>0.96512500026715697</v>
      </c>
      <c r="R1157" s="11">
        <f t="shared" si="206"/>
        <v>2.3345294959664744</v>
      </c>
      <c r="S1157" s="11">
        <f t="shared" si="6"/>
        <v>37670.297987021302</v>
      </c>
    </row>
    <row r="1158" spans="2:19" x14ac:dyDescent="0.2">
      <c r="B1158" s="11"/>
      <c r="D1158" s="14">
        <f t="shared" si="207"/>
        <v>11.559999999999798</v>
      </c>
      <c r="E1158" s="11">
        <f t="shared" ref="E1158:E1221" si="212">IF(D1158&lt;ThrustCurveTime,E1157-(Mdot)/10,E1157)</f>
        <v>37.840000000001169</v>
      </c>
      <c r="F1158" s="11">
        <f t="shared" si="203"/>
        <v>-371.21040000001148</v>
      </c>
      <c r="G1158" s="11">
        <f t="shared" si="8"/>
        <v>-494.50421274253938</v>
      </c>
      <c r="H1158" s="15">
        <f t="shared" si="202"/>
        <v>0</v>
      </c>
      <c r="I1158" s="11">
        <f t="shared" si="1"/>
        <v>-865.7146127425508</v>
      </c>
      <c r="J1158" s="11">
        <f t="shared" si="9"/>
        <v>-22.878293148586788</v>
      </c>
      <c r="K1158" s="9">
        <f t="shared" si="208"/>
        <v>311.10583086762654</v>
      </c>
      <c r="L1158" s="11">
        <f t="shared" si="209"/>
        <v>4497.7787248030299</v>
      </c>
      <c r="M1158" s="11">
        <f t="shared" si="204"/>
        <v>0.77702400000000005</v>
      </c>
      <c r="N1158" s="11">
        <f t="shared" si="210"/>
        <v>-494.50421274253938</v>
      </c>
      <c r="O1158" s="11">
        <f t="shared" si="211"/>
        <v>0</v>
      </c>
      <c r="P1158" s="13">
        <f t="shared" si="205"/>
        <v>322.57299999999998</v>
      </c>
      <c r="Q1158" s="11">
        <f t="shared" si="4"/>
        <v>0.96445093317675856</v>
      </c>
      <c r="R1158" s="11">
        <f t="shared" si="206"/>
        <v>2.3321399743717417</v>
      </c>
      <c r="S1158" s="11">
        <f t="shared" si="6"/>
        <v>37602.848004992382</v>
      </c>
    </row>
    <row r="1159" spans="2:19" x14ac:dyDescent="0.2">
      <c r="B1159" s="11"/>
      <c r="D1159" s="14">
        <f t="shared" si="207"/>
        <v>11.569999999999798</v>
      </c>
      <c r="E1159" s="11">
        <f t="shared" si="212"/>
        <v>37.840000000001169</v>
      </c>
      <c r="F1159" s="11">
        <f t="shared" si="203"/>
        <v>-371.21040000001148</v>
      </c>
      <c r="G1159" s="11">
        <f t="shared" si="8"/>
        <v>-493.61894444327572</v>
      </c>
      <c r="H1159" s="15">
        <f t="shared" ref="H1159:H1222" si="213">IF(D1159&lt;ThrustCurveTime,VLOOKUP(D1159,GoddardCurve1,2, TRUE),0)</f>
        <v>0</v>
      </c>
      <c r="I1159" s="11">
        <f t="shared" si="1"/>
        <v>-864.82934444328725</v>
      </c>
      <c r="J1159" s="11">
        <f t="shared" si="9"/>
        <v>-22.85489810896566</v>
      </c>
      <c r="K1159" s="9">
        <f t="shared" si="208"/>
        <v>310.87704793614068</v>
      </c>
      <c r="L1159" s="11">
        <f t="shared" si="209"/>
        <v>4500.8886391970491</v>
      </c>
      <c r="M1159" s="11">
        <f t="shared" si="204"/>
        <v>0.77677499999999999</v>
      </c>
      <c r="N1159" s="11">
        <f t="shared" si="210"/>
        <v>-493.61894444327572</v>
      </c>
      <c r="O1159" s="11">
        <f t="shared" si="211"/>
        <v>0</v>
      </c>
      <c r="P1159" s="13">
        <f t="shared" si="205"/>
        <v>322.56</v>
      </c>
      <c r="Q1159" s="11">
        <f t="shared" si="4"/>
        <v>0.96378053055599167</v>
      </c>
      <c r="R1159" s="11">
        <f t="shared" si="206"/>
        <v>2.3297551589159693</v>
      </c>
      <c r="S1159" s="11">
        <f t="shared" si="6"/>
        <v>37535.530865030662</v>
      </c>
    </row>
    <row r="1160" spans="2:19" x14ac:dyDescent="0.2">
      <c r="B1160" s="11"/>
      <c r="D1160" s="14">
        <f t="shared" si="207"/>
        <v>11.579999999999798</v>
      </c>
      <c r="E1160" s="11">
        <f t="shared" si="212"/>
        <v>37.840000000001169</v>
      </c>
      <c r="F1160" s="11">
        <f t="shared" si="203"/>
        <v>-371.21040000001148</v>
      </c>
      <c r="G1160" s="11">
        <f t="shared" si="8"/>
        <v>-492.73541877308878</v>
      </c>
      <c r="H1160" s="15">
        <f t="shared" si="213"/>
        <v>0</v>
      </c>
      <c r="I1160" s="11">
        <f t="shared" si="1"/>
        <v>-863.9458187731002</v>
      </c>
      <c r="J1160" s="11">
        <f t="shared" si="9"/>
        <v>-22.831549121909976</v>
      </c>
      <c r="K1160" s="9">
        <f t="shared" si="208"/>
        <v>310.64849895505102</v>
      </c>
      <c r="L1160" s="11">
        <f t="shared" si="209"/>
        <v>4503.9962669315055</v>
      </c>
      <c r="M1160" s="11">
        <f t="shared" si="204"/>
        <v>0.77652600000000005</v>
      </c>
      <c r="N1160" s="11">
        <f t="shared" si="210"/>
        <v>-492.73541877308878</v>
      </c>
      <c r="O1160" s="11">
        <f t="shared" si="211"/>
        <v>0</v>
      </c>
      <c r="P1160" s="13">
        <f t="shared" si="205"/>
        <v>322.548</v>
      </c>
      <c r="Q1160" s="11">
        <f t="shared" si="4"/>
        <v>0.96310781327136119</v>
      </c>
      <c r="R1160" s="11">
        <f t="shared" si="206"/>
        <v>2.3273750379113123</v>
      </c>
      <c r="S1160" s="11">
        <f t="shared" si="6"/>
        <v>37468.346237218713</v>
      </c>
    </row>
    <row r="1161" spans="2:19" x14ac:dyDescent="0.2">
      <c r="B1161" s="11"/>
      <c r="D1161" s="14">
        <f t="shared" si="207"/>
        <v>11.589999999999797</v>
      </c>
      <c r="E1161" s="11">
        <f t="shared" si="212"/>
        <v>37.840000000001169</v>
      </c>
      <c r="F1161" s="11">
        <f t="shared" si="203"/>
        <v>-371.21040000001148</v>
      </c>
      <c r="G1161" s="11">
        <f t="shared" si="8"/>
        <v>-491.80104212320543</v>
      </c>
      <c r="H1161" s="15">
        <f t="shared" si="213"/>
        <v>0</v>
      </c>
      <c r="I1161" s="11">
        <f t="shared" si="1"/>
        <v>-863.01144212321697</v>
      </c>
      <c r="J1161" s="11">
        <f t="shared" si="9"/>
        <v>-22.80685629289615</v>
      </c>
      <c r="K1161" s="9">
        <f t="shared" si="208"/>
        <v>310.4201834638319</v>
      </c>
      <c r="L1161" s="11">
        <f t="shared" si="209"/>
        <v>4507.1016103435995</v>
      </c>
      <c r="M1161" s="11">
        <f t="shared" si="204"/>
        <v>0.77619400000000005</v>
      </c>
      <c r="N1161" s="11">
        <f t="shared" si="210"/>
        <v>-491.80104212320543</v>
      </c>
      <c r="O1161" s="11">
        <f t="shared" si="211"/>
        <v>0</v>
      </c>
      <c r="P1161" s="13">
        <f t="shared" si="205"/>
        <v>322.53199999999998</v>
      </c>
      <c r="Q1161" s="11">
        <f t="shared" si="4"/>
        <v>0.96244770585192141</v>
      </c>
      <c r="R1161" s="11">
        <f t="shared" si="206"/>
        <v>2.3248579299588328</v>
      </c>
      <c r="S1161" s="11">
        <f t="shared" si="6"/>
        <v>37397.294824026263</v>
      </c>
    </row>
    <row r="1162" spans="2:19" x14ac:dyDescent="0.2">
      <c r="B1162" s="11"/>
      <c r="D1162" s="14">
        <f t="shared" si="207"/>
        <v>11.599999999999797</v>
      </c>
      <c r="E1162" s="11">
        <f t="shared" si="212"/>
        <v>37.840000000001169</v>
      </c>
      <c r="F1162" s="11">
        <f t="shared" si="203"/>
        <v>-371.21040000001148</v>
      </c>
      <c r="G1162" s="11">
        <f t="shared" si="8"/>
        <v>-490.92110999189316</v>
      </c>
      <c r="H1162" s="15">
        <f t="shared" si="213"/>
        <v>0</v>
      </c>
      <c r="I1162" s="11">
        <f t="shared" si="1"/>
        <v>-862.13150999190464</v>
      </c>
      <c r="J1162" s="11">
        <f t="shared" si="9"/>
        <v>-22.783602272512631</v>
      </c>
      <c r="K1162" s="9">
        <f t="shared" si="208"/>
        <v>310.19211490090294</v>
      </c>
      <c r="L1162" s="11">
        <f t="shared" si="209"/>
        <v>4510.2046718354231</v>
      </c>
      <c r="M1162" s="11">
        <f t="shared" si="204"/>
        <v>0.775945</v>
      </c>
      <c r="N1162" s="11">
        <f t="shared" si="210"/>
        <v>-490.92110999189316</v>
      </c>
      <c r="O1162" s="11">
        <f t="shared" si="211"/>
        <v>0</v>
      </c>
      <c r="P1162" s="13">
        <f t="shared" si="205"/>
        <v>322.52</v>
      </c>
      <c r="Q1162" s="11">
        <f t="shared" si="4"/>
        <v>0.96177637015038742</v>
      </c>
      <c r="R1162" s="11">
        <f t="shared" si="206"/>
        <v>2.3224874895527656</v>
      </c>
      <c r="S1162" s="11">
        <f t="shared" si="6"/>
        <v>37330.38345434361</v>
      </c>
    </row>
    <row r="1163" spans="2:19" x14ac:dyDescent="0.2">
      <c r="B1163" s="11"/>
      <c r="D1163" s="14">
        <f t="shared" si="207"/>
        <v>11.609999999999797</v>
      </c>
      <c r="E1163" s="11">
        <f t="shared" si="212"/>
        <v>37.840000000001169</v>
      </c>
      <c r="F1163" s="11">
        <f t="shared" si="203"/>
        <v>-371.21040000001148</v>
      </c>
      <c r="G1163" s="11">
        <f t="shared" si="8"/>
        <v>-490.04290722553071</v>
      </c>
      <c r="H1163" s="15">
        <f t="shared" si="213"/>
        <v>0</v>
      </c>
      <c r="I1163" s="11">
        <f t="shared" si="1"/>
        <v>-861.25330722554213</v>
      </c>
      <c r="J1163" s="11">
        <f t="shared" si="9"/>
        <v>-22.760393954162673</v>
      </c>
      <c r="K1163" s="9">
        <f t="shared" si="208"/>
        <v>309.96427887817782</v>
      </c>
      <c r="L1163" s="11">
        <f t="shared" si="209"/>
        <v>4513.3054538043189</v>
      </c>
      <c r="M1163" s="11">
        <f t="shared" si="204"/>
        <v>0.77569600000000005</v>
      </c>
      <c r="N1163" s="11">
        <f t="shared" si="210"/>
        <v>-490.04290722553071</v>
      </c>
      <c r="O1163" s="11">
        <f t="shared" si="211"/>
        <v>0</v>
      </c>
      <c r="P1163" s="13">
        <f t="shared" si="205"/>
        <v>322.50799999999998</v>
      </c>
      <c r="Q1163" s="11">
        <f t="shared" si="4"/>
        <v>0.96110570552723606</v>
      </c>
      <c r="R1163" s="11">
        <f t="shared" si="206"/>
        <v>2.3201217078657157</v>
      </c>
      <c r="S1163" s="11">
        <f t="shared" si="6"/>
        <v>37263.603588186466</v>
      </c>
    </row>
    <row r="1164" spans="2:19" x14ac:dyDescent="0.2">
      <c r="B1164" s="11"/>
      <c r="D1164" s="14">
        <f t="shared" si="207"/>
        <v>11.619999999999797</v>
      </c>
      <c r="E1164" s="11">
        <f t="shared" si="212"/>
        <v>37.840000000001169</v>
      </c>
      <c r="F1164" s="11">
        <f t="shared" si="203"/>
        <v>-371.21040000001148</v>
      </c>
      <c r="G1164" s="11">
        <f t="shared" si="8"/>
        <v>-489.16642954067305</v>
      </c>
      <c r="H1164" s="15">
        <f t="shared" si="213"/>
        <v>0</v>
      </c>
      <c r="I1164" s="11">
        <f t="shared" si="1"/>
        <v>-860.37682954068453</v>
      </c>
      <c r="J1164" s="11">
        <f t="shared" si="9"/>
        <v>-22.73723122464741</v>
      </c>
      <c r="K1164" s="9">
        <f t="shared" si="208"/>
        <v>309.73667493863621</v>
      </c>
      <c r="L1164" s="11">
        <f t="shared" si="209"/>
        <v>4516.4039585734035</v>
      </c>
      <c r="M1164" s="11">
        <f t="shared" si="204"/>
        <v>0.775447</v>
      </c>
      <c r="N1164" s="11">
        <f t="shared" si="210"/>
        <v>-489.16642954067305</v>
      </c>
      <c r="O1164" s="11">
        <f t="shared" si="211"/>
        <v>0</v>
      </c>
      <c r="P1164" s="13">
        <f t="shared" si="205"/>
        <v>322.49599999999998</v>
      </c>
      <c r="Q1164" s="11">
        <f t="shared" si="4"/>
        <v>0.96043571064024436</v>
      </c>
      <c r="R1164" s="11">
        <f t="shared" si="206"/>
        <v>2.3177605733585533</v>
      </c>
      <c r="S1164" s="11">
        <f t="shared" si="6"/>
        <v>37196.954899835189</v>
      </c>
    </row>
    <row r="1165" spans="2:19" x14ac:dyDescent="0.2">
      <c r="B1165" s="11"/>
      <c r="D1165" s="14">
        <f t="shared" si="207"/>
        <v>11.629999999999797</v>
      </c>
      <c r="E1165" s="11">
        <f t="shared" si="212"/>
        <v>37.840000000001169</v>
      </c>
      <c r="F1165" s="11">
        <f t="shared" si="203"/>
        <v>-371.21040000001148</v>
      </c>
      <c r="G1165" s="11">
        <f t="shared" si="8"/>
        <v>-488.29230256011795</v>
      </c>
      <c r="H1165" s="15">
        <f t="shared" si="213"/>
        <v>0</v>
      </c>
      <c r="I1165" s="11">
        <f t="shared" si="1"/>
        <v>-859.50270256012936</v>
      </c>
      <c r="J1165" s="11">
        <f t="shared" si="9"/>
        <v>-22.714130617338871</v>
      </c>
      <c r="K1165" s="9">
        <f t="shared" si="208"/>
        <v>309.50930262638974</v>
      </c>
      <c r="L1165" s="11">
        <f t="shared" si="209"/>
        <v>4519.5001884612284</v>
      </c>
      <c r="M1165" s="11">
        <f t="shared" si="204"/>
        <v>0.77519899999999997</v>
      </c>
      <c r="N1165" s="11">
        <f t="shared" si="210"/>
        <v>-488.29230256011795</v>
      </c>
      <c r="O1165" s="11">
        <f t="shared" si="211"/>
        <v>0</v>
      </c>
      <c r="P1165" s="13">
        <f t="shared" si="205"/>
        <v>322.483</v>
      </c>
      <c r="Q1165" s="11">
        <f t="shared" si="4"/>
        <v>0.95976936032717919</v>
      </c>
      <c r="R1165" s="11">
        <f t="shared" si="206"/>
        <v>2.3154057713903029</v>
      </c>
      <c r="S1165" s="11">
        <f t="shared" si="6"/>
        <v>37130.48496259324</v>
      </c>
    </row>
    <row r="1166" spans="2:19" x14ac:dyDescent="0.2">
      <c r="B1166" s="11"/>
      <c r="D1166" s="14">
        <f t="shared" si="207"/>
        <v>11.639999999999796</v>
      </c>
      <c r="E1166" s="11">
        <f t="shared" si="212"/>
        <v>37.840000000001169</v>
      </c>
      <c r="F1166" s="11">
        <f t="shared" si="203"/>
        <v>-371.21040000001148</v>
      </c>
      <c r="G1166" s="11">
        <f t="shared" si="8"/>
        <v>-487.41926079261617</v>
      </c>
      <c r="H1166" s="15">
        <f t="shared" si="213"/>
        <v>0</v>
      </c>
      <c r="I1166" s="11">
        <f t="shared" si="1"/>
        <v>-858.62966079262765</v>
      </c>
      <c r="J1166" s="11">
        <f t="shared" si="9"/>
        <v>-22.691058689022228</v>
      </c>
      <c r="K1166" s="9">
        <f t="shared" si="208"/>
        <v>309.28216132021635</v>
      </c>
      <c r="L1166" s="11">
        <f t="shared" si="209"/>
        <v>4522.5941457809622</v>
      </c>
      <c r="M1166" s="11">
        <f t="shared" si="204"/>
        <v>0.77495000000000003</v>
      </c>
      <c r="N1166" s="11">
        <f t="shared" si="210"/>
        <v>-487.41926079261617</v>
      </c>
      <c r="O1166" s="11">
        <f t="shared" si="211"/>
        <v>0</v>
      </c>
      <c r="P1166" s="13">
        <f t="shared" si="205"/>
        <v>322.471</v>
      </c>
      <c r="Q1166" s="11">
        <f t="shared" si="4"/>
        <v>0.95910069842006362</v>
      </c>
      <c r="R1166" s="11">
        <f t="shared" si="206"/>
        <v>2.3130538928666899</v>
      </c>
      <c r="S1166" s="11">
        <f t="shared" si="6"/>
        <v>37064.09754659266</v>
      </c>
    </row>
    <row r="1167" spans="2:19" x14ac:dyDescent="0.2">
      <c r="B1167" s="11"/>
      <c r="D1167" s="14">
        <f t="shared" si="207"/>
        <v>11.649999999999796</v>
      </c>
      <c r="E1167" s="11">
        <f t="shared" si="212"/>
        <v>37.840000000001169</v>
      </c>
      <c r="F1167" s="11">
        <f t="shared" si="203"/>
        <v>-371.21040000001148</v>
      </c>
      <c r="G1167" s="11">
        <f t="shared" si="8"/>
        <v>-486.54855938649234</v>
      </c>
      <c r="H1167" s="15">
        <f t="shared" si="213"/>
        <v>0</v>
      </c>
      <c r="I1167" s="11">
        <f t="shared" si="1"/>
        <v>-857.75895938650388</v>
      </c>
      <c r="J1167" s="11">
        <f t="shared" si="9"/>
        <v>-22.668048609579213</v>
      </c>
      <c r="K1167" s="9">
        <f t="shared" si="208"/>
        <v>309.05525073332615</v>
      </c>
      <c r="L1167" s="11">
        <f t="shared" si="209"/>
        <v>4525.68583284123</v>
      </c>
      <c r="M1167" s="11">
        <f t="shared" si="204"/>
        <v>0.774702</v>
      </c>
      <c r="N1167" s="11">
        <f t="shared" si="210"/>
        <v>-486.54855938649234</v>
      </c>
      <c r="O1167" s="11">
        <f t="shared" si="211"/>
        <v>0</v>
      </c>
      <c r="P1167" s="13">
        <f t="shared" si="205"/>
        <v>322.459</v>
      </c>
      <c r="Q1167" s="11">
        <f t="shared" si="4"/>
        <v>0.95843270224532773</v>
      </c>
      <c r="R1167" s="11">
        <f t="shared" si="206"/>
        <v>2.3107083190192874</v>
      </c>
      <c r="S1167" s="11">
        <f t="shared" si="6"/>
        <v>36997.888095209775</v>
      </c>
    </row>
    <row r="1168" spans="2:19" x14ac:dyDescent="0.2">
      <c r="B1168" s="11"/>
      <c r="D1168" s="14">
        <f t="shared" si="207"/>
        <v>11.659999999999796</v>
      </c>
      <c r="E1168" s="11">
        <f t="shared" si="212"/>
        <v>37.840000000001169</v>
      </c>
      <c r="F1168" s="11">
        <f t="shared" si="203"/>
        <v>-371.21040000001148</v>
      </c>
      <c r="G1168" s="11">
        <f t="shared" si="8"/>
        <v>-485.678936576414</v>
      </c>
      <c r="H1168" s="15">
        <f t="shared" si="213"/>
        <v>0</v>
      </c>
      <c r="I1168" s="11">
        <f t="shared" si="1"/>
        <v>-856.88933657642542</v>
      </c>
      <c r="J1168" s="11">
        <f t="shared" si="9"/>
        <v>-22.645067034260016</v>
      </c>
      <c r="K1168" s="9">
        <f t="shared" si="208"/>
        <v>308.82857024723035</v>
      </c>
      <c r="L1168" s="11">
        <f t="shared" si="209"/>
        <v>4528.7752519461328</v>
      </c>
      <c r="M1168" s="11">
        <f t="shared" si="204"/>
        <v>0.77445299999999995</v>
      </c>
      <c r="N1168" s="11">
        <f t="shared" si="210"/>
        <v>-485.678936576414</v>
      </c>
      <c r="O1168" s="11">
        <f t="shared" si="211"/>
        <v>0</v>
      </c>
      <c r="P1168" s="13">
        <f t="shared" si="205"/>
        <v>322.447</v>
      </c>
      <c r="Q1168" s="11">
        <f t="shared" si="4"/>
        <v>0.95776536995918815</v>
      </c>
      <c r="R1168" s="11">
        <f t="shared" si="206"/>
        <v>2.3083656507910311</v>
      </c>
      <c r="S1168" s="11">
        <f t="shared" si="6"/>
        <v>36931.760661900982</v>
      </c>
    </row>
    <row r="1169" spans="2:19" x14ac:dyDescent="0.2">
      <c r="B1169" s="11"/>
      <c r="D1169" s="14">
        <f t="shared" si="207"/>
        <v>11.669999999999796</v>
      </c>
      <c r="E1169" s="11">
        <f t="shared" si="212"/>
        <v>37.840000000001169</v>
      </c>
      <c r="F1169" s="11">
        <f t="shared" si="203"/>
        <v>-371.21040000001148</v>
      </c>
      <c r="G1169" s="11">
        <f t="shared" si="8"/>
        <v>-484.81164384418497</v>
      </c>
      <c r="H1169" s="15">
        <f t="shared" si="213"/>
        <v>0</v>
      </c>
      <c r="I1169" s="11">
        <f t="shared" si="1"/>
        <v>-856.02204384419645</v>
      </c>
      <c r="J1169" s="11">
        <f t="shared" si="9"/>
        <v>-22.622147036051004</v>
      </c>
      <c r="K1169" s="9">
        <f t="shared" si="208"/>
        <v>308.60211957688773</v>
      </c>
      <c r="L1169" s="11">
        <f t="shared" si="209"/>
        <v>4531.8624053952535</v>
      </c>
      <c r="M1169" s="11">
        <f t="shared" si="204"/>
        <v>0.77420500000000003</v>
      </c>
      <c r="N1169" s="11">
        <f t="shared" si="210"/>
        <v>-484.81164384418497</v>
      </c>
      <c r="O1169" s="11">
        <f t="shared" si="211"/>
        <v>0</v>
      </c>
      <c r="P1169" s="13">
        <f t="shared" si="205"/>
        <v>322.435</v>
      </c>
      <c r="Q1169" s="11">
        <f t="shared" si="4"/>
        <v>0.95709870075174142</v>
      </c>
      <c r="R1169" s="11">
        <f t="shared" si="206"/>
        <v>2.3060292595362899</v>
      </c>
      <c r="S1169" s="11">
        <f t="shared" si="6"/>
        <v>36865.810411234823</v>
      </c>
    </row>
    <row r="1170" spans="2:19" x14ac:dyDescent="0.2">
      <c r="B1170" s="11"/>
      <c r="D1170" s="14">
        <f t="shared" si="207"/>
        <v>11.679999999999795</v>
      </c>
      <c r="E1170" s="11">
        <f t="shared" si="212"/>
        <v>37.840000000001169</v>
      </c>
      <c r="F1170" s="11">
        <f t="shared" si="203"/>
        <v>-371.21040000001148</v>
      </c>
      <c r="G1170" s="11">
        <f t="shared" si="8"/>
        <v>-483.94604842529679</v>
      </c>
      <c r="H1170" s="15">
        <f t="shared" si="213"/>
        <v>0</v>
      </c>
      <c r="I1170" s="11">
        <f t="shared" si="1"/>
        <v>-855.15644842530833</v>
      </c>
      <c r="J1170" s="11">
        <f t="shared" si="9"/>
        <v>-22.599271892845717</v>
      </c>
      <c r="K1170" s="9">
        <f t="shared" si="208"/>
        <v>308.37589810652725</v>
      </c>
      <c r="L1170" s="11">
        <f t="shared" si="209"/>
        <v>4534.9472954836701</v>
      </c>
      <c r="M1170" s="11">
        <f t="shared" si="204"/>
        <v>0.77395700000000001</v>
      </c>
      <c r="N1170" s="11">
        <f t="shared" si="210"/>
        <v>-483.94604842529679</v>
      </c>
      <c r="O1170" s="11">
        <f t="shared" si="211"/>
        <v>0</v>
      </c>
      <c r="P1170" s="13">
        <f t="shared" si="205"/>
        <v>322.423</v>
      </c>
      <c r="Q1170" s="11">
        <f t="shared" si="4"/>
        <v>0.95643269278719956</v>
      </c>
      <c r="R1170" s="11">
        <f t="shared" si="206"/>
        <v>2.3036974406570558</v>
      </c>
      <c r="S1170" s="11">
        <f t="shared" si="6"/>
        <v>36799.989226841361</v>
      </c>
    </row>
    <row r="1171" spans="2:19" x14ac:dyDescent="0.2">
      <c r="B1171" s="11"/>
      <c r="D1171" s="14">
        <f t="shared" si="207"/>
        <v>11.689999999999795</v>
      </c>
      <c r="E1171" s="11">
        <f t="shared" si="212"/>
        <v>37.840000000001169</v>
      </c>
      <c r="F1171" s="11">
        <f t="shared" si="203"/>
        <v>-371.21040000001148</v>
      </c>
      <c r="G1171" s="11">
        <f t="shared" si="8"/>
        <v>-483.03032327103006</v>
      </c>
      <c r="H1171" s="15">
        <f t="shared" si="213"/>
        <v>0</v>
      </c>
      <c r="I1171" s="11">
        <f t="shared" si="1"/>
        <v>-854.24072327104159</v>
      </c>
      <c r="J1171" s="11">
        <f t="shared" si="9"/>
        <v>-22.575071968050086</v>
      </c>
      <c r="K1171" s="9">
        <f t="shared" si="208"/>
        <v>308.14990538759878</v>
      </c>
      <c r="L1171" s="11">
        <f t="shared" si="209"/>
        <v>4538.0299245011411</v>
      </c>
      <c r="M1171" s="11">
        <f t="shared" si="204"/>
        <v>0.77362600000000004</v>
      </c>
      <c r="N1171" s="11">
        <f t="shared" si="210"/>
        <v>-483.03032327103006</v>
      </c>
      <c r="O1171" s="11">
        <f t="shared" si="211"/>
        <v>0</v>
      </c>
      <c r="P1171" s="13">
        <f t="shared" si="205"/>
        <v>322.40699999999998</v>
      </c>
      <c r="Q1171" s="11">
        <f t="shared" si="4"/>
        <v>0.95577920264634075</v>
      </c>
      <c r="R1171" s="11">
        <f t="shared" si="206"/>
        <v>2.3012305777828832</v>
      </c>
      <c r="S1171" s="11">
        <f t="shared" si="6"/>
        <v>36730.356101575817</v>
      </c>
    </row>
    <row r="1172" spans="2:19" x14ac:dyDescent="0.2">
      <c r="B1172" s="11"/>
      <c r="D1172" s="14">
        <f t="shared" si="207"/>
        <v>11.699999999999795</v>
      </c>
      <c r="E1172" s="11">
        <f t="shared" si="212"/>
        <v>37.840000000001169</v>
      </c>
      <c r="F1172" s="11">
        <f t="shared" si="203"/>
        <v>-371.21040000001148</v>
      </c>
      <c r="G1172" s="11">
        <f t="shared" si="8"/>
        <v>-482.16760528505</v>
      </c>
      <c r="H1172" s="15">
        <f t="shared" si="213"/>
        <v>0</v>
      </c>
      <c r="I1172" s="11">
        <f t="shared" si="1"/>
        <v>-853.37800528506148</v>
      </c>
      <c r="J1172" s="11">
        <f t="shared" si="9"/>
        <v>-22.552272866940676</v>
      </c>
      <c r="K1172" s="9">
        <f t="shared" si="208"/>
        <v>307.92415466791829</v>
      </c>
      <c r="L1172" s="11">
        <f t="shared" si="209"/>
        <v>4541.1102948014186</v>
      </c>
      <c r="M1172" s="11">
        <f t="shared" si="204"/>
        <v>0.77337699999999998</v>
      </c>
      <c r="N1172" s="11">
        <f t="shared" si="210"/>
        <v>-482.16760528505</v>
      </c>
      <c r="O1172" s="11">
        <f t="shared" si="211"/>
        <v>0</v>
      </c>
      <c r="P1172" s="13">
        <f t="shared" si="205"/>
        <v>322.39400000000001</v>
      </c>
      <c r="Q1172" s="11">
        <f t="shared" si="4"/>
        <v>0.95511751046210003</v>
      </c>
      <c r="R1172" s="11">
        <f t="shared" si="206"/>
        <v>2.2989065103915061</v>
      </c>
      <c r="S1172" s="11">
        <f t="shared" si="6"/>
        <v>36664.75372153124</v>
      </c>
    </row>
    <row r="1173" spans="2:19" x14ac:dyDescent="0.2">
      <c r="B1173" s="11"/>
      <c r="D1173" s="14">
        <f t="shared" si="207"/>
        <v>11.709999999999795</v>
      </c>
      <c r="E1173" s="11">
        <f t="shared" si="212"/>
        <v>37.840000000001169</v>
      </c>
      <c r="F1173" s="11">
        <f t="shared" si="203"/>
        <v>-371.21040000001148</v>
      </c>
      <c r="G1173" s="11">
        <f t="shared" si="8"/>
        <v>-481.30719666946356</v>
      </c>
      <c r="H1173" s="15">
        <f t="shared" si="213"/>
        <v>0</v>
      </c>
      <c r="I1173" s="11">
        <f t="shared" si="1"/>
        <v>-852.5175966694751</v>
      </c>
      <c r="J1173" s="11">
        <f t="shared" si="9"/>
        <v>-22.529534795704247</v>
      </c>
      <c r="K1173" s="9">
        <f t="shared" si="208"/>
        <v>307.69863193924886</v>
      </c>
      <c r="L1173" s="11">
        <f t="shared" si="209"/>
        <v>4544.1884087344552</v>
      </c>
      <c r="M1173" s="11">
        <f t="shared" si="204"/>
        <v>0.77312899999999996</v>
      </c>
      <c r="N1173" s="11">
        <f t="shared" si="210"/>
        <v>-481.30719666946356</v>
      </c>
      <c r="O1173" s="11">
        <f t="shared" si="211"/>
        <v>0</v>
      </c>
      <c r="P1173" s="13">
        <f t="shared" si="205"/>
        <v>322.38200000000001</v>
      </c>
      <c r="Q1173" s="11">
        <f t="shared" si="4"/>
        <v>0.95445351148404334</v>
      </c>
      <c r="R1173" s="11">
        <f t="shared" si="206"/>
        <v>2.2965886641900353</v>
      </c>
      <c r="S1173" s="11">
        <f t="shared" si="6"/>
        <v>36599.326949503054</v>
      </c>
    </row>
    <row r="1174" spans="2:19" x14ac:dyDescent="0.2">
      <c r="B1174" s="11"/>
      <c r="D1174" s="14">
        <f t="shared" si="207"/>
        <v>11.719999999999795</v>
      </c>
      <c r="E1174" s="11">
        <f t="shared" si="212"/>
        <v>37.840000000001169</v>
      </c>
      <c r="F1174" s="11">
        <f t="shared" si="203"/>
        <v>-371.21040000001148</v>
      </c>
      <c r="G1174" s="11">
        <f t="shared" si="8"/>
        <v>-480.4484683923028</v>
      </c>
      <c r="H1174" s="15">
        <f t="shared" si="213"/>
        <v>0</v>
      </c>
      <c r="I1174" s="11">
        <f t="shared" si="1"/>
        <v>-851.65886839231428</v>
      </c>
      <c r="J1174" s="11">
        <f t="shared" si="9"/>
        <v>-22.506841130874417</v>
      </c>
      <c r="K1174" s="9">
        <f t="shared" si="208"/>
        <v>307.4733365912918</v>
      </c>
      <c r="L1174" s="11">
        <f t="shared" si="209"/>
        <v>4547.2642685771079</v>
      </c>
      <c r="M1174" s="11">
        <f t="shared" si="204"/>
        <v>0.77288100000000004</v>
      </c>
      <c r="N1174" s="11">
        <f t="shared" si="210"/>
        <v>-480.4484683923028</v>
      </c>
      <c r="O1174" s="11">
        <f t="shared" si="211"/>
        <v>0</v>
      </c>
      <c r="P1174" s="13">
        <f t="shared" si="205"/>
        <v>322.37</v>
      </c>
      <c r="Q1174" s="11">
        <f t="shared" si="4"/>
        <v>0.95379016841297826</v>
      </c>
      <c r="R1174" s="11">
        <f t="shared" si="206"/>
        <v>2.2942753446355164</v>
      </c>
      <c r="S1174" s="11">
        <f t="shared" si="6"/>
        <v>36534.027952949356</v>
      </c>
    </row>
    <row r="1175" spans="2:19" x14ac:dyDescent="0.2">
      <c r="B1175" s="11"/>
      <c r="D1175" s="14">
        <f t="shared" si="207"/>
        <v>11.729999999999794</v>
      </c>
      <c r="E1175" s="11">
        <f t="shared" si="212"/>
        <v>37.840000000001169</v>
      </c>
      <c r="F1175" s="11">
        <f t="shared" si="203"/>
        <v>-371.21040000001148</v>
      </c>
      <c r="G1175" s="11">
        <f t="shared" si="8"/>
        <v>-479.59141632407079</v>
      </c>
      <c r="H1175" s="15">
        <f t="shared" si="213"/>
        <v>0</v>
      </c>
      <c r="I1175" s="11">
        <f t="shared" si="1"/>
        <v>-850.80181632408221</v>
      </c>
      <c r="J1175" s="11">
        <f t="shared" si="9"/>
        <v>-22.484191763320716</v>
      </c>
      <c r="K1175" s="9">
        <f t="shared" si="208"/>
        <v>307.24826817998303</v>
      </c>
      <c r="L1175" s="11">
        <f t="shared" si="209"/>
        <v>4550.3378766009646</v>
      </c>
      <c r="M1175" s="11">
        <f t="shared" si="204"/>
        <v>0.77263300000000001</v>
      </c>
      <c r="N1175" s="11">
        <f t="shared" si="210"/>
        <v>-479.59141632407079</v>
      </c>
      <c r="O1175" s="11">
        <f t="shared" si="211"/>
        <v>0</v>
      </c>
      <c r="P1175" s="13">
        <f t="shared" si="205"/>
        <v>322.358</v>
      </c>
      <c r="Q1175" s="11">
        <f t="shared" si="4"/>
        <v>0.95312747994460512</v>
      </c>
      <c r="R1175" s="11">
        <f t="shared" si="206"/>
        <v>2.2919665406035388</v>
      </c>
      <c r="S1175" s="11">
        <f t="shared" si="6"/>
        <v>36468.85641785695</v>
      </c>
    </row>
    <row r="1176" spans="2:19" x14ac:dyDescent="0.2">
      <c r="B1176" s="11"/>
      <c r="D1176" s="14">
        <f t="shared" si="207"/>
        <v>11.739999999999794</v>
      </c>
      <c r="E1176" s="11">
        <f t="shared" si="212"/>
        <v>37.840000000001169</v>
      </c>
      <c r="F1176" s="11">
        <f t="shared" si="203"/>
        <v>-371.21040000001148</v>
      </c>
      <c r="G1176" s="11">
        <f t="shared" si="8"/>
        <v>-478.73603634809092</v>
      </c>
      <c r="H1176" s="15">
        <f t="shared" si="213"/>
        <v>0</v>
      </c>
      <c r="I1176" s="11">
        <f t="shared" si="1"/>
        <v>-849.94643634810245</v>
      </c>
      <c r="J1176" s="11">
        <f t="shared" si="9"/>
        <v>-22.461586584251485</v>
      </c>
      <c r="K1176" s="9">
        <f t="shared" si="208"/>
        <v>307.0234262623498</v>
      </c>
      <c r="L1176" s="11">
        <f t="shared" si="209"/>
        <v>4553.4092350731762</v>
      </c>
      <c r="M1176" s="11">
        <f t="shared" si="204"/>
        <v>0.77238499999999999</v>
      </c>
      <c r="N1176" s="11">
        <f t="shared" si="210"/>
        <v>-478.73603634809092</v>
      </c>
      <c r="O1176" s="11">
        <f t="shared" si="211"/>
        <v>0</v>
      </c>
      <c r="P1176" s="13">
        <f t="shared" si="205"/>
        <v>322.346</v>
      </c>
      <c r="Q1176" s="11">
        <f t="shared" si="4"/>
        <v>0.95246544477781581</v>
      </c>
      <c r="R1176" s="11">
        <f t="shared" si="206"/>
        <v>2.2896622410042289</v>
      </c>
      <c r="S1176" s="11">
        <f t="shared" si="6"/>
        <v>36403.812031187525</v>
      </c>
    </row>
    <row r="1177" spans="2:19" x14ac:dyDescent="0.2">
      <c r="B1177" s="11"/>
      <c r="D1177" s="14">
        <f t="shared" si="207"/>
        <v>11.749999999999794</v>
      </c>
      <c r="E1177" s="11">
        <f t="shared" si="212"/>
        <v>37.840000000001169</v>
      </c>
      <c r="F1177" s="11">
        <f t="shared" si="203"/>
        <v>-371.21040000001148</v>
      </c>
      <c r="G1177" s="11">
        <f t="shared" si="8"/>
        <v>-477.88232436045894</v>
      </c>
      <c r="H1177" s="15">
        <f t="shared" si="213"/>
        <v>0</v>
      </c>
      <c r="I1177" s="11">
        <f t="shared" si="1"/>
        <v>-849.09272436047036</v>
      </c>
      <c r="J1177" s="11">
        <f t="shared" si="9"/>
        <v>-22.439025485212582</v>
      </c>
      <c r="K1177" s="9">
        <f t="shared" si="208"/>
        <v>306.79881039650729</v>
      </c>
      <c r="L1177" s="11">
        <f t="shared" si="209"/>
        <v>4556.478346256471</v>
      </c>
      <c r="M1177" s="11">
        <f t="shared" si="204"/>
        <v>0.77213699999999996</v>
      </c>
      <c r="N1177" s="11">
        <f t="shared" si="210"/>
        <v>-477.88232436045894</v>
      </c>
      <c r="O1177" s="11">
        <f t="shared" si="211"/>
        <v>0</v>
      </c>
      <c r="P1177" s="13">
        <f t="shared" si="205"/>
        <v>322.334</v>
      </c>
      <c r="Q1177" s="11">
        <f t="shared" si="4"/>
        <v>0.95180406161468323</v>
      </c>
      <c r="R1177" s="11">
        <f t="shared" si="206"/>
        <v>2.2873624347821182</v>
      </c>
      <c r="S1177" s="11">
        <f t="shared" si="6"/>
        <v>36338.894480873998</v>
      </c>
    </row>
    <row r="1178" spans="2:19" x14ac:dyDescent="0.2">
      <c r="B1178" s="11"/>
      <c r="D1178" s="14">
        <f t="shared" si="207"/>
        <v>11.759999999999794</v>
      </c>
      <c r="E1178" s="11">
        <f t="shared" si="212"/>
        <v>37.840000000001169</v>
      </c>
      <c r="F1178" s="11">
        <f t="shared" si="203"/>
        <v>-371.21040000001148</v>
      </c>
      <c r="G1178" s="11">
        <f t="shared" si="8"/>
        <v>-477.03027626999574</v>
      </c>
      <c r="H1178" s="15">
        <f t="shared" si="213"/>
        <v>0</v>
      </c>
      <c r="I1178" s="11">
        <f t="shared" si="1"/>
        <v>-848.24067627000727</v>
      </c>
      <c r="J1178" s="11">
        <f t="shared" si="9"/>
        <v>-22.41650835808618</v>
      </c>
      <c r="K1178" s="9">
        <f t="shared" si="208"/>
        <v>306.57442014165514</v>
      </c>
      <c r="L1178" s="11">
        <f t="shared" si="209"/>
        <v>4559.5452124091616</v>
      </c>
      <c r="M1178" s="11">
        <f t="shared" si="204"/>
        <v>0.77188900000000005</v>
      </c>
      <c r="N1178" s="11">
        <f t="shared" si="210"/>
        <v>-477.03027626999574</v>
      </c>
      <c r="O1178" s="11">
        <f t="shared" si="211"/>
        <v>0</v>
      </c>
      <c r="P1178" s="13">
        <f t="shared" si="205"/>
        <v>322.32100000000003</v>
      </c>
      <c r="Q1178" s="11">
        <f t="shared" si="4"/>
        <v>0.95114628007996727</v>
      </c>
      <c r="R1178" s="11">
        <f t="shared" si="206"/>
        <v>2.2850671109160223</v>
      </c>
      <c r="S1178" s="11">
        <f t="shared" si="6"/>
        <v>36274.103455816919</v>
      </c>
    </row>
    <row r="1179" spans="2:19" x14ac:dyDescent="0.2">
      <c r="B1179" s="11"/>
      <c r="D1179" s="14">
        <f t="shared" si="207"/>
        <v>11.769999999999794</v>
      </c>
      <c r="E1179" s="11">
        <f t="shared" si="212"/>
        <v>37.840000000001169</v>
      </c>
      <c r="F1179" s="11">
        <f t="shared" si="203"/>
        <v>-371.21040000001148</v>
      </c>
      <c r="G1179" s="11">
        <f t="shared" si="8"/>
        <v>-476.18050509849348</v>
      </c>
      <c r="H1179" s="15">
        <f t="shared" si="213"/>
        <v>0</v>
      </c>
      <c r="I1179" s="11">
        <f t="shared" si="1"/>
        <v>-847.39090509850496</v>
      </c>
      <c r="J1179" s="11">
        <f t="shared" si="9"/>
        <v>-22.394051403236755</v>
      </c>
      <c r="K1179" s="9">
        <f t="shared" si="208"/>
        <v>306.35025505807425</v>
      </c>
      <c r="L1179" s="11">
        <f t="shared" si="209"/>
        <v>4562.6098357851597</v>
      </c>
      <c r="M1179" s="11">
        <f t="shared" si="204"/>
        <v>0.77164200000000005</v>
      </c>
      <c r="N1179" s="11">
        <f t="shared" si="210"/>
        <v>-476.18050509849348</v>
      </c>
      <c r="O1179" s="11">
        <f t="shared" si="211"/>
        <v>0</v>
      </c>
      <c r="P1179" s="13">
        <f t="shared" si="205"/>
        <v>322.30900000000003</v>
      </c>
      <c r="Q1179" s="11">
        <f t="shared" si="4"/>
        <v>0.95048619510492793</v>
      </c>
      <c r="R1179" s="11">
        <f t="shared" si="206"/>
        <v>2.2827779208192411</v>
      </c>
      <c r="S1179" s="11">
        <f t="shared" si="6"/>
        <v>36209.485571120233</v>
      </c>
    </row>
    <row r="1180" spans="2:19" x14ac:dyDescent="0.2">
      <c r="B1180" s="11"/>
      <c r="D1180" s="14">
        <f t="shared" si="207"/>
        <v>11.779999999999793</v>
      </c>
      <c r="E1180" s="11">
        <f t="shared" si="212"/>
        <v>37.840000000001169</v>
      </c>
      <c r="F1180" s="11">
        <f t="shared" si="203"/>
        <v>-371.21040000001148</v>
      </c>
      <c r="G1180" s="11">
        <f t="shared" si="8"/>
        <v>-475.33177117118555</v>
      </c>
      <c r="H1180" s="15">
        <f t="shared" si="213"/>
        <v>0</v>
      </c>
      <c r="I1180" s="11">
        <f t="shared" si="1"/>
        <v>-846.54217117119697</v>
      </c>
      <c r="J1180" s="11">
        <f t="shared" si="9"/>
        <v>-22.371621859703247</v>
      </c>
      <c r="K1180" s="9">
        <f t="shared" si="208"/>
        <v>306.12631454404186</v>
      </c>
      <c r="L1180" s="11">
        <f t="shared" si="209"/>
        <v>4565.6722186331699</v>
      </c>
      <c r="M1180" s="11">
        <f t="shared" si="204"/>
        <v>0.77139400000000002</v>
      </c>
      <c r="N1180" s="11">
        <f t="shared" si="210"/>
        <v>-475.33177117118555</v>
      </c>
      <c r="O1180" s="11">
        <f t="shared" si="211"/>
        <v>0</v>
      </c>
      <c r="P1180" s="13">
        <f t="shared" si="205"/>
        <v>322.29700000000003</v>
      </c>
      <c r="Q1180" s="11">
        <f t="shared" si="4"/>
        <v>0.94982675775462333</v>
      </c>
      <c r="R1180" s="11">
        <f t="shared" si="206"/>
        <v>2.2804915249442654</v>
      </c>
      <c r="S1180" s="11">
        <f t="shared" si="6"/>
        <v>36144.946560040349</v>
      </c>
    </row>
    <row r="1181" spans="2:19" x14ac:dyDescent="0.2">
      <c r="B1181" s="11"/>
      <c r="D1181" s="14">
        <f t="shared" si="207"/>
        <v>11.789999999999793</v>
      </c>
      <c r="E1181" s="11">
        <f t="shared" si="212"/>
        <v>37.840000000001169</v>
      </c>
      <c r="F1181" s="11">
        <f t="shared" si="203"/>
        <v>-371.21040000001148</v>
      </c>
      <c r="G1181" s="11">
        <f t="shared" si="8"/>
        <v>-474.48468894716814</v>
      </c>
      <c r="H1181" s="15">
        <f t="shared" si="213"/>
        <v>0</v>
      </c>
      <c r="I1181" s="11">
        <f t="shared" si="1"/>
        <v>-845.69508894717956</v>
      </c>
      <c r="J1181" s="11">
        <f t="shared" si="9"/>
        <v>-22.349235965833863</v>
      </c>
      <c r="K1181" s="9">
        <f t="shared" si="208"/>
        <v>305.90259832544484</v>
      </c>
      <c r="L1181" s="11">
        <f t="shared" si="209"/>
        <v>4568.7323631975178</v>
      </c>
      <c r="M1181" s="11">
        <f t="shared" si="204"/>
        <v>0.771146</v>
      </c>
      <c r="N1181" s="11">
        <f t="shared" si="210"/>
        <v>-474.48468894716814</v>
      </c>
      <c r="O1181" s="11">
        <f t="shared" si="211"/>
        <v>0</v>
      </c>
      <c r="P1181" s="13">
        <f t="shared" si="205"/>
        <v>322.28500000000003</v>
      </c>
      <c r="Q1181" s="11">
        <f t="shared" si="4"/>
        <v>0.94916796725086439</v>
      </c>
      <c r="R1181" s="11">
        <f t="shared" si="206"/>
        <v>2.2782095785763365</v>
      </c>
      <c r="S1181" s="11">
        <f t="shared" si="6"/>
        <v>36080.533146975977</v>
      </c>
    </row>
    <row r="1182" spans="2:19" x14ac:dyDescent="0.2">
      <c r="B1182" s="11"/>
      <c r="D1182" s="14">
        <f t="shared" si="207"/>
        <v>11.799999999999793</v>
      </c>
      <c r="E1182" s="11">
        <f t="shared" si="212"/>
        <v>37.840000000001169</v>
      </c>
      <c r="F1182" s="11">
        <f t="shared" si="203"/>
        <v>-371.21040000001148</v>
      </c>
      <c r="G1182" s="11">
        <f t="shared" si="8"/>
        <v>-473.63986878505949</v>
      </c>
      <c r="H1182" s="15">
        <f t="shared" si="213"/>
        <v>0</v>
      </c>
      <c r="I1182" s="11">
        <f t="shared" si="1"/>
        <v>-844.85026878507097</v>
      </c>
      <c r="J1182" s="11">
        <f t="shared" si="9"/>
        <v>-22.326909851613237</v>
      </c>
      <c r="K1182" s="9">
        <f t="shared" si="208"/>
        <v>305.6791059657865</v>
      </c>
      <c r="L1182" s="11">
        <f t="shared" si="209"/>
        <v>4571.7902717189736</v>
      </c>
      <c r="M1182" s="11">
        <f t="shared" si="204"/>
        <v>0.770899</v>
      </c>
      <c r="N1182" s="11">
        <f t="shared" si="210"/>
        <v>-473.63986878505949</v>
      </c>
      <c r="O1182" s="11">
        <f t="shared" si="211"/>
        <v>0</v>
      </c>
      <c r="P1182" s="13">
        <f t="shared" si="205"/>
        <v>322.27300000000002</v>
      </c>
      <c r="Q1182" s="11">
        <f t="shared" si="4"/>
        <v>0.94850982231147651</v>
      </c>
      <c r="R1182" s="11">
        <f t="shared" si="206"/>
        <v>2.2759337259544585</v>
      </c>
      <c r="S1182" s="11">
        <f t="shared" si="6"/>
        <v>36016.29174451928</v>
      </c>
    </row>
    <row r="1183" spans="2:19" x14ac:dyDescent="0.2">
      <c r="B1183" s="11"/>
      <c r="D1183" s="14">
        <f t="shared" si="207"/>
        <v>11.809999999999793</v>
      </c>
      <c r="E1183" s="11">
        <f t="shared" si="212"/>
        <v>37.840000000001169</v>
      </c>
      <c r="F1183" s="11">
        <f t="shared" si="203"/>
        <v>-371.21040000001148</v>
      </c>
      <c r="G1183" s="11">
        <f t="shared" si="8"/>
        <v>-472.79607645799587</v>
      </c>
      <c r="H1183" s="15">
        <f t="shared" si="213"/>
        <v>0</v>
      </c>
      <c r="I1183" s="11">
        <f t="shared" si="1"/>
        <v>-844.00647645800734</v>
      </c>
      <c r="J1183" s="11">
        <f t="shared" si="9"/>
        <v>-22.30461090005236</v>
      </c>
      <c r="K1183" s="9">
        <f t="shared" si="208"/>
        <v>305.45583686727036</v>
      </c>
      <c r="L1183" s="11">
        <f t="shared" si="209"/>
        <v>4574.845946433139</v>
      </c>
      <c r="M1183" s="11">
        <f t="shared" si="204"/>
        <v>0.77065099999999997</v>
      </c>
      <c r="N1183" s="11">
        <f t="shared" si="210"/>
        <v>-472.79607645799587</v>
      </c>
      <c r="O1183" s="11">
        <f t="shared" si="211"/>
        <v>0</v>
      </c>
      <c r="P1183" s="13">
        <f t="shared" si="205"/>
        <v>322.26100000000002</v>
      </c>
      <c r="Q1183" s="11">
        <f t="shared" si="4"/>
        <v>0.9478523211535691</v>
      </c>
      <c r="R1183" s="11">
        <f t="shared" si="206"/>
        <v>2.2736606422071723</v>
      </c>
      <c r="S1183" s="11">
        <f t="shared" si="6"/>
        <v>35952.128500193452</v>
      </c>
    </row>
    <row r="1184" spans="2:19" x14ac:dyDescent="0.2">
      <c r="B1184" s="11"/>
      <c r="D1184" s="14">
        <f t="shared" si="207"/>
        <v>11.819999999999792</v>
      </c>
      <c r="E1184" s="11">
        <f t="shared" si="212"/>
        <v>37.840000000001169</v>
      </c>
      <c r="F1184" s="11">
        <f t="shared" si="203"/>
        <v>-371.21040000001148</v>
      </c>
      <c r="G1184" s="11">
        <f t="shared" si="8"/>
        <v>-471.95453635966072</v>
      </c>
      <c r="H1184" s="15">
        <f t="shared" si="213"/>
        <v>0</v>
      </c>
      <c r="I1184" s="11">
        <f t="shared" si="1"/>
        <v>-843.1649363596722</v>
      </c>
      <c r="J1184" s="11">
        <f t="shared" si="9"/>
        <v>-22.282371468278175</v>
      </c>
      <c r="K1184" s="9">
        <f t="shared" si="208"/>
        <v>305.23279075826986</v>
      </c>
      <c r="L1184" s="11">
        <f t="shared" si="209"/>
        <v>4577.8993895712665</v>
      </c>
      <c r="M1184" s="11">
        <f t="shared" si="204"/>
        <v>0.77040399999999998</v>
      </c>
      <c r="N1184" s="11">
        <f t="shared" si="210"/>
        <v>-471.95453635966072</v>
      </c>
      <c r="O1184" s="11">
        <f t="shared" si="211"/>
        <v>0</v>
      </c>
      <c r="P1184" s="13">
        <f t="shared" si="205"/>
        <v>322.24799999999999</v>
      </c>
      <c r="Q1184" s="11">
        <f t="shared" si="4"/>
        <v>0.94719840234313279</v>
      </c>
      <c r="R1184" s="11">
        <f t="shared" si="206"/>
        <v>2.2713936257164296</v>
      </c>
      <c r="S1184" s="11">
        <f t="shared" si="6"/>
        <v>35888.136518745399</v>
      </c>
    </row>
    <row r="1185" spans="2:19" x14ac:dyDescent="0.2">
      <c r="B1185" s="11"/>
      <c r="D1185" s="14">
        <f t="shared" si="207"/>
        <v>11.829999999999792</v>
      </c>
      <c r="E1185" s="11">
        <f t="shared" si="212"/>
        <v>37.840000000001169</v>
      </c>
      <c r="F1185" s="11">
        <f t="shared" si="203"/>
        <v>-371.21040000001148</v>
      </c>
      <c r="G1185" s="11">
        <f t="shared" si="8"/>
        <v>-471.11401787930004</v>
      </c>
      <c r="H1185" s="15">
        <f t="shared" si="213"/>
        <v>0</v>
      </c>
      <c r="I1185" s="11">
        <f t="shared" si="1"/>
        <v>-842.32441787931157</v>
      </c>
      <c r="J1185" s="11">
        <f t="shared" si="9"/>
        <v>-22.260159034864841</v>
      </c>
      <c r="K1185" s="9">
        <f t="shared" si="208"/>
        <v>305.0099670435871</v>
      </c>
      <c r="L1185" s="11">
        <f t="shared" si="209"/>
        <v>4580.9506033602756</v>
      </c>
      <c r="M1185" s="11">
        <f t="shared" si="204"/>
        <v>0.77015599999999995</v>
      </c>
      <c r="N1185" s="11">
        <f t="shared" si="210"/>
        <v>-471.11401787930004</v>
      </c>
      <c r="O1185" s="11">
        <f t="shared" si="211"/>
        <v>0</v>
      </c>
      <c r="P1185" s="13">
        <f t="shared" si="205"/>
        <v>322.23599999999999</v>
      </c>
      <c r="Q1185" s="11">
        <f t="shared" si="4"/>
        <v>0.94654218350397568</v>
      </c>
      <c r="R1185" s="11">
        <f t="shared" si="206"/>
        <v>2.2691293613521752</v>
      </c>
      <c r="S1185" s="11">
        <f t="shared" si="6"/>
        <v>35824.222222672768</v>
      </c>
    </row>
    <row r="1186" spans="2:19" x14ac:dyDescent="0.2">
      <c r="B1186" s="11"/>
      <c r="D1186" s="14">
        <f t="shared" si="207"/>
        <v>11.839999999999792</v>
      </c>
      <c r="E1186" s="11">
        <f t="shared" si="212"/>
        <v>37.840000000001169</v>
      </c>
      <c r="F1186" s="11">
        <f t="shared" si="203"/>
        <v>-371.21040000001148</v>
      </c>
      <c r="G1186" s="11">
        <f t="shared" si="8"/>
        <v>-470.27574185022149</v>
      </c>
      <c r="H1186" s="15">
        <f t="shared" si="213"/>
        <v>0</v>
      </c>
      <c r="I1186" s="11">
        <f t="shared" si="1"/>
        <v>-841.48614185023303</v>
      </c>
      <c r="J1186" s="11">
        <f t="shared" si="9"/>
        <v>-22.238005862849022</v>
      </c>
      <c r="K1186" s="9">
        <f t="shared" si="208"/>
        <v>304.78736545323846</v>
      </c>
      <c r="L1186" s="11">
        <f t="shared" si="209"/>
        <v>4583.9995900227595</v>
      </c>
      <c r="M1186" s="11">
        <f t="shared" si="204"/>
        <v>0.76990899999999995</v>
      </c>
      <c r="N1186" s="11">
        <f t="shared" si="210"/>
        <v>-470.27574185022149</v>
      </c>
      <c r="O1186" s="11">
        <f t="shared" si="211"/>
        <v>0</v>
      </c>
      <c r="P1186" s="13">
        <f t="shared" si="205"/>
        <v>322.22399999999999</v>
      </c>
      <c r="Q1186" s="11">
        <f t="shared" si="4"/>
        <v>0.94588660513567724</v>
      </c>
      <c r="R1186" s="11">
        <f t="shared" si="206"/>
        <v>2.266871137905099</v>
      </c>
      <c r="S1186" s="11">
        <f t="shared" si="6"/>
        <v>35760.478445986118</v>
      </c>
    </row>
    <row r="1187" spans="2:19" x14ac:dyDescent="0.2">
      <c r="B1187" s="11"/>
      <c r="D1187" s="14">
        <f t="shared" si="207"/>
        <v>11.849999999999792</v>
      </c>
      <c r="E1187" s="11">
        <f t="shared" si="212"/>
        <v>37.840000000001169</v>
      </c>
      <c r="F1187" s="11">
        <f t="shared" si="203"/>
        <v>-371.21040000001148</v>
      </c>
      <c r="G1187" s="11">
        <f t="shared" si="8"/>
        <v>-469.38846709601899</v>
      </c>
      <c r="H1187" s="15">
        <f t="shared" si="213"/>
        <v>0</v>
      </c>
      <c r="I1187" s="11">
        <f t="shared" si="1"/>
        <v>-840.59886709603052</v>
      </c>
      <c r="J1187" s="11">
        <f t="shared" si="9"/>
        <v>-22.214557798520204</v>
      </c>
      <c r="K1187" s="9">
        <f t="shared" si="208"/>
        <v>304.56498539460995</v>
      </c>
      <c r="L1187" s="11">
        <f t="shared" si="209"/>
        <v>4587.0463517769986</v>
      </c>
      <c r="M1187" s="11">
        <f t="shared" si="204"/>
        <v>0.76957900000000001</v>
      </c>
      <c r="N1187" s="11">
        <f t="shared" si="210"/>
        <v>-469.38846709601899</v>
      </c>
      <c r="O1187" s="11">
        <f t="shared" si="211"/>
        <v>0</v>
      </c>
      <c r="P1187" s="13">
        <f t="shared" si="205"/>
        <v>322.20800000000003</v>
      </c>
      <c r="Q1187" s="11">
        <f t="shared" si="4"/>
        <v>0.94524339989885386</v>
      </c>
      <c r="R1187" s="11">
        <f t="shared" si="206"/>
        <v>2.2644809172803471</v>
      </c>
      <c r="S1187" s="11">
        <f t="shared" si="6"/>
        <v>35693.008732157177</v>
      </c>
    </row>
    <row r="1188" spans="2:19" x14ac:dyDescent="0.2">
      <c r="B1188" s="11"/>
      <c r="D1188" s="14">
        <f t="shared" si="207"/>
        <v>11.859999999999792</v>
      </c>
      <c r="E1188" s="11">
        <f t="shared" si="212"/>
        <v>37.840000000001169</v>
      </c>
      <c r="F1188" s="11">
        <f t="shared" si="203"/>
        <v>-371.21040000001148</v>
      </c>
      <c r="G1188" s="11">
        <f t="shared" si="8"/>
        <v>-468.55355287474714</v>
      </c>
      <c r="H1188" s="15">
        <f t="shared" si="213"/>
        <v>0</v>
      </c>
      <c r="I1188" s="11">
        <f t="shared" si="1"/>
        <v>-839.76395287475862</v>
      </c>
      <c r="J1188" s="11">
        <f t="shared" si="9"/>
        <v>-22.192493469205409</v>
      </c>
      <c r="K1188" s="9">
        <f t="shared" si="208"/>
        <v>304.34283981662475</v>
      </c>
      <c r="L1188" s="11">
        <f t="shared" si="209"/>
        <v>4590.090890903055</v>
      </c>
      <c r="M1188" s="11">
        <f t="shared" si="204"/>
        <v>0.76933200000000002</v>
      </c>
      <c r="N1188" s="11">
        <f t="shared" si="210"/>
        <v>-468.55355287474714</v>
      </c>
      <c r="O1188" s="11">
        <f t="shared" si="211"/>
        <v>0</v>
      </c>
      <c r="P1188" s="13">
        <f t="shared" si="205"/>
        <v>322.19600000000003</v>
      </c>
      <c r="Q1188" s="11">
        <f t="shared" si="4"/>
        <v>0.94458913151195145</v>
      </c>
      <c r="R1188" s="11">
        <f t="shared" si="206"/>
        <v>2.2622317501738438</v>
      </c>
      <c r="S1188" s="11">
        <f t="shared" si="6"/>
        <v>35629.520592419052</v>
      </c>
    </row>
    <row r="1189" spans="2:19" x14ac:dyDescent="0.2">
      <c r="B1189" s="11"/>
      <c r="D1189" s="14">
        <f t="shared" si="207"/>
        <v>11.869999999999791</v>
      </c>
      <c r="E1189" s="11">
        <f t="shared" si="212"/>
        <v>37.840000000001169</v>
      </c>
      <c r="F1189" s="11">
        <f t="shared" si="203"/>
        <v>-371.21040000001148</v>
      </c>
      <c r="G1189" s="11">
        <f t="shared" si="8"/>
        <v>-467.72025581446638</v>
      </c>
      <c r="H1189" s="15">
        <f t="shared" si="213"/>
        <v>0</v>
      </c>
      <c r="I1189" s="11">
        <f t="shared" si="1"/>
        <v>-838.93065581447786</v>
      </c>
      <c r="J1189" s="11">
        <f t="shared" si="9"/>
        <v>-22.170471876703274</v>
      </c>
      <c r="K1189" s="9">
        <f t="shared" si="208"/>
        <v>304.12091488193272</v>
      </c>
      <c r="L1189" s="11">
        <f t="shared" si="209"/>
        <v>4593.1332096765473</v>
      </c>
      <c r="M1189" s="11">
        <f t="shared" si="204"/>
        <v>0.76908500000000002</v>
      </c>
      <c r="N1189" s="11">
        <f t="shared" si="210"/>
        <v>-467.72025581446638</v>
      </c>
      <c r="O1189" s="11">
        <f t="shared" si="211"/>
        <v>0</v>
      </c>
      <c r="P1189" s="13">
        <f t="shared" si="205"/>
        <v>322.18400000000003</v>
      </c>
      <c r="Q1189" s="11">
        <f t="shared" si="4"/>
        <v>0.94393549922383702</v>
      </c>
      <c r="R1189" s="11">
        <f t="shared" si="206"/>
        <v>2.2599869395212306</v>
      </c>
      <c r="S1189" s="11">
        <f t="shared" si="6"/>
        <v>35566.155424047756</v>
      </c>
    </row>
    <row r="1190" spans="2:19" x14ac:dyDescent="0.2">
      <c r="B1190" s="11"/>
      <c r="D1190" s="14">
        <f t="shared" si="207"/>
        <v>11.879999999999791</v>
      </c>
      <c r="E1190" s="11">
        <f t="shared" si="212"/>
        <v>37.840000000001169</v>
      </c>
      <c r="F1190" s="11">
        <f t="shared" si="203"/>
        <v>-371.21040000001148</v>
      </c>
      <c r="G1190" s="11">
        <f t="shared" si="8"/>
        <v>-466.8885719819865</v>
      </c>
      <c r="H1190" s="15">
        <f t="shared" si="213"/>
        <v>0</v>
      </c>
      <c r="I1190" s="11">
        <f t="shared" si="1"/>
        <v>-838.09897198199792</v>
      </c>
      <c r="J1190" s="11">
        <f t="shared" si="9"/>
        <v>-22.148492917071142</v>
      </c>
      <c r="K1190" s="9">
        <f t="shared" si="208"/>
        <v>303.89921016316566</v>
      </c>
      <c r="L1190" s="11">
        <f t="shared" si="209"/>
        <v>4596.1733103017732</v>
      </c>
      <c r="M1190" s="11">
        <f t="shared" si="204"/>
        <v>0.76883800000000002</v>
      </c>
      <c r="N1190" s="11">
        <f t="shared" si="210"/>
        <v>-466.8885719819865</v>
      </c>
      <c r="O1190" s="11">
        <f t="shared" si="211"/>
        <v>0</v>
      </c>
      <c r="P1190" s="13">
        <f t="shared" si="205"/>
        <v>322.17099999999999</v>
      </c>
      <c r="Q1190" s="11">
        <f t="shared" si="4"/>
        <v>0.94328542967295526</v>
      </c>
      <c r="R1190" s="11">
        <f t="shared" si="206"/>
        <v>2.2577464747269258</v>
      </c>
      <c r="S1190" s="11">
        <f t="shared" si="6"/>
        <v>35502.912927957572</v>
      </c>
    </row>
    <row r="1191" spans="2:19" x14ac:dyDescent="0.2">
      <c r="B1191" s="11"/>
      <c r="D1191" s="14">
        <f t="shared" si="207"/>
        <v>11.889999999999791</v>
      </c>
      <c r="E1191" s="11">
        <f t="shared" si="212"/>
        <v>37.840000000001169</v>
      </c>
      <c r="F1191" s="11">
        <f t="shared" si="203"/>
        <v>-371.21040000001148</v>
      </c>
      <c r="G1191" s="11">
        <f t="shared" si="8"/>
        <v>-466.05849745620816</v>
      </c>
      <c r="H1191" s="15">
        <f t="shared" si="213"/>
        <v>0</v>
      </c>
      <c r="I1191" s="11">
        <f t="shared" si="1"/>
        <v>-837.26889745621963</v>
      </c>
      <c r="J1191" s="11">
        <f t="shared" si="9"/>
        <v>-22.126556486685882</v>
      </c>
      <c r="K1191" s="9">
        <f t="shared" si="208"/>
        <v>303.67772523399498</v>
      </c>
      <c r="L1191" s="11">
        <f t="shared" si="209"/>
        <v>4599.2111949787586</v>
      </c>
      <c r="M1191" s="11">
        <f t="shared" si="204"/>
        <v>0.76859100000000002</v>
      </c>
      <c r="N1191" s="11">
        <f t="shared" si="210"/>
        <v>-466.05849745620816</v>
      </c>
      <c r="O1191" s="11">
        <f t="shared" si="211"/>
        <v>0</v>
      </c>
      <c r="P1191" s="13">
        <f t="shared" si="205"/>
        <v>322.15899999999999</v>
      </c>
      <c r="Q1191" s="11">
        <f t="shared" si="4"/>
        <v>0.94263306390321233</v>
      </c>
      <c r="R1191" s="11">
        <f t="shared" si="206"/>
        <v>2.2555103452279184</v>
      </c>
      <c r="S1191" s="11">
        <f t="shared" si="6"/>
        <v>35439.792805982172</v>
      </c>
    </row>
    <row r="1192" spans="2:19" x14ac:dyDescent="0.2">
      <c r="B1192" s="11"/>
      <c r="D1192" s="14">
        <f t="shared" si="207"/>
        <v>11.899999999999791</v>
      </c>
      <c r="E1192" s="11">
        <f t="shared" si="212"/>
        <v>37.840000000001169</v>
      </c>
      <c r="F1192" s="11">
        <f t="shared" si="203"/>
        <v>-371.21040000001148</v>
      </c>
      <c r="G1192" s="11">
        <f t="shared" si="8"/>
        <v>-465.23002832807629</v>
      </c>
      <c r="H1192" s="15">
        <f t="shared" si="213"/>
        <v>0</v>
      </c>
      <c r="I1192" s="11">
        <f t="shared" si="1"/>
        <v>-836.44042832808782</v>
      </c>
      <c r="J1192" s="11">
        <f t="shared" si="9"/>
        <v>-22.104662482242652</v>
      </c>
      <c r="K1192" s="9">
        <f t="shared" si="208"/>
        <v>303.45645966912809</v>
      </c>
      <c r="L1192" s="11">
        <f t="shared" si="209"/>
        <v>4602.2468659032738</v>
      </c>
      <c r="M1192" s="11">
        <f t="shared" si="204"/>
        <v>0.76834400000000003</v>
      </c>
      <c r="N1192" s="11">
        <f t="shared" si="210"/>
        <v>-465.23002832807629</v>
      </c>
      <c r="O1192" s="11">
        <f t="shared" si="211"/>
        <v>0</v>
      </c>
      <c r="P1192" s="13">
        <f t="shared" si="205"/>
        <v>322.14699999999999</v>
      </c>
      <c r="Q1192" s="11">
        <f t="shared" si="4"/>
        <v>0.94198133047685717</v>
      </c>
      <c r="R1192" s="11">
        <f t="shared" si="206"/>
        <v>2.2532785404936444</v>
      </c>
      <c r="S1192" s="11">
        <f t="shared" si="6"/>
        <v>35376.794760871097</v>
      </c>
    </row>
    <row r="1193" spans="2:19" x14ac:dyDescent="0.2">
      <c r="B1193" s="11"/>
      <c r="D1193" s="14">
        <f t="shared" si="207"/>
        <v>11.909999999999791</v>
      </c>
      <c r="E1193" s="11">
        <f t="shared" si="212"/>
        <v>37.840000000001169</v>
      </c>
      <c r="F1193" s="11">
        <f t="shared" si="203"/>
        <v>-371.21040000001148</v>
      </c>
      <c r="G1193" s="11">
        <f t="shared" si="8"/>
        <v>-464.40316070053706</v>
      </c>
      <c r="H1193" s="15">
        <f t="shared" si="213"/>
        <v>0</v>
      </c>
      <c r="I1193" s="11">
        <f t="shared" si="1"/>
        <v>-835.61356070054853</v>
      </c>
      <c r="J1193" s="11">
        <f t="shared" si="9"/>
        <v>-22.082810800753773</v>
      </c>
      <c r="K1193" s="9">
        <f t="shared" si="208"/>
        <v>303.23541304430569</v>
      </c>
      <c r="L1193" s="11">
        <f t="shared" si="209"/>
        <v>4605.2803252668409</v>
      </c>
      <c r="M1193" s="11">
        <f t="shared" si="204"/>
        <v>0.76809700000000003</v>
      </c>
      <c r="N1193" s="11">
        <f t="shared" si="210"/>
        <v>-464.40316070053706</v>
      </c>
      <c r="O1193" s="11">
        <f t="shared" si="211"/>
        <v>0</v>
      </c>
      <c r="P1193" s="13">
        <f t="shared" si="205"/>
        <v>322.13499999999999</v>
      </c>
      <c r="Q1193" s="11">
        <f t="shared" si="4"/>
        <v>0.94133022814753342</v>
      </c>
      <c r="R1193" s="11">
        <f t="shared" si="206"/>
        <v>2.2510510500258687</v>
      </c>
      <c r="S1193" s="11">
        <f t="shared" si="6"/>
        <v>35313.918496286482</v>
      </c>
    </row>
    <row r="1194" spans="2:19" x14ac:dyDescent="0.2">
      <c r="B1194" s="11"/>
      <c r="D1194" s="14">
        <f t="shared" si="207"/>
        <v>11.91999999999979</v>
      </c>
      <c r="E1194" s="11">
        <f t="shared" si="212"/>
        <v>37.840000000001169</v>
      </c>
      <c r="F1194" s="11">
        <f t="shared" si="203"/>
        <v>-371.21040000001148</v>
      </c>
      <c r="G1194" s="11">
        <f t="shared" si="8"/>
        <v>-463.57789068849297</v>
      </c>
      <c r="H1194" s="15">
        <f t="shared" si="213"/>
        <v>0</v>
      </c>
      <c r="I1194" s="11">
        <f t="shared" si="1"/>
        <v>-834.7882906885045</v>
      </c>
      <c r="J1194" s="11">
        <f t="shared" si="9"/>
        <v>-22.061001339547534</v>
      </c>
      <c r="K1194" s="9">
        <f t="shared" si="208"/>
        <v>303.01458493629815</v>
      </c>
      <c r="L1194" s="11">
        <f t="shared" si="209"/>
        <v>4608.3115752567446</v>
      </c>
      <c r="M1194" s="11">
        <f t="shared" si="204"/>
        <v>0.76785000000000003</v>
      </c>
      <c r="N1194" s="11">
        <f t="shared" si="210"/>
        <v>-463.57789068849297</v>
      </c>
      <c r="O1194" s="11">
        <f t="shared" si="211"/>
        <v>0</v>
      </c>
      <c r="P1194" s="13">
        <f t="shared" si="205"/>
        <v>322.12299999999999</v>
      </c>
      <c r="Q1194" s="11">
        <f t="shared" si="4"/>
        <v>0.94067975567189599</v>
      </c>
      <c r="R1194" s="11">
        <f t="shared" si="206"/>
        <v>2.2488278633585659</v>
      </c>
      <c r="S1194" s="11">
        <f t="shared" si="6"/>
        <v>35251.163716799638</v>
      </c>
    </row>
    <row r="1195" spans="2:19" x14ac:dyDescent="0.2">
      <c r="B1195" s="11"/>
      <c r="D1195" s="14">
        <f t="shared" si="207"/>
        <v>11.92999999999979</v>
      </c>
      <c r="E1195" s="11">
        <f t="shared" si="212"/>
        <v>37.840000000001169</v>
      </c>
      <c r="F1195" s="11">
        <f t="shared" si="203"/>
        <v>-371.21040000001148</v>
      </c>
      <c r="G1195" s="11">
        <f t="shared" si="8"/>
        <v>-462.75481727494179</v>
      </c>
      <c r="H1195" s="15">
        <f t="shared" si="213"/>
        <v>0</v>
      </c>
      <c r="I1195" s="11">
        <f t="shared" si="1"/>
        <v>-833.96521727495326</v>
      </c>
      <c r="J1195" s="11">
        <f t="shared" si="9"/>
        <v>-22.039249927984343</v>
      </c>
      <c r="K1195" s="9">
        <f t="shared" si="208"/>
        <v>302.79397492290269</v>
      </c>
      <c r="L1195" s="11">
        <f t="shared" si="209"/>
        <v>4611.3406180560405</v>
      </c>
      <c r="M1195" s="11">
        <f t="shared" si="204"/>
        <v>0.76760399999999995</v>
      </c>
      <c r="N1195" s="11">
        <f t="shared" si="210"/>
        <v>-462.75481727494179</v>
      </c>
      <c r="O1195" s="11">
        <f t="shared" si="211"/>
        <v>0</v>
      </c>
      <c r="P1195" s="13">
        <f t="shared" si="205"/>
        <v>322.11099999999999</v>
      </c>
      <c r="Q1195" s="11">
        <f t="shared" si="4"/>
        <v>0.94002991180960194</v>
      </c>
      <c r="R1195" s="11">
        <f t="shared" si="206"/>
        <v>2.2466105940860697</v>
      </c>
      <c r="S1195" s="11">
        <f t="shared" si="6"/>
        <v>35188.575969983358</v>
      </c>
    </row>
    <row r="1196" spans="2:19" x14ac:dyDescent="0.2">
      <c r="B1196" s="11"/>
      <c r="D1196" s="14">
        <f t="shared" si="207"/>
        <v>11.93999999999979</v>
      </c>
      <c r="E1196" s="11">
        <f t="shared" si="212"/>
        <v>37.840000000001169</v>
      </c>
      <c r="F1196" s="11">
        <f t="shared" si="203"/>
        <v>-371.21040000001148</v>
      </c>
      <c r="G1196" s="11">
        <f t="shared" si="8"/>
        <v>-461.93272952247662</v>
      </c>
      <c r="H1196" s="15">
        <f t="shared" si="213"/>
        <v>0</v>
      </c>
      <c r="I1196" s="11">
        <f t="shared" si="1"/>
        <v>-833.14312952248815</v>
      </c>
      <c r="J1196" s="11">
        <f t="shared" si="9"/>
        <v>-22.017524564547106</v>
      </c>
      <c r="K1196" s="9">
        <f t="shared" si="208"/>
        <v>302.57358242362284</v>
      </c>
      <c r="L1196" s="11">
        <f t="shared" si="209"/>
        <v>4614.3674558427729</v>
      </c>
      <c r="M1196" s="11">
        <f t="shared" si="204"/>
        <v>0.76735699999999996</v>
      </c>
      <c r="N1196" s="11">
        <f t="shared" si="210"/>
        <v>-461.93272952247662</v>
      </c>
      <c r="O1196" s="11">
        <f t="shared" si="211"/>
        <v>0</v>
      </c>
      <c r="P1196" s="13">
        <f t="shared" si="205"/>
        <v>322.09800000000001</v>
      </c>
      <c r="Q1196" s="11">
        <f t="shared" si="4"/>
        <v>0.93938361127241654</v>
      </c>
      <c r="R1196" s="11">
        <f t="shared" si="206"/>
        <v>2.2443959800761575</v>
      </c>
      <c r="S1196" s="11">
        <f t="shared" si="6"/>
        <v>35126.063174326329</v>
      </c>
    </row>
    <row r="1197" spans="2:19" x14ac:dyDescent="0.2">
      <c r="B1197" s="11"/>
      <c r="D1197" s="14">
        <f t="shared" si="207"/>
        <v>11.94999999999979</v>
      </c>
      <c r="E1197" s="11">
        <f t="shared" si="212"/>
        <v>37.840000000001169</v>
      </c>
      <c r="F1197" s="11">
        <f t="shared" si="203"/>
        <v>-371.21040000001148</v>
      </c>
      <c r="G1197" s="11">
        <f t="shared" si="8"/>
        <v>-461.11222780513754</v>
      </c>
      <c r="H1197" s="15">
        <f t="shared" si="213"/>
        <v>0</v>
      </c>
      <c r="I1197" s="11">
        <f t="shared" si="1"/>
        <v>-832.32262780514907</v>
      </c>
      <c r="J1197" s="11">
        <f t="shared" si="9"/>
        <v>-21.995841115357383</v>
      </c>
      <c r="K1197" s="9">
        <f t="shared" si="208"/>
        <v>302.35340717797737</v>
      </c>
      <c r="L1197" s="11">
        <f t="shared" si="209"/>
        <v>4617.3920907907805</v>
      </c>
      <c r="M1197" s="11">
        <f t="shared" si="204"/>
        <v>0.76710999999999996</v>
      </c>
      <c r="N1197" s="11">
        <f t="shared" si="210"/>
        <v>-461.11222780513754</v>
      </c>
      <c r="O1197" s="11">
        <f t="shared" si="211"/>
        <v>0</v>
      </c>
      <c r="P1197" s="13">
        <f t="shared" si="205"/>
        <v>322.08600000000001</v>
      </c>
      <c r="Q1197" s="11">
        <f t="shared" si="4"/>
        <v>0.93873501852914243</v>
      </c>
      <c r="R1197" s="11">
        <f t="shared" si="206"/>
        <v>2.242185638670477</v>
      </c>
      <c r="S1197" s="11">
        <f t="shared" si="6"/>
        <v>35063.670983178301</v>
      </c>
    </row>
    <row r="1198" spans="2:19" x14ac:dyDescent="0.2">
      <c r="B1198" s="11"/>
      <c r="D1198" s="14">
        <f t="shared" si="207"/>
        <v>11.959999999999789</v>
      </c>
      <c r="E1198" s="11">
        <f t="shared" si="212"/>
        <v>37.840000000001169</v>
      </c>
      <c r="F1198" s="11">
        <f t="shared" si="203"/>
        <v>-371.21040000001148</v>
      </c>
      <c r="G1198" s="11">
        <f t="shared" si="8"/>
        <v>-460.2939085140689</v>
      </c>
      <c r="H1198" s="15">
        <f t="shared" si="213"/>
        <v>0</v>
      </c>
      <c r="I1198" s="11">
        <f t="shared" si="1"/>
        <v>-831.50430851408032</v>
      </c>
      <c r="J1198" s="11">
        <f t="shared" si="9"/>
        <v>-21.974215341280512</v>
      </c>
      <c r="K1198" s="9">
        <f t="shared" si="208"/>
        <v>302.13344876682379</v>
      </c>
      <c r="L1198" s="11">
        <f t="shared" si="209"/>
        <v>4620.4145250705051</v>
      </c>
      <c r="M1198" s="11">
        <f t="shared" si="204"/>
        <v>0.76686399999999999</v>
      </c>
      <c r="N1198" s="11">
        <f t="shared" si="210"/>
        <v>-460.2939085140689</v>
      </c>
      <c r="O1198" s="11">
        <f t="shared" si="211"/>
        <v>0</v>
      </c>
      <c r="P1198" s="13">
        <f t="shared" si="205"/>
        <v>322.07400000000001</v>
      </c>
      <c r="Q1198" s="11">
        <f t="shared" si="4"/>
        <v>0.93808705069898157</v>
      </c>
      <c r="R1198" s="11">
        <f t="shared" si="206"/>
        <v>2.2399811764811939</v>
      </c>
      <c r="S1198" s="11">
        <f t="shared" si="6"/>
        <v>35001.444747023612</v>
      </c>
    </row>
    <row r="1199" spans="2:19" x14ac:dyDescent="0.2">
      <c r="B1199" s="11"/>
      <c r="D1199" s="14">
        <f t="shared" si="207"/>
        <v>11.969999999999789</v>
      </c>
      <c r="E1199" s="11">
        <f t="shared" si="212"/>
        <v>37.840000000001169</v>
      </c>
      <c r="F1199" s="11">
        <f t="shared" si="203"/>
        <v>-371.21040000001148</v>
      </c>
      <c r="G1199" s="11">
        <f t="shared" si="8"/>
        <v>-459.47656600997124</v>
      </c>
      <c r="H1199" s="15">
        <f t="shared" si="213"/>
        <v>0</v>
      </c>
      <c r="I1199" s="11">
        <f t="shared" si="1"/>
        <v>-830.68696600998271</v>
      </c>
      <c r="J1199" s="11">
        <f t="shared" si="9"/>
        <v>-21.952615380812819</v>
      </c>
      <c r="K1199" s="9">
        <f t="shared" si="208"/>
        <v>301.91370661341097</v>
      </c>
      <c r="L1199" s="11">
        <f t="shared" si="209"/>
        <v>4623.4347608474063</v>
      </c>
      <c r="M1199" s="11">
        <f t="shared" si="204"/>
        <v>0.76661699999999999</v>
      </c>
      <c r="N1199" s="11">
        <f t="shared" si="210"/>
        <v>-459.47656600997124</v>
      </c>
      <c r="O1199" s="11">
        <f t="shared" si="211"/>
        <v>0</v>
      </c>
      <c r="P1199" s="13">
        <f t="shared" si="205"/>
        <v>322.06200000000001</v>
      </c>
      <c r="Q1199" s="11">
        <f t="shared" si="4"/>
        <v>0.93743970606097882</v>
      </c>
      <c r="R1199" s="11">
        <f t="shared" si="206"/>
        <v>2.2377793456486055</v>
      </c>
      <c r="S1199" s="11">
        <f t="shared" si="6"/>
        <v>34939.292787227052</v>
      </c>
    </row>
    <row r="1200" spans="2:19" x14ac:dyDescent="0.2">
      <c r="B1200" s="11"/>
      <c r="D1200" s="14">
        <f t="shared" si="207"/>
        <v>11.979999999999789</v>
      </c>
      <c r="E1200" s="11">
        <f t="shared" si="212"/>
        <v>37.840000000001169</v>
      </c>
      <c r="F1200" s="11">
        <f t="shared" si="203"/>
        <v>-371.21040000001148</v>
      </c>
      <c r="G1200" s="11">
        <f t="shared" si="8"/>
        <v>-458.66139655140643</v>
      </c>
      <c r="H1200" s="15">
        <f t="shared" si="213"/>
        <v>0</v>
      </c>
      <c r="I1200" s="11">
        <f t="shared" si="1"/>
        <v>-829.8717965514179</v>
      </c>
      <c r="J1200" s="11">
        <f t="shared" si="9"/>
        <v>-21.931072847552649</v>
      </c>
      <c r="K1200" s="9">
        <f t="shared" si="208"/>
        <v>301.69418045960282</v>
      </c>
      <c r="L1200" s="11">
        <f t="shared" si="209"/>
        <v>4626.452800282771</v>
      </c>
      <c r="M1200" s="11">
        <f t="shared" si="204"/>
        <v>0.76637100000000002</v>
      </c>
      <c r="N1200" s="11">
        <f t="shared" si="210"/>
        <v>-458.66139655140643</v>
      </c>
      <c r="O1200" s="11">
        <f t="shared" si="211"/>
        <v>0</v>
      </c>
      <c r="P1200" s="13">
        <f t="shared" si="205"/>
        <v>322.05</v>
      </c>
      <c r="Q1200" s="11">
        <f t="shared" si="4"/>
        <v>0.93679298388325671</v>
      </c>
      <c r="R1200" s="11">
        <f t="shared" si="206"/>
        <v>2.2355833687617377</v>
      </c>
      <c r="S1200" s="11">
        <f t="shared" si="6"/>
        <v>34877.306069098355</v>
      </c>
    </row>
    <row r="1201" spans="2:19" x14ac:dyDescent="0.2">
      <c r="B1201" s="11"/>
      <c r="D1201" s="14">
        <f t="shared" si="207"/>
        <v>11.989999999999789</v>
      </c>
      <c r="E1201" s="11">
        <f t="shared" si="212"/>
        <v>37.840000000001169</v>
      </c>
      <c r="F1201" s="11">
        <f t="shared" si="203"/>
        <v>-371.21040000001148</v>
      </c>
      <c r="G1201" s="11">
        <f t="shared" si="8"/>
        <v>-457.8471980159286</v>
      </c>
      <c r="H1201" s="15">
        <f t="shared" si="213"/>
        <v>0</v>
      </c>
      <c r="I1201" s="11">
        <f t="shared" si="1"/>
        <v>-829.05759801594013</v>
      </c>
      <c r="J1201" s="11">
        <f t="shared" si="9"/>
        <v>-21.909555972936431</v>
      </c>
      <c r="K1201" s="9">
        <f t="shared" si="208"/>
        <v>301.47486973112728</v>
      </c>
      <c r="L1201" s="11">
        <f t="shared" si="209"/>
        <v>4629.4686455337251</v>
      </c>
      <c r="M1201" s="11">
        <f t="shared" si="204"/>
        <v>0.76612400000000003</v>
      </c>
      <c r="N1201" s="11">
        <f t="shared" si="210"/>
        <v>-457.8471980159286</v>
      </c>
      <c r="O1201" s="11">
        <f t="shared" si="211"/>
        <v>0</v>
      </c>
      <c r="P1201" s="13">
        <f t="shared" si="205"/>
        <v>322.03800000000001</v>
      </c>
      <c r="Q1201" s="11">
        <f t="shared" si="4"/>
        <v>0.9361468824521556</v>
      </c>
      <c r="R1201" s="11">
        <f t="shared" si="206"/>
        <v>2.233390007434906</v>
      </c>
      <c r="S1201" s="11">
        <f t="shared" si="6"/>
        <v>34815.393181429186</v>
      </c>
    </row>
    <row r="1202" spans="2:19" x14ac:dyDescent="0.2">
      <c r="B1202" s="11"/>
      <c r="D1202" s="14">
        <f t="shared" si="207"/>
        <v>11.999999999999789</v>
      </c>
      <c r="E1202" s="11">
        <f t="shared" si="212"/>
        <v>37.840000000001169</v>
      </c>
      <c r="F1202" s="11">
        <f t="shared" si="203"/>
        <v>-371.21040000001148</v>
      </c>
      <c r="G1202" s="11">
        <f t="shared" si="8"/>
        <v>-457.03516319776742</v>
      </c>
      <c r="H1202" s="15">
        <f t="shared" si="213"/>
        <v>0</v>
      </c>
      <c r="I1202" s="11">
        <f t="shared" si="1"/>
        <v>-828.24556319777889</v>
      </c>
      <c r="J1202" s="11">
        <f t="shared" si="9"/>
        <v>-21.888096279010394</v>
      </c>
      <c r="K1202" s="9">
        <f t="shared" si="208"/>
        <v>301.25577417139795</v>
      </c>
      <c r="L1202" s="11">
        <f t="shared" si="209"/>
        <v>4632.482298753237</v>
      </c>
      <c r="M1202" s="11">
        <f t="shared" si="204"/>
        <v>0.76587799999999995</v>
      </c>
      <c r="N1202" s="11">
        <f t="shared" si="210"/>
        <v>-457.03516319776742</v>
      </c>
      <c r="O1202" s="11">
        <f t="shared" si="211"/>
        <v>0</v>
      </c>
      <c r="P1202" s="13">
        <f t="shared" si="205"/>
        <v>322.02499999999998</v>
      </c>
      <c r="Q1202" s="11">
        <f t="shared" si="4"/>
        <v>0.93550430609858848</v>
      </c>
      <c r="R1202" s="11">
        <f t="shared" si="206"/>
        <v>2.2312024749246069</v>
      </c>
      <c r="S1202" s="11">
        <f t="shared" si="6"/>
        <v>34753.644826096213</v>
      </c>
    </row>
    <row r="1203" spans="2:19" x14ac:dyDescent="0.2">
      <c r="B1203" s="11"/>
      <c r="D1203" s="14">
        <f t="shared" si="207"/>
        <v>12.009999999999788</v>
      </c>
      <c r="E1203" s="11">
        <f t="shared" si="212"/>
        <v>37.840000000001169</v>
      </c>
      <c r="F1203" s="11">
        <f t="shared" si="203"/>
        <v>-371.21040000001148</v>
      </c>
      <c r="G1203" s="11">
        <f t="shared" si="8"/>
        <v>-456.22468935908819</v>
      </c>
      <c r="H1203" s="15">
        <f t="shared" si="213"/>
        <v>0</v>
      </c>
      <c r="I1203" s="11">
        <f t="shared" si="1"/>
        <v>-827.43508935909972</v>
      </c>
      <c r="J1203" s="11">
        <f t="shared" si="9"/>
        <v>-21.866677837184834</v>
      </c>
      <c r="K1203" s="9">
        <f t="shared" si="208"/>
        <v>301.03689320860786</v>
      </c>
      <c r="L1203" s="11">
        <f t="shared" si="209"/>
        <v>4635.4937620901374</v>
      </c>
      <c r="M1203" s="11">
        <f t="shared" si="204"/>
        <v>0.76563199999999998</v>
      </c>
      <c r="N1203" s="11">
        <f t="shared" si="210"/>
        <v>-456.22468935908819</v>
      </c>
      <c r="O1203" s="11">
        <f t="shared" si="211"/>
        <v>0</v>
      </c>
      <c r="P1203" s="13">
        <f t="shared" si="205"/>
        <v>322.01299999999998</v>
      </c>
      <c r="Q1203" s="11">
        <f t="shared" si="4"/>
        <v>0.93485944110519725</v>
      </c>
      <c r="R1203" s="11">
        <f t="shared" si="206"/>
        <v>2.2290191475213899</v>
      </c>
      <c r="S1203" s="11">
        <f t="shared" si="6"/>
        <v>34692.015170003186</v>
      </c>
    </row>
    <row r="1204" spans="2:19" x14ac:dyDescent="0.2">
      <c r="B1204" s="11"/>
      <c r="D1204" s="14">
        <f t="shared" si="207"/>
        <v>12.019999999999788</v>
      </c>
      <c r="E1204" s="11">
        <f t="shared" si="212"/>
        <v>37.840000000001169</v>
      </c>
      <c r="F1204" s="11">
        <f t="shared" si="203"/>
        <v>-371.21040000001148</v>
      </c>
      <c r="G1204" s="11">
        <f t="shared" si="8"/>
        <v>-455.41517772513589</v>
      </c>
      <c r="H1204" s="15">
        <f t="shared" si="213"/>
        <v>0</v>
      </c>
      <c r="I1204" s="11">
        <f t="shared" si="1"/>
        <v>-826.62557772514742</v>
      </c>
      <c r="J1204" s="11">
        <f t="shared" si="9"/>
        <v>-21.845284823602586</v>
      </c>
      <c r="K1204" s="9">
        <f t="shared" si="208"/>
        <v>300.818226430236</v>
      </c>
      <c r="L1204" s="11">
        <f t="shared" si="209"/>
        <v>4638.5030376883315</v>
      </c>
      <c r="M1204" s="11">
        <f t="shared" si="204"/>
        <v>0.76538499999999998</v>
      </c>
      <c r="N1204" s="11">
        <f t="shared" si="210"/>
        <v>-455.41517772513589</v>
      </c>
      <c r="O1204" s="11">
        <f t="shared" si="211"/>
        <v>0</v>
      </c>
      <c r="P1204" s="13">
        <f t="shared" si="205"/>
        <v>322.00099999999998</v>
      </c>
      <c r="Q1204" s="11">
        <f t="shared" si="4"/>
        <v>0.93421519321441859</v>
      </c>
      <c r="R1204" s="11">
        <f t="shared" si="206"/>
        <v>2.2268384121919049</v>
      </c>
      <c r="S1204" s="11">
        <f t="shared" si="6"/>
        <v>34630.458681412398</v>
      </c>
    </row>
    <row r="1205" spans="2:19" x14ac:dyDescent="0.2">
      <c r="B1205" s="11"/>
      <c r="D1205" s="14">
        <f t="shared" si="207"/>
        <v>12.029999999999788</v>
      </c>
      <c r="E1205" s="11">
        <f t="shared" si="212"/>
        <v>37.840000000001169</v>
      </c>
      <c r="F1205" s="11">
        <f t="shared" si="203"/>
        <v>-371.21040000001148</v>
      </c>
      <c r="G1205" s="11">
        <f t="shared" si="8"/>
        <v>-454.60781591562045</v>
      </c>
      <c r="H1205" s="15">
        <f t="shared" si="213"/>
        <v>0</v>
      </c>
      <c r="I1205" s="11">
        <f t="shared" si="1"/>
        <v>-825.81821591563198</v>
      </c>
      <c r="J1205" s="11">
        <f t="shared" si="9"/>
        <v>-21.82394862356254</v>
      </c>
      <c r="K1205" s="9">
        <f t="shared" si="208"/>
        <v>300.59977358199995</v>
      </c>
      <c r="L1205" s="11">
        <f t="shared" si="209"/>
        <v>4641.5101276883925</v>
      </c>
      <c r="M1205" s="11">
        <f t="shared" si="204"/>
        <v>0.76513900000000001</v>
      </c>
      <c r="N1205" s="11">
        <f t="shared" si="210"/>
        <v>-454.60781591562045</v>
      </c>
      <c r="O1205" s="11">
        <f t="shared" si="211"/>
        <v>0</v>
      </c>
      <c r="P1205" s="13">
        <f t="shared" si="205"/>
        <v>321.98899999999998</v>
      </c>
      <c r="Q1205" s="11">
        <f t="shared" si="4"/>
        <v>0.93357156170552402</v>
      </c>
      <c r="R1205" s="11">
        <f t="shared" si="206"/>
        <v>2.2246634682530622</v>
      </c>
      <c r="S1205" s="11">
        <f t="shared" si="6"/>
        <v>34569.065668722229</v>
      </c>
    </row>
    <row r="1206" spans="2:19" x14ac:dyDescent="0.2">
      <c r="B1206" s="11"/>
      <c r="D1206" s="14">
        <f t="shared" si="207"/>
        <v>12.039999999999788</v>
      </c>
      <c r="E1206" s="11">
        <f t="shared" si="212"/>
        <v>37.840000000001169</v>
      </c>
      <c r="F1206" s="11">
        <f t="shared" si="203"/>
        <v>-371.21040000001148</v>
      </c>
      <c r="G1206" s="11">
        <f t="shared" si="8"/>
        <v>-453.80200383561828</v>
      </c>
      <c r="H1206" s="15">
        <f t="shared" si="213"/>
        <v>0</v>
      </c>
      <c r="I1206" s="11">
        <f t="shared" si="1"/>
        <v>-825.01240383562981</v>
      </c>
      <c r="J1206" s="11">
        <f t="shared" si="9"/>
        <v>-21.802653378319352</v>
      </c>
      <c r="K1206" s="9">
        <f t="shared" si="208"/>
        <v>300.38153409576432</v>
      </c>
      <c r="L1206" s="11">
        <f t="shared" si="209"/>
        <v>4644.5150342267807</v>
      </c>
      <c r="M1206" s="11">
        <f t="shared" si="204"/>
        <v>0.76489300000000005</v>
      </c>
      <c r="N1206" s="11">
        <f t="shared" si="210"/>
        <v>-453.80200383561828</v>
      </c>
      <c r="O1206" s="11">
        <f t="shared" si="211"/>
        <v>0</v>
      </c>
      <c r="P1206" s="13">
        <f t="shared" si="205"/>
        <v>321.97699999999998</v>
      </c>
      <c r="Q1206" s="11">
        <f t="shared" si="4"/>
        <v>0.93292854488290888</v>
      </c>
      <c r="R1206" s="11">
        <f t="shared" si="206"/>
        <v>2.2224926991151226</v>
      </c>
      <c r="S1206" s="11">
        <f t="shared" si="6"/>
        <v>34507.790499807372</v>
      </c>
    </row>
    <row r="1207" spans="2:19" x14ac:dyDescent="0.2">
      <c r="B1207" s="11"/>
      <c r="D1207" s="14">
        <f t="shared" si="207"/>
        <v>12.049999999999788</v>
      </c>
      <c r="E1207" s="11">
        <f t="shared" si="212"/>
        <v>37.840000000001169</v>
      </c>
      <c r="F1207" s="11">
        <f t="shared" si="203"/>
        <v>-371.21040000001148</v>
      </c>
      <c r="G1207" s="11">
        <f t="shared" si="8"/>
        <v>-452.99773775912291</v>
      </c>
      <c r="H1207" s="15">
        <f t="shared" si="213"/>
        <v>0</v>
      </c>
      <c r="I1207" s="11">
        <f t="shared" si="1"/>
        <v>-824.20813775913439</v>
      </c>
      <c r="J1207" s="11">
        <f t="shared" si="9"/>
        <v>-21.781398989405627</v>
      </c>
      <c r="K1207" s="9">
        <f t="shared" si="208"/>
        <v>300.16350756198113</v>
      </c>
      <c r="L1207" s="11">
        <f t="shared" si="209"/>
        <v>4647.5177594350698</v>
      </c>
      <c r="M1207" s="11">
        <f t="shared" si="204"/>
        <v>0.76464699999999997</v>
      </c>
      <c r="N1207" s="11">
        <f t="shared" si="210"/>
        <v>-452.99773775912291</v>
      </c>
      <c r="O1207" s="11">
        <f t="shared" si="211"/>
        <v>0</v>
      </c>
      <c r="P1207" s="13">
        <f t="shared" si="205"/>
        <v>321.96499999999997</v>
      </c>
      <c r="Q1207" s="11">
        <f t="shared" si="4"/>
        <v>0.93228614154327694</v>
      </c>
      <c r="R1207" s="11">
        <f t="shared" si="206"/>
        <v>2.2203260947406345</v>
      </c>
      <c r="S1207" s="11">
        <f t="shared" si="6"/>
        <v>34446.63289133666</v>
      </c>
    </row>
    <row r="1208" spans="2:19" x14ac:dyDescent="0.2">
      <c r="B1208" s="11"/>
      <c r="D1208" s="14">
        <f t="shared" si="207"/>
        <v>12.059999999999787</v>
      </c>
      <c r="E1208" s="11">
        <f t="shared" si="212"/>
        <v>37.840000000001169</v>
      </c>
      <c r="F1208" s="11">
        <f t="shared" si="203"/>
        <v>-371.21040000001148</v>
      </c>
      <c r="G1208" s="11">
        <f t="shared" si="8"/>
        <v>-452.1950139714549</v>
      </c>
      <c r="H1208" s="15">
        <f t="shared" si="213"/>
        <v>0</v>
      </c>
      <c r="I1208" s="11">
        <f t="shared" si="1"/>
        <v>-823.40541397146637</v>
      </c>
      <c r="J1208" s="11">
        <f t="shared" si="9"/>
        <v>-21.760185358653303</v>
      </c>
      <c r="K1208" s="9">
        <f t="shared" si="208"/>
        <v>299.94569357208707</v>
      </c>
      <c r="L1208" s="11">
        <f t="shared" si="209"/>
        <v>4650.5183054407398</v>
      </c>
      <c r="M1208" s="11">
        <f t="shared" si="204"/>
        <v>0.764401</v>
      </c>
      <c r="N1208" s="11">
        <f t="shared" si="210"/>
        <v>-452.1950139714549</v>
      </c>
      <c r="O1208" s="11">
        <f t="shared" si="211"/>
        <v>0</v>
      </c>
      <c r="P1208" s="13">
        <f t="shared" si="205"/>
        <v>321.952</v>
      </c>
      <c r="Q1208" s="11">
        <f t="shared" si="4"/>
        <v>0.93164724422301171</v>
      </c>
      <c r="R1208" s="11">
        <f t="shared" si="206"/>
        <v>2.2181636451226607</v>
      </c>
      <c r="S1208" s="11">
        <f t="shared" si="6"/>
        <v>34385.592560840247</v>
      </c>
    </row>
    <row r="1209" spans="2:19" x14ac:dyDescent="0.2">
      <c r="B1209" s="11"/>
      <c r="D1209" s="14">
        <f t="shared" si="207"/>
        <v>12.069999999999787</v>
      </c>
      <c r="E1209" s="11">
        <f t="shared" si="212"/>
        <v>37.840000000001169</v>
      </c>
      <c r="F1209" s="11">
        <f t="shared" si="203"/>
        <v>-371.21040000001148</v>
      </c>
      <c r="G1209" s="11">
        <f t="shared" si="8"/>
        <v>-451.39382876922076</v>
      </c>
      <c r="H1209" s="15">
        <f t="shared" si="213"/>
        <v>0</v>
      </c>
      <c r="I1209" s="11">
        <f t="shared" si="1"/>
        <v>-822.60422876923224</v>
      </c>
      <c r="J1209" s="11">
        <f t="shared" si="9"/>
        <v>-21.73901238819257</v>
      </c>
      <c r="K1209" s="9">
        <f t="shared" si="208"/>
        <v>299.72809171850054</v>
      </c>
      <c r="L1209" s="11">
        <f t="shared" si="209"/>
        <v>4653.5166743671925</v>
      </c>
      <c r="M1209" s="11">
        <f t="shared" si="204"/>
        <v>0.76415500000000003</v>
      </c>
      <c r="N1209" s="11">
        <f t="shared" si="210"/>
        <v>-451.39382876922076</v>
      </c>
      <c r="O1209" s="11">
        <f t="shared" si="211"/>
        <v>0</v>
      </c>
      <c r="P1209" s="13">
        <f t="shared" si="205"/>
        <v>321.94</v>
      </c>
      <c r="Q1209" s="11">
        <f t="shared" si="4"/>
        <v>0.93100606236721295</v>
      </c>
      <c r="R1209" s="11">
        <f t="shared" si="206"/>
        <v>2.2160053402846658</v>
      </c>
      <c r="S1209" s="11">
        <f t="shared" si="6"/>
        <v>34324.669226706501</v>
      </c>
    </row>
    <row r="1210" spans="2:19" x14ac:dyDescent="0.2">
      <c r="B1210" s="11"/>
      <c r="D1210" s="14">
        <f t="shared" si="207"/>
        <v>12.079999999999787</v>
      </c>
      <c r="E1210" s="11">
        <f t="shared" si="212"/>
        <v>37.840000000001169</v>
      </c>
      <c r="F1210" s="11">
        <f t="shared" si="203"/>
        <v>-371.21040000001148</v>
      </c>
      <c r="G1210" s="11">
        <f t="shared" si="8"/>
        <v>-450.59417846027168</v>
      </c>
      <c r="H1210" s="15">
        <f t="shared" si="213"/>
        <v>0</v>
      </c>
      <c r="I1210" s="11">
        <f t="shared" si="1"/>
        <v>-821.80457846028321</v>
      </c>
      <c r="J1210" s="11">
        <f t="shared" si="9"/>
        <v>-21.717879980450789</v>
      </c>
      <c r="K1210" s="9">
        <f t="shared" si="208"/>
        <v>299.51070159461864</v>
      </c>
      <c r="L1210" s="11">
        <f t="shared" si="209"/>
        <v>4656.512868333758</v>
      </c>
      <c r="M1210" s="11">
        <f t="shared" si="204"/>
        <v>0.76390899999999995</v>
      </c>
      <c r="N1210" s="11">
        <f t="shared" si="210"/>
        <v>-450.59417846027168</v>
      </c>
      <c r="O1210" s="11">
        <f t="shared" si="211"/>
        <v>0</v>
      </c>
      <c r="P1210" s="13">
        <f t="shared" si="205"/>
        <v>321.928</v>
      </c>
      <c r="Q1210" s="11">
        <f t="shared" si="4"/>
        <v>0.93036549040350214</v>
      </c>
      <c r="R1210" s="11">
        <f t="shared" si="206"/>
        <v>2.2138511702804067</v>
      </c>
      <c r="S1210" s="11">
        <f t="shared" si="6"/>
        <v>34263.862608178839</v>
      </c>
    </row>
    <row r="1211" spans="2:19" x14ac:dyDescent="0.2">
      <c r="B1211" s="11"/>
      <c r="D1211" s="14">
        <f t="shared" si="207"/>
        <v>12.089999999999787</v>
      </c>
      <c r="E1211" s="11">
        <f t="shared" si="212"/>
        <v>37.840000000001169</v>
      </c>
      <c r="F1211" s="11">
        <f t="shared" si="203"/>
        <v>-371.21040000001148</v>
      </c>
      <c r="G1211" s="11">
        <f t="shared" si="8"/>
        <v>-449.79605936366261</v>
      </c>
      <c r="H1211" s="15">
        <f t="shared" si="213"/>
        <v>0</v>
      </c>
      <c r="I1211" s="11">
        <f t="shared" si="1"/>
        <v>-821.00645936367414</v>
      </c>
      <c r="J1211" s="11">
        <f t="shared" si="9"/>
        <v>-21.696788038151396</v>
      </c>
      <c r="K1211" s="9">
        <f t="shared" si="208"/>
        <v>299.29352279481412</v>
      </c>
      <c r="L1211" s="11">
        <f t="shared" si="209"/>
        <v>4659.5068894557053</v>
      </c>
      <c r="M1211" s="11">
        <f t="shared" si="204"/>
        <v>0.76366299999999998</v>
      </c>
      <c r="N1211" s="11">
        <f t="shared" si="210"/>
        <v>-449.79605936366261</v>
      </c>
      <c r="O1211" s="11">
        <f t="shared" si="211"/>
        <v>0</v>
      </c>
      <c r="P1211" s="13">
        <f t="shared" si="205"/>
        <v>321.916</v>
      </c>
      <c r="Q1211" s="11">
        <f t="shared" si="4"/>
        <v>0.92972552714004308</v>
      </c>
      <c r="R1211" s="11">
        <f t="shared" si="206"/>
        <v>2.2117011251938221</v>
      </c>
      <c r="S1211" s="11">
        <f t="shared" si="6"/>
        <v>34203.172425352634</v>
      </c>
    </row>
    <row r="1212" spans="2:19" x14ac:dyDescent="0.2">
      <c r="B1212" s="11"/>
      <c r="D1212" s="14">
        <f t="shared" si="207"/>
        <v>12.099999999999786</v>
      </c>
      <c r="E1212" s="11">
        <f t="shared" si="212"/>
        <v>37.840000000001169</v>
      </c>
      <c r="F1212" s="11">
        <f t="shared" si="203"/>
        <v>-371.21040000001148</v>
      </c>
      <c r="G1212" s="11">
        <f t="shared" si="8"/>
        <v>-449.00005595405651</v>
      </c>
      <c r="H1212" s="15">
        <f t="shared" si="213"/>
        <v>0</v>
      </c>
      <c r="I1212" s="11">
        <f t="shared" si="1"/>
        <v>-820.21045595406804</v>
      </c>
      <c r="J1212" s="11">
        <f t="shared" si="9"/>
        <v>-21.675752007242142</v>
      </c>
      <c r="K1212" s="9">
        <f t="shared" si="208"/>
        <v>299.07655491443262</v>
      </c>
      <c r="L1212" s="11">
        <f t="shared" si="209"/>
        <v>4662.4987398442508</v>
      </c>
      <c r="M1212" s="11">
        <f t="shared" si="204"/>
        <v>0.76341800000000004</v>
      </c>
      <c r="N1212" s="11">
        <f t="shared" si="210"/>
        <v>-449.00005595405651</v>
      </c>
      <c r="O1212" s="11">
        <f t="shared" si="211"/>
        <v>0</v>
      </c>
      <c r="P1212" s="13">
        <f t="shared" si="205"/>
        <v>321.904</v>
      </c>
      <c r="Q1212" s="11">
        <f t="shared" si="4"/>
        <v>0.92908617138784433</v>
      </c>
      <c r="R1212" s="11">
        <f t="shared" si="206"/>
        <v>2.2095567795353865</v>
      </c>
      <c r="S1212" s="11">
        <f t="shared" si="6"/>
        <v>34142.643122564958</v>
      </c>
    </row>
    <row r="1213" spans="2:19" x14ac:dyDescent="0.2">
      <c r="B1213" s="11"/>
      <c r="D1213" s="14">
        <f t="shared" si="207"/>
        <v>12.109999999999786</v>
      </c>
      <c r="E1213" s="11">
        <f t="shared" si="212"/>
        <v>37.840000000001169</v>
      </c>
      <c r="F1213" s="11">
        <f t="shared" si="203"/>
        <v>-371.21040000001148</v>
      </c>
      <c r="G1213" s="11">
        <f t="shared" si="8"/>
        <v>-448.20498696549117</v>
      </c>
      <c r="H1213" s="15">
        <f t="shared" si="213"/>
        <v>0</v>
      </c>
      <c r="I1213" s="11">
        <f t="shared" si="1"/>
        <v>-819.41538696550265</v>
      </c>
      <c r="J1213" s="11">
        <f t="shared" si="9"/>
        <v>-21.654740670335023</v>
      </c>
      <c r="K1213" s="9">
        <f t="shared" si="208"/>
        <v>298.85979739436021</v>
      </c>
      <c r="L1213" s="11">
        <f t="shared" si="209"/>
        <v>4665.4884216057944</v>
      </c>
      <c r="M1213" s="11">
        <f t="shared" si="204"/>
        <v>0.76317199999999996</v>
      </c>
      <c r="N1213" s="11">
        <f t="shared" si="210"/>
        <v>-448.20498696549117</v>
      </c>
      <c r="O1213" s="11">
        <f t="shared" si="211"/>
        <v>0</v>
      </c>
      <c r="P1213" s="13">
        <f t="shared" si="205"/>
        <v>321.892</v>
      </c>
      <c r="Q1213" s="11">
        <f t="shared" si="4"/>
        <v>0.92844742147788772</v>
      </c>
      <c r="R1213" s="11">
        <f t="shared" si="206"/>
        <v>2.2074149511044876</v>
      </c>
      <c r="S1213" s="11">
        <f t="shared" si="6"/>
        <v>34082.184874566025</v>
      </c>
    </row>
    <row r="1214" spans="2:19" x14ac:dyDescent="0.2">
      <c r="B1214" s="11"/>
      <c r="D1214" s="14">
        <f t="shared" si="207"/>
        <v>12.119999999999786</v>
      </c>
      <c r="E1214" s="11">
        <f t="shared" si="212"/>
        <v>37.840000000001169</v>
      </c>
      <c r="F1214" s="11">
        <f t="shared" si="203"/>
        <v>-371.21040000001148</v>
      </c>
      <c r="G1214" s="11">
        <f t="shared" si="8"/>
        <v>-447.41143821670971</v>
      </c>
      <c r="H1214" s="15">
        <f t="shared" si="213"/>
        <v>0</v>
      </c>
      <c r="I1214" s="11">
        <f t="shared" si="1"/>
        <v>-818.62183821672124</v>
      </c>
      <c r="J1214" s="11">
        <f t="shared" si="9"/>
        <v>-21.633769508897885</v>
      </c>
      <c r="K1214" s="9">
        <f t="shared" si="208"/>
        <v>298.64324998765687</v>
      </c>
      <c r="L1214" s="11">
        <f t="shared" si="209"/>
        <v>4668.4759368427049</v>
      </c>
      <c r="M1214" s="11">
        <f t="shared" si="204"/>
        <v>0.76292599999999999</v>
      </c>
      <c r="N1214" s="11">
        <f t="shared" si="210"/>
        <v>-447.41143821670971</v>
      </c>
      <c r="O1214" s="11">
        <f t="shared" si="211"/>
        <v>0</v>
      </c>
      <c r="P1214" s="13">
        <f t="shared" si="205"/>
        <v>321.87900000000002</v>
      </c>
      <c r="Q1214" s="11">
        <f t="shared" si="4"/>
        <v>0.92781215918918869</v>
      </c>
      <c r="R1214" s="11">
        <f t="shared" si="206"/>
        <v>2.2052772180324038</v>
      </c>
      <c r="S1214" s="11">
        <f t="shared" si="6"/>
        <v>34021.842227898793</v>
      </c>
    </row>
    <row r="1215" spans="2:19" x14ac:dyDescent="0.2">
      <c r="B1215" s="11"/>
      <c r="D1215" s="14">
        <f t="shared" si="207"/>
        <v>12.129999999999786</v>
      </c>
      <c r="E1215" s="11">
        <f t="shared" si="212"/>
        <v>37.840000000001169</v>
      </c>
      <c r="F1215" s="11">
        <f t="shared" si="203"/>
        <v>-371.21040000001148</v>
      </c>
      <c r="G1215" s="11">
        <f t="shared" si="8"/>
        <v>-446.61999166329571</v>
      </c>
      <c r="H1215" s="15">
        <f t="shared" si="213"/>
        <v>0</v>
      </c>
      <c r="I1215" s="11">
        <f t="shared" si="1"/>
        <v>-817.83039166330718</v>
      </c>
      <c r="J1215" s="11">
        <f t="shared" si="9"/>
        <v>-21.612853902306604</v>
      </c>
      <c r="K1215" s="9">
        <f t="shared" si="208"/>
        <v>298.42691229256792</v>
      </c>
      <c r="L1215" s="11">
        <f t="shared" si="209"/>
        <v>4671.4612876541059</v>
      </c>
      <c r="M1215" s="11">
        <f t="shared" si="204"/>
        <v>0.76268100000000005</v>
      </c>
      <c r="N1215" s="11">
        <f t="shared" si="210"/>
        <v>-446.61999166329571</v>
      </c>
      <c r="O1215" s="11">
        <f t="shared" si="211"/>
        <v>0</v>
      </c>
      <c r="P1215" s="13">
        <f t="shared" si="205"/>
        <v>321.86700000000002</v>
      </c>
      <c r="Q1215" s="11">
        <f t="shared" si="4"/>
        <v>0.92717461651106792</v>
      </c>
      <c r="R1215" s="11">
        <f t="shared" si="206"/>
        <v>2.2031451480434865</v>
      </c>
      <c r="S1215" s="11">
        <f t="shared" si="6"/>
        <v>33961.659435345726</v>
      </c>
    </row>
    <row r="1216" spans="2:19" x14ac:dyDescent="0.2">
      <c r="B1216" s="11"/>
      <c r="D1216" s="14">
        <f t="shared" si="207"/>
        <v>12.139999999999786</v>
      </c>
      <c r="E1216" s="11">
        <f t="shared" si="212"/>
        <v>37.840000000001169</v>
      </c>
      <c r="F1216" s="11">
        <f t="shared" si="203"/>
        <v>-371.21040000001148</v>
      </c>
      <c r="G1216" s="11">
        <f t="shared" si="8"/>
        <v>-445.8294711848269</v>
      </c>
      <c r="H1216" s="15">
        <f t="shared" si="213"/>
        <v>0</v>
      </c>
      <c r="I1216" s="11">
        <f t="shared" si="1"/>
        <v>-817.03987118483838</v>
      </c>
      <c r="J1216" s="11">
        <f t="shared" si="9"/>
        <v>-21.59196276915468</v>
      </c>
      <c r="K1216" s="9">
        <f t="shared" si="208"/>
        <v>298.21078375354483</v>
      </c>
      <c r="L1216" s="11">
        <f t="shared" si="209"/>
        <v>4674.4444761343366</v>
      </c>
      <c r="M1216" s="11">
        <f t="shared" si="204"/>
        <v>0.76243499999999997</v>
      </c>
      <c r="N1216" s="11">
        <f t="shared" si="210"/>
        <v>-445.8294711848269</v>
      </c>
      <c r="O1216" s="11">
        <f t="shared" si="211"/>
        <v>0</v>
      </c>
      <c r="P1216" s="13">
        <f t="shared" si="205"/>
        <v>321.85500000000002</v>
      </c>
      <c r="Q1216" s="11">
        <f t="shared" si="4"/>
        <v>0.92653767613846238</v>
      </c>
      <c r="R1216" s="11">
        <f t="shared" si="206"/>
        <v>2.2010155727986422</v>
      </c>
      <c r="S1216" s="11">
        <f t="shared" si="6"/>
        <v>33901.547062931677</v>
      </c>
    </row>
    <row r="1217" spans="2:19" x14ac:dyDescent="0.2">
      <c r="B1217" s="11"/>
      <c r="D1217" s="14">
        <f t="shared" si="207"/>
        <v>12.149999999999785</v>
      </c>
      <c r="E1217" s="11">
        <f t="shared" si="212"/>
        <v>37.840000000001169</v>
      </c>
      <c r="F1217" s="11">
        <f t="shared" si="203"/>
        <v>-371.21040000001148</v>
      </c>
      <c r="G1217" s="11">
        <f t="shared" si="8"/>
        <v>-445.04104397067607</v>
      </c>
      <c r="H1217" s="15">
        <f t="shared" si="213"/>
        <v>0</v>
      </c>
      <c r="I1217" s="11">
        <f t="shared" si="1"/>
        <v>-816.25144397068755</v>
      </c>
      <c r="J1217" s="11">
        <f t="shared" si="9"/>
        <v>-21.571126954827228</v>
      </c>
      <c r="K1217" s="9">
        <f t="shared" si="208"/>
        <v>297.99486412585327</v>
      </c>
      <c r="L1217" s="11">
        <f t="shared" si="209"/>
        <v>4677.425504373733</v>
      </c>
      <c r="M1217" s="11">
        <f t="shared" si="204"/>
        <v>0.76219000000000003</v>
      </c>
      <c r="N1217" s="11">
        <f t="shared" si="210"/>
        <v>-445.04104397067607</v>
      </c>
      <c r="O1217" s="11">
        <f t="shared" si="211"/>
        <v>0</v>
      </c>
      <c r="P1217" s="13">
        <f t="shared" si="205"/>
        <v>321.84300000000002</v>
      </c>
      <c r="Q1217" s="11">
        <f t="shared" si="4"/>
        <v>0.92590133737832814</v>
      </c>
      <c r="R1217" s="11">
        <f t="shared" si="206"/>
        <v>2.1988916365776991</v>
      </c>
      <c r="S1217" s="11">
        <f t="shared" si="6"/>
        <v>33841.593865501287</v>
      </c>
    </row>
    <row r="1218" spans="2:19" x14ac:dyDescent="0.2">
      <c r="B1218" s="11"/>
      <c r="D1218" s="14">
        <f t="shared" si="207"/>
        <v>12.159999999999785</v>
      </c>
      <c r="E1218" s="11">
        <f t="shared" si="212"/>
        <v>37.840000000001169</v>
      </c>
      <c r="F1218" s="11">
        <f t="shared" ref="F1218:F1281" si="214">E1218*Grav</f>
        <v>-371.21040000001148</v>
      </c>
      <c r="G1218" s="11">
        <f t="shared" si="8"/>
        <v>-444.25412036891396</v>
      </c>
      <c r="H1218" s="15">
        <f t="shared" si="213"/>
        <v>0</v>
      </c>
      <c r="I1218" s="11">
        <f t="shared" si="1"/>
        <v>-815.46452036892538</v>
      </c>
      <c r="J1218" s="11">
        <f t="shared" si="9"/>
        <v>-21.550330876556558</v>
      </c>
      <c r="K1218" s="9">
        <f t="shared" si="208"/>
        <v>297.77915285630502</v>
      </c>
      <c r="L1218" s="11">
        <f t="shared" si="209"/>
        <v>4680.4043744586434</v>
      </c>
      <c r="M1218" s="11">
        <f t="shared" ref="M1218:M1281" si="215">VLOOKUP(L1218,AtmChart,4)</f>
        <v>0.76194499999999998</v>
      </c>
      <c r="N1218" s="11">
        <f t="shared" si="210"/>
        <v>-444.25412036891396</v>
      </c>
      <c r="O1218" s="11">
        <f t="shared" si="211"/>
        <v>0</v>
      </c>
      <c r="P1218" s="13">
        <f t="shared" ref="P1218:P1281" si="216">VLOOKUP(L1218,AtmChart,5)</f>
        <v>321.83100000000002</v>
      </c>
      <c r="Q1218" s="11">
        <f t="shared" si="4"/>
        <v>0.92526559857908341</v>
      </c>
      <c r="R1218" s="11">
        <f t="shared" ref="R1218:R1281" si="217">J1218/Grav</f>
        <v>2.1967717509231965</v>
      </c>
      <c r="S1218" s="11">
        <f t="shared" si="6"/>
        <v>33781.755005030325</v>
      </c>
    </row>
    <row r="1219" spans="2:19" x14ac:dyDescent="0.2">
      <c r="B1219" s="11"/>
      <c r="D1219" s="14">
        <f t="shared" ref="D1219:D1282" si="218">D1218+DeltaT</f>
        <v>12.169999999999785</v>
      </c>
      <c r="E1219" s="11">
        <f t="shared" si="212"/>
        <v>37.840000000001169</v>
      </c>
      <c r="F1219" s="11">
        <f t="shared" si="214"/>
        <v>-371.21040000001148</v>
      </c>
      <c r="G1219" s="11">
        <f t="shared" si="8"/>
        <v>-443.46811458503379</v>
      </c>
      <c r="H1219" s="15">
        <f t="shared" si="213"/>
        <v>0</v>
      </c>
      <c r="I1219" s="11">
        <f t="shared" si="1"/>
        <v>-814.67851458504526</v>
      </c>
      <c r="J1219" s="11">
        <f t="shared" si="9"/>
        <v>-21.529559053515332</v>
      </c>
      <c r="K1219" s="9">
        <f t="shared" ref="K1219:K1282" si="219">K1218+J1218*DeltaT</f>
        <v>297.56364954753946</v>
      </c>
      <c r="L1219" s="11">
        <f t="shared" ref="L1219:L1282" si="220">L1218+K1218*DeltaT+(0.5*J1218*DeltaT^2)</f>
        <v>4683.3810884706627</v>
      </c>
      <c r="M1219" s="11">
        <f t="shared" si="215"/>
        <v>0.76169900000000001</v>
      </c>
      <c r="N1219" s="11">
        <f t="shared" ref="N1219:N1282" si="221">IF(K1219&gt;0,-0.5*M1219*(K1219^2)*CdR*CSAR,0)</f>
        <v>-443.46811458503379</v>
      </c>
      <c r="O1219" s="11">
        <f t="shared" ref="O1219:O1282" si="222">IF(K1219&gt;0,0, 0.5*M1219*(K1219^2)*CdC*CSAC)</f>
        <v>0</v>
      </c>
      <c r="P1219" s="13">
        <f t="shared" si="216"/>
        <v>321.81900000000002</v>
      </c>
      <c r="Q1219" s="11">
        <f t="shared" si="4"/>
        <v>0.92463045857310922</v>
      </c>
      <c r="R1219" s="11">
        <f t="shared" si="217"/>
        <v>2.1946543377691468</v>
      </c>
      <c r="S1219" s="11">
        <f t="shared" si="6"/>
        <v>33721.985936818812</v>
      </c>
    </row>
    <row r="1220" spans="2:19" x14ac:dyDescent="0.2">
      <c r="B1220" s="11"/>
      <c r="D1220" s="14">
        <f t="shared" si="218"/>
        <v>12.179999999999785</v>
      </c>
      <c r="E1220" s="11">
        <f t="shared" si="212"/>
        <v>37.840000000001169</v>
      </c>
      <c r="F1220" s="11">
        <f t="shared" si="214"/>
        <v>-371.21040000001148</v>
      </c>
      <c r="G1220" s="11">
        <f t="shared" si="8"/>
        <v>-442.68418876305452</v>
      </c>
      <c r="H1220" s="15">
        <f t="shared" si="213"/>
        <v>0</v>
      </c>
      <c r="I1220" s="11">
        <f t="shared" si="1"/>
        <v>-813.89458876306594</v>
      </c>
      <c r="J1220" s="11">
        <f t="shared" si="9"/>
        <v>-21.508842197754777</v>
      </c>
      <c r="K1220" s="9">
        <f t="shared" si="219"/>
        <v>297.34835395700429</v>
      </c>
      <c r="L1220" s="11">
        <f t="shared" si="220"/>
        <v>4686.3556484881856</v>
      </c>
      <c r="M1220" s="11">
        <f t="shared" si="215"/>
        <v>0.76145399999999996</v>
      </c>
      <c r="N1220" s="11">
        <f t="shared" si="221"/>
        <v>-442.68418876305452</v>
      </c>
      <c r="O1220" s="11">
        <f t="shared" si="222"/>
        <v>0</v>
      </c>
      <c r="P1220" s="13">
        <f t="shared" si="216"/>
        <v>321.80599999999998</v>
      </c>
      <c r="Q1220" s="11">
        <f t="shared" si="4"/>
        <v>0.92399878795611112</v>
      </c>
      <c r="R1220" s="11">
        <f t="shared" si="217"/>
        <v>2.1925425278037487</v>
      </c>
      <c r="S1220" s="11">
        <f t="shared" si="6"/>
        <v>33662.375032055046</v>
      </c>
    </row>
    <row r="1221" spans="2:19" x14ac:dyDescent="0.2">
      <c r="B1221" s="11"/>
      <c r="D1221" s="14">
        <f t="shared" si="218"/>
        <v>12.189999999999785</v>
      </c>
      <c r="E1221" s="11">
        <f t="shared" si="212"/>
        <v>37.840000000001169</v>
      </c>
      <c r="F1221" s="11">
        <f t="shared" si="214"/>
        <v>-371.21040000001148</v>
      </c>
      <c r="G1221" s="11">
        <f t="shared" si="8"/>
        <v>-441.90175582634686</v>
      </c>
      <c r="H1221" s="15">
        <f t="shared" si="213"/>
        <v>0</v>
      </c>
      <c r="I1221" s="11">
        <f t="shared" si="1"/>
        <v>-813.11215582635828</v>
      </c>
      <c r="J1221" s="11">
        <f t="shared" si="9"/>
        <v>-21.488164794564831</v>
      </c>
      <c r="K1221" s="9">
        <f t="shared" si="219"/>
        <v>297.13326553502674</v>
      </c>
      <c r="L1221" s="11">
        <f t="shared" si="220"/>
        <v>4689.3280565856458</v>
      </c>
      <c r="M1221" s="11">
        <f t="shared" si="215"/>
        <v>0.76120900000000002</v>
      </c>
      <c r="N1221" s="11">
        <f t="shared" si="221"/>
        <v>-441.90175582634686</v>
      </c>
      <c r="O1221" s="11">
        <f t="shared" si="222"/>
        <v>0</v>
      </c>
      <c r="P1221" s="13">
        <f t="shared" si="216"/>
        <v>321.79399999999998</v>
      </c>
      <c r="Q1221" s="11">
        <f t="shared" si="4"/>
        <v>0.92336484065901403</v>
      </c>
      <c r="R1221" s="11">
        <f t="shared" si="217"/>
        <v>2.1904347395071184</v>
      </c>
      <c r="S1221" s="11">
        <f t="shared" si="6"/>
        <v>33602.877648544512</v>
      </c>
    </row>
    <row r="1222" spans="2:19" x14ac:dyDescent="0.2">
      <c r="B1222" s="11"/>
      <c r="D1222" s="14">
        <f t="shared" si="218"/>
        <v>12.199999999999784</v>
      </c>
      <c r="E1222" s="11">
        <f t="shared" ref="E1222:E1285" si="223">IF(D1222&lt;ThrustCurveTime,E1221-(Mdot)/10,E1221)</f>
        <v>37.840000000001169</v>
      </c>
      <c r="F1222" s="11">
        <f t="shared" si="214"/>
        <v>-371.21040000001148</v>
      </c>
      <c r="G1222" s="11">
        <f t="shared" si="8"/>
        <v>-441.12081222187152</v>
      </c>
      <c r="H1222" s="15">
        <f t="shared" si="213"/>
        <v>0</v>
      </c>
      <c r="I1222" s="11">
        <f t="shared" si="1"/>
        <v>-812.33121222188299</v>
      </c>
      <c r="J1222" s="11">
        <f t="shared" si="9"/>
        <v>-21.4675267500491</v>
      </c>
      <c r="K1222" s="9">
        <f t="shared" si="219"/>
        <v>296.91838388708106</v>
      </c>
      <c r="L1222" s="11">
        <f t="shared" si="220"/>
        <v>4692.2983148327558</v>
      </c>
      <c r="M1222" s="11">
        <f t="shared" si="215"/>
        <v>0.76096399999999997</v>
      </c>
      <c r="N1222" s="11">
        <f t="shared" si="221"/>
        <v>-441.12081222187152</v>
      </c>
      <c r="O1222" s="11">
        <f t="shared" si="222"/>
        <v>0</v>
      </c>
      <c r="P1222" s="13">
        <f t="shared" si="216"/>
        <v>321.78199999999998</v>
      </c>
      <c r="Q1222" s="11">
        <f t="shared" si="4"/>
        <v>0.92273148866959953</v>
      </c>
      <c r="R1222" s="11">
        <f t="shared" si="217"/>
        <v>2.1883309633077572</v>
      </c>
      <c r="S1222" s="11">
        <f t="shared" si="6"/>
        <v>33543.493516108727</v>
      </c>
    </row>
    <row r="1223" spans="2:19" x14ac:dyDescent="0.2">
      <c r="B1223" s="11"/>
      <c r="D1223" s="14">
        <f t="shared" si="218"/>
        <v>12.209999999999784</v>
      </c>
      <c r="E1223" s="11">
        <f t="shared" si="223"/>
        <v>37.840000000001169</v>
      </c>
      <c r="F1223" s="11">
        <f t="shared" si="214"/>
        <v>-371.21040000001148</v>
      </c>
      <c r="G1223" s="11">
        <f t="shared" si="8"/>
        <v>-440.34135440728693</v>
      </c>
      <c r="H1223" s="15">
        <f t="shared" ref="H1223:H1286" si="224">IF(D1223&lt;ThrustCurveTime,VLOOKUP(D1223,GoddardCurve1,2, TRUE),0)</f>
        <v>0</v>
      </c>
      <c r="I1223" s="11">
        <f t="shared" si="1"/>
        <v>-811.5517544072984</v>
      </c>
      <c r="J1223" s="11">
        <f t="shared" si="9"/>
        <v>-21.446927970593904</v>
      </c>
      <c r="K1223" s="9">
        <f t="shared" si="219"/>
        <v>296.7037086195806</v>
      </c>
      <c r="L1223" s="11">
        <f t="shared" si="220"/>
        <v>4695.2664252952891</v>
      </c>
      <c r="M1223" s="11">
        <f t="shared" si="215"/>
        <v>0.76071900000000003</v>
      </c>
      <c r="N1223" s="11">
        <f t="shared" si="221"/>
        <v>-440.34135440728693</v>
      </c>
      <c r="O1223" s="11">
        <f t="shared" si="222"/>
        <v>0</v>
      </c>
      <c r="P1223" s="13">
        <f t="shared" si="216"/>
        <v>321.77</v>
      </c>
      <c r="Q1223" s="11">
        <f t="shared" si="4"/>
        <v>0.92209873083127891</v>
      </c>
      <c r="R1223" s="11">
        <f t="shared" si="217"/>
        <v>2.1862311896629869</v>
      </c>
      <c r="S1223" s="11">
        <f t="shared" si="6"/>
        <v>33484.22236538268</v>
      </c>
    </row>
    <row r="1224" spans="2:19" x14ac:dyDescent="0.2">
      <c r="B1224" s="11"/>
      <c r="D1224" s="14">
        <f t="shared" si="218"/>
        <v>12.219999999999784</v>
      </c>
      <c r="E1224" s="11">
        <f t="shared" si="223"/>
        <v>37.840000000001169</v>
      </c>
      <c r="F1224" s="11">
        <f t="shared" si="214"/>
        <v>-371.21040000001148</v>
      </c>
      <c r="G1224" s="11">
        <f t="shared" si="8"/>
        <v>-439.56337885090858</v>
      </c>
      <c r="H1224" s="15">
        <f t="shared" si="224"/>
        <v>0</v>
      </c>
      <c r="I1224" s="11">
        <f t="shared" si="1"/>
        <v>-810.77377885092005</v>
      </c>
      <c r="J1224" s="11">
        <f t="shared" si="9"/>
        <v>-21.426368362867205</v>
      </c>
      <c r="K1224" s="9">
        <f t="shared" si="219"/>
        <v>296.48923933987464</v>
      </c>
      <c r="L1224" s="11">
        <f t="shared" si="220"/>
        <v>4698.2323900350866</v>
      </c>
      <c r="M1224" s="11">
        <f t="shared" si="215"/>
        <v>0.76047399999999998</v>
      </c>
      <c r="N1224" s="11">
        <f t="shared" si="221"/>
        <v>-439.56337885090858</v>
      </c>
      <c r="O1224" s="11">
        <f t="shared" si="222"/>
        <v>0</v>
      </c>
      <c r="P1224" s="13">
        <f t="shared" si="216"/>
        <v>321.75799999999998</v>
      </c>
      <c r="Q1224" s="11">
        <f t="shared" si="4"/>
        <v>0.9214665659901996</v>
      </c>
      <c r="R1224" s="11">
        <f t="shared" si="217"/>
        <v>2.1841354090588383</v>
      </c>
      <c r="S1224" s="11">
        <f t="shared" si="6"/>
        <v>33425.063927811745</v>
      </c>
    </row>
    <row r="1225" spans="2:19" x14ac:dyDescent="0.2">
      <c r="B1225" s="11"/>
      <c r="D1225" s="14">
        <f t="shared" si="218"/>
        <v>12.229999999999784</v>
      </c>
      <c r="E1225" s="11">
        <f t="shared" si="223"/>
        <v>37.840000000001169</v>
      </c>
      <c r="F1225" s="11">
        <f t="shared" si="214"/>
        <v>-371.21040000001148</v>
      </c>
      <c r="G1225" s="11">
        <f t="shared" si="8"/>
        <v>-438.78688203167258</v>
      </c>
      <c r="H1225" s="15">
        <f t="shared" si="224"/>
        <v>0</v>
      </c>
      <c r="I1225" s="11">
        <f t="shared" si="1"/>
        <v>-809.99728203168411</v>
      </c>
      <c r="J1225" s="11">
        <f t="shared" si="9"/>
        <v>-21.405847833817628</v>
      </c>
      <c r="K1225" s="9">
        <f t="shared" si="219"/>
        <v>296.274975656246</v>
      </c>
      <c r="L1225" s="11">
        <f t="shared" si="220"/>
        <v>4701.1962111100675</v>
      </c>
      <c r="M1225" s="11">
        <f t="shared" si="215"/>
        <v>0.76022900000000004</v>
      </c>
      <c r="N1225" s="11">
        <f t="shared" si="221"/>
        <v>-438.78688203167258</v>
      </c>
      <c r="O1225" s="11">
        <f t="shared" si="222"/>
        <v>0</v>
      </c>
      <c r="P1225" s="13">
        <f t="shared" si="216"/>
        <v>321.74599999999998</v>
      </c>
      <c r="Q1225" s="11">
        <f t="shared" si="4"/>
        <v>0.92083499299523852</v>
      </c>
      <c r="R1225" s="11">
        <f t="shared" si="217"/>
        <v>2.1820436120099518</v>
      </c>
      <c r="S1225" s="11">
        <f t="shared" si="6"/>
        <v>33366.017935648895</v>
      </c>
    </row>
    <row r="1226" spans="2:19" x14ac:dyDescent="0.2">
      <c r="B1226" s="11"/>
      <c r="D1226" s="14">
        <f t="shared" si="218"/>
        <v>12.239999999999783</v>
      </c>
      <c r="E1226" s="11">
        <f t="shared" si="223"/>
        <v>37.840000000001169</v>
      </c>
      <c r="F1226" s="11">
        <f t="shared" si="214"/>
        <v>-371.21040000001148</v>
      </c>
      <c r="G1226" s="11">
        <f t="shared" si="8"/>
        <v>-438.01186043909553</v>
      </c>
      <c r="H1226" s="15">
        <f t="shared" si="224"/>
        <v>0</v>
      </c>
      <c r="I1226" s="11">
        <f t="shared" si="1"/>
        <v>-809.222260439107</v>
      </c>
      <c r="J1226" s="11">
        <f t="shared" si="9"/>
        <v>-21.385366290673414</v>
      </c>
      <c r="K1226" s="9">
        <f t="shared" si="219"/>
        <v>296.06091717790781</v>
      </c>
      <c r="L1226" s="11">
        <f t="shared" si="220"/>
        <v>4704.1578905742381</v>
      </c>
      <c r="M1226" s="11">
        <f t="shared" si="215"/>
        <v>0.75998399999999999</v>
      </c>
      <c r="N1226" s="11">
        <f t="shared" si="221"/>
        <v>-438.01186043909553</v>
      </c>
      <c r="O1226" s="11">
        <f t="shared" si="222"/>
        <v>0</v>
      </c>
      <c r="P1226" s="13">
        <f t="shared" si="216"/>
        <v>321.733</v>
      </c>
      <c r="Q1226" s="11">
        <f t="shared" si="4"/>
        <v>0.92020687084603636</v>
      </c>
      <c r="R1226" s="11">
        <f t="shared" si="217"/>
        <v>2.1799557890594712</v>
      </c>
      <c r="S1226" s="11">
        <f t="shared" si="6"/>
        <v>33307.084121951673</v>
      </c>
    </row>
    <row r="1227" spans="2:19" x14ac:dyDescent="0.2">
      <c r="B1227" s="11"/>
      <c r="D1227" s="14">
        <f t="shared" si="218"/>
        <v>12.249999999999783</v>
      </c>
      <c r="E1227" s="11">
        <f t="shared" si="223"/>
        <v>37.840000000001169</v>
      </c>
      <c r="F1227" s="11">
        <f t="shared" si="214"/>
        <v>-371.21040000001148</v>
      </c>
      <c r="G1227" s="11">
        <f t="shared" si="8"/>
        <v>-437.23831057323827</v>
      </c>
      <c r="H1227" s="15">
        <f t="shared" si="224"/>
        <v>0</v>
      </c>
      <c r="I1227" s="11">
        <f t="shared" si="1"/>
        <v>-808.44871057324974</v>
      </c>
      <c r="J1227" s="11">
        <f t="shared" si="9"/>
        <v>-21.364923640941459</v>
      </c>
      <c r="K1227" s="9">
        <f t="shared" si="219"/>
        <v>295.84706351500108</v>
      </c>
      <c r="L1227" s="11">
        <f t="shared" si="220"/>
        <v>4707.1174304777023</v>
      </c>
      <c r="M1227" s="11">
        <f t="shared" si="215"/>
        <v>0.75973900000000005</v>
      </c>
      <c r="N1227" s="11">
        <f t="shared" si="221"/>
        <v>-437.23831057323827</v>
      </c>
      <c r="O1227" s="11">
        <f t="shared" si="222"/>
        <v>0</v>
      </c>
      <c r="P1227" s="13">
        <f t="shared" si="216"/>
        <v>321.721</v>
      </c>
      <c r="Q1227" s="11">
        <f t="shared" si="4"/>
        <v>0.91957647624805683</v>
      </c>
      <c r="R1227" s="11">
        <f t="shared" si="217"/>
        <v>2.1778719307789456</v>
      </c>
      <c r="S1227" s="11">
        <f t="shared" si="6"/>
        <v>33248.262220579403</v>
      </c>
    </row>
    <row r="1228" spans="2:19" x14ac:dyDescent="0.2">
      <c r="B1228" s="11"/>
      <c r="D1228" s="14">
        <f t="shared" si="218"/>
        <v>12.259999999999783</v>
      </c>
      <c r="E1228" s="11">
        <f t="shared" si="223"/>
        <v>37.840000000001169</v>
      </c>
      <c r="F1228" s="11">
        <f t="shared" si="214"/>
        <v>-371.21040000001148</v>
      </c>
      <c r="G1228" s="11">
        <f t="shared" si="8"/>
        <v>-436.46622894466606</v>
      </c>
      <c r="H1228" s="15">
        <f t="shared" si="224"/>
        <v>0</v>
      </c>
      <c r="I1228" s="11">
        <f t="shared" si="1"/>
        <v>-807.67662894467753</v>
      </c>
      <c r="J1228" s="11">
        <f t="shared" si="9"/>
        <v>-21.344519792406253</v>
      </c>
      <c r="K1228" s="9">
        <f t="shared" si="219"/>
        <v>295.63341427859166</v>
      </c>
      <c r="L1228" s="11">
        <f t="shared" si="220"/>
        <v>4710.0748328666705</v>
      </c>
      <c r="M1228" s="11">
        <f t="shared" si="215"/>
        <v>0.759494</v>
      </c>
      <c r="N1228" s="11">
        <f t="shared" si="221"/>
        <v>-436.46622894466606</v>
      </c>
      <c r="O1228" s="11">
        <f t="shared" si="222"/>
        <v>0</v>
      </c>
      <c r="P1228" s="13">
        <f t="shared" si="216"/>
        <v>321.709</v>
      </c>
      <c r="Q1228" s="11">
        <f t="shared" si="4"/>
        <v>0.91894667006080544</v>
      </c>
      <c r="R1228" s="11">
        <f t="shared" si="217"/>
        <v>2.1757920277682214</v>
      </c>
      <c r="S1228" s="11">
        <f t="shared" si="6"/>
        <v>33189.5519661902</v>
      </c>
    </row>
    <row r="1229" spans="2:19" x14ac:dyDescent="0.2">
      <c r="B1229" s="11"/>
      <c r="D1229" s="14">
        <f t="shared" si="218"/>
        <v>12.269999999999783</v>
      </c>
      <c r="E1229" s="11">
        <f t="shared" si="223"/>
        <v>37.840000000001169</v>
      </c>
      <c r="F1229" s="11">
        <f t="shared" si="214"/>
        <v>-371.21040000001148</v>
      </c>
      <c r="G1229" s="11">
        <f t="shared" si="8"/>
        <v>-435.69561207441217</v>
      </c>
      <c r="H1229" s="15">
        <f t="shared" si="224"/>
        <v>0</v>
      </c>
      <c r="I1229" s="11">
        <f t="shared" si="1"/>
        <v>-806.90601207442364</v>
      </c>
      <c r="J1229" s="11">
        <f t="shared" si="9"/>
        <v>-21.324154653128929</v>
      </c>
      <c r="K1229" s="9">
        <f t="shared" si="219"/>
        <v>295.41996908066761</v>
      </c>
      <c r="L1229" s="11">
        <f t="shared" si="220"/>
        <v>4713.0300997834665</v>
      </c>
      <c r="M1229" s="11">
        <f t="shared" si="215"/>
        <v>0.75924899999999995</v>
      </c>
      <c r="N1229" s="11">
        <f t="shared" si="221"/>
        <v>-435.69561207441217</v>
      </c>
      <c r="O1229" s="11">
        <f t="shared" si="222"/>
        <v>0</v>
      </c>
      <c r="P1229" s="13">
        <f t="shared" si="216"/>
        <v>321.697</v>
      </c>
      <c r="Q1229" s="11">
        <f t="shared" si="4"/>
        <v>0.91831745114398833</v>
      </c>
      <c r="R1229" s="11">
        <f t="shared" si="217"/>
        <v>2.1737160706553444</v>
      </c>
      <c r="S1229" s="11">
        <f t="shared" si="6"/>
        <v>33130.953094238168</v>
      </c>
    </row>
    <row r="1230" spans="2:19" x14ac:dyDescent="0.2">
      <c r="B1230" s="11"/>
      <c r="D1230" s="14">
        <f t="shared" si="218"/>
        <v>12.279999999999783</v>
      </c>
      <c r="E1230" s="11">
        <f t="shared" si="223"/>
        <v>37.840000000001169</v>
      </c>
      <c r="F1230" s="11">
        <f t="shared" si="214"/>
        <v>-371.21040000001148</v>
      </c>
      <c r="G1230" s="11">
        <f t="shared" si="8"/>
        <v>-434.97344434832837</v>
      </c>
      <c r="H1230" s="15">
        <f t="shared" si="224"/>
        <v>0</v>
      </c>
      <c r="I1230" s="11">
        <f t="shared" si="1"/>
        <v>-806.18384434833979</v>
      </c>
      <c r="J1230" s="11">
        <f t="shared" si="9"/>
        <v>-21.305069882355046</v>
      </c>
      <c r="K1230" s="9">
        <f t="shared" si="219"/>
        <v>295.20672753413635</v>
      </c>
      <c r="L1230" s="11">
        <f t="shared" si="220"/>
        <v>4715.9832332665401</v>
      </c>
      <c r="M1230" s="11">
        <f t="shared" si="215"/>
        <v>0.75908600000000004</v>
      </c>
      <c r="N1230" s="11">
        <f t="shared" si="221"/>
        <v>-434.97344434832837</v>
      </c>
      <c r="O1230" s="11">
        <f t="shared" si="222"/>
        <v>0</v>
      </c>
      <c r="P1230" s="13">
        <f t="shared" si="216"/>
        <v>321.68900000000002</v>
      </c>
      <c r="Q1230" s="11">
        <f t="shared" si="4"/>
        <v>0.91767740747783211</v>
      </c>
      <c r="R1230" s="11">
        <f t="shared" si="217"/>
        <v>2.1717706302094846</v>
      </c>
      <c r="S1230" s="11">
        <f t="shared" si="6"/>
        <v>33076.038368461748</v>
      </c>
    </row>
    <row r="1231" spans="2:19" x14ac:dyDescent="0.2">
      <c r="B1231" s="11"/>
      <c r="D1231" s="14">
        <f t="shared" si="218"/>
        <v>12.289999999999782</v>
      </c>
      <c r="E1231" s="11">
        <f t="shared" si="223"/>
        <v>37.840000000001169</v>
      </c>
      <c r="F1231" s="11">
        <f t="shared" si="214"/>
        <v>-371.21040000001148</v>
      </c>
      <c r="G1231" s="11">
        <f t="shared" si="8"/>
        <v>-434.20621444641898</v>
      </c>
      <c r="H1231" s="15">
        <f t="shared" si="224"/>
        <v>0</v>
      </c>
      <c r="I1231" s="11">
        <f t="shared" si="1"/>
        <v>-805.41661444643046</v>
      </c>
      <c r="J1231" s="11">
        <f t="shared" si="9"/>
        <v>-21.284794250697821</v>
      </c>
      <c r="K1231" s="9">
        <f t="shared" si="219"/>
        <v>294.99367683531278</v>
      </c>
      <c r="L1231" s="11">
        <f t="shared" si="220"/>
        <v>4718.9342352883878</v>
      </c>
      <c r="M1231" s="11">
        <f t="shared" si="215"/>
        <v>0.75884200000000002</v>
      </c>
      <c r="N1231" s="11">
        <f t="shared" si="221"/>
        <v>-434.20621444641898</v>
      </c>
      <c r="O1231" s="11">
        <f t="shared" si="222"/>
        <v>0</v>
      </c>
      <c r="P1231" s="13">
        <f t="shared" si="216"/>
        <v>321.67700000000002</v>
      </c>
      <c r="Q1231" s="11">
        <f t="shared" si="4"/>
        <v>0.91704932847332188</v>
      </c>
      <c r="R1231" s="11">
        <f t="shared" si="217"/>
        <v>2.1697037972169033</v>
      </c>
      <c r="S1231" s="11">
        <f t="shared" si="6"/>
        <v>33017.697046703579</v>
      </c>
    </row>
    <row r="1232" spans="2:19" x14ac:dyDescent="0.2">
      <c r="B1232" s="11"/>
      <c r="D1232" s="14">
        <f t="shared" si="218"/>
        <v>12.299999999999782</v>
      </c>
      <c r="E1232" s="11">
        <f t="shared" si="223"/>
        <v>37.840000000001169</v>
      </c>
      <c r="F1232" s="11">
        <f t="shared" si="214"/>
        <v>-371.21040000001148</v>
      </c>
      <c r="G1232" s="11">
        <f t="shared" si="8"/>
        <v>-433.43986573330506</v>
      </c>
      <c r="H1232" s="15">
        <f t="shared" si="224"/>
        <v>0</v>
      </c>
      <c r="I1232" s="11">
        <f t="shared" si="1"/>
        <v>-804.65026573331647</v>
      </c>
      <c r="J1232" s="11">
        <f t="shared" si="9"/>
        <v>-21.264541906270921</v>
      </c>
      <c r="K1232" s="9">
        <f t="shared" si="219"/>
        <v>294.7808288928058</v>
      </c>
      <c r="L1232" s="11">
        <f t="shared" si="220"/>
        <v>4721.8831078170278</v>
      </c>
      <c r="M1232" s="11">
        <f t="shared" si="215"/>
        <v>0.75859699999999997</v>
      </c>
      <c r="N1232" s="11">
        <f t="shared" si="221"/>
        <v>-433.43986573330506</v>
      </c>
      <c r="O1232" s="11">
        <f t="shared" si="222"/>
        <v>0</v>
      </c>
      <c r="P1232" s="13">
        <f t="shared" si="216"/>
        <v>321.66399999999999</v>
      </c>
      <c r="Q1232" s="11">
        <f t="shared" si="4"/>
        <v>0.9164246819439098</v>
      </c>
      <c r="R1232" s="11">
        <f t="shared" si="217"/>
        <v>2.1676393380500429</v>
      </c>
      <c r="S1232" s="11">
        <f t="shared" si="6"/>
        <v>32959.422731873732</v>
      </c>
    </row>
    <row r="1233" spans="2:19" x14ac:dyDescent="0.2">
      <c r="B1233" s="11"/>
      <c r="D1233" s="14">
        <f t="shared" si="218"/>
        <v>12.309999999999782</v>
      </c>
      <c r="E1233" s="11">
        <f t="shared" si="223"/>
        <v>37.840000000001169</v>
      </c>
      <c r="F1233" s="11">
        <f t="shared" si="214"/>
        <v>-371.21040000001148</v>
      </c>
      <c r="G1233" s="11">
        <f t="shared" si="8"/>
        <v>-432.67553878622704</v>
      </c>
      <c r="H1233" s="15">
        <f t="shared" si="224"/>
        <v>0</v>
      </c>
      <c r="I1233" s="11">
        <f t="shared" si="1"/>
        <v>-803.88593878623851</v>
      </c>
      <c r="J1233" s="11">
        <f t="shared" si="9"/>
        <v>-21.244342991179007</v>
      </c>
      <c r="K1233" s="9">
        <f t="shared" si="219"/>
        <v>294.56818347374309</v>
      </c>
      <c r="L1233" s="11">
        <f t="shared" si="220"/>
        <v>4724.8298528788609</v>
      </c>
      <c r="M1233" s="11">
        <f t="shared" si="215"/>
        <v>0.75835300000000005</v>
      </c>
      <c r="N1233" s="11">
        <f t="shared" si="221"/>
        <v>-432.67553878622704</v>
      </c>
      <c r="O1233" s="11">
        <f t="shared" si="222"/>
        <v>0</v>
      </c>
      <c r="P1233" s="13">
        <f t="shared" si="216"/>
        <v>321.65199999999999</v>
      </c>
      <c r="Q1233" s="11">
        <f t="shared" si="4"/>
        <v>0.915797767381341</v>
      </c>
      <c r="R1233" s="11">
        <f t="shared" si="217"/>
        <v>2.1655803252985737</v>
      </c>
      <c r="S1233" s="11">
        <f t="shared" si="6"/>
        <v>32901.302155190075</v>
      </c>
    </row>
    <row r="1234" spans="2:19" x14ac:dyDescent="0.2">
      <c r="B1234" s="11"/>
      <c r="D1234" s="14">
        <f t="shared" si="218"/>
        <v>12.319999999999782</v>
      </c>
      <c r="E1234" s="11">
        <f t="shared" si="223"/>
        <v>37.840000000001169</v>
      </c>
      <c r="F1234" s="11">
        <f t="shared" si="214"/>
        <v>-371.21040000001148</v>
      </c>
      <c r="G1234" s="11">
        <f t="shared" si="8"/>
        <v>-431.91208781928606</v>
      </c>
      <c r="H1234" s="15">
        <f t="shared" si="224"/>
        <v>0</v>
      </c>
      <c r="I1234" s="11">
        <f t="shared" si="1"/>
        <v>-803.12248781929748</v>
      </c>
      <c r="J1234" s="11">
        <f t="shared" si="9"/>
        <v>-21.224167225667884</v>
      </c>
      <c r="K1234" s="9">
        <f t="shared" si="219"/>
        <v>294.3557400438313</v>
      </c>
      <c r="L1234" s="11">
        <f t="shared" si="220"/>
        <v>4727.7744724964487</v>
      </c>
      <c r="M1234" s="11">
        <f t="shared" si="215"/>
        <v>0.758108</v>
      </c>
      <c r="N1234" s="11">
        <f t="shared" si="221"/>
        <v>-431.91208781928606</v>
      </c>
      <c r="O1234" s="11">
        <f t="shared" si="222"/>
        <v>0</v>
      </c>
      <c r="P1234" s="13">
        <f t="shared" si="216"/>
        <v>321.64</v>
      </c>
      <c r="Q1234" s="11">
        <f t="shared" si="4"/>
        <v>0.91517143403753054</v>
      </c>
      <c r="R1234" s="11">
        <f t="shared" si="217"/>
        <v>2.1635236723412725</v>
      </c>
      <c r="S1234" s="11">
        <f t="shared" si="6"/>
        <v>32843.248189360478</v>
      </c>
    </row>
    <row r="1235" spans="2:19" x14ac:dyDescent="0.2">
      <c r="B1235" s="11"/>
      <c r="D1235" s="14">
        <f t="shared" si="218"/>
        <v>12.329999999999782</v>
      </c>
      <c r="E1235" s="11">
        <f t="shared" si="223"/>
        <v>37.840000000001169</v>
      </c>
      <c r="F1235" s="11">
        <f t="shared" si="214"/>
        <v>-371.21040000001148</v>
      </c>
      <c r="G1235" s="11">
        <f t="shared" si="8"/>
        <v>-431.15065013185284</v>
      </c>
      <c r="H1235" s="15">
        <f t="shared" si="224"/>
        <v>0</v>
      </c>
      <c r="I1235" s="11">
        <f t="shared" si="1"/>
        <v>-802.36105013186432</v>
      </c>
      <c r="J1235" s="11">
        <f t="shared" si="9"/>
        <v>-21.204044665217747</v>
      </c>
      <c r="K1235" s="9">
        <f t="shared" si="219"/>
        <v>294.14349837157465</v>
      </c>
      <c r="L1235" s="11">
        <f t="shared" si="220"/>
        <v>4730.7169686885254</v>
      </c>
      <c r="M1235" s="11">
        <f t="shared" si="215"/>
        <v>0.75786399999999998</v>
      </c>
      <c r="N1235" s="11">
        <f t="shared" si="221"/>
        <v>-431.15065013185284</v>
      </c>
      <c r="O1235" s="11">
        <f t="shared" si="222"/>
        <v>0</v>
      </c>
      <c r="P1235" s="13">
        <f t="shared" si="216"/>
        <v>321.62799999999999</v>
      </c>
      <c r="Q1235" s="11">
        <f t="shared" si="4"/>
        <v>0.91454568125777191</v>
      </c>
      <c r="R1235" s="11">
        <f t="shared" si="217"/>
        <v>2.1614724429375887</v>
      </c>
      <c r="S1235" s="11">
        <f t="shared" si="6"/>
        <v>32785.347316348641</v>
      </c>
    </row>
    <row r="1236" spans="2:19" x14ac:dyDescent="0.2">
      <c r="B1236" s="11"/>
      <c r="D1236" s="14">
        <f t="shared" si="218"/>
        <v>12.339999999999781</v>
      </c>
      <c r="E1236" s="11">
        <f t="shared" si="223"/>
        <v>37.840000000001169</v>
      </c>
      <c r="F1236" s="11">
        <f t="shared" si="214"/>
        <v>-371.21040000001148</v>
      </c>
      <c r="G1236" s="11">
        <f t="shared" si="8"/>
        <v>-430.39008325131749</v>
      </c>
      <c r="H1236" s="15">
        <f t="shared" si="224"/>
        <v>0</v>
      </c>
      <c r="I1236" s="11">
        <f t="shared" si="1"/>
        <v>-801.60048325132902</v>
      </c>
      <c r="J1236" s="11">
        <f t="shared" si="9"/>
        <v>-21.183945117634892</v>
      </c>
      <c r="K1236" s="9">
        <f t="shared" si="219"/>
        <v>293.93145792492248</v>
      </c>
      <c r="L1236" s="11">
        <f t="shared" si="220"/>
        <v>4733.6573434700085</v>
      </c>
      <c r="M1236" s="11">
        <f t="shared" si="215"/>
        <v>0.75761900000000004</v>
      </c>
      <c r="N1236" s="11">
        <f t="shared" si="221"/>
        <v>-430.39008325131749</v>
      </c>
      <c r="O1236" s="11">
        <f t="shared" si="222"/>
        <v>0</v>
      </c>
      <c r="P1236" s="13">
        <f t="shared" si="216"/>
        <v>321.61599999999999</v>
      </c>
      <c r="Q1236" s="11">
        <f t="shared" si="4"/>
        <v>0.91392050745274644</v>
      </c>
      <c r="R1236" s="11">
        <f t="shared" si="217"/>
        <v>2.1594235593919358</v>
      </c>
      <c r="S1236" s="11">
        <f t="shared" si="6"/>
        <v>32727.512660809938</v>
      </c>
    </row>
    <row r="1237" spans="2:19" x14ac:dyDescent="0.2">
      <c r="B1237" s="11"/>
      <c r="D1237" s="14">
        <f t="shared" si="218"/>
        <v>12.349999999999781</v>
      </c>
      <c r="E1237" s="11">
        <f t="shared" si="223"/>
        <v>37.840000000001169</v>
      </c>
      <c r="F1237" s="11">
        <f t="shared" si="214"/>
        <v>-371.21040000001148</v>
      </c>
      <c r="G1237" s="11">
        <f t="shared" si="8"/>
        <v>-429.63152121004765</v>
      </c>
      <c r="H1237" s="15">
        <f t="shared" si="224"/>
        <v>0</v>
      </c>
      <c r="I1237" s="11">
        <f t="shared" si="1"/>
        <v>-800.84192121005913</v>
      </c>
      <c r="J1237" s="11">
        <f t="shared" si="9"/>
        <v>-21.163898552062221</v>
      </c>
      <c r="K1237" s="9">
        <f t="shared" si="219"/>
        <v>293.71961847374615</v>
      </c>
      <c r="L1237" s="11">
        <f t="shared" si="220"/>
        <v>4736.5955988520018</v>
      </c>
      <c r="M1237" s="11">
        <f t="shared" si="215"/>
        <v>0.75737500000000002</v>
      </c>
      <c r="N1237" s="11">
        <f t="shared" si="221"/>
        <v>-429.63152121004765</v>
      </c>
      <c r="O1237" s="11">
        <f t="shared" si="222"/>
        <v>0</v>
      </c>
      <c r="P1237" s="13">
        <f t="shared" si="216"/>
        <v>321.60300000000001</v>
      </c>
      <c r="Q1237" s="11">
        <f t="shared" si="4"/>
        <v>0.91329875179568021</v>
      </c>
      <c r="R1237" s="11">
        <f t="shared" si="217"/>
        <v>2.1573800766628155</v>
      </c>
      <c r="S1237" s="11">
        <f t="shared" si="6"/>
        <v>32669.830456280211</v>
      </c>
    </row>
    <row r="1238" spans="2:19" x14ac:dyDescent="0.2">
      <c r="B1238" s="11"/>
      <c r="D1238" s="14">
        <f t="shared" si="218"/>
        <v>12.359999999999781</v>
      </c>
      <c r="E1238" s="11">
        <f t="shared" si="223"/>
        <v>37.840000000001169</v>
      </c>
      <c r="F1238" s="11">
        <f t="shared" si="214"/>
        <v>-371.21040000001148</v>
      </c>
      <c r="G1238" s="11">
        <f t="shared" si="8"/>
        <v>-428.87439128433402</v>
      </c>
      <c r="H1238" s="15">
        <f t="shared" si="224"/>
        <v>0</v>
      </c>
      <c r="I1238" s="11">
        <f t="shared" si="1"/>
        <v>-800.08479128434556</v>
      </c>
      <c r="J1238" s="11">
        <f t="shared" si="9"/>
        <v>-21.143889833095159</v>
      </c>
      <c r="K1238" s="9">
        <f t="shared" si="219"/>
        <v>293.50797948822554</v>
      </c>
      <c r="L1238" s="11">
        <f t="shared" si="220"/>
        <v>4739.5317368418118</v>
      </c>
      <c r="M1238" s="11">
        <f t="shared" si="215"/>
        <v>0.757131</v>
      </c>
      <c r="N1238" s="11">
        <f t="shared" si="221"/>
        <v>-428.87439128433402</v>
      </c>
      <c r="O1238" s="11">
        <f t="shared" si="222"/>
        <v>0</v>
      </c>
      <c r="P1238" s="13">
        <f t="shared" si="216"/>
        <v>321.59100000000001</v>
      </c>
      <c r="Q1238" s="11">
        <f t="shared" si="4"/>
        <v>0.91267473122141329</v>
      </c>
      <c r="R1238" s="11">
        <f t="shared" si="217"/>
        <v>2.155340451895531</v>
      </c>
      <c r="S1238" s="11">
        <f t="shared" si="6"/>
        <v>32612.257151982674</v>
      </c>
    </row>
    <row r="1239" spans="2:19" x14ac:dyDescent="0.2">
      <c r="B1239" s="11"/>
      <c r="D1239" s="14">
        <f t="shared" si="218"/>
        <v>12.369999999999781</v>
      </c>
      <c r="E1239" s="11">
        <f t="shared" si="223"/>
        <v>37.840000000001169</v>
      </c>
      <c r="F1239" s="11">
        <f t="shared" si="214"/>
        <v>-371.21040000001148</v>
      </c>
      <c r="G1239" s="11">
        <f t="shared" si="8"/>
        <v>-428.11869010402756</v>
      </c>
      <c r="H1239" s="15">
        <f t="shared" si="224"/>
        <v>0</v>
      </c>
      <c r="I1239" s="11">
        <f t="shared" si="1"/>
        <v>-799.3290901040391</v>
      </c>
      <c r="J1239" s="11">
        <f t="shared" si="9"/>
        <v>-21.123918871670572</v>
      </c>
      <c r="K1239" s="9">
        <f t="shared" si="219"/>
        <v>293.29654058989462</v>
      </c>
      <c r="L1239" s="11">
        <f t="shared" si="220"/>
        <v>4742.4657594422024</v>
      </c>
      <c r="M1239" s="11">
        <f t="shared" si="215"/>
        <v>0.75688699999999998</v>
      </c>
      <c r="N1239" s="11">
        <f t="shared" si="221"/>
        <v>-428.11869010402756</v>
      </c>
      <c r="O1239" s="11">
        <f t="shared" si="222"/>
        <v>0</v>
      </c>
      <c r="P1239" s="13">
        <f t="shared" si="216"/>
        <v>321.57900000000001</v>
      </c>
      <c r="Q1239" s="11">
        <f t="shared" si="4"/>
        <v>0.91205128627769416</v>
      </c>
      <c r="R1239" s="11">
        <f t="shared" si="217"/>
        <v>2.1533046760112713</v>
      </c>
      <c r="S1239" s="11">
        <f t="shared" si="6"/>
        <v>32554.792491646094</v>
      </c>
    </row>
    <row r="1240" spans="2:19" x14ac:dyDescent="0.2">
      <c r="B1240" s="11"/>
      <c r="D1240" s="14">
        <f t="shared" si="218"/>
        <v>12.379999999999781</v>
      </c>
      <c r="E1240" s="11">
        <f t="shared" si="223"/>
        <v>37.840000000001169</v>
      </c>
      <c r="F1240" s="11">
        <f t="shared" si="214"/>
        <v>-371.21040000001148</v>
      </c>
      <c r="G1240" s="11">
        <f t="shared" si="8"/>
        <v>-427.36441430901669</v>
      </c>
      <c r="H1240" s="15">
        <f t="shared" si="224"/>
        <v>0</v>
      </c>
      <c r="I1240" s="11">
        <f t="shared" si="1"/>
        <v>-798.57481430902817</v>
      </c>
      <c r="J1240" s="11">
        <f t="shared" si="9"/>
        <v>-21.103985578990578</v>
      </c>
      <c r="K1240" s="9">
        <f t="shared" si="219"/>
        <v>293.0853014011779</v>
      </c>
      <c r="L1240" s="11">
        <f t="shared" si="220"/>
        <v>4745.3976686521582</v>
      </c>
      <c r="M1240" s="11">
        <f t="shared" si="215"/>
        <v>0.75664299999999995</v>
      </c>
      <c r="N1240" s="11">
        <f t="shared" si="221"/>
        <v>-427.36441430901669</v>
      </c>
      <c r="O1240" s="11">
        <f t="shared" si="222"/>
        <v>0</v>
      </c>
      <c r="P1240" s="13">
        <f t="shared" si="216"/>
        <v>321.56700000000001</v>
      </c>
      <c r="Q1240" s="11">
        <f t="shared" si="4"/>
        <v>0.91142841585479195</v>
      </c>
      <c r="R1240" s="11">
        <f t="shared" si="217"/>
        <v>2.1512727399582645</v>
      </c>
      <c r="S1240" s="11">
        <f t="shared" si="6"/>
        <v>32497.436219762512</v>
      </c>
    </row>
    <row r="1241" spans="2:19" x14ac:dyDescent="0.2">
      <c r="B1241" s="11"/>
      <c r="D1241" s="14">
        <f t="shared" si="218"/>
        <v>12.38999999999978</v>
      </c>
      <c r="E1241" s="11">
        <f t="shared" si="223"/>
        <v>37.840000000001169</v>
      </c>
      <c r="F1241" s="11">
        <f t="shared" si="214"/>
        <v>-371.21040000001148</v>
      </c>
      <c r="G1241" s="11">
        <f t="shared" si="8"/>
        <v>-426.61156054919161</v>
      </c>
      <c r="H1241" s="15">
        <f t="shared" si="224"/>
        <v>0</v>
      </c>
      <c r="I1241" s="11">
        <f t="shared" si="1"/>
        <v>-797.82196054920314</v>
      </c>
      <c r="J1241" s="11">
        <f t="shared" si="9"/>
        <v>-21.08408986652163</v>
      </c>
      <c r="K1241" s="9">
        <f t="shared" si="219"/>
        <v>292.87426154538798</v>
      </c>
      <c r="L1241" s="11">
        <f t="shared" si="220"/>
        <v>4748.3274664668907</v>
      </c>
      <c r="M1241" s="11">
        <f t="shared" si="215"/>
        <v>0.75639900000000004</v>
      </c>
      <c r="N1241" s="11">
        <f t="shared" si="221"/>
        <v>-426.61156054919161</v>
      </c>
      <c r="O1241" s="11">
        <f t="shared" si="222"/>
        <v>0</v>
      </c>
      <c r="P1241" s="13">
        <f t="shared" si="216"/>
        <v>321.55500000000001</v>
      </c>
      <c r="Q1241" s="11">
        <f t="shared" si="4"/>
        <v>0.91080611884557217</v>
      </c>
      <c r="R1241" s="11">
        <f t="shared" si="217"/>
        <v>2.1492446347116849</v>
      </c>
      <c r="S1241" s="11">
        <f t="shared" si="6"/>
        <v>32440.188081584507</v>
      </c>
    </row>
    <row r="1242" spans="2:19" x14ac:dyDescent="0.2">
      <c r="B1242" s="11"/>
      <c r="D1242" s="14">
        <f t="shared" si="218"/>
        <v>12.39999999999978</v>
      </c>
      <c r="E1242" s="11">
        <f t="shared" si="223"/>
        <v>37.840000000001169</v>
      </c>
      <c r="F1242" s="11">
        <f t="shared" si="214"/>
        <v>-371.21040000001148</v>
      </c>
      <c r="G1242" s="11">
        <f t="shared" si="8"/>
        <v>-425.86012548440794</v>
      </c>
      <c r="H1242" s="15">
        <f t="shared" si="224"/>
        <v>0</v>
      </c>
      <c r="I1242" s="11">
        <f t="shared" si="1"/>
        <v>-797.07052548441948</v>
      </c>
      <c r="J1242" s="11">
        <f t="shared" si="9"/>
        <v>-21.064231645993523</v>
      </c>
      <c r="K1242" s="9">
        <f t="shared" si="219"/>
        <v>292.66342064672278</v>
      </c>
      <c r="L1242" s="11">
        <f t="shared" si="220"/>
        <v>4751.255154877852</v>
      </c>
      <c r="M1242" s="11">
        <f t="shared" si="215"/>
        <v>0.75615500000000002</v>
      </c>
      <c r="N1242" s="11">
        <f t="shared" si="221"/>
        <v>-425.86012548440794</v>
      </c>
      <c r="O1242" s="11">
        <f t="shared" si="222"/>
        <v>0</v>
      </c>
      <c r="P1242" s="13">
        <f t="shared" si="216"/>
        <v>321.54199999999997</v>
      </c>
      <c r="Q1242" s="11">
        <f t="shared" si="4"/>
        <v>0.91018722483135273</v>
      </c>
      <c r="R1242" s="11">
        <f t="shared" si="217"/>
        <v>2.1472203512735497</v>
      </c>
      <c r="S1242" s="11">
        <f t="shared" si="6"/>
        <v>32383.047823122459</v>
      </c>
    </row>
    <row r="1243" spans="2:19" x14ac:dyDescent="0.2">
      <c r="B1243" s="11"/>
      <c r="D1243" s="14">
        <f t="shared" si="218"/>
        <v>12.40999999999978</v>
      </c>
      <c r="E1243" s="11">
        <f t="shared" si="223"/>
        <v>37.840000000001169</v>
      </c>
      <c r="F1243" s="11">
        <f t="shared" si="214"/>
        <v>-371.21040000001148</v>
      </c>
      <c r="G1243" s="11">
        <f t="shared" si="8"/>
        <v>-425.11010578445172</v>
      </c>
      <c r="H1243" s="15">
        <f t="shared" si="224"/>
        <v>0</v>
      </c>
      <c r="I1243" s="11">
        <f t="shared" si="1"/>
        <v>-796.32050578446319</v>
      </c>
      <c r="J1243" s="11">
        <f t="shared" si="9"/>
        <v>-21.044410829398483</v>
      </c>
      <c r="K1243" s="9">
        <f t="shared" si="219"/>
        <v>292.45277833026284</v>
      </c>
      <c r="L1243" s="11">
        <f t="shared" si="220"/>
        <v>4754.1807358727374</v>
      </c>
      <c r="M1243" s="11">
        <f t="shared" si="215"/>
        <v>0.755911</v>
      </c>
      <c r="N1243" s="11">
        <f t="shared" si="221"/>
        <v>-425.11010578445172</v>
      </c>
      <c r="O1243" s="11">
        <f t="shared" si="222"/>
        <v>0</v>
      </c>
      <c r="P1243" s="13">
        <f t="shared" si="216"/>
        <v>321.52999999999997</v>
      </c>
      <c r="Q1243" s="11">
        <f t="shared" si="4"/>
        <v>0.90956606951221619</v>
      </c>
      <c r="R1243" s="11">
        <f t="shared" si="217"/>
        <v>2.145199880672628</v>
      </c>
      <c r="S1243" s="11">
        <f t="shared" si="6"/>
        <v>32326.015191141854</v>
      </c>
    </row>
    <row r="1244" spans="2:19" x14ac:dyDescent="0.2">
      <c r="B1244" s="11"/>
      <c r="D1244" s="14">
        <f t="shared" si="218"/>
        <v>12.41999999999978</v>
      </c>
      <c r="E1244" s="11">
        <f t="shared" si="223"/>
        <v>37.840000000001169</v>
      </c>
      <c r="F1244" s="11">
        <f t="shared" si="214"/>
        <v>-371.21040000001148</v>
      </c>
      <c r="G1244" s="11">
        <f t="shared" si="8"/>
        <v>-424.36149812900379</v>
      </c>
      <c r="H1244" s="15">
        <f t="shared" si="224"/>
        <v>0</v>
      </c>
      <c r="I1244" s="11">
        <f t="shared" si="1"/>
        <v>-795.57189812901527</v>
      </c>
      <c r="J1244" s="11">
        <f t="shared" si="9"/>
        <v>-21.024627328990242</v>
      </c>
      <c r="K1244" s="9">
        <f t="shared" si="219"/>
        <v>292.24233422196886</v>
      </c>
      <c r="L1244" s="11">
        <f t="shared" si="220"/>
        <v>4757.1042114354987</v>
      </c>
      <c r="M1244" s="11">
        <f t="shared" si="215"/>
        <v>0.75566699999999998</v>
      </c>
      <c r="N1244" s="11">
        <f t="shared" si="221"/>
        <v>-424.36149812900379</v>
      </c>
      <c r="O1244" s="11">
        <f t="shared" si="222"/>
        <v>0</v>
      </c>
      <c r="P1244" s="13">
        <f t="shared" si="216"/>
        <v>321.51799999999997</v>
      </c>
      <c r="Q1244" s="11">
        <f t="shared" si="4"/>
        <v>0.90894548430249278</v>
      </c>
      <c r="R1244" s="11">
        <f t="shared" si="217"/>
        <v>2.1431832139643467</v>
      </c>
      <c r="S1244" s="11">
        <f t="shared" si="6"/>
        <v>32269.089933160605</v>
      </c>
    </row>
    <row r="1245" spans="2:19" x14ac:dyDescent="0.2">
      <c r="B1245" s="11"/>
      <c r="D1245" s="14">
        <f t="shared" si="218"/>
        <v>12.429999999999779</v>
      </c>
      <c r="E1245" s="11">
        <f t="shared" si="223"/>
        <v>37.840000000001169</v>
      </c>
      <c r="F1245" s="11">
        <f t="shared" si="214"/>
        <v>-371.21040000001148</v>
      </c>
      <c r="G1245" s="11">
        <f t="shared" si="8"/>
        <v>-423.61429920760446</v>
      </c>
      <c r="H1245" s="15">
        <f t="shared" si="224"/>
        <v>0</v>
      </c>
      <c r="I1245" s="11">
        <f t="shared" si="1"/>
        <v>-794.82469920761594</v>
      </c>
      <c r="J1245" s="11">
        <f t="shared" si="9"/>
        <v>-21.004881057283072</v>
      </c>
      <c r="K1245" s="9">
        <f t="shared" si="219"/>
        <v>292.03208794867896</v>
      </c>
      <c r="L1245" s="11">
        <f t="shared" si="220"/>
        <v>4760.0255835463522</v>
      </c>
      <c r="M1245" s="11">
        <f t="shared" si="215"/>
        <v>0.75542299999999996</v>
      </c>
      <c r="N1245" s="11">
        <f t="shared" si="221"/>
        <v>-423.61429920760446</v>
      </c>
      <c r="O1245" s="11">
        <f t="shared" si="222"/>
        <v>0</v>
      </c>
      <c r="P1245" s="13">
        <f t="shared" si="216"/>
        <v>321.50599999999997</v>
      </c>
      <c r="Q1245" s="11">
        <f t="shared" si="4"/>
        <v>0.90832546810535109</v>
      </c>
      <c r="R1245" s="11">
        <f t="shared" si="217"/>
        <v>2.1411703422306902</v>
      </c>
      <c r="S1245" s="11">
        <f t="shared" si="6"/>
        <v>32212.271797446359</v>
      </c>
    </row>
    <row r="1246" spans="2:19" x14ac:dyDescent="0.2">
      <c r="B1246" s="11"/>
      <c r="D1246" s="14">
        <f t="shared" si="218"/>
        <v>12.439999999999779</v>
      </c>
      <c r="E1246" s="11">
        <f t="shared" si="223"/>
        <v>37.840000000001169</v>
      </c>
      <c r="F1246" s="11">
        <f t="shared" si="214"/>
        <v>-371.21040000001148</v>
      </c>
      <c r="G1246" s="11">
        <f t="shared" si="8"/>
        <v>-422.91442227379849</v>
      </c>
      <c r="H1246" s="15">
        <f t="shared" si="224"/>
        <v>0</v>
      </c>
      <c r="I1246" s="11">
        <f t="shared" si="1"/>
        <v>-794.12482227380997</v>
      </c>
      <c r="J1246" s="11">
        <f t="shared" si="9"/>
        <v>-20.986385366643379</v>
      </c>
      <c r="K1246" s="9">
        <f t="shared" si="219"/>
        <v>291.82203913810611</v>
      </c>
      <c r="L1246" s="11">
        <f t="shared" si="220"/>
        <v>4762.9448541817865</v>
      </c>
      <c r="M1246" s="11">
        <f t="shared" si="215"/>
        <v>0.75526099999999996</v>
      </c>
      <c r="N1246" s="11">
        <f t="shared" si="221"/>
        <v>-422.91442227379849</v>
      </c>
      <c r="O1246" s="11">
        <f t="shared" si="222"/>
        <v>0</v>
      </c>
      <c r="P1246" s="13">
        <f t="shared" si="216"/>
        <v>321.49799999999999</v>
      </c>
      <c r="Q1246" s="11">
        <f t="shared" si="4"/>
        <v>0.9076947263687678</v>
      </c>
      <c r="R1246" s="11">
        <f t="shared" si="217"/>
        <v>2.139284950728173</v>
      </c>
      <c r="S1246" s="11">
        <f t="shared" si="6"/>
        <v>32159.052097217416</v>
      </c>
    </row>
    <row r="1247" spans="2:19" x14ac:dyDescent="0.2">
      <c r="B1247" s="11"/>
      <c r="D1247" s="14">
        <f t="shared" si="218"/>
        <v>12.449999999999779</v>
      </c>
      <c r="E1247" s="11">
        <f t="shared" si="223"/>
        <v>37.840000000001169</v>
      </c>
      <c r="F1247" s="11">
        <f t="shared" si="214"/>
        <v>-371.21040000001148</v>
      </c>
      <c r="G1247" s="11">
        <f t="shared" si="8"/>
        <v>-422.16992977997364</v>
      </c>
      <c r="H1247" s="15">
        <f t="shared" si="224"/>
        <v>0</v>
      </c>
      <c r="I1247" s="11">
        <f t="shared" si="1"/>
        <v>-793.38032977998512</v>
      </c>
      <c r="J1247" s="11">
        <f t="shared" si="9"/>
        <v>-20.966710617863651</v>
      </c>
      <c r="K1247" s="9">
        <f t="shared" si="219"/>
        <v>291.61217528443967</v>
      </c>
      <c r="L1247" s="11">
        <f t="shared" si="220"/>
        <v>4765.8620252538994</v>
      </c>
      <c r="M1247" s="11">
        <f t="shared" si="215"/>
        <v>0.75501700000000005</v>
      </c>
      <c r="N1247" s="11">
        <f t="shared" si="221"/>
        <v>-422.16992977997364</v>
      </c>
      <c r="O1247" s="11">
        <f t="shared" si="222"/>
        <v>0</v>
      </c>
      <c r="P1247" s="13">
        <f t="shared" si="216"/>
        <v>321.48599999999999</v>
      </c>
      <c r="Q1247" s="11">
        <f t="shared" si="4"/>
        <v>0.90707581445051944</v>
      </c>
      <c r="R1247" s="11">
        <f t="shared" si="217"/>
        <v>2.1372793698128083</v>
      </c>
      <c r="S1247" s="11">
        <f t="shared" si="6"/>
        <v>32102.439762347927</v>
      </c>
    </row>
    <row r="1248" spans="2:19" x14ac:dyDescent="0.2">
      <c r="B1248" s="11"/>
      <c r="D1248" s="14">
        <f t="shared" si="218"/>
        <v>12.459999999999779</v>
      </c>
      <c r="E1248" s="11">
        <f t="shared" si="223"/>
        <v>37.840000000001169</v>
      </c>
      <c r="F1248" s="11">
        <f t="shared" si="214"/>
        <v>-371.21040000001148</v>
      </c>
      <c r="G1248" s="11">
        <f t="shared" si="8"/>
        <v>-421.4273947565743</v>
      </c>
      <c r="H1248" s="15">
        <f t="shared" si="224"/>
        <v>0</v>
      </c>
      <c r="I1248" s="11">
        <f t="shared" si="1"/>
        <v>-792.63779475658578</v>
      </c>
      <c r="J1248" s="11">
        <f t="shared" si="9"/>
        <v>-20.947087599274877</v>
      </c>
      <c r="K1248" s="9">
        <f t="shared" si="219"/>
        <v>291.40250817826103</v>
      </c>
      <c r="L1248" s="11">
        <f t="shared" si="220"/>
        <v>4768.777098671213</v>
      </c>
      <c r="M1248" s="11">
        <f t="shared" si="215"/>
        <v>0.75477399999999994</v>
      </c>
      <c r="N1248" s="11">
        <f t="shared" si="221"/>
        <v>-421.4273947565743</v>
      </c>
      <c r="O1248" s="11">
        <f t="shared" si="222"/>
        <v>0</v>
      </c>
      <c r="P1248" s="13">
        <f t="shared" si="216"/>
        <v>321.47300000000001</v>
      </c>
      <c r="Q1248" s="11">
        <f t="shared" si="4"/>
        <v>0.90646028804366474</v>
      </c>
      <c r="R1248" s="11">
        <f t="shared" si="217"/>
        <v>2.1352790621075308</v>
      </c>
      <c r="S1248" s="11">
        <f t="shared" si="6"/>
        <v>32045.976276489204</v>
      </c>
    </row>
    <row r="1249" spans="2:19" x14ac:dyDescent="0.2">
      <c r="B1249" s="11"/>
      <c r="D1249" s="14">
        <f t="shared" si="218"/>
        <v>12.469999999999779</v>
      </c>
      <c r="E1249" s="11">
        <f t="shared" si="223"/>
        <v>37.840000000001169</v>
      </c>
      <c r="F1249" s="11">
        <f t="shared" si="214"/>
        <v>-371.21040000001148</v>
      </c>
      <c r="G1249" s="11">
        <f t="shared" si="8"/>
        <v>-420.68569600441077</v>
      </c>
      <c r="H1249" s="15">
        <f t="shared" si="224"/>
        <v>0</v>
      </c>
      <c r="I1249" s="11">
        <f t="shared" si="1"/>
        <v>-791.89609600442225</v>
      </c>
      <c r="J1249" s="11">
        <f t="shared" si="9"/>
        <v>-20.927486680877319</v>
      </c>
      <c r="K1249" s="9">
        <f t="shared" si="219"/>
        <v>291.19303730226829</v>
      </c>
      <c r="L1249" s="11">
        <f t="shared" si="220"/>
        <v>4771.6900763986159</v>
      </c>
      <c r="M1249" s="11">
        <f t="shared" si="215"/>
        <v>0.75453000000000003</v>
      </c>
      <c r="N1249" s="11">
        <f t="shared" si="221"/>
        <v>-420.68569600441077</v>
      </c>
      <c r="O1249" s="11">
        <f t="shared" si="222"/>
        <v>0</v>
      </c>
      <c r="P1249" s="13">
        <f t="shared" si="216"/>
        <v>321.46100000000001</v>
      </c>
      <c r="Q1249" s="11">
        <f t="shared" si="4"/>
        <v>0.90584250438550329</v>
      </c>
      <c r="R1249" s="11">
        <f t="shared" si="217"/>
        <v>2.133281007225007</v>
      </c>
      <c r="S1249" s="11">
        <f t="shared" si="6"/>
        <v>31989.57638195965</v>
      </c>
    </row>
    <row r="1250" spans="2:19" x14ac:dyDescent="0.2">
      <c r="B1250" s="11"/>
      <c r="D1250" s="14">
        <f t="shared" si="218"/>
        <v>12.479999999999778</v>
      </c>
      <c r="E1250" s="11">
        <f t="shared" si="223"/>
        <v>37.840000000001169</v>
      </c>
      <c r="F1250" s="11">
        <f t="shared" si="214"/>
        <v>-371.21040000001148</v>
      </c>
      <c r="G1250" s="11">
        <f t="shared" si="8"/>
        <v>-419.94594658760917</v>
      </c>
      <c r="H1250" s="15">
        <f t="shared" si="224"/>
        <v>0</v>
      </c>
      <c r="I1250" s="11">
        <f t="shared" si="1"/>
        <v>-791.15634658762065</v>
      </c>
      <c r="J1250" s="11">
        <f t="shared" si="9"/>
        <v>-20.907937277684891</v>
      </c>
      <c r="K1250" s="9">
        <f t="shared" si="219"/>
        <v>290.98376243545954</v>
      </c>
      <c r="L1250" s="11">
        <f t="shared" si="220"/>
        <v>4774.6009603973052</v>
      </c>
      <c r="M1250" s="11">
        <f t="shared" si="215"/>
        <v>0.75428700000000004</v>
      </c>
      <c r="N1250" s="11">
        <f t="shared" si="221"/>
        <v>-419.94594658760917</v>
      </c>
      <c r="O1250" s="11">
        <f t="shared" si="222"/>
        <v>0</v>
      </c>
      <c r="P1250" s="13">
        <f t="shared" si="216"/>
        <v>321.44900000000001</v>
      </c>
      <c r="Q1250" s="11">
        <f t="shared" si="4"/>
        <v>0.90522528437002303</v>
      </c>
      <c r="R1250" s="11">
        <f t="shared" si="217"/>
        <v>2.1312882036376033</v>
      </c>
      <c r="S1250" s="11">
        <f t="shared" si="6"/>
        <v>31933.324717838332</v>
      </c>
    </row>
    <row r="1251" spans="2:19" x14ac:dyDescent="0.2">
      <c r="B1251" s="11"/>
      <c r="D1251" s="14">
        <f t="shared" si="218"/>
        <v>12.489999999999778</v>
      </c>
      <c r="E1251" s="11">
        <f t="shared" si="223"/>
        <v>37.840000000001169</v>
      </c>
      <c r="F1251" s="11">
        <f t="shared" si="214"/>
        <v>-371.21040000001148</v>
      </c>
      <c r="G1251" s="11">
        <f t="shared" si="8"/>
        <v>-419.20702853815919</v>
      </c>
      <c r="H1251" s="15">
        <f t="shared" si="224"/>
        <v>0</v>
      </c>
      <c r="I1251" s="11">
        <f t="shared" si="1"/>
        <v>-790.41742853817073</v>
      </c>
      <c r="J1251" s="11">
        <f t="shared" si="9"/>
        <v>-20.888409845088432</v>
      </c>
      <c r="K1251" s="9">
        <f t="shared" si="219"/>
        <v>290.7746830626827</v>
      </c>
      <c r="L1251" s="11">
        <f t="shared" si="220"/>
        <v>4777.5097526247964</v>
      </c>
      <c r="M1251" s="11">
        <f t="shared" si="215"/>
        <v>0.75404300000000002</v>
      </c>
      <c r="N1251" s="11">
        <f t="shared" si="221"/>
        <v>-419.20702853815919</v>
      </c>
      <c r="O1251" s="11">
        <f t="shared" si="222"/>
        <v>0</v>
      </c>
      <c r="P1251" s="13">
        <f t="shared" si="216"/>
        <v>321.43700000000001</v>
      </c>
      <c r="Q1251" s="11">
        <f t="shared" si="4"/>
        <v>0.9046086264576968</v>
      </c>
      <c r="R1251" s="11">
        <f t="shared" si="217"/>
        <v>2.1292976396624295</v>
      </c>
      <c r="S1251" s="11">
        <f t="shared" si="6"/>
        <v>31877.136272147414</v>
      </c>
    </row>
    <row r="1252" spans="2:19" x14ac:dyDescent="0.2">
      <c r="B1252" s="11"/>
      <c r="D1252" s="14">
        <f t="shared" si="218"/>
        <v>12.499999999999778</v>
      </c>
      <c r="E1252" s="11">
        <f t="shared" si="223"/>
        <v>37.840000000001169</v>
      </c>
      <c r="F1252" s="11">
        <f t="shared" si="214"/>
        <v>-371.21040000001148</v>
      </c>
      <c r="G1252" s="11">
        <f t="shared" si="8"/>
        <v>-418.47005173288323</v>
      </c>
      <c r="H1252" s="15">
        <f t="shared" si="224"/>
        <v>0</v>
      </c>
      <c r="I1252" s="11">
        <f t="shared" si="1"/>
        <v>-789.68045173289465</v>
      </c>
      <c r="J1252" s="11">
        <f t="shared" si="9"/>
        <v>-20.868933713870778</v>
      </c>
      <c r="K1252" s="9">
        <f t="shared" si="219"/>
        <v>290.56579896423182</v>
      </c>
      <c r="L1252" s="11">
        <f t="shared" si="220"/>
        <v>4780.4164550349306</v>
      </c>
      <c r="M1252" s="11">
        <f t="shared" si="215"/>
        <v>0.75380000000000003</v>
      </c>
      <c r="N1252" s="11">
        <f t="shared" si="221"/>
        <v>-418.47005173288323</v>
      </c>
      <c r="O1252" s="11">
        <f t="shared" si="222"/>
        <v>0</v>
      </c>
      <c r="P1252" s="13">
        <f t="shared" si="216"/>
        <v>321.42500000000001</v>
      </c>
      <c r="Q1252" s="11">
        <f t="shared" si="4"/>
        <v>0.90399253002794366</v>
      </c>
      <c r="R1252" s="11">
        <f t="shared" si="217"/>
        <v>2.1273123051856042</v>
      </c>
      <c r="S1252" s="11">
        <f t="shared" si="6"/>
        <v>31821.095441598565</v>
      </c>
    </row>
    <row r="1253" spans="2:19" x14ac:dyDescent="0.2">
      <c r="B1253" s="11"/>
      <c r="D1253" s="14">
        <f t="shared" si="218"/>
        <v>12.509999999999778</v>
      </c>
      <c r="E1253" s="11">
        <f t="shared" si="223"/>
        <v>37.840000000001169</v>
      </c>
      <c r="F1253" s="11">
        <f t="shared" si="214"/>
        <v>-371.21040000001148</v>
      </c>
      <c r="G1253" s="11">
        <f t="shared" si="8"/>
        <v>-417.73390142420027</v>
      </c>
      <c r="H1253" s="15">
        <f t="shared" si="224"/>
        <v>0</v>
      </c>
      <c r="I1253" s="11">
        <f t="shared" si="1"/>
        <v>-788.94430142421174</v>
      </c>
      <c r="J1253" s="11">
        <f t="shared" si="9"/>
        <v>-20.849479424529264</v>
      </c>
      <c r="K1253" s="9">
        <f t="shared" si="219"/>
        <v>290.35710962709311</v>
      </c>
      <c r="L1253" s="11">
        <f t="shared" si="220"/>
        <v>4783.3210695778871</v>
      </c>
      <c r="M1253" s="11">
        <f t="shared" si="215"/>
        <v>0.753556</v>
      </c>
      <c r="N1253" s="11">
        <f t="shared" si="221"/>
        <v>-417.73390142420027</v>
      </c>
      <c r="O1253" s="11">
        <f t="shared" si="222"/>
        <v>0</v>
      </c>
      <c r="P1253" s="13">
        <f t="shared" si="216"/>
        <v>321.41199999999998</v>
      </c>
      <c r="Q1253" s="11">
        <f t="shared" si="4"/>
        <v>0.9033798041986395</v>
      </c>
      <c r="R1253" s="11">
        <f t="shared" si="217"/>
        <v>2.1253291971997208</v>
      </c>
      <c r="S1253" s="11">
        <f t="shared" si="6"/>
        <v>31765.117459100271</v>
      </c>
    </row>
    <row r="1254" spans="2:19" x14ac:dyDescent="0.2">
      <c r="B1254" s="11"/>
      <c r="D1254" s="14">
        <f t="shared" si="218"/>
        <v>12.519999999999778</v>
      </c>
      <c r="E1254" s="11">
        <f t="shared" si="223"/>
        <v>37.840000000001169</v>
      </c>
      <c r="F1254" s="11">
        <f t="shared" si="214"/>
        <v>-371.21040000001148</v>
      </c>
      <c r="G1254" s="11">
        <f t="shared" si="8"/>
        <v>-416.99968431208157</v>
      </c>
      <c r="H1254" s="15">
        <f t="shared" si="224"/>
        <v>0</v>
      </c>
      <c r="I1254" s="11">
        <f t="shared" si="1"/>
        <v>-788.21008431209304</v>
      </c>
      <c r="J1254" s="11">
        <f t="shared" si="9"/>
        <v>-20.830076223891879</v>
      </c>
      <c r="K1254" s="9">
        <f t="shared" si="219"/>
        <v>290.14861483284784</v>
      </c>
      <c r="L1254" s="11">
        <f t="shared" si="220"/>
        <v>4786.2235982001866</v>
      </c>
      <c r="M1254" s="11">
        <f t="shared" si="215"/>
        <v>0.75331300000000001</v>
      </c>
      <c r="N1254" s="11">
        <f t="shared" si="221"/>
        <v>-416.99968431208157</v>
      </c>
      <c r="O1254" s="11">
        <f t="shared" si="222"/>
        <v>0</v>
      </c>
      <c r="P1254" s="13">
        <f t="shared" si="216"/>
        <v>321.39999999999998</v>
      </c>
      <c r="Q1254" s="11">
        <f t="shared" si="4"/>
        <v>0.90276482524221491</v>
      </c>
      <c r="R1254" s="11">
        <f t="shared" si="217"/>
        <v>2.1233512970328112</v>
      </c>
      <c r="S1254" s="11">
        <f t="shared" si="6"/>
        <v>31709.286479791634</v>
      </c>
    </row>
    <row r="1255" spans="2:19" x14ac:dyDescent="0.2">
      <c r="B1255" s="11"/>
      <c r="D1255" s="14">
        <f t="shared" si="218"/>
        <v>12.529999999999777</v>
      </c>
      <c r="E1255" s="11">
        <f t="shared" si="223"/>
        <v>37.840000000001169</v>
      </c>
      <c r="F1255" s="11">
        <f t="shared" si="214"/>
        <v>-371.21040000001148</v>
      </c>
      <c r="G1255" s="11">
        <f t="shared" si="8"/>
        <v>-416.2668416185</v>
      </c>
      <c r="H1255" s="15">
        <f t="shared" si="224"/>
        <v>0</v>
      </c>
      <c r="I1255" s="11">
        <f t="shared" si="1"/>
        <v>-787.47724161851147</v>
      </c>
      <c r="J1255" s="11">
        <f t="shared" si="9"/>
        <v>-20.81070934509744</v>
      </c>
      <c r="K1255" s="9">
        <f t="shared" si="219"/>
        <v>289.94031407060891</v>
      </c>
      <c r="L1255" s="11">
        <f t="shared" si="220"/>
        <v>4789.1240428447036</v>
      </c>
      <c r="M1255" s="11">
        <f t="shared" si="215"/>
        <v>0.75307000000000002</v>
      </c>
      <c r="N1255" s="11">
        <f t="shared" si="221"/>
        <v>-416.2668416185</v>
      </c>
      <c r="O1255" s="11">
        <f t="shared" si="222"/>
        <v>0</v>
      </c>
      <c r="P1255" s="13">
        <f t="shared" si="216"/>
        <v>321.38799999999998</v>
      </c>
      <c r="Q1255" s="11">
        <f t="shared" si="4"/>
        <v>0.90215040409289993</v>
      </c>
      <c r="R1255" s="11">
        <f t="shared" si="217"/>
        <v>2.1213770993983116</v>
      </c>
      <c r="S1255" s="11">
        <f t="shared" si="6"/>
        <v>31653.560013346614</v>
      </c>
    </row>
    <row r="1256" spans="2:19" x14ac:dyDescent="0.2">
      <c r="B1256" s="11"/>
      <c r="D1256" s="14">
        <f t="shared" si="218"/>
        <v>12.539999999999777</v>
      </c>
      <c r="E1256" s="11">
        <f t="shared" si="223"/>
        <v>37.840000000001169</v>
      </c>
      <c r="F1256" s="11">
        <f t="shared" si="214"/>
        <v>-371.21040000001148</v>
      </c>
      <c r="G1256" s="11">
        <f t="shared" si="8"/>
        <v>-415.53537014510835</v>
      </c>
      <c r="H1256" s="15">
        <f t="shared" si="224"/>
        <v>0</v>
      </c>
      <c r="I1256" s="11">
        <f t="shared" si="1"/>
        <v>-786.74577014511988</v>
      </c>
      <c r="J1256" s="11">
        <f t="shared" si="9"/>
        <v>-20.791378703623032</v>
      </c>
      <c r="K1256" s="9">
        <f t="shared" si="219"/>
        <v>289.73220697715794</v>
      </c>
      <c r="L1256" s="11">
        <f t="shared" si="220"/>
        <v>4792.0224054499431</v>
      </c>
      <c r="M1256" s="11">
        <f t="shared" si="215"/>
        <v>0.75282700000000002</v>
      </c>
      <c r="N1256" s="11">
        <f t="shared" si="221"/>
        <v>-415.53537014510835</v>
      </c>
      <c r="O1256" s="11">
        <f t="shared" si="222"/>
        <v>0</v>
      </c>
      <c r="P1256" s="13">
        <f t="shared" si="216"/>
        <v>321.37599999999998</v>
      </c>
      <c r="Q1256" s="11">
        <f t="shared" si="4"/>
        <v>0.90153653968298186</v>
      </c>
      <c r="R1256" s="11">
        <f t="shared" si="217"/>
        <v>2.1194065956802275</v>
      </c>
      <c r="S1256" s="11">
        <f t="shared" si="6"/>
        <v>31597.937816558064</v>
      </c>
    </row>
    <row r="1257" spans="2:19" x14ac:dyDescent="0.2">
      <c r="B1257" s="11"/>
      <c r="D1257" s="14">
        <f t="shared" si="218"/>
        <v>12.549999999999777</v>
      </c>
      <c r="E1257" s="11">
        <f t="shared" si="223"/>
        <v>37.840000000001169</v>
      </c>
      <c r="F1257" s="11">
        <f t="shared" si="214"/>
        <v>-371.21040000001148</v>
      </c>
      <c r="G1257" s="11">
        <f t="shared" si="8"/>
        <v>-414.84991185435968</v>
      </c>
      <c r="H1257" s="15">
        <f t="shared" si="224"/>
        <v>0</v>
      </c>
      <c r="I1257" s="11">
        <f t="shared" si="1"/>
        <v>-786.06031185437109</v>
      </c>
      <c r="J1257" s="11">
        <f t="shared" si="9"/>
        <v>-20.773264055347433</v>
      </c>
      <c r="K1257" s="9">
        <f t="shared" si="219"/>
        <v>289.52429319012174</v>
      </c>
      <c r="L1257" s="11">
        <f t="shared" si="220"/>
        <v>4794.9186879507797</v>
      </c>
      <c r="M1257" s="11">
        <f t="shared" si="215"/>
        <v>0.75266500000000003</v>
      </c>
      <c r="N1257" s="11">
        <f t="shared" si="221"/>
        <v>-414.84991185435968</v>
      </c>
      <c r="O1257" s="11">
        <f t="shared" si="222"/>
        <v>0</v>
      </c>
      <c r="P1257" s="13">
        <f t="shared" si="216"/>
        <v>321.36799999999999</v>
      </c>
      <c r="Q1257" s="11">
        <f t="shared" si="4"/>
        <v>0.90091201734498061</v>
      </c>
      <c r="R1257" s="11">
        <f t="shared" si="217"/>
        <v>2.1175600464166595</v>
      </c>
      <c r="S1257" s="11">
        <f t="shared" si="6"/>
        <v>31545.814531747536</v>
      </c>
    </row>
    <row r="1258" spans="2:19" x14ac:dyDescent="0.2">
      <c r="B1258" s="11"/>
      <c r="D1258" s="14">
        <f t="shared" si="218"/>
        <v>12.559999999999777</v>
      </c>
      <c r="E1258" s="11">
        <f t="shared" si="223"/>
        <v>37.840000000001169</v>
      </c>
      <c r="F1258" s="11">
        <f t="shared" si="214"/>
        <v>-371.21040000001148</v>
      </c>
      <c r="G1258" s="11">
        <f t="shared" si="8"/>
        <v>-414.12107544919627</v>
      </c>
      <c r="H1258" s="15">
        <f t="shared" si="224"/>
        <v>0</v>
      </c>
      <c r="I1258" s="11">
        <f t="shared" si="1"/>
        <v>-785.3314754492078</v>
      </c>
      <c r="J1258" s="11">
        <f t="shared" si="9"/>
        <v>-20.75400305098265</v>
      </c>
      <c r="K1258" s="9">
        <f t="shared" si="219"/>
        <v>289.31656054956824</v>
      </c>
      <c r="L1258" s="11">
        <f t="shared" si="220"/>
        <v>4797.8128922194783</v>
      </c>
      <c r="M1258" s="11">
        <f t="shared" si="215"/>
        <v>0.75242200000000004</v>
      </c>
      <c r="N1258" s="11">
        <f t="shared" si="221"/>
        <v>-414.12107544919627</v>
      </c>
      <c r="O1258" s="11">
        <f t="shared" si="222"/>
        <v>0</v>
      </c>
      <c r="P1258" s="13">
        <f t="shared" si="216"/>
        <v>321.35599999999999</v>
      </c>
      <c r="Q1258" s="11">
        <f t="shared" si="4"/>
        <v>0.90029923371453546</v>
      </c>
      <c r="R1258" s="11">
        <f t="shared" si="217"/>
        <v>2.115596641282635</v>
      </c>
      <c r="S1258" s="11">
        <f t="shared" si="6"/>
        <v>31490.392709531163</v>
      </c>
    </row>
    <row r="1259" spans="2:19" x14ac:dyDescent="0.2">
      <c r="B1259" s="11"/>
      <c r="D1259" s="14">
        <f t="shared" si="218"/>
        <v>12.569999999999776</v>
      </c>
      <c r="E1259" s="11">
        <f t="shared" si="223"/>
        <v>37.840000000001169</v>
      </c>
      <c r="F1259" s="11">
        <f t="shared" si="214"/>
        <v>-371.21040000001148</v>
      </c>
      <c r="G1259" s="11">
        <f t="shared" si="8"/>
        <v>-413.39360097504607</v>
      </c>
      <c r="H1259" s="15">
        <f t="shared" si="224"/>
        <v>0</v>
      </c>
      <c r="I1259" s="11">
        <f t="shared" si="1"/>
        <v>-784.60400097505749</v>
      </c>
      <c r="J1259" s="11">
        <f t="shared" si="9"/>
        <v>-20.734778038452252</v>
      </c>
      <c r="K1259" s="9">
        <f t="shared" si="219"/>
        <v>289.10902051905839</v>
      </c>
      <c r="L1259" s="11">
        <f t="shared" si="220"/>
        <v>4800.7050201248212</v>
      </c>
      <c r="M1259" s="11">
        <f t="shared" si="215"/>
        <v>0.75217900000000004</v>
      </c>
      <c r="N1259" s="11">
        <f t="shared" si="221"/>
        <v>-413.39360097504607</v>
      </c>
      <c r="O1259" s="11">
        <f t="shared" si="222"/>
        <v>0</v>
      </c>
      <c r="P1259" s="13">
        <f t="shared" si="216"/>
        <v>321.34300000000002</v>
      </c>
      <c r="Q1259" s="11">
        <f t="shared" si="4"/>
        <v>0.89968980347808536</v>
      </c>
      <c r="R1259" s="11">
        <f t="shared" si="217"/>
        <v>2.113636905041004</v>
      </c>
      <c r="S1259" s="11">
        <f t="shared" si="6"/>
        <v>31435.074450608212</v>
      </c>
    </row>
    <row r="1260" spans="2:19" x14ac:dyDescent="0.2">
      <c r="B1260" s="11"/>
      <c r="D1260" s="14">
        <f t="shared" si="218"/>
        <v>12.579999999999776</v>
      </c>
      <c r="E1260" s="11">
        <f t="shared" si="223"/>
        <v>37.840000000001169</v>
      </c>
      <c r="F1260" s="11">
        <f t="shared" si="214"/>
        <v>-371.21040000001148</v>
      </c>
      <c r="G1260" s="11">
        <f t="shared" si="8"/>
        <v>-412.66748527028858</v>
      </c>
      <c r="H1260" s="15">
        <f t="shared" si="224"/>
        <v>0</v>
      </c>
      <c r="I1260" s="11">
        <f t="shared" si="1"/>
        <v>-783.87788527030011</v>
      </c>
      <c r="J1260" s="11">
        <f t="shared" si="9"/>
        <v>-20.715588934203907</v>
      </c>
      <c r="K1260" s="9">
        <f t="shared" si="219"/>
        <v>288.90167273867388</v>
      </c>
      <c r="L1260" s="11">
        <f t="shared" si="220"/>
        <v>4803.5950735911092</v>
      </c>
      <c r="M1260" s="11">
        <f t="shared" si="215"/>
        <v>0.75193600000000005</v>
      </c>
      <c r="N1260" s="11">
        <f t="shared" si="221"/>
        <v>-412.66748527028858</v>
      </c>
      <c r="O1260" s="11">
        <f t="shared" si="222"/>
        <v>0</v>
      </c>
      <c r="P1260" s="13">
        <f t="shared" si="216"/>
        <v>321.33100000000002</v>
      </c>
      <c r="Q1260" s="11">
        <f t="shared" si="4"/>
        <v>0.89907812423536437</v>
      </c>
      <c r="R1260" s="11">
        <f t="shared" si="217"/>
        <v>2.11168082917471</v>
      </c>
      <c r="S1260" s="11">
        <f t="shared" si="6"/>
        <v>31379.859514564283</v>
      </c>
    </row>
    <row r="1261" spans="2:19" x14ac:dyDescent="0.2">
      <c r="B1261" s="11"/>
      <c r="D1261" s="14">
        <f t="shared" si="218"/>
        <v>12.589999999999776</v>
      </c>
      <c r="E1261" s="11">
        <f t="shared" si="223"/>
        <v>37.840000000001169</v>
      </c>
      <c r="F1261" s="11">
        <f t="shared" si="214"/>
        <v>-371.21040000001148</v>
      </c>
      <c r="G1261" s="11">
        <f t="shared" si="8"/>
        <v>-411.94272518259805</v>
      </c>
      <c r="H1261" s="15">
        <f t="shared" si="224"/>
        <v>0</v>
      </c>
      <c r="I1261" s="11">
        <f t="shared" si="1"/>
        <v>-783.15312518260953</v>
      </c>
      <c r="J1261" s="11">
        <f t="shared" si="9"/>
        <v>-20.696435654930902</v>
      </c>
      <c r="K1261" s="9">
        <f t="shared" si="219"/>
        <v>288.69451684933182</v>
      </c>
      <c r="L1261" s="11">
        <f t="shared" si="220"/>
        <v>4806.4830545390496</v>
      </c>
      <c r="M1261" s="11">
        <f t="shared" si="215"/>
        <v>0.75169299999999994</v>
      </c>
      <c r="N1261" s="11">
        <f t="shared" si="221"/>
        <v>-411.94272518259805</v>
      </c>
      <c r="O1261" s="11">
        <f t="shared" si="222"/>
        <v>0</v>
      </c>
      <c r="P1261" s="13">
        <f t="shared" si="216"/>
        <v>321.31900000000002</v>
      </c>
      <c r="Q1261" s="11">
        <f t="shared" si="4"/>
        <v>0.89846699650295125</v>
      </c>
      <c r="R1261" s="11">
        <f t="shared" si="217"/>
        <v>2.1097284051917331</v>
      </c>
      <c r="S1261" s="11">
        <f t="shared" si="6"/>
        <v>31324.747661691756</v>
      </c>
    </row>
    <row r="1262" spans="2:19" x14ac:dyDescent="0.2">
      <c r="B1262" s="11"/>
      <c r="D1262" s="14">
        <f t="shared" si="218"/>
        <v>12.599999999999776</v>
      </c>
      <c r="E1262" s="11">
        <f t="shared" si="223"/>
        <v>37.840000000001169</v>
      </c>
      <c r="F1262" s="11">
        <f t="shared" si="214"/>
        <v>-371.21040000001148</v>
      </c>
      <c r="G1262" s="11">
        <f t="shared" si="8"/>
        <v>-411.21931756891132</v>
      </c>
      <c r="H1262" s="15">
        <f t="shared" si="224"/>
        <v>0</v>
      </c>
      <c r="I1262" s="11">
        <f t="shared" si="1"/>
        <v>-782.4297175689228</v>
      </c>
      <c r="J1262" s="11">
        <f t="shared" si="9"/>
        <v>-20.677318117571318</v>
      </c>
      <c r="K1262" s="9">
        <f t="shared" si="219"/>
        <v>288.48755249278253</v>
      </c>
      <c r="L1262" s="11">
        <f t="shared" si="220"/>
        <v>4809.3689648857599</v>
      </c>
      <c r="M1262" s="11">
        <f t="shared" si="215"/>
        <v>0.75144999999999995</v>
      </c>
      <c r="N1262" s="11">
        <f t="shared" si="221"/>
        <v>-411.21931756891132</v>
      </c>
      <c r="O1262" s="11">
        <f t="shared" si="222"/>
        <v>0</v>
      </c>
      <c r="P1262" s="13">
        <f t="shared" si="216"/>
        <v>321.30700000000002</v>
      </c>
      <c r="Q1262" s="11">
        <f t="shared" si="4"/>
        <v>0.89785641922766235</v>
      </c>
      <c r="R1262" s="11">
        <f t="shared" si="217"/>
        <v>2.1077796246250067</v>
      </c>
      <c r="S1262" s="11">
        <f t="shared" si="6"/>
        <v>31269.738652987355</v>
      </c>
    </row>
    <row r="1263" spans="2:19" x14ac:dyDescent="0.2">
      <c r="B1263" s="11"/>
      <c r="D1263" s="14">
        <f t="shared" si="218"/>
        <v>12.609999999999776</v>
      </c>
      <c r="E1263" s="11">
        <f t="shared" si="223"/>
        <v>37.840000000001169</v>
      </c>
      <c r="F1263" s="11">
        <f t="shared" si="214"/>
        <v>-371.21040000001148</v>
      </c>
      <c r="G1263" s="11">
        <f t="shared" si="8"/>
        <v>-410.49780574565244</v>
      </c>
      <c r="H1263" s="15">
        <f t="shared" si="224"/>
        <v>0</v>
      </c>
      <c r="I1263" s="11">
        <f t="shared" si="1"/>
        <v>-781.70820574566392</v>
      </c>
      <c r="J1263" s="11">
        <f t="shared" si="9"/>
        <v>-20.658250680381602</v>
      </c>
      <c r="K1263" s="9">
        <f t="shared" si="219"/>
        <v>288.28077931160681</v>
      </c>
      <c r="L1263" s="11">
        <f t="shared" si="220"/>
        <v>4812.2528065447823</v>
      </c>
      <c r="M1263" s="11">
        <f t="shared" si="215"/>
        <v>0.75120799999999999</v>
      </c>
      <c r="N1263" s="11">
        <f t="shared" si="221"/>
        <v>-410.49780574565244</v>
      </c>
      <c r="O1263" s="11">
        <f t="shared" si="222"/>
        <v>0</v>
      </c>
      <c r="P1263" s="13">
        <f t="shared" si="216"/>
        <v>321.29500000000002</v>
      </c>
      <c r="Q1263" s="11">
        <f t="shared" si="4"/>
        <v>0.89724639135874129</v>
      </c>
      <c r="R1263" s="11">
        <f t="shared" si="217"/>
        <v>2.1058359511092357</v>
      </c>
      <c r="S1263" s="11">
        <f t="shared" si="6"/>
        <v>31214.87380305344</v>
      </c>
    </row>
    <row r="1264" spans="2:19" x14ac:dyDescent="0.2">
      <c r="B1264" s="11"/>
      <c r="D1264" s="14">
        <f t="shared" si="218"/>
        <v>12.619999999999775</v>
      </c>
      <c r="E1264" s="11">
        <f t="shared" si="223"/>
        <v>37.840000000001169</v>
      </c>
      <c r="F1264" s="11">
        <f t="shared" si="214"/>
        <v>-371.21040000001148</v>
      </c>
      <c r="G1264" s="11">
        <f t="shared" si="8"/>
        <v>-409.77709249393405</v>
      </c>
      <c r="H1264" s="15">
        <f t="shared" si="224"/>
        <v>0</v>
      </c>
      <c r="I1264" s="11">
        <f t="shared" si="1"/>
        <v>-780.98749249394552</v>
      </c>
      <c r="J1264" s="11">
        <f t="shared" si="9"/>
        <v>-20.639204347090946</v>
      </c>
      <c r="K1264" s="9">
        <f t="shared" si="219"/>
        <v>288.07419680480297</v>
      </c>
      <c r="L1264" s="11">
        <f t="shared" si="220"/>
        <v>4815.1345814253636</v>
      </c>
      <c r="M1264" s="11">
        <f t="shared" si="215"/>
        <v>0.75096499999999999</v>
      </c>
      <c r="N1264" s="11">
        <f t="shared" si="221"/>
        <v>-409.77709249393405</v>
      </c>
      <c r="O1264" s="11">
        <f t="shared" si="222"/>
        <v>0</v>
      </c>
      <c r="P1264" s="13">
        <f t="shared" si="216"/>
        <v>321.28199999999998</v>
      </c>
      <c r="Q1264" s="11">
        <f t="shared" si="4"/>
        <v>0.89663970220803835</v>
      </c>
      <c r="R1264" s="11">
        <f t="shared" si="217"/>
        <v>2.1038944288573846</v>
      </c>
      <c r="S1264" s="11">
        <f t="shared" si="6"/>
        <v>31160.069677706866</v>
      </c>
    </row>
    <row r="1265" spans="2:19" x14ac:dyDescent="0.2">
      <c r="B1265" s="11"/>
      <c r="D1265" s="14">
        <f t="shared" si="218"/>
        <v>12.629999999999775</v>
      </c>
      <c r="E1265" s="11">
        <f t="shared" si="223"/>
        <v>37.840000000001169</v>
      </c>
      <c r="F1265" s="11">
        <f t="shared" si="214"/>
        <v>-371.21040000001148</v>
      </c>
      <c r="G1265" s="11">
        <f t="shared" si="8"/>
        <v>-409.05772234530855</v>
      </c>
      <c r="H1265" s="15">
        <f t="shared" si="224"/>
        <v>0</v>
      </c>
      <c r="I1265" s="11">
        <f t="shared" si="1"/>
        <v>-780.26812234532008</v>
      </c>
      <c r="J1265" s="11">
        <f t="shared" si="9"/>
        <v>-20.620193508068077</v>
      </c>
      <c r="K1265" s="9">
        <f t="shared" si="219"/>
        <v>287.86780476133208</v>
      </c>
      <c r="L1265" s="11">
        <f t="shared" si="220"/>
        <v>4818.0142914331946</v>
      </c>
      <c r="M1265" s="11">
        <f t="shared" si="215"/>
        <v>0.750722</v>
      </c>
      <c r="N1265" s="11">
        <f t="shared" si="221"/>
        <v>-409.05772234530855</v>
      </c>
      <c r="O1265" s="11">
        <f t="shared" si="222"/>
        <v>0</v>
      </c>
      <c r="P1265" s="13">
        <f t="shared" si="216"/>
        <v>321.27</v>
      </c>
      <c r="Q1265" s="11">
        <f t="shared" si="4"/>
        <v>0.89603076776957724</v>
      </c>
      <c r="R1265" s="11">
        <f t="shared" si="217"/>
        <v>2.1019565247775818</v>
      </c>
      <c r="S1265" s="11">
        <f t="shared" si="6"/>
        <v>31105.36768395019</v>
      </c>
    </row>
    <row r="1266" spans="2:19" x14ac:dyDescent="0.2">
      <c r="B1266" s="11"/>
      <c r="D1266" s="14">
        <f t="shared" si="218"/>
        <v>12.639999999999775</v>
      </c>
      <c r="E1266" s="11">
        <f t="shared" si="223"/>
        <v>37.840000000001169</v>
      </c>
      <c r="F1266" s="11">
        <f t="shared" si="214"/>
        <v>-371.21040000001148</v>
      </c>
      <c r="G1266" s="11">
        <f t="shared" si="8"/>
        <v>-408.38430883794234</v>
      </c>
      <c r="H1266" s="15">
        <f t="shared" si="224"/>
        <v>0</v>
      </c>
      <c r="I1266" s="11">
        <f t="shared" si="1"/>
        <v>-779.59470883795382</v>
      </c>
      <c r="J1266" s="11">
        <f t="shared" si="9"/>
        <v>-20.602397168021398</v>
      </c>
      <c r="K1266" s="9">
        <f t="shared" si="219"/>
        <v>287.6616028262514</v>
      </c>
      <c r="L1266" s="11">
        <f t="shared" si="220"/>
        <v>4820.8919384711326</v>
      </c>
      <c r="M1266" s="11">
        <f t="shared" si="215"/>
        <v>0.75056100000000003</v>
      </c>
      <c r="N1266" s="11">
        <f t="shared" si="221"/>
        <v>-408.38430883794234</v>
      </c>
      <c r="O1266" s="11">
        <f t="shared" si="222"/>
        <v>0</v>
      </c>
      <c r="P1266" s="13">
        <f t="shared" si="216"/>
        <v>321.262</v>
      </c>
      <c r="Q1266" s="11">
        <f t="shared" si="4"/>
        <v>0.89541123079060514</v>
      </c>
      <c r="R1266" s="11">
        <f t="shared" si="217"/>
        <v>2.1001424228360239</v>
      </c>
      <c r="S1266" s="11">
        <f t="shared" si="6"/>
        <v>31054.160302679233</v>
      </c>
    </row>
    <row r="1267" spans="2:19" x14ac:dyDescent="0.2">
      <c r="B1267" s="11"/>
      <c r="D1267" s="14">
        <f t="shared" si="218"/>
        <v>12.649999999999775</v>
      </c>
      <c r="E1267" s="11">
        <f t="shared" si="223"/>
        <v>37.840000000001169</v>
      </c>
      <c r="F1267" s="11">
        <f t="shared" si="214"/>
        <v>-371.21040000001148</v>
      </c>
      <c r="G1267" s="11">
        <f t="shared" si="8"/>
        <v>-407.6675182595298</v>
      </c>
      <c r="H1267" s="15">
        <f t="shared" si="224"/>
        <v>0</v>
      </c>
      <c r="I1267" s="11">
        <f t="shared" si="1"/>
        <v>-778.87791825954127</v>
      </c>
      <c r="J1267" s="11">
        <f t="shared" si="9"/>
        <v>-20.5834544994587</v>
      </c>
      <c r="K1267" s="9">
        <f t="shared" si="219"/>
        <v>287.45557885457117</v>
      </c>
      <c r="L1267" s="11">
        <f t="shared" si="220"/>
        <v>4823.7675243795366</v>
      </c>
      <c r="M1267" s="11">
        <f t="shared" si="215"/>
        <v>0.75031800000000004</v>
      </c>
      <c r="N1267" s="11">
        <f t="shared" si="221"/>
        <v>-407.6675182595298</v>
      </c>
      <c r="O1267" s="11">
        <f t="shared" si="222"/>
        <v>0</v>
      </c>
      <c r="P1267" s="13">
        <f t="shared" si="216"/>
        <v>321.25</v>
      </c>
      <c r="Q1267" s="11">
        <f t="shared" si="4"/>
        <v>0.89480335830216706</v>
      </c>
      <c r="R1267" s="11">
        <f t="shared" si="217"/>
        <v>2.0982114678347297</v>
      </c>
      <c r="S1267" s="11">
        <f t="shared" si="6"/>
        <v>30999.654463341743</v>
      </c>
    </row>
    <row r="1268" spans="2:19" x14ac:dyDescent="0.2">
      <c r="B1268" s="11"/>
      <c r="D1268" s="14">
        <f t="shared" si="218"/>
        <v>12.659999999999775</v>
      </c>
      <c r="E1268" s="11">
        <f t="shared" si="223"/>
        <v>37.840000000001169</v>
      </c>
      <c r="F1268" s="11">
        <f t="shared" si="214"/>
        <v>-371.21040000001148</v>
      </c>
      <c r="G1268" s="11">
        <f t="shared" si="8"/>
        <v>-406.9526042877763</v>
      </c>
      <c r="H1268" s="15">
        <f t="shared" si="224"/>
        <v>0</v>
      </c>
      <c r="I1268" s="11">
        <f t="shared" si="1"/>
        <v>-778.16300428778777</v>
      </c>
      <c r="J1268" s="11">
        <f t="shared" si="9"/>
        <v>-20.564561424095235</v>
      </c>
      <c r="K1268" s="9">
        <f t="shared" si="219"/>
        <v>287.24974430957661</v>
      </c>
      <c r="L1268" s="11">
        <f t="shared" si="220"/>
        <v>4826.6410509953575</v>
      </c>
      <c r="M1268" s="11">
        <f t="shared" si="215"/>
        <v>0.75007599999999996</v>
      </c>
      <c r="N1268" s="11">
        <f t="shared" si="221"/>
        <v>-406.9526042877763</v>
      </c>
      <c r="O1268" s="11">
        <f t="shared" si="222"/>
        <v>0</v>
      </c>
      <c r="P1268" s="13">
        <f t="shared" si="216"/>
        <v>321.238</v>
      </c>
      <c r="Q1268" s="11">
        <f t="shared" si="4"/>
        <v>0.89419603007607007</v>
      </c>
      <c r="R1268" s="11">
        <f t="shared" si="217"/>
        <v>2.0962855682054267</v>
      </c>
      <c r="S1268" s="11">
        <f t="shared" si="6"/>
        <v>30945.291324011949</v>
      </c>
    </row>
    <row r="1269" spans="2:19" x14ac:dyDescent="0.2">
      <c r="B1269" s="11"/>
      <c r="D1269" s="14">
        <f t="shared" si="218"/>
        <v>12.669999999999774</v>
      </c>
      <c r="E1269" s="11">
        <f t="shared" si="223"/>
        <v>37.840000000001169</v>
      </c>
      <c r="F1269" s="11">
        <f t="shared" si="214"/>
        <v>-371.21040000001148</v>
      </c>
      <c r="G1269" s="11">
        <f t="shared" si="8"/>
        <v>-406.23847756339802</v>
      </c>
      <c r="H1269" s="15">
        <f t="shared" si="224"/>
        <v>0</v>
      </c>
      <c r="I1269" s="11">
        <f t="shared" si="1"/>
        <v>-777.4488775634095</v>
      </c>
      <c r="J1269" s="11">
        <f t="shared" si="9"/>
        <v>-20.545689153366425</v>
      </c>
      <c r="K1269" s="9">
        <f t="shared" si="219"/>
        <v>287.04409869533566</v>
      </c>
      <c r="L1269" s="11">
        <f t="shared" si="220"/>
        <v>4829.5125202103827</v>
      </c>
      <c r="M1269" s="11">
        <f t="shared" si="215"/>
        <v>0.74983299999999997</v>
      </c>
      <c r="N1269" s="11">
        <f t="shared" si="221"/>
        <v>-406.23847756339802</v>
      </c>
      <c r="O1269" s="11">
        <f t="shared" si="222"/>
        <v>0</v>
      </c>
      <c r="P1269" s="13">
        <f t="shared" si="216"/>
        <v>321.226</v>
      </c>
      <c r="Q1269" s="11">
        <f t="shared" si="4"/>
        <v>0.89358924462943745</v>
      </c>
      <c r="R1269" s="11">
        <f t="shared" si="217"/>
        <v>2.0943617893339881</v>
      </c>
      <c r="S1269" s="11">
        <f t="shared" si="6"/>
        <v>30890.98804816285</v>
      </c>
    </row>
    <row r="1270" spans="2:19" x14ac:dyDescent="0.2">
      <c r="B1270" s="11"/>
      <c r="D1270" s="14">
        <f t="shared" si="218"/>
        <v>12.679999999999774</v>
      </c>
      <c r="E1270" s="11">
        <f t="shared" si="223"/>
        <v>37.840000000001169</v>
      </c>
      <c r="F1270" s="11">
        <f t="shared" si="214"/>
        <v>-371.21040000001148</v>
      </c>
      <c r="G1270" s="11">
        <f t="shared" si="8"/>
        <v>-405.52621974602806</v>
      </c>
      <c r="H1270" s="15">
        <f t="shared" si="224"/>
        <v>0</v>
      </c>
      <c r="I1270" s="11">
        <f t="shared" si="1"/>
        <v>-776.73661974603954</v>
      </c>
      <c r="J1270" s="11">
        <f t="shared" si="9"/>
        <v>-20.526866272357704</v>
      </c>
      <c r="K1270" s="9">
        <f t="shared" si="219"/>
        <v>286.83864180380198</v>
      </c>
      <c r="L1270" s="11">
        <f t="shared" si="220"/>
        <v>4832.3819339128786</v>
      </c>
      <c r="M1270" s="11">
        <f t="shared" si="215"/>
        <v>0.74959100000000001</v>
      </c>
      <c r="N1270" s="11">
        <f t="shared" si="221"/>
        <v>-405.52621974602806</v>
      </c>
      <c r="O1270" s="11">
        <f t="shared" si="222"/>
        <v>0</v>
      </c>
      <c r="P1270" s="13">
        <f t="shared" si="216"/>
        <v>321.21300000000002</v>
      </c>
      <c r="Q1270" s="11">
        <f t="shared" si="4"/>
        <v>0.8929857814092268</v>
      </c>
      <c r="R1270" s="11">
        <f t="shared" si="217"/>
        <v>2.0924430450925282</v>
      </c>
      <c r="S1270" s="11">
        <f t="shared" si="6"/>
        <v>30836.826886828367</v>
      </c>
    </row>
    <row r="1271" spans="2:19" x14ac:dyDescent="0.2">
      <c r="B1271" s="11"/>
      <c r="D1271" s="14">
        <f t="shared" si="218"/>
        <v>12.689999999999774</v>
      </c>
      <c r="E1271" s="11">
        <f t="shared" si="223"/>
        <v>37.840000000001169</v>
      </c>
      <c r="F1271" s="11">
        <f t="shared" si="214"/>
        <v>-371.21040000001148</v>
      </c>
      <c r="G1271" s="11">
        <f t="shared" si="8"/>
        <v>-404.81528482520577</v>
      </c>
      <c r="H1271" s="15">
        <f t="shared" si="224"/>
        <v>0</v>
      </c>
      <c r="I1271" s="11">
        <f t="shared" si="1"/>
        <v>-776.02568482521724</v>
      </c>
      <c r="J1271" s="11">
        <f t="shared" si="9"/>
        <v>-20.508078351617158</v>
      </c>
      <c r="K1271" s="9">
        <f t="shared" si="219"/>
        <v>286.63337314107838</v>
      </c>
      <c r="L1271" s="11">
        <f t="shared" si="220"/>
        <v>4835.2492939876038</v>
      </c>
      <c r="M1271" s="11">
        <f t="shared" si="215"/>
        <v>0.74934900000000004</v>
      </c>
      <c r="N1271" s="11">
        <f t="shared" si="221"/>
        <v>-404.81528482520577</v>
      </c>
      <c r="O1271" s="11">
        <f t="shared" si="222"/>
        <v>0</v>
      </c>
      <c r="P1271" s="13">
        <f t="shared" si="216"/>
        <v>321.20100000000002</v>
      </c>
      <c r="Q1271" s="11">
        <f t="shared" si="4"/>
        <v>0.8923800770890451</v>
      </c>
      <c r="R1271" s="11">
        <f t="shared" si="217"/>
        <v>2.0905278645889047</v>
      </c>
      <c r="S1271" s="11">
        <f t="shared" si="6"/>
        <v>30782.766320547529</v>
      </c>
    </row>
    <row r="1272" spans="2:19" x14ac:dyDescent="0.2">
      <c r="B1272" s="11"/>
      <c r="D1272" s="14">
        <f t="shared" si="218"/>
        <v>12.699999999999774</v>
      </c>
      <c r="E1272" s="11">
        <f t="shared" si="223"/>
        <v>37.840000000001169</v>
      </c>
      <c r="F1272" s="11">
        <f t="shared" si="214"/>
        <v>-371.21040000001148</v>
      </c>
      <c r="G1272" s="11">
        <f t="shared" si="8"/>
        <v>-404.10513030458077</v>
      </c>
      <c r="H1272" s="15">
        <f t="shared" si="224"/>
        <v>0</v>
      </c>
      <c r="I1272" s="11">
        <f t="shared" si="1"/>
        <v>-775.31553030459224</v>
      </c>
      <c r="J1272" s="11">
        <f t="shared" si="9"/>
        <v>-20.489311054560474</v>
      </c>
      <c r="K1272" s="9">
        <f t="shared" si="219"/>
        <v>286.42829235756221</v>
      </c>
      <c r="L1272" s="11">
        <f t="shared" si="220"/>
        <v>4838.1146023150968</v>
      </c>
      <c r="M1272" s="11">
        <f t="shared" si="215"/>
        <v>0.74910600000000005</v>
      </c>
      <c r="N1272" s="11">
        <f t="shared" si="221"/>
        <v>-404.10513030458077</v>
      </c>
      <c r="O1272" s="11">
        <f t="shared" si="222"/>
        <v>0</v>
      </c>
      <c r="P1272" s="13">
        <f t="shared" si="216"/>
        <v>321.18900000000002</v>
      </c>
      <c r="Q1272" s="11">
        <f t="shared" si="4"/>
        <v>0.89177491245827911</v>
      </c>
      <c r="R1272" s="11">
        <f t="shared" si="217"/>
        <v>2.0886147863976019</v>
      </c>
      <c r="S1272" s="11">
        <f t="shared" si="6"/>
        <v>30728.765097077623</v>
      </c>
    </row>
    <row r="1273" spans="2:19" x14ac:dyDescent="0.2">
      <c r="B1273" s="11"/>
      <c r="D1273" s="14">
        <f t="shared" si="218"/>
        <v>12.709999999999773</v>
      </c>
      <c r="E1273" s="11">
        <f t="shared" si="223"/>
        <v>37.840000000001169</v>
      </c>
      <c r="F1273" s="11">
        <f t="shared" si="214"/>
        <v>-371.21040000001148</v>
      </c>
      <c r="G1273" s="11">
        <f t="shared" si="8"/>
        <v>-403.44046616698995</v>
      </c>
      <c r="H1273" s="15">
        <f t="shared" si="224"/>
        <v>0</v>
      </c>
      <c r="I1273" s="11">
        <f t="shared" si="1"/>
        <v>-774.65086616700137</v>
      </c>
      <c r="J1273" s="11">
        <f t="shared" si="9"/>
        <v>-20.471745934645281</v>
      </c>
      <c r="K1273" s="9">
        <f t="shared" si="219"/>
        <v>286.22339924701663</v>
      </c>
      <c r="L1273" s="11">
        <f t="shared" si="220"/>
        <v>4840.9778607731205</v>
      </c>
      <c r="M1273" s="11">
        <f t="shared" si="215"/>
        <v>0.74894499999999997</v>
      </c>
      <c r="N1273" s="11">
        <f t="shared" si="221"/>
        <v>-403.44046616698995</v>
      </c>
      <c r="O1273" s="11">
        <f t="shared" si="222"/>
        <v>0</v>
      </c>
      <c r="P1273" s="13">
        <f t="shared" si="216"/>
        <v>321.18099999999998</v>
      </c>
      <c r="Q1273" s="11">
        <f t="shared" si="4"/>
        <v>0.89115918826772644</v>
      </c>
      <c r="R1273" s="11">
        <f t="shared" si="217"/>
        <v>2.0868242542961548</v>
      </c>
      <c r="S1273" s="11">
        <f t="shared" si="6"/>
        <v>30678.223031113041</v>
      </c>
    </row>
    <row r="1274" spans="2:19" x14ac:dyDescent="0.2">
      <c r="B1274" s="11"/>
      <c r="D1274" s="14">
        <f t="shared" si="218"/>
        <v>12.719999999999773</v>
      </c>
      <c r="E1274" s="11">
        <f t="shared" si="223"/>
        <v>37.840000000001169</v>
      </c>
      <c r="F1274" s="11">
        <f t="shared" si="214"/>
        <v>-371.21040000001148</v>
      </c>
      <c r="G1274" s="11">
        <f t="shared" si="8"/>
        <v>-402.73338800030029</v>
      </c>
      <c r="H1274" s="15">
        <f t="shared" si="224"/>
        <v>0</v>
      </c>
      <c r="I1274" s="11">
        <f t="shared" si="1"/>
        <v>-773.94378800031177</v>
      </c>
      <c r="J1274" s="11">
        <f t="shared" si="9"/>
        <v>-20.453059936582662</v>
      </c>
      <c r="K1274" s="9">
        <f t="shared" si="219"/>
        <v>286.01868178767018</v>
      </c>
      <c r="L1274" s="11">
        <f t="shared" si="220"/>
        <v>4843.839071178294</v>
      </c>
      <c r="M1274" s="11">
        <f t="shared" si="215"/>
        <v>0.74870300000000001</v>
      </c>
      <c r="N1274" s="11">
        <f t="shared" si="221"/>
        <v>-402.73338800030029</v>
      </c>
      <c r="O1274" s="11">
        <f t="shared" si="222"/>
        <v>0</v>
      </c>
      <c r="P1274" s="13">
        <f t="shared" si="216"/>
        <v>321.16899999999998</v>
      </c>
      <c r="Q1274" s="11">
        <f t="shared" si="4"/>
        <v>0.89055507159056502</v>
      </c>
      <c r="R1274" s="11">
        <f t="shared" si="217"/>
        <v>2.0849194634640837</v>
      </c>
      <c r="S1274" s="11">
        <f t="shared" si="6"/>
        <v>30624.455738247685</v>
      </c>
    </row>
    <row r="1275" spans="2:19" x14ac:dyDescent="0.2">
      <c r="B1275" s="11"/>
      <c r="D1275" s="14">
        <f t="shared" si="218"/>
        <v>12.729999999999773</v>
      </c>
      <c r="E1275" s="11">
        <f t="shared" si="223"/>
        <v>37.840000000001169</v>
      </c>
      <c r="F1275" s="11">
        <f t="shared" si="214"/>
        <v>-371.21040000001148</v>
      </c>
      <c r="G1275" s="11">
        <f t="shared" si="8"/>
        <v>-402.0276208339273</v>
      </c>
      <c r="H1275" s="15">
        <f t="shared" si="224"/>
        <v>0</v>
      </c>
      <c r="I1275" s="11">
        <f t="shared" si="1"/>
        <v>-773.23802083393878</v>
      </c>
      <c r="J1275" s="11">
        <f t="shared" si="9"/>
        <v>-20.434408584405784</v>
      </c>
      <c r="K1275" s="9">
        <f t="shared" si="219"/>
        <v>285.81415118830432</v>
      </c>
      <c r="L1275" s="11">
        <f t="shared" si="220"/>
        <v>4846.698235343174</v>
      </c>
      <c r="M1275" s="11">
        <f t="shared" si="215"/>
        <v>0.74846100000000004</v>
      </c>
      <c r="N1275" s="11">
        <f t="shared" si="221"/>
        <v>-402.0276208339273</v>
      </c>
      <c r="O1275" s="11">
        <f t="shared" si="222"/>
        <v>0</v>
      </c>
      <c r="P1275" s="13">
        <f t="shared" si="216"/>
        <v>321.15600000000001</v>
      </c>
      <c r="Q1275" s="11">
        <f t="shared" si="4"/>
        <v>0.88995426268948519</v>
      </c>
      <c r="R1275" s="11">
        <f t="shared" si="217"/>
        <v>2.0830182043227099</v>
      </c>
      <c r="S1275" s="11">
        <f t="shared" si="6"/>
        <v>30570.788135828585</v>
      </c>
    </row>
    <row r="1276" spans="2:19" x14ac:dyDescent="0.2">
      <c r="B1276" s="11"/>
      <c r="D1276" s="14">
        <f t="shared" si="218"/>
        <v>12.739999999999773</v>
      </c>
      <c r="E1276" s="11">
        <f t="shared" si="223"/>
        <v>37.840000000001169</v>
      </c>
      <c r="F1276" s="11">
        <f t="shared" si="214"/>
        <v>-371.21040000001148</v>
      </c>
      <c r="G1276" s="11">
        <f t="shared" si="8"/>
        <v>-401.32316165602731</v>
      </c>
      <c r="H1276" s="15">
        <f t="shared" si="224"/>
        <v>0</v>
      </c>
      <c r="I1276" s="11">
        <f t="shared" si="1"/>
        <v>-772.53356165603873</v>
      </c>
      <c r="J1276" s="11">
        <f t="shared" si="9"/>
        <v>-20.415791798520477</v>
      </c>
      <c r="K1276" s="9">
        <f t="shared" si="219"/>
        <v>285.60980710246025</v>
      </c>
      <c r="L1276" s="11">
        <f t="shared" si="220"/>
        <v>4849.5553551346284</v>
      </c>
      <c r="M1276" s="11">
        <f t="shared" si="215"/>
        <v>0.74821899999999997</v>
      </c>
      <c r="N1276" s="11">
        <f t="shared" si="221"/>
        <v>-401.32316165602731</v>
      </c>
      <c r="O1276" s="11">
        <f t="shared" si="222"/>
        <v>0</v>
      </c>
      <c r="P1276" s="13">
        <f t="shared" si="216"/>
        <v>321.14400000000001</v>
      </c>
      <c r="Q1276" s="11">
        <f t="shared" si="4"/>
        <v>0.88935121659585803</v>
      </c>
      <c r="R1276" s="11">
        <f t="shared" si="217"/>
        <v>2.0811204687584581</v>
      </c>
      <c r="S1276" s="11">
        <f t="shared" si="6"/>
        <v>30517.219994830586</v>
      </c>
    </row>
    <row r="1277" spans="2:19" x14ac:dyDescent="0.2">
      <c r="B1277" s="11"/>
      <c r="D1277" s="14">
        <f t="shared" si="218"/>
        <v>12.749999999999773</v>
      </c>
      <c r="E1277" s="11">
        <f t="shared" si="223"/>
        <v>37.840000000001169</v>
      </c>
      <c r="F1277" s="11">
        <f t="shared" si="214"/>
        <v>-371.21040000001148</v>
      </c>
      <c r="G1277" s="11">
        <f t="shared" si="8"/>
        <v>-400.62000746352373</v>
      </c>
      <c r="H1277" s="15">
        <f t="shared" si="224"/>
        <v>0</v>
      </c>
      <c r="I1277" s="11">
        <f t="shared" si="1"/>
        <v>-771.83040746353527</v>
      </c>
      <c r="J1277" s="11">
        <f t="shared" si="9"/>
        <v>-20.397209499564255</v>
      </c>
      <c r="K1277" s="9">
        <f t="shared" si="219"/>
        <v>285.40564918447507</v>
      </c>
      <c r="L1277" s="11">
        <f t="shared" si="220"/>
        <v>4852.4104324160626</v>
      </c>
      <c r="M1277" s="11">
        <f t="shared" si="215"/>
        <v>0.747977</v>
      </c>
      <c r="N1277" s="11">
        <f t="shared" si="221"/>
        <v>-400.62000746352373</v>
      </c>
      <c r="O1277" s="11">
        <f t="shared" si="222"/>
        <v>0</v>
      </c>
      <c r="P1277" s="13">
        <f t="shared" si="216"/>
        <v>321.13200000000001</v>
      </c>
      <c r="Q1277" s="11">
        <f t="shared" si="4"/>
        <v>0.88874870515699167</v>
      </c>
      <c r="R1277" s="11">
        <f t="shared" si="217"/>
        <v>2.0792262486813713</v>
      </c>
      <c r="S1277" s="11">
        <f t="shared" si="6"/>
        <v>30463.751086895216</v>
      </c>
    </row>
    <row r="1278" spans="2:19" x14ac:dyDescent="0.2">
      <c r="B1278" s="11"/>
      <c r="D1278" s="14">
        <f t="shared" si="218"/>
        <v>12.759999999999772</v>
      </c>
      <c r="E1278" s="11">
        <f t="shared" si="223"/>
        <v>37.840000000001169</v>
      </c>
      <c r="F1278" s="11">
        <f t="shared" si="214"/>
        <v>-371.21040000001148</v>
      </c>
      <c r="G1278" s="11">
        <f t="shared" si="8"/>
        <v>-399.91815526207614</v>
      </c>
      <c r="H1278" s="15">
        <f t="shared" si="224"/>
        <v>0</v>
      </c>
      <c r="I1278" s="11">
        <f t="shared" si="1"/>
        <v>-771.12855526208762</v>
      </c>
      <c r="J1278" s="11">
        <f t="shared" si="9"/>
        <v>-20.378661608405491</v>
      </c>
      <c r="K1278" s="9">
        <f t="shared" si="219"/>
        <v>285.2016770894794</v>
      </c>
      <c r="L1278" s="11">
        <f t="shared" si="220"/>
        <v>4855.2634690474324</v>
      </c>
      <c r="M1278" s="11">
        <f t="shared" si="215"/>
        <v>0.74773500000000004</v>
      </c>
      <c r="N1278" s="11">
        <f t="shared" si="221"/>
        <v>-399.91815526207614</v>
      </c>
      <c r="O1278" s="11">
        <f t="shared" si="222"/>
        <v>0</v>
      </c>
      <c r="P1278" s="13">
        <f t="shared" si="216"/>
        <v>321.12</v>
      </c>
      <c r="Q1278" s="11">
        <f t="shared" si="4"/>
        <v>0.88814672735886713</v>
      </c>
      <c r="R1278" s="11">
        <f t="shared" si="217"/>
        <v>2.0773355360250245</v>
      </c>
      <c r="S1278" s="11">
        <f t="shared" si="6"/>
        <v>30410.381184328289</v>
      </c>
    </row>
    <row r="1279" spans="2:19" x14ac:dyDescent="0.2">
      <c r="B1279" s="11"/>
      <c r="D1279" s="14">
        <f t="shared" si="218"/>
        <v>12.769999999999772</v>
      </c>
      <c r="E1279" s="11">
        <f t="shared" si="223"/>
        <v>37.840000000001169</v>
      </c>
      <c r="F1279" s="11">
        <f t="shared" si="214"/>
        <v>-371.21040000001148</v>
      </c>
      <c r="G1279" s="11">
        <f t="shared" si="8"/>
        <v>-399.21760206605035</v>
      </c>
      <c r="H1279" s="15">
        <f t="shared" si="224"/>
        <v>0</v>
      </c>
      <c r="I1279" s="11">
        <f t="shared" si="1"/>
        <v>-770.42800206606182</v>
      </c>
      <c r="J1279" s="11">
        <f t="shared" si="9"/>
        <v>-20.360148046142655</v>
      </c>
      <c r="K1279" s="9">
        <f t="shared" si="219"/>
        <v>284.99789047339533</v>
      </c>
      <c r="L1279" s="11">
        <f t="shared" si="220"/>
        <v>4858.1144668852467</v>
      </c>
      <c r="M1279" s="11">
        <f t="shared" si="215"/>
        <v>0.74749299999999996</v>
      </c>
      <c r="N1279" s="11">
        <f t="shared" si="221"/>
        <v>-399.21760206605035</v>
      </c>
      <c r="O1279" s="11">
        <f t="shared" si="222"/>
        <v>0</v>
      </c>
      <c r="P1279" s="13">
        <f t="shared" si="216"/>
        <v>321.108</v>
      </c>
      <c r="Q1279" s="11">
        <f t="shared" si="4"/>
        <v>0.88754528218977824</v>
      </c>
      <c r="R1279" s="11">
        <f t="shared" si="217"/>
        <v>2.075448322746448</v>
      </c>
      <c r="S1279" s="11">
        <f t="shared" si="6"/>
        <v>30357.110060097675</v>
      </c>
    </row>
    <row r="1280" spans="2:19" x14ac:dyDescent="0.2">
      <c r="B1280" s="11"/>
      <c r="D1280" s="14">
        <f t="shared" si="218"/>
        <v>12.779999999999772</v>
      </c>
      <c r="E1280" s="11">
        <f t="shared" si="223"/>
        <v>37.840000000001169</v>
      </c>
      <c r="F1280" s="11">
        <f t="shared" si="214"/>
        <v>-371.21040000001148</v>
      </c>
      <c r="G1280" s="11">
        <f t="shared" si="8"/>
        <v>-398.56154321596978</v>
      </c>
      <c r="H1280" s="15">
        <f t="shared" si="224"/>
        <v>0</v>
      </c>
      <c r="I1280" s="11">
        <f t="shared" si="1"/>
        <v>-769.77194321598131</v>
      </c>
      <c r="J1280" s="11">
        <f t="shared" si="9"/>
        <v>-20.342810338688096</v>
      </c>
      <c r="K1280" s="9">
        <f t="shared" si="219"/>
        <v>284.7942889929339</v>
      </c>
      <c r="L1280" s="11">
        <f t="shared" si="220"/>
        <v>4860.963427782578</v>
      </c>
      <c r="M1280" s="11">
        <f t="shared" si="215"/>
        <v>0.747332</v>
      </c>
      <c r="N1280" s="11">
        <f t="shared" si="221"/>
        <v>-398.56154321596978</v>
      </c>
      <c r="O1280" s="11">
        <f t="shared" si="222"/>
        <v>0</v>
      </c>
      <c r="P1280" s="13">
        <f t="shared" si="216"/>
        <v>321.09899999999999</v>
      </c>
      <c r="Q1280" s="11">
        <f t="shared" si="4"/>
        <v>0.88693608199631235</v>
      </c>
      <c r="R1280" s="11">
        <f t="shared" si="217"/>
        <v>2.0736809723433329</v>
      </c>
      <c r="S1280" s="11">
        <f t="shared" si="6"/>
        <v>30307.22235320618</v>
      </c>
    </row>
    <row r="1281" spans="2:19" x14ac:dyDescent="0.2">
      <c r="B1281" s="11"/>
      <c r="D1281" s="14">
        <f t="shared" si="218"/>
        <v>12.789999999999772</v>
      </c>
      <c r="E1281" s="11">
        <f t="shared" si="223"/>
        <v>37.840000000001169</v>
      </c>
      <c r="F1281" s="11">
        <f t="shared" si="214"/>
        <v>-371.21040000001148</v>
      </c>
      <c r="G1281" s="11">
        <f t="shared" si="8"/>
        <v>-397.86348550137802</v>
      </c>
      <c r="H1281" s="15">
        <f t="shared" si="224"/>
        <v>0</v>
      </c>
      <c r="I1281" s="11">
        <f t="shared" si="1"/>
        <v>-769.07388550138944</v>
      </c>
      <c r="J1281" s="11">
        <f t="shared" si="9"/>
        <v>-20.324362724666113</v>
      </c>
      <c r="K1281" s="9">
        <f t="shared" si="219"/>
        <v>284.590860889547</v>
      </c>
      <c r="L1281" s="11">
        <f t="shared" si="220"/>
        <v>4863.8103535319906</v>
      </c>
      <c r="M1281" s="11">
        <f t="shared" si="215"/>
        <v>0.74709000000000003</v>
      </c>
      <c r="N1281" s="11">
        <f t="shared" si="221"/>
        <v>-397.86348550137802</v>
      </c>
      <c r="O1281" s="11">
        <f t="shared" si="222"/>
        <v>0</v>
      </c>
      <c r="P1281" s="13">
        <f t="shared" si="216"/>
        <v>321.08699999999999</v>
      </c>
      <c r="Q1281" s="11">
        <f t="shared" si="4"/>
        <v>0.88633566880486292</v>
      </c>
      <c r="R1281" s="11">
        <f t="shared" si="217"/>
        <v>2.0718004816173408</v>
      </c>
      <c r="S1281" s="11">
        <f t="shared" si="6"/>
        <v>30254.140989156866</v>
      </c>
    </row>
    <row r="1282" spans="2:19" x14ac:dyDescent="0.2">
      <c r="B1282" s="11"/>
      <c r="D1282" s="14">
        <f t="shared" si="218"/>
        <v>12.799999999999772</v>
      </c>
      <c r="E1282" s="11">
        <f t="shared" si="223"/>
        <v>37.840000000001169</v>
      </c>
      <c r="F1282" s="11">
        <f t="shared" ref="F1282:F1345" si="225">E1282*Grav</f>
        <v>-371.21040000001148</v>
      </c>
      <c r="G1282" s="11">
        <f t="shared" si="8"/>
        <v>-397.16724991310377</v>
      </c>
      <c r="H1282" s="15">
        <f t="shared" si="224"/>
        <v>0</v>
      </c>
      <c r="I1282" s="11">
        <f t="shared" si="1"/>
        <v>-768.37764991311519</v>
      </c>
      <c r="J1282" s="11">
        <f t="shared" si="9"/>
        <v>-20.305963264088042</v>
      </c>
      <c r="K1282" s="9">
        <f t="shared" si="219"/>
        <v>284.38761726230035</v>
      </c>
      <c r="L1282" s="11">
        <f t="shared" si="220"/>
        <v>4866.6552459227496</v>
      </c>
      <c r="M1282" s="11">
        <f t="shared" ref="M1282:M1345" si="226">VLOOKUP(L1282,AtmChart,4)</f>
        <v>0.74684899999999999</v>
      </c>
      <c r="N1282" s="11">
        <f t="shared" si="221"/>
        <v>-397.16724991310377</v>
      </c>
      <c r="O1282" s="11">
        <f t="shared" si="222"/>
        <v>0</v>
      </c>
      <c r="P1282" s="13">
        <f t="shared" ref="P1282:P1345" si="227">VLOOKUP(L1282,AtmChart,5)</f>
        <v>321.07499999999999</v>
      </c>
      <c r="Q1282" s="11">
        <f t="shared" si="4"/>
        <v>0.88573578529097674</v>
      </c>
      <c r="R1282" s="11">
        <f t="shared" ref="R1282:R1345" si="228">J1282/Grav</f>
        <v>2.0699248994992905</v>
      </c>
      <c r="S1282" s="11">
        <f t="shared" si="6"/>
        <v>30201.198182347707</v>
      </c>
    </row>
    <row r="1283" spans="2:19" x14ac:dyDescent="0.2">
      <c r="B1283" s="11"/>
      <c r="D1283" s="14">
        <f t="shared" ref="D1283:D1346" si="229">D1282+DeltaT</f>
        <v>12.809999999999771</v>
      </c>
      <c r="E1283" s="11">
        <f t="shared" si="223"/>
        <v>37.840000000001169</v>
      </c>
      <c r="F1283" s="11">
        <f t="shared" si="225"/>
        <v>-371.21040000001148</v>
      </c>
      <c r="G1283" s="11">
        <f t="shared" si="8"/>
        <v>-396.47176876690918</v>
      </c>
      <c r="H1283" s="15">
        <f t="shared" si="224"/>
        <v>0</v>
      </c>
      <c r="I1283" s="11">
        <f t="shared" si="1"/>
        <v>-767.68216876692065</v>
      </c>
      <c r="J1283" s="11">
        <f t="shared" si="9"/>
        <v>-20.287583741197064</v>
      </c>
      <c r="K1283" s="9">
        <f t="shared" ref="K1283:K1346" si="230">K1282+J1282*DeltaT</f>
        <v>284.18455762965948</v>
      </c>
      <c r="L1283" s="11">
        <f t="shared" ref="L1283:L1346" si="231">L1282+K1282*DeltaT+(0.5*J1282*DeltaT^2)</f>
        <v>4869.4981067972094</v>
      </c>
      <c r="M1283" s="11">
        <f t="shared" si="226"/>
        <v>0.74660700000000002</v>
      </c>
      <c r="N1283" s="11">
        <f t="shared" ref="N1283:N1346" si="232">IF(K1283&gt;0,-0.5*M1283*(K1283^2)*CdR*CSAR,0)</f>
        <v>-396.47176876690918</v>
      </c>
      <c r="O1283" s="11">
        <f t="shared" ref="O1283:O1346" si="233">IF(K1283&gt;0,0, 0.5*M1283*(K1283^2)*CdC*CSAC)</f>
        <v>0</v>
      </c>
      <c r="P1283" s="13">
        <f t="shared" si="227"/>
        <v>321.06299999999999</v>
      </c>
      <c r="Q1283" s="11">
        <f t="shared" si="4"/>
        <v>0.88513643001423237</v>
      </c>
      <c r="R1283" s="11">
        <f t="shared" si="228"/>
        <v>2.0680513497652462</v>
      </c>
      <c r="S1283" s="11">
        <f t="shared" si="6"/>
        <v>30148.312744454968</v>
      </c>
    </row>
    <row r="1284" spans="2:19" x14ac:dyDescent="0.2">
      <c r="B1284" s="11"/>
      <c r="D1284" s="14">
        <f t="shared" si="229"/>
        <v>12.819999999999771</v>
      </c>
      <c r="E1284" s="11">
        <f t="shared" si="223"/>
        <v>37.840000000001169</v>
      </c>
      <c r="F1284" s="11">
        <f t="shared" si="225"/>
        <v>-371.21040000001148</v>
      </c>
      <c r="G1284" s="11">
        <f t="shared" si="8"/>
        <v>-395.77810233774522</v>
      </c>
      <c r="H1284" s="15">
        <f t="shared" si="224"/>
        <v>0</v>
      </c>
      <c r="I1284" s="11">
        <f t="shared" si="1"/>
        <v>-766.9885023377567</v>
      </c>
      <c r="J1284" s="11">
        <f t="shared" si="9"/>
        <v>-20.269252175944317</v>
      </c>
      <c r="K1284" s="9">
        <f t="shared" si="230"/>
        <v>283.98168179224751</v>
      </c>
      <c r="L1284" s="11">
        <f t="shared" si="231"/>
        <v>4872.3389379943192</v>
      </c>
      <c r="M1284" s="11">
        <f t="shared" si="226"/>
        <v>0.74636599999999997</v>
      </c>
      <c r="N1284" s="11">
        <f t="shared" si="232"/>
        <v>-395.77810233774522</v>
      </c>
      <c r="O1284" s="11">
        <f t="shared" si="233"/>
        <v>0</v>
      </c>
      <c r="P1284" s="13">
        <f t="shared" si="227"/>
        <v>321.05099999999999</v>
      </c>
      <c r="Q1284" s="11">
        <f t="shared" si="4"/>
        <v>0.88453760241284884</v>
      </c>
      <c r="R1284" s="11">
        <f t="shared" si="228"/>
        <v>2.0661826886793389</v>
      </c>
      <c r="S1284" s="11">
        <f t="shared" si="6"/>
        <v>30095.565300389011</v>
      </c>
    </row>
    <row r="1285" spans="2:19" x14ac:dyDescent="0.2">
      <c r="B1285" s="11"/>
      <c r="D1285" s="14">
        <f t="shared" si="229"/>
        <v>12.829999999999771</v>
      </c>
      <c r="E1285" s="11">
        <f t="shared" si="223"/>
        <v>37.840000000001169</v>
      </c>
      <c r="F1285" s="11">
        <f t="shared" si="225"/>
        <v>-371.21040000001148</v>
      </c>
      <c r="G1285" s="11">
        <f t="shared" si="8"/>
        <v>-395.08518599698334</v>
      </c>
      <c r="H1285" s="15">
        <f t="shared" si="224"/>
        <v>0</v>
      </c>
      <c r="I1285" s="11">
        <f t="shared" si="1"/>
        <v>-766.29558599699476</v>
      </c>
      <c r="J1285" s="11">
        <f t="shared" si="9"/>
        <v>-20.250940433323759</v>
      </c>
      <c r="K1285" s="9">
        <f t="shared" si="230"/>
        <v>283.77898927048807</v>
      </c>
      <c r="L1285" s="11">
        <f t="shared" si="231"/>
        <v>4875.1777413496329</v>
      </c>
      <c r="M1285" s="11">
        <f t="shared" si="226"/>
        <v>0.74612400000000001</v>
      </c>
      <c r="N1285" s="11">
        <f t="shared" si="232"/>
        <v>-395.08518599698334</v>
      </c>
      <c r="O1285" s="11">
        <f t="shared" si="233"/>
        <v>0</v>
      </c>
      <c r="P1285" s="13">
        <f t="shared" si="227"/>
        <v>321.03800000000001</v>
      </c>
      <c r="Q1285" s="11">
        <f t="shared" si="4"/>
        <v>0.88394205443121399</v>
      </c>
      <c r="R1285" s="11">
        <f t="shared" si="228"/>
        <v>2.064316048249109</v>
      </c>
      <c r="S1285" s="11">
        <f t="shared" si="6"/>
        <v>30042.874894179247</v>
      </c>
    </row>
    <row r="1286" spans="2:19" x14ac:dyDescent="0.2">
      <c r="B1286" s="11"/>
      <c r="D1286" s="14">
        <f t="shared" si="229"/>
        <v>12.839999999999771</v>
      </c>
      <c r="E1286" s="11">
        <f t="shared" ref="E1286:E1349" si="234">IF(D1286&lt;ThrustCurveTime,E1285-(Mdot)/10,E1285)</f>
        <v>37.840000000001169</v>
      </c>
      <c r="F1286" s="11">
        <f t="shared" si="225"/>
        <v>-371.21040000001148</v>
      </c>
      <c r="G1286" s="11">
        <f t="shared" si="8"/>
        <v>-394.39407700294862</v>
      </c>
      <c r="H1286" s="15">
        <f t="shared" si="224"/>
        <v>0</v>
      </c>
      <c r="I1286" s="11">
        <f t="shared" si="1"/>
        <v>-765.60447700296004</v>
      </c>
      <c r="J1286" s="11">
        <f t="shared" si="9"/>
        <v>-20.232676453565972</v>
      </c>
      <c r="K1286" s="9">
        <f t="shared" si="230"/>
        <v>283.57647986615484</v>
      </c>
      <c r="L1286" s="11">
        <f t="shared" si="231"/>
        <v>4878.0145186953159</v>
      </c>
      <c r="M1286" s="11">
        <f t="shared" si="226"/>
        <v>0.74588299999999996</v>
      </c>
      <c r="N1286" s="11">
        <f t="shared" si="232"/>
        <v>-394.39407700294862</v>
      </c>
      <c r="O1286" s="11">
        <f t="shared" si="233"/>
        <v>0</v>
      </c>
      <c r="P1286" s="13">
        <f t="shared" si="227"/>
        <v>321.02600000000001</v>
      </c>
      <c r="Q1286" s="11">
        <f t="shared" si="4"/>
        <v>0.88334427699362306</v>
      </c>
      <c r="R1286" s="11">
        <f t="shared" si="228"/>
        <v>2.0624542766122294</v>
      </c>
      <c r="S1286" s="11">
        <f t="shared" si="6"/>
        <v>29990.32192134724</v>
      </c>
    </row>
    <row r="1287" spans="2:19" x14ac:dyDescent="0.2">
      <c r="B1287" s="11"/>
      <c r="D1287" s="14">
        <f t="shared" si="229"/>
        <v>12.84999999999977</v>
      </c>
      <c r="E1287" s="11">
        <f t="shared" si="234"/>
        <v>37.840000000001169</v>
      </c>
      <c r="F1287" s="11">
        <f t="shared" si="225"/>
        <v>-371.21040000001148</v>
      </c>
      <c r="G1287" s="11">
        <f t="shared" si="8"/>
        <v>-393.74648234470556</v>
      </c>
      <c r="H1287" s="15">
        <f t="shared" ref="H1287:H1350" si="235">IF(D1287&lt;ThrustCurveTime,VLOOKUP(D1287,GoddardCurve1,2, TRUE),0)</f>
        <v>0</v>
      </c>
      <c r="I1287" s="11">
        <f t="shared" si="1"/>
        <v>-764.95688234471709</v>
      </c>
      <c r="J1287" s="11">
        <f t="shared" si="9"/>
        <v>-20.215562429828051</v>
      </c>
      <c r="K1287" s="9">
        <f t="shared" si="230"/>
        <v>283.37415310161919</v>
      </c>
      <c r="L1287" s="11">
        <f t="shared" si="231"/>
        <v>4880.8492718601547</v>
      </c>
      <c r="M1287" s="11">
        <f t="shared" si="226"/>
        <v>0.745722</v>
      </c>
      <c r="N1287" s="11">
        <f t="shared" si="232"/>
        <v>-393.74648234470556</v>
      </c>
      <c r="O1287" s="11">
        <f t="shared" si="233"/>
        <v>0</v>
      </c>
      <c r="P1287" s="13">
        <f t="shared" si="227"/>
        <v>321.01799999999997</v>
      </c>
      <c r="Q1287" s="11">
        <f t="shared" si="4"/>
        <v>0.88273602446473165</v>
      </c>
      <c r="R1287" s="11">
        <f t="shared" si="228"/>
        <v>2.0607097278112181</v>
      </c>
      <c r="S1287" s="11">
        <f t="shared" si="6"/>
        <v>29941.077844400545</v>
      </c>
    </row>
    <row r="1288" spans="2:19" x14ac:dyDescent="0.2">
      <c r="B1288" s="11"/>
      <c r="D1288" s="14">
        <f t="shared" si="229"/>
        <v>12.85999999999977</v>
      </c>
      <c r="E1288" s="11">
        <f t="shared" si="234"/>
        <v>37.840000000001169</v>
      </c>
      <c r="F1288" s="11">
        <f t="shared" si="225"/>
        <v>-371.21040000001148</v>
      </c>
      <c r="G1288" s="11">
        <f t="shared" si="8"/>
        <v>-393.05782675673436</v>
      </c>
      <c r="H1288" s="15">
        <f t="shared" si="235"/>
        <v>0</v>
      </c>
      <c r="I1288" s="11">
        <f t="shared" si="1"/>
        <v>-764.26822675674589</v>
      </c>
      <c r="J1288" s="11">
        <f t="shared" si="9"/>
        <v>-20.197363286382725</v>
      </c>
      <c r="K1288" s="9">
        <f t="shared" si="230"/>
        <v>283.17199747732093</v>
      </c>
      <c r="L1288" s="11">
        <f t="shared" si="231"/>
        <v>4883.682002613049</v>
      </c>
      <c r="M1288" s="11">
        <f t="shared" si="226"/>
        <v>0.74548099999999995</v>
      </c>
      <c r="N1288" s="11">
        <f t="shared" si="232"/>
        <v>-393.05782675673436</v>
      </c>
      <c r="O1288" s="11">
        <f t="shared" si="233"/>
        <v>0</v>
      </c>
      <c r="P1288" s="13">
        <f t="shared" si="227"/>
        <v>321.00599999999997</v>
      </c>
      <c r="Q1288" s="11">
        <f t="shared" si="4"/>
        <v>0.88213926679663601</v>
      </c>
      <c r="R1288" s="11">
        <f t="shared" si="228"/>
        <v>2.0588545653805017</v>
      </c>
      <c r="S1288" s="11">
        <f t="shared" si="6"/>
        <v>29888.711432275049</v>
      </c>
    </row>
    <row r="1289" spans="2:19" x14ac:dyDescent="0.2">
      <c r="B1289" s="11"/>
      <c r="D1289" s="14">
        <f t="shared" si="229"/>
        <v>12.86999999999977</v>
      </c>
      <c r="E1289" s="11">
        <f t="shared" si="234"/>
        <v>37.840000000001169</v>
      </c>
      <c r="F1289" s="11">
        <f t="shared" si="225"/>
        <v>-371.21040000001148</v>
      </c>
      <c r="G1289" s="11">
        <f t="shared" si="8"/>
        <v>-392.36991286790283</v>
      </c>
      <c r="H1289" s="15">
        <f t="shared" si="235"/>
        <v>0</v>
      </c>
      <c r="I1289" s="11">
        <f t="shared" si="1"/>
        <v>-763.58031286791424</v>
      </c>
      <c r="J1289" s="11">
        <f t="shared" si="9"/>
        <v>-20.179183743866034</v>
      </c>
      <c r="K1289" s="9">
        <f t="shared" si="230"/>
        <v>282.9700238444571</v>
      </c>
      <c r="L1289" s="11">
        <f t="shared" si="231"/>
        <v>4886.5127127196583</v>
      </c>
      <c r="M1289" s="11">
        <f t="shared" si="226"/>
        <v>0.74523899999999998</v>
      </c>
      <c r="N1289" s="11">
        <f t="shared" si="232"/>
        <v>-392.36991286790283</v>
      </c>
      <c r="O1289" s="11">
        <f t="shared" si="233"/>
        <v>0</v>
      </c>
      <c r="P1289" s="13">
        <f t="shared" si="227"/>
        <v>320.99400000000003</v>
      </c>
      <c r="Q1289" s="11">
        <f t="shared" si="4"/>
        <v>0.88154303147241719</v>
      </c>
      <c r="R1289" s="11">
        <f t="shared" si="228"/>
        <v>2.0570014010057118</v>
      </c>
      <c r="S1289" s="11">
        <f t="shared" si="6"/>
        <v>29836.401420073547</v>
      </c>
    </row>
    <row r="1290" spans="2:19" x14ac:dyDescent="0.2">
      <c r="B1290" s="11"/>
      <c r="D1290" s="14">
        <f t="shared" si="229"/>
        <v>12.87999999999977</v>
      </c>
      <c r="E1290" s="11">
        <f t="shared" si="234"/>
        <v>37.840000000001169</v>
      </c>
      <c r="F1290" s="11">
        <f t="shared" si="225"/>
        <v>-371.21040000001148</v>
      </c>
      <c r="G1290" s="11">
        <f t="shared" si="8"/>
        <v>-391.68379193151412</v>
      </c>
      <c r="H1290" s="15">
        <f t="shared" si="235"/>
        <v>0</v>
      </c>
      <c r="I1290" s="11">
        <f t="shared" si="1"/>
        <v>-762.8941919315256</v>
      </c>
      <c r="J1290" s="11">
        <f t="shared" si="9"/>
        <v>-20.161051583813478</v>
      </c>
      <c r="K1290" s="9">
        <f t="shared" si="230"/>
        <v>282.76823200701847</v>
      </c>
      <c r="L1290" s="11">
        <f t="shared" si="231"/>
        <v>4889.3414039989157</v>
      </c>
      <c r="M1290" s="11">
        <f t="shared" si="226"/>
        <v>0.74499800000000005</v>
      </c>
      <c r="N1290" s="11">
        <f t="shared" si="232"/>
        <v>-391.68379193151412</v>
      </c>
      <c r="O1290" s="11">
        <f t="shared" si="233"/>
        <v>0</v>
      </c>
      <c r="P1290" s="13">
        <f t="shared" si="227"/>
        <v>320.98099999999999</v>
      </c>
      <c r="Q1290" s="11">
        <f t="shared" si="4"/>
        <v>0.88095006248662222</v>
      </c>
      <c r="R1290" s="11">
        <f t="shared" si="228"/>
        <v>2.055153066647653</v>
      </c>
      <c r="S1290" s="11">
        <f t="shared" si="6"/>
        <v>29784.227746686665</v>
      </c>
    </row>
    <row r="1291" spans="2:19" x14ac:dyDescent="0.2">
      <c r="B1291" s="11"/>
      <c r="D1291" s="14">
        <f t="shared" si="229"/>
        <v>12.88999999999977</v>
      </c>
      <c r="E1291" s="11">
        <f t="shared" si="234"/>
        <v>37.840000000001169</v>
      </c>
      <c r="F1291" s="11">
        <f t="shared" si="225"/>
        <v>-371.21040000001148</v>
      </c>
      <c r="G1291" s="11">
        <f t="shared" si="8"/>
        <v>-390.99893342777318</v>
      </c>
      <c r="H1291" s="15">
        <f t="shared" si="235"/>
        <v>0</v>
      </c>
      <c r="I1291" s="11">
        <f t="shared" si="1"/>
        <v>-762.20933342778471</v>
      </c>
      <c r="J1291" s="11">
        <f t="shared" si="9"/>
        <v>-20.142952786145909</v>
      </c>
      <c r="K1291" s="9">
        <f t="shared" si="230"/>
        <v>282.56662149118034</v>
      </c>
      <c r="L1291" s="11">
        <f t="shared" si="231"/>
        <v>4892.1680782664071</v>
      </c>
      <c r="M1291" s="11">
        <f t="shared" si="226"/>
        <v>0.744757</v>
      </c>
      <c r="N1291" s="11">
        <f t="shared" si="232"/>
        <v>-390.99893342777318</v>
      </c>
      <c r="O1291" s="11">
        <f t="shared" si="233"/>
        <v>0</v>
      </c>
      <c r="P1291" s="13">
        <f t="shared" si="227"/>
        <v>320.96899999999999</v>
      </c>
      <c r="Q1291" s="11">
        <f t="shared" si="4"/>
        <v>0.88035486757655834</v>
      </c>
      <c r="R1291" s="11">
        <f t="shared" si="228"/>
        <v>2.0533081331443332</v>
      </c>
      <c r="S1291" s="11">
        <f t="shared" si="6"/>
        <v>29732.150070587057</v>
      </c>
    </row>
    <row r="1292" spans="2:19" x14ac:dyDescent="0.2">
      <c r="B1292" s="11"/>
      <c r="D1292" s="14">
        <f t="shared" si="229"/>
        <v>12.899999999999769</v>
      </c>
      <c r="E1292" s="11">
        <f t="shared" si="234"/>
        <v>37.840000000001169</v>
      </c>
      <c r="F1292" s="11">
        <f t="shared" si="225"/>
        <v>-371.21040000001148</v>
      </c>
      <c r="G1292" s="11">
        <f t="shared" si="8"/>
        <v>-390.35727478944591</v>
      </c>
      <c r="H1292" s="15">
        <f t="shared" si="235"/>
        <v>0</v>
      </c>
      <c r="I1292" s="11">
        <f t="shared" si="1"/>
        <v>-761.56767478945744</v>
      </c>
      <c r="J1292" s="11">
        <f t="shared" si="9"/>
        <v>-20.125995633970241</v>
      </c>
      <c r="K1292" s="9">
        <f t="shared" si="230"/>
        <v>282.36519196331886</v>
      </c>
      <c r="L1292" s="11">
        <f t="shared" si="231"/>
        <v>4894.9927373336795</v>
      </c>
      <c r="M1292" s="11">
        <f t="shared" si="226"/>
        <v>0.74459600000000004</v>
      </c>
      <c r="N1292" s="11">
        <f t="shared" si="232"/>
        <v>-390.35727478944591</v>
      </c>
      <c r="O1292" s="11">
        <f t="shared" si="233"/>
        <v>0</v>
      </c>
      <c r="P1292" s="13">
        <f t="shared" si="227"/>
        <v>320.96100000000001</v>
      </c>
      <c r="Q1292" s="11">
        <f t="shared" si="4"/>
        <v>0.87974922798507871</v>
      </c>
      <c r="R1292" s="11">
        <f t="shared" si="228"/>
        <v>2.0515795753282609</v>
      </c>
      <c r="S1292" s="11">
        <f t="shared" si="6"/>
        <v>29683.357377569751</v>
      </c>
    </row>
    <row r="1293" spans="2:19" x14ac:dyDescent="0.2">
      <c r="B1293" s="11"/>
      <c r="D1293" s="14">
        <f t="shared" si="229"/>
        <v>12.909999999999769</v>
      </c>
      <c r="E1293" s="11">
        <f t="shared" si="234"/>
        <v>37.840000000001169</v>
      </c>
      <c r="F1293" s="11">
        <f t="shared" si="225"/>
        <v>-371.21040000001148</v>
      </c>
      <c r="G1293" s="11">
        <f t="shared" si="8"/>
        <v>-389.6748421721212</v>
      </c>
      <c r="H1293" s="15">
        <f t="shared" si="235"/>
        <v>0</v>
      </c>
      <c r="I1293" s="11">
        <f t="shared" si="1"/>
        <v>-760.88524217213262</v>
      </c>
      <c r="J1293" s="11">
        <f t="shared" si="9"/>
        <v>-20.107960945351721</v>
      </c>
      <c r="K1293" s="9">
        <f t="shared" si="230"/>
        <v>282.16393200697917</v>
      </c>
      <c r="L1293" s="11">
        <f t="shared" si="231"/>
        <v>4897.8153829535313</v>
      </c>
      <c r="M1293" s="11">
        <f t="shared" si="226"/>
        <v>0.74435499999999999</v>
      </c>
      <c r="N1293" s="11">
        <f t="shared" si="232"/>
        <v>-389.6748421721212</v>
      </c>
      <c r="O1293" s="11">
        <f t="shared" si="233"/>
        <v>0</v>
      </c>
      <c r="P1293" s="13">
        <f t="shared" si="227"/>
        <v>320.94900000000001</v>
      </c>
      <c r="Q1293" s="11">
        <f t="shared" si="4"/>
        <v>0.87915504334638572</v>
      </c>
      <c r="R1293" s="11">
        <f t="shared" si="228"/>
        <v>2.0497411768961999</v>
      </c>
      <c r="S1293" s="11">
        <f t="shared" si="6"/>
        <v>29631.464169541068</v>
      </c>
    </row>
    <row r="1294" spans="2:19" x14ac:dyDescent="0.2">
      <c r="B1294" s="11"/>
      <c r="D1294" s="14">
        <f t="shared" si="229"/>
        <v>12.919999999999769</v>
      </c>
      <c r="E1294" s="11">
        <f t="shared" si="234"/>
        <v>37.840000000001169</v>
      </c>
      <c r="F1294" s="11">
        <f t="shared" si="225"/>
        <v>-371.21040000001148</v>
      </c>
      <c r="G1294" s="11">
        <f t="shared" si="8"/>
        <v>-388.99366362644849</v>
      </c>
      <c r="H1294" s="15">
        <f t="shared" si="235"/>
        <v>0</v>
      </c>
      <c r="I1294" s="11">
        <f t="shared" si="1"/>
        <v>-760.20406362645997</v>
      </c>
      <c r="J1294" s="11">
        <f t="shared" si="9"/>
        <v>-20.089959398161639</v>
      </c>
      <c r="K1294" s="9">
        <f t="shared" si="230"/>
        <v>281.96285239752564</v>
      </c>
      <c r="L1294" s="11">
        <f t="shared" si="231"/>
        <v>4900.6360168755537</v>
      </c>
      <c r="M1294" s="11">
        <f t="shared" si="226"/>
        <v>0.74411400000000005</v>
      </c>
      <c r="N1294" s="11">
        <f t="shared" si="232"/>
        <v>-388.99366362644849</v>
      </c>
      <c r="O1294" s="11">
        <f t="shared" si="233"/>
        <v>0</v>
      </c>
      <c r="P1294" s="13">
        <f t="shared" si="227"/>
        <v>320.93700000000001</v>
      </c>
      <c r="Q1294" s="11">
        <f t="shared" si="4"/>
        <v>0.87856137621254526</v>
      </c>
      <c r="R1294" s="11">
        <f t="shared" si="228"/>
        <v>2.0479061567952739</v>
      </c>
      <c r="S1294" s="11">
        <f t="shared" si="6"/>
        <v>29579.6663230169</v>
      </c>
    </row>
    <row r="1295" spans="2:19" x14ac:dyDescent="0.2">
      <c r="B1295" s="11"/>
      <c r="D1295" s="14">
        <f t="shared" si="229"/>
        <v>12.929999999999769</v>
      </c>
      <c r="E1295" s="11">
        <f t="shared" si="234"/>
        <v>37.840000000001169</v>
      </c>
      <c r="F1295" s="11">
        <f t="shared" si="225"/>
        <v>-371.21040000001148</v>
      </c>
      <c r="G1295" s="11">
        <f t="shared" si="8"/>
        <v>-388.3137363060705</v>
      </c>
      <c r="H1295" s="15">
        <f t="shared" si="235"/>
        <v>0</v>
      </c>
      <c r="I1295" s="11">
        <f t="shared" si="1"/>
        <v>-759.52413630608203</v>
      </c>
      <c r="J1295" s="11">
        <f t="shared" si="9"/>
        <v>-20.071990917179139</v>
      </c>
      <c r="K1295" s="9">
        <f t="shared" si="230"/>
        <v>281.76195280354403</v>
      </c>
      <c r="L1295" s="11">
        <f t="shared" si="231"/>
        <v>4903.4546409015593</v>
      </c>
      <c r="M1295" s="11">
        <f t="shared" si="226"/>
        <v>0.74387300000000001</v>
      </c>
      <c r="N1295" s="11">
        <f t="shared" si="232"/>
        <v>-388.3137363060705</v>
      </c>
      <c r="O1295" s="11">
        <f t="shared" si="233"/>
        <v>0</v>
      </c>
      <c r="P1295" s="13">
        <f t="shared" si="227"/>
        <v>320.92399999999998</v>
      </c>
      <c r="Q1295" s="11">
        <f t="shared" si="4"/>
        <v>0.87797096136014774</v>
      </c>
      <c r="R1295" s="11">
        <f t="shared" si="228"/>
        <v>2.0460745073577105</v>
      </c>
      <c r="S1295" s="11">
        <f t="shared" si="6"/>
        <v>29527.963621555937</v>
      </c>
    </row>
    <row r="1296" spans="2:19" x14ac:dyDescent="0.2">
      <c r="B1296" s="11"/>
      <c r="D1296" s="14">
        <f t="shared" si="229"/>
        <v>12.939999999999769</v>
      </c>
      <c r="E1296" s="11">
        <f t="shared" si="234"/>
        <v>37.840000000001169</v>
      </c>
      <c r="F1296" s="11">
        <f t="shared" si="225"/>
        <v>-371.21040000001148</v>
      </c>
      <c r="G1296" s="11">
        <f t="shared" si="8"/>
        <v>-387.63505737282065</v>
      </c>
      <c r="H1296" s="15">
        <f t="shared" si="235"/>
        <v>0</v>
      </c>
      <c r="I1296" s="11">
        <f t="shared" si="1"/>
        <v>-758.84545737283213</v>
      </c>
      <c r="J1296" s="11">
        <f t="shared" si="9"/>
        <v>-20.054055427399806</v>
      </c>
      <c r="K1296" s="9">
        <f t="shared" si="230"/>
        <v>281.56123289437227</v>
      </c>
      <c r="L1296" s="11">
        <f t="shared" si="231"/>
        <v>4906.2712568300494</v>
      </c>
      <c r="M1296" s="11">
        <f t="shared" si="226"/>
        <v>0.74363199999999996</v>
      </c>
      <c r="N1296" s="11">
        <f t="shared" si="232"/>
        <v>-387.63505737282065</v>
      </c>
      <c r="O1296" s="11">
        <f t="shared" si="233"/>
        <v>0</v>
      </c>
      <c r="P1296" s="13">
        <f t="shared" si="227"/>
        <v>320.91199999999998</v>
      </c>
      <c r="Q1296" s="11">
        <f t="shared" si="4"/>
        <v>0.87737832456988918</v>
      </c>
      <c r="R1296" s="11">
        <f t="shared" si="228"/>
        <v>2.0442462209377985</v>
      </c>
      <c r="S1296" s="11">
        <f t="shared" si="6"/>
        <v>29476.355849339707</v>
      </c>
    </row>
    <row r="1297" spans="2:19" x14ac:dyDescent="0.2">
      <c r="B1297" s="11"/>
      <c r="D1297" s="14">
        <f t="shared" si="229"/>
        <v>12.949999999999768</v>
      </c>
      <c r="E1297" s="11">
        <f t="shared" si="234"/>
        <v>37.840000000001169</v>
      </c>
      <c r="F1297" s="11">
        <f t="shared" si="225"/>
        <v>-371.21040000001148</v>
      </c>
      <c r="G1297" s="11">
        <f t="shared" si="8"/>
        <v>-386.95814452710727</v>
      </c>
      <c r="H1297" s="15">
        <f t="shared" si="235"/>
        <v>0</v>
      </c>
      <c r="I1297" s="11">
        <f t="shared" si="1"/>
        <v>-758.16854452711868</v>
      </c>
      <c r="J1297" s="11">
        <f t="shared" si="9"/>
        <v>-20.036166610124081</v>
      </c>
      <c r="K1297" s="9">
        <f t="shared" si="230"/>
        <v>281.3606923400983</v>
      </c>
      <c r="L1297" s="11">
        <f t="shared" si="231"/>
        <v>4909.085866456222</v>
      </c>
      <c r="M1297" s="11">
        <f t="shared" si="226"/>
        <v>0.74339200000000005</v>
      </c>
      <c r="N1297" s="11">
        <f t="shared" si="232"/>
        <v>-386.95814452710727</v>
      </c>
      <c r="O1297" s="11">
        <f t="shared" si="233"/>
        <v>0</v>
      </c>
      <c r="P1297" s="13">
        <f t="shared" si="227"/>
        <v>320.89999999999998</v>
      </c>
      <c r="Q1297" s="11">
        <f t="shared" si="4"/>
        <v>0.87678620236864546</v>
      </c>
      <c r="R1297" s="11">
        <f t="shared" si="228"/>
        <v>2.0424226921635147</v>
      </c>
      <c r="S1297" s="11">
        <f t="shared" si="6"/>
        <v>29424.882373089989</v>
      </c>
    </row>
    <row r="1298" spans="2:19" x14ac:dyDescent="0.2">
      <c r="B1298" s="11"/>
      <c r="D1298" s="14">
        <f t="shared" si="229"/>
        <v>12.959999999999768</v>
      </c>
      <c r="E1298" s="11">
        <f t="shared" si="234"/>
        <v>37.840000000001169</v>
      </c>
      <c r="F1298" s="11">
        <f t="shared" si="225"/>
        <v>-371.21040000001148</v>
      </c>
      <c r="G1298" s="11">
        <f t="shared" si="8"/>
        <v>-386.32353591273693</v>
      </c>
      <c r="H1298" s="15">
        <f t="shared" si="235"/>
        <v>0</v>
      </c>
      <c r="I1298" s="11">
        <f t="shared" si="1"/>
        <v>-757.53393591274835</v>
      </c>
      <c r="J1298" s="11">
        <f t="shared" si="9"/>
        <v>-20.019395769363769</v>
      </c>
      <c r="K1298" s="9">
        <f t="shared" si="230"/>
        <v>281.16033067399707</v>
      </c>
      <c r="L1298" s="11">
        <f t="shared" si="231"/>
        <v>4911.8984715712922</v>
      </c>
      <c r="M1298" s="11">
        <f t="shared" si="226"/>
        <v>0.74323099999999998</v>
      </c>
      <c r="N1298" s="11">
        <f t="shared" si="232"/>
        <v>-386.32353591273693</v>
      </c>
      <c r="O1298" s="11">
        <f t="shared" si="233"/>
        <v>0</v>
      </c>
      <c r="P1298" s="13">
        <f t="shared" si="227"/>
        <v>320.892</v>
      </c>
      <c r="Q1298" s="11">
        <f t="shared" si="4"/>
        <v>0.87618367137229058</v>
      </c>
      <c r="R1298" s="11">
        <f t="shared" si="228"/>
        <v>2.0407131263367755</v>
      </c>
      <c r="S1298" s="11">
        <f t="shared" si="6"/>
        <v>29376.62577455369</v>
      </c>
    </row>
    <row r="1299" spans="2:19" x14ac:dyDescent="0.2">
      <c r="B1299" s="11"/>
      <c r="D1299" s="14">
        <f t="shared" si="229"/>
        <v>12.969999999999768</v>
      </c>
      <c r="E1299" s="11">
        <f t="shared" si="234"/>
        <v>37.840000000001169</v>
      </c>
      <c r="F1299" s="11">
        <f t="shared" si="225"/>
        <v>-371.21040000001148</v>
      </c>
      <c r="G1299" s="11">
        <f t="shared" si="8"/>
        <v>-385.64849471691542</v>
      </c>
      <c r="H1299" s="15">
        <f t="shared" si="235"/>
        <v>0</v>
      </c>
      <c r="I1299" s="11">
        <f t="shared" si="1"/>
        <v>-756.8588947169269</v>
      </c>
      <c r="J1299" s="11">
        <f t="shared" si="9"/>
        <v>-20.001556414294491</v>
      </c>
      <c r="K1299" s="9">
        <f t="shared" si="230"/>
        <v>280.96013671630345</v>
      </c>
      <c r="L1299" s="11">
        <f t="shared" si="231"/>
        <v>4914.7090739082441</v>
      </c>
      <c r="M1299" s="11">
        <f t="shared" si="226"/>
        <v>0.74299000000000004</v>
      </c>
      <c r="N1299" s="11">
        <f t="shared" si="232"/>
        <v>-385.64849471691542</v>
      </c>
      <c r="O1299" s="11">
        <f t="shared" si="233"/>
        <v>0</v>
      </c>
      <c r="P1299" s="13">
        <f t="shared" si="227"/>
        <v>320.88</v>
      </c>
      <c r="Q1299" s="11">
        <f t="shared" si="4"/>
        <v>0.87559254773218476</v>
      </c>
      <c r="R1299" s="11">
        <f t="shared" si="228"/>
        <v>2.0388946395814975</v>
      </c>
      <c r="S1299" s="11">
        <f t="shared" si="6"/>
        <v>29325.2946213916</v>
      </c>
    </row>
    <row r="1300" spans="2:19" x14ac:dyDescent="0.2">
      <c r="B1300" s="11"/>
      <c r="D1300" s="14">
        <f t="shared" si="229"/>
        <v>12.979999999999768</v>
      </c>
      <c r="E1300" s="11">
        <f t="shared" si="234"/>
        <v>37.840000000001169</v>
      </c>
      <c r="F1300" s="11">
        <f t="shared" si="225"/>
        <v>-371.21040000001148</v>
      </c>
      <c r="G1300" s="11">
        <f t="shared" si="8"/>
        <v>-384.97520917240206</v>
      </c>
      <c r="H1300" s="15">
        <f t="shared" si="235"/>
        <v>0</v>
      </c>
      <c r="I1300" s="11">
        <f t="shared" si="1"/>
        <v>-756.18560917241348</v>
      </c>
      <c r="J1300" s="11">
        <f t="shared" si="9"/>
        <v>-19.983763455929971</v>
      </c>
      <c r="K1300" s="9">
        <f t="shared" si="230"/>
        <v>280.76012115216048</v>
      </c>
      <c r="L1300" s="11">
        <f t="shared" si="231"/>
        <v>4917.517675197586</v>
      </c>
      <c r="M1300" s="11">
        <f t="shared" si="226"/>
        <v>0.74275000000000002</v>
      </c>
      <c r="N1300" s="11">
        <f t="shared" si="232"/>
        <v>-384.97520917240206</v>
      </c>
      <c r="O1300" s="11">
        <f t="shared" si="233"/>
        <v>0</v>
      </c>
      <c r="P1300" s="13">
        <f t="shared" si="227"/>
        <v>320.86700000000002</v>
      </c>
      <c r="Q1300" s="11">
        <f t="shared" si="4"/>
        <v>0.87500466284211365</v>
      </c>
      <c r="R1300" s="11">
        <f t="shared" si="228"/>
        <v>2.0370808823577953</v>
      </c>
      <c r="S1300" s="11">
        <f t="shared" si="6"/>
        <v>29274.096970609451</v>
      </c>
    </row>
    <row r="1301" spans="2:19" x14ac:dyDescent="0.2">
      <c r="B1301" s="11"/>
      <c r="D1301" s="14">
        <f t="shared" si="229"/>
        <v>12.989999999999768</v>
      </c>
      <c r="E1301" s="11">
        <f t="shared" si="234"/>
        <v>37.840000000001169</v>
      </c>
      <c r="F1301" s="11">
        <f t="shared" si="225"/>
        <v>-371.21040000001148</v>
      </c>
      <c r="G1301" s="11">
        <f t="shared" si="8"/>
        <v>-384.30263874683021</v>
      </c>
      <c r="H1301" s="15">
        <f t="shared" si="235"/>
        <v>0</v>
      </c>
      <c r="I1301" s="11">
        <f t="shared" si="1"/>
        <v>-755.51303874684163</v>
      </c>
      <c r="J1301" s="11">
        <f t="shared" si="9"/>
        <v>-19.965989396057566</v>
      </c>
      <c r="K1301" s="9">
        <f t="shared" si="230"/>
        <v>280.56028351760119</v>
      </c>
      <c r="L1301" s="11">
        <f t="shared" si="231"/>
        <v>4920.3242772209351</v>
      </c>
      <c r="M1301" s="11">
        <f t="shared" si="226"/>
        <v>0.74250899999999997</v>
      </c>
      <c r="N1301" s="11">
        <f t="shared" si="232"/>
        <v>-384.30263874683021</v>
      </c>
      <c r="O1301" s="11">
        <f t="shared" si="233"/>
        <v>0</v>
      </c>
      <c r="P1301" s="13">
        <f t="shared" si="227"/>
        <v>320.85500000000002</v>
      </c>
      <c r="Q1301" s="11">
        <f t="shared" si="4"/>
        <v>0.87441455959109626</v>
      </c>
      <c r="R1301" s="11">
        <f t="shared" si="228"/>
        <v>2.0352690515858884</v>
      </c>
      <c r="S1301" s="11">
        <f t="shared" si="6"/>
        <v>29222.953698552839</v>
      </c>
    </row>
    <row r="1302" spans="2:19" x14ac:dyDescent="0.2">
      <c r="B1302" s="11"/>
      <c r="D1302" s="14">
        <f t="shared" si="229"/>
        <v>12.999999999999767</v>
      </c>
      <c r="E1302" s="11">
        <f t="shared" si="234"/>
        <v>37.840000000001169</v>
      </c>
      <c r="F1302" s="11">
        <f t="shared" si="225"/>
        <v>-371.21040000001148</v>
      </c>
      <c r="G1302" s="11">
        <f t="shared" si="8"/>
        <v>-383.63181691275173</v>
      </c>
      <c r="H1302" s="15">
        <f t="shared" si="235"/>
        <v>0</v>
      </c>
      <c r="I1302" s="11">
        <f t="shared" si="1"/>
        <v>-754.84221691276321</v>
      </c>
      <c r="J1302" s="11">
        <f t="shared" si="9"/>
        <v>-19.948261546319763</v>
      </c>
      <c r="K1302" s="9">
        <f t="shared" si="230"/>
        <v>280.36062362364061</v>
      </c>
      <c r="L1302" s="11">
        <f t="shared" si="231"/>
        <v>4923.128881756641</v>
      </c>
      <c r="M1302" s="11">
        <f t="shared" si="226"/>
        <v>0.74226899999999996</v>
      </c>
      <c r="N1302" s="11">
        <f t="shared" si="232"/>
        <v>-383.63181691275173</v>
      </c>
      <c r="O1302" s="11">
        <f t="shared" si="233"/>
        <v>0</v>
      </c>
      <c r="P1302" s="13">
        <f t="shared" si="227"/>
        <v>320.84300000000002</v>
      </c>
      <c r="Q1302" s="11">
        <f t="shared" si="4"/>
        <v>0.87382496617860006</v>
      </c>
      <c r="R1302" s="11">
        <f t="shared" si="228"/>
        <v>2.0334619313271931</v>
      </c>
      <c r="S1302" s="11">
        <f t="shared" si="6"/>
        <v>29171.943392037178</v>
      </c>
    </row>
    <row r="1303" spans="2:19" x14ac:dyDescent="0.2">
      <c r="B1303" s="11"/>
      <c r="D1303" s="14">
        <f t="shared" si="229"/>
        <v>13.009999999999767</v>
      </c>
      <c r="E1303" s="11">
        <f t="shared" si="234"/>
        <v>37.840000000001169</v>
      </c>
      <c r="F1303" s="11">
        <f t="shared" si="225"/>
        <v>-371.21040000001148</v>
      </c>
      <c r="G1303" s="11">
        <f t="shared" si="8"/>
        <v>-383.00299421973568</v>
      </c>
      <c r="H1303" s="15">
        <f t="shared" si="235"/>
        <v>0</v>
      </c>
      <c r="I1303" s="11">
        <f t="shared" si="1"/>
        <v>-754.21339421974722</v>
      </c>
      <c r="J1303" s="11">
        <f t="shared" si="9"/>
        <v>-19.931643610457819</v>
      </c>
      <c r="K1303" s="9">
        <f t="shared" si="230"/>
        <v>280.16114100817742</v>
      </c>
      <c r="L1303" s="11">
        <f t="shared" si="231"/>
        <v>4925.9314905798001</v>
      </c>
      <c r="M1303" s="11">
        <f t="shared" si="226"/>
        <v>0.74210799999999999</v>
      </c>
      <c r="N1303" s="11">
        <f t="shared" si="232"/>
        <v>-383.00299421973568</v>
      </c>
      <c r="O1303" s="11">
        <f t="shared" si="233"/>
        <v>0</v>
      </c>
      <c r="P1303" s="13">
        <f t="shared" si="227"/>
        <v>320.83499999999998</v>
      </c>
      <c r="Q1303" s="11">
        <f t="shared" si="4"/>
        <v>0.87322499418136246</v>
      </c>
      <c r="R1303" s="11">
        <f t="shared" si="228"/>
        <v>2.0317679521363727</v>
      </c>
      <c r="S1303" s="11">
        <f t="shared" si="6"/>
        <v>29124.126763708708</v>
      </c>
    </row>
    <row r="1304" spans="2:19" x14ac:dyDescent="0.2">
      <c r="B1304" s="11"/>
      <c r="D1304" s="14">
        <f t="shared" si="229"/>
        <v>13.019999999999767</v>
      </c>
      <c r="E1304" s="11">
        <f t="shared" si="234"/>
        <v>37.840000000001169</v>
      </c>
      <c r="F1304" s="11">
        <f t="shared" si="225"/>
        <v>-371.21040000001148</v>
      </c>
      <c r="G1304" s="11">
        <f t="shared" si="8"/>
        <v>-382.3345364555658</v>
      </c>
      <c r="H1304" s="15">
        <f t="shared" si="235"/>
        <v>0</v>
      </c>
      <c r="I1304" s="11">
        <f t="shared" si="1"/>
        <v>-753.54493645557727</v>
      </c>
      <c r="J1304" s="11">
        <f t="shared" si="9"/>
        <v>-19.913978236140434</v>
      </c>
      <c r="K1304" s="9">
        <f t="shared" si="230"/>
        <v>279.96182457207283</v>
      </c>
      <c r="L1304" s="11">
        <f t="shared" si="231"/>
        <v>4928.7321054077011</v>
      </c>
      <c r="M1304" s="11">
        <f t="shared" si="226"/>
        <v>0.74186799999999997</v>
      </c>
      <c r="N1304" s="11">
        <f t="shared" si="232"/>
        <v>-382.3345364555658</v>
      </c>
      <c r="O1304" s="11">
        <f t="shared" si="233"/>
        <v>0</v>
      </c>
      <c r="P1304" s="13">
        <f t="shared" si="227"/>
        <v>320.82299999999998</v>
      </c>
      <c r="Q1304" s="11">
        <f t="shared" si="4"/>
        <v>0.87263639007201121</v>
      </c>
      <c r="R1304" s="11">
        <f t="shared" si="228"/>
        <v>2.0299672004220626</v>
      </c>
      <c r="S1304" s="11">
        <f t="shared" si="6"/>
        <v>29073.296224643262</v>
      </c>
    </row>
    <row r="1305" spans="2:19" x14ac:dyDescent="0.2">
      <c r="B1305" s="11"/>
      <c r="D1305" s="14">
        <f t="shared" si="229"/>
        <v>13.029999999999767</v>
      </c>
      <c r="E1305" s="11">
        <f t="shared" si="234"/>
        <v>37.840000000001169</v>
      </c>
      <c r="F1305" s="11">
        <f t="shared" si="225"/>
        <v>-371.21040000001148</v>
      </c>
      <c r="G1305" s="11">
        <f t="shared" si="8"/>
        <v>-381.66730050792944</v>
      </c>
      <c r="H1305" s="15">
        <f t="shared" si="235"/>
        <v>0</v>
      </c>
      <c r="I1305" s="11">
        <f t="shared" si="1"/>
        <v>-752.87770050794097</v>
      </c>
      <c r="J1305" s="11">
        <f t="shared" si="9"/>
        <v>-19.896345150843491</v>
      </c>
      <c r="K1305" s="9">
        <f t="shared" si="230"/>
        <v>279.76268478971144</v>
      </c>
      <c r="L1305" s="11">
        <f t="shared" si="231"/>
        <v>4931.5307279545104</v>
      </c>
      <c r="M1305" s="11">
        <f t="shared" si="226"/>
        <v>0.74162799999999995</v>
      </c>
      <c r="N1305" s="11">
        <f t="shared" si="232"/>
        <v>-381.66730050792944</v>
      </c>
      <c r="O1305" s="11">
        <f t="shared" si="233"/>
        <v>0</v>
      </c>
      <c r="P1305" s="13">
        <f t="shared" si="227"/>
        <v>320.81099999999998</v>
      </c>
      <c r="Q1305" s="11">
        <f t="shared" si="4"/>
        <v>0.87204829257635008</v>
      </c>
      <c r="R1305" s="11">
        <f t="shared" si="228"/>
        <v>2.0281697401471446</v>
      </c>
      <c r="S1305" s="11">
        <f t="shared" si="6"/>
        <v>29022.558594354359</v>
      </c>
    </row>
    <row r="1306" spans="2:19" x14ac:dyDescent="0.2">
      <c r="B1306" s="11"/>
      <c r="D1306" s="14">
        <f t="shared" si="229"/>
        <v>13.039999999999766</v>
      </c>
      <c r="E1306" s="11">
        <f t="shared" si="234"/>
        <v>37.840000000001169</v>
      </c>
      <c r="F1306" s="11">
        <f t="shared" si="225"/>
        <v>-371.21040000001148</v>
      </c>
      <c r="G1306" s="11">
        <f t="shared" si="8"/>
        <v>-381.00076972098827</v>
      </c>
      <c r="H1306" s="15">
        <f t="shared" si="235"/>
        <v>0</v>
      </c>
      <c r="I1306" s="11">
        <f t="shared" si="1"/>
        <v>-752.21116972099981</v>
      </c>
      <c r="J1306" s="11">
        <f t="shared" si="9"/>
        <v>-19.878730700871476</v>
      </c>
      <c r="K1306" s="9">
        <f t="shared" si="230"/>
        <v>279.56372133820298</v>
      </c>
      <c r="L1306" s="11">
        <f t="shared" si="231"/>
        <v>4934.32735998515</v>
      </c>
      <c r="M1306" s="11">
        <f t="shared" si="226"/>
        <v>0.74138700000000002</v>
      </c>
      <c r="N1306" s="11">
        <f t="shared" si="232"/>
        <v>-381.00076972098827</v>
      </c>
      <c r="O1306" s="11">
        <f t="shared" si="233"/>
        <v>0</v>
      </c>
      <c r="P1306" s="13">
        <f t="shared" si="227"/>
        <v>320.798</v>
      </c>
      <c r="Q1306" s="11">
        <f t="shared" si="4"/>
        <v>0.87146341728502974</v>
      </c>
      <c r="R1306" s="11">
        <f t="shared" si="228"/>
        <v>2.0263741794976018</v>
      </c>
      <c r="S1306" s="11">
        <f t="shared" si="6"/>
        <v>28971.874585550886</v>
      </c>
    </row>
    <row r="1307" spans="2:19" x14ac:dyDescent="0.2">
      <c r="B1307" s="11"/>
      <c r="D1307" s="14">
        <f t="shared" si="229"/>
        <v>13.049999999999766</v>
      </c>
      <c r="E1307" s="11">
        <f t="shared" si="234"/>
        <v>37.840000000001169</v>
      </c>
      <c r="F1307" s="11">
        <f t="shared" si="225"/>
        <v>-371.21040000001148</v>
      </c>
      <c r="G1307" s="11">
        <f t="shared" si="8"/>
        <v>-380.33597025519066</v>
      </c>
      <c r="H1307" s="15">
        <f t="shared" si="235"/>
        <v>0</v>
      </c>
      <c r="I1307" s="11">
        <f t="shared" si="1"/>
        <v>-751.54637025520219</v>
      </c>
      <c r="J1307" s="11">
        <f t="shared" si="9"/>
        <v>-19.861162004629467</v>
      </c>
      <c r="K1307" s="9">
        <f t="shared" si="230"/>
        <v>279.36493403119425</v>
      </c>
      <c r="L1307" s="11">
        <f t="shared" si="231"/>
        <v>4937.1220032619967</v>
      </c>
      <c r="M1307" s="11">
        <f t="shared" si="226"/>
        <v>0.741147</v>
      </c>
      <c r="N1307" s="11">
        <f t="shared" si="232"/>
        <v>-380.33597025519066</v>
      </c>
      <c r="O1307" s="11">
        <f t="shared" si="233"/>
        <v>0</v>
      </c>
      <c r="P1307" s="13">
        <f t="shared" si="227"/>
        <v>320.786</v>
      </c>
      <c r="Q1307" s="11">
        <f t="shared" si="4"/>
        <v>0.87087632886470812</v>
      </c>
      <c r="R1307" s="11">
        <f t="shared" si="228"/>
        <v>2.0245832828368466</v>
      </c>
      <c r="S1307" s="11">
        <f t="shared" si="6"/>
        <v>28921.322229024849</v>
      </c>
    </row>
    <row r="1308" spans="2:19" x14ac:dyDescent="0.2">
      <c r="B1308" s="11"/>
      <c r="D1308" s="14">
        <f t="shared" si="229"/>
        <v>13.059999999999766</v>
      </c>
      <c r="E1308" s="11">
        <f t="shared" si="234"/>
        <v>37.840000000001169</v>
      </c>
      <c r="F1308" s="11">
        <f t="shared" si="225"/>
        <v>-371.21040000001148</v>
      </c>
      <c r="G1308" s="11">
        <f t="shared" si="8"/>
        <v>-379.71337978341245</v>
      </c>
      <c r="H1308" s="15">
        <f t="shared" si="235"/>
        <v>0</v>
      </c>
      <c r="I1308" s="11">
        <f t="shared" si="1"/>
        <v>-750.92377978342392</v>
      </c>
      <c r="J1308" s="11">
        <f t="shared" si="9"/>
        <v>-19.844708768060272</v>
      </c>
      <c r="K1308" s="9">
        <f t="shared" si="230"/>
        <v>279.16632241114797</v>
      </c>
      <c r="L1308" s="11">
        <f t="shared" si="231"/>
        <v>4939.9146595442089</v>
      </c>
      <c r="M1308" s="11">
        <f t="shared" si="226"/>
        <v>0.74098699999999995</v>
      </c>
      <c r="N1308" s="11">
        <f t="shared" si="232"/>
        <v>-379.71337978341245</v>
      </c>
      <c r="O1308" s="11">
        <f t="shared" si="233"/>
        <v>0</v>
      </c>
      <c r="P1308" s="13">
        <f t="shared" si="227"/>
        <v>320.77800000000002</v>
      </c>
      <c r="Q1308" s="11">
        <f t="shared" si="4"/>
        <v>0.87027889197871411</v>
      </c>
      <c r="R1308" s="11">
        <f t="shared" si="228"/>
        <v>2.0229060925647575</v>
      </c>
      <c r="S1308" s="11">
        <f t="shared" si="6"/>
        <v>28873.979508222143</v>
      </c>
    </row>
    <row r="1309" spans="2:19" x14ac:dyDescent="0.2">
      <c r="B1309" s="11"/>
      <c r="D1309" s="14">
        <f t="shared" si="229"/>
        <v>13.069999999999766</v>
      </c>
      <c r="E1309" s="11">
        <f t="shared" si="234"/>
        <v>37.840000000001169</v>
      </c>
      <c r="F1309" s="11">
        <f t="shared" si="225"/>
        <v>-371.21040000001148</v>
      </c>
      <c r="G1309" s="11">
        <f t="shared" si="8"/>
        <v>-379.0509170427236</v>
      </c>
      <c r="H1309" s="15">
        <f t="shared" si="235"/>
        <v>0</v>
      </c>
      <c r="I1309" s="11">
        <f t="shared" si="1"/>
        <v>-750.26131704273507</v>
      </c>
      <c r="J1309" s="11">
        <f t="shared" si="9"/>
        <v>-19.827201824595981</v>
      </c>
      <c r="K1309" s="9">
        <f t="shared" si="230"/>
        <v>278.96787532346735</v>
      </c>
      <c r="L1309" s="11">
        <f t="shared" si="231"/>
        <v>4942.7053305328818</v>
      </c>
      <c r="M1309" s="11">
        <f t="shared" si="226"/>
        <v>0.74074700000000004</v>
      </c>
      <c r="N1309" s="11">
        <f t="shared" si="232"/>
        <v>-379.0509170427236</v>
      </c>
      <c r="O1309" s="11">
        <f t="shared" si="233"/>
        <v>0</v>
      </c>
      <c r="P1309" s="13">
        <f t="shared" si="227"/>
        <v>320.76600000000002</v>
      </c>
      <c r="Q1309" s="11">
        <f t="shared" si="4"/>
        <v>0.86969278328584498</v>
      </c>
      <c r="R1309" s="11">
        <f t="shared" si="228"/>
        <v>2.0211214907845036</v>
      </c>
      <c r="S1309" s="11">
        <f t="shared" si="6"/>
        <v>28823.604839806401</v>
      </c>
    </row>
    <row r="1310" spans="2:19" x14ac:dyDescent="0.2">
      <c r="B1310" s="11"/>
      <c r="D1310" s="14">
        <f t="shared" si="229"/>
        <v>13.079999999999766</v>
      </c>
      <c r="E1310" s="11">
        <f t="shared" si="234"/>
        <v>37.840000000001169</v>
      </c>
      <c r="F1310" s="11">
        <f t="shared" si="225"/>
        <v>-371.21040000001148</v>
      </c>
      <c r="G1310" s="11">
        <f t="shared" si="8"/>
        <v>-378.38966264510219</v>
      </c>
      <c r="H1310" s="15">
        <f t="shared" si="235"/>
        <v>0</v>
      </c>
      <c r="I1310" s="11">
        <f t="shared" si="1"/>
        <v>-749.60006264511367</v>
      </c>
      <c r="J1310" s="11">
        <f t="shared" si="9"/>
        <v>-19.809726814088016</v>
      </c>
      <c r="K1310" s="9">
        <f t="shared" si="230"/>
        <v>278.76960330522138</v>
      </c>
      <c r="L1310" s="11">
        <f t="shared" si="231"/>
        <v>4945.4940179260248</v>
      </c>
      <c r="M1310" s="11">
        <f t="shared" si="226"/>
        <v>0.74050700000000003</v>
      </c>
      <c r="N1310" s="11">
        <f t="shared" si="232"/>
        <v>-378.38966264510219</v>
      </c>
      <c r="O1310" s="11">
        <f t="shared" si="233"/>
        <v>0</v>
      </c>
      <c r="P1310" s="13">
        <f t="shared" si="227"/>
        <v>320.75400000000002</v>
      </c>
      <c r="Q1310" s="11">
        <f t="shared" si="4"/>
        <v>0.86910717654408476</v>
      </c>
      <c r="R1310" s="11">
        <f t="shared" si="228"/>
        <v>2.019340144147606</v>
      </c>
      <c r="S1310" s="11">
        <f t="shared" si="6"/>
        <v>28773.322055624467</v>
      </c>
    </row>
    <row r="1311" spans="2:19" x14ac:dyDescent="0.2">
      <c r="B1311" s="11"/>
      <c r="D1311" s="14">
        <f t="shared" si="229"/>
        <v>13.089999999999765</v>
      </c>
      <c r="E1311" s="11">
        <f t="shared" si="234"/>
        <v>37.840000000001169</v>
      </c>
      <c r="F1311" s="11">
        <f t="shared" si="225"/>
        <v>-371.21040000001148</v>
      </c>
      <c r="G1311" s="11">
        <f t="shared" si="8"/>
        <v>-377.72961387582421</v>
      </c>
      <c r="H1311" s="15">
        <f t="shared" si="235"/>
        <v>0</v>
      </c>
      <c r="I1311" s="11">
        <f t="shared" si="1"/>
        <v>-748.94001387583569</v>
      </c>
      <c r="J1311" s="11">
        <f t="shared" si="9"/>
        <v>-19.792283664794201</v>
      </c>
      <c r="K1311" s="9">
        <f t="shared" si="230"/>
        <v>278.5715060370805</v>
      </c>
      <c r="L1311" s="11">
        <f t="shared" si="231"/>
        <v>4948.2807234727361</v>
      </c>
      <c r="M1311" s="11">
        <f t="shared" si="226"/>
        <v>0.74026700000000001</v>
      </c>
      <c r="N1311" s="11">
        <f t="shared" si="232"/>
        <v>-377.72961387582421</v>
      </c>
      <c r="O1311" s="11">
        <f t="shared" si="233"/>
        <v>0</v>
      </c>
      <c r="P1311" s="13">
        <f t="shared" si="227"/>
        <v>320.74099999999999</v>
      </c>
      <c r="Q1311" s="11">
        <f t="shared" si="4"/>
        <v>0.86852477867525668</v>
      </c>
      <c r="R1311" s="11">
        <f t="shared" si="228"/>
        <v>2.0175620453408971</v>
      </c>
      <c r="S1311" s="11">
        <f t="shared" si="6"/>
        <v>28723.13094924462</v>
      </c>
    </row>
    <row r="1312" spans="2:19" x14ac:dyDescent="0.2">
      <c r="B1312" s="11"/>
      <c r="D1312" s="14">
        <f t="shared" si="229"/>
        <v>13.099999999999765</v>
      </c>
      <c r="E1312" s="11">
        <f t="shared" si="234"/>
        <v>37.840000000001169</v>
      </c>
      <c r="F1312" s="11">
        <f t="shared" si="225"/>
        <v>-371.21040000001148</v>
      </c>
      <c r="G1312" s="11">
        <f t="shared" si="8"/>
        <v>-377.07076802790209</v>
      </c>
      <c r="H1312" s="15">
        <f t="shared" si="235"/>
        <v>0</v>
      </c>
      <c r="I1312" s="11">
        <f t="shared" si="1"/>
        <v>-748.28116802791351</v>
      </c>
      <c r="J1312" s="11">
        <f t="shared" si="9"/>
        <v>-19.774872305176807</v>
      </c>
      <c r="K1312" s="9">
        <f t="shared" si="230"/>
        <v>278.37358320043256</v>
      </c>
      <c r="L1312" s="11">
        <f t="shared" si="231"/>
        <v>4951.0654489189237</v>
      </c>
      <c r="M1312" s="11">
        <f t="shared" si="226"/>
        <v>0.74002699999999999</v>
      </c>
      <c r="N1312" s="11">
        <f t="shared" si="232"/>
        <v>-377.07076802790209</v>
      </c>
      <c r="O1312" s="11">
        <f t="shared" si="233"/>
        <v>0</v>
      </c>
      <c r="P1312" s="13">
        <f t="shared" si="227"/>
        <v>320.72899999999998</v>
      </c>
      <c r="Q1312" s="11">
        <f t="shared" si="4"/>
        <v>0.86794017129861212</v>
      </c>
      <c r="R1312" s="11">
        <f t="shared" si="228"/>
        <v>2.0157871870720494</v>
      </c>
      <c r="S1312" s="11">
        <f t="shared" si="6"/>
        <v>28673.031314823438</v>
      </c>
    </row>
    <row r="1313" spans="2:19" x14ac:dyDescent="0.2">
      <c r="B1313" s="11"/>
      <c r="D1313" s="14">
        <f t="shared" si="229"/>
        <v>13.109999999999765</v>
      </c>
      <c r="E1313" s="11">
        <f t="shared" si="234"/>
        <v>37.840000000001169</v>
      </c>
      <c r="F1313" s="11">
        <f t="shared" si="225"/>
        <v>-371.21040000001148</v>
      </c>
      <c r="G1313" s="11">
        <f t="shared" si="8"/>
        <v>-376.45382742903513</v>
      </c>
      <c r="H1313" s="15">
        <f t="shared" si="235"/>
        <v>0</v>
      </c>
      <c r="I1313" s="11">
        <f t="shared" si="1"/>
        <v>-747.6642274290466</v>
      </c>
      <c r="J1313" s="11">
        <f t="shared" si="9"/>
        <v>-19.758568378145441</v>
      </c>
      <c r="K1313" s="9">
        <f t="shared" si="230"/>
        <v>278.17583447738082</v>
      </c>
      <c r="L1313" s="11">
        <f t="shared" si="231"/>
        <v>4953.8481960073123</v>
      </c>
      <c r="M1313" s="11">
        <f t="shared" si="226"/>
        <v>0.73986700000000005</v>
      </c>
      <c r="N1313" s="11">
        <f t="shared" si="232"/>
        <v>-376.45382742903513</v>
      </c>
      <c r="O1313" s="11">
        <f t="shared" si="233"/>
        <v>0</v>
      </c>
      <c r="P1313" s="13">
        <f t="shared" si="227"/>
        <v>320.721</v>
      </c>
      <c r="Q1313" s="11">
        <f t="shared" si="4"/>
        <v>0.86734524548558034</v>
      </c>
      <c r="R1313" s="11">
        <f t="shared" si="228"/>
        <v>2.0141252169363342</v>
      </c>
      <c r="S1313" s="11">
        <f t="shared" si="6"/>
        <v>28626.118218899253</v>
      </c>
    </row>
    <row r="1314" spans="2:19" x14ac:dyDescent="0.2">
      <c r="B1314" s="11"/>
      <c r="D1314" s="14">
        <f t="shared" si="229"/>
        <v>13.119999999999765</v>
      </c>
      <c r="E1314" s="11">
        <f t="shared" si="234"/>
        <v>37.840000000001169</v>
      </c>
      <c r="F1314" s="11">
        <f t="shared" si="225"/>
        <v>-371.21040000001148</v>
      </c>
      <c r="G1314" s="11">
        <f t="shared" si="8"/>
        <v>-375.79729244751456</v>
      </c>
      <c r="H1314" s="15">
        <f t="shared" si="235"/>
        <v>0</v>
      </c>
      <c r="I1314" s="11">
        <f t="shared" si="1"/>
        <v>-747.0076924475261</v>
      </c>
      <c r="J1314" s="11">
        <f t="shared" si="9"/>
        <v>-19.741218087936126</v>
      </c>
      <c r="K1314" s="9">
        <f t="shared" si="230"/>
        <v>277.97824879359939</v>
      </c>
      <c r="L1314" s="11">
        <f t="shared" si="231"/>
        <v>4956.6289664236674</v>
      </c>
      <c r="M1314" s="11">
        <f t="shared" si="226"/>
        <v>0.73962700000000003</v>
      </c>
      <c r="N1314" s="11">
        <f t="shared" si="232"/>
        <v>-375.79729244751456</v>
      </c>
      <c r="O1314" s="11">
        <f t="shared" si="233"/>
        <v>0</v>
      </c>
      <c r="P1314" s="13">
        <f t="shared" si="227"/>
        <v>320.709</v>
      </c>
      <c r="Q1314" s="11">
        <f t="shared" si="4"/>
        <v>0.86676160879052155</v>
      </c>
      <c r="R1314" s="11">
        <f t="shared" si="228"/>
        <v>2.0123565838874744</v>
      </c>
      <c r="S1314" s="11">
        <f t="shared" si="6"/>
        <v>28576.194306253172</v>
      </c>
    </row>
    <row r="1315" spans="2:19" x14ac:dyDescent="0.2">
      <c r="B1315" s="11"/>
      <c r="D1315" s="14">
        <f t="shared" si="229"/>
        <v>13.129999999999765</v>
      </c>
      <c r="E1315" s="11">
        <f t="shared" si="234"/>
        <v>37.840000000001169</v>
      </c>
      <c r="F1315" s="11">
        <f t="shared" si="225"/>
        <v>-371.21040000001148</v>
      </c>
      <c r="G1315" s="11">
        <f t="shared" si="8"/>
        <v>-375.14195252649773</v>
      </c>
      <c r="H1315" s="15">
        <f t="shared" si="235"/>
        <v>0</v>
      </c>
      <c r="I1315" s="11">
        <f t="shared" si="1"/>
        <v>-746.35235252650921</v>
      </c>
      <c r="J1315" s="11">
        <f t="shared" si="9"/>
        <v>-19.723899379664012</v>
      </c>
      <c r="K1315" s="9">
        <f t="shared" si="230"/>
        <v>277.78083661272001</v>
      </c>
      <c r="L1315" s="11">
        <f t="shared" si="231"/>
        <v>4959.407761850699</v>
      </c>
      <c r="M1315" s="11">
        <f t="shared" si="226"/>
        <v>0.73938700000000002</v>
      </c>
      <c r="N1315" s="11">
        <f t="shared" si="232"/>
        <v>-375.14195252649773</v>
      </c>
      <c r="O1315" s="11">
        <f t="shared" si="233"/>
        <v>0</v>
      </c>
      <c r="P1315" s="13">
        <f t="shared" si="227"/>
        <v>320.69600000000003</v>
      </c>
      <c r="Q1315" s="11">
        <f t="shared" si="4"/>
        <v>0.86618117036919695</v>
      </c>
      <c r="R1315" s="11">
        <f t="shared" si="228"/>
        <v>2.0105911702002048</v>
      </c>
      <c r="S1315" s="11">
        <f t="shared" si="6"/>
        <v>28526.361267814671</v>
      </c>
    </row>
    <row r="1316" spans="2:19" x14ac:dyDescent="0.2">
      <c r="B1316" s="11"/>
      <c r="D1316" s="14">
        <f t="shared" si="229"/>
        <v>13.139999999999764</v>
      </c>
      <c r="E1316" s="11">
        <f t="shared" si="234"/>
        <v>37.840000000001169</v>
      </c>
      <c r="F1316" s="11">
        <f t="shared" si="225"/>
        <v>-371.21040000001148</v>
      </c>
      <c r="G1316" s="11">
        <f t="shared" si="8"/>
        <v>-374.48780498903966</v>
      </c>
      <c r="H1316" s="15">
        <f t="shared" si="235"/>
        <v>0</v>
      </c>
      <c r="I1316" s="11">
        <f t="shared" si="1"/>
        <v>-745.69820498905119</v>
      </c>
      <c r="J1316" s="11">
        <f t="shared" si="9"/>
        <v>-19.70661218258531</v>
      </c>
      <c r="K1316" s="9">
        <f t="shared" si="230"/>
        <v>277.58359761892336</v>
      </c>
      <c r="L1316" s="11">
        <f t="shared" si="231"/>
        <v>4962.1845840218566</v>
      </c>
      <c r="M1316" s="11">
        <f t="shared" si="226"/>
        <v>0.739147</v>
      </c>
      <c r="N1316" s="11">
        <f t="shared" si="232"/>
        <v>-374.48780498903966</v>
      </c>
      <c r="O1316" s="11">
        <f t="shared" si="233"/>
        <v>0</v>
      </c>
      <c r="P1316" s="13">
        <f t="shared" si="227"/>
        <v>320.68400000000003</v>
      </c>
      <c r="Q1316" s="11">
        <f t="shared" si="4"/>
        <v>0.86559852571042939</v>
      </c>
      <c r="R1316" s="11">
        <f t="shared" si="228"/>
        <v>2.0088289686631304</v>
      </c>
      <c r="S1316" s="11">
        <f t="shared" si="6"/>
        <v>28476.618900024809</v>
      </c>
    </row>
    <row r="1317" spans="2:19" x14ac:dyDescent="0.2">
      <c r="B1317" s="11"/>
      <c r="D1317" s="14">
        <f t="shared" si="229"/>
        <v>13.149999999999764</v>
      </c>
      <c r="E1317" s="11">
        <f t="shared" si="234"/>
        <v>37.840000000001169</v>
      </c>
      <c r="F1317" s="11">
        <f t="shared" si="225"/>
        <v>-371.21040000001148</v>
      </c>
      <c r="G1317" s="11">
        <f t="shared" si="8"/>
        <v>-373.8758274550953</v>
      </c>
      <c r="H1317" s="15">
        <f t="shared" si="235"/>
        <v>0</v>
      </c>
      <c r="I1317" s="11">
        <f t="shared" si="1"/>
        <v>-745.08622745510684</v>
      </c>
      <c r="J1317" s="11">
        <f t="shared" si="9"/>
        <v>-19.690439414774943</v>
      </c>
      <c r="K1317" s="9">
        <f t="shared" si="230"/>
        <v>277.38653149709751</v>
      </c>
      <c r="L1317" s="11">
        <f t="shared" si="231"/>
        <v>4964.9594346674367</v>
      </c>
      <c r="M1317" s="11">
        <f t="shared" si="226"/>
        <v>0.73898799999999998</v>
      </c>
      <c r="N1317" s="11">
        <f t="shared" si="232"/>
        <v>-373.8758274550953</v>
      </c>
      <c r="O1317" s="11">
        <f t="shared" si="233"/>
        <v>0</v>
      </c>
      <c r="P1317" s="13">
        <f t="shared" si="227"/>
        <v>320.67599999999999</v>
      </c>
      <c r="Q1317" s="11">
        <f t="shared" si="4"/>
        <v>0.86500558662668092</v>
      </c>
      <c r="R1317" s="11">
        <f t="shared" si="228"/>
        <v>2.0071803684785872</v>
      </c>
      <c r="S1317" s="11">
        <f t="shared" si="6"/>
        <v>28430.083203061269</v>
      </c>
    </row>
    <row r="1318" spans="2:19" x14ac:dyDescent="0.2">
      <c r="B1318" s="11"/>
      <c r="D1318" s="14">
        <f t="shared" si="229"/>
        <v>13.159999999999764</v>
      </c>
      <c r="E1318" s="11">
        <f t="shared" si="234"/>
        <v>37.840000000001169</v>
      </c>
      <c r="F1318" s="11">
        <f t="shared" si="225"/>
        <v>-371.21040000001148</v>
      </c>
      <c r="G1318" s="11">
        <f t="shared" si="8"/>
        <v>-373.22396936403419</v>
      </c>
      <c r="H1318" s="15">
        <f t="shared" si="235"/>
        <v>0</v>
      </c>
      <c r="I1318" s="11">
        <f t="shared" si="1"/>
        <v>-744.43436936404566</v>
      </c>
      <c r="J1318" s="11">
        <f t="shared" si="9"/>
        <v>-19.673212721036538</v>
      </c>
      <c r="K1318" s="9">
        <f t="shared" si="230"/>
        <v>277.18962710294977</v>
      </c>
      <c r="L1318" s="11">
        <f t="shared" si="231"/>
        <v>4967.7323154604364</v>
      </c>
      <c r="M1318" s="11">
        <f t="shared" si="226"/>
        <v>0.73874799999999996</v>
      </c>
      <c r="N1318" s="11">
        <f t="shared" si="232"/>
        <v>-373.22396936403419</v>
      </c>
      <c r="O1318" s="11">
        <f t="shared" si="233"/>
        <v>0</v>
      </c>
      <c r="P1318" s="13">
        <f t="shared" si="227"/>
        <v>320.66399999999999</v>
      </c>
      <c r="Q1318" s="11">
        <f t="shared" si="4"/>
        <v>0.86442390509364875</v>
      </c>
      <c r="R1318" s="11">
        <f t="shared" si="228"/>
        <v>2.0054243344583624</v>
      </c>
      <c r="S1318" s="11">
        <f t="shared" si="6"/>
        <v>28380.514928236975</v>
      </c>
    </row>
    <row r="1319" spans="2:19" x14ac:dyDescent="0.2">
      <c r="B1319" s="11"/>
      <c r="D1319" s="14">
        <f t="shared" si="229"/>
        <v>13.169999999999764</v>
      </c>
      <c r="E1319" s="11">
        <f t="shared" si="234"/>
        <v>37.840000000001169</v>
      </c>
      <c r="F1319" s="11">
        <f t="shared" si="225"/>
        <v>-371.21040000001148</v>
      </c>
      <c r="G1319" s="11">
        <f t="shared" si="8"/>
        <v>-372.5732958857638</v>
      </c>
      <c r="H1319" s="15">
        <f t="shared" si="235"/>
        <v>0</v>
      </c>
      <c r="I1319" s="11">
        <f t="shared" si="1"/>
        <v>-743.78369588577527</v>
      </c>
      <c r="J1319" s="11">
        <f t="shared" si="9"/>
        <v>-19.65601733313299</v>
      </c>
      <c r="K1319" s="9">
        <f t="shared" si="230"/>
        <v>276.99289497573943</v>
      </c>
      <c r="L1319" s="11">
        <f t="shared" si="231"/>
        <v>4970.5032280708301</v>
      </c>
      <c r="M1319" s="11">
        <f t="shared" si="226"/>
        <v>0.73850800000000005</v>
      </c>
      <c r="N1319" s="11">
        <f t="shared" si="232"/>
        <v>-372.5732958857638</v>
      </c>
      <c r="O1319" s="11">
        <f t="shared" si="233"/>
        <v>0</v>
      </c>
      <c r="P1319" s="13">
        <f t="shared" si="227"/>
        <v>320.65199999999999</v>
      </c>
      <c r="Q1319" s="11">
        <f t="shared" si="4"/>
        <v>0.86384271726276285</v>
      </c>
      <c r="R1319" s="11">
        <f t="shared" si="228"/>
        <v>2.0036714916547389</v>
      </c>
      <c r="S1319" s="11">
        <f t="shared" si="6"/>
        <v>28331.036733160363</v>
      </c>
    </row>
    <row r="1320" spans="2:19" x14ac:dyDescent="0.2">
      <c r="B1320" s="11"/>
      <c r="D1320" s="14">
        <f t="shared" si="229"/>
        <v>13.179999999999763</v>
      </c>
      <c r="E1320" s="11">
        <f t="shared" si="234"/>
        <v>37.840000000001169</v>
      </c>
      <c r="F1320" s="11">
        <f t="shared" si="225"/>
        <v>-371.21040000001148</v>
      </c>
      <c r="G1320" s="11">
        <f t="shared" si="8"/>
        <v>-371.92430815182371</v>
      </c>
      <c r="H1320" s="15">
        <f t="shared" si="235"/>
        <v>0</v>
      </c>
      <c r="I1320" s="11">
        <f t="shared" si="1"/>
        <v>-743.13470815183518</v>
      </c>
      <c r="J1320" s="11">
        <f t="shared" si="9"/>
        <v>-19.63886649449821</v>
      </c>
      <c r="K1320" s="9">
        <f t="shared" si="230"/>
        <v>276.79633480240813</v>
      </c>
      <c r="L1320" s="11">
        <f t="shared" si="231"/>
        <v>4973.2721742197209</v>
      </c>
      <c r="M1320" s="11">
        <f t="shared" si="226"/>
        <v>0.73826899999999995</v>
      </c>
      <c r="N1320" s="11">
        <f t="shared" si="232"/>
        <v>-371.92430815182371</v>
      </c>
      <c r="O1320" s="11">
        <f t="shared" si="233"/>
        <v>0</v>
      </c>
      <c r="P1320" s="13">
        <f t="shared" si="227"/>
        <v>320.63900000000001</v>
      </c>
      <c r="Q1320" s="11">
        <f t="shared" si="4"/>
        <v>0.86326471453069686</v>
      </c>
      <c r="R1320" s="11">
        <f t="shared" si="228"/>
        <v>2.0019231900609795</v>
      </c>
      <c r="S1320" s="11">
        <f t="shared" si="6"/>
        <v>28281.686724631396</v>
      </c>
    </row>
    <row r="1321" spans="2:19" x14ac:dyDescent="0.2">
      <c r="B1321" s="11"/>
      <c r="D1321" s="14">
        <f t="shared" si="229"/>
        <v>13.189999999999763</v>
      </c>
      <c r="E1321" s="11">
        <f t="shared" si="234"/>
        <v>37.840000000001169</v>
      </c>
      <c r="F1321" s="11">
        <f t="shared" si="225"/>
        <v>-371.21040000001148</v>
      </c>
      <c r="G1321" s="11">
        <f t="shared" si="8"/>
        <v>-371.27599489268727</v>
      </c>
      <c r="H1321" s="15">
        <f t="shared" si="235"/>
        <v>0</v>
      </c>
      <c r="I1321" s="11">
        <f t="shared" si="1"/>
        <v>-742.48639489269874</v>
      </c>
      <c r="J1321" s="11">
        <f t="shared" si="9"/>
        <v>-19.621733480250416</v>
      </c>
      <c r="K1321" s="9">
        <f t="shared" si="230"/>
        <v>276.59994613746312</v>
      </c>
      <c r="L1321" s="11">
        <f t="shared" si="231"/>
        <v>4976.0391556244203</v>
      </c>
      <c r="M1321" s="11">
        <f t="shared" si="226"/>
        <v>0.73802900000000005</v>
      </c>
      <c r="N1321" s="11">
        <f t="shared" si="232"/>
        <v>-371.27599489268727</v>
      </c>
      <c r="O1321" s="11">
        <f t="shared" si="233"/>
        <v>0</v>
      </c>
      <c r="P1321" s="13">
        <f t="shared" si="227"/>
        <v>320.62700000000001</v>
      </c>
      <c r="Q1321" s="11">
        <f t="shared" si="4"/>
        <v>0.86268450921932061</v>
      </c>
      <c r="R1321" s="11">
        <f t="shared" si="228"/>
        <v>2.0001767054281769</v>
      </c>
      <c r="S1321" s="11">
        <f t="shared" si="6"/>
        <v>28232.388004186276</v>
      </c>
    </row>
    <row r="1322" spans="2:19" x14ac:dyDescent="0.2">
      <c r="B1322" s="11"/>
      <c r="D1322" s="14">
        <f t="shared" si="229"/>
        <v>13.199999999999763</v>
      </c>
      <c r="E1322" s="11">
        <f t="shared" si="234"/>
        <v>37.840000000001169</v>
      </c>
      <c r="F1322" s="11">
        <f t="shared" si="225"/>
        <v>-371.21040000001148</v>
      </c>
      <c r="G1322" s="11">
        <f t="shared" si="8"/>
        <v>-370.66954874037458</v>
      </c>
      <c r="H1322" s="15">
        <f t="shared" si="235"/>
        <v>0</v>
      </c>
      <c r="I1322" s="11">
        <f t="shared" si="1"/>
        <v>-741.879948740386</v>
      </c>
      <c r="J1322" s="11">
        <f t="shared" si="9"/>
        <v>-19.60570689060156</v>
      </c>
      <c r="K1322" s="9">
        <f t="shared" si="230"/>
        <v>276.40372880266062</v>
      </c>
      <c r="L1322" s="11">
        <f t="shared" si="231"/>
        <v>4978.8041739991213</v>
      </c>
      <c r="M1322" s="11">
        <f t="shared" si="226"/>
        <v>0.73787000000000003</v>
      </c>
      <c r="N1322" s="11">
        <f t="shared" si="232"/>
        <v>-370.66954874037458</v>
      </c>
      <c r="O1322" s="11">
        <f t="shared" si="233"/>
        <v>0</v>
      </c>
      <c r="P1322" s="13">
        <f t="shared" si="227"/>
        <v>320.61900000000003</v>
      </c>
      <c r="Q1322" s="11">
        <f t="shared" si="4"/>
        <v>0.86209403935094486</v>
      </c>
      <c r="R1322" s="11">
        <f t="shared" si="228"/>
        <v>1.9985430061775289</v>
      </c>
      <c r="S1322" s="11">
        <f t="shared" si="6"/>
        <v>28186.272921845208</v>
      </c>
    </row>
    <row r="1323" spans="2:19" x14ac:dyDescent="0.2">
      <c r="B1323" s="11"/>
      <c r="D1323" s="14">
        <f t="shared" si="229"/>
        <v>13.209999999999763</v>
      </c>
      <c r="E1323" s="11">
        <f t="shared" si="234"/>
        <v>37.840000000001169</v>
      </c>
      <c r="F1323" s="11">
        <f t="shared" si="225"/>
        <v>-371.21040000001148</v>
      </c>
      <c r="G1323" s="11">
        <f t="shared" si="8"/>
        <v>-370.02349973598558</v>
      </c>
      <c r="H1323" s="15">
        <f t="shared" si="235"/>
        <v>0</v>
      </c>
      <c r="I1323" s="11">
        <f t="shared" si="1"/>
        <v>-741.23389973599706</v>
      </c>
      <c r="J1323" s="11">
        <f t="shared" si="9"/>
        <v>-19.588633713952806</v>
      </c>
      <c r="K1323" s="9">
        <f t="shared" si="230"/>
        <v>276.20767173375458</v>
      </c>
      <c r="L1323" s="11">
        <f t="shared" si="231"/>
        <v>4981.5672310018035</v>
      </c>
      <c r="M1323" s="11">
        <f t="shared" si="226"/>
        <v>0.73763000000000001</v>
      </c>
      <c r="N1323" s="11">
        <f t="shared" si="232"/>
        <v>-370.02349973598558</v>
      </c>
      <c r="O1323" s="11">
        <f t="shared" si="233"/>
        <v>0</v>
      </c>
      <c r="P1323" s="13">
        <f t="shared" si="227"/>
        <v>320.60700000000003</v>
      </c>
      <c r="Q1323" s="11">
        <f t="shared" si="4"/>
        <v>0.86151478830391903</v>
      </c>
      <c r="R1323" s="11">
        <f t="shared" si="228"/>
        <v>1.9968026211980434</v>
      </c>
      <c r="S1323" s="11">
        <f t="shared" si="6"/>
        <v>28137.146378754536</v>
      </c>
    </row>
    <row r="1324" spans="2:19" x14ac:dyDescent="0.2">
      <c r="B1324" s="11"/>
      <c r="D1324" s="14">
        <f t="shared" si="229"/>
        <v>13.219999999999763</v>
      </c>
      <c r="E1324" s="11">
        <f t="shared" si="234"/>
        <v>37.840000000001169</v>
      </c>
      <c r="F1324" s="11">
        <f t="shared" si="225"/>
        <v>-371.21040000001148</v>
      </c>
      <c r="G1324" s="11">
        <f t="shared" si="8"/>
        <v>-369.37912332426555</v>
      </c>
      <c r="H1324" s="15">
        <f t="shared" si="235"/>
        <v>0</v>
      </c>
      <c r="I1324" s="11">
        <f t="shared" si="1"/>
        <v>-740.58952332427702</v>
      </c>
      <c r="J1324" s="11">
        <f t="shared" si="9"/>
        <v>-19.571604739013058</v>
      </c>
      <c r="K1324" s="9">
        <f t="shared" si="230"/>
        <v>276.01178539661504</v>
      </c>
      <c r="L1324" s="11">
        <f t="shared" si="231"/>
        <v>4984.3283282874554</v>
      </c>
      <c r="M1324" s="11">
        <f t="shared" si="226"/>
        <v>0.73739100000000002</v>
      </c>
      <c r="N1324" s="11">
        <f t="shared" si="232"/>
        <v>-369.37912332426555</v>
      </c>
      <c r="O1324" s="11">
        <f t="shared" si="233"/>
        <v>0</v>
      </c>
      <c r="P1324" s="13">
        <f t="shared" si="227"/>
        <v>320.59500000000003</v>
      </c>
      <c r="Q1324" s="11">
        <f t="shared" si="4"/>
        <v>0.86093602644025957</v>
      </c>
      <c r="R1324" s="11">
        <f t="shared" si="228"/>
        <v>1.9950667419992922</v>
      </c>
      <c r="S1324" s="11">
        <f t="shared" si="6"/>
        <v>28088.147022139296</v>
      </c>
    </row>
    <row r="1325" spans="2:19" x14ac:dyDescent="0.2">
      <c r="B1325" s="11"/>
      <c r="D1325" s="14">
        <f t="shared" si="229"/>
        <v>13.229999999999762</v>
      </c>
      <c r="E1325" s="11">
        <f t="shared" si="234"/>
        <v>37.840000000001169</v>
      </c>
      <c r="F1325" s="11">
        <f t="shared" si="225"/>
        <v>-371.21040000001148</v>
      </c>
      <c r="G1325" s="11">
        <f t="shared" si="8"/>
        <v>-368.73591419320735</v>
      </c>
      <c r="H1325" s="15">
        <f t="shared" si="235"/>
        <v>0</v>
      </c>
      <c r="I1325" s="11">
        <f t="shared" si="1"/>
        <v>-739.94631419321877</v>
      </c>
      <c r="J1325" s="11">
        <f t="shared" si="9"/>
        <v>-19.554606611870927</v>
      </c>
      <c r="K1325" s="9">
        <f t="shared" si="230"/>
        <v>275.8160693492249</v>
      </c>
      <c r="L1325" s="11">
        <f t="shared" si="231"/>
        <v>4987.0874675611849</v>
      </c>
      <c r="M1325" s="11">
        <f t="shared" si="226"/>
        <v>0.73715200000000003</v>
      </c>
      <c r="N1325" s="11">
        <f t="shared" si="232"/>
        <v>-368.73591419320735</v>
      </c>
      <c r="O1325" s="11">
        <f t="shared" si="233"/>
        <v>0</v>
      </c>
      <c r="P1325" s="13">
        <f t="shared" si="227"/>
        <v>320.58199999999999</v>
      </c>
      <c r="Q1325" s="11">
        <f t="shared" si="4"/>
        <v>0.86036043617303815</v>
      </c>
      <c r="R1325" s="11">
        <f t="shared" si="228"/>
        <v>1.9933340073262922</v>
      </c>
      <c r="S1325" s="11">
        <f t="shared" si="6"/>
        <v>28039.236427310454</v>
      </c>
    </row>
    <row r="1326" spans="2:19" x14ac:dyDescent="0.2">
      <c r="B1326" s="11"/>
      <c r="D1326" s="14">
        <f t="shared" si="229"/>
        <v>13.239999999999762</v>
      </c>
      <c r="E1326" s="11">
        <f t="shared" si="234"/>
        <v>37.840000000001169</v>
      </c>
      <c r="F1326" s="11">
        <f t="shared" si="225"/>
        <v>-371.21040000001148</v>
      </c>
      <c r="G1326" s="11">
        <f t="shared" si="8"/>
        <v>-368.13333086982948</v>
      </c>
      <c r="H1326" s="15">
        <f t="shared" si="235"/>
        <v>0</v>
      </c>
      <c r="I1326" s="11">
        <f t="shared" si="1"/>
        <v>-739.34373086984101</v>
      </c>
      <c r="J1326" s="11">
        <f t="shared" si="9"/>
        <v>-19.538682105439168</v>
      </c>
      <c r="K1326" s="9">
        <f t="shared" si="230"/>
        <v>275.62052328310619</v>
      </c>
      <c r="L1326" s="11">
        <f t="shared" si="231"/>
        <v>4989.8446505243464</v>
      </c>
      <c r="M1326" s="11">
        <f t="shared" si="226"/>
        <v>0.73699199999999998</v>
      </c>
      <c r="N1326" s="11">
        <f t="shared" si="232"/>
        <v>-368.13333086982948</v>
      </c>
      <c r="O1326" s="11">
        <f t="shared" si="233"/>
        <v>0</v>
      </c>
      <c r="P1326" s="13">
        <f t="shared" si="227"/>
        <v>320.57400000000001</v>
      </c>
      <c r="Q1326" s="11">
        <f t="shared" si="4"/>
        <v>0.85977191937932018</v>
      </c>
      <c r="R1326" s="11">
        <f t="shared" si="228"/>
        <v>1.9917107141120456</v>
      </c>
      <c r="S1326" s="11">
        <f t="shared" si="6"/>
        <v>27993.415080322015</v>
      </c>
    </row>
    <row r="1327" spans="2:19" x14ac:dyDescent="0.2">
      <c r="B1327" s="11"/>
      <c r="D1327" s="14">
        <f t="shared" si="229"/>
        <v>13.249999999999762</v>
      </c>
      <c r="E1327" s="11">
        <f t="shared" si="234"/>
        <v>37.840000000001169</v>
      </c>
      <c r="F1327" s="11">
        <f t="shared" si="225"/>
        <v>-371.21040000001148</v>
      </c>
      <c r="G1327" s="11">
        <f t="shared" si="8"/>
        <v>-367.49236476098082</v>
      </c>
      <c r="H1327" s="15">
        <f t="shared" si="235"/>
        <v>0</v>
      </c>
      <c r="I1327" s="11">
        <f t="shared" si="1"/>
        <v>-738.7027647609923</v>
      </c>
      <c r="J1327" s="11">
        <f t="shared" si="9"/>
        <v>-19.521743254782493</v>
      </c>
      <c r="K1327" s="9">
        <f t="shared" si="230"/>
        <v>275.4251364620518</v>
      </c>
      <c r="L1327" s="11">
        <f t="shared" si="231"/>
        <v>4992.5998788230727</v>
      </c>
      <c r="M1327" s="11">
        <f t="shared" si="226"/>
        <v>0.73675299999999999</v>
      </c>
      <c r="N1327" s="11">
        <f t="shared" si="232"/>
        <v>-367.49236476098082</v>
      </c>
      <c r="O1327" s="11">
        <f t="shared" si="233"/>
        <v>0</v>
      </c>
      <c r="P1327" s="13">
        <f t="shared" si="227"/>
        <v>320.56200000000001</v>
      </c>
      <c r="Q1327" s="11">
        <f t="shared" si="4"/>
        <v>0.8591945909435672</v>
      </c>
      <c r="R1327" s="11">
        <f t="shared" si="228"/>
        <v>1.9899840218942397</v>
      </c>
      <c r="S1327" s="11">
        <f t="shared" si="6"/>
        <v>27944.675048293335</v>
      </c>
    </row>
    <row r="1328" spans="2:19" x14ac:dyDescent="0.2">
      <c r="B1328" s="11"/>
      <c r="D1328" s="14">
        <f t="shared" si="229"/>
        <v>13.259999999999762</v>
      </c>
      <c r="E1328" s="11">
        <f t="shared" si="234"/>
        <v>37.840000000001169</v>
      </c>
      <c r="F1328" s="11">
        <f t="shared" si="225"/>
        <v>-371.21040000001148</v>
      </c>
      <c r="G1328" s="11">
        <f t="shared" si="8"/>
        <v>-366.85255836662162</v>
      </c>
      <c r="H1328" s="15">
        <f t="shared" si="235"/>
        <v>0</v>
      </c>
      <c r="I1328" s="11">
        <f t="shared" si="1"/>
        <v>-738.0629583666331</v>
      </c>
      <c r="J1328" s="11">
        <f t="shared" si="9"/>
        <v>-19.504835051971732</v>
      </c>
      <c r="K1328" s="9">
        <f t="shared" si="230"/>
        <v>275.22991902950395</v>
      </c>
      <c r="L1328" s="11">
        <f t="shared" si="231"/>
        <v>4995.3531541005304</v>
      </c>
      <c r="M1328" s="11">
        <f t="shared" si="226"/>
        <v>0.736514</v>
      </c>
      <c r="N1328" s="11">
        <f t="shared" si="232"/>
        <v>-366.85255836662162</v>
      </c>
      <c r="O1328" s="11">
        <f t="shared" si="233"/>
        <v>0</v>
      </c>
      <c r="P1328" s="13">
        <f t="shared" si="227"/>
        <v>320.55</v>
      </c>
      <c r="Q1328" s="11">
        <f t="shared" si="4"/>
        <v>0.85861774771331756</v>
      </c>
      <c r="R1328" s="11">
        <f t="shared" si="228"/>
        <v>1.9882604538197484</v>
      </c>
      <c r="S1328" s="11">
        <f t="shared" si="6"/>
        <v>27896.023202707875</v>
      </c>
    </row>
    <row r="1329" spans="2:19" x14ac:dyDescent="0.2">
      <c r="B1329" s="11"/>
      <c r="D1329" s="14">
        <f t="shared" si="229"/>
        <v>13.269999999999762</v>
      </c>
      <c r="E1329" s="11">
        <f t="shared" si="234"/>
        <v>37.840000000001169</v>
      </c>
      <c r="F1329" s="11">
        <f t="shared" si="225"/>
        <v>-371.21040000001148</v>
      </c>
      <c r="G1329" s="11">
        <f t="shared" si="8"/>
        <v>-366.2139091105002</v>
      </c>
      <c r="H1329" s="15">
        <f t="shared" si="235"/>
        <v>0</v>
      </c>
      <c r="I1329" s="11">
        <f t="shared" si="1"/>
        <v>-737.42430911051167</v>
      </c>
      <c r="J1329" s="11">
        <f t="shared" si="9"/>
        <v>-19.487957428924126</v>
      </c>
      <c r="K1329" s="9">
        <f t="shared" si="230"/>
        <v>275.03487067898425</v>
      </c>
      <c r="L1329" s="11">
        <f t="shared" si="231"/>
        <v>4998.1044780490729</v>
      </c>
      <c r="M1329" s="11">
        <f t="shared" si="226"/>
        <v>0.73627500000000001</v>
      </c>
      <c r="N1329" s="11">
        <f t="shared" si="232"/>
        <v>-366.2139091105002</v>
      </c>
      <c r="O1329" s="11">
        <f t="shared" si="233"/>
        <v>0</v>
      </c>
      <c r="P1329" s="13">
        <f t="shared" si="227"/>
        <v>320.53800000000001</v>
      </c>
      <c r="Q1329" s="11">
        <f t="shared" si="4"/>
        <v>0.85804138878692771</v>
      </c>
      <c r="R1329" s="11">
        <f t="shared" si="228"/>
        <v>1.9865400029484328</v>
      </c>
      <c r="S1329" s="11">
        <f t="shared" si="6"/>
        <v>27847.459347663553</v>
      </c>
    </row>
    <row r="1330" spans="2:19" x14ac:dyDescent="0.2">
      <c r="B1330" s="11"/>
      <c r="D1330" s="14">
        <f t="shared" si="229"/>
        <v>13.279999999999761</v>
      </c>
      <c r="E1330" s="11">
        <f t="shared" si="234"/>
        <v>37.840000000001169</v>
      </c>
      <c r="F1330" s="11">
        <f t="shared" si="225"/>
        <v>-371.21040000001148</v>
      </c>
      <c r="G1330" s="11">
        <f t="shared" si="8"/>
        <v>-365.61614904687184</v>
      </c>
      <c r="H1330" s="15">
        <f t="shared" si="235"/>
        <v>0</v>
      </c>
      <c r="I1330" s="11">
        <f t="shared" si="1"/>
        <v>-736.82654904688331</v>
      </c>
      <c r="J1330" s="11">
        <f t="shared" si="9"/>
        <v>-19.472160387073483</v>
      </c>
      <c r="K1330" s="9">
        <f t="shared" si="230"/>
        <v>274.839991104695</v>
      </c>
      <c r="L1330" s="11">
        <f t="shared" si="231"/>
        <v>5000.8538523579909</v>
      </c>
      <c r="M1330" s="11">
        <f t="shared" si="226"/>
        <v>0.73611599999999999</v>
      </c>
      <c r="N1330" s="11">
        <f t="shared" si="232"/>
        <v>-365.61614904687184</v>
      </c>
      <c r="O1330" s="11">
        <f t="shared" si="233"/>
        <v>0</v>
      </c>
      <c r="P1330" s="13">
        <f t="shared" si="227"/>
        <v>320.529</v>
      </c>
      <c r="Q1330" s="11">
        <f t="shared" si="4"/>
        <v>0.85745748779266462</v>
      </c>
      <c r="R1330" s="11">
        <f t="shared" si="228"/>
        <v>1.9849297030655946</v>
      </c>
      <c r="S1330" s="11">
        <f t="shared" si="6"/>
        <v>27802.004768639013</v>
      </c>
    </row>
    <row r="1331" spans="2:19" x14ac:dyDescent="0.2">
      <c r="B1331" s="11"/>
      <c r="D1331" s="14">
        <f t="shared" si="229"/>
        <v>13.289999999999761</v>
      </c>
      <c r="E1331" s="11">
        <f t="shared" si="234"/>
        <v>37.840000000001169</v>
      </c>
      <c r="F1331" s="11">
        <f t="shared" si="225"/>
        <v>-371.21040000001148</v>
      </c>
      <c r="G1331" s="11">
        <f t="shared" si="8"/>
        <v>-364.97972217822934</v>
      </c>
      <c r="H1331" s="15">
        <f t="shared" si="235"/>
        <v>0</v>
      </c>
      <c r="I1331" s="11">
        <f t="shared" si="1"/>
        <v>-736.19012217824081</v>
      </c>
      <c r="J1331" s="11">
        <f t="shared" si="9"/>
        <v>-19.455341495196038</v>
      </c>
      <c r="K1331" s="9">
        <f t="shared" si="230"/>
        <v>274.64526950082427</v>
      </c>
      <c r="L1331" s="11">
        <f t="shared" si="231"/>
        <v>5003.601278661019</v>
      </c>
      <c r="M1331" s="11">
        <f t="shared" si="226"/>
        <v>0.735877</v>
      </c>
      <c r="N1331" s="11">
        <f t="shared" si="232"/>
        <v>-364.97972217822934</v>
      </c>
      <c r="O1331" s="11">
        <f t="shared" si="233"/>
        <v>0</v>
      </c>
      <c r="P1331" s="13">
        <f t="shared" si="227"/>
        <v>320.517</v>
      </c>
      <c r="Q1331" s="11">
        <f t="shared" si="4"/>
        <v>0.8568820671004167</v>
      </c>
      <c r="R1331" s="11">
        <f t="shared" si="228"/>
        <v>1.9832152390617774</v>
      </c>
      <c r="S1331" s="11">
        <f t="shared" si="6"/>
        <v>27753.609907298742</v>
      </c>
    </row>
    <row r="1332" spans="2:19" x14ac:dyDescent="0.2">
      <c r="B1332" s="11"/>
      <c r="D1332" s="14">
        <f t="shared" si="229"/>
        <v>13.299999999999761</v>
      </c>
      <c r="E1332" s="11">
        <f t="shared" si="234"/>
        <v>37.840000000001169</v>
      </c>
      <c r="F1332" s="11">
        <f t="shared" si="225"/>
        <v>-371.21040000001148</v>
      </c>
      <c r="G1332" s="11">
        <f t="shared" si="8"/>
        <v>-364.34444496772255</v>
      </c>
      <c r="H1332" s="15">
        <f t="shared" si="235"/>
        <v>0</v>
      </c>
      <c r="I1332" s="11">
        <f t="shared" si="1"/>
        <v>-735.55484496773397</v>
      </c>
      <c r="J1332" s="11">
        <f t="shared" si="9"/>
        <v>-19.43855298540463</v>
      </c>
      <c r="K1332" s="9">
        <f t="shared" si="230"/>
        <v>274.45071608587233</v>
      </c>
      <c r="L1332" s="11">
        <f t="shared" si="231"/>
        <v>5006.3467585889521</v>
      </c>
      <c r="M1332" s="11">
        <f t="shared" si="226"/>
        <v>0.73563800000000001</v>
      </c>
      <c r="N1332" s="11">
        <f t="shared" si="232"/>
        <v>-364.34444496772255</v>
      </c>
      <c r="O1332" s="11">
        <f t="shared" si="233"/>
        <v>0</v>
      </c>
      <c r="P1332" s="13">
        <f t="shared" si="227"/>
        <v>320.505</v>
      </c>
      <c r="Q1332" s="11">
        <f t="shared" si="4"/>
        <v>0.85630712808184684</v>
      </c>
      <c r="R1332" s="11">
        <f t="shared" si="228"/>
        <v>1.9815038721105636</v>
      </c>
      <c r="S1332" s="11">
        <f t="shared" si="6"/>
        <v>27705.302467701335</v>
      </c>
    </row>
    <row r="1333" spans="2:19" x14ac:dyDescent="0.2">
      <c r="B1333" s="11"/>
      <c r="D1333" s="14">
        <f t="shared" si="229"/>
        <v>13.309999999999761</v>
      </c>
      <c r="E1333" s="11">
        <f t="shared" si="234"/>
        <v>37.840000000001169</v>
      </c>
      <c r="F1333" s="11">
        <f t="shared" si="225"/>
        <v>-371.21040000001148</v>
      </c>
      <c r="G1333" s="11">
        <f t="shared" si="8"/>
        <v>-363.71031486739952</v>
      </c>
      <c r="H1333" s="15">
        <f t="shared" si="235"/>
        <v>0</v>
      </c>
      <c r="I1333" s="11">
        <f t="shared" si="1"/>
        <v>-734.92071486741099</v>
      </c>
      <c r="J1333" s="11">
        <f t="shared" si="9"/>
        <v>-19.421794790364384</v>
      </c>
      <c r="K1333" s="9">
        <f t="shared" si="230"/>
        <v>274.25633055601827</v>
      </c>
      <c r="L1333" s="11">
        <f t="shared" si="231"/>
        <v>5009.0902938221616</v>
      </c>
      <c r="M1333" s="11">
        <f t="shared" si="226"/>
        <v>0.73539900000000002</v>
      </c>
      <c r="N1333" s="11">
        <f t="shared" si="232"/>
        <v>-363.71031486739952</v>
      </c>
      <c r="O1333" s="11">
        <f t="shared" si="233"/>
        <v>0</v>
      </c>
      <c r="P1333" s="13">
        <f t="shared" si="227"/>
        <v>320.49299999999999</v>
      </c>
      <c r="Q1333" s="11">
        <f t="shared" si="4"/>
        <v>0.85573266984308016</v>
      </c>
      <c r="R1333" s="11">
        <f t="shared" si="228"/>
        <v>1.9797955953480513</v>
      </c>
      <c r="S1333" s="11">
        <f t="shared" si="6"/>
        <v>27657.082256096681</v>
      </c>
    </row>
    <row r="1334" spans="2:19" x14ac:dyDescent="0.2">
      <c r="B1334" s="11"/>
      <c r="D1334" s="14">
        <f t="shared" si="229"/>
        <v>13.31999999999976</v>
      </c>
      <c r="E1334" s="11">
        <f t="shared" si="234"/>
        <v>37.840000000001169</v>
      </c>
      <c r="F1334" s="11">
        <f t="shared" si="225"/>
        <v>-371.21040000001148</v>
      </c>
      <c r="G1334" s="11">
        <f t="shared" si="8"/>
        <v>-363.11683935653656</v>
      </c>
      <c r="H1334" s="15">
        <f t="shared" si="235"/>
        <v>0</v>
      </c>
      <c r="I1334" s="11">
        <f t="shared" si="1"/>
        <v>-734.32723935654803</v>
      </c>
      <c r="J1334" s="11">
        <f t="shared" si="9"/>
        <v>-19.406110976652361</v>
      </c>
      <c r="K1334" s="9">
        <f t="shared" si="230"/>
        <v>274.0621126081146</v>
      </c>
      <c r="L1334" s="11">
        <f t="shared" si="231"/>
        <v>5011.8318860379823</v>
      </c>
      <c r="M1334" s="11">
        <f t="shared" si="226"/>
        <v>0.73524</v>
      </c>
      <c r="N1334" s="11">
        <f t="shared" si="232"/>
        <v>-363.11683935653656</v>
      </c>
      <c r="O1334" s="11">
        <f t="shared" si="233"/>
        <v>0</v>
      </c>
      <c r="P1334" s="13">
        <f t="shared" si="227"/>
        <v>320.48500000000001</v>
      </c>
      <c r="Q1334" s="11">
        <f t="shared" si="4"/>
        <v>0.85514801818529596</v>
      </c>
      <c r="R1334" s="11">
        <f t="shared" si="228"/>
        <v>1.9781968375792416</v>
      </c>
      <c r="S1334" s="11">
        <f t="shared" si="6"/>
        <v>27611.953480942477</v>
      </c>
    </row>
    <row r="1335" spans="2:19" x14ac:dyDescent="0.2">
      <c r="B1335" s="11"/>
      <c r="D1335" s="14">
        <f t="shared" si="229"/>
        <v>13.32999999999976</v>
      </c>
      <c r="E1335" s="11">
        <f t="shared" si="234"/>
        <v>37.840000000001169</v>
      </c>
      <c r="F1335" s="11">
        <f t="shared" si="225"/>
        <v>-371.21040000001148</v>
      </c>
      <c r="G1335" s="11">
        <f t="shared" si="8"/>
        <v>-362.48491229097186</v>
      </c>
      <c r="H1335" s="15">
        <f t="shared" si="235"/>
        <v>0</v>
      </c>
      <c r="I1335" s="11">
        <f t="shared" si="1"/>
        <v>-733.69531229098334</v>
      </c>
      <c r="J1335" s="11">
        <f t="shared" si="9"/>
        <v>-19.38941100134674</v>
      </c>
      <c r="K1335" s="9">
        <f t="shared" si="230"/>
        <v>273.86805149834805</v>
      </c>
      <c r="L1335" s="11">
        <f t="shared" si="231"/>
        <v>5014.5715368585152</v>
      </c>
      <c r="M1335" s="11">
        <f t="shared" si="226"/>
        <v>0.73500100000000002</v>
      </c>
      <c r="N1335" s="11">
        <f t="shared" si="232"/>
        <v>-362.48491229097186</v>
      </c>
      <c r="O1335" s="11">
        <f t="shared" si="233"/>
        <v>0</v>
      </c>
      <c r="P1335" s="13">
        <f t="shared" si="227"/>
        <v>320.47199999999998</v>
      </c>
      <c r="Q1335" s="11">
        <f t="shared" si="4"/>
        <v>0.8545771596218954</v>
      </c>
      <c r="R1335" s="11">
        <f t="shared" si="228"/>
        <v>1.9764944955501262</v>
      </c>
      <c r="S1335" s="11">
        <f t="shared" si="6"/>
        <v>27563.900791431737</v>
      </c>
    </row>
    <row r="1336" spans="2:19" x14ac:dyDescent="0.2">
      <c r="B1336" s="11"/>
      <c r="D1336" s="14">
        <f t="shared" si="229"/>
        <v>13.33999999999976</v>
      </c>
      <c r="E1336" s="11">
        <f t="shared" si="234"/>
        <v>37.840000000001169</v>
      </c>
      <c r="F1336" s="11">
        <f t="shared" si="225"/>
        <v>-371.21040000001148</v>
      </c>
      <c r="G1336" s="11">
        <f t="shared" si="8"/>
        <v>-361.85461741584857</v>
      </c>
      <c r="H1336" s="15">
        <f t="shared" si="235"/>
        <v>0</v>
      </c>
      <c r="I1336" s="11">
        <f t="shared" si="1"/>
        <v>-733.06501741585998</v>
      </c>
      <c r="J1336" s="11">
        <f t="shared" si="9"/>
        <v>-19.372754160037985</v>
      </c>
      <c r="K1336" s="9">
        <f t="shared" si="230"/>
        <v>273.67415738833461</v>
      </c>
      <c r="L1336" s="11">
        <f t="shared" si="231"/>
        <v>5017.3092479029483</v>
      </c>
      <c r="M1336" s="11">
        <f t="shared" si="226"/>
        <v>0.73476300000000005</v>
      </c>
      <c r="N1336" s="11">
        <f t="shared" si="232"/>
        <v>-361.85461741584857</v>
      </c>
      <c r="O1336" s="11">
        <f t="shared" si="233"/>
        <v>0</v>
      </c>
      <c r="P1336" s="13">
        <f t="shared" si="227"/>
        <v>320.45999999999998</v>
      </c>
      <c r="Q1336" s="11">
        <f t="shared" si="4"/>
        <v>0.85400411092908513</v>
      </c>
      <c r="R1336" s="11">
        <f t="shared" si="228"/>
        <v>1.9747965504625875</v>
      </c>
      <c r="S1336" s="11">
        <f t="shared" si="6"/>
        <v>27515.972216149959</v>
      </c>
    </row>
    <row r="1337" spans="2:19" x14ac:dyDescent="0.2">
      <c r="B1337" s="11"/>
      <c r="D1337" s="14">
        <f t="shared" si="229"/>
        <v>13.34999999999976</v>
      </c>
      <c r="E1337" s="11">
        <f t="shared" si="234"/>
        <v>37.840000000001169</v>
      </c>
      <c r="F1337" s="11">
        <f t="shared" si="225"/>
        <v>-371.21040000001148</v>
      </c>
      <c r="G1337" s="11">
        <f t="shared" si="8"/>
        <v>-361.22496621434078</v>
      </c>
      <c r="H1337" s="15">
        <f t="shared" si="235"/>
        <v>0</v>
      </c>
      <c r="I1337" s="11">
        <f t="shared" si="1"/>
        <v>-732.43536621435226</v>
      </c>
      <c r="J1337" s="11">
        <f t="shared" si="9"/>
        <v>-19.356114329131334</v>
      </c>
      <c r="K1337" s="9">
        <f t="shared" si="230"/>
        <v>273.48042984673424</v>
      </c>
      <c r="L1337" s="11">
        <f t="shared" si="231"/>
        <v>5020.0450208391239</v>
      </c>
      <c r="M1337" s="11">
        <f t="shared" si="226"/>
        <v>0.73452399999999995</v>
      </c>
      <c r="N1337" s="11">
        <f t="shared" si="232"/>
        <v>-361.22496621434078</v>
      </c>
      <c r="O1337" s="11">
        <f t="shared" si="233"/>
        <v>0</v>
      </c>
      <c r="P1337" s="13">
        <f t="shared" si="227"/>
        <v>320.44799999999998</v>
      </c>
      <c r="Q1337" s="11">
        <f t="shared" si="4"/>
        <v>0.85343153911628178</v>
      </c>
      <c r="R1337" s="11">
        <f t="shared" si="228"/>
        <v>1.9731003393609921</v>
      </c>
      <c r="S1337" s="11">
        <f t="shared" si="6"/>
        <v>27468.09258678311</v>
      </c>
    </row>
    <row r="1338" spans="2:19" x14ac:dyDescent="0.2">
      <c r="B1338" s="11"/>
      <c r="D1338" s="14">
        <f t="shared" si="229"/>
        <v>13.35999999999976</v>
      </c>
      <c r="E1338" s="11">
        <f t="shared" si="234"/>
        <v>37.840000000001169</v>
      </c>
      <c r="F1338" s="11">
        <f t="shared" si="225"/>
        <v>-371.21040000001148</v>
      </c>
      <c r="G1338" s="11">
        <f t="shared" si="8"/>
        <v>-360.63573650576785</v>
      </c>
      <c r="H1338" s="15">
        <f t="shared" si="235"/>
        <v>0</v>
      </c>
      <c r="I1338" s="11">
        <f t="shared" si="1"/>
        <v>-731.84613650577933</v>
      </c>
      <c r="J1338" s="11">
        <f t="shared" si="9"/>
        <v>-19.340542719496742</v>
      </c>
      <c r="K1338" s="9">
        <f t="shared" si="230"/>
        <v>273.28686870344291</v>
      </c>
      <c r="L1338" s="11">
        <f t="shared" si="231"/>
        <v>5022.7788573318749</v>
      </c>
      <c r="M1338" s="11">
        <f t="shared" si="226"/>
        <v>0.73436500000000005</v>
      </c>
      <c r="N1338" s="11">
        <f t="shared" si="232"/>
        <v>-360.63573650576785</v>
      </c>
      <c r="O1338" s="11">
        <f t="shared" si="233"/>
        <v>0</v>
      </c>
      <c r="P1338" s="13">
        <f t="shared" si="227"/>
        <v>320.44</v>
      </c>
      <c r="Q1338" s="11">
        <f t="shared" si="4"/>
        <v>0.85284879760155696</v>
      </c>
      <c r="R1338" s="11">
        <f t="shared" si="228"/>
        <v>1.9715130193166912</v>
      </c>
      <c r="S1338" s="11">
        <f t="shared" si="6"/>
        <v>27423.2866688545</v>
      </c>
    </row>
    <row r="1339" spans="2:19" x14ac:dyDescent="0.2">
      <c r="B1339" s="11"/>
      <c r="D1339" s="14">
        <f t="shared" si="229"/>
        <v>13.369999999999759</v>
      </c>
      <c r="E1339" s="11">
        <f t="shared" si="234"/>
        <v>37.840000000001169</v>
      </c>
      <c r="F1339" s="11">
        <f t="shared" si="225"/>
        <v>-371.21040000001148</v>
      </c>
      <c r="G1339" s="11">
        <f t="shared" si="8"/>
        <v>-360.00875959536904</v>
      </c>
      <c r="H1339" s="15">
        <f t="shared" si="235"/>
        <v>0</v>
      </c>
      <c r="I1339" s="11">
        <f t="shared" si="1"/>
        <v>-731.21915959538046</v>
      </c>
      <c r="J1339" s="11">
        <f t="shared" si="9"/>
        <v>-19.323973562245186</v>
      </c>
      <c r="K1339" s="9">
        <f t="shared" si="230"/>
        <v>273.09346327624792</v>
      </c>
      <c r="L1339" s="11">
        <f t="shared" si="231"/>
        <v>5025.5107589917734</v>
      </c>
      <c r="M1339" s="11">
        <f t="shared" si="226"/>
        <v>0.73412699999999997</v>
      </c>
      <c r="N1339" s="11">
        <f t="shared" si="232"/>
        <v>-360.00875959536904</v>
      </c>
      <c r="O1339" s="11">
        <f t="shared" si="233"/>
        <v>0</v>
      </c>
      <c r="P1339" s="13">
        <f t="shared" si="227"/>
        <v>320.428</v>
      </c>
      <c r="Q1339" s="11">
        <f t="shared" si="4"/>
        <v>0.85227715204741128</v>
      </c>
      <c r="R1339" s="11">
        <f t="shared" si="228"/>
        <v>1.9698240124612829</v>
      </c>
      <c r="S1339" s="11">
        <f t="shared" si="6"/>
        <v>27375.610396626987</v>
      </c>
    </row>
    <row r="1340" spans="2:19" x14ac:dyDescent="0.2">
      <c r="B1340" s="11"/>
      <c r="D1340" s="14">
        <f t="shared" si="229"/>
        <v>13.379999999999759</v>
      </c>
      <c r="E1340" s="11">
        <f t="shared" si="234"/>
        <v>37.840000000001169</v>
      </c>
      <c r="F1340" s="11">
        <f t="shared" si="225"/>
        <v>-371.21040000001148</v>
      </c>
      <c r="G1340" s="11">
        <f t="shared" si="8"/>
        <v>-359.38242113803193</v>
      </c>
      <c r="H1340" s="15">
        <f t="shared" si="235"/>
        <v>0</v>
      </c>
      <c r="I1340" s="11">
        <f t="shared" si="1"/>
        <v>-730.5928211380434</v>
      </c>
      <c r="J1340" s="11">
        <f t="shared" si="9"/>
        <v>-19.307421277431839</v>
      </c>
      <c r="K1340" s="9">
        <f t="shared" si="230"/>
        <v>272.90022354062546</v>
      </c>
      <c r="L1340" s="11">
        <f t="shared" si="231"/>
        <v>5028.2407274258585</v>
      </c>
      <c r="M1340" s="11">
        <f t="shared" si="226"/>
        <v>0.73388799999999998</v>
      </c>
      <c r="N1340" s="11">
        <f t="shared" si="232"/>
        <v>-359.38242113803193</v>
      </c>
      <c r="O1340" s="11">
        <f t="shared" si="233"/>
        <v>0</v>
      </c>
      <c r="P1340" s="13">
        <f t="shared" si="227"/>
        <v>320.41500000000002</v>
      </c>
      <c r="Q1340" s="11">
        <f t="shared" si="4"/>
        <v>0.8517086389233508</v>
      </c>
      <c r="R1340" s="11">
        <f t="shared" si="228"/>
        <v>1.9681367255282201</v>
      </c>
      <c r="S1340" s="11">
        <f t="shared" si="6"/>
        <v>27327.982673335595</v>
      </c>
    </row>
    <row r="1341" spans="2:19" x14ac:dyDescent="0.2">
      <c r="B1341" s="11"/>
      <c r="D1341" s="14">
        <f t="shared" si="229"/>
        <v>13.389999999999759</v>
      </c>
      <c r="E1341" s="11">
        <f t="shared" si="234"/>
        <v>37.840000000001169</v>
      </c>
      <c r="F1341" s="11">
        <f t="shared" si="225"/>
        <v>-371.21040000001148</v>
      </c>
      <c r="G1341" s="11">
        <f t="shared" si="8"/>
        <v>-358.79633037984775</v>
      </c>
      <c r="H1341" s="15">
        <f t="shared" si="235"/>
        <v>0</v>
      </c>
      <c r="I1341" s="11">
        <f t="shared" si="1"/>
        <v>-730.00673037985916</v>
      </c>
      <c r="J1341" s="11">
        <f t="shared" si="9"/>
        <v>-19.291932621031624</v>
      </c>
      <c r="K1341" s="9">
        <f t="shared" si="230"/>
        <v>272.70714932785114</v>
      </c>
      <c r="L1341" s="11">
        <f t="shared" si="231"/>
        <v>5030.9687642902009</v>
      </c>
      <c r="M1341" s="11">
        <f t="shared" si="226"/>
        <v>0.73372899999999996</v>
      </c>
      <c r="N1341" s="11">
        <f t="shared" si="232"/>
        <v>-358.79633037984775</v>
      </c>
      <c r="O1341" s="11">
        <f t="shared" si="233"/>
        <v>0</v>
      </c>
      <c r="P1341" s="13">
        <f t="shared" si="227"/>
        <v>320.40699999999998</v>
      </c>
      <c r="Q1341" s="11">
        <f t="shared" si="4"/>
        <v>0.85112731409691789</v>
      </c>
      <c r="R1341" s="11">
        <f t="shared" si="228"/>
        <v>1.9665578614711134</v>
      </c>
      <c r="S1341" s="11">
        <f t="shared" si="6"/>
        <v>27283.415445940496</v>
      </c>
    </row>
    <row r="1342" spans="2:19" x14ac:dyDescent="0.2">
      <c r="B1342" s="11"/>
      <c r="D1342" s="14">
        <f t="shared" si="229"/>
        <v>13.399999999999759</v>
      </c>
      <c r="E1342" s="11">
        <f t="shared" si="234"/>
        <v>37.840000000001169</v>
      </c>
      <c r="F1342" s="11">
        <f t="shared" si="225"/>
        <v>-371.21040000001148</v>
      </c>
      <c r="G1342" s="11">
        <f t="shared" si="8"/>
        <v>-358.1726500236644</v>
      </c>
      <c r="H1342" s="15">
        <f t="shared" si="235"/>
        <v>0</v>
      </c>
      <c r="I1342" s="11">
        <f t="shared" si="1"/>
        <v>-729.38305002367588</v>
      </c>
      <c r="J1342" s="11">
        <f t="shared" si="9"/>
        <v>-19.275450582020436</v>
      </c>
      <c r="K1342" s="9">
        <f t="shared" si="230"/>
        <v>272.51423000164084</v>
      </c>
      <c r="L1342" s="11">
        <f t="shared" si="231"/>
        <v>5033.6948711868481</v>
      </c>
      <c r="M1342" s="11">
        <f t="shared" si="226"/>
        <v>0.733491</v>
      </c>
      <c r="N1342" s="11">
        <f t="shared" si="232"/>
        <v>-358.1726500236644</v>
      </c>
      <c r="O1342" s="11">
        <f t="shared" si="233"/>
        <v>0</v>
      </c>
      <c r="P1342" s="13">
        <f t="shared" si="227"/>
        <v>320.39499999999998</v>
      </c>
      <c r="Q1342" s="11">
        <f t="shared" si="4"/>
        <v>0.85055706238125084</v>
      </c>
      <c r="R1342" s="11">
        <f t="shared" si="228"/>
        <v>1.9648777351702789</v>
      </c>
      <c r="S1342" s="11">
        <f t="shared" si="6"/>
        <v>27235.989848679768</v>
      </c>
    </row>
    <row r="1343" spans="2:19" x14ac:dyDescent="0.2">
      <c r="B1343" s="11"/>
      <c r="D1343" s="14">
        <f t="shared" si="229"/>
        <v>13.409999999999759</v>
      </c>
      <c r="E1343" s="11">
        <f t="shared" si="234"/>
        <v>37.840000000001169</v>
      </c>
      <c r="F1343" s="11">
        <f t="shared" si="225"/>
        <v>-371.21040000001148</v>
      </c>
      <c r="G1343" s="11">
        <f t="shared" si="8"/>
        <v>-357.5500905717708</v>
      </c>
      <c r="H1343" s="15">
        <f t="shared" si="235"/>
        <v>0</v>
      </c>
      <c r="I1343" s="11">
        <f t="shared" si="1"/>
        <v>-728.76049057178227</v>
      </c>
      <c r="J1343" s="11">
        <f t="shared" si="9"/>
        <v>-19.258998165215637</v>
      </c>
      <c r="K1343" s="9">
        <f t="shared" si="230"/>
        <v>272.32147549582061</v>
      </c>
      <c r="L1343" s="11">
        <f t="shared" si="231"/>
        <v>5036.4190497143354</v>
      </c>
      <c r="M1343" s="11">
        <f t="shared" si="226"/>
        <v>0.73325300000000004</v>
      </c>
      <c r="N1343" s="11">
        <f t="shared" si="232"/>
        <v>-357.5500905717708</v>
      </c>
      <c r="O1343" s="11">
        <f t="shared" si="233"/>
        <v>0</v>
      </c>
      <c r="P1343" s="13">
        <f t="shared" si="227"/>
        <v>320.38299999999998</v>
      </c>
      <c r="Q1343" s="11">
        <f t="shared" si="4"/>
        <v>0.849987282395822</v>
      </c>
      <c r="R1343" s="11">
        <f t="shared" si="228"/>
        <v>1.9632006284623482</v>
      </c>
      <c r="S1343" s="11">
        <f t="shared" si="6"/>
        <v>27188.649486675986</v>
      </c>
    </row>
    <row r="1344" spans="2:19" x14ac:dyDescent="0.2">
      <c r="B1344" s="11"/>
      <c r="D1344" s="14">
        <f t="shared" si="229"/>
        <v>13.419999999999758</v>
      </c>
      <c r="E1344" s="11">
        <f t="shared" si="234"/>
        <v>37.840000000001169</v>
      </c>
      <c r="F1344" s="11">
        <f t="shared" si="225"/>
        <v>-371.21040000001148</v>
      </c>
      <c r="G1344" s="11">
        <f t="shared" si="8"/>
        <v>-356.92816262519051</v>
      </c>
      <c r="H1344" s="15">
        <f t="shared" si="235"/>
        <v>0</v>
      </c>
      <c r="I1344" s="11">
        <f t="shared" si="1"/>
        <v>-728.13856262520198</v>
      </c>
      <c r="J1344" s="11">
        <f t="shared" si="9"/>
        <v>-19.242562437240473</v>
      </c>
      <c r="K1344" s="9">
        <f t="shared" si="230"/>
        <v>272.12888551416847</v>
      </c>
      <c r="L1344" s="11">
        <f t="shared" si="231"/>
        <v>5039.1413015193857</v>
      </c>
      <c r="M1344" s="11">
        <f t="shared" si="226"/>
        <v>0.73301400000000005</v>
      </c>
      <c r="N1344" s="11">
        <f t="shared" si="232"/>
        <v>-356.92816262519051</v>
      </c>
      <c r="O1344" s="11">
        <f t="shared" si="233"/>
        <v>0</v>
      </c>
      <c r="P1344" s="13">
        <f t="shared" si="227"/>
        <v>320.37099999999998</v>
      </c>
      <c r="Q1344" s="11">
        <f t="shared" si="4"/>
        <v>0.8494179732690178</v>
      </c>
      <c r="R1344" s="11">
        <f t="shared" si="228"/>
        <v>1.9615252229602926</v>
      </c>
      <c r="S1344" s="11">
        <f t="shared" si="6"/>
        <v>27141.35714529104</v>
      </c>
    </row>
    <row r="1345" spans="2:19" x14ac:dyDescent="0.2">
      <c r="B1345" s="11"/>
      <c r="D1345" s="14">
        <f t="shared" si="229"/>
        <v>13.429999999999758</v>
      </c>
      <c r="E1345" s="11">
        <f t="shared" si="234"/>
        <v>37.840000000001169</v>
      </c>
      <c r="F1345" s="11">
        <f t="shared" si="225"/>
        <v>-371.21040000001148</v>
      </c>
      <c r="G1345" s="11">
        <f t="shared" si="8"/>
        <v>-356.34673812387621</v>
      </c>
      <c r="H1345" s="15">
        <f t="shared" si="235"/>
        <v>0</v>
      </c>
      <c r="I1345" s="11">
        <f t="shared" si="1"/>
        <v>-727.55713812388763</v>
      </c>
      <c r="J1345" s="11">
        <f t="shared" si="9"/>
        <v>-19.227197096296649</v>
      </c>
      <c r="K1345" s="9">
        <f t="shared" si="230"/>
        <v>271.93645988979608</v>
      </c>
      <c r="L1345" s="11">
        <f t="shared" si="231"/>
        <v>5041.8616282464063</v>
      </c>
      <c r="M1345" s="11">
        <f t="shared" si="226"/>
        <v>0.73285599999999995</v>
      </c>
      <c r="N1345" s="11">
        <f t="shared" si="232"/>
        <v>-356.34673812387621</v>
      </c>
      <c r="O1345" s="11">
        <f t="shared" si="233"/>
        <v>0</v>
      </c>
      <c r="P1345" s="13">
        <f t="shared" si="227"/>
        <v>320.36200000000002</v>
      </c>
      <c r="Q1345" s="11">
        <f t="shared" si="4"/>
        <v>0.84884118556444288</v>
      </c>
      <c r="R1345" s="11">
        <f t="shared" si="228"/>
        <v>1.9599589292861008</v>
      </c>
      <c r="S1345" s="11">
        <f t="shared" si="6"/>
        <v>27097.144747123497</v>
      </c>
    </row>
    <row r="1346" spans="2:19" x14ac:dyDescent="0.2">
      <c r="B1346" s="11"/>
      <c r="D1346" s="14">
        <f t="shared" si="229"/>
        <v>13.439999999999758</v>
      </c>
      <c r="E1346" s="11">
        <f t="shared" si="234"/>
        <v>37.840000000001169</v>
      </c>
      <c r="F1346" s="11">
        <f t="shared" ref="F1346:F1409" si="236">E1346*Grav</f>
        <v>-371.21040000001148</v>
      </c>
      <c r="G1346" s="11">
        <f t="shared" si="8"/>
        <v>-355.72744573589279</v>
      </c>
      <c r="H1346" s="15">
        <f t="shared" si="235"/>
        <v>0</v>
      </c>
      <c r="I1346" s="11">
        <f t="shared" si="1"/>
        <v>-726.93784573590426</v>
      </c>
      <c r="J1346" s="11">
        <f t="shared" si="9"/>
        <v>-19.21083101839011</v>
      </c>
      <c r="K1346" s="9">
        <f t="shared" si="230"/>
        <v>271.74418791883312</v>
      </c>
      <c r="L1346" s="11">
        <f t="shared" si="231"/>
        <v>5044.5800314854496</v>
      </c>
      <c r="M1346" s="11">
        <f t="shared" ref="M1346:M1409" si="237">VLOOKUP(L1346,AtmChart,4)</f>
        <v>0.73261799999999999</v>
      </c>
      <c r="N1346" s="11">
        <f t="shared" si="232"/>
        <v>-355.72744573589279</v>
      </c>
      <c r="O1346" s="11">
        <f t="shared" si="233"/>
        <v>0</v>
      </c>
      <c r="P1346" s="13">
        <f t="shared" ref="P1346:P1409" si="238">VLOOKUP(L1346,AtmChart,5)</f>
        <v>320.35000000000002</v>
      </c>
      <c r="Q1346" s="11">
        <f t="shared" si="4"/>
        <v>0.8482727888835121</v>
      </c>
      <c r="R1346" s="11">
        <f t="shared" ref="R1346:R1409" si="239">J1346/Grav</f>
        <v>1.9582906236891038</v>
      </c>
      <c r="S1346" s="11">
        <f t="shared" si="6"/>
        <v>27050.052817599098</v>
      </c>
    </row>
    <row r="1347" spans="2:19" x14ac:dyDescent="0.2">
      <c r="B1347" s="11"/>
      <c r="D1347" s="14">
        <f t="shared" ref="D1347:D1410" si="240">D1346+DeltaT</f>
        <v>13.449999999999758</v>
      </c>
      <c r="E1347" s="11">
        <f t="shared" si="234"/>
        <v>37.840000000001169</v>
      </c>
      <c r="F1347" s="11">
        <f t="shared" si="236"/>
        <v>-371.21040000001148</v>
      </c>
      <c r="G1347" s="11">
        <f t="shared" si="8"/>
        <v>-355.10877975165818</v>
      </c>
      <c r="H1347" s="15">
        <f t="shared" si="235"/>
        <v>0</v>
      </c>
      <c r="I1347" s="11">
        <f t="shared" si="1"/>
        <v>-726.31917975166971</v>
      </c>
      <c r="J1347" s="11">
        <f t="shared" si="9"/>
        <v>-19.19448149449385</v>
      </c>
      <c r="K1347" s="9">
        <f t="shared" ref="K1347:K1410" si="241">K1346+J1346*DeltaT</f>
        <v>271.55207960864919</v>
      </c>
      <c r="L1347" s="11">
        <f t="shared" ref="L1347:L1410" si="242">L1346+K1346*DeltaT+(0.5*J1346*DeltaT^2)</f>
        <v>5047.2965128230871</v>
      </c>
      <c r="M1347" s="11">
        <f t="shared" si="237"/>
        <v>0.732379</v>
      </c>
      <c r="N1347" s="11">
        <f t="shared" ref="N1347:N1410" si="243">IF(K1347&gt;0,-0.5*M1347*(K1347^2)*CdR*CSAR,0)</f>
        <v>-355.10877975165818</v>
      </c>
      <c r="O1347" s="11">
        <f t="shared" ref="O1347:O1410" si="244">IF(K1347&gt;0,0, 0.5*M1347*(K1347^2)*CdC*CSAC)</f>
        <v>0</v>
      </c>
      <c r="P1347" s="13">
        <f t="shared" si="238"/>
        <v>320.33800000000002</v>
      </c>
      <c r="Q1347" s="11">
        <f t="shared" si="4"/>
        <v>0.84770486051810645</v>
      </c>
      <c r="R1347" s="11">
        <f t="shared" si="239"/>
        <v>1.9566240055549284</v>
      </c>
      <c r="S1347" s="11">
        <f t="shared" si="6"/>
        <v>27003.008520762854</v>
      </c>
    </row>
    <row r="1348" spans="2:19" x14ac:dyDescent="0.2">
      <c r="B1348" s="11"/>
      <c r="D1348" s="14">
        <f t="shared" si="240"/>
        <v>13.459999999999757</v>
      </c>
      <c r="E1348" s="11">
        <f t="shared" si="234"/>
        <v>37.840000000001169</v>
      </c>
      <c r="F1348" s="11">
        <f t="shared" si="236"/>
        <v>-371.21040000001148</v>
      </c>
      <c r="G1348" s="11">
        <f t="shared" si="8"/>
        <v>-354.49170849178802</v>
      </c>
      <c r="H1348" s="15">
        <f t="shared" si="235"/>
        <v>0</v>
      </c>
      <c r="I1348" s="11">
        <f t="shared" si="1"/>
        <v>-725.70210849179944</v>
      </c>
      <c r="J1348" s="11">
        <f t="shared" si="9"/>
        <v>-19.178174114476136</v>
      </c>
      <c r="K1348" s="9">
        <f t="shared" si="241"/>
        <v>271.36013479370428</v>
      </c>
      <c r="L1348" s="11">
        <f t="shared" si="242"/>
        <v>5050.0110738950989</v>
      </c>
      <c r="M1348" s="11">
        <f t="shared" si="237"/>
        <v>0.73214100000000004</v>
      </c>
      <c r="N1348" s="11">
        <f t="shared" si="243"/>
        <v>-354.49170849178802</v>
      </c>
      <c r="O1348" s="11">
        <f t="shared" si="244"/>
        <v>0</v>
      </c>
      <c r="P1348" s="13">
        <f t="shared" si="238"/>
        <v>320.32600000000002</v>
      </c>
      <c r="Q1348" s="11">
        <f t="shared" si="4"/>
        <v>0.84713740000407167</v>
      </c>
      <c r="R1348" s="11">
        <f t="shared" si="239"/>
        <v>1.9549616834328374</v>
      </c>
      <c r="S1348" s="11">
        <f t="shared" si="6"/>
        <v>26956.085489178437</v>
      </c>
    </row>
    <row r="1349" spans="2:19" x14ac:dyDescent="0.2">
      <c r="B1349" s="11"/>
      <c r="D1349" s="14">
        <f t="shared" si="240"/>
        <v>13.469999999999757</v>
      </c>
      <c r="E1349" s="11">
        <f t="shared" si="234"/>
        <v>37.840000000001169</v>
      </c>
      <c r="F1349" s="11">
        <f t="shared" si="236"/>
        <v>-371.21040000001148</v>
      </c>
      <c r="G1349" s="11">
        <f t="shared" si="8"/>
        <v>-353.91442370083104</v>
      </c>
      <c r="H1349" s="15">
        <f t="shared" si="235"/>
        <v>0</v>
      </c>
      <c r="I1349" s="11">
        <f t="shared" si="1"/>
        <v>-725.12482370084251</v>
      </c>
      <c r="J1349" s="11">
        <f t="shared" si="9"/>
        <v>-19.162918173911738</v>
      </c>
      <c r="K1349" s="9">
        <f t="shared" si="241"/>
        <v>271.1683530525595</v>
      </c>
      <c r="L1349" s="11">
        <f t="shared" si="242"/>
        <v>5052.7237163343298</v>
      </c>
      <c r="M1349" s="11">
        <f t="shared" si="237"/>
        <v>0.73198300000000005</v>
      </c>
      <c r="N1349" s="11">
        <f t="shared" si="243"/>
        <v>-353.91442370083104</v>
      </c>
      <c r="O1349" s="11">
        <f t="shared" si="244"/>
        <v>0</v>
      </c>
      <c r="P1349" s="13">
        <f t="shared" si="238"/>
        <v>320.31799999999998</v>
      </c>
      <c r="Q1349" s="11">
        <f t="shared" si="4"/>
        <v>0.84655983445376004</v>
      </c>
      <c r="R1349" s="11">
        <f t="shared" si="239"/>
        <v>1.9534065416831536</v>
      </c>
      <c r="S1349" s="11">
        <f t="shared" si="6"/>
        <v>26912.187880845519</v>
      </c>
    </row>
    <row r="1350" spans="2:19" x14ac:dyDescent="0.2">
      <c r="B1350" s="11"/>
      <c r="D1350" s="14">
        <f t="shared" si="240"/>
        <v>13.479999999999757</v>
      </c>
      <c r="E1350" s="11">
        <f t="shared" ref="E1350:E1413" si="245">IF(D1350&lt;ThrustCurveTime,E1349-(Mdot)/10,E1349)</f>
        <v>37.840000000001169</v>
      </c>
      <c r="F1350" s="11">
        <f t="shared" si="236"/>
        <v>-371.21040000001148</v>
      </c>
      <c r="G1350" s="11">
        <f t="shared" si="8"/>
        <v>-353.29948151040941</v>
      </c>
      <c r="H1350" s="15">
        <f t="shared" si="235"/>
        <v>0</v>
      </c>
      <c r="I1350" s="11">
        <f t="shared" si="1"/>
        <v>-724.50988151042088</v>
      </c>
      <c r="J1350" s="11">
        <f t="shared" si="9"/>
        <v>-19.146667058942878</v>
      </c>
      <c r="K1350" s="9">
        <f t="shared" si="241"/>
        <v>270.97672387082036</v>
      </c>
      <c r="L1350" s="11">
        <f t="shared" si="242"/>
        <v>5055.4344417189468</v>
      </c>
      <c r="M1350" s="11">
        <f t="shared" si="237"/>
        <v>0.73174499999999998</v>
      </c>
      <c r="N1350" s="11">
        <f t="shared" si="243"/>
        <v>-353.29948151040941</v>
      </c>
      <c r="O1350" s="11">
        <f t="shared" si="244"/>
        <v>0</v>
      </c>
      <c r="P1350" s="13">
        <f t="shared" si="238"/>
        <v>320.30500000000001</v>
      </c>
      <c r="Q1350" s="11">
        <f t="shared" si="4"/>
        <v>0.8459959222329354</v>
      </c>
      <c r="R1350" s="11">
        <f t="shared" si="239"/>
        <v>1.9517499550400486</v>
      </c>
      <c r="S1350" s="11">
        <f t="shared" si="6"/>
        <v>26865.426746921024</v>
      </c>
    </row>
    <row r="1351" spans="2:19" x14ac:dyDescent="0.2">
      <c r="B1351" s="11"/>
      <c r="D1351" s="14">
        <f t="shared" si="240"/>
        <v>13.489999999999757</v>
      </c>
      <c r="E1351" s="11">
        <f t="shared" si="245"/>
        <v>37.840000000001169</v>
      </c>
      <c r="F1351" s="11">
        <f t="shared" si="236"/>
        <v>-371.21040000001148</v>
      </c>
      <c r="G1351" s="11">
        <f t="shared" si="8"/>
        <v>-352.68564106871202</v>
      </c>
      <c r="H1351" s="15">
        <f t="shared" ref="H1351:H1414" si="246">IF(D1351&lt;ThrustCurveTime,VLOOKUP(D1351,GoddardCurve1,2, TRUE),0)</f>
        <v>0</v>
      </c>
      <c r="I1351" s="11">
        <f t="shared" si="1"/>
        <v>-723.89604106872343</v>
      </c>
      <c r="J1351" s="11">
        <f t="shared" si="9"/>
        <v>-19.130445059955104</v>
      </c>
      <c r="K1351" s="9">
        <f t="shared" si="241"/>
        <v>270.78525720023094</v>
      </c>
      <c r="L1351" s="11">
        <f t="shared" si="242"/>
        <v>5058.1432516243021</v>
      </c>
      <c r="M1351" s="11">
        <f t="shared" si="237"/>
        <v>0.73150700000000002</v>
      </c>
      <c r="N1351" s="11">
        <f t="shared" si="243"/>
        <v>-352.68564106871202</v>
      </c>
      <c r="O1351" s="11">
        <f t="shared" si="244"/>
        <v>0</v>
      </c>
      <c r="P1351" s="13">
        <f t="shared" si="238"/>
        <v>320.29300000000001</v>
      </c>
      <c r="Q1351" s="11">
        <f t="shared" si="4"/>
        <v>0.84542983206074107</v>
      </c>
      <c r="R1351" s="11">
        <f t="shared" si="239"/>
        <v>1.9500963363868606</v>
      </c>
      <c r="S1351" s="11">
        <f t="shared" si="6"/>
        <v>26818.749391635312</v>
      </c>
    </row>
    <row r="1352" spans="2:19" x14ac:dyDescent="0.2">
      <c r="B1352" s="11"/>
      <c r="D1352" s="14">
        <f t="shared" si="240"/>
        <v>13.499999999999757</v>
      </c>
      <c r="E1352" s="11">
        <f t="shared" si="245"/>
        <v>37.840000000001169</v>
      </c>
      <c r="F1352" s="11">
        <f t="shared" si="236"/>
        <v>-371.21040000001148</v>
      </c>
      <c r="G1352" s="11">
        <f t="shared" si="8"/>
        <v>-352.11141633871523</v>
      </c>
      <c r="H1352" s="15">
        <f t="shared" si="246"/>
        <v>0</v>
      </c>
      <c r="I1352" s="11">
        <f t="shared" si="1"/>
        <v>-723.32181633872665</v>
      </c>
      <c r="J1352" s="11">
        <f t="shared" si="9"/>
        <v>-19.11526998780931</v>
      </c>
      <c r="K1352" s="9">
        <f t="shared" si="241"/>
        <v>270.5939527496314</v>
      </c>
      <c r="L1352" s="11">
        <f t="shared" si="242"/>
        <v>5060.8501476740521</v>
      </c>
      <c r="M1352" s="11">
        <f t="shared" si="237"/>
        <v>0.73134900000000003</v>
      </c>
      <c r="N1352" s="11">
        <f t="shared" si="243"/>
        <v>-352.11141633871523</v>
      </c>
      <c r="O1352" s="11">
        <f t="shared" si="244"/>
        <v>0</v>
      </c>
      <c r="P1352" s="13">
        <f t="shared" si="238"/>
        <v>320.28500000000003</v>
      </c>
      <c r="Q1352" s="11">
        <f t="shared" si="4"/>
        <v>0.84485365455650863</v>
      </c>
      <c r="R1352" s="11">
        <f t="shared" si="239"/>
        <v>1.9485494381049244</v>
      </c>
      <c r="S1352" s="11">
        <f t="shared" si="6"/>
        <v>26775.084474964482</v>
      </c>
    </row>
    <row r="1353" spans="2:19" x14ac:dyDescent="0.2">
      <c r="B1353" s="11"/>
      <c r="D1353" s="14">
        <f t="shared" si="240"/>
        <v>13.509999999999756</v>
      </c>
      <c r="E1353" s="11">
        <f t="shared" si="245"/>
        <v>37.840000000001169</v>
      </c>
      <c r="F1353" s="11">
        <f t="shared" si="236"/>
        <v>-371.21040000001148</v>
      </c>
      <c r="G1353" s="11">
        <f t="shared" si="8"/>
        <v>-351.4996913029234</v>
      </c>
      <c r="H1353" s="15">
        <f t="shared" si="246"/>
        <v>0</v>
      </c>
      <c r="I1353" s="11">
        <f t="shared" si="1"/>
        <v>-722.71009130293487</v>
      </c>
      <c r="J1353" s="11">
        <f t="shared" si="9"/>
        <v>-19.099103892783102</v>
      </c>
      <c r="K1353" s="9">
        <f t="shared" si="241"/>
        <v>270.4028000497533</v>
      </c>
      <c r="L1353" s="11">
        <f t="shared" si="242"/>
        <v>5063.5551314380491</v>
      </c>
      <c r="M1353" s="11">
        <f t="shared" si="237"/>
        <v>0.73111099999999996</v>
      </c>
      <c r="N1353" s="11">
        <f t="shared" si="243"/>
        <v>-351.4996913029234</v>
      </c>
      <c r="O1353" s="11">
        <f t="shared" si="244"/>
        <v>0</v>
      </c>
      <c r="P1353" s="13">
        <f t="shared" si="238"/>
        <v>320.27300000000002</v>
      </c>
      <c r="Q1353" s="11">
        <f t="shared" si="4"/>
        <v>0.84428846655744716</v>
      </c>
      <c r="R1353" s="11">
        <f t="shared" si="239"/>
        <v>1.9469015181226403</v>
      </c>
      <c r="S1353" s="11">
        <f t="shared" si="6"/>
        <v>26728.567978342227</v>
      </c>
    </row>
    <row r="1354" spans="2:19" x14ac:dyDescent="0.2">
      <c r="B1354" s="11"/>
      <c r="D1354" s="14">
        <f t="shared" si="240"/>
        <v>13.519999999999756</v>
      </c>
      <c r="E1354" s="11">
        <f t="shared" si="245"/>
        <v>37.840000000001169</v>
      </c>
      <c r="F1354" s="11">
        <f t="shared" si="236"/>
        <v>-371.21040000001148</v>
      </c>
      <c r="G1354" s="11">
        <f t="shared" si="8"/>
        <v>-350.88906099042248</v>
      </c>
      <c r="H1354" s="15">
        <f t="shared" si="246"/>
        <v>0</v>
      </c>
      <c r="I1354" s="11">
        <f t="shared" si="1"/>
        <v>-722.09946099043395</v>
      </c>
      <c r="J1354" s="11">
        <f t="shared" si="9"/>
        <v>-19.082966728076418</v>
      </c>
      <c r="K1354" s="9">
        <f t="shared" si="241"/>
        <v>270.21180901082545</v>
      </c>
      <c r="L1354" s="11">
        <f t="shared" si="242"/>
        <v>5066.2582044833516</v>
      </c>
      <c r="M1354" s="11">
        <f t="shared" si="237"/>
        <v>0.73087299999999999</v>
      </c>
      <c r="N1354" s="11">
        <f t="shared" si="243"/>
        <v>-350.88906099042248</v>
      </c>
      <c r="O1354" s="11">
        <f t="shared" si="244"/>
        <v>0</v>
      </c>
      <c r="P1354" s="13">
        <f t="shared" si="238"/>
        <v>320.26</v>
      </c>
      <c r="Q1354" s="11">
        <f t="shared" si="4"/>
        <v>0.84372637547875307</v>
      </c>
      <c r="R1354" s="11">
        <f t="shared" si="239"/>
        <v>1.9452565472045278</v>
      </c>
      <c r="S1354" s="11">
        <f t="shared" si="6"/>
        <v>26682.134726134187</v>
      </c>
    </row>
    <row r="1355" spans="2:19" x14ac:dyDescent="0.2">
      <c r="B1355" s="11"/>
      <c r="D1355" s="14">
        <f t="shared" si="240"/>
        <v>13.529999999999756</v>
      </c>
      <c r="E1355" s="11">
        <f t="shared" si="245"/>
        <v>37.840000000001169</v>
      </c>
      <c r="F1355" s="11">
        <f t="shared" si="236"/>
        <v>-371.21040000001148</v>
      </c>
      <c r="G1355" s="11">
        <f t="shared" si="8"/>
        <v>-350.31787644218258</v>
      </c>
      <c r="H1355" s="15">
        <f t="shared" si="246"/>
        <v>0</v>
      </c>
      <c r="I1355" s="11">
        <f t="shared" si="1"/>
        <v>-721.52827644219406</v>
      </c>
      <c r="J1355" s="11">
        <f t="shared" si="9"/>
        <v>-19.06787199900031</v>
      </c>
      <c r="K1355" s="9">
        <f t="shared" si="241"/>
        <v>270.0209793435447</v>
      </c>
      <c r="L1355" s="11">
        <f t="shared" si="242"/>
        <v>5068.959368425124</v>
      </c>
      <c r="M1355" s="11">
        <f t="shared" si="237"/>
        <v>0.730715</v>
      </c>
      <c r="N1355" s="11">
        <f t="shared" si="243"/>
        <v>-350.31787644218258</v>
      </c>
      <c r="O1355" s="11">
        <f t="shared" si="244"/>
        <v>0</v>
      </c>
      <c r="P1355" s="13">
        <f t="shared" si="238"/>
        <v>320.25200000000001</v>
      </c>
      <c r="Q1355" s="11">
        <f t="shared" si="4"/>
        <v>0.84315157858044509</v>
      </c>
      <c r="R1355" s="11">
        <f t="shared" si="239"/>
        <v>1.9437178388379521</v>
      </c>
      <c r="S1355" s="11">
        <f t="shared" si="6"/>
        <v>26638.700989480771</v>
      </c>
    </row>
    <row r="1356" spans="2:19" x14ac:dyDescent="0.2">
      <c r="B1356" s="11"/>
      <c r="D1356" s="14">
        <f t="shared" si="240"/>
        <v>13.539999999999756</v>
      </c>
      <c r="E1356" s="11">
        <f t="shared" si="245"/>
        <v>37.840000000001169</v>
      </c>
      <c r="F1356" s="11">
        <f t="shared" si="236"/>
        <v>-371.21040000001148</v>
      </c>
      <c r="G1356" s="11">
        <f t="shared" si="8"/>
        <v>-349.70934798348497</v>
      </c>
      <c r="H1356" s="15">
        <f t="shared" si="246"/>
        <v>0</v>
      </c>
      <c r="I1356" s="11">
        <f t="shared" si="1"/>
        <v>-720.91974798349645</v>
      </c>
      <c r="J1356" s="11">
        <f t="shared" si="9"/>
        <v>-19.051790380112955</v>
      </c>
      <c r="K1356" s="9">
        <f t="shared" si="241"/>
        <v>269.83030062355471</v>
      </c>
      <c r="L1356" s="11">
        <f t="shared" si="242"/>
        <v>5071.6586248249596</v>
      </c>
      <c r="M1356" s="11">
        <f t="shared" si="237"/>
        <v>0.73047700000000004</v>
      </c>
      <c r="N1356" s="11">
        <f t="shared" si="243"/>
        <v>-349.70934798348497</v>
      </c>
      <c r="O1356" s="11">
        <f t="shared" si="244"/>
        <v>0</v>
      </c>
      <c r="P1356" s="13">
        <f t="shared" si="238"/>
        <v>320.24</v>
      </c>
      <c r="Q1356" s="11">
        <f t="shared" si="4"/>
        <v>0.8425877486371306</v>
      </c>
      <c r="R1356" s="11">
        <f t="shared" si="239"/>
        <v>1.94207853008287</v>
      </c>
      <c r="S1356" s="11">
        <f t="shared" si="6"/>
        <v>26592.42756541384</v>
      </c>
    </row>
    <row r="1357" spans="2:19" x14ac:dyDescent="0.2">
      <c r="B1357" s="11"/>
      <c r="D1357" s="14">
        <f t="shared" si="240"/>
        <v>13.549999999999756</v>
      </c>
      <c r="E1357" s="11">
        <f t="shared" si="245"/>
        <v>37.840000000001169</v>
      </c>
      <c r="F1357" s="11">
        <f t="shared" si="236"/>
        <v>-371.21040000001148</v>
      </c>
      <c r="G1357" s="11">
        <f t="shared" si="8"/>
        <v>-349.10238534486319</v>
      </c>
      <c r="H1357" s="15">
        <f t="shared" si="246"/>
        <v>0</v>
      </c>
      <c r="I1357" s="11">
        <f t="shared" si="1"/>
        <v>-720.31278534487467</v>
      </c>
      <c r="J1357" s="11">
        <f t="shared" si="9"/>
        <v>-19.035750141248744</v>
      </c>
      <c r="K1357" s="9">
        <f t="shared" si="241"/>
        <v>269.63978271975355</v>
      </c>
      <c r="L1357" s="11">
        <f t="shared" si="242"/>
        <v>5074.3559752416759</v>
      </c>
      <c r="M1357" s="11">
        <f t="shared" si="237"/>
        <v>0.73024</v>
      </c>
      <c r="N1357" s="11">
        <f t="shared" si="243"/>
        <v>-349.10238534486319</v>
      </c>
      <c r="O1357" s="11">
        <f t="shared" si="244"/>
        <v>0</v>
      </c>
      <c r="P1357" s="13">
        <f t="shared" si="238"/>
        <v>320.22800000000001</v>
      </c>
      <c r="Q1357" s="11">
        <f t="shared" si="4"/>
        <v>0.84202437862945634</v>
      </c>
      <c r="R1357" s="11">
        <f t="shared" si="239"/>
        <v>1.9404434394748975</v>
      </c>
      <c r="S1357" s="11">
        <f t="shared" si="6"/>
        <v>26546.273208672927</v>
      </c>
    </row>
    <row r="1358" spans="2:19" x14ac:dyDescent="0.2">
      <c r="B1358" s="11"/>
      <c r="D1358" s="14">
        <f t="shared" si="240"/>
        <v>13.559999999999755</v>
      </c>
      <c r="E1358" s="11">
        <f t="shared" si="245"/>
        <v>37.840000000001169</v>
      </c>
      <c r="F1358" s="11">
        <f t="shared" si="236"/>
        <v>-371.21040000001148</v>
      </c>
      <c r="G1358" s="11">
        <f t="shared" si="8"/>
        <v>-348.4960290196878</v>
      </c>
      <c r="H1358" s="15">
        <f t="shared" si="246"/>
        <v>0</v>
      </c>
      <c r="I1358" s="11">
        <f t="shared" si="1"/>
        <v>-719.70642901969927</v>
      </c>
      <c r="J1358" s="11">
        <f t="shared" si="9"/>
        <v>-19.019725925467153</v>
      </c>
      <c r="K1358" s="9">
        <f t="shared" si="241"/>
        <v>269.44942521834105</v>
      </c>
      <c r="L1358" s="11">
        <f t="shared" si="242"/>
        <v>5077.0514212813669</v>
      </c>
      <c r="M1358" s="11">
        <f t="shared" si="237"/>
        <v>0.73000200000000004</v>
      </c>
      <c r="N1358" s="11">
        <f t="shared" si="243"/>
        <v>-348.4960290196878</v>
      </c>
      <c r="O1358" s="11">
        <f t="shared" si="244"/>
        <v>0</v>
      </c>
      <c r="P1358" s="13">
        <f t="shared" si="238"/>
        <v>320.21600000000001</v>
      </c>
      <c r="Q1358" s="11">
        <f t="shared" si="4"/>
        <v>0.84146146731687688</v>
      </c>
      <c r="R1358" s="11">
        <f t="shared" si="239"/>
        <v>1.9388099822086802</v>
      </c>
      <c r="S1358" s="11">
        <f t="shared" si="6"/>
        <v>26500.164956923196</v>
      </c>
    </row>
    <row r="1359" spans="2:19" x14ac:dyDescent="0.2">
      <c r="B1359" s="11"/>
      <c r="D1359" s="14">
        <f t="shared" si="240"/>
        <v>13.569999999999755</v>
      </c>
      <c r="E1359" s="11">
        <f t="shared" si="245"/>
        <v>37.840000000001169</v>
      </c>
      <c r="F1359" s="11">
        <f t="shared" si="236"/>
        <v>-371.21040000001148</v>
      </c>
      <c r="G1359" s="11">
        <f t="shared" si="8"/>
        <v>-347.92889305292249</v>
      </c>
      <c r="H1359" s="15">
        <f t="shared" si="246"/>
        <v>0</v>
      </c>
      <c r="I1359" s="11">
        <f t="shared" si="1"/>
        <v>-719.13929305293391</v>
      </c>
      <c r="J1359" s="11">
        <f t="shared" si="9"/>
        <v>-19.004738188501896</v>
      </c>
      <c r="K1359" s="9">
        <f t="shared" si="241"/>
        <v>269.25922795908639</v>
      </c>
      <c r="L1359" s="11">
        <f t="shared" si="242"/>
        <v>5079.7449645472534</v>
      </c>
      <c r="M1359" s="11">
        <f t="shared" si="237"/>
        <v>0.72984400000000005</v>
      </c>
      <c r="N1359" s="11">
        <f t="shared" si="243"/>
        <v>-347.92889305292249</v>
      </c>
      <c r="O1359" s="11">
        <f t="shared" si="244"/>
        <v>0</v>
      </c>
      <c r="P1359" s="13">
        <f t="shared" si="238"/>
        <v>320.20699999999999</v>
      </c>
      <c r="Q1359" s="11">
        <f t="shared" si="4"/>
        <v>0.84089113591859765</v>
      </c>
      <c r="R1359" s="11">
        <f t="shared" si="239"/>
        <v>1.9372821802754225</v>
      </c>
      <c r="S1359" s="11">
        <f t="shared" si="6"/>
        <v>26457.039080526378</v>
      </c>
    </row>
    <row r="1360" spans="2:19" x14ac:dyDescent="0.2">
      <c r="B1360" s="11"/>
      <c r="D1360" s="14">
        <f t="shared" si="240"/>
        <v>13.579999999999755</v>
      </c>
      <c r="E1360" s="11">
        <f t="shared" si="245"/>
        <v>37.840000000001169</v>
      </c>
      <c r="F1360" s="11">
        <f t="shared" si="236"/>
        <v>-371.21040000001148</v>
      </c>
      <c r="G1360" s="11">
        <f t="shared" si="8"/>
        <v>-347.32462056223966</v>
      </c>
      <c r="H1360" s="15">
        <f t="shared" si="246"/>
        <v>0</v>
      </c>
      <c r="I1360" s="11">
        <f t="shared" si="1"/>
        <v>-718.53502056225113</v>
      </c>
      <c r="J1360" s="11">
        <f t="shared" si="9"/>
        <v>-18.988769042342202</v>
      </c>
      <c r="K1360" s="9">
        <f t="shared" si="241"/>
        <v>269.06918057720139</v>
      </c>
      <c r="L1360" s="11">
        <f t="shared" si="242"/>
        <v>5082.4366065899349</v>
      </c>
      <c r="M1360" s="11">
        <f t="shared" si="237"/>
        <v>0.72960599999999998</v>
      </c>
      <c r="N1360" s="11">
        <f t="shared" si="243"/>
        <v>-347.32462056223966</v>
      </c>
      <c r="O1360" s="11">
        <f t="shared" si="244"/>
        <v>0</v>
      </c>
      <c r="P1360" s="13">
        <f t="shared" si="238"/>
        <v>320.19499999999999</v>
      </c>
      <c r="Q1360" s="11">
        <f t="shared" si="4"/>
        <v>0.84032911375006292</v>
      </c>
      <c r="R1360" s="11">
        <f t="shared" si="239"/>
        <v>1.9356543366301937</v>
      </c>
      <c r="S1360" s="11">
        <f t="shared" si="6"/>
        <v>26411.089286702125</v>
      </c>
    </row>
    <row r="1361" spans="2:19" x14ac:dyDescent="0.2">
      <c r="B1361" s="11"/>
      <c r="D1361" s="14">
        <f t="shared" si="240"/>
        <v>13.589999999999755</v>
      </c>
      <c r="E1361" s="11">
        <f t="shared" si="245"/>
        <v>37.840000000001169</v>
      </c>
      <c r="F1361" s="11">
        <f t="shared" si="236"/>
        <v>-371.21040000001148</v>
      </c>
      <c r="G1361" s="11">
        <f t="shared" si="8"/>
        <v>-346.72190193377105</v>
      </c>
      <c r="H1361" s="15">
        <f t="shared" si="246"/>
        <v>0</v>
      </c>
      <c r="I1361" s="11">
        <f t="shared" si="1"/>
        <v>-717.93230193378258</v>
      </c>
      <c r="J1361" s="11">
        <f t="shared" si="9"/>
        <v>-18.972840960194514</v>
      </c>
      <c r="K1361" s="9">
        <f t="shared" si="241"/>
        <v>268.87929288677799</v>
      </c>
      <c r="L1361" s="11">
        <f t="shared" si="242"/>
        <v>5085.1263489572548</v>
      </c>
      <c r="M1361" s="11">
        <f t="shared" si="237"/>
        <v>0.72936900000000005</v>
      </c>
      <c r="N1361" s="11">
        <f t="shared" si="243"/>
        <v>-346.72190193377105</v>
      </c>
      <c r="O1361" s="11">
        <f t="shared" si="244"/>
        <v>0</v>
      </c>
      <c r="P1361" s="13">
        <f t="shared" si="238"/>
        <v>320.18299999999999</v>
      </c>
      <c r="Q1361" s="11">
        <f t="shared" si="4"/>
        <v>0.83976754820455179</v>
      </c>
      <c r="R1361" s="11">
        <f t="shared" si="239"/>
        <v>1.9340306789189106</v>
      </c>
      <c r="S1361" s="11">
        <f t="shared" si="6"/>
        <v>26365.257650910007</v>
      </c>
    </row>
    <row r="1362" spans="2:19" x14ac:dyDescent="0.2">
      <c r="B1362" s="11"/>
      <c r="D1362" s="14">
        <f t="shared" si="240"/>
        <v>13.599999999999755</v>
      </c>
      <c r="E1362" s="11">
        <f t="shared" si="245"/>
        <v>37.840000000001169</v>
      </c>
      <c r="F1362" s="11">
        <f t="shared" si="236"/>
        <v>-371.21040000001148</v>
      </c>
      <c r="G1362" s="11">
        <f t="shared" si="8"/>
        <v>-346.15775922187157</v>
      </c>
      <c r="H1362" s="15">
        <f t="shared" si="246"/>
        <v>0</v>
      </c>
      <c r="I1362" s="11">
        <f t="shared" si="1"/>
        <v>-717.36815922188305</v>
      </c>
      <c r="J1362" s="11">
        <f t="shared" si="9"/>
        <v>-18.957932326159114</v>
      </c>
      <c r="K1362" s="9">
        <f t="shared" si="241"/>
        <v>268.68956447717602</v>
      </c>
      <c r="L1362" s="11">
        <f t="shared" si="242"/>
        <v>5087.8141932440749</v>
      </c>
      <c r="M1362" s="11">
        <f t="shared" si="237"/>
        <v>0.72921100000000005</v>
      </c>
      <c r="N1362" s="11">
        <f t="shared" si="243"/>
        <v>-346.15775922187157</v>
      </c>
      <c r="O1362" s="11">
        <f t="shared" si="244"/>
        <v>0</v>
      </c>
      <c r="P1362" s="13">
        <f t="shared" si="238"/>
        <v>320.17500000000001</v>
      </c>
      <c r="Q1362" s="11">
        <f t="shared" si="4"/>
        <v>0.83919595370399314</v>
      </c>
      <c r="R1362" s="11">
        <f t="shared" si="239"/>
        <v>1.9325109404851286</v>
      </c>
      <c r="S1362" s="11">
        <f t="shared" si="6"/>
        <v>26322.359386138854</v>
      </c>
    </row>
    <row r="1363" spans="2:19" x14ac:dyDescent="0.2">
      <c r="B1363" s="11"/>
      <c r="D1363" s="14">
        <f t="shared" si="240"/>
        <v>13.609999999999754</v>
      </c>
      <c r="E1363" s="11">
        <f t="shared" si="245"/>
        <v>37.840000000001169</v>
      </c>
      <c r="F1363" s="11">
        <f t="shared" si="236"/>
        <v>-371.21040000001148</v>
      </c>
      <c r="G1363" s="11">
        <f t="shared" si="8"/>
        <v>-345.55710880038771</v>
      </c>
      <c r="H1363" s="15">
        <f t="shared" si="246"/>
        <v>0</v>
      </c>
      <c r="I1363" s="11">
        <f t="shared" si="1"/>
        <v>-716.76750880039913</v>
      </c>
      <c r="J1363" s="11">
        <f t="shared" si="9"/>
        <v>-18.942058900644213</v>
      </c>
      <c r="K1363" s="9">
        <f t="shared" si="241"/>
        <v>268.49998515391445</v>
      </c>
      <c r="L1363" s="11">
        <f t="shared" si="242"/>
        <v>5090.5001409922297</v>
      </c>
      <c r="M1363" s="11">
        <f t="shared" si="237"/>
        <v>0.72897400000000001</v>
      </c>
      <c r="N1363" s="11">
        <f t="shared" si="243"/>
        <v>-345.55710880038771</v>
      </c>
      <c r="O1363" s="11">
        <f t="shared" si="244"/>
        <v>0</v>
      </c>
      <c r="P1363" s="13">
        <f t="shared" si="238"/>
        <v>320.16300000000001</v>
      </c>
      <c r="Q1363" s="11">
        <f t="shared" si="4"/>
        <v>0.83863527376340941</v>
      </c>
      <c r="R1363" s="11">
        <f t="shared" si="239"/>
        <v>1.930892854296046</v>
      </c>
      <c r="S1363" s="11">
        <f t="shared" si="6"/>
        <v>26276.685019932895</v>
      </c>
    </row>
    <row r="1364" spans="2:19" x14ac:dyDescent="0.2">
      <c r="B1364" s="11"/>
      <c r="D1364" s="14">
        <f t="shared" si="240"/>
        <v>13.619999999999754</v>
      </c>
      <c r="E1364" s="11">
        <f t="shared" si="245"/>
        <v>37.840000000001169</v>
      </c>
      <c r="F1364" s="11">
        <f t="shared" si="236"/>
        <v>-371.21040000001148</v>
      </c>
      <c r="G1364" s="11">
        <f t="shared" si="8"/>
        <v>-344.95752837452028</v>
      </c>
      <c r="H1364" s="15">
        <f t="shared" si="246"/>
        <v>0</v>
      </c>
      <c r="I1364" s="11">
        <f t="shared" si="1"/>
        <v>-716.16792837453181</v>
      </c>
      <c r="J1364" s="11">
        <f t="shared" si="9"/>
        <v>-18.926213751969073</v>
      </c>
      <c r="K1364" s="9">
        <f t="shared" si="241"/>
        <v>268.31056456490802</v>
      </c>
      <c r="L1364" s="11">
        <f t="shared" si="242"/>
        <v>5093.1841937408235</v>
      </c>
      <c r="M1364" s="11">
        <f t="shared" si="237"/>
        <v>0.72873699999999997</v>
      </c>
      <c r="N1364" s="11">
        <f t="shared" si="243"/>
        <v>-344.95752837452028</v>
      </c>
      <c r="O1364" s="11">
        <f t="shared" si="244"/>
        <v>0</v>
      </c>
      <c r="P1364" s="13">
        <f t="shared" si="238"/>
        <v>320.14999999999998</v>
      </c>
      <c r="Q1364" s="11">
        <f t="shared" si="4"/>
        <v>0.8380776653597003</v>
      </c>
      <c r="R1364" s="11">
        <f t="shared" si="239"/>
        <v>1.9292776505574996</v>
      </c>
      <c r="S1364" s="11">
        <f t="shared" si="6"/>
        <v>26231.092017811396</v>
      </c>
    </row>
    <row r="1365" spans="2:19" x14ac:dyDescent="0.2">
      <c r="B1365" s="11"/>
      <c r="D1365" s="14">
        <f t="shared" si="240"/>
        <v>13.629999999999754</v>
      </c>
      <c r="E1365" s="11">
        <f t="shared" si="245"/>
        <v>37.840000000001169</v>
      </c>
      <c r="F1365" s="11">
        <f t="shared" si="236"/>
        <v>-371.21040000001148</v>
      </c>
      <c r="G1365" s="11">
        <f t="shared" si="8"/>
        <v>-344.39635860127868</v>
      </c>
      <c r="H1365" s="15">
        <f t="shared" si="246"/>
        <v>0</v>
      </c>
      <c r="I1365" s="11">
        <f t="shared" si="1"/>
        <v>-715.60675860129015</v>
      </c>
      <c r="J1365" s="11">
        <f t="shared" si="9"/>
        <v>-18.911383683965859</v>
      </c>
      <c r="K1365" s="9">
        <f t="shared" si="241"/>
        <v>268.12130242738834</v>
      </c>
      <c r="L1365" s="11">
        <f t="shared" si="242"/>
        <v>5095.8663530757849</v>
      </c>
      <c r="M1365" s="11">
        <f t="shared" si="237"/>
        <v>0.72857899999999998</v>
      </c>
      <c r="N1365" s="11">
        <f t="shared" si="243"/>
        <v>-344.39635860127868</v>
      </c>
      <c r="O1365" s="11">
        <f t="shared" si="244"/>
        <v>0</v>
      </c>
      <c r="P1365" s="13">
        <f t="shared" si="238"/>
        <v>320.142</v>
      </c>
      <c r="Q1365" s="11">
        <f t="shared" si="4"/>
        <v>0.83750742616522778</v>
      </c>
      <c r="R1365" s="11">
        <f t="shared" si="239"/>
        <v>1.9277659208935636</v>
      </c>
      <c r="S1365" s="11">
        <f t="shared" si="6"/>
        <v>26188.419819790735</v>
      </c>
    </row>
    <row r="1366" spans="2:19" x14ac:dyDescent="0.2">
      <c r="B1366" s="11"/>
      <c r="D1366" s="14">
        <f t="shared" si="240"/>
        <v>13.639999999999754</v>
      </c>
      <c r="E1366" s="11">
        <f t="shared" si="245"/>
        <v>37.840000000001169</v>
      </c>
      <c r="F1366" s="11">
        <f t="shared" si="236"/>
        <v>-371.21040000001148</v>
      </c>
      <c r="G1366" s="11">
        <f t="shared" si="8"/>
        <v>-343.79836118640054</v>
      </c>
      <c r="H1366" s="15">
        <f t="shared" si="246"/>
        <v>0</v>
      </c>
      <c r="I1366" s="11">
        <f t="shared" si="1"/>
        <v>-715.00876118641202</v>
      </c>
      <c r="J1366" s="11">
        <f t="shared" si="9"/>
        <v>-18.895580369619186</v>
      </c>
      <c r="K1366" s="9">
        <f t="shared" si="241"/>
        <v>267.93218859054866</v>
      </c>
      <c r="L1366" s="11">
        <f t="shared" si="242"/>
        <v>5098.5466205308749</v>
      </c>
      <c r="M1366" s="11">
        <f t="shared" si="237"/>
        <v>0.72834100000000002</v>
      </c>
      <c r="N1366" s="11">
        <f t="shared" si="243"/>
        <v>-343.79836118640054</v>
      </c>
      <c r="O1366" s="11">
        <f t="shared" si="244"/>
        <v>0</v>
      </c>
      <c r="P1366" s="13">
        <f t="shared" si="238"/>
        <v>320.13</v>
      </c>
      <c r="Q1366" s="11">
        <f t="shared" si="4"/>
        <v>0.83694807918829439</v>
      </c>
      <c r="R1366" s="11">
        <f t="shared" si="239"/>
        <v>1.9261549816125572</v>
      </c>
      <c r="S1366" s="11">
        <f t="shared" si="6"/>
        <v>26142.947192218304</v>
      </c>
    </row>
    <row r="1367" spans="2:19" x14ac:dyDescent="0.2">
      <c r="B1367" s="11"/>
      <c r="D1367" s="14">
        <f t="shared" si="240"/>
        <v>13.649999999999753</v>
      </c>
      <c r="E1367" s="11">
        <f t="shared" si="245"/>
        <v>37.840000000001169</v>
      </c>
      <c r="F1367" s="11">
        <f t="shared" si="236"/>
        <v>-371.21040000001148</v>
      </c>
      <c r="G1367" s="11">
        <f t="shared" si="8"/>
        <v>-343.20190001287256</v>
      </c>
      <c r="H1367" s="15">
        <f t="shared" si="246"/>
        <v>0</v>
      </c>
      <c r="I1367" s="11">
        <f t="shared" si="1"/>
        <v>-714.41230001288409</v>
      </c>
      <c r="J1367" s="11">
        <f t="shared" si="9"/>
        <v>-18.879817653616861</v>
      </c>
      <c r="K1367" s="9">
        <f t="shared" si="241"/>
        <v>267.74323278685245</v>
      </c>
      <c r="L1367" s="11">
        <f t="shared" si="242"/>
        <v>5101.2249976377625</v>
      </c>
      <c r="M1367" s="11">
        <f t="shared" si="237"/>
        <v>0.72810399999999997</v>
      </c>
      <c r="N1367" s="11">
        <f t="shared" si="243"/>
        <v>-343.20190001287256</v>
      </c>
      <c r="O1367" s="11">
        <f t="shared" si="244"/>
        <v>0</v>
      </c>
      <c r="P1367" s="13">
        <f t="shared" si="238"/>
        <v>320.11799999999999</v>
      </c>
      <c r="Q1367" s="11">
        <f t="shared" si="4"/>
        <v>0.8363891839473333</v>
      </c>
      <c r="R1367" s="11">
        <f t="shared" si="239"/>
        <v>1.9245481807968257</v>
      </c>
      <c r="S1367" s="11">
        <f t="shared" si="6"/>
        <v>26097.59138276086</v>
      </c>
    </row>
    <row r="1368" spans="2:19" x14ac:dyDescent="0.2">
      <c r="B1368" s="11"/>
      <c r="D1368" s="14">
        <f t="shared" si="240"/>
        <v>13.659999999999753</v>
      </c>
      <c r="E1368" s="11">
        <f t="shared" si="245"/>
        <v>37.840000000001169</v>
      </c>
      <c r="F1368" s="11">
        <f t="shared" si="236"/>
        <v>-371.21040000001148</v>
      </c>
      <c r="G1368" s="11">
        <f t="shared" si="8"/>
        <v>-342.6441557028291</v>
      </c>
      <c r="H1368" s="15">
        <f t="shared" si="246"/>
        <v>0</v>
      </c>
      <c r="I1368" s="11">
        <f t="shared" si="1"/>
        <v>-713.85455570284057</v>
      </c>
      <c r="J1368" s="11">
        <f t="shared" si="9"/>
        <v>-18.865078110539603</v>
      </c>
      <c r="K1368" s="9">
        <f t="shared" si="241"/>
        <v>267.55443461031626</v>
      </c>
      <c r="L1368" s="11">
        <f t="shared" si="242"/>
        <v>5103.9014859747485</v>
      </c>
      <c r="M1368" s="11">
        <f t="shared" si="237"/>
        <v>0.72794700000000001</v>
      </c>
      <c r="N1368" s="11">
        <f t="shared" si="243"/>
        <v>-342.6441557028291</v>
      </c>
      <c r="O1368" s="11">
        <f t="shared" si="244"/>
        <v>0</v>
      </c>
      <c r="P1368" s="13">
        <f t="shared" si="238"/>
        <v>320.10899999999998</v>
      </c>
      <c r="Q1368" s="11">
        <f t="shared" si="4"/>
        <v>0.83582290597988895</v>
      </c>
      <c r="R1368" s="11">
        <f t="shared" si="239"/>
        <v>1.923045678954088</v>
      </c>
      <c r="S1368" s="11">
        <f t="shared" si="6"/>
        <v>26055.179662140934</v>
      </c>
    </row>
    <row r="1369" spans="2:19" x14ac:dyDescent="0.2">
      <c r="B1369" s="11"/>
      <c r="D1369" s="14">
        <f t="shared" si="240"/>
        <v>13.669999999999753</v>
      </c>
      <c r="E1369" s="11">
        <f t="shared" si="245"/>
        <v>37.840000000001169</v>
      </c>
      <c r="F1369" s="11">
        <f t="shared" si="236"/>
        <v>-371.21040000001148</v>
      </c>
      <c r="G1369" s="11">
        <f t="shared" si="8"/>
        <v>-342.04973552321826</v>
      </c>
      <c r="H1369" s="15">
        <f t="shared" si="246"/>
        <v>0</v>
      </c>
      <c r="I1369" s="11">
        <f t="shared" si="1"/>
        <v>-713.26013552322979</v>
      </c>
      <c r="J1369" s="11">
        <f t="shared" si="9"/>
        <v>-18.849369332008663</v>
      </c>
      <c r="K1369" s="9">
        <f t="shared" si="241"/>
        <v>267.36578382921084</v>
      </c>
      <c r="L1369" s="11">
        <f t="shared" si="242"/>
        <v>5106.5760870669465</v>
      </c>
      <c r="M1369" s="11">
        <f t="shared" si="237"/>
        <v>0.72770999999999997</v>
      </c>
      <c r="N1369" s="11">
        <f t="shared" si="243"/>
        <v>-342.04973552321826</v>
      </c>
      <c r="O1369" s="11">
        <f t="shared" si="244"/>
        <v>0</v>
      </c>
      <c r="P1369" s="13">
        <f t="shared" si="238"/>
        <v>320.09699999999998</v>
      </c>
      <c r="Q1369" s="11">
        <f t="shared" si="4"/>
        <v>0.83526488479807948</v>
      </c>
      <c r="R1369" s="11">
        <f t="shared" si="239"/>
        <v>1.9214443763515456</v>
      </c>
      <c r="S1369" s="11">
        <f t="shared" si="6"/>
        <v>26009.979052946845</v>
      </c>
    </row>
    <row r="1370" spans="2:19" x14ac:dyDescent="0.2">
      <c r="B1370" s="11"/>
      <c r="D1370" s="14">
        <f t="shared" si="240"/>
        <v>13.679999999999753</v>
      </c>
      <c r="E1370" s="11">
        <f t="shared" si="245"/>
        <v>37.840000000001169</v>
      </c>
      <c r="F1370" s="11">
        <f t="shared" si="236"/>
        <v>-371.21040000001148</v>
      </c>
      <c r="G1370" s="11">
        <f t="shared" si="8"/>
        <v>-341.4563718556555</v>
      </c>
      <c r="H1370" s="15">
        <f t="shared" si="246"/>
        <v>0</v>
      </c>
      <c r="I1370" s="11">
        <f t="shared" si="1"/>
        <v>-712.66677185566698</v>
      </c>
      <c r="J1370" s="11">
        <f t="shared" si="9"/>
        <v>-18.833688473986388</v>
      </c>
      <c r="K1370" s="9">
        <f t="shared" si="241"/>
        <v>267.17729013589076</v>
      </c>
      <c r="L1370" s="11">
        <f t="shared" si="242"/>
        <v>5109.2488024367722</v>
      </c>
      <c r="M1370" s="11">
        <f t="shared" si="237"/>
        <v>0.72747300000000004</v>
      </c>
      <c r="N1370" s="11">
        <f t="shared" si="243"/>
        <v>-341.4563718556555</v>
      </c>
      <c r="O1370" s="11">
        <f t="shared" si="244"/>
        <v>0</v>
      </c>
      <c r="P1370" s="13">
        <f t="shared" si="238"/>
        <v>320.08499999999998</v>
      </c>
      <c r="Q1370" s="11">
        <f t="shared" si="4"/>
        <v>0.83470731254476394</v>
      </c>
      <c r="R1370" s="11">
        <f t="shared" si="239"/>
        <v>1.9198459198762883</v>
      </c>
      <c r="S1370" s="11">
        <f t="shared" si="6"/>
        <v>25964.858782526288</v>
      </c>
    </row>
    <row r="1371" spans="2:19" x14ac:dyDescent="0.2">
      <c r="B1371" s="11"/>
      <c r="D1371" s="14">
        <f t="shared" si="240"/>
        <v>13.689999999999753</v>
      </c>
      <c r="E1371" s="11">
        <f t="shared" si="245"/>
        <v>37.840000000001169</v>
      </c>
      <c r="F1371" s="11">
        <f t="shared" si="236"/>
        <v>-371.21040000001148</v>
      </c>
      <c r="G1371" s="11">
        <f t="shared" si="8"/>
        <v>-340.90109064119008</v>
      </c>
      <c r="H1371" s="15">
        <f t="shared" si="246"/>
        <v>0</v>
      </c>
      <c r="I1371" s="11">
        <f t="shared" si="1"/>
        <v>-712.1114906412015</v>
      </c>
      <c r="J1371" s="11">
        <f t="shared" si="9"/>
        <v>-18.819014023286986</v>
      </c>
      <c r="K1371" s="9">
        <f t="shared" si="241"/>
        <v>266.98895325115092</v>
      </c>
      <c r="L1371" s="11">
        <f t="shared" si="242"/>
        <v>5111.919633653707</v>
      </c>
      <c r="M1371" s="11">
        <f t="shared" si="237"/>
        <v>0.72731500000000004</v>
      </c>
      <c r="N1371" s="11">
        <f t="shared" si="243"/>
        <v>-340.90109064119008</v>
      </c>
      <c r="O1371" s="11">
        <f t="shared" si="244"/>
        <v>0</v>
      </c>
      <c r="P1371" s="13">
        <f t="shared" si="238"/>
        <v>320.077</v>
      </c>
      <c r="Q1371" s="11">
        <f t="shared" si="4"/>
        <v>0.83413976402912715</v>
      </c>
      <c r="R1371" s="11">
        <f t="shared" si="239"/>
        <v>1.9183500533422002</v>
      </c>
      <c r="S1371" s="11">
        <f t="shared" si="6"/>
        <v>25922.634359418207</v>
      </c>
    </row>
    <row r="1372" spans="2:19" x14ac:dyDescent="0.2">
      <c r="B1372" s="11"/>
      <c r="D1372" s="14">
        <f t="shared" si="240"/>
        <v>13.699999999999752</v>
      </c>
      <c r="E1372" s="11">
        <f t="shared" si="245"/>
        <v>37.840000000001169</v>
      </c>
      <c r="F1372" s="11">
        <f t="shared" si="236"/>
        <v>-371.21040000001148</v>
      </c>
      <c r="G1372" s="11">
        <f t="shared" si="8"/>
        <v>-340.30975599950534</v>
      </c>
      <c r="H1372" s="15">
        <f t="shared" si="246"/>
        <v>0</v>
      </c>
      <c r="I1372" s="11">
        <f t="shared" si="1"/>
        <v>-711.52015599951687</v>
      </c>
      <c r="J1372" s="11">
        <f t="shared" si="9"/>
        <v>-18.803386786455995</v>
      </c>
      <c r="K1372" s="9">
        <f t="shared" si="241"/>
        <v>266.80076311091807</v>
      </c>
      <c r="L1372" s="11">
        <f t="shared" si="242"/>
        <v>5114.5885822355176</v>
      </c>
      <c r="M1372" s="11">
        <f t="shared" si="237"/>
        <v>0.727078</v>
      </c>
      <c r="N1372" s="11">
        <f t="shared" si="243"/>
        <v>-340.30975599950534</v>
      </c>
      <c r="O1372" s="11">
        <f t="shared" si="244"/>
        <v>0</v>
      </c>
      <c r="P1372" s="13">
        <f t="shared" si="238"/>
        <v>320.065</v>
      </c>
      <c r="Q1372" s="11">
        <f t="shared" si="4"/>
        <v>0.83358306316191422</v>
      </c>
      <c r="R1372" s="11">
        <f t="shared" si="239"/>
        <v>1.9167570628395509</v>
      </c>
      <c r="S1372" s="11">
        <f t="shared" si="6"/>
        <v>25877.668379193212</v>
      </c>
    </row>
    <row r="1373" spans="2:19" x14ac:dyDescent="0.2">
      <c r="B1373" s="11"/>
      <c r="D1373" s="14">
        <f t="shared" si="240"/>
        <v>13.709999999999752</v>
      </c>
      <c r="E1373" s="11">
        <f t="shared" si="245"/>
        <v>37.840000000001169</v>
      </c>
      <c r="F1373" s="11">
        <f t="shared" si="236"/>
        <v>-371.21040000001148</v>
      </c>
      <c r="G1373" s="11">
        <f t="shared" si="8"/>
        <v>-339.71947120923852</v>
      </c>
      <c r="H1373" s="15">
        <f t="shared" si="246"/>
        <v>0</v>
      </c>
      <c r="I1373" s="11">
        <f t="shared" si="1"/>
        <v>-710.92987120925</v>
      </c>
      <c r="J1373" s="11">
        <f t="shared" si="9"/>
        <v>-18.787787294112793</v>
      </c>
      <c r="K1373" s="9">
        <f t="shared" si="241"/>
        <v>266.61272924305354</v>
      </c>
      <c r="L1373" s="11">
        <f t="shared" si="242"/>
        <v>5117.2556496972875</v>
      </c>
      <c r="M1373" s="11">
        <f t="shared" si="237"/>
        <v>0.72684099999999996</v>
      </c>
      <c r="N1373" s="11">
        <f t="shared" si="243"/>
        <v>-339.71947120923852</v>
      </c>
      <c r="O1373" s="11">
        <f t="shared" si="244"/>
        <v>0</v>
      </c>
      <c r="P1373" s="13">
        <f t="shared" si="238"/>
        <v>320.05200000000002</v>
      </c>
      <c r="Q1373" s="11">
        <f t="shared" si="4"/>
        <v>0.83302941160515642</v>
      </c>
      <c r="R1373" s="11">
        <f t="shared" si="239"/>
        <v>1.9151669005211815</v>
      </c>
      <c r="S1373" s="11">
        <f t="shared" si="6"/>
        <v>25832.782231257363</v>
      </c>
    </row>
    <row r="1374" spans="2:19" x14ac:dyDescent="0.2">
      <c r="B1374" s="11"/>
      <c r="D1374" s="14">
        <f t="shared" si="240"/>
        <v>13.719999999999752</v>
      </c>
      <c r="E1374" s="11">
        <f t="shared" si="245"/>
        <v>37.840000000001169</v>
      </c>
      <c r="F1374" s="11">
        <f t="shared" si="236"/>
        <v>-371.21040000001148</v>
      </c>
      <c r="G1374" s="11">
        <f t="shared" si="8"/>
        <v>-339.16757265966555</v>
      </c>
      <c r="H1374" s="15">
        <f t="shared" si="246"/>
        <v>0</v>
      </c>
      <c r="I1374" s="11">
        <f t="shared" si="1"/>
        <v>-710.37797265967697</v>
      </c>
      <c r="J1374" s="11">
        <f t="shared" si="9"/>
        <v>-18.773202237305895</v>
      </c>
      <c r="K1374" s="9">
        <f t="shared" si="241"/>
        <v>266.42485137011244</v>
      </c>
      <c r="L1374" s="11">
        <f t="shared" si="242"/>
        <v>5119.9208376003526</v>
      </c>
      <c r="M1374" s="11">
        <f t="shared" si="237"/>
        <v>0.726684</v>
      </c>
      <c r="N1374" s="11">
        <f t="shared" si="243"/>
        <v>-339.16757265966555</v>
      </c>
      <c r="O1374" s="11">
        <f t="shared" si="244"/>
        <v>0</v>
      </c>
      <c r="P1374" s="13">
        <f t="shared" si="238"/>
        <v>320.04399999999998</v>
      </c>
      <c r="Q1374" s="11">
        <f t="shared" si="4"/>
        <v>0.83246319684203562</v>
      </c>
      <c r="R1374" s="11">
        <f t="shared" si="239"/>
        <v>1.9136801465143622</v>
      </c>
      <c r="S1374" s="11">
        <f t="shared" si="6"/>
        <v>25790.815031102138</v>
      </c>
    </row>
    <row r="1375" spans="2:19" x14ac:dyDescent="0.2">
      <c r="B1375" s="11"/>
      <c r="D1375" s="14">
        <f t="shared" si="240"/>
        <v>13.729999999999752</v>
      </c>
      <c r="E1375" s="11">
        <f t="shared" si="245"/>
        <v>37.840000000001169</v>
      </c>
      <c r="F1375" s="11">
        <f t="shared" si="236"/>
        <v>-371.21040000001148</v>
      </c>
      <c r="G1375" s="11">
        <f t="shared" si="8"/>
        <v>-338.57930307407173</v>
      </c>
      <c r="H1375" s="15">
        <f t="shared" si="246"/>
        <v>0</v>
      </c>
      <c r="I1375" s="11">
        <f t="shared" si="1"/>
        <v>-709.78970307408326</v>
      </c>
      <c r="J1375" s="11">
        <f t="shared" si="9"/>
        <v>-18.757656000900141</v>
      </c>
      <c r="K1375" s="9">
        <f t="shared" si="241"/>
        <v>266.23711934773939</v>
      </c>
      <c r="L1375" s="11">
        <f t="shared" si="242"/>
        <v>5122.5841474539411</v>
      </c>
      <c r="M1375" s="11">
        <f t="shared" si="237"/>
        <v>0.72644699999999995</v>
      </c>
      <c r="N1375" s="11">
        <f t="shared" si="243"/>
        <v>-338.57930307407173</v>
      </c>
      <c r="O1375" s="11">
        <f t="shared" si="244"/>
        <v>0</v>
      </c>
      <c r="P1375" s="13">
        <f t="shared" si="238"/>
        <v>320.03199999999998</v>
      </c>
      <c r="Q1375" s="11">
        <f t="shared" si="4"/>
        <v>0.83190780718096757</v>
      </c>
      <c r="R1375" s="11">
        <f t="shared" si="239"/>
        <v>1.9120954129357941</v>
      </c>
      <c r="S1375" s="11">
        <f t="shared" si="6"/>
        <v>25746.082122376523</v>
      </c>
    </row>
    <row r="1376" spans="2:19" x14ac:dyDescent="0.2">
      <c r="B1376" s="11"/>
      <c r="D1376" s="14">
        <f t="shared" si="240"/>
        <v>13.739999999999752</v>
      </c>
      <c r="E1376" s="11">
        <f t="shared" si="245"/>
        <v>37.840000000001169</v>
      </c>
      <c r="F1376" s="11">
        <f t="shared" si="236"/>
        <v>-371.21040000001148</v>
      </c>
      <c r="G1376" s="11">
        <f t="shared" si="8"/>
        <v>-337.99254215417932</v>
      </c>
      <c r="H1376" s="15">
        <f t="shared" si="246"/>
        <v>0</v>
      </c>
      <c r="I1376" s="11">
        <f t="shared" si="1"/>
        <v>-709.20294215419085</v>
      </c>
      <c r="J1376" s="11">
        <f t="shared" si="9"/>
        <v>-18.742149634095373</v>
      </c>
      <c r="K1376" s="9">
        <f t="shared" si="241"/>
        <v>266.04954278773039</v>
      </c>
      <c r="L1376" s="11">
        <f t="shared" si="242"/>
        <v>5125.2455807646184</v>
      </c>
      <c r="M1376" s="11">
        <f t="shared" si="237"/>
        <v>0.72621100000000005</v>
      </c>
      <c r="N1376" s="11">
        <f t="shared" si="243"/>
        <v>-337.99254215417932</v>
      </c>
      <c r="O1376" s="11">
        <f t="shared" si="244"/>
        <v>0</v>
      </c>
      <c r="P1376" s="13">
        <f t="shared" si="238"/>
        <v>320.02</v>
      </c>
      <c r="Q1376" s="11">
        <f t="shared" si="4"/>
        <v>0.83135286165780387</v>
      </c>
      <c r="R1376" s="11">
        <f t="shared" si="239"/>
        <v>1.9105147435367351</v>
      </c>
      <c r="S1376" s="11">
        <f t="shared" si="6"/>
        <v>25701.463934871874</v>
      </c>
    </row>
    <row r="1377" spans="2:19" x14ac:dyDescent="0.2">
      <c r="B1377" s="11"/>
      <c r="D1377" s="14">
        <f t="shared" si="240"/>
        <v>13.749999999999751</v>
      </c>
      <c r="E1377" s="11">
        <f t="shared" si="245"/>
        <v>37.840000000001169</v>
      </c>
      <c r="F1377" s="11">
        <f t="shared" si="236"/>
        <v>-371.21040000001148</v>
      </c>
      <c r="G1377" s="11">
        <f t="shared" si="8"/>
        <v>-337.44307217423506</v>
      </c>
      <c r="H1377" s="15">
        <f t="shared" si="246"/>
        <v>0</v>
      </c>
      <c r="I1377" s="11">
        <f t="shared" si="1"/>
        <v>-708.65347217424653</v>
      </c>
      <c r="J1377" s="11">
        <f t="shared" si="9"/>
        <v>-18.727628757246951</v>
      </c>
      <c r="K1377" s="9">
        <f t="shared" si="241"/>
        <v>265.86212129138943</v>
      </c>
      <c r="L1377" s="11">
        <f t="shared" si="242"/>
        <v>5127.9051390850136</v>
      </c>
      <c r="M1377" s="11">
        <f t="shared" si="237"/>
        <v>0.72605299999999995</v>
      </c>
      <c r="N1377" s="11">
        <f t="shared" si="243"/>
        <v>-337.44307217423506</v>
      </c>
      <c r="O1377" s="11">
        <f t="shared" si="244"/>
        <v>0</v>
      </c>
      <c r="P1377" s="13">
        <f t="shared" si="238"/>
        <v>320.012</v>
      </c>
      <c r="Q1377" s="11">
        <f t="shared" si="4"/>
        <v>0.83078797448654873</v>
      </c>
      <c r="R1377" s="11">
        <f t="shared" si="239"/>
        <v>1.9090345318294546</v>
      </c>
      <c r="S1377" s="11">
        <f t="shared" si="6"/>
        <v>25659.681406823107</v>
      </c>
    </row>
    <row r="1378" spans="2:19" x14ac:dyDescent="0.2">
      <c r="B1378" s="11"/>
      <c r="D1378" s="14">
        <f t="shared" si="240"/>
        <v>13.759999999999751</v>
      </c>
      <c r="E1378" s="11">
        <f t="shared" si="245"/>
        <v>37.840000000001169</v>
      </c>
      <c r="F1378" s="11">
        <f t="shared" si="236"/>
        <v>-371.21040000001148</v>
      </c>
      <c r="G1378" s="11">
        <f t="shared" si="8"/>
        <v>-336.85831241279959</v>
      </c>
      <c r="H1378" s="15">
        <f t="shared" si="246"/>
        <v>0</v>
      </c>
      <c r="I1378" s="11">
        <f t="shared" si="1"/>
        <v>-708.06871241281101</v>
      </c>
      <c r="J1378" s="11">
        <f t="shared" si="9"/>
        <v>-18.712175275179415</v>
      </c>
      <c r="K1378" s="9">
        <f t="shared" si="241"/>
        <v>265.67484500381698</v>
      </c>
      <c r="L1378" s="11">
        <f t="shared" si="242"/>
        <v>5130.5628239164898</v>
      </c>
      <c r="M1378" s="11">
        <f t="shared" si="237"/>
        <v>0.72581700000000005</v>
      </c>
      <c r="N1378" s="11">
        <f t="shared" si="243"/>
        <v>-336.85831241279959</v>
      </c>
      <c r="O1378" s="11">
        <f t="shared" si="244"/>
        <v>0</v>
      </c>
      <c r="P1378" s="13">
        <f t="shared" si="238"/>
        <v>319.99900000000002</v>
      </c>
      <c r="Q1378" s="11">
        <f t="shared" si="4"/>
        <v>0.83023648512594406</v>
      </c>
      <c r="R1378" s="11">
        <f t="shared" si="239"/>
        <v>1.9074592533312349</v>
      </c>
      <c r="S1378" s="11">
        <f t="shared" si="6"/>
        <v>25615.215390433186</v>
      </c>
    </row>
    <row r="1379" spans="2:19" x14ac:dyDescent="0.2">
      <c r="B1379" s="11"/>
      <c r="D1379" s="14">
        <f t="shared" si="240"/>
        <v>13.769999999999751</v>
      </c>
      <c r="E1379" s="11">
        <f t="shared" si="245"/>
        <v>37.840000000001169</v>
      </c>
      <c r="F1379" s="11">
        <f t="shared" si="236"/>
        <v>-371.21040000001148</v>
      </c>
      <c r="G1379" s="11">
        <f t="shared" si="8"/>
        <v>-336.27412427241217</v>
      </c>
      <c r="H1379" s="15">
        <f t="shared" si="246"/>
        <v>0</v>
      </c>
      <c r="I1379" s="11">
        <f t="shared" si="1"/>
        <v>-707.48452427242364</v>
      </c>
      <c r="J1379" s="11">
        <f t="shared" si="9"/>
        <v>-18.696736899376369</v>
      </c>
      <c r="K1379" s="9">
        <f t="shared" si="241"/>
        <v>265.48772325106518</v>
      </c>
      <c r="L1379" s="11">
        <f t="shared" si="242"/>
        <v>5133.2186367577642</v>
      </c>
      <c r="M1379" s="11">
        <f t="shared" si="237"/>
        <v>0.72558</v>
      </c>
      <c r="N1379" s="11">
        <f t="shared" si="243"/>
        <v>-336.27412427241217</v>
      </c>
      <c r="O1379" s="11">
        <f t="shared" si="244"/>
        <v>0</v>
      </c>
      <c r="P1379" s="13">
        <f t="shared" si="238"/>
        <v>319.98700000000002</v>
      </c>
      <c r="Q1379" s="11">
        <f t="shared" si="4"/>
        <v>0.82968284102499523</v>
      </c>
      <c r="R1379" s="11">
        <f t="shared" si="239"/>
        <v>1.9058855147172649</v>
      </c>
      <c r="S1379" s="11">
        <f t="shared" si="6"/>
        <v>25570.792840972026</v>
      </c>
    </row>
    <row r="1380" spans="2:19" x14ac:dyDescent="0.2">
      <c r="B1380" s="11"/>
      <c r="D1380" s="14">
        <f t="shared" si="240"/>
        <v>13.779999999999751</v>
      </c>
      <c r="E1380" s="11">
        <f t="shared" si="245"/>
        <v>37.840000000001169</v>
      </c>
      <c r="F1380" s="11">
        <f t="shared" si="236"/>
        <v>-371.21040000001148</v>
      </c>
      <c r="G1380" s="11">
        <f t="shared" si="8"/>
        <v>-335.72799484141672</v>
      </c>
      <c r="H1380" s="15">
        <f t="shared" si="246"/>
        <v>0</v>
      </c>
      <c r="I1380" s="11">
        <f t="shared" si="1"/>
        <v>-706.93839484142813</v>
      </c>
      <c r="J1380" s="11">
        <f t="shared" si="9"/>
        <v>-18.68230430341983</v>
      </c>
      <c r="K1380" s="9">
        <f t="shared" si="241"/>
        <v>265.30075588207143</v>
      </c>
      <c r="L1380" s="11">
        <f t="shared" si="242"/>
        <v>5135.8725791534298</v>
      </c>
      <c r="M1380" s="11">
        <f t="shared" si="237"/>
        <v>0.72542300000000004</v>
      </c>
      <c r="N1380" s="11">
        <f t="shared" si="243"/>
        <v>-335.72799484141672</v>
      </c>
      <c r="O1380" s="11">
        <f t="shared" si="244"/>
        <v>0</v>
      </c>
      <c r="P1380" s="13">
        <f t="shared" si="238"/>
        <v>319.97899999999998</v>
      </c>
      <c r="Q1380" s="11">
        <f t="shared" si="4"/>
        <v>0.82911927308376943</v>
      </c>
      <c r="R1380" s="11">
        <f t="shared" si="239"/>
        <v>1.9044143020815321</v>
      </c>
      <c r="S1380" s="11">
        <f t="shared" si="6"/>
        <v>25529.264333316085</v>
      </c>
    </row>
    <row r="1381" spans="2:19" x14ac:dyDescent="0.2">
      <c r="B1381" s="11"/>
      <c r="D1381" s="14">
        <f t="shared" si="240"/>
        <v>13.78999999999975</v>
      </c>
      <c r="E1381" s="11">
        <f t="shared" si="245"/>
        <v>37.840000000001169</v>
      </c>
      <c r="F1381" s="11">
        <f t="shared" si="236"/>
        <v>-371.21040000001148</v>
      </c>
      <c r="G1381" s="11">
        <f t="shared" si="8"/>
        <v>-335.14579653919571</v>
      </c>
      <c r="H1381" s="15">
        <f t="shared" si="246"/>
        <v>0</v>
      </c>
      <c r="I1381" s="11">
        <f t="shared" si="1"/>
        <v>-706.35619653920719</v>
      </c>
      <c r="J1381" s="11">
        <f t="shared" si="9"/>
        <v>-18.666918513192002</v>
      </c>
      <c r="K1381" s="9">
        <f t="shared" si="241"/>
        <v>265.1139328390372</v>
      </c>
      <c r="L1381" s="11">
        <f t="shared" si="242"/>
        <v>5138.5246525970351</v>
      </c>
      <c r="M1381" s="11">
        <f t="shared" si="237"/>
        <v>0.725186</v>
      </c>
      <c r="N1381" s="11">
        <f t="shared" si="243"/>
        <v>-335.14579653919571</v>
      </c>
      <c r="O1381" s="11">
        <f t="shared" si="244"/>
        <v>0</v>
      </c>
      <c r="P1381" s="13">
        <f t="shared" si="238"/>
        <v>319.96699999999998</v>
      </c>
      <c r="Q1381" s="11">
        <f t="shared" si="4"/>
        <v>0.82856648604086425</v>
      </c>
      <c r="R1381" s="11">
        <f t="shared" si="239"/>
        <v>1.9028459238727828</v>
      </c>
      <c r="S1381" s="11">
        <f t="shared" si="6"/>
        <v>25484.993094157642</v>
      </c>
    </row>
    <row r="1382" spans="2:19" x14ac:dyDescent="0.2">
      <c r="B1382" s="11"/>
      <c r="D1382" s="14">
        <f t="shared" si="240"/>
        <v>13.79999999999975</v>
      </c>
      <c r="E1382" s="11">
        <f t="shared" si="245"/>
        <v>37.840000000001169</v>
      </c>
      <c r="F1382" s="11">
        <f t="shared" si="236"/>
        <v>-371.21040000001148</v>
      </c>
      <c r="G1382" s="11">
        <f t="shared" si="8"/>
        <v>-334.56508993489831</v>
      </c>
      <c r="H1382" s="15">
        <f t="shared" si="246"/>
        <v>0</v>
      </c>
      <c r="I1382" s="11">
        <f t="shared" si="1"/>
        <v>-705.77548993490973</v>
      </c>
      <c r="J1382" s="11">
        <f t="shared" si="9"/>
        <v>-18.651572144156656</v>
      </c>
      <c r="K1382" s="9">
        <f t="shared" si="241"/>
        <v>264.9272636539053</v>
      </c>
      <c r="L1382" s="11">
        <f t="shared" si="242"/>
        <v>5141.1748585794994</v>
      </c>
      <c r="M1382" s="11">
        <f t="shared" si="237"/>
        <v>0.72494999999999998</v>
      </c>
      <c r="N1382" s="11">
        <f t="shared" si="243"/>
        <v>-334.56508993489831</v>
      </c>
      <c r="O1382" s="11">
        <f t="shared" si="244"/>
        <v>0</v>
      </c>
      <c r="P1382" s="13">
        <f t="shared" si="238"/>
        <v>319.95400000000001</v>
      </c>
      <c r="Q1382" s="11">
        <f t="shared" si="4"/>
        <v>0.82801672632286294</v>
      </c>
      <c r="R1382" s="11">
        <f t="shared" si="239"/>
        <v>1.9012815641342156</v>
      </c>
      <c r="S1382" s="11">
        <f t="shared" si="6"/>
        <v>25440.835285964695</v>
      </c>
    </row>
    <row r="1383" spans="2:19" x14ac:dyDescent="0.2">
      <c r="B1383" s="11"/>
      <c r="D1383" s="14">
        <f t="shared" si="240"/>
        <v>13.80999999999975</v>
      </c>
      <c r="E1383" s="11">
        <f t="shared" si="245"/>
        <v>37.840000000001169</v>
      </c>
      <c r="F1383" s="11">
        <f t="shared" si="236"/>
        <v>-371.21040000001148</v>
      </c>
      <c r="G1383" s="11">
        <f t="shared" si="8"/>
        <v>-334.02181696011382</v>
      </c>
      <c r="H1383" s="15">
        <f t="shared" si="246"/>
        <v>0</v>
      </c>
      <c r="I1383" s="11">
        <f t="shared" si="1"/>
        <v>-705.23221696012524</v>
      </c>
      <c r="J1383" s="11">
        <f t="shared" si="9"/>
        <v>-18.637215035943537</v>
      </c>
      <c r="K1383" s="9">
        <f t="shared" si="241"/>
        <v>264.74074793246371</v>
      </c>
      <c r="L1383" s="11">
        <f t="shared" si="242"/>
        <v>5143.8231986374312</v>
      </c>
      <c r="M1383" s="11">
        <f t="shared" si="237"/>
        <v>0.72479300000000002</v>
      </c>
      <c r="N1383" s="11">
        <f t="shared" si="243"/>
        <v>-334.02181696011382</v>
      </c>
      <c r="O1383" s="11">
        <f t="shared" si="244"/>
        <v>0</v>
      </c>
      <c r="P1383" s="13">
        <f t="shared" si="238"/>
        <v>319.94600000000003</v>
      </c>
      <c r="Q1383" s="11">
        <f t="shared" si="4"/>
        <v>0.82745447023080043</v>
      </c>
      <c r="R1383" s="11">
        <f t="shared" si="239"/>
        <v>1.8998180464774248</v>
      </c>
      <c r="S1383" s="11">
        <f t="shared" si="6"/>
        <v>25399.523987557863</v>
      </c>
    </row>
    <row r="1384" spans="2:19" x14ac:dyDescent="0.2">
      <c r="B1384" s="11"/>
      <c r="D1384" s="14">
        <f t="shared" si="240"/>
        <v>13.81999999999975</v>
      </c>
      <c r="E1384" s="11">
        <f t="shared" si="245"/>
        <v>37.840000000001169</v>
      </c>
      <c r="F1384" s="11">
        <f t="shared" si="236"/>
        <v>-371.21040000001148</v>
      </c>
      <c r="G1384" s="11">
        <f t="shared" si="8"/>
        <v>-333.44308540772471</v>
      </c>
      <c r="H1384" s="15">
        <f t="shared" si="246"/>
        <v>0</v>
      </c>
      <c r="I1384" s="11">
        <f t="shared" si="1"/>
        <v>-704.65348540773618</v>
      </c>
      <c r="J1384" s="11">
        <f t="shared" si="9"/>
        <v>-18.621920861726068</v>
      </c>
      <c r="K1384" s="9">
        <f t="shared" si="241"/>
        <v>264.55437578210427</v>
      </c>
      <c r="L1384" s="11">
        <f t="shared" si="242"/>
        <v>5146.4696742560045</v>
      </c>
      <c r="M1384" s="11">
        <f t="shared" si="237"/>
        <v>0.72455700000000001</v>
      </c>
      <c r="N1384" s="11">
        <f t="shared" si="243"/>
        <v>-333.44308540772471</v>
      </c>
      <c r="O1384" s="11">
        <f t="shared" si="244"/>
        <v>0</v>
      </c>
      <c r="P1384" s="13">
        <f t="shared" si="238"/>
        <v>319.93400000000003</v>
      </c>
      <c r="Q1384" s="11">
        <f t="shared" si="4"/>
        <v>0.8269029730572689</v>
      </c>
      <c r="R1384" s="11">
        <f t="shared" si="239"/>
        <v>1.8982590073115257</v>
      </c>
      <c r="S1384" s="11">
        <f t="shared" si="6"/>
        <v>25355.516365298212</v>
      </c>
    </row>
    <row r="1385" spans="2:19" x14ac:dyDescent="0.2">
      <c r="B1385" s="11"/>
      <c r="D1385" s="14">
        <f t="shared" si="240"/>
        <v>13.82999999999975</v>
      </c>
      <c r="E1385" s="11">
        <f t="shared" si="245"/>
        <v>37.840000000001169</v>
      </c>
      <c r="F1385" s="11">
        <f t="shared" si="236"/>
        <v>-371.21040000001148</v>
      </c>
      <c r="G1385" s="11">
        <f t="shared" si="8"/>
        <v>-332.86537600517494</v>
      </c>
      <c r="H1385" s="15">
        <f t="shared" si="246"/>
        <v>0</v>
      </c>
      <c r="I1385" s="11">
        <f t="shared" si="1"/>
        <v>-704.07577600518641</v>
      </c>
      <c r="J1385" s="11">
        <f t="shared" si="9"/>
        <v>-18.606653699925072</v>
      </c>
      <c r="K1385" s="9">
        <f t="shared" si="241"/>
        <v>264.368156573487</v>
      </c>
      <c r="L1385" s="11">
        <f t="shared" si="242"/>
        <v>5149.114286917782</v>
      </c>
      <c r="M1385" s="11">
        <f t="shared" si="237"/>
        <v>0.72432099999999999</v>
      </c>
      <c r="N1385" s="11">
        <f t="shared" si="243"/>
        <v>-332.86537600517494</v>
      </c>
      <c r="O1385" s="11">
        <f t="shared" si="244"/>
        <v>0</v>
      </c>
      <c r="P1385" s="13">
        <f t="shared" si="238"/>
        <v>319.92200000000003</v>
      </c>
      <c r="Q1385" s="11">
        <f t="shared" si="4"/>
        <v>0.82635191257083596</v>
      </c>
      <c r="R1385" s="11">
        <f t="shared" si="239"/>
        <v>1.8967027217049002</v>
      </c>
      <c r="S1385" s="11">
        <f t="shared" si="6"/>
        <v>25311.586468857786</v>
      </c>
    </row>
    <row r="1386" spans="2:19" x14ac:dyDescent="0.2">
      <c r="B1386" s="11"/>
      <c r="D1386" s="14">
        <f t="shared" si="240"/>
        <v>13.839999999999749</v>
      </c>
      <c r="E1386" s="11">
        <f t="shared" si="245"/>
        <v>37.840000000001169</v>
      </c>
      <c r="F1386" s="11">
        <f t="shared" si="236"/>
        <v>-371.21040000001148</v>
      </c>
      <c r="G1386" s="11">
        <f t="shared" si="8"/>
        <v>-332.32448141443501</v>
      </c>
      <c r="H1386" s="15">
        <f t="shared" si="246"/>
        <v>0</v>
      </c>
      <c r="I1386" s="11">
        <f t="shared" si="1"/>
        <v>-703.53488141444655</v>
      </c>
      <c r="J1386" s="11">
        <f t="shared" si="9"/>
        <v>-18.592359445412917</v>
      </c>
      <c r="K1386" s="9">
        <f t="shared" si="241"/>
        <v>264.18209003648775</v>
      </c>
      <c r="L1386" s="11">
        <f t="shared" si="242"/>
        <v>5151.7570381508322</v>
      </c>
      <c r="M1386" s="11">
        <f t="shared" si="237"/>
        <v>0.724163</v>
      </c>
      <c r="N1386" s="11">
        <f t="shared" si="243"/>
        <v>-332.32448141443501</v>
      </c>
      <c r="O1386" s="11">
        <f t="shared" si="244"/>
        <v>0</v>
      </c>
      <c r="P1386" s="13">
        <f t="shared" si="238"/>
        <v>319.91399999999999</v>
      </c>
      <c r="Q1386" s="11">
        <f t="shared" si="4"/>
        <v>0.82579096268524588</v>
      </c>
      <c r="R1386" s="11">
        <f t="shared" si="239"/>
        <v>1.8952456111532026</v>
      </c>
      <c r="S1386" s="11">
        <f t="shared" si="6"/>
        <v>25270.456026369713</v>
      </c>
    </row>
    <row r="1387" spans="2:19" x14ac:dyDescent="0.2">
      <c r="B1387" s="11"/>
      <c r="D1387" s="14">
        <f t="shared" si="240"/>
        <v>13.849999999999749</v>
      </c>
      <c r="E1387" s="11">
        <f t="shared" si="245"/>
        <v>37.840000000001169</v>
      </c>
      <c r="F1387" s="11">
        <f t="shared" si="236"/>
        <v>-371.21040000001148</v>
      </c>
      <c r="G1387" s="11">
        <f t="shared" si="8"/>
        <v>-331.74873560165634</v>
      </c>
      <c r="H1387" s="15">
        <f t="shared" si="246"/>
        <v>0</v>
      </c>
      <c r="I1387" s="11">
        <f t="shared" si="1"/>
        <v>-702.95913560166787</v>
      </c>
      <c r="J1387" s="11">
        <f t="shared" si="9"/>
        <v>-18.577144175519191</v>
      </c>
      <c r="K1387" s="9">
        <f t="shared" si="241"/>
        <v>263.9961664420336</v>
      </c>
      <c r="L1387" s="11">
        <f t="shared" si="242"/>
        <v>5154.3979294332248</v>
      </c>
      <c r="M1387" s="11">
        <f t="shared" si="237"/>
        <v>0.72392699999999999</v>
      </c>
      <c r="N1387" s="11">
        <f t="shared" si="243"/>
        <v>-331.74873560165634</v>
      </c>
      <c r="O1387" s="11">
        <f t="shared" si="244"/>
        <v>0</v>
      </c>
      <c r="P1387" s="13">
        <f t="shared" si="238"/>
        <v>319.90100000000001</v>
      </c>
      <c r="Q1387" s="11">
        <f t="shared" si="4"/>
        <v>0.82524332978650772</v>
      </c>
      <c r="R1387" s="11">
        <f t="shared" si="239"/>
        <v>1.8936946152415077</v>
      </c>
      <c r="S1387" s="11">
        <f t="shared" si="6"/>
        <v>25226.67544426434</v>
      </c>
    </row>
    <row r="1388" spans="2:19" x14ac:dyDescent="0.2">
      <c r="B1388" s="11"/>
      <c r="D1388" s="14">
        <f t="shared" si="240"/>
        <v>13.859999999999749</v>
      </c>
      <c r="E1388" s="11">
        <f t="shared" si="245"/>
        <v>37.840000000001169</v>
      </c>
      <c r="F1388" s="11">
        <f t="shared" si="236"/>
        <v>-371.21040000001148</v>
      </c>
      <c r="G1388" s="11">
        <f t="shared" si="8"/>
        <v>-331.17400555244774</v>
      </c>
      <c r="H1388" s="15">
        <f t="shared" si="246"/>
        <v>0</v>
      </c>
      <c r="I1388" s="11">
        <f t="shared" si="1"/>
        <v>-702.38440555245916</v>
      </c>
      <c r="J1388" s="11">
        <f t="shared" si="9"/>
        <v>-18.561955749271604</v>
      </c>
      <c r="K1388" s="9">
        <f t="shared" si="241"/>
        <v>263.81039500027839</v>
      </c>
      <c r="L1388" s="11">
        <f t="shared" si="242"/>
        <v>5157.036962240436</v>
      </c>
      <c r="M1388" s="11">
        <f t="shared" si="237"/>
        <v>0.72369099999999997</v>
      </c>
      <c r="N1388" s="11">
        <f t="shared" si="243"/>
        <v>-331.17400555244774</v>
      </c>
      <c r="O1388" s="11">
        <f t="shared" si="244"/>
        <v>0</v>
      </c>
      <c r="P1388" s="13">
        <f t="shared" si="238"/>
        <v>319.88900000000001</v>
      </c>
      <c r="Q1388" s="11">
        <f t="shared" si="4"/>
        <v>0.82469354995100919</v>
      </c>
      <c r="R1388" s="11">
        <f t="shared" si="239"/>
        <v>1.8921463556851787</v>
      </c>
      <c r="S1388" s="11">
        <f t="shared" si="6"/>
        <v>25182.972102356627</v>
      </c>
    </row>
    <row r="1389" spans="2:19" x14ac:dyDescent="0.2">
      <c r="B1389" s="11"/>
      <c r="D1389" s="14">
        <f t="shared" si="240"/>
        <v>13.869999999999749</v>
      </c>
      <c r="E1389" s="11">
        <f t="shared" si="245"/>
        <v>37.840000000001169</v>
      </c>
      <c r="F1389" s="11">
        <f t="shared" si="236"/>
        <v>-371.21040000001148</v>
      </c>
      <c r="G1389" s="11">
        <f t="shared" si="8"/>
        <v>-330.63639005511226</v>
      </c>
      <c r="H1389" s="15">
        <f t="shared" si="246"/>
        <v>0</v>
      </c>
      <c r="I1389" s="11">
        <f t="shared" si="1"/>
        <v>-701.84679005512373</v>
      </c>
      <c r="J1389" s="11">
        <f t="shared" si="9"/>
        <v>-18.547748151561894</v>
      </c>
      <c r="K1389" s="9">
        <f t="shared" si="241"/>
        <v>263.62477544278568</v>
      </c>
      <c r="L1389" s="11">
        <f t="shared" si="242"/>
        <v>5159.6741380926514</v>
      </c>
      <c r="M1389" s="11">
        <f t="shared" si="237"/>
        <v>0.72353400000000001</v>
      </c>
      <c r="N1389" s="11">
        <f t="shared" si="243"/>
        <v>-330.63639005511226</v>
      </c>
      <c r="O1389" s="11">
        <f t="shared" si="244"/>
        <v>0</v>
      </c>
      <c r="P1389" s="13">
        <f t="shared" si="238"/>
        <v>319.88099999999997</v>
      </c>
      <c r="Q1389" s="11">
        <f t="shared" si="4"/>
        <v>0.8241338980520434</v>
      </c>
      <c r="R1389" s="11">
        <f t="shared" si="239"/>
        <v>1.8906980786505498</v>
      </c>
      <c r="S1389" s="11">
        <f t="shared" si="6"/>
        <v>25142.091007088871</v>
      </c>
    </row>
    <row r="1390" spans="2:19" x14ac:dyDescent="0.2">
      <c r="B1390" s="11"/>
      <c r="D1390" s="14">
        <f t="shared" si="240"/>
        <v>13.879999999999749</v>
      </c>
      <c r="E1390" s="11">
        <f t="shared" si="245"/>
        <v>37.840000000001169</v>
      </c>
      <c r="F1390" s="11">
        <f t="shared" si="236"/>
        <v>-371.21040000001148</v>
      </c>
      <c r="G1390" s="11">
        <f t="shared" si="8"/>
        <v>-330.06361032739284</v>
      </c>
      <c r="H1390" s="15">
        <f t="shared" si="246"/>
        <v>0</v>
      </c>
      <c r="I1390" s="11">
        <f t="shared" si="1"/>
        <v>-701.27401032740431</v>
      </c>
      <c r="J1390" s="11">
        <f t="shared" si="9"/>
        <v>-18.532611266579881</v>
      </c>
      <c r="K1390" s="9">
        <f t="shared" si="241"/>
        <v>263.43929796127009</v>
      </c>
      <c r="L1390" s="11">
        <f t="shared" si="242"/>
        <v>5162.309458459672</v>
      </c>
      <c r="M1390" s="11">
        <f t="shared" si="237"/>
        <v>0.723298</v>
      </c>
      <c r="N1390" s="11">
        <f t="shared" si="243"/>
        <v>-330.06361032739284</v>
      </c>
      <c r="O1390" s="11">
        <f t="shared" si="244"/>
        <v>0</v>
      </c>
      <c r="P1390" s="13">
        <f t="shared" si="238"/>
        <v>319.86900000000003</v>
      </c>
      <c r="Q1390" s="11">
        <f t="shared" si="4"/>
        <v>0.82358496122246938</v>
      </c>
      <c r="R1390" s="11">
        <f t="shared" si="239"/>
        <v>1.8891550730458593</v>
      </c>
      <c r="S1390" s="11">
        <f t="shared" si="6"/>
        <v>25098.535970575991</v>
      </c>
    </row>
    <row r="1391" spans="2:19" x14ac:dyDescent="0.2">
      <c r="B1391" s="11"/>
      <c r="D1391" s="14">
        <f t="shared" si="240"/>
        <v>13.889999999999748</v>
      </c>
      <c r="E1391" s="11">
        <f t="shared" si="245"/>
        <v>37.840000000001169</v>
      </c>
      <c r="F1391" s="11">
        <f t="shared" si="236"/>
        <v>-371.21040000001148</v>
      </c>
      <c r="G1391" s="11">
        <f t="shared" si="8"/>
        <v>-329.52783950908014</v>
      </c>
      <c r="H1391" s="15">
        <f t="shared" si="246"/>
        <v>0</v>
      </c>
      <c r="I1391" s="11">
        <f t="shared" si="1"/>
        <v>-700.73823950909161</v>
      </c>
      <c r="J1391" s="11">
        <f t="shared" si="9"/>
        <v>-18.518452418315803</v>
      </c>
      <c r="K1391" s="9">
        <f t="shared" si="241"/>
        <v>263.25397184860429</v>
      </c>
      <c r="L1391" s="11">
        <f t="shared" si="242"/>
        <v>5164.9429248087217</v>
      </c>
      <c r="M1391" s="11">
        <f t="shared" si="237"/>
        <v>0.72314100000000003</v>
      </c>
      <c r="N1391" s="11">
        <f t="shared" si="243"/>
        <v>-329.52783950908014</v>
      </c>
      <c r="O1391" s="11">
        <f t="shared" si="244"/>
        <v>0</v>
      </c>
      <c r="P1391" s="13">
        <f t="shared" si="238"/>
        <v>319.86099999999999</v>
      </c>
      <c r="Q1391" s="11">
        <f t="shared" si="4"/>
        <v>0.82302616401688333</v>
      </c>
      <c r="R1391" s="11">
        <f t="shared" si="239"/>
        <v>1.8877117653736801</v>
      </c>
      <c r="S1391" s="11">
        <f t="shared" si="6"/>
        <v>25057.795147490197</v>
      </c>
    </row>
    <row r="1392" spans="2:19" x14ac:dyDescent="0.2">
      <c r="B1392" s="11"/>
      <c r="D1392" s="14">
        <f t="shared" si="240"/>
        <v>13.899999999999748</v>
      </c>
      <c r="E1392" s="11">
        <f t="shared" si="245"/>
        <v>37.840000000001169</v>
      </c>
      <c r="F1392" s="11">
        <f t="shared" si="236"/>
        <v>-371.21040000001148</v>
      </c>
      <c r="G1392" s="11">
        <f t="shared" si="8"/>
        <v>-328.95700206396776</v>
      </c>
      <c r="H1392" s="15">
        <f t="shared" si="246"/>
        <v>0</v>
      </c>
      <c r="I1392" s="11">
        <f t="shared" si="1"/>
        <v>-700.16740206397924</v>
      </c>
      <c r="J1392" s="11">
        <f t="shared" si="9"/>
        <v>-18.503366862155328</v>
      </c>
      <c r="K1392" s="9">
        <f t="shared" si="241"/>
        <v>263.06878732442112</v>
      </c>
      <c r="L1392" s="11">
        <f t="shared" si="242"/>
        <v>5167.5745386045874</v>
      </c>
      <c r="M1392" s="11">
        <f t="shared" si="237"/>
        <v>0.72290500000000002</v>
      </c>
      <c r="N1392" s="11">
        <f t="shared" si="243"/>
        <v>-328.95700206396776</v>
      </c>
      <c r="O1392" s="11">
        <f t="shared" si="244"/>
        <v>0</v>
      </c>
      <c r="P1392" s="13">
        <f t="shared" si="238"/>
        <v>319.84800000000001</v>
      </c>
      <c r="Q1392" s="11">
        <f t="shared" si="4"/>
        <v>0.82248063869219479</v>
      </c>
      <c r="R1392" s="11">
        <f t="shared" si="239"/>
        <v>1.8861739920647633</v>
      </c>
      <c r="S1392" s="11">
        <f t="shared" si="6"/>
        <v>25014.387805083399</v>
      </c>
    </row>
    <row r="1393" spans="2:19" x14ac:dyDescent="0.2">
      <c r="B1393" s="11"/>
      <c r="D1393" s="14">
        <f t="shared" si="240"/>
        <v>13.909999999999748</v>
      </c>
      <c r="E1393" s="11">
        <f t="shared" si="245"/>
        <v>37.840000000001169</v>
      </c>
      <c r="F1393" s="11">
        <f t="shared" si="236"/>
        <v>-371.21040000001148</v>
      </c>
      <c r="G1393" s="11">
        <f t="shared" si="8"/>
        <v>-328.38762432203652</v>
      </c>
      <c r="H1393" s="15">
        <f t="shared" si="246"/>
        <v>0</v>
      </c>
      <c r="I1393" s="11">
        <f t="shared" si="1"/>
        <v>-699.59802432204799</v>
      </c>
      <c r="J1393" s="11">
        <f t="shared" si="9"/>
        <v>-18.488319881660317</v>
      </c>
      <c r="K1393" s="9">
        <f t="shared" si="241"/>
        <v>262.88375365579958</v>
      </c>
      <c r="L1393" s="11">
        <f t="shared" si="242"/>
        <v>5170.2043013094881</v>
      </c>
      <c r="M1393" s="11">
        <f t="shared" si="237"/>
        <v>0.72267000000000003</v>
      </c>
      <c r="N1393" s="11">
        <f t="shared" si="243"/>
        <v>-328.38762432203652</v>
      </c>
      <c r="O1393" s="11">
        <f t="shared" si="244"/>
        <v>0</v>
      </c>
      <c r="P1393" s="13">
        <f t="shared" si="238"/>
        <v>319.83600000000001</v>
      </c>
      <c r="Q1393" s="11">
        <f t="shared" si="4"/>
        <v>0.82193297082191985</v>
      </c>
      <c r="R1393" s="11">
        <f t="shared" si="239"/>
        <v>1.88464015103571</v>
      </c>
      <c r="S1393" s="11">
        <f t="shared" si="6"/>
        <v>24971.091460713502</v>
      </c>
    </row>
    <row r="1394" spans="2:19" x14ac:dyDescent="0.2">
      <c r="B1394" s="11"/>
      <c r="D1394" s="14">
        <f t="shared" si="240"/>
        <v>13.919999999999748</v>
      </c>
      <c r="E1394" s="11">
        <f t="shared" si="245"/>
        <v>37.840000000001169</v>
      </c>
      <c r="F1394" s="11">
        <f t="shared" si="236"/>
        <v>-371.21040000001148</v>
      </c>
      <c r="G1394" s="11">
        <f t="shared" si="8"/>
        <v>-327.85464220089023</v>
      </c>
      <c r="H1394" s="15">
        <f t="shared" si="246"/>
        <v>0</v>
      </c>
      <c r="I1394" s="11">
        <f t="shared" si="1"/>
        <v>-699.06504220090164</v>
      </c>
      <c r="J1394" s="11">
        <f t="shared" si="9"/>
        <v>-18.474234730467231</v>
      </c>
      <c r="K1394" s="9">
        <f t="shared" si="241"/>
        <v>262.698870456983</v>
      </c>
      <c r="L1394" s="11">
        <f t="shared" si="242"/>
        <v>5172.8322144300528</v>
      </c>
      <c r="M1394" s="11">
        <f t="shared" si="237"/>
        <v>0.72251299999999996</v>
      </c>
      <c r="N1394" s="11">
        <f t="shared" si="243"/>
        <v>-327.85464220089023</v>
      </c>
      <c r="O1394" s="11">
        <f t="shared" si="244"/>
        <v>0</v>
      </c>
      <c r="P1394" s="13">
        <f t="shared" si="238"/>
        <v>319.82799999999997</v>
      </c>
      <c r="Q1394" s="11">
        <f t="shared" si="4"/>
        <v>0.82137545948754653</v>
      </c>
      <c r="R1394" s="11">
        <f t="shared" si="239"/>
        <v>1.883204355807057</v>
      </c>
      <c r="S1394" s="11">
        <f t="shared" si="6"/>
        <v>24930.562694376629</v>
      </c>
    </row>
    <row r="1395" spans="2:19" x14ac:dyDescent="0.2">
      <c r="B1395" s="11"/>
      <c r="D1395" s="14">
        <f t="shared" si="240"/>
        <v>13.929999999999747</v>
      </c>
      <c r="E1395" s="11">
        <f t="shared" si="245"/>
        <v>37.840000000001169</v>
      </c>
      <c r="F1395" s="11">
        <f t="shared" si="236"/>
        <v>-371.21040000001148</v>
      </c>
      <c r="G1395" s="11">
        <f t="shared" si="8"/>
        <v>-327.28673924525464</v>
      </c>
      <c r="H1395" s="15">
        <f t="shared" si="246"/>
        <v>0</v>
      </c>
      <c r="I1395" s="11">
        <f t="shared" si="1"/>
        <v>-698.49713924526611</v>
      </c>
      <c r="J1395" s="11">
        <f t="shared" si="9"/>
        <v>-18.459226724240079</v>
      </c>
      <c r="K1395" s="9">
        <f t="shared" si="241"/>
        <v>262.51412810967832</v>
      </c>
      <c r="L1395" s="11">
        <f t="shared" si="242"/>
        <v>5175.4582794228863</v>
      </c>
      <c r="M1395" s="11">
        <f t="shared" si="237"/>
        <v>0.72227699999999995</v>
      </c>
      <c r="N1395" s="11">
        <f t="shared" si="243"/>
        <v>-327.28673924525464</v>
      </c>
      <c r="O1395" s="11">
        <f t="shared" si="244"/>
        <v>0</v>
      </c>
      <c r="P1395" s="13">
        <f t="shared" si="238"/>
        <v>319.81599999999997</v>
      </c>
      <c r="Q1395" s="11">
        <f t="shared" si="4"/>
        <v>0.8208286268031566</v>
      </c>
      <c r="R1395" s="11">
        <f t="shared" si="239"/>
        <v>1.8816744876901201</v>
      </c>
      <c r="S1395" s="11">
        <f t="shared" si="6"/>
        <v>24887.37849498646</v>
      </c>
    </row>
    <row r="1396" spans="2:19" x14ac:dyDescent="0.2">
      <c r="B1396" s="11"/>
      <c r="D1396" s="14">
        <f t="shared" si="240"/>
        <v>13.939999999999747</v>
      </c>
      <c r="E1396" s="11">
        <f t="shared" si="245"/>
        <v>37.840000000001169</v>
      </c>
      <c r="F1396" s="11">
        <f t="shared" si="236"/>
        <v>-371.21040000001148</v>
      </c>
      <c r="G1396" s="11">
        <f t="shared" si="8"/>
        <v>-326.72028783075604</v>
      </c>
      <c r="H1396" s="15">
        <f t="shared" si="246"/>
        <v>0</v>
      </c>
      <c r="I1396" s="11">
        <f t="shared" si="1"/>
        <v>-697.93068783076751</v>
      </c>
      <c r="J1396" s="11">
        <f t="shared" si="9"/>
        <v>-18.444257077979543</v>
      </c>
      <c r="K1396" s="9">
        <f t="shared" si="241"/>
        <v>262.32953584243592</v>
      </c>
      <c r="L1396" s="11">
        <f t="shared" si="242"/>
        <v>5178.0824977426473</v>
      </c>
      <c r="M1396" s="11">
        <f t="shared" si="237"/>
        <v>0.72204199999999996</v>
      </c>
      <c r="N1396" s="11">
        <f t="shared" si="243"/>
        <v>-326.72028783075604</v>
      </c>
      <c r="O1396" s="11">
        <f t="shared" si="244"/>
        <v>0</v>
      </c>
      <c r="P1396" s="13">
        <f t="shared" si="238"/>
        <v>319.803</v>
      </c>
      <c r="Q1396" s="11">
        <f t="shared" si="4"/>
        <v>0.82028478732981214</v>
      </c>
      <c r="R1396" s="11">
        <f t="shared" si="239"/>
        <v>1.8801485298653968</v>
      </c>
      <c r="S1396" s="11">
        <f t="shared" si="6"/>
        <v>24844.304672979019</v>
      </c>
    </row>
    <row r="1397" spans="2:19" x14ac:dyDescent="0.2">
      <c r="B1397" s="11"/>
      <c r="D1397" s="14">
        <f t="shared" si="240"/>
        <v>13.949999999999747</v>
      </c>
      <c r="E1397" s="11">
        <f t="shared" si="245"/>
        <v>37.840000000001169</v>
      </c>
      <c r="F1397" s="11">
        <f t="shared" si="236"/>
        <v>-371.21040000001148</v>
      </c>
      <c r="G1397" s="11">
        <f t="shared" si="8"/>
        <v>-326.19007674761224</v>
      </c>
      <c r="H1397" s="15">
        <f t="shared" si="246"/>
        <v>0</v>
      </c>
      <c r="I1397" s="11">
        <f t="shared" si="1"/>
        <v>-697.40047674762377</v>
      </c>
      <c r="J1397" s="11">
        <f t="shared" si="9"/>
        <v>-18.430245157177648</v>
      </c>
      <c r="K1397" s="9">
        <f t="shared" si="241"/>
        <v>262.14509327165609</v>
      </c>
      <c r="L1397" s="11">
        <f t="shared" si="242"/>
        <v>5180.7048708882176</v>
      </c>
      <c r="M1397" s="11">
        <f t="shared" si="237"/>
        <v>0.721885</v>
      </c>
      <c r="N1397" s="11">
        <f t="shared" si="243"/>
        <v>-326.19007674761224</v>
      </c>
      <c r="O1397" s="11">
        <f t="shared" si="244"/>
        <v>0</v>
      </c>
      <c r="P1397" s="13">
        <f t="shared" si="238"/>
        <v>319.79500000000002</v>
      </c>
      <c r="Q1397" s="11">
        <f t="shared" si="4"/>
        <v>0.81972855507952302</v>
      </c>
      <c r="R1397" s="11">
        <f t="shared" si="239"/>
        <v>1.8787201995084248</v>
      </c>
      <c r="S1397" s="11">
        <f t="shared" si="6"/>
        <v>24803.986620561536</v>
      </c>
    </row>
    <row r="1398" spans="2:19" x14ac:dyDescent="0.2">
      <c r="B1398" s="11"/>
      <c r="D1398" s="14">
        <f t="shared" si="240"/>
        <v>13.959999999999747</v>
      </c>
      <c r="E1398" s="11">
        <f t="shared" si="245"/>
        <v>37.840000000001169</v>
      </c>
      <c r="F1398" s="11">
        <f t="shared" si="236"/>
        <v>-371.21040000001148</v>
      </c>
      <c r="G1398" s="11">
        <f t="shared" si="8"/>
        <v>-325.62508998847301</v>
      </c>
      <c r="H1398" s="15">
        <f t="shared" si="246"/>
        <v>0</v>
      </c>
      <c r="I1398" s="11">
        <f t="shared" si="1"/>
        <v>-696.83548998848448</v>
      </c>
      <c r="J1398" s="11">
        <f t="shared" si="9"/>
        <v>-18.415314217454096</v>
      </c>
      <c r="K1398" s="9">
        <f t="shared" si="241"/>
        <v>261.9607908200843</v>
      </c>
      <c r="L1398" s="11">
        <f t="shared" si="242"/>
        <v>5183.3254003086759</v>
      </c>
      <c r="M1398" s="11">
        <f t="shared" si="237"/>
        <v>0.72164899999999998</v>
      </c>
      <c r="N1398" s="11">
        <f t="shared" si="243"/>
        <v>-325.62508998847301</v>
      </c>
      <c r="O1398" s="11">
        <f t="shared" si="244"/>
        <v>0</v>
      </c>
      <c r="P1398" s="13">
        <f t="shared" si="238"/>
        <v>319.78300000000002</v>
      </c>
      <c r="Q1398" s="11">
        <f t="shared" si="4"/>
        <v>0.81918297977092058</v>
      </c>
      <c r="R1398" s="11">
        <f t="shared" si="239"/>
        <v>1.8771981873041892</v>
      </c>
      <c r="S1398" s="11">
        <f t="shared" si="6"/>
        <v>24761.02417316211</v>
      </c>
    </row>
    <row r="1399" spans="2:19" x14ac:dyDescent="0.2">
      <c r="B1399" s="11"/>
      <c r="D1399" s="14">
        <f t="shared" si="240"/>
        <v>13.969999999999747</v>
      </c>
      <c r="E1399" s="11">
        <f t="shared" si="245"/>
        <v>37.840000000001169</v>
      </c>
      <c r="F1399" s="11">
        <f t="shared" si="236"/>
        <v>-371.21040000001148</v>
      </c>
      <c r="G1399" s="11">
        <f t="shared" si="8"/>
        <v>-325.09669264453231</v>
      </c>
      <c r="H1399" s="15">
        <f t="shared" si="246"/>
        <v>0</v>
      </c>
      <c r="I1399" s="11">
        <f t="shared" si="1"/>
        <v>-696.30709264454379</v>
      </c>
      <c r="J1399" s="11">
        <f t="shared" si="9"/>
        <v>-18.401350228449321</v>
      </c>
      <c r="K1399" s="9">
        <f t="shared" si="241"/>
        <v>261.77663767790978</v>
      </c>
      <c r="L1399" s="11">
        <f t="shared" si="242"/>
        <v>5185.9440874511656</v>
      </c>
      <c r="M1399" s="11">
        <f t="shared" si="237"/>
        <v>0.72149200000000002</v>
      </c>
      <c r="N1399" s="11">
        <f t="shared" si="243"/>
        <v>-325.09669264453231</v>
      </c>
      <c r="O1399" s="11">
        <f t="shared" si="244"/>
        <v>0</v>
      </c>
      <c r="P1399" s="13">
        <f t="shared" si="238"/>
        <v>319.77499999999998</v>
      </c>
      <c r="Q1399" s="11">
        <f t="shared" si="4"/>
        <v>0.81862759026787524</v>
      </c>
      <c r="R1399" s="11">
        <f t="shared" si="239"/>
        <v>1.8757747429611946</v>
      </c>
      <c r="S1399" s="11">
        <f t="shared" si="6"/>
        <v>24720.844040215925</v>
      </c>
    </row>
    <row r="1400" spans="2:19" x14ac:dyDescent="0.2">
      <c r="B1400" s="11"/>
      <c r="D1400" s="14">
        <f t="shared" si="240"/>
        <v>13.979999999999746</v>
      </c>
      <c r="E1400" s="11">
        <f t="shared" si="245"/>
        <v>37.840000000001169</v>
      </c>
      <c r="F1400" s="11">
        <f t="shared" si="236"/>
        <v>-371.21040000001148</v>
      </c>
      <c r="G1400" s="11">
        <f t="shared" si="8"/>
        <v>-324.53406605793936</v>
      </c>
      <c r="H1400" s="15">
        <f t="shared" si="246"/>
        <v>0</v>
      </c>
      <c r="I1400" s="11">
        <f t="shared" si="1"/>
        <v>-695.74446605795083</v>
      </c>
      <c r="J1400" s="11">
        <f t="shared" si="9"/>
        <v>-18.386481661150352</v>
      </c>
      <c r="K1400" s="9">
        <f t="shared" si="241"/>
        <v>261.5926241756253</v>
      </c>
      <c r="L1400" s="11">
        <f t="shared" si="242"/>
        <v>5188.5609337604337</v>
      </c>
      <c r="M1400" s="11">
        <f t="shared" si="237"/>
        <v>0.72125700000000004</v>
      </c>
      <c r="N1400" s="11">
        <f t="shared" si="243"/>
        <v>-324.53406605793936</v>
      </c>
      <c r="O1400" s="11">
        <f t="shared" si="244"/>
        <v>0</v>
      </c>
      <c r="P1400" s="13">
        <f t="shared" si="238"/>
        <v>319.762</v>
      </c>
      <c r="Q1400" s="11">
        <f t="shared" si="4"/>
        <v>0.81808540156624399</v>
      </c>
      <c r="R1400" s="11">
        <f t="shared" si="239"/>
        <v>1.8742590888022783</v>
      </c>
      <c r="S1400" s="11">
        <f t="shared" si="6"/>
        <v>24678.061063905396</v>
      </c>
    </row>
    <row r="1401" spans="2:19" x14ac:dyDescent="0.2">
      <c r="B1401" s="11"/>
      <c r="D1401" s="14">
        <f t="shared" si="240"/>
        <v>13.989999999999746</v>
      </c>
      <c r="E1401" s="11">
        <f t="shared" si="245"/>
        <v>37.840000000001169</v>
      </c>
      <c r="F1401" s="11">
        <f t="shared" si="236"/>
        <v>-371.21040000001148</v>
      </c>
      <c r="G1401" s="11">
        <f t="shared" si="8"/>
        <v>-323.97242671022354</v>
      </c>
      <c r="H1401" s="15">
        <f t="shared" si="246"/>
        <v>0</v>
      </c>
      <c r="I1401" s="11">
        <f t="shared" si="1"/>
        <v>-695.18282671023508</v>
      </c>
      <c r="J1401" s="11">
        <f t="shared" si="9"/>
        <v>-18.371639183673722</v>
      </c>
      <c r="K1401" s="9">
        <f t="shared" si="241"/>
        <v>261.4087593590138</v>
      </c>
      <c r="L1401" s="11">
        <f t="shared" si="242"/>
        <v>5191.1759406781066</v>
      </c>
      <c r="M1401" s="11">
        <f t="shared" si="237"/>
        <v>0.72102200000000005</v>
      </c>
      <c r="N1401" s="11">
        <f t="shared" si="243"/>
        <v>-323.97242671022354</v>
      </c>
      <c r="O1401" s="11">
        <f t="shared" si="244"/>
        <v>0</v>
      </c>
      <c r="P1401" s="13">
        <f t="shared" si="238"/>
        <v>319.75</v>
      </c>
      <c r="Q1401" s="11">
        <f t="shared" si="4"/>
        <v>0.8175410769632957</v>
      </c>
      <c r="R1401" s="11">
        <f t="shared" si="239"/>
        <v>1.8727460941563425</v>
      </c>
      <c r="S1401" s="11">
        <f t="shared" si="6"/>
        <v>24635.353158731741</v>
      </c>
    </row>
    <row r="1402" spans="2:19" x14ac:dyDescent="0.2">
      <c r="B1402" s="11"/>
      <c r="D1402" s="14">
        <f t="shared" si="240"/>
        <v>13.999999999999746</v>
      </c>
      <c r="E1402" s="11">
        <f t="shared" si="245"/>
        <v>37.840000000001169</v>
      </c>
      <c r="F1402" s="11">
        <f t="shared" si="236"/>
        <v>-371.21040000001148</v>
      </c>
      <c r="G1402" s="11">
        <f t="shared" si="8"/>
        <v>-323.44677052425703</v>
      </c>
      <c r="H1402" s="15">
        <f t="shared" si="246"/>
        <v>0</v>
      </c>
      <c r="I1402" s="11">
        <f t="shared" si="1"/>
        <v>-694.65717052426851</v>
      </c>
      <c r="J1402" s="11">
        <f t="shared" si="9"/>
        <v>-18.357747635418789</v>
      </c>
      <c r="K1402" s="9">
        <f t="shared" si="241"/>
        <v>261.22504296717705</v>
      </c>
      <c r="L1402" s="11">
        <f t="shared" si="242"/>
        <v>5193.7891096897374</v>
      </c>
      <c r="M1402" s="11">
        <f t="shared" si="237"/>
        <v>0.72086499999999998</v>
      </c>
      <c r="N1402" s="11">
        <f t="shared" si="243"/>
        <v>-323.44677052425703</v>
      </c>
      <c r="O1402" s="11">
        <f t="shared" si="244"/>
        <v>0</v>
      </c>
      <c r="P1402" s="13">
        <f t="shared" si="238"/>
        <v>319.74200000000002</v>
      </c>
      <c r="Q1402" s="11">
        <f t="shared" si="4"/>
        <v>0.81698695500490093</v>
      </c>
      <c r="R1402" s="11">
        <f t="shared" si="239"/>
        <v>1.8713300341915178</v>
      </c>
      <c r="S1402" s="11">
        <f t="shared" si="6"/>
        <v>24595.381467582418</v>
      </c>
    </row>
    <row r="1403" spans="2:19" x14ac:dyDescent="0.2">
      <c r="B1403" s="11"/>
      <c r="D1403" s="14">
        <f t="shared" si="240"/>
        <v>14.009999999999746</v>
      </c>
      <c r="E1403" s="11">
        <f t="shared" si="245"/>
        <v>37.840000000001169</v>
      </c>
      <c r="F1403" s="11">
        <f t="shared" si="236"/>
        <v>-371.21040000001148</v>
      </c>
      <c r="G1403" s="11">
        <f t="shared" si="8"/>
        <v>-322.88702731609078</v>
      </c>
      <c r="H1403" s="15">
        <f t="shared" si="246"/>
        <v>0</v>
      </c>
      <c r="I1403" s="11">
        <f t="shared" si="1"/>
        <v>-694.09742731610231</v>
      </c>
      <c r="J1403" s="11">
        <f t="shared" si="9"/>
        <v>-18.34295526733829</v>
      </c>
      <c r="K1403" s="9">
        <f t="shared" si="241"/>
        <v>261.04146549082287</v>
      </c>
      <c r="L1403" s="11">
        <f t="shared" si="242"/>
        <v>5196.4004422320277</v>
      </c>
      <c r="M1403" s="11">
        <f t="shared" si="237"/>
        <v>0.72062999999999999</v>
      </c>
      <c r="N1403" s="11">
        <f t="shared" si="243"/>
        <v>-322.88702731609078</v>
      </c>
      <c r="O1403" s="11">
        <f t="shared" si="244"/>
        <v>0</v>
      </c>
      <c r="P1403" s="13">
        <f t="shared" si="238"/>
        <v>319.73</v>
      </c>
      <c r="Q1403" s="11">
        <f t="shared" si="4"/>
        <v>0.81644345382298456</v>
      </c>
      <c r="R1403" s="11">
        <f t="shared" si="239"/>
        <v>1.8698221475370325</v>
      </c>
      <c r="S1403" s="11">
        <f t="shared" si="6"/>
        <v>24552.817747726993</v>
      </c>
    </row>
    <row r="1404" spans="2:19" x14ac:dyDescent="0.2">
      <c r="B1404" s="11"/>
      <c r="D1404" s="14">
        <f t="shared" si="240"/>
        <v>14.019999999999746</v>
      </c>
      <c r="E1404" s="11">
        <f t="shared" si="245"/>
        <v>37.840000000001169</v>
      </c>
      <c r="F1404" s="11">
        <f t="shared" si="236"/>
        <v>-371.21040000001148</v>
      </c>
      <c r="G1404" s="11">
        <f t="shared" si="8"/>
        <v>-322.32826523895596</v>
      </c>
      <c r="H1404" s="15">
        <f t="shared" si="246"/>
        <v>0</v>
      </c>
      <c r="I1404" s="11">
        <f t="shared" si="1"/>
        <v>-693.5386652389675</v>
      </c>
      <c r="J1404" s="11">
        <f t="shared" si="9"/>
        <v>-18.328188827667709</v>
      </c>
      <c r="K1404" s="9">
        <f t="shared" si="241"/>
        <v>260.8580359381495</v>
      </c>
      <c r="L1404" s="11">
        <f t="shared" si="242"/>
        <v>5199.0099397391723</v>
      </c>
      <c r="M1404" s="11">
        <f t="shared" si="237"/>
        <v>0.72039500000000001</v>
      </c>
      <c r="N1404" s="11">
        <f t="shared" si="243"/>
        <v>-322.32826523895596</v>
      </c>
      <c r="O1404" s="11">
        <f t="shared" si="244"/>
        <v>0</v>
      </c>
      <c r="P1404" s="13">
        <f t="shared" si="238"/>
        <v>319.71800000000002</v>
      </c>
      <c r="Q1404" s="11">
        <f t="shared" si="4"/>
        <v>0.81590037451175568</v>
      </c>
      <c r="R1404" s="11">
        <f t="shared" si="239"/>
        <v>1.8683169039416625</v>
      </c>
      <c r="S1404" s="11">
        <f t="shared" si="6"/>
        <v>24510.32863455862</v>
      </c>
    </row>
    <row r="1405" spans="2:19" x14ac:dyDescent="0.2">
      <c r="B1405" s="11"/>
      <c r="D1405" s="14">
        <f t="shared" si="240"/>
        <v>14.029999999999745</v>
      </c>
      <c r="E1405" s="11">
        <f t="shared" si="245"/>
        <v>37.840000000001169</v>
      </c>
      <c r="F1405" s="11">
        <f t="shared" si="236"/>
        <v>-371.21040000001148</v>
      </c>
      <c r="G1405" s="11">
        <f t="shared" si="8"/>
        <v>-321.80533293593265</v>
      </c>
      <c r="H1405" s="15">
        <f t="shared" si="246"/>
        <v>0</v>
      </c>
      <c r="I1405" s="11">
        <f t="shared" si="1"/>
        <v>-693.01573293594413</v>
      </c>
      <c r="J1405" s="11">
        <f t="shared" si="9"/>
        <v>-18.314369263634322</v>
      </c>
      <c r="K1405" s="9">
        <f t="shared" si="241"/>
        <v>260.67475404987283</v>
      </c>
      <c r="L1405" s="11">
        <f t="shared" si="242"/>
        <v>5201.617603689112</v>
      </c>
      <c r="M1405" s="11">
        <f t="shared" si="237"/>
        <v>0.72023800000000004</v>
      </c>
      <c r="N1405" s="11">
        <f t="shared" si="243"/>
        <v>-321.80533293593265</v>
      </c>
      <c r="O1405" s="11">
        <f t="shared" si="244"/>
        <v>0</v>
      </c>
      <c r="P1405" s="13">
        <f t="shared" si="238"/>
        <v>319.709</v>
      </c>
      <c r="Q1405" s="11">
        <f t="shared" si="4"/>
        <v>0.81535006537154986</v>
      </c>
      <c r="R1405" s="11">
        <f t="shared" si="239"/>
        <v>1.8669081818179736</v>
      </c>
      <c r="S1405" s="11">
        <f t="shared" si="6"/>
        <v>24470.564071586687</v>
      </c>
    </row>
    <row r="1406" spans="2:19" x14ac:dyDescent="0.2">
      <c r="B1406" s="11"/>
      <c r="D1406" s="14">
        <f t="shared" si="240"/>
        <v>14.039999999999745</v>
      </c>
      <c r="E1406" s="11">
        <f t="shared" si="245"/>
        <v>37.840000000001169</v>
      </c>
      <c r="F1406" s="11">
        <f t="shared" si="236"/>
        <v>-371.21040000001148</v>
      </c>
      <c r="G1406" s="11">
        <f t="shared" si="8"/>
        <v>-321.24845521562963</v>
      </c>
      <c r="H1406" s="15">
        <f t="shared" si="246"/>
        <v>0</v>
      </c>
      <c r="I1406" s="11">
        <f t="shared" si="1"/>
        <v>-692.45885521564105</v>
      </c>
      <c r="J1406" s="11">
        <f t="shared" si="9"/>
        <v>-18.299652621977263</v>
      </c>
      <c r="K1406" s="9">
        <f t="shared" si="241"/>
        <v>260.49161035723648</v>
      </c>
      <c r="L1406" s="11">
        <f t="shared" si="242"/>
        <v>5204.2234355111477</v>
      </c>
      <c r="M1406" s="11">
        <f t="shared" si="237"/>
        <v>0.72000299999999995</v>
      </c>
      <c r="N1406" s="11">
        <f t="shared" si="243"/>
        <v>-321.24845521562963</v>
      </c>
      <c r="O1406" s="11">
        <f t="shared" si="244"/>
        <v>0</v>
      </c>
      <c r="P1406" s="13">
        <f t="shared" si="238"/>
        <v>319.697</v>
      </c>
      <c r="Q1406" s="11">
        <f t="shared" si="4"/>
        <v>0.81480780350530813</v>
      </c>
      <c r="R1406" s="11">
        <f t="shared" si="239"/>
        <v>1.8654080144727077</v>
      </c>
      <c r="S1406" s="11">
        <f t="shared" si="6"/>
        <v>24428.218247760869</v>
      </c>
    </row>
    <row r="1407" spans="2:19" x14ac:dyDescent="0.2">
      <c r="B1407" s="11"/>
      <c r="D1407" s="14">
        <f t="shared" si="240"/>
        <v>14.049999999999745</v>
      </c>
      <c r="E1407" s="11">
        <f t="shared" si="245"/>
        <v>37.840000000001169</v>
      </c>
      <c r="F1407" s="11">
        <f t="shared" si="236"/>
        <v>-371.21040000001148</v>
      </c>
      <c r="G1407" s="11">
        <f t="shared" si="8"/>
        <v>-320.72775100786117</v>
      </c>
      <c r="H1407" s="15">
        <f t="shared" si="246"/>
        <v>0</v>
      </c>
      <c r="I1407" s="11">
        <f t="shared" si="1"/>
        <v>-691.93815100787265</v>
      </c>
      <c r="J1407" s="11">
        <f t="shared" si="9"/>
        <v>-18.285891939953785</v>
      </c>
      <c r="K1407" s="9">
        <f t="shared" si="241"/>
        <v>260.30861383101671</v>
      </c>
      <c r="L1407" s="11">
        <f t="shared" si="242"/>
        <v>5206.8274366320893</v>
      </c>
      <c r="M1407" s="11">
        <f t="shared" si="237"/>
        <v>0.71984700000000001</v>
      </c>
      <c r="N1407" s="11">
        <f t="shared" si="243"/>
        <v>-320.72775100786117</v>
      </c>
      <c r="O1407" s="11">
        <f t="shared" si="244"/>
        <v>0</v>
      </c>
      <c r="P1407" s="13">
        <f t="shared" si="238"/>
        <v>319.68900000000002</v>
      </c>
      <c r="Q1407" s="11">
        <f t="shared" si="4"/>
        <v>0.81425577305136143</v>
      </c>
      <c r="R1407" s="11">
        <f t="shared" si="239"/>
        <v>1.8640052945926386</v>
      </c>
      <c r="S1407" s="11">
        <f t="shared" si="6"/>
        <v>24388.623112520894</v>
      </c>
    </row>
    <row r="1408" spans="2:19" x14ac:dyDescent="0.2">
      <c r="B1408" s="11"/>
      <c r="D1408" s="14">
        <f t="shared" si="240"/>
        <v>14.059999999999745</v>
      </c>
      <c r="E1408" s="11">
        <f t="shared" si="245"/>
        <v>37.840000000001169</v>
      </c>
      <c r="F1408" s="11">
        <f t="shared" si="236"/>
        <v>-371.21040000001148</v>
      </c>
      <c r="G1408" s="11">
        <f t="shared" si="8"/>
        <v>-320.17274903515624</v>
      </c>
      <c r="H1408" s="15">
        <f t="shared" si="246"/>
        <v>0</v>
      </c>
      <c r="I1408" s="11">
        <f t="shared" si="1"/>
        <v>-691.38314903516766</v>
      </c>
      <c r="J1408" s="11">
        <f t="shared" si="9"/>
        <v>-18.271224868793507</v>
      </c>
      <c r="K1408" s="9">
        <f t="shared" si="241"/>
        <v>260.12575491161715</v>
      </c>
      <c r="L1408" s="11">
        <f t="shared" si="242"/>
        <v>5209.4296084758025</v>
      </c>
      <c r="M1408" s="11">
        <f t="shared" si="237"/>
        <v>0.71961200000000003</v>
      </c>
      <c r="N1408" s="11">
        <f t="shared" si="243"/>
        <v>-320.17274903515624</v>
      </c>
      <c r="O1408" s="11">
        <f t="shared" si="244"/>
        <v>0</v>
      </c>
      <c r="P1408" s="13">
        <f t="shared" si="238"/>
        <v>319.67700000000002</v>
      </c>
      <c r="Q1408" s="11">
        <f t="shared" si="4"/>
        <v>0.81371432699761681</v>
      </c>
      <c r="R1408" s="11">
        <f t="shared" si="239"/>
        <v>1.8625101803051485</v>
      </c>
      <c r="S1408" s="11">
        <f t="shared" si="6"/>
        <v>24346.419923378482</v>
      </c>
    </row>
    <row r="1409" spans="2:19" x14ac:dyDescent="0.2">
      <c r="B1409" s="11"/>
      <c r="D1409" s="14">
        <f t="shared" si="240"/>
        <v>14.069999999999744</v>
      </c>
      <c r="E1409" s="11">
        <f t="shared" si="245"/>
        <v>37.840000000001169</v>
      </c>
      <c r="F1409" s="11">
        <f t="shared" si="236"/>
        <v>-371.21040000001148</v>
      </c>
      <c r="G1409" s="11">
        <f t="shared" si="8"/>
        <v>-319.61871817797834</v>
      </c>
      <c r="H1409" s="15">
        <f t="shared" si="246"/>
        <v>0</v>
      </c>
      <c r="I1409" s="11">
        <f t="shared" si="1"/>
        <v>-690.82911817798981</v>
      </c>
      <c r="J1409" s="11">
        <f t="shared" si="9"/>
        <v>-18.256583461362805</v>
      </c>
      <c r="K1409" s="9">
        <f t="shared" si="241"/>
        <v>259.9430426629292</v>
      </c>
      <c r="L1409" s="11">
        <f t="shared" si="242"/>
        <v>5212.0299524636748</v>
      </c>
      <c r="M1409" s="11">
        <f t="shared" si="237"/>
        <v>0.71937700000000004</v>
      </c>
      <c r="N1409" s="11">
        <f t="shared" si="243"/>
        <v>-319.61871817797834</v>
      </c>
      <c r="O1409" s="11">
        <f t="shared" si="244"/>
        <v>0</v>
      </c>
      <c r="P1409" s="13">
        <f t="shared" si="238"/>
        <v>319.66399999999999</v>
      </c>
      <c r="Q1409" s="11">
        <f t="shared" si="4"/>
        <v>0.81317584295675838</v>
      </c>
      <c r="R1409" s="11">
        <f t="shared" si="239"/>
        <v>1.8610176820961064</v>
      </c>
      <c r="S1409" s="11">
        <f t="shared" si="6"/>
        <v>24304.290579329023</v>
      </c>
    </row>
    <row r="1410" spans="2:19" x14ac:dyDescent="0.2">
      <c r="B1410" s="11"/>
      <c r="D1410" s="14">
        <f t="shared" si="240"/>
        <v>14.079999999999744</v>
      </c>
      <c r="E1410" s="11">
        <f t="shared" si="245"/>
        <v>37.840000000001169</v>
      </c>
      <c r="F1410" s="11">
        <f t="shared" ref="F1410:F1473" si="247">E1410*Grav</f>
        <v>-371.21040000001148</v>
      </c>
      <c r="G1410" s="11">
        <f t="shared" si="8"/>
        <v>-319.10026306780856</v>
      </c>
      <c r="H1410" s="15">
        <f t="shared" si="246"/>
        <v>0</v>
      </c>
      <c r="I1410" s="11">
        <f t="shared" si="1"/>
        <v>-690.31066306782009</v>
      </c>
      <c r="J1410" s="11">
        <f t="shared" si="9"/>
        <v>-18.24288221637946</v>
      </c>
      <c r="K1410" s="9">
        <f t="shared" si="241"/>
        <v>259.76047682831557</v>
      </c>
      <c r="L1410" s="11">
        <f t="shared" si="242"/>
        <v>5214.6284700611313</v>
      </c>
      <c r="M1410" s="11">
        <f t="shared" ref="M1410:M1473" si="248">VLOOKUP(L1410,AtmChart,4)</f>
        <v>0.71921999999999997</v>
      </c>
      <c r="N1410" s="11">
        <f t="shared" si="243"/>
        <v>-319.10026306780856</v>
      </c>
      <c r="O1410" s="11">
        <f t="shared" si="244"/>
        <v>0</v>
      </c>
      <c r="P1410" s="13">
        <f t="shared" ref="P1410:P1473" si="249">VLOOKUP(L1410,AtmChart,5)</f>
        <v>319.65600000000001</v>
      </c>
      <c r="Q1410" s="11">
        <f t="shared" si="4"/>
        <v>0.8126250620301686</v>
      </c>
      <c r="R1410" s="11">
        <f t="shared" ref="R1410:R1473" si="250">J1410/Grav</f>
        <v>1.8596210210376616</v>
      </c>
      <c r="S1410" s="11">
        <f t="shared" si="6"/>
        <v>24264.866468870987</v>
      </c>
    </row>
    <row r="1411" spans="2:19" x14ac:dyDescent="0.2">
      <c r="B1411" s="11"/>
      <c r="D1411" s="14">
        <f t="shared" ref="D1411:D1474" si="251">D1410+DeltaT</f>
        <v>14.089999999999744</v>
      </c>
      <c r="E1411" s="11">
        <f t="shared" si="245"/>
        <v>37.840000000001169</v>
      </c>
      <c r="F1411" s="11">
        <f t="shared" si="247"/>
        <v>-371.21040000001148</v>
      </c>
      <c r="G1411" s="11">
        <f t="shared" si="8"/>
        <v>-318.54854030177484</v>
      </c>
      <c r="H1411" s="15">
        <f t="shared" si="246"/>
        <v>0</v>
      </c>
      <c r="I1411" s="11">
        <f t="shared" si="1"/>
        <v>-689.75894030178631</v>
      </c>
      <c r="J1411" s="11">
        <f t="shared" si="9"/>
        <v>-18.228301805014933</v>
      </c>
      <c r="K1411" s="9">
        <f t="shared" ref="K1411:K1474" si="252">K1410+J1410*DeltaT</f>
        <v>259.57804800615179</v>
      </c>
      <c r="L1411" s="11">
        <f t="shared" ref="L1411:L1474" si="253">L1410+K1410*DeltaT+(0.5*J1410*DeltaT^2)</f>
        <v>5217.225162685304</v>
      </c>
      <c r="M1411" s="11">
        <f t="shared" si="248"/>
        <v>0.71898600000000001</v>
      </c>
      <c r="N1411" s="11">
        <f t="shared" ref="N1411:N1474" si="254">IF(K1411&gt;0,-0.5*M1411*(K1411^2)*CdR*CSAR,0)</f>
        <v>-318.54854030177484</v>
      </c>
      <c r="O1411" s="11">
        <f t="shared" ref="O1411:O1474" si="255">IF(K1411&gt;0,0, 0.5*M1411*(K1411^2)*CdC*CSAC)</f>
        <v>0</v>
      </c>
      <c r="P1411" s="13">
        <f t="shared" si="249"/>
        <v>319.64400000000001</v>
      </c>
      <c r="Q1411" s="11">
        <f t="shared" si="4"/>
        <v>0.81208484440862894</v>
      </c>
      <c r="R1411" s="11">
        <f t="shared" si="250"/>
        <v>1.8581347405723683</v>
      </c>
      <c r="S1411" s="11">
        <f t="shared" si="6"/>
        <v>24222.912635561865</v>
      </c>
    </row>
    <row r="1412" spans="2:19" x14ac:dyDescent="0.2">
      <c r="B1412" s="11"/>
      <c r="D1412" s="14">
        <f t="shared" si="251"/>
        <v>14.099999999999744</v>
      </c>
      <c r="E1412" s="11">
        <f t="shared" si="245"/>
        <v>37.840000000001169</v>
      </c>
      <c r="F1412" s="11">
        <f t="shared" si="247"/>
        <v>-371.21040000001148</v>
      </c>
      <c r="G1412" s="11">
        <f t="shared" si="8"/>
        <v>-318.03184828485382</v>
      </c>
      <c r="H1412" s="15">
        <f t="shared" si="246"/>
        <v>0</v>
      </c>
      <c r="I1412" s="11">
        <f t="shared" si="1"/>
        <v>-689.24224828486535</v>
      </c>
      <c r="J1412" s="11">
        <f t="shared" si="9"/>
        <v>-18.214647153404972</v>
      </c>
      <c r="K1412" s="9">
        <f t="shared" si="252"/>
        <v>259.39576498810163</v>
      </c>
      <c r="L1412" s="11">
        <f t="shared" si="253"/>
        <v>5219.820031750276</v>
      </c>
      <c r="M1412" s="11">
        <f t="shared" si="248"/>
        <v>0.71882900000000005</v>
      </c>
      <c r="N1412" s="11">
        <f t="shared" si="254"/>
        <v>-318.03184828485382</v>
      </c>
      <c r="O1412" s="11">
        <f t="shared" si="255"/>
        <v>0</v>
      </c>
      <c r="P1412" s="13">
        <f t="shared" si="249"/>
        <v>319.63600000000002</v>
      </c>
      <c r="Q1412" s="11">
        <f t="shared" si="4"/>
        <v>0.8115348865212354</v>
      </c>
      <c r="R1412" s="11">
        <f t="shared" si="250"/>
        <v>1.8567428290932693</v>
      </c>
      <c r="S1412" s="11">
        <f t="shared" si="6"/>
        <v>24183.622593380183</v>
      </c>
    </row>
    <row r="1413" spans="2:19" x14ac:dyDescent="0.2">
      <c r="B1413" s="11"/>
      <c r="D1413" s="14">
        <f t="shared" si="251"/>
        <v>14.109999999999744</v>
      </c>
      <c r="E1413" s="11">
        <f t="shared" si="245"/>
        <v>37.840000000001169</v>
      </c>
      <c r="F1413" s="11">
        <f t="shared" si="247"/>
        <v>-371.21040000001148</v>
      </c>
      <c r="G1413" s="11">
        <f t="shared" si="8"/>
        <v>-317.48198081418553</v>
      </c>
      <c r="H1413" s="15">
        <f t="shared" si="246"/>
        <v>0</v>
      </c>
      <c r="I1413" s="11">
        <f t="shared" si="1"/>
        <v>-688.69238081419701</v>
      </c>
      <c r="J1413" s="11">
        <f t="shared" si="9"/>
        <v>-18.200115772044814</v>
      </c>
      <c r="K1413" s="9">
        <f t="shared" si="252"/>
        <v>259.21361851656758</v>
      </c>
      <c r="L1413" s="11">
        <f t="shared" si="253"/>
        <v>5222.4130786677997</v>
      </c>
      <c r="M1413" s="11">
        <f t="shared" si="248"/>
        <v>0.71859499999999998</v>
      </c>
      <c r="N1413" s="11">
        <f t="shared" si="254"/>
        <v>-317.48198081418553</v>
      </c>
      <c r="O1413" s="11">
        <f t="shared" si="255"/>
        <v>0</v>
      </c>
      <c r="P1413" s="13">
        <f t="shared" si="249"/>
        <v>319.62400000000002</v>
      </c>
      <c r="Q1413" s="11">
        <f t="shared" si="4"/>
        <v>0.81099547755039536</v>
      </c>
      <c r="R1413" s="11">
        <f t="shared" si="250"/>
        <v>1.8552615465896853</v>
      </c>
      <c r="S1413" s="11">
        <f t="shared" si="6"/>
        <v>24141.809839535767</v>
      </c>
    </row>
    <row r="1414" spans="2:19" x14ac:dyDescent="0.2">
      <c r="B1414" s="11"/>
      <c r="D1414" s="14">
        <f t="shared" si="251"/>
        <v>14.119999999999743</v>
      </c>
      <c r="E1414" s="11">
        <f t="shared" ref="E1414:E1477" si="256">IF(D1414&lt;ThrustCurveTime,E1413-(Mdot)/10,E1413)</f>
        <v>37.840000000001169</v>
      </c>
      <c r="F1414" s="11">
        <f t="shared" si="247"/>
        <v>-371.21040000001148</v>
      </c>
      <c r="G1414" s="11">
        <f t="shared" si="8"/>
        <v>-316.93263185837895</v>
      </c>
      <c r="H1414" s="15">
        <f t="shared" si="246"/>
        <v>0</v>
      </c>
      <c r="I1414" s="11">
        <f t="shared" si="1"/>
        <v>-688.14303185839049</v>
      </c>
      <c r="J1414" s="11">
        <f t="shared" si="9"/>
        <v>-18.185598093508702</v>
      </c>
      <c r="K1414" s="9">
        <f t="shared" si="252"/>
        <v>259.03161735884714</v>
      </c>
      <c r="L1414" s="11">
        <f t="shared" si="253"/>
        <v>5225.0043048471771</v>
      </c>
      <c r="M1414" s="11">
        <f t="shared" si="248"/>
        <v>0.71836</v>
      </c>
      <c r="N1414" s="11">
        <f t="shared" si="254"/>
        <v>-316.93263185837895</v>
      </c>
      <c r="O1414" s="11">
        <f t="shared" si="255"/>
        <v>0</v>
      </c>
      <c r="P1414" s="13">
        <f t="shared" si="249"/>
        <v>319.61099999999999</v>
      </c>
      <c r="Q1414" s="11">
        <f t="shared" si="4"/>
        <v>0.81045901849075019</v>
      </c>
      <c r="R1414" s="11">
        <f t="shared" si="250"/>
        <v>1.8537816609081244</v>
      </c>
      <c r="S1414" s="11">
        <f t="shared" si="6"/>
        <v>24100.036514345411</v>
      </c>
    </row>
    <row r="1415" spans="2:19" x14ac:dyDescent="0.2">
      <c r="B1415" s="11"/>
      <c r="D1415" s="14">
        <f t="shared" si="251"/>
        <v>14.129999999999743</v>
      </c>
      <c r="E1415" s="11">
        <f t="shared" si="256"/>
        <v>37.840000000001169</v>
      </c>
      <c r="F1415" s="11">
        <f t="shared" si="247"/>
        <v>-371.21040000001148</v>
      </c>
      <c r="G1415" s="11">
        <f t="shared" si="8"/>
        <v>-316.41904712725471</v>
      </c>
      <c r="H1415" s="15">
        <f t="shared" ref="H1415:H1478" si="257">IF(D1415&lt;ThrustCurveTime,VLOOKUP(D1415,GoddardCurve1,2, TRUE),0)</f>
        <v>0</v>
      </c>
      <c r="I1415" s="11">
        <f t="shared" si="1"/>
        <v>-687.62944712726619</v>
      </c>
      <c r="J1415" s="11">
        <f t="shared" si="9"/>
        <v>-18.172025558330997</v>
      </c>
      <c r="K1415" s="9">
        <f t="shared" si="252"/>
        <v>258.84976137791205</v>
      </c>
      <c r="L1415" s="11">
        <f t="shared" si="253"/>
        <v>5227.5937117408612</v>
      </c>
      <c r="M1415" s="11">
        <f t="shared" si="248"/>
        <v>0.71820399999999995</v>
      </c>
      <c r="N1415" s="11">
        <f t="shared" si="254"/>
        <v>-316.41904712725471</v>
      </c>
      <c r="O1415" s="11">
        <f t="shared" si="255"/>
        <v>0</v>
      </c>
      <c r="P1415" s="13">
        <f t="shared" si="249"/>
        <v>319.60300000000001</v>
      </c>
      <c r="Q1415" s="11">
        <f t="shared" si="4"/>
        <v>0.80991029927100822</v>
      </c>
      <c r="R1415" s="11">
        <f t="shared" si="250"/>
        <v>1.8523981201152901</v>
      </c>
      <c r="S1415" s="11">
        <f t="shared" si="6"/>
        <v>24060.982754873789</v>
      </c>
    </row>
    <row r="1416" spans="2:19" x14ac:dyDescent="0.2">
      <c r="B1416" s="11"/>
      <c r="D1416" s="14">
        <f t="shared" si="251"/>
        <v>14.139999999999743</v>
      </c>
      <c r="E1416" s="11">
        <f t="shared" si="256"/>
        <v>37.840000000001169</v>
      </c>
      <c r="F1416" s="11">
        <f t="shared" si="247"/>
        <v>-371.21040000001148</v>
      </c>
      <c r="G1416" s="11">
        <f t="shared" si="8"/>
        <v>-315.87154324537249</v>
      </c>
      <c r="H1416" s="15">
        <f t="shared" si="257"/>
        <v>0</v>
      </c>
      <c r="I1416" s="11">
        <f t="shared" si="1"/>
        <v>-687.08194324538397</v>
      </c>
      <c r="J1416" s="11">
        <f t="shared" si="9"/>
        <v>-18.157556639676606</v>
      </c>
      <c r="K1416" s="9">
        <f t="shared" si="252"/>
        <v>258.66804112232876</v>
      </c>
      <c r="L1416" s="11">
        <f t="shared" si="253"/>
        <v>5230.1813007533628</v>
      </c>
      <c r="M1416" s="11">
        <f t="shared" si="248"/>
        <v>0.71796899999999997</v>
      </c>
      <c r="N1416" s="11">
        <f t="shared" si="254"/>
        <v>-315.87154324537249</v>
      </c>
      <c r="O1416" s="11">
        <f t="shared" si="255"/>
        <v>0</v>
      </c>
      <c r="P1416" s="13">
        <f t="shared" si="249"/>
        <v>319.59100000000001</v>
      </c>
      <c r="Q1416" s="11">
        <f t="shared" si="4"/>
        <v>0.80937210723183306</v>
      </c>
      <c r="R1416" s="11">
        <f t="shared" si="250"/>
        <v>1.8509232048600006</v>
      </c>
      <c r="S1416" s="11">
        <f t="shared" si="6"/>
        <v>24019.349731894308</v>
      </c>
    </row>
    <row r="1417" spans="2:19" x14ac:dyDescent="0.2">
      <c r="B1417" s="11"/>
      <c r="D1417" s="14">
        <f t="shared" si="251"/>
        <v>14.149999999999743</v>
      </c>
      <c r="E1417" s="11">
        <f t="shared" si="256"/>
        <v>37.840000000001169</v>
      </c>
      <c r="F1417" s="11">
        <f t="shared" si="247"/>
        <v>-371.21040000001148</v>
      </c>
      <c r="G1417" s="11">
        <f t="shared" si="8"/>
        <v>-315.35970208522315</v>
      </c>
      <c r="H1417" s="15">
        <f t="shared" si="257"/>
        <v>0</v>
      </c>
      <c r="I1417" s="11">
        <f t="shared" si="1"/>
        <v>-686.57010208523457</v>
      </c>
      <c r="J1417" s="11">
        <f t="shared" si="9"/>
        <v>-18.144030181955955</v>
      </c>
      <c r="K1417" s="9">
        <f t="shared" si="252"/>
        <v>258.486465555932</v>
      </c>
      <c r="L1417" s="11">
        <f t="shared" si="253"/>
        <v>5232.7670732867537</v>
      </c>
      <c r="M1417" s="11">
        <f t="shared" si="248"/>
        <v>0.71781300000000003</v>
      </c>
      <c r="N1417" s="11">
        <f t="shared" si="254"/>
        <v>-315.35970208522315</v>
      </c>
      <c r="O1417" s="11">
        <f t="shared" si="255"/>
        <v>0</v>
      </c>
      <c r="P1417" s="13">
        <f t="shared" si="249"/>
        <v>319.58300000000003</v>
      </c>
      <c r="Q1417" s="11">
        <f t="shared" si="4"/>
        <v>0.80882420390299847</v>
      </c>
      <c r="R1417" s="11">
        <f t="shared" si="250"/>
        <v>1.8495443610556528</v>
      </c>
      <c r="S1417" s="11">
        <f t="shared" si="6"/>
        <v>23980.42855619582</v>
      </c>
    </row>
    <row r="1418" spans="2:19" x14ac:dyDescent="0.2">
      <c r="B1418" s="11"/>
      <c r="D1418" s="14">
        <f t="shared" si="251"/>
        <v>14.159999999999743</v>
      </c>
      <c r="E1418" s="11">
        <f t="shared" si="256"/>
        <v>37.840000000001169</v>
      </c>
      <c r="F1418" s="11">
        <f t="shared" si="247"/>
        <v>-371.21040000001148</v>
      </c>
      <c r="G1418" s="11">
        <f t="shared" si="8"/>
        <v>-314.81447450794855</v>
      </c>
      <c r="H1418" s="15">
        <f t="shared" si="257"/>
        <v>0</v>
      </c>
      <c r="I1418" s="11">
        <f t="shared" si="1"/>
        <v>-686.02487450796002</v>
      </c>
      <c r="J1418" s="11">
        <f t="shared" si="9"/>
        <v>-18.129621419342993</v>
      </c>
      <c r="K1418" s="9">
        <f t="shared" si="252"/>
        <v>258.30502525411242</v>
      </c>
      <c r="L1418" s="11">
        <f t="shared" si="253"/>
        <v>5235.3510307408042</v>
      </c>
      <c r="M1418" s="11">
        <f t="shared" si="248"/>
        <v>0.71757899999999997</v>
      </c>
      <c r="N1418" s="11">
        <f t="shared" si="254"/>
        <v>-314.81447450794855</v>
      </c>
      <c r="O1418" s="11">
        <f t="shared" si="255"/>
        <v>0</v>
      </c>
      <c r="P1418" s="13">
        <f t="shared" si="249"/>
        <v>319.57</v>
      </c>
      <c r="Q1418" s="11">
        <f t="shared" si="4"/>
        <v>0.80828934272338593</v>
      </c>
      <c r="R1418" s="11">
        <f t="shared" si="250"/>
        <v>1.848075577914678</v>
      </c>
      <c r="S1418" s="11">
        <f t="shared" si="6"/>
        <v>23938.968626860373</v>
      </c>
    </row>
    <row r="1419" spans="2:19" x14ac:dyDescent="0.2">
      <c r="B1419" s="11"/>
      <c r="D1419" s="14">
        <f t="shared" si="251"/>
        <v>14.169999999999742</v>
      </c>
      <c r="E1419" s="11">
        <f t="shared" si="256"/>
        <v>37.840000000001169</v>
      </c>
      <c r="F1419" s="11">
        <f t="shared" si="247"/>
        <v>-371.21040000001148</v>
      </c>
      <c r="G1419" s="11">
        <f t="shared" si="8"/>
        <v>-314.30393073917082</v>
      </c>
      <c r="H1419" s="15">
        <f t="shared" si="257"/>
        <v>0</v>
      </c>
      <c r="I1419" s="11">
        <f t="shared" si="1"/>
        <v>-685.51433073918224</v>
      </c>
      <c r="J1419" s="11">
        <f t="shared" si="9"/>
        <v>-18.116129247863665</v>
      </c>
      <c r="K1419" s="9">
        <f t="shared" si="252"/>
        <v>258.123729039919</v>
      </c>
      <c r="L1419" s="11">
        <f t="shared" si="253"/>
        <v>5237.9331745122745</v>
      </c>
      <c r="M1419" s="11">
        <f t="shared" si="248"/>
        <v>0.717422</v>
      </c>
      <c r="N1419" s="11">
        <f t="shared" si="254"/>
        <v>-314.30393073917082</v>
      </c>
      <c r="O1419" s="11">
        <f t="shared" si="255"/>
        <v>0</v>
      </c>
      <c r="P1419" s="13">
        <f t="shared" si="249"/>
        <v>319.56200000000001</v>
      </c>
      <c r="Q1419" s="11">
        <f t="shared" si="4"/>
        <v>0.80774225045505721</v>
      </c>
      <c r="R1419" s="11">
        <f t="shared" si="250"/>
        <v>1.846700229140027</v>
      </c>
      <c r="S1419" s="11">
        <f t="shared" si="6"/>
        <v>23900.146106763379</v>
      </c>
    </row>
    <row r="1420" spans="2:19" x14ac:dyDescent="0.2">
      <c r="B1420" s="11"/>
      <c r="D1420" s="14">
        <f t="shared" si="251"/>
        <v>14.179999999999742</v>
      </c>
      <c r="E1420" s="11">
        <f t="shared" si="256"/>
        <v>37.840000000001169</v>
      </c>
      <c r="F1420" s="11">
        <f t="shared" si="247"/>
        <v>-371.21040000001148</v>
      </c>
      <c r="G1420" s="11">
        <f t="shared" si="8"/>
        <v>-313.76053207102473</v>
      </c>
      <c r="H1420" s="15">
        <f t="shared" si="257"/>
        <v>0</v>
      </c>
      <c r="I1420" s="11">
        <f t="shared" si="1"/>
        <v>-684.97093207103626</v>
      </c>
      <c r="J1420" s="11">
        <f t="shared" si="9"/>
        <v>-18.101768817944375</v>
      </c>
      <c r="K1420" s="9">
        <f t="shared" si="252"/>
        <v>257.94256774744036</v>
      </c>
      <c r="L1420" s="11">
        <f t="shared" si="253"/>
        <v>5240.5135059962113</v>
      </c>
      <c r="M1420" s="11">
        <f t="shared" si="248"/>
        <v>0.71718800000000005</v>
      </c>
      <c r="N1420" s="11">
        <f t="shared" si="254"/>
        <v>-313.76053207102473</v>
      </c>
      <c r="O1420" s="11">
        <f t="shared" si="255"/>
        <v>0</v>
      </c>
      <c r="P1420" s="13">
        <f t="shared" si="249"/>
        <v>319.55</v>
      </c>
      <c r="Q1420" s="11">
        <f t="shared" si="4"/>
        <v>0.80720565716614101</v>
      </c>
      <c r="R1420" s="11">
        <f t="shared" si="250"/>
        <v>1.8452363728791412</v>
      </c>
      <c r="S1420" s="11">
        <f t="shared" si="6"/>
        <v>23858.825250443293</v>
      </c>
    </row>
    <row r="1421" spans="2:19" x14ac:dyDescent="0.2">
      <c r="B1421" s="11"/>
      <c r="D1421" s="14">
        <f t="shared" si="251"/>
        <v>14.189999999999742</v>
      </c>
      <c r="E1421" s="11">
        <f t="shared" si="256"/>
        <v>37.840000000001169</v>
      </c>
      <c r="F1421" s="11">
        <f t="shared" si="247"/>
        <v>-371.21040000001148</v>
      </c>
      <c r="G1421" s="11">
        <f t="shared" si="8"/>
        <v>-313.21807953717689</v>
      </c>
      <c r="H1421" s="15">
        <f t="shared" si="257"/>
        <v>0</v>
      </c>
      <c r="I1421" s="11">
        <f t="shared" si="1"/>
        <v>-684.42847953718842</v>
      </c>
      <c r="J1421" s="11">
        <f t="shared" si="9"/>
        <v>-18.087433391574187</v>
      </c>
      <c r="K1421" s="9">
        <f t="shared" si="252"/>
        <v>257.76155005926091</v>
      </c>
      <c r="L1421" s="11">
        <f t="shared" si="253"/>
        <v>5243.0920265852446</v>
      </c>
      <c r="M1421" s="11">
        <f t="shared" si="248"/>
        <v>0.71695399999999998</v>
      </c>
      <c r="N1421" s="11">
        <f t="shared" si="254"/>
        <v>-313.21807953717689</v>
      </c>
      <c r="O1421" s="11">
        <f t="shared" si="255"/>
        <v>0</v>
      </c>
      <c r="P1421" s="13">
        <f t="shared" si="249"/>
        <v>319.53800000000001</v>
      </c>
      <c r="Q1421" s="11">
        <f t="shared" si="4"/>
        <v>0.80666947298681502</v>
      </c>
      <c r="R1421" s="11">
        <f t="shared" si="250"/>
        <v>1.8437750654000189</v>
      </c>
      <c r="S1421" s="11">
        <f t="shared" si="6"/>
        <v>23817.576339605755</v>
      </c>
    </row>
    <row r="1422" spans="2:19" x14ac:dyDescent="0.2">
      <c r="B1422" s="11"/>
      <c r="D1422" s="14">
        <f t="shared" si="251"/>
        <v>14.199999999999742</v>
      </c>
      <c r="E1422" s="11">
        <f t="shared" si="256"/>
        <v>37.840000000001169</v>
      </c>
      <c r="F1422" s="11">
        <f t="shared" si="247"/>
        <v>-371.21040000001148</v>
      </c>
      <c r="G1422" s="11">
        <f t="shared" si="8"/>
        <v>-312.71059946393189</v>
      </c>
      <c r="H1422" s="15">
        <f t="shared" si="257"/>
        <v>0</v>
      </c>
      <c r="I1422" s="11">
        <f t="shared" si="1"/>
        <v>-683.92099946394342</v>
      </c>
      <c r="J1422" s="11">
        <f t="shared" si="9"/>
        <v>-18.074022184564544</v>
      </c>
      <c r="K1422" s="9">
        <f t="shared" si="252"/>
        <v>257.58067572534515</v>
      </c>
      <c r="L1422" s="11">
        <f t="shared" si="253"/>
        <v>5245.668737714167</v>
      </c>
      <c r="M1422" s="11">
        <f t="shared" si="248"/>
        <v>0.71679800000000005</v>
      </c>
      <c r="N1422" s="11">
        <f t="shared" si="254"/>
        <v>-312.71059946393189</v>
      </c>
      <c r="O1422" s="11">
        <f t="shared" si="255"/>
        <v>0</v>
      </c>
      <c r="P1422" s="13">
        <f t="shared" si="249"/>
        <v>319.52999999999997</v>
      </c>
      <c r="Q1422" s="11">
        <f t="shared" si="4"/>
        <v>0.80612360568755725</v>
      </c>
      <c r="R1422" s="11">
        <f t="shared" si="250"/>
        <v>1.8424079698842553</v>
      </c>
      <c r="S1422" s="11">
        <f t="shared" si="6"/>
        <v>23778.986787549242</v>
      </c>
    </row>
    <row r="1423" spans="2:19" x14ac:dyDescent="0.2">
      <c r="B1423" s="11"/>
      <c r="D1423" s="14">
        <f t="shared" si="251"/>
        <v>14.209999999999742</v>
      </c>
      <c r="E1423" s="11">
        <f t="shared" si="256"/>
        <v>37.840000000001169</v>
      </c>
      <c r="F1423" s="11">
        <f t="shared" si="247"/>
        <v>-371.21040000001148</v>
      </c>
      <c r="G1423" s="11">
        <f t="shared" si="8"/>
        <v>-312.16996369623178</v>
      </c>
      <c r="H1423" s="15">
        <f t="shared" si="257"/>
        <v>0</v>
      </c>
      <c r="I1423" s="11">
        <f t="shared" si="1"/>
        <v>-683.38036369624319</v>
      </c>
      <c r="J1423" s="11">
        <f t="shared" si="9"/>
        <v>-18.059734769984729</v>
      </c>
      <c r="K1423" s="9">
        <f t="shared" si="252"/>
        <v>257.39993550349948</v>
      </c>
      <c r="L1423" s="11">
        <f t="shared" si="253"/>
        <v>5248.2436407703108</v>
      </c>
      <c r="M1423" s="11">
        <f t="shared" si="248"/>
        <v>0.71656399999999998</v>
      </c>
      <c r="N1423" s="11">
        <f t="shared" si="254"/>
        <v>-312.16996369623178</v>
      </c>
      <c r="O1423" s="11">
        <f t="shared" si="255"/>
        <v>0</v>
      </c>
      <c r="P1423" s="13">
        <f t="shared" si="249"/>
        <v>319.517</v>
      </c>
      <c r="Q1423" s="11">
        <f t="shared" si="4"/>
        <v>0.80559073696704553</v>
      </c>
      <c r="R1423" s="11">
        <f t="shared" si="250"/>
        <v>1.8409515565733667</v>
      </c>
      <c r="S1423" s="11">
        <f t="shared" si="6"/>
        <v>23737.876026356447</v>
      </c>
    </row>
    <row r="1424" spans="2:19" x14ac:dyDescent="0.2">
      <c r="B1424" s="11"/>
      <c r="D1424" s="14">
        <f t="shared" si="251"/>
        <v>14.219999999999741</v>
      </c>
      <c r="E1424" s="11">
        <f t="shared" si="256"/>
        <v>37.840000000001169</v>
      </c>
      <c r="F1424" s="11">
        <f t="shared" si="247"/>
        <v>-371.21040000001148</v>
      </c>
      <c r="G1424" s="11">
        <f t="shared" si="8"/>
        <v>-311.66420118831104</v>
      </c>
      <c r="H1424" s="15">
        <f t="shared" si="257"/>
        <v>0</v>
      </c>
      <c r="I1424" s="11">
        <f t="shared" si="1"/>
        <v>-682.87460118832246</v>
      </c>
      <c r="J1424" s="11">
        <f t="shared" si="9"/>
        <v>-18.046368953179211</v>
      </c>
      <c r="K1424" s="9">
        <f t="shared" si="252"/>
        <v>257.21933815579962</v>
      </c>
      <c r="L1424" s="11">
        <f t="shared" si="253"/>
        <v>5250.8167371386071</v>
      </c>
      <c r="M1424" s="11">
        <f t="shared" si="248"/>
        <v>0.71640800000000004</v>
      </c>
      <c r="N1424" s="11">
        <f t="shared" si="254"/>
        <v>-311.66420118831104</v>
      </c>
      <c r="O1424" s="11">
        <f t="shared" si="255"/>
        <v>0</v>
      </c>
      <c r="P1424" s="13">
        <f t="shared" si="249"/>
        <v>319.50900000000001</v>
      </c>
      <c r="Q1424" s="11">
        <f t="shared" si="4"/>
        <v>0.80504567369244562</v>
      </c>
      <c r="R1424" s="11">
        <f t="shared" si="250"/>
        <v>1.8395890879897259</v>
      </c>
      <c r="S1424" s="11">
        <f t="shared" si="6"/>
        <v>23699.417080564068</v>
      </c>
    </row>
    <row r="1425" spans="2:19" x14ac:dyDescent="0.2">
      <c r="B1425" s="11"/>
      <c r="D1425" s="14">
        <f t="shared" si="251"/>
        <v>14.229999999999741</v>
      </c>
      <c r="E1425" s="11">
        <f t="shared" si="256"/>
        <v>37.840000000001169</v>
      </c>
      <c r="F1425" s="11">
        <f t="shared" si="247"/>
        <v>-371.21040000001148</v>
      </c>
      <c r="G1425" s="11">
        <f t="shared" si="8"/>
        <v>-311.12537484614916</v>
      </c>
      <c r="H1425" s="15">
        <f t="shared" si="257"/>
        <v>0</v>
      </c>
      <c r="I1425" s="11">
        <f t="shared" si="1"/>
        <v>-682.33577484616058</v>
      </c>
      <c r="J1425" s="11">
        <f t="shared" si="9"/>
        <v>-18.032129356399036</v>
      </c>
      <c r="K1425" s="9">
        <f t="shared" si="252"/>
        <v>257.03887446626783</v>
      </c>
      <c r="L1425" s="11">
        <f t="shared" si="253"/>
        <v>5253.3880282017171</v>
      </c>
      <c r="M1425" s="11">
        <f t="shared" si="248"/>
        <v>0.71617399999999998</v>
      </c>
      <c r="N1425" s="11">
        <f t="shared" si="254"/>
        <v>-311.12537484614916</v>
      </c>
      <c r="O1425" s="11">
        <f t="shared" si="255"/>
        <v>0</v>
      </c>
      <c r="P1425" s="13">
        <f t="shared" si="249"/>
        <v>319.49700000000001</v>
      </c>
      <c r="Q1425" s="11">
        <f t="shared" si="4"/>
        <v>0.80451107355082463</v>
      </c>
      <c r="R1425" s="11">
        <f t="shared" si="250"/>
        <v>1.8381375490722767</v>
      </c>
      <c r="S1425" s="11">
        <f t="shared" si="6"/>
        <v>23658.443910824972</v>
      </c>
    </row>
    <row r="1426" spans="2:19" x14ac:dyDescent="0.2">
      <c r="B1426" s="11"/>
      <c r="D1426" s="14">
        <f t="shared" si="251"/>
        <v>14.239999999999741</v>
      </c>
      <c r="E1426" s="11">
        <f t="shared" si="256"/>
        <v>37.840000000001169</v>
      </c>
      <c r="F1426" s="11">
        <f t="shared" si="247"/>
        <v>-371.21040000001148</v>
      </c>
      <c r="G1426" s="11">
        <f t="shared" si="8"/>
        <v>-310.62132286194191</v>
      </c>
      <c r="H1426" s="15">
        <f t="shared" si="257"/>
        <v>0</v>
      </c>
      <c r="I1426" s="11">
        <f t="shared" si="1"/>
        <v>-681.83172286195338</v>
      </c>
      <c r="J1426" s="11">
        <f t="shared" si="9"/>
        <v>-18.018808743708572</v>
      </c>
      <c r="K1426" s="9">
        <f t="shared" si="252"/>
        <v>256.85855317270386</v>
      </c>
      <c r="L1426" s="11">
        <f t="shared" si="253"/>
        <v>5255.9575153399119</v>
      </c>
      <c r="M1426" s="11">
        <f t="shared" si="248"/>
        <v>0.71601800000000004</v>
      </c>
      <c r="N1426" s="11">
        <f t="shared" si="254"/>
        <v>-310.62132286194191</v>
      </c>
      <c r="O1426" s="11">
        <f t="shared" si="255"/>
        <v>0</v>
      </c>
      <c r="P1426" s="13">
        <f t="shared" si="249"/>
        <v>319.48899999999998</v>
      </c>
      <c r="Q1426" s="11">
        <f t="shared" si="4"/>
        <v>0.8039668131694796</v>
      </c>
      <c r="R1426" s="11">
        <f t="shared" si="250"/>
        <v>1.8367796884514345</v>
      </c>
      <c r="S1426" s="11">
        <f t="shared" si="6"/>
        <v>23620.115035842002</v>
      </c>
    </row>
    <row r="1427" spans="2:19" x14ac:dyDescent="0.2">
      <c r="B1427" s="11"/>
      <c r="D1427" s="14">
        <f t="shared" si="251"/>
        <v>14.249999999999741</v>
      </c>
      <c r="E1427" s="11">
        <f t="shared" si="256"/>
        <v>37.840000000001169</v>
      </c>
      <c r="F1427" s="11">
        <f t="shared" si="247"/>
        <v>-371.21040000001148</v>
      </c>
      <c r="G1427" s="11">
        <f t="shared" si="8"/>
        <v>-310.0842986425568</v>
      </c>
      <c r="H1427" s="15">
        <f t="shared" si="257"/>
        <v>0</v>
      </c>
      <c r="I1427" s="11">
        <f t="shared" si="1"/>
        <v>-681.29469864256828</v>
      </c>
      <c r="J1427" s="11">
        <f t="shared" si="9"/>
        <v>-18.004616771737506</v>
      </c>
      <c r="K1427" s="9">
        <f t="shared" si="252"/>
        <v>256.67836508526676</v>
      </c>
      <c r="L1427" s="11">
        <f t="shared" si="253"/>
        <v>5258.5251999312013</v>
      </c>
      <c r="M1427" s="11">
        <f t="shared" si="248"/>
        <v>0.71578399999999998</v>
      </c>
      <c r="N1427" s="11">
        <f t="shared" si="254"/>
        <v>-310.0842986425568</v>
      </c>
      <c r="O1427" s="11">
        <f t="shared" si="255"/>
        <v>0</v>
      </c>
      <c r="P1427" s="13">
        <f t="shared" si="249"/>
        <v>319.476</v>
      </c>
      <c r="Q1427" s="11">
        <f t="shared" si="4"/>
        <v>0.80343551654980894</v>
      </c>
      <c r="R1427" s="11">
        <f t="shared" si="250"/>
        <v>1.8353330042545877</v>
      </c>
      <c r="S1427" s="11">
        <f t="shared" si="6"/>
        <v>23579.278902243579</v>
      </c>
    </row>
    <row r="1428" spans="2:19" x14ac:dyDescent="0.2">
      <c r="B1428" s="11"/>
      <c r="D1428" s="14">
        <f t="shared" si="251"/>
        <v>14.25999999999974</v>
      </c>
      <c r="E1428" s="11">
        <f t="shared" si="256"/>
        <v>37.840000000001169</v>
      </c>
      <c r="F1428" s="11">
        <f t="shared" si="247"/>
        <v>-371.21040000001148</v>
      </c>
      <c r="G1428" s="11">
        <f t="shared" si="8"/>
        <v>-309.54820723784979</v>
      </c>
      <c r="H1428" s="15">
        <f t="shared" si="257"/>
        <v>0</v>
      </c>
      <c r="I1428" s="11">
        <f t="shared" si="1"/>
        <v>-680.75860723786127</v>
      </c>
      <c r="J1428" s="11">
        <f t="shared" si="9"/>
        <v>-17.990449451317133</v>
      </c>
      <c r="K1428" s="9">
        <f t="shared" si="252"/>
        <v>256.4983189175494</v>
      </c>
      <c r="L1428" s="11">
        <f t="shared" si="253"/>
        <v>5261.0910833512153</v>
      </c>
      <c r="M1428" s="11">
        <f t="shared" si="248"/>
        <v>0.71555000000000002</v>
      </c>
      <c r="N1428" s="11">
        <f t="shared" si="254"/>
        <v>-309.54820723784979</v>
      </c>
      <c r="O1428" s="11">
        <f t="shared" si="255"/>
        <v>0</v>
      </c>
      <c r="P1428" s="13">
        <f t="shared" si="249"/>
        <v>319.464</v>
      </c>
      <c r="Q1428" s="11">
        <f t="shared" si="4"/>
        <v>0.80290210764765169</v>
      </c>
      <c r="R1428" s="11">
        <f t="shared" si="250"/>
        <v>1.8338888329579135</v>
      </c>
      <c r="S1428" s="11">
        <f t="shared" si="6"/>
        <v>23538.513701283649</v>
      </c>
    </row>
    <row r="1429" spans="2:19" x14ac:dyDescent="0.2">
      <c r="B1429" s="11"/>
      <c r="D1429" s="14">
        <f t="shared" si="251"/>
        <v>14.26999999999974</v>
      </c>
      <c r="E1429" s="11">
        <f t="shared" si="256"/>
        <v>37.840000000001169</v>
      </c>
      <c r="F1429" s="11">
        <f t="shared" si="247"/>
        <v>-371.21040000001148</v>
      </c>
      <c r="G1429" s="11">
        <f t="shared" si="8"/>
        <v>-309.04674231867227</v>
      </c>
      <c r="H1429" s="15">
        <f t="shared" si="257"/>
        <v>0</v>
      </c>
      <c r="I1429" s="11">
        <f t="shared" si="1"/>
        <v>-680.25714231868369</v>
      </c>
      <c r="J1429" s="11">
        <f t="shared" si="9"/>
        <v>-17.97719720715282</v>
      </c>
      <c r="K1429" s="9">
        <f t="shared" si="252"/>
        <v>256.31841442303624</v>
      </c>
      <c r="L1429" s="11">
        <f t="shared" si="253"/>
        <v>5263.6551670179178</v>
      </c>
      <c r="M1429" s="11">
        <f t="shared" si="248"/>
        <v>0.71539399999999997</v>
      </c>
      <c r="N1429" s="11">
        <f t="shared" si="254"/>
        <v>-309.04674231867227</v>
      </c>
      <c r="O1429" s="11">
        <f t="shared" si="255"/>
        <v>0</v>
      </c>
      <c r="P1429" s="13">
        <f t="shared" si="249"/>
        <v>319.45600000000002</v>
      </c>
      <c r="Q1429" s="11">
        <f t="shared" si="4"/>
        <v>0.80235905546628095</v>
      </c>
      <c r="R1429" s="11">
        <f t="shared" si="250"/>
        <v>1.8325379416057919</v>
      </c>
      <c r="S1429" s="11">
        <f t="shared" si="6"/>
        <v>23500.38155063707</v>
      </c>
    </row>
    <row r="1430" spans="2:19" x14ac:dyDescent="0.2">
      <c r="B1430" s="11"/>
      <c r="D1430" s="14">
        <f t="shared" si="251"/>
        <v>14.27999999999974</v>
      </c>
      <c r="E1430" s="11">
        <f t="shared" si="256"/>
        <v>37.840000000001169</v>
      </c>
      <c r="F1430" s="11">
        <f t="shared" si="247"/>
        <v>-371.21040000001148</v>
      </c>
      <c r="G1430" s="11">
        <f t="shared" si="8"/>
        <v>-308.51244199681804</v>
      </c>
      <c r="H1430" s="15">
        <f t="shared" si="257"/>
        <v>0</v>
      </c>
      <c r="I1430" s="11">
        <f t="shared" si="1"/>
        <v>-679.72284199682952</v>
      </c>
      <c r="J1430" s="11">
        <f t="shared" si="9"/>
        <v>-17.963077219788808</v>
      </c>
      <c r="K1430" s="9">
        <f t="shared" si="252"/>
        <v>256.13864245096471</v>
      </c>
      <c r="L1430" s="11">
        <f t="shared" si="253"/>
        <v>5266.2174523022877</v>
      </c>
      <c r="M1430" s="11">
        <f t="shared" si="248"/>
        <v>0.71516000000000002</v>
      </c>
      <c r="N1430" s="11">
        <f t="shared" si="254"/>
        <v>-308.51244199681804</v>
      </c>
      <c r="O1430" s="11">
        <f t="shared" si="255"/>
        <v>0</v>
      </c>
      <c r="P1430" s="13">
        <f t="shared" si="249"/>
        <v>319.44400000000002</v>
      </c>
      <c r="Q1430" s="11">
        <f t="shared" si="4"/>
        <v>0.8018264310832719</v>
      </c>
      <c r="R1430" s="11">
        <f t="shared" si="250"/>
        <v>1.8310985952893788</v>
      </c>
      <c r="S1430" s="11">
        <f t="shared" si="6"/>
        <v>23459.752546325301</v>
      </c>
    </row>
    <row r="1431" spans="2:19" x14ac:dyDescent="0.2">
      <c r="B1431" s="11"/>
      <c r="D1431" s="14">
        <f t="shared" si="251"/>
        <v>14.28999999999974</v>
      </c>
      <c r="E1431" s="11">
        <f t="shared" si="256"/>
        <v>37.840000000001169</v>
      </c>
      <c r="F1431" s="11">
        <f t="shared" si="247"/>
        <v>-371.21040000001148</v>
      </c>
      <c r="G1431" s="11">
        <f t="shared" si="8"/>
        <v>-308.01267000359576</v>
      </c>
      <c r="H1431" s="15">
        <f t="shared" si="257"/>
        <v>0</v>
      </c>
      <c r="I1431" s="11">
        <f t="shared" si="1"/>
        <v>-679.22307000360729</v>
      </c>
      <c r="J1431" s="11">
        <f t="shared" si="9"/>
        <v>-17.949869714682514</v>
      </c>
      <c r="K1431" s="9">
        <f t="shared" si="252"/>
        <v>255.95901167876681</v>
      </c>
      <c r="L1431" s="11">
        <f t="shared" si="253"/>
        <v>5268.7779405729361</v>
      </c>
      <c r="M1431" s="11">
        <f t="shared" si="248"/>
        <v>0.71500399999999997</v>
      </c>
      <c r="N1431" s="11">
        <f t="shared" si="254"/>
        <v>-308.01267000359576</v>
      </c>
      <c r="O1431" s="11">
        <f t="shared" si="255"/>
        <v>0</v>
      </c>
      <c r="P1431" s="13">
        <f t="shared" si="249"/>
        <v>319.43599999999998</v>
      </c>
      <c r="Q1431" s="11">
        <f t="shared" si="4"/>
        <v>0.80128417485432712</v>
      </c>
      <c r="R1431" s="11">
        <f t="shared" si="250"/>
        <v>1.8297522644936302</v>
      </c>
      <c r="S1431" s="11">
        <f t="shared" si="6"/>
        <v>23421.749128327981</v>
      </c>
    </row>
    <row r="1432" spans="2:19" x14ac:dyDescent="0.2">
      <c r="B1432" s="11"/>
      <c r="D1432" s="14">
        <f t="shared" si="251"/>
        <v>14.29999999999974</v>
      </c>
      <c r="E1432" s="11">
        <f t="shared" si="256"/>
        <v>37.840000000001169</v>
      </c>
      <c r="F1432" s="11">
        <f t="shared" si="247"/>
        <v>-371.21040000001148</v>
      </c>
      <c r="G1432" s="11">
        <f t="shared" si="8"/>
        <v>-307.48058373683546</v>
      </c>
      <c r="H1432" s="15">
        <f t="shared" si="257"/>
        <v>0</v>
      </c>
      <c r="I1432" s="11">
        <f t="shared" si="1"/>
        <v>-678.69098373684687</v>
      </c>
      <c r="J1432" s="11">
        <f t="shared" si="9"/>
        <v>-17.93580823828821</v>
      </c>
      <c r="K1432" s="9">
        <f t="shared" si="252"/>
        <v>255.77951298162</v>
      </c>
      <c r="L1432" s="11">
        <f t="shared" si="253"/>
        <v>5271.3366331962388</v>
      </c>
      <c r="M1432" s="11">
        <f t="shared" si="248"/>
        <v>0.71477100000000005</v>
      </c>
      <c r="N1432" s="11">
        <f t="shared" si="254"/>
        <v>-307.48058373683546</v>
      </c>
      <c r="O1432" s="11">
        <f t="shared" si="255"/>
        <v>0</v>
      </c>
      <c r="P1432" s="13">
        <f t="shared" si="249"/>
        <v>319.423</v>
      </c>
      <c r="Q1432" s="11">
        <f t="shared" si="4"/>
        <v>0.80075483913688117</v>
      </c>
      <c r="R1432" s="11">
        <f t="shared" si="250"/>
        <v>1.8283188825981864</v>
      </c>
      <c r="S1432" s="11">
        <f t="shared" si="6"/>
        <v>23381.288484113113</v>
      </c>
    </row>
    <row r="1433" spans="2:19" x14ac:dyDescent="0.2">
      <c r="B1433" s="11"/>
      <c r="D1433" s="14">
        <f t="shared" si="251"/>
        <v>14.309999999999739</v>
      </c>
      <c r="E1433" s="11">
        <f t="shared" si="256"/>
        <v>37.840000000001169</v>
      </c>
      <c r="F1433" s="11">
        <f t="shared" si="247"/>
        <v>-371.21040000001148</v>
      </c>
      <c r="G1433" s="11">
        <f t="shared" si="8"/>
        <v>-306.98249687981905</v>
      </c>
      <c r="H1433" s="15">
        <f t="shared" si="257"/>
        <v>0</v>
      </c>
      <c r="I1433" s="11">
        <f t="shared" si="1"/>
        <v>-678.19289687983053</v>
      </c>
      <c r="J1433" s="11">
        <f t="shared" si="9"/>
        <v>-17.922645266379746</v>
      </c>
      <c r="K1433" s="9">
        <f t="shared" si="252"/>
        <v>255.60015489923711</v>
      </c>
      <c r="L1433" s="11">
        <f t="shared" si="253"/>
        <v>5273.893531535643</v>
      </c>
      <c r="M1433" s="11">
        <f t="shared" si="248"/>
        <v>0.714615</v>
      </c>
      <c r="N1433" s="11">
        <f t="shared" si="254"/>
        <v>-306.98249687981905</v>
      </c>
      <c r="O1433" s="11">
        <f t="shared" si="255"/>
        <v>0</v>
      </c>
      <c r="P1433" s="13">
        <f t="shared" si="249"/>
        <v>319.41500000000002</v>
      </c>
      <c r="Q1433" s="11">
        <f t="shared" si="4"/>
        <v>0.80021337413470595</v>
      </c>
      <c r="R1433" s="11">
        <f t="shared" si="250"/>
        <v>1.8269770913740822</v>
      </c>
      <c r="S1433" s="11">
        <f t="shared" si="6"/>
        <v>23343.413206420737</v>
      </c>
    </row>
    <row r="1434" spans="2:19" x14ac:dyDescent="0.2">
      <c r="B1434" s="11"/>
      <c r="D1434" s="14">
        <f t="shared" si="251"/>
        <v>14.319999999999739</v>
      </c>
      <c r="E1434" s="11">
        <f t="shared" si="256"/>
        <v>37.840000000001169</v>
      </c>
      <c r="F1434" s="11">
        <f t="shared" si="247"/>
        <v>-371.21040000001148</v>
      </c>
      <c r="G1434" s="11">
        <f t="shared" si="8"/>
        <v>-306.45175626158112</v>
      </c>
      <c r="H1434" s="15">
        <f t="shared" si="257"/>
        <v>0</v>
      </c>
      <c r="I1434" s="11">
        <f t="shared" si="1"/>
        <v>-677.6621562615926</v>
      </c>
      <c r="J1434" s="11">
        <f t="shared" si="9"/>
        <v>-17.908619351521452</v>
      </c>
      <c r="K1434" s="9">
        <f t="shared" si="252"/>
        <v>255.42092844657333</v>
      </c>
      <c r="L1434" s="11">
        <f t="shared" si="253"/>
        <v>5276.448636952372</v>
      </c>
      <c r="M1434" s="11">
        <f t="shared" si="248"/>
        <v>0.71438100000000004</v>
      </c>
      <c r="N1434" s="11">
        <f t="shared" si="254"/>
        <v>-306.45175626158112</v>
      </c>
      <c r="O1434" s="11">
        <f t="shared" si="255"/>
        <v>0</v>
      </c>
      <c r="P1434" s="13">
        <f t="shared" si="249"/>
        <v>319.40300000000002</v>
      </c>
      <c r="Q1434" s="11">
        <f t="shared" si="4"/>
        <v>0.79968230870271506</v>
      </c>
      <c r="R1434" s="11">
        <f t="shared" si="250"/>
        <v>1.8255473345077931</v>
      </c>
      <c r="S1434" s="11">
        <f t="shared" si="6"/>
        <v>23303.054887354065</v>
      </c>
    </row>
    <row r="1435" spans="2:19" x14ac:dyDescent="0.2">
      <c r="B1435" s="11"/>
      <c r="D1435" s="14">
        <f t="shared" si="251"/>
        <v>14.329999999999739</v>
      </c>
      <c r="E1435" s="11">
        <f t="shared" si="256"/>
        <v>37.840000000001169</v>
      </c>
      <c r="F1435" s="11">
        <f t="shared" si="247"/>
        <v>-371.21040000001148</v>
      </c>
      <c r="G1435" s="11">
        <f t="shared" si="8"/>
        <v>-305.92236375280453</v>
      </c>
      <c r="H1435" s="15">
        <f t="shared" si="257"/>
        <v>0</v>
      </c>
      <c r="I1435" s="11">
        <f t="shared" si="1"/>
        <v>-677.132763752816</v>
      </c>
      <c r="J1435" s="11">
        <f t="shared" si="9"/>
        <v>-17.894629063234543</v>
      </c>
      <c r="K1435" s="9">
        <f t="shared" si="252"/>
        <v>255.24184225305811</v>
      </c>
      <c r="L1435" s="11">
        <f t="shared" si="253"/>
        <v>5279.0019508058695</v>
      </c>
      <c r="M1435" s="11">
        <f t="shared" si="248"/>
        <v>0.71414800000000001</v>
      </c>
      <c r="N1435" s="11">
        <f t="shared" si="254"/>
        <v>-305.92236375280453</v>
      </c>
      <c r="O1435" s="11">
        <f t="shared" si="255"/>
        <v>0</v>
      </c>
      <c r="P1435" s="13">
        <f t="shared" si="249"/>
        <v>319.39100000000002</v>
      </c>
      <c r="Q1435" s="11">
        <f t="shared" si="4"/>
        <v>0.79915164251045923</v>
      </c>
      <c r="R1435" s="11">
        <f t="shared" si="250"/>
        <v>1.8241212093001573</v>
      </c>
      <c r="S1435" s="11">
        <f t="shared" si="6"/>
        <v>23262.799080569115</v>
      </c>
    </row>
    <row r="1436" spans="2:19" x14ac:dyDescent="0.2">
      <c r="B1436" s="11"/>
      <c r="D1436" s="14">
        <f t="shared" si="251"/>
        <v>14.339999999999739</v>
      </c>
      <c r="E1436" s="11">
        <f t="shared" si="256"/>
        <v>37.840000000001169</v>
      </c>
      <c r="F1436" s="11">
        <f t="shared" si="247"/>
        <v>-371.21040000001148</v>
      </c>
      <c r="G1436" s="11">
        <f t="shared" si="8"/>
        <v>-305.42682614725078</v>
      </c>
      <c r="H1436" s="15">
        <f t="shared" si="257"/>
        <v>0</v>
      </c>
      <c r="I1436" s="11">
        <f t="shared" si="1"/>
        <v>-676.63722614726225</v>
      </c>
      <c r="J1436" s="11">
        <f t="shared" si="9"/>
        <v>-17.881533460550777</v>
      </c>
      <c r="K1436" s="9">
        <f t="shared" si="252"/>
        <v>255.06289596242576</v>
      </c>
      <c r="L1436" s="11">
        <f t="shared" si="253"/>
        <v>5281.5534744969473</v>
      </c>
      <c r="M1436" s="11">
        <f t="shared" si="248"/>
        <v>0.71399199999999996</v>
      </c>
      <c r="N1436" s="11">
        <f t="shared" si="254"/>
        <v>-305.42682614725078</v>
      </c>
      <c r="O1436" s="11">
        <f t="shared" si="255"/>
        <v>0</v>
      </c>
      <c r="P1436" s="13">
        <f t="shared" si="249"/>
        <v>319.38200000000001</v>
      </c>
      <c r="Q1436" s="11">
        <f t="shared" si="4"/>
        <v>0.79861387292466623</v>
      </c>
      <c r="R1436" s="11">
        <f t="shared" si="250"/>
        <v>1.8227862854791821</v>
      </c>
      <c r="S1436" s="11">
        <f t="shared" si="6"/>
        <v>23225.117651812314</v>
      </c>
    </row>
    <row r="1437" spans="2:19" x14ac:dyDescent="0.2">
      <c r="B1437" s="11"/>
      <c r="D1437" s="14">
        <f t="shared" si="251"/>
        <v>14.349999999999739</v>
      </c>
      <c r="E1437" s="11">
        <f t="shared" si="256"/>
        <v>37.840000000001169</v>
      </c>
      <c r="F1437" s="11">
        <f t="shared" si="247"/>
        <v>-371.21040000001148</v>
      </c>
      <c r="G1437" s="11">
        <f t="shared" si="8"/>
        <v>-304.89919743430949</v>
      </c>
      <c r="H1437" s="15">
        <f t="shared" si="257"/>
        <v>0</v>
      </c>
      <c r="I1437" s="11">
        <f t="shared" si="1"/>
        <v>-676.1095974343209</v>
      </c>
      <c r="J1437" s="11">
        <f t="shared" si="9"/>
        <v>-17.867589784204547</v>
      </c>
      <c r="K1437" s="9">
        <f t="shared" si="252"/>
        <v>254.88408062782025</v>
      </c>
      <c r="L1437" s="11">
        <f t="shared" si="253"/>
        <v>5284.1032093798985</v>
      </c>
      <c r="M1437" s="11">
        <f t="shared" si="248"/>
        <v>0.71375900000000003</v>
      </c>
      <c r="N1437" s="11">
        <f t="shared" si="254"/>
        <v>-304.89919743430949</v>
      </c>
      <c r="O1437" s="11">
        <f t="shared" si="255"/>
        <v>0</v>
      </c>
      <c r="P1437" s="13">
        <f t="shared" si="249"/>
        <v>319.37</v>
      </c>
      <c r="Q1437" s="11">
        <f t="shared" si="4"/>
        <v>0.79808397979716394</v>
      </c>
      <c r="R1437" s="11">
        <f t="shared" si="250"/>
        <v>1.8213649117435826</v>
      </c>
      <c r="S1437" s="11">
        <f t="shared" si="6"/>
        <v>23184.995966729461</v>
      </c>
    </row>
    <row r="1438" spans="2:19" x14ac:dyDescent="0.2">
      <c r="B1438" s="11"/>
      <c r="D1438" s="14">
        <f t="shared" si="251"/>
        <v>14.359999999999738</v>
      </c>
      <c r="E1438" s="11">
        <f t="shared" si="256"/>
        <v>37.840000000001169</v>
      </c>
      <c r="F1438" s="11">
        <f t="shared" si="247"/>
        <v>-371.21040000001148</v>
      </c>
      <c r="G1438" s="11">
        <f t="shared" si="8"/>
        <v>-304.40532770162514</v>
      </c>
      <c r="H1438" s="15">
        <f t="shared" si="257"/>
        <v>0</v>
      </c>
      <c r="I1438" s="11">
        <f t="shared" si="1"/>
        <v>-675.61572770163662</v>
      </c>
      <c r="J1438" s="11">
        <f t="shared" si="9"/>
        <v>-17.85453825849936</v>
      </c>
      <c r="K1438" s="9">
        <f t="shared" si="252"/>
        <v>254.7054047299782</v>
      </c>
      <c r="L1438" s="11">
        <f t="shared" si="253"/>
        <v>5286.651156806688</v>
      </c>
      <c r="M1438" s="11">
        <f t="shared" si="248"/>
        <v>0.71360299999999999</v>
      </c>
      <c r="N1438" s="11">
        <f t="shared" si="254"/>
        <v>-304.40532770162514</v>
      </c>
      <c r="O1438" s="11">
        <f t="shared" si="255"/>
        <v>0</v>
      </c>
      <c r="P1438" s="13">
        <f t="shared" si="249"/>
        <v>319.36200000000002</v>
      </c>
      <c r="Q1438" s="11">
        <f t="shared" si="4"/>
        <v>0.79754449411632622</v>
      </c>
      <c r="R1438" s="11">
        <f t="shared" si="250"/>
        <v>1.8200344809887217</v>
      </c>
      <c r="S1438" s="11">
        <f t="shared" si="6"/>
        <v>23147.441365547398</v>
      </c>
    </row>
    <row r="1439" spans="2:19" x14ac:dyDescent="0.2">
      <c r="B1439" s="11"/>
      <c r="D1439" s="14">
        <f t="shared" si="251"/>
        <v>14.369999999999738</v>
      </c>
      <c r="E1439" s="11">
        <f t="shared" si="256"/>
        <v>37.840000000001169</v>
      </c>
      <c r="F1439" s="11">
        <f t="shared" si="247"/>
        <v>-371.21040000001148</v>
      </c>
      <c r="G1439" s="11">
        <f t="shared" si="8"/>
        <v>-303.87945571606514</v>
      </c>
      <c r="H1439" s="15">
        <f t="shared" si="257"/>
        <v>0</v>
      </c>
      <c r="I1439" s="11">
        <f t="shared" si="1"/>
        <v>-675.08985571607661</v>
      </c>
      <c r="J1439" s="11">
        <f t="shared" si="9"/>
        <v>-17.840641007295343</v>
      </c>
      <c r="K1439" s="9">
        <f t="shared" si="252"/>
        <v>254.52685934739321</v>
      </c>
      <c r="L1439" s="11">
        <f t="shared" si="253"/>
        <v>5289.1973181270751</v>
      </c>
      <c r="M1439" s="11">
        <f t="shared" si="248"/>
        <v>0.71336999999999995</v>
      </c>
      <c r="N1439" s="11">
        <f t="shared" si="254"/>
        <v>-303.87945571606514</v>
      </c>
      <c r="O1439" s="11">
        <f t="shared" si="255"/>
        <v>0</v>
      </c>
      <c r="P1439" s="13">
        <f t="shared" si="249"/>
        <v>319.35000000000002</v>
      </c>
      <c r="Q1439" s="11">
        <f t="shared" si="4"/>
        <v>0.79701537293688174</v>
      </c>
      <c r="R1439" s="11">
        <f t="shared" si="250"/>
        <v>1.8186178396835211</v>
      </c>
      <c r="S1439" s="11">
        <f t="shared" si="6"/>
        <v>23107.453264670708</v>
      </c>
    </row>
    <row r="1440" spans="2:19" x14ac:dyDescent="0.2">
      <c r="B1440" s="11"/>
      <c r="D1440" s="14">
        <f t="shared" si="251"/>
        <v>14.379999999999738</v>
      </c>
      <c r="E1440" s="11">
        <f t="shared" si="256"/>
        <v>37.840000000001169</v>
      </c>
      <c r="F1440" s="11">
        <f t="shared" si="247"/>
        <v>-371.21040000001148</v>
      </c>
      <c r="G1440" s="11">
        <f t="shared" si="8"/>
        <v>-303.38724707475279</v>
      </c>
      <c r="H1440" s="15">
        <f t="shared" si="257"/>
        <v>0</v>
      </c>
      <c r="I1440" s="11">
        <f t="shared" si="1"/>
        <v>-674.59764707476427</v>
      </c>
      <c r="J1440" s="11">
        <f t="shared" si="9"/>
        <v>-17.827633379353685</v>
      </c>
      <c r="K1440" s="9">
        <f t="shared" si="252"/>
        <v>254.34845293732025</v>
      </c>
      <c r="L1440" s="11">
        <f t="shared" si="253"/>
        <v>5291.7416946884987</v>
      </c>
      <c r="M1440" s="11">
        <f t="shared" si="248"/>
        <v>0.71321400000000001</v>
      </c>
      <c r="N1440" s="11">
        <f t="shared" si="254"/>
        <v>-303.38724707475279</v>
      </c>
      <c r="O1440" s="11">
        <f t="shared" si="255"/>
        <v>0</v>
      </c>
      <c r="P1440" s="13">
        <f t="shared" si="249"/>
        <v>319.34199999999998</v>
      </c>
      <c r="Q1440" s="11">
        <f t="shared" si="4"/>
        <v>0.79647667058301208</v>
      </c>
      <c r="R1440" s="11">
        <f t="shared" si="250"/>
        <v>1.8172918837261656</v>
      </c>
      <c r="S1440" s="11">
        <f t="shared" si="6"/>
        <v>23070.024975388071</v>
      </c>
    </row>
    <row r="1441" spans="2:19" x14ac:dyDescent="0.2">
      <c r="B1441" s="11"/>
      <c r="D1441" s="14">
        <f t="shared" si="251"/>
        <v>14.389999999999738</v>
      </c>
      <c r="E1441" s="11">
        <f t="shared" si="256"/>
        <v>37.840000000001169</v>
      </c>
      <c r="F1441" s="11">
        <f t="shared" si="247"/>
        <v>-371.21040000001148</v>
      </c>
      <c r="G1441" s="11">
        <f t="shared" si="8"/>
        <v>-302.86312478428584</v>
      </c>
      <c r="H1441" s="15">
        <f t="shared" si="257"/>
        <v>0</v>
      </c>
      <c r="I1441" s="11">
        <f t="shared" si="1"/>
        <v>-674.07352478429732</v>
      </c>
      <c r="J1441" s="11">
        <f t="shared" si="9"/>
        <v>-17.813782367449168</v>
      </c>
      <c r="K1441" s="9">
        <f t="shared" si="252"/>
        <v>254.1701766035267</v>
      </c>
      <c r="L1441" s="11">
        <f t="shared" si="253"/>
        <v>5294.2842878362026</v>
      </c>
      <c r="M1441" s="11">
        <f t="shared" si="248"/>
        <v>0.71298099999999998</v>
      </c>
      <c r="N1441" s="11">
        <f t="shared" si="254"/>
        <v>-302.86312478428584</v>
      </c>
      <c r="O1441" s="11">
        <f t="shared" si="255"/>
        <v>0</v>
      </c>
      <c r="P1441" s="13">
        <f t="shared" si="249"/>
        <v>319.32900000000001</v>
      </c>
      <c r="Q1441" s="11">
        <f t="shared" si="4"/>
        <v>0.79595081124334677</v>
      </c>
      <c r="R1441" s="11">
        <f t="shared" si="250"/>
        <v>1.8158799559071526</v>
      </c>
      <c r="S1441" s="11">
        <f t="shared" si="6"/>
        <v>23030.169923971716</v>
      </c>
    </row>
    <row r="1442" spans="2:19" x14ac:dyDescent="0.2">
      <c r="B1442" s="11"/>
      <c r="D1442" s="14">
        <f t="shared" si="251"/>
        <v>14.399999999999737</v>
      </c>
      <c r="E1442" s="11">
        <f t="shared" si="256"/>
        <v>37.840000000001169</v>
      </c>
      <c r="F1442" s="11">
        <f t="shared" si="247"/>
        <v>-371.21040000001148</v>
      </c>
      <c r="G1442" s="11">
        <f t="shared" si="8"/>
        <v>-302.37299467691582</v>
      </c>
      <c r="H1442" s="15">
        <f t="shared" si="257"/>
        <v>0</v>
      </c>
      <c r="I1442" s="11">
        <f t="shared" si="1"/>
        <v>-673.58339467692736</v>
      </c>
      <c r="J1442" s="11">
        <f t="shared" si="9"/>
        <v>-17.800829669051442</v>
      </c>
      <c r="K1442" s="9">
        <f t="shared" si="252"/>
        <v>253.99203877985221</v>
      </c>
      <c r="L1442" s="11">
        <f t="shared" si="253"/>
        <v>5296.8250989131202</v>
      </c>
      <c r="M1442" s="11">
        <f t="shared" si="248"/>
        <v>0.71282599999999996</v>
      </c>
      <c r="N1442" s="11">
        <f t="shared" si="254"/>
        <v>-302.37299467691582</v>
      </c>
      <c r="O1442" s="11">
        <f t="shared" si="255"/>
        <v>0</v>
      </c>
      <c r="P1442" s="13">
        <f t="shared" si="249"/>
        <v>319.32100000000003</v>
      </c>
      <c r="Q1442" s="11">
        <f t="shared" si="4"/>
        <v>0.79541288790856912</v>
      </c>
      <c r="R1442" s="11">
        <f t="shared" si="250"/>
        <v>1.8145595992916861</v>
      </c>
      <c r="S1442" s="11">
        <f t="shared" si="6"/>
        <v>22992.899689552702</v>
      </c>
    </row>
    <row r="1443" spans="2:19" x14ac:dyDescent="0.2">
      <c r="B1443" s="11"/>
      <c r="D1443" s="14">
        <f t="shared" si="251"/>
        <v>14.409999999999737</v>
      </c>
      <c r="E1443" s="11">
        <f t="shared" si="256"/>
        <v>37.840000000001169</v>
      </c>
      <c r="F1443" s="11">
        <f t="shared" si="247"/>
        <v>-371.21040000001148</v>
      </c>
      <c r="G1443" s="11">
        <f t="shared" si="8"/>
        <v>-301.85061422419312</v>
      </c>
      <c r="H1443" s="15">
        <f t="shared" si="257"/>
        <v>0</v>
      </c>
      <c r="I1443" s="11">
        <f t="shared" si="1"/>
        <v>-673.06101422420465</v>
      </c>
      <c r="J1443" s="11">
        <f t="shared" si="9"/>
        <v>-17.787024688799786</v>
      </c>
      <c r="K1443" s="9">
        <f t="shared" si="252"/>
        <v>253.8140304831617</v>
      </c>
      <c r="L1443" s="11">
        <f t="shared" si="253"/>
        <v>5299.3641292594357</v>
      </c>
      <c r="M1443" s="11">
        <f t="shared" si="248"/>
        <v>0.71259300000000003</v>
      </c>
      <c r="N1443" s="11">
        <f t="shared" si="254"/>
        <v>-301.85061422419312</v>
      </c>
      <c r="O1443" s="11">
        <f t="shared" si="255"/>
        <v>0</v>
      </c>
      <c r="P1443" s="13">
        <f t="shared" si="249"/>
        <v>319.30900000000003</v>
      </c>
      <c r="Q1443" s="11">
        <f t="shared" si="4"/>
        <v>0.79488530070609242</v>
      </c>
      <c r="R1443" s="11">
        <f t="shared" si="250"/>
        <v>1.813152363792027</v>
      </c>
      <c r="S1443" s="11">
        <f t="shared" si="6"/>
        <v>22953.177090112</v>
      </c>
    </row>
    <row r="1444" spans="2:19" x14ac:dyDescent="0.2">
      <c r="B1444" s="11"/>
      <c r="D1444" s="14">
        <f t="shared" si="251"/>
        <v>14.419999999999737</v>
      </c>
      <c r="E1444" s="11">
        <f t="shared" si="256"/>
        <v>37.840000000001169</v>
      </c>
      <c r="F1444" s="11">
        <f t="shared" si="247"/>
        <v>-371.21040000001148</v>
      </c>
      <c r="G1444" s="11">
        <f t="shared" si="8"/>
        <v>-301.3617067018306</v>
      </c>
      <c r="H1444" s="15">
        <f t="shared" si="257"/>
        <v>0</v>
      </c>
      <c r="I1444" s="11">
        <f t="shared" si="1"/>
        <v>-672.57210670184213</v>
      </c>
      <c r="J1444" s="11">
        <f t="shared" si="9"/>
        <v>-17.774104299731007</v>
      </c>
      <c r="K1444" s="9">
        <f t="shared" si="252"/>
        <v>253.6361602362737</v>
      </c>
      <c r="L1444" s="11">
        <f t="shared" si="253"/>
        <v>5301.901380213033</v>
      </c>
      <c r="M1444" s="11">
        <f t="shared" si="248"/>
        <v>0.71243699999999999</v>
      </c>
      <c r="N1444" s="11">
        <f t="shared" si="254"/>
        <v>-301.3617067018306</v>
      </c>
      <c r="O1444" s="11">
        <f t="shared" si="255"/>
        <v>0</v>
      </c>
      <c r="P1444" s="13">
        <f t="shared" si="249"/>
        <v>319.30099999999999</v>
      </c>
      <c r="Q1444" s="11">
        <f t="shared" si="4"/>
        <v>0.79434815498941036</v>
      </c>
      <c r="R1444" s="11">
        <f t="shared" si="250"/>
        <v>1.8118353006861372</v>
      </c>
      <c r="S1444" s="11">
        <f t="shared" si="6"/>
        <v>22915.999822905447</v>
      </c>
    </row>
    <row r="1445" spans="2:19" x14ac:dyDescent="0.2">
      <c r="B1445" s="11"/>
      <c r="D1445" s="14">
        <f t="shared" si="251"/>
        <v>14.429999999999737</v>
      </c>
      <c r="E1445" s="11">
        <f t="shared" si="256"/>
        <v>37.840000000001169</v>
      </c>
      <c r="F1445" s="11">
        <f t="shared" si="247"/>
        <v>-371.21040000001148</v>
      </c>
      <c r="G1445" s="11">
        <f t="shared" si="8"/>
        <v>-300.84106199110221</v>
      </c>
      <c r="H1445" s="15">
        <f t="shared" si="257"/>
        <v>0</v>
      </c>
      <c r="I1445" s="11">
        <f t="shared" si="1"/>
        <v>-672.05146199111368</v>
      </c>
      <c r="J1445" s="11">
        <f t="shared" si="9"/>
        <v>-17.760345190039455</v>
      </c>
      <c r="K1445" s="9">
        <f t="shared" si="252"/>
        <v>253.4584191932764</v>
      </c>
      <c r="L1445" s="11">
        <f t="shared" si="253"/>
        <v>5304.43685311018</v>
      </c>
      <c r="M1445" s="11">
        <f t="shared" si="248"/>
        <v>0.71220399999999995</v>
      </c>
      <c r="N1445" s="11">
        <f t="shared" si="254"/>
        <v>-300.84106199110221</v>
      </c>
      <c r="O1445" s="11">
        <f t="shared" si="255"/>
        <v>0</v>
      </c>
      <c r="P1445" s="13">
        <f t="shared" si="249"/>
        <v>319.28800000000001</v>
      </c>
      <c r="Q1445" s="11">
        <f t="shared" si="4"/>
        <v>0.79382381797398083</v>
      </c>
      <c r="R1445" s="11">
        <f t="shared" si="250"/>
        <v>1.810432741084552</v>
      </c>
      <c r="S1445" s="11">
        <f t="shared" si="6"/>
        <v>22876.409211910359</v>
      </c>
    </row>
    <row r="1446" spans="2:19" x14ac:dyDescent="0.2">
      <c r="B1446" s="11"/>
      <c r="D1446" s="14">
        <f t="shared" si="251"/>
        <v>14.439999999999737</v>
      </c>
      <c r="E1446" s="11">
        <f t="shared" si="256"/>
        <v>37.840000000001169</v>
      </c>
      <c r="F1446" s="11">
        <f t="shared" si="247"/>
        <v>-371.21040000001148</v>
      </c>
      <c r="G1446" s="11">
        <f t="shared" si="8"/>
        <v>-300.35421724535377</v>
      </c>
      <c r="H1446" s="15">
        <f t="shared" si="257"/>
        <v>0</v>
      </c>
      <c r="I1446" s="11">
        <f t="shared" si="1"/>
        <v>-671.5646172453653</v>
      </c>
      <c r="J1446" s="11">
        <f t="shared" si="9"/>
        <v>-17.747479314094729</v>
      </c>
      <c r="K1446" s="9">
        <f t="shared" si="252"/>
        <v>253.28081574137602</v>
      </c>
      <c r="L1446" s="11">
        <f t="shared" si="253"/>
        <v>5306.9705492848534</v>
      </c>
      <c r="M1446" s="11">
        <f t="shared" si="248"/>
        <v>0.71204900000000004</v>
      </c>
      <c r="N1446" s="11">
        <f t="shared" si="254"/>
        <v>-300.35421724535377</v>
      </c>
      <c r="O1446" s="11">
        <f t="shared" si="255"/>
        <v>0</v>
      </c>
      <c r="P1446" s="13">
        <f t="shared" si="249"/>
        <v>319.27999999999997</v>
      </c>
      <c r="Q1446" s="11">
        <f t="shared" si="4"/>
        <v>0.79328744594517675</v>
      </c>
      <c r="R1446" s="11">
        <f t="shared" si="250"/>
        <v>1.8091212348720416</v>
      </c>
      <c r="S1446" s="11">
        <f t="shared" si="6"/>
        <v>22839.388801356363</v>
      </c>
    </row>
    <row r="1447" spans="2:19" x14ac:dyDescent="0.2">
      <c r="B1447" s="11"/>
      <c r="D1447" s="14">
        <f t="shared" si="251"/>
        <v>14.449999999999736</v>
      </c>
      <c r="E1447" s="11">
        <f t="shared" si="256"/>
        <v>37.840000000001169</v>
      </c>
      <c r="F1447" s="11">
        <f t="shared" si="247"/>
        <v>-371.21040000001148</v>
      </c>
      <c r="G1447" s="11">
        <f t="shared" si="8"/>
        <v>-299.83530049643809</v>
      </c>
      <c r="H1447" s="15">
        <f t="shared" si="257"/>
        <v>0</v>
      </c>
      <c r="I1447" s="11">
        <f t="shared" si="1"/>
        <v>-671.04570049644963</v>
      </c>
      <c r="J1447" s="11">
        <f t="shared" si="9"/>
        <v>-17.733765869355942</v>
      </c>
      <c r="K1447" s="9">
        <f t="shared" si="252"/>
        <v>253.10334094823506</v>
      </c>
      <c r="L1447" s="11">
        <f t="shared" si="253"/>
        <v>5309.5024700683016</v>
      </c>
      <c r="M1447" s="11">
        <f t="shared" si="248"/>
        <v>0.711816</v>
      </c>
      <c r="N1447" s="11">
        <f t="shared" si="254"/>
        <v>-299.83530049643809</v>
      </c>
      <c r="O1447" s="11">
        <f t="shared" si="255"/>
        <v>0</v>
      </c>
      <c r="P1447" s="13">
        <f t="shared" si="249"/>
        <v>319.26799999999997</v>
      </c>
      <c r="Q1447" s="11">
        <f t="shared" si="4"/>
        <v>0.79276138212484526</v>
      </c>
      <c r="R1447" s="11">
        <f t="shared" si="250"/>
        <v>1.8077233302095761</v>
      </c>
      <c r="S1447" s="11">
        <f t="shared" si="6"/>
        <v>22799.929587190112</v>
      </c>
    </row>
    <row r="1448" spans="2:19" x14ac:dyDescent="0.2">
      <c r="B1448" s="11"/>
      <c r="D1448" s="14">
        <f t="shared" si="251"/>
        <v>14.459999999999736</v>
      </c>
      <c r="E1448" s="11">
        <f t="shared" si="256"/>
        <v>37.840000000001169</v>
      </c>
      <c r="F1448" s="11">
        <f t="shared" si="247"/>
        <v>-371.21040000001148</v>
      </c>
      <c r="G1448" s="11">
        <f t="shared" si="8"/>
        <v>-299.31727844184434</v>
      </c>
      <c r="H1448" s="15">
        <f t="shared" si="257"/>
        <v>0</v>
      </c>
      <c r="I1448" s="11">
        <f t="shared" si="1"/>
        <v>-670.52767844185587</v>
      </c>
      <c r="J1448" s="11">
        <f t="shared" si="9"/>
        <v>-17.720076068758857</v>
      </c>
      <c r="K1448" s="9">
        <f t="shared" si="252"/>
        <v>252.92600328954151</v>
      </c>
      <c r="L1448" s="11">
        <f t="shared" si="253"/>
        <v>5312.03261678949</v>
      </c>
      <c r="M1448" s="11">
        <f t="shared" si="248"/>
        <v>0.71158299999999997</v>
      </c>
      <c r="N1448" s="11">
        <f t="shared" si="254"/>
        <v>-299.31727844184434</v>
      </c>
      <c r="O1448" s="11">
        <f t="shared" si="255"/>
        <v>0</v>
      </c>
      <c r="P1448" s="13">
        <f t="shared" si="249"/>
        <v>319.25599999999997</v>
      </c>
      <c r="Q1448" s="11">
        <f t="shared" si="4"/>
        <v>0.7922357083016186</v>
      </c>
      <c r="R1448" s="11">
        <f t="shared" si="250"/>
        <v>1.806327835755235</v>
      </c>
      <c r="S1448" s="11">
        <f t="shared" si="6"/>
        <v>22760.538406932839</v>
      </c>
    </row>
    <row r="1449" spans="2:19" x14ac:dyDescent="0.2">
      <c r="B1449" s="11"/>
      <c r="D1449" s="14">
        <f t="shared" si="251"/>
        <v>14.469999999999736</v>
      </c>
      <c r="E1449" s="11">
        <f t="shared" si="256"/>
        <v>37.840000000001169</v>
      </c>
      <c r="F1449" s="11">
        <f t="shared" si="247"/>
        <v>-371.21040000001148</v>
      </c>
      <c r="G1449" s="11">
        <f t="shared" si="8"/>
        <v>-298.83291286649728</v>
      </c>
      <c r="H1449" s="15">
        <f t="shared" si="257"/>
        <v>0</v>
      </c>
      <c r="I1449" s="11">
        <f t="shared" si="1"/>
        <v>-670.04331286650881</v>
      </c>
      <c r="J1449" s="11">
        <f t="shared" si="9"/>
        <v>-17.707275710002328</v>
      </c>
      <c r="K1449" s="9">
        <f t="shared" si="252"/>
        <v>252.74880252885393</v>
      </c>
      <c r="L1449" s="11">
        <f t="shared" si="253"/>
        <v>5314.5609908185825</v>
      </c>
      <c r="M1449" s="11">
        <f t="shared" si="248"/>
        <v>0.71142799999999995</v>
      </c>
      <c r="N1449" s="11">
        <f t="shared" si="254"/>
        <v>-298.83291286649728</v>
      </c>
      <c r="O1449" s="11">
        <f t="shared" si="255"/>
        <v>0</v>
      </c>
      <c r="P1449" s="13">
        <f t="shared" si="249"/>
        <v>319.24700000000001</v>
      </c>
      <c r="Q1449" s="11">
        <f t="shared" si="4"/>
        <v>0.79170298398686256</v>
      </c>
      <c r="R1449" s="11">
        <f t="shared" si="250"/>
        <v>1.8050230081551812</v>
      </c>
      <c r="S1449" s="11">
        <f t="shared" si="6"/>
        <v>22723.706516244561</v>
      </c>
    </row>
    <row r="1450" spans="2:19" x14ac:dyDescent="0.2">
      <c r="B1450" s="11"/>
      <c r="D1450" s="14">
        <f t="shared" si="251"/>
        <v>14.479999999999736</v>
      </c>
      <c r="E1450" s="11">
        <f t="shared" si="256"/>
        <v>37.840000000001169</v>
      </c>
      <c r="F1450" s="11">
        <f t="shared" si="247"/>
        <v>-371.21040000001148</v>
      </c>
      <c r="G1450" s="11">
        <f t="shared" si="8"/>
        <v>-298.31660831308972</v>
      </c>
      <c r="H1450" s="15">
        <f t="shared" si="257"/>
        <v>0</v>
      </c>
      <c r="I1450" s="11">
        <f t="shared" si="1"/>
        <v>-669.52700831310119</v>
      </c>
      <c r="J1450" s="11">
        <f t="shared" si="9"/>
        <v>-17.69363129791439</v>
      </c>
      <c r="K1450" s="9">
        <f t="shared" si="252"/>
        <v>252.57172977175389</v>
      </c>
      <c r="L1450" s="11">
        <f t="shared" si="253"/>
        <v>5317.0875934800852</v>
      </c>
      <c r="M1450" s="11">
        <f t="shared" si="248"/>
        <v>0.71119500000000002</v>
      </c>
      <c r="N1450" s="11">
        <f t="shared" si="254"/>
        <v>-298.31660831308972</v>
      </c>
      <c r="O1450" s="11">
        <f t="shared" si="255"/>
        <v>0</v>
      </c>
      <c r="P1450" s="13">
        <f t="shared" si="249"/>
        <v>319.23500000000001</v>
      </c>
      <c r="Q1450" s="11">
        <f t="shared" si="4"/>
        <v>0.79117806559980541</v>
      </c>
      <c r="R1450" s="11">
        <f t="shared" si="250"/>
        <v>1.8036321404601823</v>
      </c>
      <c r="S1450" s="11">
        <f t="shared" si="6"/>
        <v>22684.445937374272</v>
      </c>
    </row>
    <row r="1451" spans="2:19" x14ac:dyDescent="0.2">
      <c r="B1451" s="11"/>
      <c r="D1451" s="14">
        <f t="shared" si="251"/>
        <v>14.489999999999736</v>
      </c>
      <c r="E1451" s="11">
        <f t="shared" si="256"/>
        <v>37.840000000001169</v>
      </c>
      <c r="F1451" s="11">
        <f t="shared" si="247"/>
        <v>-371.21040000001148</v>
      </c>
      <c r="G1451" s="11">
        <f t="shared" si="8"/>
        <v>-297.83386498904099</v>
      </c>
      <c r="H1451" s="15">
        <f t="shared" si="257"/>
        <v>0</v>
      </c>
      <c r="I1451" s="11">
        <f t="shared" si="1"/>
        <v>-669.04426498905241</v>
      </c>
      <c r="J1451" s="11">
        <f t="shared" si="9"/>
        <v>-17.680873810492383</v>
      </c>
      <c r="K1451" s="9">
        <f t="shared" si="252"/>
        <v>252.39479345877476</v>
      </c>
      <c r="L1451" s="11">
        <f t="shared" si="253"/>
        <v>5319.6124260962379</v>
      </c>
      <c r="M1451" s="11">
        <f t="shared" si="248"/>
        <v>0.71104000000000001</v>
      </c>
      <c r="N1451" s="11">
        <f t="shared" si="254"/>
        <v>-297.83386498904099</v>
      </c>
      <c r="O1451" s="11">
        <f t="shared" si="255"/>
        <v>0</v>
      </c>
      <c r="P1451" s="13">
        <f t="shared" si="249"/>
        <v>319.22699999999998</v>
      </c>
      <c r="Q1451" s="11">
        <f t="shared" si="4"/>
        <v>0.79064362807273436</v>
      </c>
      <c r="R1451" s="11">
        <f t="shared" si="250"/>
        <v>1.8023316830267464</v>
      </c>
      <c r="S1451" s="11">
        <f t="shared" si="6"/>
        <v>22647.737405127489</v>
      </c>
    </row>
    <row r="1452" spans="2:19" x14ac:dyDescent="0.2">
      <c r="B1452" s="11"/>
      <c r="D1452" s="14">
        <f t="shared" si="251"/>
        <v>14.499999999999735</v>
      </c>
      <c r="E1452" s="11">
        <f t="shared" si="256"/>
        <v>37.840000000001169</v>
      </c>
      <c r="F1452" s="11">
        <f t="shared" si="247"/>
        <v>-371.21040000001148</v>
      </c>
      <c r="G1452" s="11">
        <f t="shared" si="8"/>
        <v>-297.31927110701326</v>
      </c>
      <c r="H1452" s="15">
        <f t="shared" si="257"/>
        <v>0</v>
      </c>
      <c r="I1452" s="11">
        <f t="shared" si="1"/>
        <v>-668.5296711070248</v>
      </c>
      <c r="J1452" s="11">
        <f t="shared" si="9"/>
        <v>-17.667274606421884</v>
      </c>
      <c r="K1452" s="9">
        <f t="shared" si="252"/>
        <v>252.21798472066985</v>
      </c>
      <c r="L1452" s="11">
        <f t="shared" si="253"/>
        <v>5322.1354899871349</v>
      </c>
      <c r="M1452" s="11">
        <f t="shared" si="248"/>
        <v>0.71080699999999997</v>
      </c>
      <c r="N1452" s="11">
        <f t="shared" si="254"/>
        <v>-297.31927110701326</v>
      </c>
      <c r="O1452" s="11">
        <f t="shared" si="255"/>
        <v>0</v>
      </c>
      <c r="P1452" s="13">
        <f t="shared" si="249"/>
        <v>319.21499999999997</v>
      </c>
      <c r="Q1452" s="11">
        <f t="shared" si="4"/>
        <v>0.79011946406237132</v>
      </c>
      <c r="R1452" s="11">
        <f t="shared" si="250"/>
        <v>1.8009454236923428</v>
      </c>
      <c r="S1452" s="11">
        <f t="shared" si="6"/>
        <v>22608.606908295376</v>
      </c>
    </row>
    <row r="1453" spans="2:19" x14ac:dyDescent="0.2">
      <c r="B1453" s="11"/>
      <c r="D1453" s="14">
        <f t="shared" si="251"/>
        <v>14.509999999999735</v>
      </c>
      <c r="E1453" s="11">
        <f t="shared" si="256"/>
        <v>37.840000000001169</v>
      </c>
      <c r="F1453" s="11">
        <f t="shared" si="247"/>
        <v>-371.21040000001148</v>
      </c>
      <c r="G1453" s="11">
        <f t="shared" si="8"/>
        <v>-296.83814348726696</v>
      </c>
      <c r="H1453" s="15">
        <f t="shared" si="257"/>
        <v>0</v>
      </c>
      <c r="I1453" s="11">
        <f t="shared" si="1"/>
        <v>-668.04854348727849</v>
      </c>
      <c r="J1453" s="11">
        <f t="shared" si="9"/>
        <v>-17.654559817316539</v>
      </c>
      <c r="K1453" s="9">
        <f t="shared" si="252"/>
        <v>252.04131197460563</v>
      </c>
      <c r="L1453" s="11">
        <f t="shared" si="253"/>
        <v>5324.6567864706112</v>
      </c>
      <c r="M1453" s="11">
        <f t="shared" si="248"/>
        <v>0.71065199999999995</v>
      </c>
      <c r="N1453" s="11">
        <f t="shared" si="254"/>
        <v>-296.83814348726696</v>
      </c>
      <c r="O1453" s="11">
        <f t="shared" si="255"/>
        <v>0</v>
      </c>
      <c r="P1453" s="13">
        <f t="shared" si="249"/>
        <v>319.20699999999999</v>
      </c>
      <c r="Q1453" s="11">
        <f t="shared" si="4"/>
        <v>0.7895857922119679</v>
      </c>
      <c r="R1453" s="11">
        <f t="shared" si="250"/>
        <v>1.799649318788638</v>
      </c>
      <c r="S1453" s="11">
        <f t="shared" si="6"/>
        <v>22572.021236646622</v>
      </c>
    </row>
    <row r="1454" spans="2:19" x14ac:dyDescent="0.2">
      <c r="B1454" s="11"/>
      <c r="D1454" s="14">
        <f t="shared" si="251"/>
        <v>14.519999999999735</v>
      </c>
      <c r="E1454" s="11">
        <f t="shared" si="256"/>
        <v>37.840000000001169</v>
      </c>
      <c r="F1454" s="11">
        <f t="shared" si="247"/>
        <v>-371.21040000001148</v>
      </c>
      <c r="G1454" s="11">
        <f t="shared" si="8"/>
        <v>-296.32567059486217</v>
      </c>
      <c r="H1454" s="15">
        <f t="shared" si="257"/>
        <v>0</v>
      </c>
      <c r="I1454" s="11">
        <f t="shared" si="1"/>
        <v>-667.53607059487365</v>
      </c>
      <c r="J1454" s="11">
        <f t="shared" si="9"/>
        <v>-17.641016664768845</v>
      </c>
      <c r="K1454" s="9">
        <f t="shared" si="252"/>
        <v>251.86476637643247</v>
      </c>
      <c r="L1454" s="11">
        <f t="shared" si="253"/>
        <v>5327.1763168623665</v>
      </c>
      <c r="M1454" s="11">
        <f t="shared" si="248"/>
        <v>0.71042000000000005</v>
      </c>
      <c r="N1454" s="11">
        <f t="shared" si="254"/>
        <v>-296.32567059486217</v>
      </c>
      <c r="O1454" s="11">
        <f t="shared" si="255"/>
        <v>0</v>
      </c>
      <c r="P1454" s="13">
        <f t="shared" si="249"/>
        <v>319.19400000000002</v>
      </c>
      <c r="Q1454" s="11">
        <f t="shared" si="4"/>
        <v>0.78906485202238286</v>
      </c>
      <c r="R1454" s="11">
        <f t="shared" si="250"/>
        <v>1.7982687731670586</v>
      </c>
      <c r="S1454" s="11">
        <f t="shared" si="6"/>
        <v>22533.052023072283</v>
      </c>
    </row>
    <row r="1455" spans="2:19" x14ac:dyDescent="0.2">
      <c r="B1455" s="11"/>
      <c r="D1455" s="14">
        <f t="shared" si="251"/>
        <v>14.529999999999735</v>
      </c>
      <c r="E1455" s="11">
        <f t="shared" si="256"/>
        <v>37.840000000001169</v>
      </c>
      <c r="F1455" s="11">
        <f t="shared" si="247"/>
        <v>-371.21040000001148</v>
      </c>
      <c r="G1455" s="11">
        <f t="shared" si="8"/>
        <v>-295.84615132273825</v>
      </c>
      <c r="H1455" s="15">
        <f t="shared" si="257"/>
        <v>0</v>
      </c>
      <c r="I1455" s="11">
        <f t="shared" si="1"/>
        <v>-667.05655132274978</v>
      </c>
      <c r="J1455" s="11">
        <f t="shared" si="9"/>
        <v>-17.628344379564723</v>
      </c>
      <c r="K1455" s="9">
        <f t="shared" si="252"/>
        <v>251.68835620978479</v>
      </c>
      <c r="L1455" s="11">
        <f t="shared" si="253"/>
        <v>5329.6940824752983</v>
      </c>
      <c r="M1455" s="11">
        <f t="shared" si="248"/>
        <v>0.71026500000000004</v>
      </c>
      <c r="N1455" s="11">
        <f t="shared" si="254"/>
        <v>-295.84615132273825</v>
      </c>
      <c r="O1455" s="11">
        <f t="shared" si="255"/>
        <v>0</v>
      </c>
      <c r="P1455" s="13">
        <f t="shared" si="249"/>
        <v>319.18599999999998</v>
      </c>
      <c r="Q1455" s="11">
        <f t="shared" si="4"/>
        <v>0.78853194128121162</v>
      </c>
      <c r="R1455" s="11">
        <f t="shared" si="250"/>
        <v>1.7969770009749972</v>
      </c>
      <c r="S1455" s="11">
        <f t="shared" si="6"/>
        <v>22496.588652608483</v>
      </c>
    </row>
    <row r="1456" spans="2:19" x14ac:dyDescent="0.2">
      <c r="B1456" s="11"/>
      <c r="D1456" s="14">
        <f t="shared" si="251"/>
        <v>14.539999999999734</v>
      </c>
      <c r="E1456" s="11">
        <f t="shared" si="256"/>
        <v>37.840000000001169</v>
      </c>
      <c r="F1456" s="11">
        <f t="shared" si="247"/>
        <v>-371.21040000001148</v>
      </c>
      <c r="G1456" s="11">
        <f t="shared" si="8"/>
        <v>-295.33495759125503</v>
      </c>
      <c r="H1456" s="15">
        <f t="shared" si="257"/>
        <v>0</v>
      </c>
      <c r="I1456" s="11">
        <f t="shared" si="1"/>
        <v>-666.54535759126657</v>
      </c>
      <c r="J1456" s="11">
        <f t="shared" si="9"/>
        <v>-17.614835031481132</v>
      </c>
      <c r="K1456" s="9">
        <f t="shared" si="252"/>
        <v>251.51207276598913</v>
      </c>
      <c r="L1456" s="11">
        <f t="shared" si="253"/>
        <v>5332.2100846201774</v>
      </c>
      <c r="M1456" s="11">
        <f t="shared" si="248"/>
        <v>0.710032</v>
      </c>
      <c r="N1456" s="11">
        <f t="shared" si="254"/>
        <v>-295.33495759125503</v>
      </c>
      <c r="O1456" s="11">
        <f t="shared" si="255"/>
        <v>0</v>
      </c>
      <c r="P1456" s="13">
        <f t="shared" si="249"/>
        <v>319.17399999999998</v>
      </c>
      <c r="Q1456" s="11">
        <f t="shared" si="4"/>
        <v>0.78800927633826423</v>
      </c>
      <c r="R1456" s="11">
        <f t="shared" si="250"/>
        <v>1.7955999012722865</v>
      </c>
      <c r="S1456" s="11">
        <f t="shared" si="6"/>
        <v>22457.716708364649</v>
      </c>
    </row>
    <row r="1457" spans="2:19" x14ac:dyDescent="0.2">
      <c r="B1457" s="11"/>
      <c r="D1457" s="14">
        <f t="shared" si="251"/>
        <v>14.549999999999734</v>
      </c>
      <c r="E1457" s="11">
        <f t="shared" si="256"/>
        <v>37.840000000001169</v>
      </c>
      <c r="F1457" s="11">
        <f t="shared" si="247"/>
        <v>-371.21040000001148</v>
      </c>
      <c r="G1457" s="11">
        <f t="shared" si="8"/>
        <v>-294.85704103361564</v>
      </c>
      <c r="H1457" s="15">
        <f t="shared" si="257"/>
        <v>0</v>
      </c>
      <c r="I1457" s="11">
        <f t="shared" si="1"/>
        <v>-666.06744103362712</v>
      </c>
      <c r="J1457" s="11">
        <f t="shared" si="9"/>
        <v>-17.602205101310954</v>
      </c>
      <c r="K1457" s="9">
        <f t="shared" si="252"/>
        <v>251.33592441567433</v>
      </c>
      <c r="L1457" s="11">
        <f t="shared" si="253"/>
        <v>5334.7243246060852</v>
      </c>
      <c r="M1457" s="11">
        <f t="shared" si="248"/>
        <v>0.70987699999999998</v>
      </c>
      <c r="N1457" s="11">
        <f t="shared" si="254"/>
        <v>-294.85704103361564</v>
      </c>
      <c r="O1457" s="11">
        <f t="shared" si="255"/>
        <v>0</v>
      </c>
      <c r="P1457" s="13">
        <f t="shared" si="249"/>
        <v>319.166</v>
      </c>
      <c r="Q1457" s="11">
        <f t="shared" si="4"/>
        <v>0.78747712605877296</v>
      </c>
      <c r="R1457" s="11">
        <f t="shared" si="250"/>
        <v>1.7943124466168148</v>
      </c>
      <c r="S1457" s="11">
        <f t="shared" si="6"/>
        <v>22421.375210733488</v>
      </c>
    </row>
    <row r="1458" spans="2:19" x14ac:dyDescent="0.2">
      <c r="B1458" s="11"/>
      <c r="D1458" s="14">
        <f t="shared" si="251"/>
        <v>14.559999999999734</v>
      </c>
      <c r="E1458" s="11">
        <f t="shared" si="256"/>
        <v>37.840000000001169</v>
      </c>
      <c r="F1458" s="11">
        <f t="shared" si="247"/>
        <v>-371.21040000001148</v>
      </c>
      <c r="G1458" s="11">
        <f t="shared" si="8"/>
        <v>-294.34795247713294</v>
      </c>
      <c r="H1458" s="15">
        <f t="shared" si="257"/>
        <v>0</v>
      </c>
      <c r="I1458" s="11">
        <f t="shared" si="1"/>
        <v>-665.55835247714435</v>
      </c>
      <c r="J1458" s="11">
        <f t="shared" si="9"/>
        <v>-17.588751386816167</v>
      </c>
      <c r="K1458" s="9">
        <f t="shared" si="252"/>
        <v>251.15990236466121</v>
      </c>
      <c r="L1458" s="11">
        <f t="shared" si="253"/>
        <v>5337.2368037399874</v>
      </c>
      <c r="M1458" s="11">
        <f t="shared" si="248"/>
        <v>0.70964499999999997</v>
      </c>
      <c r="N1458" s="11">
        <f t="shared" si="254"/>
        <v>-294.34795247713294</v>
      </c>
      <c r="O1458" s="11">
        <f t="shared" si="255"/>
        <v>0</v>
      </c>
      <c r="P1458" s="13">
        <f t="shared" si="249"/>
        <v>319.15300000000002</v>
      </c>
      <c r="Q1458" s="11">
        <f t="shared" si="4"/>
        <v>0.78695767348156276</v>
      </c>
      <c r="R1458" s="11">
        <f t="shared" si="250"/>
        <v>1.7929410180240739</v>
      </c>
      <c r="S1458" s="11">
        <f t="shared" si="6"/>
        <v>22382.663347179623</v>
      </c>
    </row>
    <row r="1459" spans="2:19" x14ac:dyDescent="0.2">
      <c r="B1459" s="11"/>
      <c r="D1459" s="14">
        <f t="shared" si="251"/>
        <v>14.569999999999734</v>
      </c>
      <c r="E1459" s="11">
        <f t="shared" si="256"/>
        <v>37.840000000001169</v>
      </c>
      <c r="F1459" s="11">
        <f t="shared" si="247"/>
        <v>-371.21040000001148</v>
      </c>
      <c r="G1459" s="11">
        <f t="shared" si="8"/>
        <v>-293.87163134958712</v>
      </c>
      <c r="H1459" s="15">
        <f t="shared" si="257"/>
        <v>0</v>
      </c>
      <c r="I1459" s="11">
        <f t="shared" si="1"/>
        <v>-665.08203134959854</v>
      </c>
      <c r="J1459" s="11">
        <f t="shared" si="9"/>
        <v>-17.576163619174896</v>
      </c>
      <c r="K1459" s="9">
        <f t="shared" si="252"/>
        <v>250.98401485079305</v>
      </c>
      <c r="L1459" s="11">
        <f t="shared" si="253"/>
        <v>5339.7475233260648</v>
      </c>
      <c r="M1459" s="11">
        <f t="shared" si="248"/>
        <v>0.70948999999999995</v>
      </c>
      <c r="N1459" s="11">
        <f t="shared" si="254"/>
        <v>-293.87163134958712</v>
      </c>
      <c r="O1459" s="11">
        <f t="shared" si="255"/>
        <v>0</v>
      </c>
      <c r="P1459" s="13">
        <f t="shared" si="249"/>
        <v>319.14499999999998</v>
      </c>
      <c r="Q1459" s="11">
        <f t="shared" si="4"/>
        <v>0.7864262791232608</v>
      </c>
      <c r="R1459" s="11">
        <f t="shared" si="250"/>
        <v>1.7916578612818446</v>
      </c>
      <c r="S1459" s="11">
        <f t="shared" si="6"/>
        <v>22346.443168464994</v>
      </c>
    </row>
    <row r="1460" spans="2:19" x14ac:dyDescent="0.2">
      <c r="B1460" s="11"/>
      <c r="D1460" s="14">
        <f t="shared" si="251"/>
        <v>14.579999999999734</v>
      </c>
      <c r="E1460" s="11">
        <f t="shared" si="256"/>
        <v>37.840000000001169</v>
      </c>
      <c r="F1460" s="11">
        <f t="shared" si="247"/>
        <v>-371.21040000001148</v>
      </c>
      <c r="G1460" s="11">
        <f t="shared" si="8"/>
        <v>-293.36422449759112</v>
      </c>
      <c r="H1460" s="15">
        <f t="shared" si="257"/>
        <v>0</v>
      </c>
      <c r="I1460" s="11">
        <f t="shared" si="1"/>
        <v>-664.5746244976026</v>
      </c>
      <c r="J1460" s="11">
        <f t="shared" si="9"/>
        <v>-17.562754347187688</v>
      </c>
      <c r="K1460" s="9">
        <f t="shared" si="252"/>
        <v>250.80825321460131</v>
      </c>
      <c r="L1460" s="11">
        <f t="shared" si="253"/>
        <v>5342.2564846663918</v>
      </c>
      <c r="M1460" s="11">
        <f t="shared" si="248"/>
        <v>0.70925800000000006</v>
      </c>
      <c r="N1460" s="11">
        <f t="shared" si="254"/>
        <v>-293.36422449759112</v>
      </c>
      <c r="O1460" s="11">
        <f t="shared" si="255"/>
        <v>0</v>
      </c>
      <c r="P1460" s="13">
        <f t="shared" si="249"/>
        <v>319.13299999999998</v>
      </c>
      <c r="Q1460" s="11">
        <f t="shared" si="4"/>
        <v>0.7859051029338906</v>
      </c>
      <c r="R1460" s="11">
        <f t="shared" si="250"/>
        <v>1.7902909630160742</v>
      </c>
      <c r="S1460" s="11">
        <f t="shared" si="6"/>
        <v>22307.859184262961</v>
      </c>
    </row>
    <row r="1461" spans="2:19" x14ac:dyDescent="0.2">
      <c r="B1461" s="11"/>
      <c r="D1461" s="14">
        <f t="shared" si="251"/>
        <v>14.589999999999733</v>
      </c>
      <c r="E1461" s="11">
        <f t="shared" si="256"/>
        <v>37.840000000001169</v>
      </c>
      <c r="F1461" s="11">
        <f t="shared" si="247"/>
        <v>-371.21040000001148</v>
      </c>
      <c r="G1461" s="11">
        <f t="shared" si="8"/>
        <v>-292.88949239268402</v>
      </c>
      <c r="H1461" s="15">
        <f t="shared" si="257"/>
        <v>0</v>
      </c>
      <c r="I1461" s="11">
        <f t="shared" si="1"/>
        <v>-664.09989239269544</v>
      </c>
      <c r="J1461" s="11">
        <f t="shared" si="9"/>
        <v>-17.55020857274511</v>
      </c>
      <c r="K1461" s="9">
        <f t="shared" si="252"/>
        <v>250.63262567112943</v>
      </c>
      <c r="L1461" s="11">
        <f t="shared" si="253"/>
        <v>5344.7636890608201</v>
      </c>
      <c r="M1461" s="11">
        <f t="shared" si="248"/>
        <v>0.70910300000000004</v>
      </c>
      <c r="N1461" s="11">
        <f t="shared" si="254"/>
        <v>-292.88949239268402</v>
      </c>
      <c r="O1461" s="11">
        <f t="shared" si="255"/>
        <v>0</v>
      </c>
      <c r="P1461" s="13">
        <f t="shared" si="249"/>
        <v>319.125</v>
      </c>
      <c r="Q1461" s="11">
        <f t="shared" si="4"/>
        <v>0.78537446352096962</v>
      </c>
      <c r="R1461" s="11">
        <f t="shared" si="250"/>
        <v>1.7890120869261068</v>
      </c>
      <c r="S1461" s="11">
        <f t="shared" si="6"/>
        <v>22271.759837232308</v>
      </c>
    </row>
    <row r="1462" spans="2:19" x14ac:dyDescent="0.2">
      <c r="B1462" s="11"/>
      <c r="D1462" s="14">
        <f t="shared" si="251"/>
        <v>14.599999999999733</v>
      </c>
      <c r="E1462" s="11">
        <f t="shared" si="256"/>
        <v>37.840000000001169</v>
      </c>
      <c r="F1462" s="11">
        <f t="shared" si="247"/>
        <v>-371.21040000001148</v>
      </c>
      <c r="G1462" s="11">
        <f t="shared" si="8"/>
        <v>-292.38376059664711</v>
      </c>
      <c r="H1462" s="15">
        <f t="shared" si="257"/>
        <v>0</v>
      </c>
      <c r="I1462" s="11">
        <f t="shared" si="1"/>
        <v>-663.59416059665864</v>
      </c>
      <c r="J1462" s="11">
        <f t="shared" si="9"/>
        <v>-17.536843567564432</v>
      </c>
      <c r="K1462" s="9">
        <f t="shared" si="252"/>
        <v>250.45712358540197</v>
      </c>
      <c r="L1462" s="11">
        <f t="shared" si="253"/>
        <v>5347.2691378071022</v>
      </c>
      <c r="M1462" s="11">
        <f t="shared" si="248"/>
        <v>0.70887100000000003</v>
      </c>
      <c r="N1462" s="11">
        <f t="shared" si="254"/>
        <v>-292.38376059664711</v>
      </c>
      <c r="O1462" s="11">
        <f t="shared" si="255"/>
        <v>0</v>
      </c>
      <c r="P1462" s="13">
        <f t="shared" si="249"/>
        <v>319.11200000000002</v>
      </c>
      <c r="Q1462" s="11">
        <f t="shared" si="4"/>
        <v>0.78485648795846585</v>
      </c>
      <c r="R1462" s="11">
        <f t="shared" si="250"/>
        <v>1.7876497010769044</v>
      </c>
      <c r="S1462" s="11">
        <f t="shared" si="6"/>
        <v>22233.303226818014</v>
      </c>
    </row>
    <row r="1463" spans="2:19" x14ac:dyDescent="0.2">
      <c r="B1463" s="11"/>
      <c r="D1463" s="14">
        <f t="shared" si="251"/>
        <v>14.609999999999733</v>
      </c>
      <c r="E1463" s="11">
        <f t="shared" si="256"/>
        <v>37.840000000001169</v>
      </c>
      <c r="F1463" s="11">
        <f t="shared" si="247"/>
        <v>-371.21040000001148</v>
      </c>
      <c r="G1463" s="11">
        <f t="shared" si="8"/>
        <v>-291.91061113961848</v>
      </c>
      <c r="H1463" s="15">
        <f t="shared" si="257"/>
        <v>0</v>
      </c>
      <c r="I1463" s="11">
        <f t="shared" si="1"/>
        <v>-663.1210111396299</v>
      </c>
      <c r="J1463" s="11">
        <f t="shared" si="9"/>
        <v>-17.52433961785437</v>
      </c>
      <c r="K1463" s="9">
        <f t="shared" si="252"/>
        <v>250.28175514972634</v>
      </c>
      <c r="L1463" s="11">
        <f t="shared" si="253"/>
        <v>5349.7728322007779</v>
      </c>
      <c r="M1463" s="11">
        <f t="shared" si="248"/>
        <v>0.70871600000000001</v>
      </c>
      <c r="N1463" s="11">
        <f t="shared" si="254"/>
        <v>-291.91061113961848</v>
      </c>
      <c r="O1463" s="11">
        <f t="shared" si="255"/>
        <v>0</v>
      </c>
      <c r="P1463" s="13">
        <f t="shared" si="249"/>
        <v>319.10399999999998</v>
      </c>
      <c r="Q1463" s="11">
        <f t="shared" si="4"/>
        <v>0.78432659932099358</v>
      </c>
      <c r="R1463" s="11">
        <f t="shared" si="250"/>
        <v>1.7863750884662966</v>
      </c>
      <c r="S1463" s="11">
        <f t="shared" si="6"/>
        <v>22197.324226724933</v>
      </c>
    </row>
    <row r="1464" spans="2:19" x14ac:dyDescent="0.2">
      <c r="B1464" s="11"/>
      <c r="D1464" s="14">
        <f t="shared" si="251"/>
        <v>14.619999999999733</v>
      </c>
      <c r="E1464" s="11">
        <f t="shared" si="256"/>
        <v>37.840000000001169</v>
      </c>
      <c r="F1464" s="11">
        <f t="shared" si="247"/>
        <v>-371.21040000001148</v>
      </c>
      <c r="G1464" s="11">
        <f t="shared" si="8"/>
        <v>-291.40654778460095</v>
      </c>
      <c r="H1464" s="15">
        <f t="shared" si="257"/>
        <v>0</v>
      </c>
      <c r="I1464" s="11">
        <f t="shared" si="1"/>
        <v>-662.61694778461242</v>
      </c>
      <c r="J1464" s="11">
        <f t="shared" si="9"/>
        <v>-17.511018704666807</v>
      </c>
      <c r="K1464" s="9">
        <f t="shared" si="252"/>
        <v>250.10651175354781</v>
      </c>
      <c r="L1464" s="11">
        <f t="shared" si="253"/>
        <v>5352.2747735352941</v>
      </c>
      <c r="M1464" s="11">
        <f t="shared" si="248"/>
        <v>0.708484</v>
      </c>
      <c r="N1464" s="11">
        <f t="shared" si="254"/>
        <v>-291.40654778460095</v>
      </c>
      <c r="O1464" s="11">
        <f t="shared" si="255"/>
        <v>0</v>
      </c>
      <c r="P1464" s="13">
        <f t="shared" si="249"/>
        <v>319.09199999999998</v>
      </c>
      <c r="Q1464" s="11">
        <f t="shared" si="4"/>
        <v>0.78380690131231057</v>
      </c>
      <c r="R1464" s="11">
        <f t="shared" si="250"/>
        <v>1.7850171972137416</v>
      </c>
      <c r="S1464" s="11">
        <f t="shared" si="6"/>
        <v>22158.994487088359</v>
      </c>
    </row>
    <row r="1465" spans="2:19" x14ac:dyDescent="0.2">
      <c r="B1465" s="11"/>
      <c r="D1465" s="14">
        <f t="shared" si="251"/>
        <v>14.629999999999733</v>
      </c>
      <c r="E1465" s="11">
        <f t="shared" si="256"/>
        <v>37.840000000001169</v>
      </c>
      <c r="F1465" s="11">
        <f t="shared" si="247"/>
        <v>-371.21040000001148</v>
      </c>
      <c r="G1465" s="11">
        <f t="shared" si="8"/>
        <v>-290.93497463318539</v>
      </c>
      <c r="H1465" s="15">
        <f t="shared" si="257"/>
        <v>0</v>
      </c>
      <c r="I1465" s="11">
        <f t="shared" si="1"/>
        <v>-662.14537463319687</v>
      </c>
      <c r="J1465" s="11">
        <f t="shared" si="9"/>
        <v>-17.498556412081829</v>
      </c>
      <c r="K1465" s="9">
        <f t="shared" si="252"/>
        <v>249.93140156650114</v>
      </c>
      <c r="L1465" s="11">
        <f t="shared" si="253"/>
        <v>5354.7749631018942</v>
      </c>
      <c r="M1465" s="11">
        <f t="shared" si="248"/>
        <v>0.70832899999999999</v>
      </c>
      <c r="N1465" s="11">
        <f t="shared" si="254"/>
        <v>-290.93497463318539</v>
      </c>
      <c r="O1465" s="11">
        <f t="shared" si="255"/>
        <v>0</v>
      </c>
      <c r="P1465" s="13">
        <f t="shared" si="249"/>
        <v>319.084</v>
      </c>
      <c r="Q1465" s="11">
        <f t="shared" si="4"/>
        <v>0.7832777624904449</v>
      </c>
      <c r="R1465" s="11">
        <f t="shared" si="250"/>
        <v>1.7837468309971283</v>
      </c>
      <c r="S1465" s="11">
        <f t="shared" si="6"/>
        <v>22123.135351657398</v>
      </c>
    </row>
    <row r="1466" spans="2:19" x14ac:dyDescent="0.2">
      <c r="B1466" s="11"/>
      <c r="D1466" s="14">
        <f t="shared" si="251"/>
        <v>14.639999999999732</v>
      </c>
      <c r="E1466" s="11">
        <f t="shared" si="256"/>
        <v>37.840000000001169</v>
      </c>
      <c r="F1466" s="11">
        <f t="shared" si="247"/>
        <v>-371.21040000001148</v>
      </c>
      <c r="G1466" s="11">
        <f t="shared" si="8"/>
        <v>-290.43257313763092</v>
      </c>
      <c r="H1466" s="15">
        <f t="shared" si="257"/>
        <v>0</v>
      </c>
      <c r="I1466" s="11">
        <f t="shared" si="1"/>
        <v>-661.64297313764246</v>
      </c>
      <c r="J1466" s="11">
        <f t="shared" si="9"/>
        <v>-17.485279416956185</v>
      </c>
      <c r="K1466" s="9">
        <f t="shared" si="252"/>
        <v>249.75641600238032</v>
      </c>
      <c r="L1466" s="11">
        <f t="shared" si="253"/>
        <v>5357.2734021897386</v>
      </c>
      <c r="M1466" s="11">
        <f t="shared" si="248"/>
        <v>0.70809699999999998</v>
      </c>
      <c r="N1466" s="11">
        <f t="shared" si="254"/>
        <v>-290.43257313763092</v>
      </c>
      <c r="O1466" s="11">
        <f t="shared" si="255"/>
        <v>0</v>
      </c>
      <c r="P1466" s="13">
        <f t="shared" si="249"/>
        <v>319.07100000000003</v>
      </c>
      <c r="Q1466" s="11">
        <f t="shared" si="4"/>
        <v>0.78276125377229611</v>
      </c>
      <c r="R1466" s="11">
        <f t="shared" si="250"/>
        <v>1.7823934166112319</v>
      </c>
      <c r="S1466" s="11">
        <f t="shared" si="6"/>
        <v>22084.931982327053</v>
      </c>
    </row>
    <row r="1467" spans="2:19" x14ac:dyDescent="0.2">
      <c r="B1467" s="11"/>
      <c r="D1467" s="14">
        <f t="shared" si="251"/>
        <v>14.649999999999732</v>
      </c>
      <c r="E1467" s="11">
        <f t="shared" si="256"/>
        <v>37.840000000001169</v>
      </c>
      <c r="F1467" s="11">
        <f t="shared" si="247"/>
        <v>-371.21040000001148</v>
      </c>
      <c r="G1467" s="11">
        <f t="shared" si="8"/>
        <v>-289.96256998185959</v>
      </c>
      <c r="H1467" s="15">
        <f t="shared" si="257"/>
        <v>0</v>
      </c>
      <c r="I1467" s="11">
        <f t="shared" si="1"/>
        <v>-661.17296998187112</v>
      </c>
      <c r="J1467" s="11">
        <f t="shared" si="9"/>
        <v>-17.472858614742353</v>
      </c>
      <c r="K1467" s="9">
        <f t="shared" si="252"/>
        <v>249.58156320821075</v>
      </c>
      <c r="L1467" s="11">
        <f t="shared" si="253"/>
        <v>5359.7700920857915</v>
      </c>
      <c r="M1467" s="11">
        <f t="shared" si="248"/>
        <v>0.70794199999999996</v>
      </c>
      <c r="N1467" s="11">
        <f t="shared" si="254"/>
        <v>-289.96256998185959</v>
      </c>
      <c r="O1467" s="11">
        <f t="shared" si="255"/>
        <v>0</v>
      </c>
      <c r="P1467" s="13">
        <f t="shared" si="249"/>
        <v>319.06299999999999</v>
      </c>
      <c r="Q1467" s="11">
        <f t="shared" si="4"/>
        <v>0.78223286062066355</v>
      </c>
      <c r="R1467" s="11">
        <f t="shared" si="250"/>
        <v>1.78112727979025</v>
      </c>
      <c r="S1467" s="11">
        <f t="shared" si="6"/>
        <v>22049.192231738642</v>
      </c>
    </row>
    <row r="1468" spans="2:19" x14ac:dyDescent="0.2">
      <c r="B1468" s="11"/>
      <c r="D1468" s="14">
        <f t="shared" si="251"/>
        <v>14.659999999999732</v>
      </c>
      <c r="E1468" s="11">
        <f t="shared" si="256"/>
        <v>37.840000000001169</v>
      </c>
      <c r="F1468" s="11">
        <f t="shared" si="247"/>
        <v>-371.21040000001148</v>
      </c>
      <c r="G1468" s="11">
        <f t="shared" si="8"/>
        <v>-289.46182379739304</v>
      </c>
      <c r="H1468" s="15">
        <f t="shared" si="257"/>
        <v>0</v>
      </c>
      <c r="I1468" s="11">
        <f t="shared" si="1"/>
        <v>-660.67222379740451</v>
      </c>
      <c r="J1468" s="11">
        <f t="shared" si="9"/>
        <v>-17.459625364624316</v>
      </c>
      <c r="K1468" s="9">
        <f t="shared" si="252"/>
        <v>249.40683462206334</v>
      </c>
      <c r="L1468" s="11">
        <f t="shared" si="253"/>
        <v>5362.2650340749424</v>
      </c>
      <c r="M1468" s="11">
        <f t="shared" si="248"/>
        <v>0.70770999999999995</v>
      </c>
      <c r="N1468" s="11">
        <f t="shared" si="254"/>
        <v>-289.46182379739304</v>
      </c>
      <c r="O1468" s="11">
        <f t="shared" si="255"/>
        <v>0</v>
      </c>
      <c r="P1468" s="13">
        <f t="shared" si="249"/>
        <v>319.05099999999999</v>
      </c>
      <c r="Q1468" s="11">
        <f t="shared" si="4"/>
        <v>0.78171463064545588</v>
      </c>
      <c r="R1468" s="11">
        <f t="shared" si="250"/>
        <v>1.7797783246304093</v>
      </c>
      <c r="S1468" s="11">
        <f t="shared" si="6"/>
        <v>22011.114734766179</v>
      </c>
    </row>
    <row r="1469" spans="2:19" x14ac:dyDescent="0.2">
      <c r="B1469" s="11"/>
      <c r="D1469" s="14">
        <f t="shared" si="251"/>
        <v>14.669999999999732</v>
      </c>
      <c r="E1469" s="11">
        <f t="shared" si="256"/>
        <v>37.840000000001169</v>
      </c>
      <c r="F1469" s="11">
        <f t="shared" si="247"/>
        <v>-371.21040000001148</v>
      </c>
      <c r="G1469" s="11">
        <f t="shared" si="8"/>
        <v>-288.99379279886006</v>
      </c>
      <c r="H1469" s="15">
        <f t="shared" si="257"/>
        <v>0</v>
      </c>
      <c r="I1469" s="11">
        <f t="shared" si="1"/>
        <v>-660.20419279887153</v>
      </c>
      <c r="J1469" s="11">
        <f t="shared" si="9"/>
        <v>-17.447256680730739</v>
      </c>
      <c r="K1469" s="9">
        <f t="shared" si="252"/>
        <v>249.23223836841709</v>
      </c>
      <c r="L1469" s="11">
        <f t="shared" si="253"/>
        <v>5364.7582294398953</v>
      </c>
      <c r="M1469" s="11">
        <f t="shared" si="248"/>
        <v>0.70755599999999996</v>
      </c>
      <c r="N1469" s="11">
        <f t="shared" si="254"/>
        <v>-288.99379279886006</v>
      </c>
      <c r="O1469" s="11">
        <f t="shared" si="255"/>
        <v>0</v>
      </c>
      <c r="P1469" s="13">
        <f t="shared" si="249"/>
        <v>319.04300000000001</v>
      </c>
      <c r="Q1469" s="11">
        <f t="shared" si="4"/>
        <v>0.78118698222000504</v>
      </c>
      <c r="R1469" s="11">
        <f t="shared" si="250"/>
        <v>1.7785175005841731</v>
      </c>
      <c r="S1469" s="11">
        <f t="shared" si="6"/>
        <v>21975.524949995986</v>
      </c>
    </row>
    <row r="1470" spans="2:19" x14ac:dyDescent="0.2">
      <c r="B1470" s="11"/>
      <c r="D1470" s="14">
        <f t="shared" si="251"/>
        <v>14.679999999999731</v>
      </c>
      <c r="E1470" s="11">
        <f t="shared" si="256"/>
        <v>37.840000000001169</v>
      </c>
      <c r="F1470" s="11">
        <f t="shared" si="247"/>
        <v>-371.21040000001148</v>
      </c>
      <c r="G1470" s="11">
        <f t="shared" si="8"/>
        <v>-288.49469458837882</v>
      </c>
      <c r="H1470" s="15">
        <f t="shared" si="257"/>
        <v>0</v>
      </c>
      <c r="I1470" s="11">
        <f t="shared" si="1"/>
        <v>-659.70509458839024</v>
      </c>
      <c r="J1470" s="11">
        <f t="shared" si="9"/>
        <v>-17.434066981722246</v>
      </c>
      <c r="K1470" s="9">
        <f t="shared" si="252"/>
        <v>249.05776580160978</v>
      </c>
      <c r="L1470" s="11">
        <f t="shared" si="253"/>
        <v>5367.249679460745</v>
      </c>
      <c r="M1470" s="11">
        <f t="shared" si="248"/>
        <v>0.70732399999999995</v>
      </c>
      <c r="N1470" s="11">
        <f t="shared" si="254"/>
        <v>-288.49469458837882</v>
      </c>
      <c r="O1470" s="11">
        <f t="shared" si="255"/>
        <v>0</v>
      </c>
      <c r="P1470" s="13">
        <f t="shared" si="249"/>
        <v>319.03100000000001</v>
      </c>
      <c r="Q1470" s="11">
        <f t="shared" si="4"/>
        <v>0.78066948290796123</v>
      </c>
      <c r="R1470" s="11">
        <f t="shared" si="250"/>
        <v>1.7771729848850404</v>
      </c>
      <c r="S1470" s="11">
        <f t="shared" si="6"/>
        <v>21937.572767457026</v>
      </c>
    </row>
    <row r="1471" spans="2:19" x14ac:dyDescent="0.2">
      <c r="B1471" s="11"/>
      <c r="D1471" s="14">
        <f t="shared" si="251"/>
        <v>14.689999999999731</v>
      </c>
      <c r="E1471" s="11">
        <f t="shared" si="256"/>
        <v>37.840000000001169</v>
      </c>
      <c r="F1471" s="11">
        <f t="shared" si="247"/>
        <v>-371.21040000001148</v>
      </c>
      <c r="G1471" s="11">
        <f t="shared" si="8"/>
        <v>-288.02821909927945</v>
      </c>
      <c r="H1471" s="15">
        <f t="shared" si="257"/>
        <v>0</v>
      </c>
      <c r="I1471" s="11">
        <f t="shared" si="1"/>
        <v>-659.23861909929087</v>
      </c>
      <c r="J1471" s="11">
        <f t="shared" si="9"/>
        <v>-17.421739405371842</v>
      </c>
      <c r="K1471" s="9">
        <f t="shared" si="252"/>
        <v>248.88342513179256</v>
      </c>
      <c r="L1471" s="11">
        <f t="shared" si="253"/>
        <v>5369.7393854154125</v>
      </c>
      <c r="M1471" s="11">
        <f t="shared" si="248"/>
        <v>0.70716999999999997</v>
      </c>
      <c r="N1471" s="11">
        <f t="shared" si="254"/>
        <v>-288.02821909927945</v>
      </c>
      <c r="O1471" s="11">
        <f t="shared" si="255"/>
        <v>0</v>
      </c>
      <c r="P1471" s="13">
        <f t="shared" si="249"/>
        <v>319.02199999999999</v>
      </c>
      <c r="Q1471" s="11">
        <f t="shared" si="4"/>
        <v>0.78014502175960454</v>
      </c>
      <c r="R1471" s="11">
        <f t="shared" si="250"/>
        <v>1.7759163512101774</v>
      </c>
      <c r="S1471" s="11">
        <f t="shared" si="6"/>
        <v>21902.101265976024</v>
      </c>
    </row>
    <row r="1472" spans="2:19" x14ac:dyDescent="0.2">
      <c r="B1472" s="11"/>
      <c r="D1472" s="14">
        <f t="shared" si="251"/>
        <v>14.699999999999731</v>
      </c>
      <c r="E1472" s="11">
        <f t="shared" si="256"/>
        <v>37.840000000001169</v>
      </c>
      <c r="F1472" s="11">
        <f t="shared" si="247"/>
        <v>-371.21040000001148</v>
      </c>
      <c r="G1472" s="11">
        <f t="shared" si="8"/>
        <v>-287.5307623866259</v>
      </c>
      <c r="H1472" s="15">
        <f t="shared" si="257"/>
        <v>0</v>
      </c>
      <c r="I1472" s="11">
        <f t="shared" si="1"/>
        <v>-658.74116238663737</v>
      </c>
      <c r="J1472" s="11">
        <f t="shared" si="9"/>
        <v>-17.408593086327087</v>
      </c>
      <c r="K1472" s="9">
        <f t="shared" si="252"/>
        <v>248.70920773773884</v>
      </c>
      <c r="L1472" s="11">
        <f t="shared" si="253"/>
        <v>5372.2273485797596</v>
      </c>
      <c r="M1472" s="11">
        <f t="shared" si="248"/>
        <v>0.70693799999999996</v>
      </c>
      <c r="N1472" s="11">
        <f t="shared" si="254"/>
        <v>-287.5307623866259</v>
      </c>
      <c r="O1472" s="11">
        <f t="shared" si="255"/>
        <v>0</v>
      </c>
      <c r="P1472" s="13">
        <f t="shared" si="249"/>
        <v>319.01</v>
      </c>
      <c r="Q1472" s="11">
        <f t="shared" si="4"/>
        <v>0.7796282490760128</v>
      </c>
      <c r="R1472" s="11">
        <f t="shared" si="250"/>
        <v>1.7745762575256969</v>
      </c>
      <c r="S1472" s="11">
        <f t="shared" si="6"/>
        <v>21864.273905413753</v>
      </c>
    </row>
    <row r="1473" spans="2:19" x14ac:dyDescent="0.2">
      <c r="B1473" s="11"/>
      <c r="D1473" s="14">
        <f t="shared" si="251"/>
        <v>14.709999999999731</v>
      </c>
      <c r="E1473" s="11">
        <f t="shared" si="256"/>
        <v>37.840000000001169</v>
      </c>
      <c r="F1473" s="11">
        <f t="shared" si="247"/>
        <v>-371.21040000001148</v>
      </c>
      <c r="G1473" s="11">
        <f t="shared" si="8"/>
        <v>-287.06543004455534</v>
      </c>
      <c r="H1473" s="15">
        <f t="shared" si="257"/>
        <v>0</v>
      </c>
      <c r="I1473" s="11">
        <f t="shared" si="1"/>
        <v>-658.27583004456687</v>
      </c>
      <c r="J1473" s="11">
        <f t="shared" si="9"/>
        <v>-17.396295719993301</v>
      </c>
      <c r="K1473" s="9">
        <f t="shared" si="252"/>
        <v>248.53512180687557</v>
      </c>
      <c r="L1473" s="11">
        <f t="shared" si="253"/>
        <v>5374.7135702274827</v>
      </c>
      <c r="M1473" s="11">
        <f t="shared" si="248"/>
        <v>0.70678300000000005</v>
      </c>
      <c r="N1473" s="11">
        <f t="shared" si="254"/>
        <v>-287.06543004455534</v>
      </c>
      <c r="O1473" s="11">
        <f t="shared" si="255"/>
        <v>0</v>
      </c>
      <c r="P1473" s="13">
        <f t="shared" si="249"/>
        <v>319.00200000000001</v>
      </c>
      <c r="Q1473" s="11">
        <f t="shared" si="4"/>
        <v>0.77910208025929484</v>
      </c>
      <c r="R1473" s="11">
        <f t="shared" si="250"/>
        <v>1.7733227033632315</v>
      </c>
      <c r="S1473" s="11">
        <f t="shared" si="6"/>
        <v>21828.889330561207</v>
      </c>
    </row>
    <row r="1474" spans="2:19" x14ac:dyDescent="0.2">
      <c r="B1474" s="11"/>
      <c r="D1474" s="14">
        <f t="shared" si="251"/>
        <v>14.719999999999731</v>
      </c>
      <c r="E1474" s="11">
        <f t="shared" si="256"/>
        <v>37.840000000001169</v>
      </c>
      <c r="F1474" s="11">
        <f t="shared" ref="F1474:F1537" si="258">E1474*Grav</f>
        <v>-371.21040000001148</v>
      </c>
      <c r="G1474" s="11">
        <f t="shared" si="8"/>
        <v>-286.57001479160596</v>
      </c>
      <c r="H1474" s="15">
        <f t="shared" si="257"/>
        <v>0</v>
      </c>
      <c r="I1474" s="11">
        <f t="shared" si="1"/>
        <v>-657.78041479161743</v>
      </c>
      <c r="J1474" s="11">
        <f t="shared" si="9"/>
        <v>-17.38320335072931</v>
      </c>
      <c r="K1474" s="9">
        <f t="shared" si="252"/>
        <v>248.36115884967563</v>
      </c>
      <c r="L1474" s="11">
        <f t="shared" si="253"/>
        <v>5377.1980516307658</v>
      </c>
      <c r="M1474" s="11">
        <f t="shared" ref="M1474:M1537" si="259">VLOOKUP(L1474,AtmChart,4)</f>
        <v>0.70655199999999996</v>
      </c>
      <c r="N1474" s="11">
        <f t="shared" si="254"/>
        <v>-286.57001479160596</v>
      </c>
      <c r="O1474" s="11">
        <f t="shared" si="255"/>
        <v>0</v>
      </c>
      <c r="P1474" s="13">
        <f t="shared" ref="P1474:P1537" si="260">VLOOKUP(L1474,AtmChart,5)</f>
        <v>318.99</v>
      </c>
      <c r="Q1474" s="11">
        <f t="shared" si="4"/>
        <v>0.77858603357370337</v>
      </c>
      <c r="R1474" s="11">
        <f t="shared" ref="R1474:R1537" si="261">J1474/Grav</f>
        <v>1.7719881091467187</v>
      </c>
      <c r="S1474" s="11">
        <f t="shared" si="6"/>
        <v>21791.217205681434</v>
      </c>
    </row>
    <row r="1475" spans="2:19" x14ac:dyDescent="0.2">
      <c r="B1475" s="11"/>
      <c r="D1475" s="14">
        <f t="shared" ref="D1475:D1538" si="262">D1474+DeltaT</f>
        <v>14.72999999999973</v>
      </c>
      <c r="E1475" s="11">
        <f t="shared" si="256"/>
        <v>37.840000000001169</v>
      </c>
      <c r="F1475" s="11">
        <f t="shared" si="258"/>
        <v>-371.21040000001148</v>
      </c>
      <c r="G1475" s="11">
        <f t="shared" si="8"/>
        <v>-286.10622671678686</v>
      </c>
      <c r="H1475" s="15">
        <f t="shared" si="257"/>
        <v>0</v>
      </c>
      <c r="I1475" s="11">
        <f t="shared" si="1"/>
        <v>-657.31662671679828</v>
      </c>
      <c r="J1475" s="11">
        <f t="shared" si="9"/>
        <v>-17.370946794840854</v>
      </c>
      <c r="K1475" s="9">
        <f t="shared" ref="K1475:K1538" si="263">K1474+J1474*DeltaT</f>
        <v>248.18732681616834</v>
      </c>
      <c r="L1475" s="11">
        <f t="shared" ref="L1475:L1538" si="264">L1474+K1474*DeltaT+(0.5*J1474*DeltaT^2)</f>
        <v>5379.6807940590943</v>
      </c>
      <c r="M1475" s="11">
        <f t="shared" si="259"/>
        <v>0.70639700000000005</v>
      </c>
      <c r="N1475" s="11">
        <f t="shared" ref="N1475:N1538" si="265">IF(K1475&gt;0,-0.5*M1475*(K1475^2)*CdR*CSAR,0)</f>
        <v>-286.10622671678686</v>
      </c>
      <c r="O1475" s="11">
        <f t="shared" ref="O1475:O1538" si="266">IF(K1475&gt;0,0, 0.5*M1475*(K1475^2)*CdC*CSAC)</f>
        <v>0</v>
      </c>
      <c r="P1475" s="13">
        <f t="shared" si="260"/>
        <v>318.98099999999999</v>
      </c>
      <c r="Q1475" s="11">
        <f t="shared" si="4"/>
        <v>0.77806304079606103</v>
      </c>
      <c r="R1475" s="11">
        <f t="shared" si="261"/>
        <v>1.7707387150704235</v>
      </c>
      <c r="S1475" s="11">
        <f t="shared" si="6"/>
        <v>21755.950059245555</v>
      </c>
    </row>
    <row r="1476" spans="2:19" x14ac:dyDescent="0.2">
      <c r="B1476" s="11"/>
      <c r="D1476" s="14">
        <f t="shared" si="262"/>
        <v>14.73999999999973</v>
      </c>
      <c r="E1476" s="11">
        <f t="shared" si="256"/>
        <v>37.840000000001169</v>
      </c>
      <c r="F1476" s="11">
        <f t="shared" si="258"/>
        <v>-371.21040000001148</v>
      </c>
      <c r="G1476" s="11">
        <f t="shared" si="8"/>
        <v>-285.6124389692369</v>
      </c>
      <c r="H1476" s="15">
        <f t="shared" si="257"/>
        <v>0</v>
      </c>
      <c r="I1476" s="11">
        <f t="shared" si="1"/>
        <v>-656.82283896924832</v>
      </c>
      <c r="J1476" s="11">
        <f t="shared" si="9"/>
        <v>-17.357897435761842</v>
      </c>
      <c r="K1476" s="9">
        <f t="shared" si="263"/>
        <v>248.01361734821992</v>
      </c>
      <c r="L1476" s="11">
        <f t="shared" si="264"/>
        <v>5382.1617987799164</v>
      </c>
      <c r="M1476" s="11">
        <f t="shared" si="259"/>
        <v>0.70616599999999996</v>
      </c>
      <c r="N1476" s="11">
        <f t="shared" si="265"/>
        <v>-285.6124389692369</v>
      </c>
      <c r="O1476" s="11">
        <f t="shared" si="266"/>
        <v>0</v>
      </c>
      <c r="P1476" s="13">
        <f t="shared" si="260"/>
        <v>318.96899999999999</v>
      </c>
      <c r="Q1476" s="11">
        <f t="shared" si="4"/>
        <v>0.77754771575990123</v>
      </c>
      <c r="R1476" s="11">
        <f t="shared" si="261"/>
        <v>1.7694085051744997</v>
      </c>
      <c r="S1476" s="11">
        <f t="shared" si="6"/>
        <v>21718.401692337069</v>
      </c>
    </row>
    <row r="1477" spans="2:19" x14ac:dyDescent="0.2">
      <c r="B1477" s="11"/>
      <c r="D1477" s="14">
        <f t="shared" si="262"/>
        <v>14.74999999999973</v>
      </c>
      <c r="E1477" s="11">
        <f t="shared" si="256"/>
        <v>37.840000000001169</v>
      </c>
      <c r="F1477" s="11">
        <f t="shared" si="258"/>
        <v>-371.21040000001148</v>
      </c>
      <c r="G1477" s="11">
        <f t="shared" si="8"/>
        <v>-285.15059290571338</v>
      </c>
      <c r="H1477" s="15">
        <f t="shared" si="257"/>
        <v>0</v>
      </c>
      <c r="I1477" s="11">
        <f t="shared" si="1"/>
        <v>-656.36099290572486</v>
      </c>
      <c r="J1477" s="11">
        <f t="shared" si="9"/>
        <v>-17.345692201524962</v>
      </c>
      <c r="K1477" s="9">
        <f t="shared" si="263"/>
        <v>247.84003837386231</v>
      </c>
      <c r="L1477" s="11">
        <f t="shared" si="264"/>
        <v>5384.6410670585274</v>
      </c>
      <c r="M1477" s="11">
        <f t="shared" si="259"/>
        <v>0.70601199999999997</v>
      </c>
      <c r="N1477" s="11">
        <f t="shared" si="265"/>
        <v>-285.15059290571338</v>
      </c>
      <c r="O1477" s="11">
        <f t="shared" si="266"/>
        <v>0</v>
      </c>
      <c r="P1477" s="13">
        <f t="shared" si="260"/>
        <v>318.96100000000001</v>
      </c>
      <c r="Q1477" s="11">
        <f t="shared" si="4"/>
        <v>0.77702301652509964</v>
      </c>
      <c r="R1477" s="11">
        <f t="shared" si="261"/>
        <v>1.7681643426630949</v>
      </c>
      <c r="S1477" s="11">
        <f t="shared" si="6"/>
        <v>21683.282219376339</v>
      </c>
    </row>
    <row r="1478" spans="2:19" x14ac:dyDescent="0.2">
      <c r="B1478" s="11"/>
      <c r="D1478" s="14">
        <f t="shared" si="262"/>
        <v>14.75999999999973</v>
      </c>
      <c r="E1478" s="11">
        <f t="shared" ref="E1478:E1541" si="267">IF(D1478&lt;ThrustCurveTime,E1477-(Mdot)/10,E1477)</f>
        <v>37.840000000001169</v>
      </c>
      <c r="F1478" s="11">
        <f t="shared" si="258"/>
        <v>-371.21040000001148</v>
      </c>
      <c r="G1478" s="11">
        <f t="shared" si="8"/>
        <v>-284.65802215315671</v>
      </c>
      <c r="H1478" s="15">
        <f t="shared" si="257"/>
        <v>0</v>
      </c>
      <c r="I1478" s="11">
        <f t="shared" si="1"/>
        <v>-655.86842215316824</v>
      </c>
      <c r="J1478" s="11">
        <f t="shared" si="9"/>
        <v>-17.33267500404725</v>
      </c>
      <c r="K1478" s="9">
        <f t="shared" si="263"/>
        <v>247.66658145184707</v>
      </c>
      <c r="L1478" s="11">
        <f t="shared" si="264"/>
        <v>5387.1186001576561</v>
      </c>
      <c r="M1478" s="11">
        <f t="shared" si="259"/>
        <v>0.70577999999999996</v>
      </c>
      <c r="N1478" s="11">
        <f t="shared" si="265"/>
        <v>-284.65802215315671</v>
      </c>
      <c r="O1478" s="11">
        <f t="shared" si="266"/>
        <v>0</v>
      </c>
      <c r="P1478" s="13">
        <f t="shared" si="260"/>
        <v>318.94900000000001</v>
      </c>
      <c r="Q1478" s="11">
        <f t="shared" si="4"/>
        <v>0.7765084118521991</v>
      </c>
      <c r="R1478" s="11">
        <f t="shared" si="261"/>
        <v>1.7668374112178642</v>
      </c>
      <c r="S1478" s="11">
        <f t="shared" si="6"/>
        <v>21645.826394607186</v>
      </c>
    </row>
    <row r="1479" spans="2:19" x14ac:dyDescent="0.2">
      <c r="B1479" s="11"/>
      <c r="D1479" s="14">
        <f t="shared" si="262"/>
        <v>14.76999999999973</v>
      </c>
      <c r="E1479" s="11">
        <f t="shared" si="267"/>
        <v>37.840000000001169</v>
      </c>
      <c r="F1479" s="11">
        <f t="shared" si="258"/>
        <v>-371.21040000001148</v>
      </c>
      <c r="G1479" s="11">
        <f t="shared" si="8"/>
        <v>-284.19770696864794</v>
      </c>
      <c r="H1479" s="15">
        <f t="shared" ref="H1479:H1542" si="268">IF(D1479&lt;ThrustCurveTime,VLOOKUP(D1479,GoddardCurve1,2, TRUE),0)</f>
        <v>0</v>
      </c>
      <c r="I1479" s="11">
        <f t="shared" si="1"/>
        <v>-655.40810696865947</v>
      </c>
      <c r="J1479" s="11">
        <f t="shared" si="9"/>
        <v>-17.320510226443954</v>
      </c>
      <c r="K1479" s="9">
        <f t="shared" si="263"/>
        <v>247.49325470180659</v>
      </c>
      <c r="L1479" s="11">
        <f t="shared" si="264"/>
        <v>5389.5943993384244</v>
      </c>
      <c r="M1479" s="11">
        <f t="shared" si="259"/>
        <v>0.70562599999999998</v>
      </c>
      <c r="N1479" s="11">
        <f t="shared" si="265"/>
        <v>-284.19770696864794</v>
      </c>
      <c r="O1479" s="11">
        <f t="shared" si="266"/>
        <v>0</v>
      </c>
      <c r="P1479" s="13">
        <f t="shared" si="260"/>
        <v>318.94</v>
      </c>
      <c r="Q1479" s="11">
        <f t="shared" si="4"/>
        <v>0.77598687747478079</v>
      </c>
      <c r="R1479" s="11">
        <f t="shared" si="261"/>
        <v>1.7655973727261929</v>
      </c>
      <c r="S1479" s="11">
        <f t="shared" si="6"/>
        <v>21610.823332001357</v>
      </c>
    </row>
    <row r="1480" spans="2:19" x14ac:dyDescent="0.2">
      <c r="B1480" s="11"/>
      <c r="D1480" s="14">
        <f t="shared" si="262"/>
        <v>14.779999999999729</v>
      </c>
      <c r="E1480" s="11">
        <f t="shared" si="267"/>
        <v>37.840000000001169</v>
      </c>
      <c r="F1480" s="11">
        <f t="shared" si="258"/>
        <v>-371.21040000001148</v>
      </c>
      <c r="G1480" s="11">
        <f t="shared" si="8"/>
        <v>-283.70715432883128</v>
      </c>
      <c r="H1480" s="15">
        <f t="shared" si="268"/>
        <v>0</v>
      </c>
      <c r="I1480" s="11">
        <f t="shared" si="1"/>
        <v>-654.9175543288427</v>
      </c>
      <c r="J1480" s="11">
        <f t="shared" si="9"/>
        <v>-17.30754636175535</v>
      </c>
      <c r="K1480" s="9">
        <f t="shared" si="263"/>
        <v>247.32004959954216</v>
      </c>
      <c r="L1480" s="11">
        <f t="shared" si="264"/>
        <v>5392.0684658599312</v>
      </c>
      <c r="M1480" s="11">
        <f t="shared" si="259"/>
        <v>0.70539499999999999</v>
      </c>
      <c r="N1480" s="11">
        <f t="shared" si="265"/>
        <v>-283.70715432883128</v>
      </c>
      <c r="O1480" s="11">
        <f t="shared" si="266"/>
        <v>0</v>
      </c>
      <c r="P1480" s="13">
        <f t="shared" si="260"/>
        <v>318.928</v>
      </c>
      <c r="Q1480" s="11">
        <f t="shared" si="4"/>
        <v>0.77547298951343924</v>
      </c>
      <c r="R1480" s="11">
        <f t="shared" si="261"/>
        <v>1.7642758778547756</v>
      </c>
      <c r="S1480" s="11">
        <f t="shared" si="6"/>
        <v>21573.520967576249</v>
      </c>
    </row>
    <row r="1481" spans="2:19" x14ac:dyDescent="0.2">
      <c r="B1481" s="11"/>
      <c r="D1481" s="14">
        <f t="shared" si="262"/>
        <v>14.789999999999729</v>
      </c>
      <c r="E1481" s="11">
        <f t="shared" si="267"/>
        <v>37.840000000001169</v>
      </c>
      <c r="F1481" s="11">
        <f t="shared" si="258"/>
        <v>-371.21040000001148</v>
      </c>
      <c r="G1481" s="11">
        <f t="shared" si="8"/>
        <v>-283.24796150364801</v>
      </c>
      <c r="H1481" s="15">
        <f t="shared" si="268"/>
        <v>0</v>
      </c>
      <c r="I1481" s="11">
        <f t="shared" si="1"/>
        <v>-654.45836150365949</v>
      </c>
      <c r="J1481" s="11">
        <f t="shared" si="9"/>
        <v>-17.295411244810762</v>
      </c>
      <c r="K1481" s="9">
        <f t="shared" si="263"/>
        <v>247.14697413592461</v>
      </c>
      <c r="L1481" s="11">
        <f t="shared" si="264"/>
        <v>5394.5408009786079</v>
      </c>
      <c r="M1481" s="11">
        <f t="shared" si="259"/>
        <v>0.70523999999999998</v>
      </c>
      <c r="N1481" s="11">
        <f t="shared" si="265"/>
        <v>-283.24796150364801</v>
      </c>
      <c r="O1481" s="11">
        <f t="shared" si="266"/>
        <v>0</v>
      </c>
      <c r="P1481" s="13">
        <f t="shared" si="260"/>
        <v>318.92</v>
      </c>
      <c r="Q1481" s="11">
        <f t="shared" si="4"/>
        <v>0.7749497495795955</v>
      </c>
      <c r="R1481" s="11">
        <f t="shared" si="261"/>
        <v>1.7630388628757145</v>
      </c>
      <c r="S1481" s="11">
        <f t="shared" si="6"/>
        <v>21538.603250870488</v>
      </c>
    </row>
    <row r="1482" spans="2:19" x14ac:dyDescent="0.2">
      <c r="B1482" s="11"/>
      <c r="D1482" s="14">
        <f t="shared" si="262"/>
        <v>14.799999999999729</v>
      </c>
      <c r="E1482" s="11">
        <f t="shared" si="267"/>
        <v>37.840000000001169</v>
      </c>
      <c r="F1482" s="11">
        <f t="shared" si="258"/>
        <v>-371.21040000001148</v>
      </c>
      <c r="G1482" s="11">
        <f t="shared" si="8"/>
        <v>-282.75901734073057</v>
      </c>
      <c r="H1482" s="15">
        <f t="shared" si="268"/>
        <v>0</v>
      </c>
      <c r="I1482" s="11">
        <f t="shared" si="1"/>
        <v>-653.96941734074198</v>
      </c>
      <c r="J1482" s="11">
        <f t="shared" si="9"/>
        <v>-17.282489887439795</v>
      </c>
      <c r="K1482" s="9">
        <f t="shared" si="263"/>
        <v>246.9740200234765</v>
      </c>
      <c r="L1482" s="11">
        <f t="shared" si="264"/>
        <v>5397.0114059494044</v>
      </c>
      <c r="M1482" s="11">
        <f t="shared" si="259"/>
        <v>0.705009</v>
      </c>
      <c r="N1482" s="11">
        <f t="shared" si="265"/>
        <v>-282.75901734073057</v>
      </c>
      <c r="O1482" s="11">
        <f t="shared" si="266"/>
        <v>0</v>
      </c>
      <c r="P1482" s="13">
        <f t="shared" si="260"/>
        <v>318.90800000000002</v>
      </c>
      <c r="Q1482" s="11">
        <f t="shared" si="4"/>
        <v>0.77443657739372007</v>
      </c>
      <c r="R1482" s="11">
        <f t="shared" si="261"/>
        <v>1.7617217010641992</v>
      </c>
      <c r="S1482" s="11">
        <f t="shared" si="6"/>
        <v>21501.423197460739</v>
      </c>
    </row>
    <row r="1483" spans="2:19" x14ac:dyDescent="0.2">
      <c r="B1483" s="11"/>
      <c r="D1483" s="14">
        <f t="shared" si="262"/>
        <v>14.809999999999729</v>
      </c>
      <c r="E1483" s="11">
        <f t="shared" si="267"/>
        <v>37.840000000001169</v>
      </c>
      <c r="F1483" s="11">
        <f t="shared" si="258"/>
        <v>-371.21040000001148</v>
      </c>
      <c r="G1483" s="11">
        <f t="shared" si="8"/>
        <v>-282.3017449020038</v>
      </c>
      <c r="H1483" s="15">
        <f t="shared" si="268"/>
        <v>0</v>
      </c>
      <c r="I1483" s="11">
        <f t="shared" si="1"/>
        <v>-653.51214490201528</v>
      </c>
      <c r="J1483" s="11">
        <f t="shared" si="9"/>
        <v>-17.270405520665832</v>
      </c>
      <c r="K1483" s="9">
        <f t="shared" si="263"/>
        <v>246.80119512460209</v>
      </c>
      <c r="L1483" s="11">
        <f t="shared" si="264"/>
        <v>5399.4802820251452</v>
      </c>
      <c r="M1483" s="11">
        <f t="shared" si="259"/>
        <v>0.70485500000000001</v>
      </c>
      <c r="N1483" s="11">
        <f t="shared" si="265"/>
        <v>-282.3017449020038</v>
      </c>
      <c r="O1483" s="11">
        <f t="shared" si="266"/>
        <v>0</v>
      </c>
      <c r="P1483" s="13">
        <f t="shared" si="260"/>
        <v>318.899</v>
      </c>
      <c r="Q1483" s="11">
        <f t="shared" si="4"/>
        <v>0.77391649119188866</v>
      </c>
      <c r="R1483" s="11">
        <f t="shared" si="261"/>
        <v>1.76048985939509</v>
      </c>
      <c r="S1483" s="11">
        <f t="shared" si="6"/>
        <v>21466.651509844669</v>
      </c>
    </row>
    <row r="1484" spans="2:19" x14ac:dyDescent="0.2">
      <c r="B1484" s="11"/>
      <c r="D1484" s="14">
        <f t="shared" si="262"/>
        <v>14.819999999999729</v>
      </c>
      <c r="E1484" s="11">
        <f t="shared" si="267"/>
        <v>37.840000000001169</v>
      </c>
      <c r="F1484" s="11">
        <f t="shared" si="258"/>
        <v>-371.21040000001148</v>
      </c>
      <c r="G1484" s="11">
        <f t="shared" si="8"/>
        <v>-281.84519828673228</v>
      </c>
      <c r="H1484" s="15">
        <f t="shared" si="268"/>
        <v>0</v>
      </c>
      <c r="I1484" s="11">
        <f t="shared" si="1"/>
        <v>-653.05559828674382</v>
      </c>
      <c r="J1484" s="11">
        <f t="shared" si="9"/>
        <v>-17.258340335272823</v>
      </c>
      <c r="K1484" s="9">
        <f t="shared" si="263"/>
        <v>246.62849106939544</v>
      </c>
      <c r="L1484" s="11">
        <f t="shared" si="264"/>
        <v>5401.9474304561154</v>
      </c>
      <c r="M1484" s="11">
        <f t="shared" si="259"/>
        <v>0.70470100000000002</v>
      </c>
      <c r="N1484" s="11">
        <f t="shared" si="265"/>
        <v>-281.84519828673228</v>
      </c>
      <c r="O1484" s="11">
        <f t="shared" si="266"/>
        <v>0</v>
      </c>
      <c r="P1484" s="13">
        <f t="shared" si="260"/>
        <v>318.89100000000002</v>
      </c>
      <c r="Q1484" s="11">
        <f t="shared" si="4"/>
        <v>0.77339432931439089</v>
      </c>
      <c r="R1484" s="11">
        <f t="shared" si="261"/>
        <v>1.7592599730145588</v>
      </c>
      <c r="S1484" s="11">
        <f t="shared" si="6"/>
        <v>21431.935014941548</v>
      </c>
    </row>
    <row r="1485" spans="2:19" x14ac:dyDescent="0.2">
      <c r="B1485" s="11"/>
      <c r="D1485" s="14">
        <f t="shared" si="262"/>
        <v>14.829999999999728</v>
      </c>
      <c r="E1485" s="11">
        <f t="shared" si="267"/>
        <v>37.840000000001169</v>
      </c>
      <c r="F1485" s="11">
        <f t="shared" si="258"/>
        <v>-371.21040000001148</v>
      </c>
      <c r="G1485" s="11">
        <f t="shared" si="8"/>
        <v>-281.35862304603404</v>
      </c>
      <c r="H1485" s="15">
        <f t="shared" si="268"/>
        <v>0</v>
      </c>
      <c r="I1485" s="11">
        <f t="shared" si="1"/>
        <v>-652.56902304604546</v>
      </c>
      <c r="J1485" s="11">
        <f t="shared" si="9"/>
        <v>-17.245481581554579</v>
      </c>
      <c r="K1485" s="9">
        <f t="shared" si="263"/>
        <v>246.45590766604272</v>
      </c>
      <c r="L1485" s="11">
        <f t="shared" si="264"/>
        <v>5404.4128524497919</v>
      </c>
      <c r="M1485" s="11">
        <f t="shared" si="259"/>
        <v>0.70447000000000004</v>
      </c>
      <c r="N1485" s="11">
        <f t="shared" si="265"/>
        <v>-281.35862304603404</v>
      </c>
      <c r="O1485" s="11">
        <f t="shared" si="266"/>
        <v>0</v>
      </c>
      <c r="P1485" s="13">
        <f t="shared" si="260"/>
        <v>318.87900000000002</v>
      </c>
      <c r="Q1485" s="11">
        <f t="shared" si="4"/>
        <v>0.77288221446392735</v>
      </c>
      <c r="R1485" s="11">
        <f t="shared" si="261"/>
        <v>1.7579491928190192</v>
      </c>
      <c r="S1485" s="11">
        <f t="shared" si="6"/>
        <v>21394.935097959049</v>
      </c>
    </row>
    <row r="1486" spans="2:19" x14ac:dyDescent="0.2">
      <c r="B1486" s="11"/>
      <c r="D1486" s="14">
        <f t="shared" si="262"/>
        <v>14.839999999999728</v>
      </c>
      <c r="E1486" s="11">
        <f t="shared" si="267"/>
        <v>37.840000000001169</v>
      </c>
      <c r="F1486" s="11">
        <f t="shared" si="258"/>
        <v>-371.21040000001148</v>
      </c>
      <c r="G1486" s="11">
        <f t="shared" si="8"/>
        <v>-280.90358550340807</v>
      </c>
      <c r="H1486" s="15">
        <f t="shared" si="268"/>
        <v>0</v>
      </c>
      <c r="I1486" s="11">
        <f t="shared" si="1"/>
        <v>-652.1139855034196</v>
      </c>
      <c r="J1486" s="11">
        <f t="shared" si="9"/>
        <v>-17.2334562765169</v>
      </c>
      <c r="K1486" s="9">
        <f t="shared" si="263"/>
        <v>246.28345285022718</v>
      </c>
      <c r="L1486" s="11">
        <f t="shared" si="264"/>
        <v>5406.8765492523735</v>
      </c>
      <c r="M1486" s="11">
        <f t="shared" si="259"/>
        <v>0.70431600000000005</v>
      </c>
      <c r="N1486" s="11">
        <f t="shared" si="265"/>
        <v>-280.90358550340807</v>
      </c>
      <c r="O1486" s="11">
        <f t="shared" si="266"/>
        <v>0</v>
      </c>
      <c r="P1486" s="13">
        <f t="shared" si="260"/>
        <v>318.87099999999998</v>
      </c>
      <c r="Q1486" s="11">
        <f t="shared" si="4"/>
        <v>0.77236077551808469</v>
      </c>
      <c r="R1486" s="11">
        <f t="shared" si="261"/>
        <v>1.756723371714261</v>
      </c>
      <c r="S1486" s="11">
        <f t="shared" si="6"/>
        <v>21360.333355221544</v>
      </c>
    </row>
    <row r="1487" spans="2:19" x14ac:dyDescent="0.2">
      <c r="B1487" s="11"/>
      <c r="D1487" s="14">
        <f t="shared" si="262"/>
        <v>14.849999999999728</v>
      </c>
      <c r="E1487" s="11">
        <f t="shared" si="267"/>
        <v>37.840000000001169</v>
      </c>
      <c r="F1487" s="11">
        <f t="shared" si="258"/>
        <v>-371.21040000001148</v>
      </c>
      <c r="G1487" s="11">
        <f t="shared" si="8"/>
        <v>-280.4186024391696</v>
      </c>
      <c r="H1487" s="15">
        <f t="shared" si="268"/>
        <v>0</v>
      </c>
      <c r="I1487" s="11">
        <f t="shared" si="1"/>
        <v>-651.62900243918102</v>
      </c>
      <c r="J1487" s="11">
        <f t="shared" si="9"/>
        <v>-17.220639599343574</v>
      </c>
      <c r="K1487" s="9">
        <f t="shared" si="263"/>
        <v>246.11111828746201</v>
      </c>
      <c r="L1487" s="11">
        <f t="shared" si="264"/>
        <v>5409.3385221080616</v>
      </c>
      <c r="M1487" s="11">
        <f t="shared" si="259"/>
        <v>0.70408499999999996</v>
      </c>
      <c r="N1487" s="11">
        <f t="shared" si="265"/>
        <v>-280.4186024391696</v>
      </c>
      <c r="O1487" s="11">
        <f t="shared" si="266"/>
        <v>0</v>
      </c>
      <c r="P1487" s="13">
        <f t="shared" si="260"/>
        <v>318.85899999999998</v>
      </c>
      <c r="Q1487" s="11">
        <f t="shared" si="4"/>
        <v>0.77184937005843346</v>
      </c>
      <c r="R1487" s="11">
        <f t="shared" si="261"/>
        <v>1.7554168806670309</v>
      </c>
      <c r="S1487" s="11">
        <f t="shared" si="6"/>
        <v>21323.454509744348</v>
      </c>
    </row>
    <row r="1488" spans="2:19" x14ac:dyDescent="0.2">
      <c r="B1488" s="11"/>
      <c r="D1488" s="14">
        <f t="shared" si="262"/>
        <v>14.859999999999728</v>
      </c>
      <c r="E1488" s="11">
        <f t="shared" si="267"/>
        <v>37.840000000001169</v>
      </c>
      <c r="F1488" s="11">
        <f t="shared" si="258"/>
        <v>-371.21040000001148</v>
      </c>
      <c r="G1488" s="11">
        <f t="shared" si="8"/>
        <v>-279.96506800138178</v>
      </c>
      <c r="H1488" s="15">
        <f t="shared" si="268"/>
        <v>0</v>
      </c>
      <c r="I1488" s="11">
        <f t="shared" si="1"/>
        <v>-651.17546800139326</v>
      </c>
      <c r="J1488" s="11">
        <f t="shared" si="9"/>
        <v>-17.208654016949609</v>
      </c>
      <c r="K1488" s="9">
        <f t="shared" si="263"/>
        <v>245.93891189146856</v>
      </c>
      <c r="L1488" s="11">
        <f t="shared" si="264"/>
        <v>5411.798772258956</v>
      </c>
      <c r="M1488" s="11">
        <f t="shared" si="259"/>
        <v>0.70393099999999997</v>
      </c>
      <c r="N1488" s="11">
        <f t="shared" si="265"/>
        <v>-279.96506800138178</v>
      </c>
      <c r="O1488" s="11">
        <f t="shared" si="266"/>
        <v>0</v>
      </c>
      <c r="P1488" s="13">
        <f t="shared" si="260"/>
        <v>318.85000000000002</v>
      </c>
      <c r="Q1488" s="11">
        <f t="shared" si="4"/>
        <v>0.77133107069615348</v>
      </c>
      <c r="R1488" s="11">
        <f t="shared" si="261"/>
        <v>1.754195108761428</v>
      </c>
      <c r="S1488" s="11">
        <f t="shared" si="6"/>
        <v>21288.967065371366</v>
      </c>
    </row>
    <row r="1489" spans="2:19" x14ac:dyDescent="0.2">
      <c r="B1489" s="11"/>
      <c r="D1489" s="14">
        <f t="shared" si="262"/>
        <v>14.869999999999727</v>
      </c>
      <c r="E1489" s="11">
        <f t="shared" si="267"/>
        <v>37.840000000001169</v>
      </c>
      <c r="F1489" s="11">
        <f t="shared" si="258"/>
        <v>-371.21040000001148</v>
      </c>
      <c r="G1489" s="11">
        <f t="shared" si="8"/>
        <v>-279.48167091646349</v>
      </c>
      <c r="H1489" s="15">
        <f t="shared" si="268"/>
        <v>0</v>
      </c>
      <c r="I1489" s="11">
        <f t="shared" si="1"/>
        <v>-650.6920709164749</v>
      </c>
      <c r="J1489" s="11">
        <f t="shared" si="9"/>
        <v>-17.195879252549016</v>
      </c>
      <c r="K1489" s="9">
        <f t="shared" si="263"/>
        <v>245.76682535129908</v>
      </c>
      <c r="L1489" s="11">
        <f t="shared" si="264"/>
        <v>5414.2573009451689</v>
      </c>
      <c r="M1489" s="11">
        <f t="shared" si="259"/>
        <v>0.70369999999999999</v>
      </c>
      <c r="N1489" s="11">
        <f t="shared" si="265"/>
        <v>-279.48167091646349</v>
      </c>
      <c r="O1489" s="11">
        <f t="shared" si="266"/>
        <v>0</v>
      </c>
      <c r="P1489" s="13">
        <f t="shared" si="260"/>
        <v>318.83800000000002</v>
      </c>
      <c r="Q1489" s="11">
        <f t="shared" si="4"/>
        <v>0.77082037069389175</v>
      </c>
      <c r="R1489" s="11">
        <f t="shared" si="261"/>
        <v>1.7528928901680954</v>
      </c>
      <c r="S1489" s="11">
        <f t="shared" si="6"/>
        <v>21252.208820159605</v>
      </c>
    </row>
    <row r="1490" spans="2:19" x14ac:dyDescent="0.2">
      <c r="B1490" s="11"/>
      <c r="D1490" s="14">
        <f t="shared" si="262"/>
        <v>14.879999999999727</v>
      </c>
      <c r="E1490" s="11">
        <f t="shared" si="267"/>
        <v>37.840000000001169</v>
      </c>
      <c r="F1490" s="11">
        <f t="shared" si="258"/>
        <v>-371.21040000001148</v>
      </c>
      <c r="G1490" s="11">
        <f t="shared" si="8"/>
        <v>-279.0296336457252</v>
      </c>
      <c r="H1490" s="15">
        <f t="shared" si="268"/>
        <v>0</v>
      </c>
      <c r="I1490" s="11">
        <f t="shared" si="1"/>
        <v>-650.24003364573673</v>
      </c>
      <c r="J1490" s="11">
        <f t="shared" si="9"/>
        <v>-17.18393323588046</v>
      </c>
      <c r="K1490" s="9">
        <f t="shared" si="263"/>
        <v>245.59486655877359</v>
      </c>
      <c r="L1490" s="11">
        <f t="shared" si="264"/>
        <v>5416.7141094047192</v>
      </c>
      <c r="M1490" s="11">
        <f t="shared" si="259"/>
        <v>0.703546</v>
      </c>
      <c r="N1490" s="11">
        <f t="shared" si="265"/>
        <v>-279.0296336457252</v>
      </c>
      <c r="O1490" s="11">
        <f t="shared" si="266"/>
        <v>0</v>
      </c>
      <c r="P1490" s="13">
        <f t="shared" si="260"/>
        <v>318.83</v>
      </c>
      <c r="Q1490" s="11">
        <f t="shared" si="4"/>
        <v>0.77030036871929741</v>
      </c>
      <c r="R1490" s="11">
        <f t="shared" si="261"/>
        <v>1.7516751514658979</v>
      </c>
      <c r="S1490" s="11">
        <f t="shared" si="6"/>
        <v>21217.835222632712</v>
      </c>
    </row>
    <row r="1491" spans="2:19" x14ac:dyDescent="0.2">
      <c r="B1491" s="11"/>
      <c r="D1491" s="14">
        <f t="shared" si="262"/>
        <v>14.889999999999727</v>
      </c>
      <c r="E1491" s="11">
        <f t="shared" si="267"/>
        <v>37.840000000001169</v>
      </c>
      <c r="F1491" s="11">
        <f t="shared" si="258"/>
        <v>-371.21040000001148</v>
      </c>
      <c r="G1491" s="11">
        <f t="shared" si="8"/>
        <v>-278.54781637384195</v>
      </c>
      <c r="H1491" s="15">
        <f t="shared" si="268"/>
        <v>0</v>
      </c>
      <c r="I1491" s="11">
        <f t="shared" si="1"/>
        <v>-649.75821637385343</v>
      </c>
      <c r="J1491" s="11">
        <f t="shared" si="9"/>
        <v>-17.171200221295809</v>
      </c>
      <c r="K1491" s="9">
        <f t="shared" si="263"/>
        <v>245.42302722641477</v>
      </c>
      <c r="L1491" s="11">
        <f t="shared" si="264"/>
        <v>5419.1691988736457</v>
      </c>
      <c r="M1491" s="11">
        <f t="shared" si="259"/>
        <v>0.70331500000000002</v>
      </c>
      <c r="N1491" s="11">
        <f t="shared" si="265"/>
        <v>-278.54781637384195</v>
      </c>
      <c r="O1491" s="11">
        <f t="shared" si="266"/>
        <v>0</v>
      </c>
      <c r="P1491" s="13">
        <f t="shared" si="260"/>
        <v>318.81799999999998</v>
      </c>
      <c r="Q1491" s="11">
        <f t="shared" si="4"/>
        <v>0.76979037327382638</v>
      </c>
      <c r="R1491" s="11">
        <f t="shared" si="261"/>
        <v>1.7503771887151691</v>
      </c>
      <c r="S1491" s="11">
        <f t="shared" si="6"/>
        <v>21181.197108792745</v>
      </c>
    </row>
    <row r="1492" spans="2:19" x14ac:dyDescent="0.2">
      <c r="B1492" s="11"/>
      <c r="D1492" s="14">
        <f t="shared" si="262"/>
        <v>14.899999999999727</v>
      </c>
      <c r="E1492" s="11">
        <f t="shared" si="267"/>
        <v>37.840000000001169</v>
      </c>
      <c r="F1492" s="11">
        <f t="shared" si="258"/>
        <v>-371.21040000001148</v>
      </c>
      <c r="G1492" s="11">
        <f t="shared" si="8"/>
        <v>-278.09766585807074</v>
      </c>
      <c r="H1492" s="15">
        <f t="shared" si="268"/>
        <v>0</v>
      </c>
      <c r="I1492" s="11">
        <f t="shared" si="1"/>
        <v>-649.30806585808227</v>
      </c>
      <c r="J1492" s="11">
        <f t="shared" si="9"/>
        <v>-17.159304066016443</v>
      </c>
      <c r="K1492" s="9">
        <f t="shared" si="263"/>
        <v>245.25131522420182</v>
      </c>
      <c r="L1492" s="11">
        <f t="shared" si="264"/>
        <v>5421.6225705858988</v>
      </c>
      <c r="M1492" s="11">
        <f t="shared" si="259"/>
        <v>0.70316199999999995</v>
      </c>
      <c r="N1492" s="11">
        <f t="shared" si="265"/>
        <v>-278.09766585807074</v>
      </c>
      <c r="O1492" s="11">
        <f t="shared" si="266"/>
        <v>0</v>
      </c>
      <c r="P1492" s="13">
        <f t="shared" si="260"/>
        <v>318.80900000000003</v>
      </c>
      <c r="Q1492" s="11">
        <f t="shared" si="4"/>
        <v>0.76927349988300764</v>
      </c>
      <c r="R1492" s="11">
        <f t="shared" si="261"/>
        <v>1.7491645327233885</v>
      </c>
      <c r="S1492" s="11">
        <f t="shared" si="6"/>
        <v>21146.966982966238</v>
      </c>
    </row>
    <row r="1493" spans="2:19" x14ac:dyDescent="0.2">
      <c r="B1493" s="11"/>
      <c r="D1493" s="14">
        <f t="shared" si="262"/>
        <v>14.909999999999727</v>
      </c>
      <c r="E1493" s="11">
        <f t="shared" si="267"/>
        <v>37.840000000001169</v>
      </c>
      <c r="F1493" s="11">
        <f t="shared" si="258"/>
        <v>-371.21040000001148</v>
      </c>
      <c r="G1493" s="11">
        <f t="shared" si="8"/>
        <v>-277.61742147358677</v>
      </c>
      <c r="H1493" s="15">
        <f t="shared" si="268"/>
        <v>0</v>
      </c>
      <c r="I1493" s="11">
        <f t="shared" si="1"/>
        <v>-648.82782147359831</v>
      </c>
      <c r="J1493" s="11">
        <f t="shared" si="9"/>
        <v>-17.146612618223529</v>
      </c>
      <c r="K1493" s="9">
        <f t="shared" si="263"/>
        <v>245.07972218354166</v>
      </c>
      <c r="L1493" s="11">
        <f t="shared" si="264"/>
        <v>5424.074225772938</v>
      </c>
      <c r="M1493" s="11">
        <f t="shared" si="259"/>
        <v>0.70293099999999997</v>
      </c>
      <c r="N1493" s="11">
        <f t="shared" si="265"/>
        <v>-277.61742147358677</v>
      </c>
      <c r="O1493" s="11">
        <f t="shared" si="266"/>
        <v>0</v>
      </c>
      <c r="P1493" s="13">
        <f t="shared" si="260"/>
        <v>318.79700000000003</v>
      </c>
      <c r="Q1493" s="11">
        <f t="shared" si="4"/>
        <v>0.76876420475582152</v>
      </c>
      <c r="R1493" s="11">
        <f t="shared" si="261"/>
        <v>1.7478708071583617</v>
      </c>
      <c r="S1493" s="11">
        <f t="shared" si="6"/>
        <v>21110.448473862245</v>
      </c>
    </row>
    <row r="1494" spans="2:19" x14ac:dyDescent="0.2">
      <c r="B1494" s="11"/>
      <c r="D1494" s="14">
        <f t="shared" si="262"/>
        <v>14.919999999999726</v>
      </c>
      <c r="E1494" s="11">
        <f t="shared" si="267"/>
        <v>37.840000000001169</v>
      </c>
      <c r="F1494" s="11">
        <f t="shared" si="258"/>
        <v>-371.21040000001148</v>
      </c>
      <c r="G1494" s="11">
        <f t="shared" si="8"/>
        <v>-277.16836005443571</v>
      </c>
      <c r="H1494" s="15">
        <f t="shared" si="268"/>
        <v>0</v>
      </c>
      <c r="I1494" s="11">
        <f t="shared" si="1"/>
        <v>-648.37876005444718</v>
      </c>
      <c r="J1494" s="11">
        <f t="shared" si="9"/>
        <v>-17.134745244567313</v>
      </c>
      <c r="K1494" s="9">
        <f t="shared" si="263"/>
        <v>244.90825605735944</v>
      </c>
      <c r="L1494" s="11">
        <f t="shared" si="264"/>
        <v>5426.5241656641419</v>
      </c>
      <c r="M1494" s="11">
        <f t="shared" si="259"/>
        <v>0.70277699999999999</v>
      </c>
      <c r="N1494" s="11">
        <f t="shared" si="265"/>
        <v>-277.16836005443571</v>
      </c>
      <c r="O1494" s="11">
        <f t="shared" si="266"/>
        <v>0</v>
      </c>
      <c r="P1494" s="13">
        <f t="shared" si="260"/>
        <v>318.78899999999999</v>
      </c>
      <c r="Q1494" s="11">
        <f t="shared" si="4"/>
        <v>0.7682456297342739</v>
      </c>
      <c r="R1494" s="11">
        <f t="shared" si="261"/>
        <v>1.7466610850731206</v>
      </c>
      <c r="S1494" s="11">
        <f t="shared" si="6"/>
        <v>21076.3011645894</v>
      </c>
    </row>
    <row r="1495" spans="2:19" x14ac:dyDescent="0.2">
      <c r="B1495" s="11"/>
      <c r="D1495" s="14">
        <f t="shared" si="262"/>
        <v>14.929999999999726</v>
      </c>
      <c r="E1495" s="11">
        <f t="shared" si="267"/>
        <v>37.840000000001169</v>
      </c>
      <c r="F1495" s="11">
        <f t="shared" si="258"/>
        <v>-371.21040000001148</v>
      </c>
      <c r="G1495" s="11">
        <f t="shared" si="8"/>
        <v>-276.72000881243719</v>
      </c>
      <c r="H1495" s="15">
        <f t="shared" si="268"/>
        <v>0</v>
      </c>
      <c r="I1495" s="11">
        <f t="shared" si="1"/>
        <v>-647.9304088124486</v>
      </c>
      <c r="J1495" s="11">
        <f t="shared" si="9"/>
        <v>-17.122896638806253</v>
      </c>
      <c r="K1495" s="9">
        <f t="shared" si="263"/>
        <v>244.73690860491376</v>
      </c>
      <c r="L1495" s="11">
        <f t="shared" si="264"/>
        <v>5428.972391487453</v>
      </c>
      <c r="M1495" s="11">
        <f t="shared" si="259"/>
        <v>0.702623</v>
      </c>
      <c r="N1495" s="11">
        <f t="shared" si="265"/>
        <v>-276.72000881243719</v>
      </c>
      <c r="O1495" s="11">
        <f t="shared" si="266"/>
        <v>0</v>
      </c>
      <c r="P1495" s="13">
        <f t="shared" si="260"/>
        <v>318.78100000000001</v>
      </c>
      <c r="Q1495" s="11">
        <f t="shared" si="4"/>
        <v>0.76772740095838132</v>
      </c>
      <c r="R1495" s="11">
        <f t="shared" si="261"/>
        <v>1.7454532761270389</v>
      </c>
      <c r="S1495" s="11">
        <f t="shared" si="6"/>
        <v>21042.207858260994</v>
      </c>
    </row>
    <row r="1496" spans="2:19" x14ac:dyDescent="0.2">
      <c r="B1496" s="11"/>
      <c r="D1496" s="14">
        <f t="shared" si="262"/>
        <v>14.939999999999726</v>
      </c>
      <c r="E1496" s="11">
        <f t="shared" si="267"/>
        <v>37.840000000001169</v>
      </c>
      <c r="F1496" s="11">
        <f t="shared" si="258"/>
        <v>-371.21040000001148</v>
      </c>
      <c r="G1496" s="11">
        <f t="shared" si="8"/>
        <v>-276.24247654524629</v>
      </c>
      <c r="H1496" s="15">
        <f t="shared" si="268"/>
        <v>0</v>
      </c>
      <c r="I1496" s="11">
        <f t="shared" si="1"/>
        <v>-647.45287654525782</v>
      </c>
      <c r="J1496" s="11">
        <f t="shared" si="9"/>
        <v>-17.110276864303327</v>
      </c>
      <c r="K1496" s="9">
        <f t="shared" si="263"/>
        <v>244.56567963852569</v>
      </c>
      <c r="L1496" s="11">
        <f t="shared" si="264"/>
        <v>5431.4189044286704</v>
      </c>
      <c r="M1496" s="11">
        <f t="shared" si="259"/>
        <v>0.70239300000000005</v>
      </c>
      <c r="N1496" s="11">
        <f t="shared" si="265"/>
        <v>-276.24247654524629</v>
      </c>
      <c r="O1496" s="11">
        <f t="shared" si="266"/>
        <v>0</v>
      </c>
      <c r="P1496" s="13">
        <f t="shared" si="260"/>
        <v>318.76799999999997</v>
      </c>
      <c r="Q1496" s="11">
        <f t="shared" si="4"/>
        <v>0.76722155184499607</v>
      </c>
      <c r="R1496" s="11">
        <f t="shared" si="261"/>
        <v>1.7441668567077804</v>
      </c>
      <c r="S1496" s="11">
        <f t="shared" si="6"/>
        <v>21005.895582656562</v>
      </c>
    </row>
    <row r="1497" spans="2:19" x14ac:dyDescent="0.2">
      <c r="B1497" s="11"/>
      <c r="D1497" s="14">
        <f t="shared" si="262"/>
        <v>14.949999999999726</v>
      </c>
      <c r="E1497" s="11">
        <f t="shared" si="267"/>
        <v>37.840000000001169</v>
      </c>
      <c r="F1497" s="11">
        <f t="shared" si="258"/>
        <v>-371.21040000001148</v>
      </c>
      <c r="G1497" s="11">
        <f t="shared" si="8"/>
        <v>-275.7956012709833</v>
      </c>
      <c r="H1497" s="15">
        <f t="shared" si="268"/>
        <v>0</v>
      </c>
      <c r="I1497" s="11">
        <f t="shared" si="1"/>
        <v>-647.00600127099483</v>
      </c>
      <c r="J1497" s="11">
        <f t="shared" si="9"/>
        <v>-17.098467264032106</v>
      </c>
      <c r="K1497" s="9">
        <f t="shared" si="263"/>
        <v>244.39457686988266</v>
      </c>
      <c r="L1497" s="11">
        <f t="shared" si="264"/>
        <v>5433.8637057112128</v>
      </c>
      <c r="M1497" s="11">
        <f t="shared" si="259"/>
        <v>0.70223899999999995</v>
      </c>
      <c r="N1497" s="11">
        <f t="shared" si="265"/>
        <v>-275.7956012709833</v>
      </c>
      <c r="O1497" s="11">
        <f t="shared" si="266"/>
        <v>0</v>
      </c>
      <c r="P1497" s="13">
        <f t="shared" si="260"/>
        <v>318.76</v>
      </c>
      <c r="Q1497" s="11">
        <f t="shared" si="4"/>
        <v>0.76670403083788008</v>
      </c>
      <c r="R1497" s="11">
        <f t="shared" si="261"/>
        <v>1.7429630238564837</v>
      </c>
      <c r="S1497" s="11">
        <f t="shared" si="6"/>
        <v>20971.914511146359</v>
      </c>
    </row>
    <row r="1498" spans="2:19" x14ac:dyDescent="0.2">
      <c r="B1498" s="11"/>
      <c r="D1498" s="14">
        <f t="shared" si="262"/>
        <v>14.959999999999726</v>
      </c>
      <c r="E1498" s="11">
        <f t="shared" si="267"/>
        <v>37.840000000001169</v>
      </c>
      <c r="F1498" s="11">
        <f t="shared" si="258"/>
        <v>-371.21040000001148</v>
      </c>
      <c r="G1498" s="11">
        <f t="shared" si="8"/>
        <v>-275.31962572824347</v>
      </c>
      <c r="H1498" s="15">
        <f t="shared" si="268"/>
        <v>0</v>
      </c>
      <c r="I1498" s="11">
        <f t="shared" si="1"/>
        <v>-646.53002572825494</v>
      </c>
      <c r="J1498" s="11">
        <f t="shared" si="9"/>
        <v>-17.085888629181685</v>
      </c>
      <c r="K1498" s="9">
        <f t="shared" si="263"/>
        <v>244.22359219724234</v>
      </c>
      <c r="L1498" s="11">
        <f t="shared" si="264"/>
        <v>5436.3067965565479</v>
      </c>
      <c r="M1498" s="11">
        <f t="shared" si="259"/>
        <v>0.70200899999999999</v>
      </c>
      <c r="N1498" s="11">
        <f t="shared" si="265"/>
        <v>-275.31962572824347</v>
      </c>
      <c r="O1498" s="11">
        <f t="shared" si="266"/>
        <v>0</v>
      </c>
      <c r="P1498" s="13">
        <f t="shared" si="260"/>
        <v>318.74799999999999</v>
      </c>
      <c r="Q1498" s="11">
        <f t="shared" si="4"/>
        <v>0.76619646930252849</v>
      </c>
      <c r="R1498" s="11">
        <f t="shared" si="261"/>
        <v>1.741680798081721</v>
      </c>
      <c r="S1498" s="11">
        <f t="shared" si="6"/>
        <v>20935.720611222885</v>
      </c>
    </row>
    <row r="1499" spans="2:19" x14ac:dyDescent="0.2">
      <c r="B1499" s="11"/>
      <c r="D1499" s="14">
        <f t="shared" si="262"/>
        <v>14.969999999999725</v>
      </c>
      <c r="E1499" s="11">
        <f t="shared" si="267"/>
        <v>37.840000000001169</v>
      </c>
      <c r="F1499" s="11">
        <f t="shared" si="258"/>
        <v>-371.21040000001148</v>
      </c>
      <c r="G1499" s="11">
        <f t="shared" si="8"/>
        <v>-274.87422062212829</v>
      </c>
      <c r="H1499" s="15">
        <f t="shared" si="268"/>
        <v>0</v>
      </c>
      <c r="I1499" s="11">
        <f t="shared" si="1"/>
        <v>-646.08462062213971</v>
      </c>
      <c r="J1499" s="11">
        <f t="shared" si="9"/>
        <v>-17.074117881134242</v>
      </c>
      <c r="K1499" s="9">
        <f t="shared" si="263"/>
        <v>244.05273331095052</v>
      </c>
      <c r="L1499" s="11">
        <f t="shared" si="264"/>
        <v>5438.7481781840888</v>
      </c>
      <c r="M1499" s="11">
        <f t="shared" si="259"/>
        <v>0.70185500000000001</v>
      </c>
      <c r="N1499" s="11">
        <f t="shared" si="265"/>
        <v>-274.87422062212829</v>
      </c>
      <c r="O1499" s="11">
        <f t="shared" si="266"/>
        <v>0</v>
      </c>
      <c r="P1499" s="13">
        <f t="shared" si="260"/>
        <v>318.74</v>
      </c>
      <c r="Q1499" s="11">
        <f t="shared" si="4"/>
        <v>0.76567965523922477</v>
      </c>
      <c r="R1499" s="11">
        <f t="shared" si="261"/>
        <v>1.7404809257017575</v>
      </c>
      <c r="S1499" s="11">
        <f t="shared" si="6"/>
        <v>20901.851333521474</v>
      </c>
    </row>
    <row r="1500" spans="2:19" x14ac:dyDescent="0.2">
      <c r="B1500" s="11"/>
      <c r="D1500" s="14">
        <f t="shared" si="262"/>
        <v>14.979999999999725</v>
      </c>
      <c r="E1500" s="11">
        <f t="shared" si="267"/>
        <v>37.840000000001169</v>
      </c>
      <c r="F1500" s="11">
        <f t="shared" si="258"/>
        <v>-371.21040000001148</v>
      </c>
      <c r="G1500" s="11">
        <f t="shared" si="8"/>
        <v>-274.39979578259516</v>
      </c>
      <c r="H1500" s="15">
        <f t="shared" si="268"/>
        <v>0</v>
      </c>
      <c r="I1500" s="11">
        <f t="shared" si="1"/>
        <v>-645.61019578260664</v>
      </c>
      <c r="J1500" s="11">
        <f t="shared" si="9"/>
        <v>-17.061580226812545</v>
      </c>
      <c r="K1500" s="9">
        <f t="shared" si="263"/>
        <v>243.88199213213917</v>
      </c>
      <c r="L1500" s="11">
        <f t="shared" si="264"/>
        <v>5441.1878518113044</v>
      </c>
      <c r="M1500" s="11">
        <f t="shared" si="259"/>
        <v>0.70162500000000005</v>
      </c>
      <c r="N1500" s="11">
        <f t="shared" si="265"/>
        <v>-274.39979578259516</v>
      </c>
      <c r="O1500" s="11">
        <f t="shared" si="266"/>
        <v>0</v>
      </c>
      <c r="P1500" s="13">
        <f t="shared" si="260"/>
        <v>318.72699999999998</v>
      </c>
      <c r="Q1500" s="11">
        <f t="shared" si="4"/>
        <v>0.76517518795752848</v>
      </c>
      <c r="R1500" s="11">
        <f t="shared" si="261"/>
        <v>1.7392028773509218</v>
      </c>
      <c r="S1500" s="11">
        <f t="shared" si="6"/>
        <v>20865.775351414431</v>
      </c>
    </row>
    <row r="1501" spans="2:19" x14ac:dyDescent="0.2">
      <c r="B1501" s="11"/>
      <c r="D1501" s="14">
        <f t="shared" si="262"/>
        <v>14.989999999999725</v>
      </c>
      <c r="E1501" s="11">
        <f t="shared" si="267"/>
        <v>37.840000000001169</v>
      </c>
      <c r="F1501" s="11">
        <f t="shared" si="258"/>
        <v>-371.21040000001148</v>
      </c>
      <c r="G1501" s="11">
        <f t="shared" si="8"/>
        <v>-273.95585507404087</v>
      </c>
      <c r="H1501" s="15">
        <f t="shared" si="268"/>
        <v>0</v>
      </c>
      <c r="I1501" s="11">
        <f t="shared" si="1"/>
        <v>-645.16625507405229</v>
      </c>
      <c r="J1501" s="11">
        <f t="shared" si="9"/>
        <v>-17.049848178489228</v>
      </c>
      <c r="K1501" s="9">
        <f t="shared" si="263"/>
        <v>243.71137632987106</v>
      </c>
      <c r="L1501" s="11">
        <f t="shared" si="264"/>
        <v>5443.6258186536152</v>
      </c>
      <c r="M1501" s="11">
        <f t="shared" si="259"/>
        <v>0.70147099999999996</v>
      </c>
      <c r="N1501" s="11">
        <f t="shared" si="265"/>
        <v>-273.95585507404087</v>
      </c>
      <c r="O1501" s="11">
        <f t="shared" si="266"/>
        <v>0</v>
      </c>
      <c r="P1501" s="13">
        <f t="shared" si="260"/>
        <v>318.71899999999999</v>
      </c>
      <c r="Q1501" s="11">
        <f t="shared" si="4"/>
        <v>0.76465907689805457</v>
      </c>
      <c r="R1501" s="11">
        <f t="shared" si="261"/>
        <v>1.738006949896965</v>
      </c>
      <c r="S1501" s="11">
        <f t="shared" si="6"/>
        <v>20832.017428717649</v>
      </c>
    </row>
    <row r="1502" spans="2:19" x14ac:dyDescent="0.2">
      <c r="B1502" s="11"/>
      <c r="D1502" s="14">
        <f t="shared" si="262"/>
        <v>14.999999999999725</v>
      </c>
      <c r="E1502" s="11">
        <f t="shared" si="267"/>
        <v>37.840000000001169</v>
      </c>
      <c r="F1502" s="11">
        <f t="shared" si="258"/>
        <v>-371.21040000001148</v>
      </c>
      <c r="G1502" s="11">
        <f t="shared" si="8"/>
        <v>-273.48297494627349</v>
      </c>
      <c r="H1502" s="15">
        <f t="shared" si="268"/>
        <v>0</v>
      </c>
      <c r="I1502" s="11">
        <f t="shared" si="1"/>
        <v>-644.69337494628496</v>
      </c>
      <c r="J1502" s="11">
        <f t="shared" si="9"/>
        <v>-17.037351346360069</v>
      </c>
      <c r="K1502" s="9">
        <f t="shared" si="263"/>
        <v>243.54087784808615</v>
      </c>
      <c r="L1502" s="11">
        <f t="shared" si="264"/>
        <v>5446.0620799245053</v>
      </c>
      <c r="M1502" s="11">
        <f t="shared" si="259"/>
        <v>0.701241</v>
      </c>
      <c r="N1502" s="11">
        <f t="shared" si="265"/>
        <v>-273.48297494627349</v>
      </c>
      <c r="O1502" s="11">
        <f t="shared" si="266"/>
        <v>0</v>
      </c>
      <c r="P1502" s="13">
        <f t="shared" si="260"/>
        <v>318.70699999999999</v>
      </c>
      <c r="Q1502" s="11">
        <f t="shared" si="4"/>
        <v>0.76415289858109847</v>
      </c>
      <c r="R1502" s="11">
        <f t="shared" si="261"/>
        <v>1.7367330628297724</v>
      </c>
      <c r="S1502" s="11">
        <f t="shared" si="6"/>
        <v>20796.058908828807</v>
      </c>
    </row>
    <row r="1503" spans="2:19" x14ac:dyDescent="0.2">
      <c r="B1503" s="11"/>
      <c r="D1503" s="14">
        <f t="shared" si="262"/>
        <v>15.009999999999724</v>
      </c>
      <c r="E1503" s="11">
        <f t="shared" si="267"/>
        <v>37.840000000001169</v>
      </c>
      <c r="F1503" s="11">
        <f t="shared" si="258"/>
        <v>-371.21040000001148</v>
      </c>
      <c r="G1503" s="11">
        <f t="shared" si="8"/>
        <v>-273.04049289352037</v>
      </c>
      <c r="H1503" s="15">
        <f t="shared" si="268"/>
        <v>0</v>
      </c>
      <c r="I1503" s="11">
        <f t="shared" si="1"/>
        <v>-644.25089289353184</v>
      </c>
      <c r="J1503" s="11">
        <f t="shared" si="9"/>
        <v>-17.025657846023044</v>
      </c>
      <c r="K1503" s="9">
        <f t="shared" si="263"/>
        <v>243.37050433462255</v>
      </c>
      <c r="L1503" s="11">
        <f t="shared" si="264"/>
        <v>5448.496636835418</v>
      </c>
      <c r="M1503" s="11">
        <f t="shared" si="259"/>
        <v>0.70108700000000002</v>
      </c>
      <c r="N1503" s="11">
        <f t="shared" si="265"/>
        <v>-273.04049289352037</v>
      </c>
      <c r="O1503" s="11">
        <f t="shared" si="266"/>
        <v>0</v>
      </c>
      <c r="P1503" s="13">
        <f t="shared" si="260"/>
        <v>318.69900000000001</v>
      </c>
      <c r="Q1503" s="11">
        <f t="shared" si="4"/>
        <v>0.76363748971481726</v>
      </c>
      <c r="R1503" s="11">
        <f t="shared" si="261"/>
        <v>1.7355410648341532</v>
      </c>
      <c r="S1503" s="11">
        <f t="shared" si="6"/>
        <v>20762.411904524568</v>
      </c>
    </row>
    <row r="1504" spans="2:19" x14ac:dyDescent="0.2">
      <c r="B1504" s="11"/>
      <c r="D1504" s="14">
        <f t="shared" si="262"/>
        <v>15.019999999999724</v>
      </c>
      <c r="E1504" s="11">
        <f t="shared" si="267"/>
        <v>37.840000000001169</v>
      </c>
      <c r="F1504" s="11">
        <f t="shared" si="258"/>
        <v>-371.21040000001148</v>
      </c>
      <c r="G1504" s="11">
        <f t="shared" si="8"/>
        <v>-272.59909745997891</v>
      </c>
      <c r="H1504" s="15">
        <f t="shared" si="268"/>
        <v>0</v>
      </c>
      <c r="I1504" s="11">
        <f t="shared" si="1"/>
        <v>-643.80949745999033</v>
      </c>
      <c r="J1504" s="11">
        <f t="shared" si="9"/>
        <v>-17.013993061838541</v>
      </c>
      <c r="K1504" s="9">
        <f t="shared" si="263"/>
        <v>243.20024775616233</v>
      </c>
      <c r="L1504" s="11">
        <f t="shared" si="264"/>
        <v>5450.9294905958714</v>
      </c>
      <c r="M1504" s="11">
        <f t="shared" si="259"/>
        <v>0.70093399999999995</v>
      </c>
      <c r="N1504" s="11">
        <f t="shared" si="265"/>
        <v>-272.59909745997891</v>
      </c>
      <c r="O1504" s="11">
        <f t="shared" si="266"/>
        <v>0</v>
      </c>
      <c r="P1504" s="13">
        <f t="shared" si="260"/>
        <v>318.69099999999997</v>
      </c>
      <c r="Q1504" s="11">
        <f t="shared" si="4"/>
        <v>0.76312242189507185</v>
      </c>
      <c r="R1504" s="11">
        <f t="shared" si="261"/>
        <v>1.7343519940712069</v>
      </c>
      <c r="S1504" s="11">
        <f t="shared" si="6"/>
        <v>20728.847528388102</v>
      </c>
    </row>
    <row r="1505" spans="2:19" x14ac:dyDescent="0.2">
      <c r="B1505" s="11"/>
      <c r="D1505" s="14">
        <f t="shared" si="262"/>
        <v>15.029999999999724</v>
      </c>
      <c r="E1505" s="11">
        <f t="shared" si="267"/>
        <v>37.840000000001169</v>
      </c>
      <c r="F1505" s="11">
        <f t="shared" si="258"/>
        <v>-371.21040000001148</v>
      </c>
      <c r="G1505" s="11">
        <f t="shared" si="8"/>
        <v>-272.1284930473405</v>
      </c>
      <c r="H1505" s="15">
        <f t="shared" si="268"/>
        <v>0</v>
      </c>
      <c r="I1505" s="11">
        <f t="shared" si="1"/>
        <v>-643.33889304735203</v>
      </c>
      <c r="J1505" s="11">
        <f t="shared" si="9"/>
        <v>-17.001556370172626</v>
      </c>
      <c r="K1505" s="9">
        <f t="shared" si="263"/>
        <v>243.03010782554395</v>
      </c>
      <c r="L1505" s="11">
        <f t="shared" si="264"/>
        <v>5453.3606423737801</v>
      </c>
      <c r="M1505" s="11">
        <f t="shared" si="259"/>
        <v>0.70070399999999999</v>
      </c>
      <c r="N1505" s="11">
        <f t="shared" si="265"/>
        <v>-272.1284930473405</v>
      </c>
      <c r="O1505" s="11">
        <f t="shared" si="266"/>
        <v>0</v>
      </c>
      <c r="P1505" s="13">
        <f t="shared" si="260"/>
        <v>318.678</v>
      </c>
      <c r="Q1505" s="11">
        <f t="shared" si="4"/>
        <v>0.7626196594228154</v>
      </c>
      <c r="R1505" s="11">
        <f t="shared" si="261"/>
        <v>1.733084237530339</v>
      </c>
      <c r="S1505" s="11">
        <f t="shared" si="6"/>
        <v>20693.062057318446</v>
      </c>
    </row>
    <row r="1506" spans="2:19" x14ac:dyDescent="0.2">
      <c r="B1506" s="11"/>
      <c r="D1506" s="14">
        <f t="shared" si="262"/>
        <v>15.039999999999724</v>
      </c>
      <c r="E1506" s="11">
        <f t="shared" si="267"/>
        <v>37.840000000001169</v>
      </c>
      <c r="F1506" s="11">
        <f t="shared" si="258"/>
        <v>-371.21040000001148</v>
      </c>
      <c r="G1506" s="11">
        <f t="shared" si="8"/>
        <v>-271.68815815599925</v>
      </c>
      <c r="H1506" s="15">
        <f t="shared" si="268"/>
        <v>0</v>
      </c>
      <c r="I1506" s="11">
        <f t="shared" si="1"/>
        <v>-642.89855815601072</v>
      </c>
      <c r="J1506" s="11">
        <f t="shared" si="9"/>
        <v>-16.989919613001874</v>
      </c>
      <c r="K1506" s="9">
        <f t="shared" si="263"/>
        <v>242.86009226184223</v>
      </c>
      <c r="L1506" s="11">
        <f t="shared" si="264"/>
        <v>5455.7900933742167</v>
      </c>
      <c r="M1506" s="11">
        <f t="shared" si="259"/>
        <v>0.70055000000000001</v>
      </c>
      <c r="N1506" s="11">
        <f t="shared" si="265"/>
        <v>-271.68815815599925</v>
      </c>
      <c r="O1506" s="11">
        <f t="shared" si="266"/>
        <v>0</v>
      </c>
      <c r="P1506" s="13">
        <f t="shared" si="260"/>
        <v>318.67</v>
      </c>
      <c r="Q1506" s="11">
        <f t="shared" si="4"/>
        <v>0.76210528842326608</v>
      </c>
      <c r="R1506" s="11">
        <f t="shared" si="261"/>
        <v>1.7318980237514652</v>
      </c>
      <c r="S1506" s="11">
        <f t="shared" si="6"/>
        <v>20659.578326414376</v>
      </c>
    </row>
    <row r="1507" spans="2:19" x14ac:dyDescent="0.2">
      <c r="B1507" s="11"/>
      <c r="D1507" s="14">
        <f t="shared" si="262"/>
        <v>15.049999999999724</v>
      </c>
      <c r="E1507" s="11">
        <f t="shared" si="267"/>
        <v>37.840000000001169</v>
      </c>
      <c r="F1507" s="11">
        <f t="shared" si="258"/>
        <v>-371.21040000001148</v>
      </c>
      <c r="G1507" s="11">
        <f t="shared" si="8"/>
        <v>-271.21908373687842</v>
      </c>
      <c r="H1507" s="15">
        <f t="shared" si="268"/>
        <v>0</v>
      </c>
      <c r="I1507" s="11">
        <f t="shared" si="1"/>
        <v>-642.42948373688989</v>
      </c>
      <c r="J1507" s="11">
        <f t="shared" si="9"/>
        <v>-16.977523354568447</v>
      </c>
      <c r="K1507" s="9">
        <f t="shared" si="263"/>
        <v>242.69019306571221</v>
      </c>
      <c r="L1507" s="11">
        <f t="shared" si="264"/>
        <v>5458.2178448008544</v>
      </c>
      <c r="M1507" s="11">
        <f t="shared" si="259"/>
        <v>0.70032000000000005</v>
      </c>
      <c r="N1507" s="11">
        <f t="shared" si="265"/>
        <v>-271.21908373687842</v>
      </c>
      <c r="O1507" s="11">
        <f t="shared" si="266"/>
        <v>0</v>
      </c>
      <c r="P1507" s="13">
        <f t="shared" si="260"/>
        <v>318.65800000000002</v>
      </c>
      <c r="Q1507" s="11">
        <f t="shared" si="4"/>
        <v>0.76160081675561953</v>
      </c>
      <c r="R1507" s="11">
        <f t="shared" si="261"/>
        <v>1.7306343888448976</v>
      </c>
      <c r="S1507" s="11">
        <f t="shared" si="6"/>
        <v>20623.90919836508</v>
      </c>
    </row>
    <row r="1508" spans="2:19" x14ac:dyDescent="0.2">
      <c r="B1508" s="11"/>
      <c r="D1508" s="14">
        <f t="shared" si="262"/>
        <v>15.059999999999723</v>
      </c>
      <c r="E1508" s="11">
        <f t="shared" si="267"/>
        <v>37.840000000001169</v>
      </c>
      <c r="F1508" s="11">
        <f t="shared" si="258"/>
        <v>-371.21040000001148</v>
      </c>
      <c r="G1508" s="11">
        <f t="shared" si="8"/>
        <v>-270.7805801379115</v>
      </c>
      <c r="H1508" s="15">
        <f t="shared" si="268"/>
        <v>0</v>
      </c>
      <c r="I1508" s="11">
        <f t="shared" si="1"/>
        <v>-641.99098013792297</v>
      </c>
      <c r="J1508" s="11">
        <f t="shared" si="9"/>
        <v>-16.965934993073549</v>
      </c>
      <c r="K1508" s="9">
        <f t="shared" si="263"/>
        <v>242.52041783216652</v>
      </c>
      <c r="L1508" s="11">
        <f t="shared" si="264"/>
        <v>5460.6438978553442</v>
      </c>
      <c r="M1508" s="11">
        <f t="shared" si="259"/>
        <v>0.70016699999999998</v>
      </c>
      <c r="N1508" s="11">
        <f t="shared" si="265"/>
        <v>-270.7805801379115</v>
      </c>
      <c r="O1508" s="11">
        <f t="shared" si="266"/>
        <v>0</v>
      </c>
      <c r="P1508" s="13">
        <f t="shared" si="260"/>
        <v>318.64999999999998</v>
      </c>
      <c r="Q1508" s="11">
        <f t="shared" si="4"/>
        <v>0.76108714210628126</v>
      </c>
      <c r="R1508" s="11">
        <f t="shared" si="261"/>
        <v>1.7294531083663149</v>
      </c>
      <c r="S1508" s="11">
        <f t="shared" si="6"/>
        <v>20590.564721701987</v>
      </c>
    </row>
    <row r="1509" spans="2:19" x14ac:dyDescent="0.2">
      <c r="B1509" s="11"/>
      <c r="D1509" s="14">
        <f t="shared" si="262"/>
        <v>15.069999999999723</v>
      </c>
      <c r="E1509" s="11">
        <f t="shared" si="267"/>
        <v>37.840000000001169</v>
      </c>
      <c r="F1509" s="11">
        <f t="shared" si="258"/>
        <v>-371.21040000001148</v>
      </c>
      <c r="G1509" s="11">
        <f t="shared" si="8"/>
        <v>-270.31302905420659</v>
      </c>
      <c r="H1509" s="15">
        <f t="shared" si="268"/>
        <v>0</v>
      </c>
      <c r="I1509" s="11">
        <f t="shared" si="1"/>
        <v>-641.52342905421801</v>
      </c>
      <c r="J1509" s="11">
        <f t="shared" si="9"/>
        <v>-16.953578991918558</v>
      </c>
      <c r="K1509" s="9">
        <f t="shared" si="263"/>
        <v>242.35075848223579</v>
      </c>
      <c r="L1509" s="11">
        <f t="shared" si="264"/>
        <v>5463.0682537369166</v>
      </c>
      <c r="M1509" s="11">
        <f t="shared" si="259"/>
        <v>0.69993700000000003</v>
      </c>
      <c r="N1509" s="11">
        <f t="shared" si="265"/>
        <v>-270.31302905420659</v>
      </c>
      <c r="O1509" s="11">
        <f t="shared" si="266"/>
        <v>0</v>
      </c>
      <c r="P1509" s="13">
        <f t="shared" si="260"/>
        <v>318.637</v>
      </c>
      <c r="Q1509" s="11">
        <f t="shared" si="4"/>
        <v>0.76058574014391234</v>
      </c>
      <c r="R1509" s="11">
        <f t="shared" si="261"/>
        <v>1.7281935771578549</v>
      </c>
      <c r="S1509" s="11">
        <f t="shared" si="6"/>
        <v>20555.011430380931</v>
      </c>
    </row>
    <row r="1510" spans="2:19" x14ac:dyDescent="0.2">
      <c r="B1510" s="11"/>
      <c r="D1510" s="14">
        <f t="shared" si="262"/>
        <v>15.079999999999723</v>
      </c>
      <c r="E1510" s="11">
        <f t="shared" si="267"/>
        <v>37.840000000001169</v>
      </c>
      <c r="F1510" s="11">
        <f t="shared" si="258"/>
        <v>-371.21040000001148</v>
      </c>
      <c r="G1510" s="11">
        <f t="shared" si="8"/>
        <v>-269.87596251929568</v>
      </c>
      <c r="H1510" s="15">
        <f t="shared" si="268"/>
        <v>0</v>
      </c>
      <c r="I1510" s="11">
        <f t="shared" si="1"/>
        <v>-641.08636251930716</v>
      </c>
      <c r="J1510" s="11">
        <f t="shared" si="9"/>
        <v>-16.942028607803579</v>
      </c>
      <c r="K1510" s="9">
        <f t="shared" si="263"/>
        <v>242.1812226923166</v>
      </c>
      <c r="L1510" s="11">
        <f t="shared" si="264"/>
        <v>5465.4909136427896</v>
      </c>
      <c r="M1510" s="11">
        <f t="shared" si="259"/>
        <v>0.69978399999999996</v>
      </c>
      <c r="N1510" s="11">
        <f t="shared" si="265"/>
        <v>-269.87596251929568</v>
      </c>
      <c r="O1510" s="11">
        <f t="shared" si="266"/>
        <v>0</v>
      </c>
      <c r="P1510" s="13">
        <f t="shared" si="260"/>
        <v>318.62900000000002</v>
      </c>
      <c r="Q1510" s="11">
        <f t="shared" si="4"/>
        <v>0.76007275763447957</v>
      </c>
      <c r="R1510" s="11">
        <f t="shared" si="261"/>
        <v>1.7270161679718223</v>
      </c>
      <c r="S1510" s="11">
        <f t="shared" si="6"/>
        <v>20521.77623024143</v>
      </c>
    </row>
    <row r="1511" spans="2:19" x14ac:dyDescent="0.2">
      <c r="B1511" s="11"/>
      <c r="D1511" s="14">
        <f t="shared" si="262"/>
        <v>15.089999999999723</v>
      </c>
      <c r="E1511" s="11">
        <f t="shared" si="267"/>
        <v>37.840000000001169</v>
      </c>
      <c r="F1511" s="11">
        <f t="shared" si="258"/>
        <v>-371.21040000001148</v>
      </c>
      <c r="G1511" s="11">
        <f t="shared" si="8"/>
        <v>-269.43919778605789</v>
      </c>
      <c r="H1511" s="15">
        <f t="shared" si="268"/>
        <v>0</v>
      </c>
      <c r="I1511" s="11">
        <f t="shared" si="1"/>
        <v>-640.64959778606931</v>
      </c>
      <c r="J1511" s="11">
        <f t="shared" si="9"/>
        <v>-16.930486199419914</v>
      </c>
      <c r="K1511" s="9">
        <f t="shared" si="263"/>
        <v>242.01180240623856</v>
      </c>
      <c r="L1511" s="11">
        <f t="shared" si="264"/>
        <v>5467.9118787682819</v>
      </c>
      <c r="M1511" s="11">
        <f t="shared" si="259"/>
        <v>0.69962999999999997</v>
      </c>
      <c r="N1511" s="11">
        <f t="shared" si="265"/>
        <v>-269.43919778605789</v>
      </c>
      <c r="O1511" s="11">
        <f t="shared" si="266"/>
        <v>0</v>
      </c>
      <c r="P1511" s="13">
        <f t="shared" si="260"/>
        <v>318.62099999999998</v>
      </c>
      <c r="Q1511" s="11">
        <f t="shared" si="4"/>
        <v>0.75956011187661387</v>
      </c>
      <c r="R1511" s="11">
        <f t="shared" si="261"/>
        <v>1.7258395718063111</v>
      </c>
      <c r="S1511" s="11">
        <f t="shared" si="6"/>
        <v>20488.563979557464</v>
      </c>
    </row>
    <row r="1512" spans="2:19" x14ac:dyDescent="0.2">
      <c r="B1512" s="11"/>
      <c r="D1512" s="14">
        <f t="shared" si="262"/>
        <v>15.099999999999723</v>
      </c>
      <c r="E1512" s="11">
        <f t="shared" si="267"/>
        <v>37.840000000001169</v>
      </c>
      <c r="F1512" s="11">
        <f t="shared" si="258"/>
        <v>-371.21040000001148</v>
      </c>
      <c r="G1512" s="11">
        <f t="shared" si="8"/>
        <v>-268.97427663464879</v>
      </c>
      <c r="H1512" s="15">
        <f t="shared" si="268"/>
        <v>0</v>
      </c>
      <c r="I1512" s="11">
        <f t="shared" si="1"/>
        <v>-640.18467663466026</v>
      </c>
      <c r="J1512" s="11">
        <f t="shared" si="9"/>
        <v>-16.918199699646948</v>
      </c>
      <c r="K1512" s="9">
        <f t="shared" si="263"/>
        <v>241.84249754424437</v>
      </c>
      <c r="L1512" s="11">
        <f t="shared" si="264"/>
        <v>5470.3311502680344</v>
      </c>
      <c r="M1512" s="11">
        <f t="shared" si="259"/>
        <v>0.69940100000000005</v>
      </c>
      <c r="N1512" s="11">
        <f t="shared" si="265"/>
        <v>-268.97427663464879</v>
      </c>
      <c r="O1512" s="11">
        <f t="shared" si="266"/>
        <v>0</v>
      </c>
      <c r="P1512" s="13">
        <f t="shared" si="260"/>
        <v>318.60899999999998</v>
      </c>
      <c r="Q1512" s="11">
        <f t="shared" si="4"/>
        <v>0.75905733216652505</v>
      </c>
      <c r="R1512" s="11">
        <f t="shared" si="261"/>
        <v>1.7245871253462739</v>
      </c>
      <c r="S1512" s="11">
        <f t="shared" si="6"/>
        <v>20453.210672264522</v>
      </c>
    </row>
    <row r="1513" spans="2:19" x14ac:dyDescent="0.2">
      <c r="B1513" s="11"/>
      <c r="D1513" s="14">
        <f t="shared" si="262"/>
        <v>15.109999999999722</v>
      </c>
      <c r="E1513" s="11">
        <f t="shared" si="267"/>
        <v>37.840000000001169</v>
      </c>
      <c r="F1513" s="11">
        <f t="shared" si="258"/>
        <v>-371.21040000001148</v>
      </c>
      <c r="G1513" s="11">
        <f t="shared" si="8"/>
        <v>-268.53894176907806</v>
      </c>
      <c r="H1513" s="15">
        <f t="shared" si="268"/>
        <v>0</v>
      </c>
      <c r="I1513" s="11">
        <f t="shared" si="1"/>
        <v>-639.7493417690896</v>
      </c>
      <c r="J1513" s="11">
        <f t="shared" si="9"/>
        <v>-16.906695078463791</v>
      </c>
      <c r="K1513" s="9">
        <f t="shared" si="263"/>
        <v>241.67331554724791</v>
      </c>
      <c r="L1513" s="11">
        <f t="shared" si="264"/>
        <v>5472.7487293334916</v>
      </c>
      <c r="M1513" s="11">
        <f t="shared" si="259"/>
        <v>0.69924699999999995</v>
      </c>
      <c r="N1513" s="11">
        <f t="shared" si="265"/>
        <v>-268.53894176907806</v>
      </c>
      <c r="O1513" s="11">
        <f t="shared" si="266"/>
        <v>0</v>
      </c>
      <c r="P1513" s="13">
        <f t="shared" si="260"/>
        <v>318.60000000000002</v>
      </c>
      <c r="Q1513" s="11">
        <f t="shared" si="4"/>
        <v>0.75854775752431858</v>
      </c>
      <c r="R1513" s="11">
        <f t="shared" si="261"/>
        <v>1.7234143810870326</v>
      </c>
      <c r="S1513" s="11">
        <f t="shared" si="6"/>
        <v>20420.107150879856</v>
      </c>
    </row>
    <row r="1514" spans="2:19" x14ac:dyDescent="0.2">
      <c r="B1514" s="11"/>
      <c r="D1514" s="14">
        <f t="shared" si="262"/>
        <v>15.119999999999722</v>
      </c>
      <c r="E1514" s="11">
        <f t="shared" si="267"/>
        <v>37.840000000001169</v>
      </c>
      <c r="F1514" s="11">
        <f t="shared" si="258"/>
        <v>-371.21040000001148</v>
      </c>
      <c r="G1514" s="11">
        <f t="shared" si="8"/>
        <v>-268.07552842088984</v>
      </c>
      <c r="H1514" s="15">
        <f t="shared" si="268"/>
        <v>0</v>
      </c>
      <c r="I1514" s="11">
        <f t="shared" si="1"/>
        <v>-639.28592842090131</v>
      </c>
      <c r="J1514" s="11">
        <f t="shared" si="9"/>
        <v>-16.894448425498986</v>
      </c>
      <c r="K1514" s="9">
        <f t="shared" si="263"/>
        <v>241.50424859646327</v>
      </c>
      <c r="L1514" s="11">
        <f t="shared" si="264"/>
        <v>5475.1646171542106</v>
      </c>
      <c r="M1514" s="11">
        <f t="shared" si="259"/>
        <v>0.69901800000000003</v>
      </c>
      <c r="N1514" s="11">
        <f t="shared" si="265"/>
        <v>-268.07552842088984</v>
      </c>
      <c r="O1514" s="11">
        <f t="shared" si="266"/>
        <v>0</v>
      </c>
      <c r="P1514" s="13">
        <f t="shared" si="260"/>
        <v>318.58800000000002</v>
      </c>
      <c r="Q1514" s="11">
        <f t="shared" si="4"/>
        <v>0.75804565330917439</v>
      </c>
      <c r="R1514" s="11">
        <f t="shared" si="261"/>
        <v>1.7221659964830769</v>
      </c>
      <c r="S1514" s="11">
        <f t="shared" si="6"/>
        <v>20384.868499223558</v>
      </c>
    </row>
    <row r="1515" spans="2:19" x14ac:dyDescent="0.2">
      <c r="B1515" s="11"/>
      <c r="D1515" s="14">
        <f t="shared" si="262"/>
        <v>15.129999999999722</v>
      </c>
      <c r="E1515" s="11">
        <f t="shared" si="267"/>
        <v>37.840000000001169</v>
      </c>
      <c r="F1515" s="11">
        <f t="shared" si="258"/>
        <v>-371.21040000001148</v>
      </c>
      <c r="G1515" s="11">
        <f t="shared" si="8"/>
        <v>-267.64200082177251</v>
      </c>
      <c r="H1515" s="15">
        <f t="shared" si="268"/>
        <v>0</v>
      </c>
      <c r="I1515" s="11">
        <f t="shared" si="1"/>
        <v>-638.85240082178393</v>
      </c>
      <c r="J1515" s="11">
        <f t="shared" si="9"/>
        <v>-16.882991565057193</v>
      </c>
      <c r="K1515" s="9">
        <f t="shared" si="263"/>
        <v>241.33530411220829</v>
      </c>
      <c r="L1515" s="11">
        <f t="shared" si="264"/>
        <v>5477.5788149177542</v>
      </c>
      <c r="M1515" s="11">
        <f t="shared" si="259"/>
        <v>0.69886499999999996</v>
      </c>
      <c r="N1515" s="11">
        <f t="shared" si="265"/>
        <v>-267.64200082177251</v>
      </c>
      <c r="O1515" s="11">
        <f t="shared" si="266"/>
        <v>0</v>
      </c>
      <c r="P1515" s="13">
        <f t="shared" si="260"/>
        <v>318.58</v>
      </c>
      <c r="Q1515" s="11">
        <f t="shared" si="4"/>
        <v>0.75753438418045171</v>
      </c>
      <c r="R1515" s="11">
        <f t="shared" si="261"/>
        <v>1.7209981208009371</v>
      </c>
      <c r="S1515" s="11">
        <f t="shared" si="6"/>
        <v>20351.902405112516</v>
      </c>
    </row>
    <row r="1516" spans="2:19" x14ac:dyDescent="0.2">
      <c r="B1516" s="11"/>
      <c r="D1516" s="14">
        <f t="shared" si="262"/>
        <v>15.139999999999722</v>
      </c>
      <c r="E1516" s="11">
        <f t="shared" si="267"/>
        <v>37.840000000001169</v>
      </c>
      <c r="F1516" s="11">
        <f t="shared" si="258"/>
        <v>-371.21040000001148</v>
      </c>
      <c r="G1516" s="11">
        <f t="shared" si="8"/>
        <v>-267.20915349540127</v>
      </c>
      <c r="H1516" s="15">
        <f t="shared" si="268"/>
        <v>0</v>
      </c>
      <c r="I1516" s="11">
        <f t="shared" si="1"/>
        <v>-638.41955349541274</v>
      </c>
      <c r="J1516" s="11">
        <f t="shared" si="9"/>
        <v>-16.871552682224973</v>
      </c>
      <c r="K1516" s="9">
        <f t="shared" si="263"/>
        <v>241.16647419655772</v>
      </c>
      <c r="L1516" s="11">
        <f t="shared" si="264"/>
        <v>5479.9913238092977</v>
      </c>
      <c r="M1516" s="11">
        <f t="shared" si="259"/>
        <v>0.698712</v>
      </c>
      <c r="N1516" s="11">
        <f t="shared" si="265"/>
        <v>-267.20915349540127</v>
      </c>
      <c r="O1516" s="11">
        <f t="shared" si="266"/>
        <v>0</v>
      </c>
      <c r="P1516" s="13">
        <f t="shared" si="260"/>
        <v>318.572</v>
      </c>
      <c r="Q1516" s="11">
        <f t="shared" si="4"/>
        <v>0.75702344900542962</v>
      </c>
      <c r="R1516" s="11">
        <f t="shared" si="261"/>
        <v>1.7198320776987739</v>
      </c>
      <c r="S1516" s="11">
        <f t="shared" si="6"/>
        <v>20318.988039969627</v>
      </c>
    </row>
    <row r="1517" spans="2:19" x14ac:dyDescent="0.2">
      <c r="B1517" s="11"/>
      <c r="D1517" s="14">
        <f t="shared" si="262"/>
        <v>15.149999999999721</v>
      </c>
      <c r="E1517" s="11">
        <f t="shared" si="267"/>
        <v>37.840000000001169</v>
      </c>
      <c r="F1517" s="11">
        <f t="shared" si="258"/>
        <v>-371.21040000001148</v>
      </c>
      <c r="G1517" s="11">
        <f t="shared" si="8"/>
        <v>-266.74757916889564</v>
      </c>
      <c r="H1517" s="15">
        <f t="shared" si="268"/>
        <v>0</v>
      </c>
      <c r="I1517" s="11">
        <f t="shared" si="1"/>
        <v>-637.95797916890706</v>
      </c>
      <c r="J1517" s="11">
        <f t="shared" si="9"/>
        <v>-16.859354629198926</v>
      </c>
      <c r="K1517" s="9">
        <f t="shared" si="263"/>
        <v>240.99775866973548</v>
      </c>
      <c r="L1517" s="11">
        <f t="shared" si="264"/>
        <v>5482.4021449736292</v>
      </c>
      <c r="M1517" s="11">
        <f t="shared" si="259"/>
        <v>0.69848200000000005</v>
      </c>
      <c r="N1517" s="11">
        <f t="shared" si="265"/>
        <v>-266.74757916889564</v>
      </c>
      <c r="O1517" s="11">
        <f t="shared" si="266"/>
        <v>0</v>
      </c>
      <c r="P1517" s="13">
        <f t="shared" si="260"/>
        <v>318.55900000000003</v>
      </c>
      <c r="Q1517" s="11">
        <f t="shared" si="4"/>
        <v>0.75652472122820402</v>
      </c>
      <c r="R1517" s="11">
        <f t="shared" si="261"/>
        <v>1.7185886472170158</v>
      </c>
      <c r="S1517" s="11">
        <f t="shared" si="6"/>
        <v>20283.88923030259</v>
      </c>
    </row>
    <row r="1518" spans="2:19" x14ac:dyDescent="0.2">
      <c r="B1518" s="11"/>
      <c r="D1518" s="14">
        <f t="shared" si="262"/>
        <v>15.159999999999721</v>
      </c>
      <c r="E1518" s="11">
        <f t="shared" si="267"/>
        <v>37.840000000001169</v>
      </c>
      <c r="F1518" s="11">
        <f t="shared" si="258"/>
        <v>-371.21040000001148</v>
      </c>
      <c r="G1518" s="11">
        <f t="shared" si="8"/>
        <v>-266.31614689802495</v>
      </c>
      <c r="H1518" s="15">
        <f t="shared" si="268"/>
        <v>0</v>
      </c>
      <c r="I1518" s="11">
        <f t="shared" si="1"/>
        <v>-637.52654689803649</v>
      </c>
      <c r="J1518" s="11">
        <f t="shared" si="9"/>
        <v>-16.847953142125181</v>
      </c>
      <c r="K1518" s="9">
        <f t="shared" si="263"/>
        <v>240.82916512344349</v>
      </c>
      <c r="L1518" s="11">
        <f t="shared" si="264"/>
        <v>5484.8112795925945</v>
      </c>
      <c r="M1518" s="11">
        <f t="shared" si="259"/>
        <v>0.69832899999999998</v>
      </c>
      <c r="N1518" s="11">
        <f t="shared" si="265"/>
        <v>-266.31614689802495</v>
      </c>
      <c r="O1518" s="11">
        <f t="shared" si="266"/>
        <v>0</v>
      </c>
      <c r="P1518" s="13">
        <f t="shared" si="260"/>
        <v>318.55099999999999</v>
      </c>
      <c r="Q1518" s="11">
        <f t="shared" si="4"/>
        <v>0.75601446902832981</v>
      </c>
      <c r="R1518" s="11">
        <f t="shared" si="261"/>
        <v>1.7174264161187747</v>
      </c>
      <c r="S1518" s="11">
        <f t="shared" si="6"/>
        <v>20251.082468119461</v>
      </c>
    </row>
    <row r="1519" spans="2:19" x14ac:dyDescent="0.2">
      <c r="B1519" s="11"/>
      <c r="D1519" s="14">
        <f t="shared" si="262"/>
        <v>15.169999999999721</v>
      </c>
      <c r="E1519" s="11">
        <f t="shared" si="267"/>
        <v>37.840000000001169</v>
      </c>
      <c r="F1519" s="11">
        <f t="shared" si="258"/>
        <v>-371.21040000001148</v>
      </c>
      <c r="G1519" s="11">
        <f t="shared" si="8"/>
        <v>-265.8560671738685</v>
      </c>
      <c r="H1519" s="15">
        <f t="shared" si="268"/>
        <v>0</v>
      </c>
      <c r="I1519" s="11">
        <f t="shared" si="1"/>
        <v>-637.06646717388003</v>
      </c>
      <c r="J1519" s="11">
        <f t="shared" si="9"/>
        <v>-16.835794587047051</v>
      </c>
      <c r="K1519" s="9">
        <f t="shared" si="263"/>
        <v>240.66068559202225</v>
      </c>
      <c r="L1519" s="11">
        <f t="shared" si="264"/>
        <v>5487.2187288461719</v>
      </c>
      <c r="M1519" s="11">
        <f t="shared" si="259"/>
        <v>0.69809900000000003</v>
      </c>
      <c r="N1519" s="11">
        <f t="shared" si="265"/>
        <v>-265.8560671738685</v>
      </c>
      <c r="O1519" s="11">
        <f t="shared" si="266"/>
        <v>0</v>
      </c>
      <c r="P1519" s="13">
        <f t="shared" si="260"/>
        <v>318.53899999999999</v>
      </c>
      <c r="Q1519" s="11">
        <f t="shared" si="4"/>
        <v>0.75551403624680891</v>
      </c>
      <c r="R1519" s="11">
        <f t="shared" si="261"/>
        <v>1.7161870119314016</v>
      </c>
      <c r="S1519" s="11">
        <f t="shared" si="6"/>
        <v>20216.097310274828</v>
      </c>
    </row>
    <row r="1520" spans="2:19" x14ac:dyDescent="0.2">
      <c r="B1520" s="11"/>
      <c r="D1520" s="14">
        <f t="shared" si="262"/>
        <v>15.179999999999721</v>
      </c>
      <c r="E1520" s="11">
        <f t="shared" si="267"/>
        <v>37.840000000001169</v>
      </c>
      <c r="F1520" s="11">
        <f t="shared" si="258"/>
        <v>-371.21040000001148</v>
      </c>
      <c r="G1520" s="11">
        <f t="shared" si="8"/>
        <v>-265.42642475763955</v>
      </c>
      <c r="H1520" s="15">
        <f t="shared" si="268"/>
        <v>0</v>
      </c>
      <c r="I1520" s="11">
        <f t="shared" si="1"/>
        <v>-636.63682475765108</v>
      </c>
      <c r="J1520" s="11">
        <f t="shared" si="9"/>
        <v>-16.824440400571653</v>
      </c>
      <c r="K1520" s="9">
        <f t="shared" si="263"/>
        <v>240.49232764615178</v>
      </c>
      <c r="L1520" s="11">
        <f t="shared" si="264"/>
        <v>5489.6244939123626</v>
      </c>
      <c r="M1520" s="11">
        <f t="shared" si="259"/>
        <v>0.69794699999999998</v>
      </c>
      <c r="N1520" s="11">
        <f t="shared" si="265"/>
        <v>-265.42642475763955</v>
      </c>
      <c r="O1520" s="11">
        <f t="shared" si="266"/>
        <v>0</v>
      </c>
      <c r="P1520" s="13">
        <f t="shared" si="260"/>
        <v>318.53100000000001</v>
      </c>
      <c r="Q1520" s="11">
        <f t="shared" si="4"/>
        <v>0.75500446627220519</v>
      </c>
      <c r="R1520" s="11">
        <f t="shared" si="261"/>
        <v>1.7150296025047556</v>
      </c>
      <c r="S1520" s="11">
        <f t="shared" si="6"/>
        <v>20183.426651344838</v>
      </c>
    </row>
    <row r="1521" spans="2:19" x14ac:dyDescent="0.2">
      <c r="B1521" s="11"/>
      <c r="D1521" s="14">
        <f t="shared" si="262"/>
        <v>15.189999999999721</v>
      </c>
      <c r="E1521" s="11">
        <f t="shared" si="267"/>
        <v>37.840000000001169</v>
      </c>
      <c r="F1521" s="11">
        <f t="shared" si="258"/>
        <v>-371.21040000001148</v>
      </c>
      <c r="G1521" s="11">
        <f t="shared" si="8"/>
        <v>-264.96783316907442</v>
      </c>
      <c r="H1521" s="15">
        <f t="shared" si="268"/>
        <v>0</v>
      </c>
      <c r="I1521" s="11">
        <f t="shared" si="1"/>
        <v>-636.17823316908584</v>
      </c>
      <c r="J1521" s="11">
        <f t="shared" si="9"/>
        <v>-16.812321172544031</v>
      </c>
      <c r="K1521" s="9">
        <f t="shared" si="263"/>
        <v>240.32408324214606</v>
      </c>
      <c r="L1521" s="11">
        <f t="shared" si="264"/>
        <v>5492.0285759668041</v>
      </c>
      <c r="M1521" s="11">
        <f t="shared" si="259"/>
        <v>0.69771700000000003</v>
      </c>
      <c r="N1521" s="11">
        <f t="shared" si="265"/>
        <v>-264.96783316907442</v>
      </c>
      <c r="O1521" s="11">
        <f t="shared" si="266"/>
        <v>0</v>
      </c>
      <c r="P1521" s="13">
        <f t="shared" si="260"/>
        <v>318.51799999999997</v>
      </c>
      <c r="Q1521" s="11">
        <f t="shared" si="4"/>
        <v>0.75450707100429515</v>
      </c>
      <c r="R1521" s="11">
        <f t="shared" si="261"/>
        <v>1.7137942071910326</v>
      </c>
      <c r="S1521" s="11">
        <f t="shared" si="6"/>
        <v>20148.554653580562</v>
      </c>
    </row>
    <row r="1522" spans="2:19" x14ac:dyDescent="0.2">
      <c r="B1522" s="11"/>
      <c r="D1522" s="14">
        <f t="shared" si="262"/>
        <v>15.19999999999972</v>
      </c>
      <c r="E1522" s="11">
        <f t="shared" si="267"/>
        <v>37.840000000001169</v>
      </c>
      <c r="F1522" s="11">
        <f t="shared" si="258"/>
        <v>-371.21040000001148</v>
      </c>
      <c r="G1522" s="11">
        <f t="shared" si="8"/>
        <v>-264.53921379402033</v>
      </c>
      <c r="H1522" s="15">
        <f t="shared" si="268"/>
        <v>0</v>
      </c>
      <c r="I1522" s="11">
        <f t="shared" si="1"/>
        <v>-635.7496137940318</v>
      </c>
      <c r="J1522" s="11">
        <f t="shared" si="9"/>
        <v>-16.800994022040491</v>
      </c>
      <c r="K1522" s="9">
        <f t="shared" si="263"/>
        <v>240.15596003042063</v>
      </c>
      <c r="L1522" s="11">
        <f t="shared" si="264"/>
        <v>5494.4309761831664</v>
      </c>
      <c r="M1522" s="11">
        <f t="shared" si="259"/>
        <v>0.69756399999999996</v>
      </c>
      <c r="N1522" s="11">
        <f t="shared" si="265"/>
        <v>-264.53921379402033</v>
      </c>
      <c r="O1522" s="11">
        <f t="shared" si="266"/>
        <v>0</v>
      </c>
      <c r="P1522" s="13">
        <f t="shared" si="260"/>
        <v>318.51</v>
      </c>
      <c r="Q1522" s="11">
        <f t="shared" si="4"/>
        <v>0.75399817911657607</v>
      </c>
      <c r="R1522" s="11">
        <f t="shared" si="261"/>
        <v>1.7126395537248207</v>
      </c>
      <c r="S1522" s="11">
        <f t="shared" si="6"/>
        <v>20115.9617882483</v>
      </c>
    </row>
    <row r="1523" spans="2:19" x14ac:dyDescent="0.2">
      <c r="B1523" s="11"/>
      <c r="D1523" s="14">
        <f t="shared" si="262"/>
        <v>15.20999999999972</v>
      </c>
      <c r="E1523" s="11">
        <f t="shared" si="267"/>
        <v>37.840000000001169</v>
      </c>
      <c r="F1523" s="11">
        <f t="shared" si="258"/>
        <v>-371.21040000001148</v>
      </c>
      <c r="G1523" s="11">
        <f t="shared" si="8"/>
        <v>-264.1112655024362</v>
      </c>
      <c r="H1523" s="15">
        <f t="shared" si="268"/>
        <v>0</v>
      </c>
      <c r="I1523" s="11">
        <f t="shared" si="1"/>
        <v>-635.32166550244767</v>
      </c>
      <c r="J1523" s="11">
        <f t="shared" si="9"/>
        <v>-16.789684606300952</v>
      </c>
      <c r="K1523" s="9">
        <f t="shared" si="263"/>
        <v>239.98795009020023</v>
      </c>
      <c r="L1523" s="11">
        <f t="shared" si="264"/>
        <v>5496.8316957337702</v>
      </c>
      <c r="M1523" s="11">
        <f t="shared" si="259"/>
        <v>0.697411</v>
      </c>
      <c r="N1523" s="11">
        <f t="shared" si="265"/>
        <v>-264.1112655024362</v>
      </c>
      <c r="O1523" s="11">
        <f t="shared" si="266"/>
        <v>0</v>
      </c>
      <c r="P1523" s="13">
        <f t="shared" si="260"/>
        <v>318.50200000000001</v>
      </c>
      <c r="Q1523" s="11">
        <f t="shared" si="4"/>
        <v>0.75348961730287478</v>
      </c>
      <c r="R1523" s="11">
        <f t="shared" si="261"/>
        <v>1.7114867080836851</v>
      </c>
      <c r="S1523" s="11">
        <f t="shared" si="6"/>
        <v>20083.419953117744</v>
      </c>
    </row>
    <row r="1524" spans="2:19" x14ac:dyDescent="0.2">
      <c r="B1524" s="11"/>
      <c r="D1524" s="14">
        <f t="shared" si="262"/>
        <v>15.21999999999972</v>
      </c>
      <c r="E1524" s="11">
        <f t="shared" si="267"/>
        <v>37.840000000001169</v>
      </c>
      <c r="F1524" s="11">
        <f t="shared" si="258"/>
        <v>-371.21040000001148</v>
      </c>
      <c r="G1524" s="11">
        <f t="shared" si="8"/>
        <v>-263.65524591584892</v>
      </c>
      <c r="H1524" s="15">
        <f t="shared" si="268"/>
        <v>0</v>
      </c>
      <c r="I1524" s="11">
        <f t="shared" si="1"/>
        <v>-634.86564591586034</v>
      </c>
      <c r="J1524" s="11">
        <f t="shared" si="9"/>
        <v>-16.777633348727292</v>
      </c>
      <c r="K1524" s="9">
        <f t="shared" si="263"/>
        <v>239.82005324413723</v>
      </c>
      <c r="L1524" s="11">
        <f t="shared" si="264"/>
        <v>5499.2307357504415</v>
      </c>
      <c r="M1524" s="11">
        <f t="shared" si="259"/>
        <v>0.69718199999999997</v>
      </c>
      <c r="N1524" s="11">
        <f t="shared" si="265"/>
        <v>-263.65524591584892</v>
      </c>
      <c r="O1524" s="11">
        <f t="shared" si="266"/>
        <v>0</v>
      </c>
      <c r="P1524" s="13">
        <f t="shared" si="260"/>
        <v>318.49</v>
      </c>
      <c r="Q1524" s="11">
        <f t="shared" si="4"/>
        <v>0.75299084192325416</v>
      </c>
      <c r="R1524" s="11">
        <f t="shared" si="261"/>
        <v>1.7102582414604781</v>
      </c>
      <c r="S1524" s="11">
        <f t="shared" si="6"/>
        <v>20048.743534272613</v>
      </c>
    </row>
    <row r="1525" spans="2:19" x14ac:dyDescent="0.2">
      <c r="B1525" s="11"/>
      <c r="D1525" s="14">
        <f t="shared" si="262"/>
        <v>15.22999999999972</v>
      </c>
      <c r="E1525" s="11">
        <f t="shared" si="267"/>
        <v>37.840000000001169</v>
      </c>
      <c r="F1525" s="11">
        <f t="shared" si="258"/>
        <v>-371.21040000001148</v>
      </c>
      <c r="G1525" s="11">
        <f t="shared" si="8"/>
        <v>-263.22869293682027</v>
      </c>
      <c r="H1525" s="15">
        <f t="shared" si="268"/>
        <v>0</v>
      </c>
      <c r="I1525" s="11">
        <f t="shared" si="1"/>
        <v>-634.43909293683168</v>
      </c>
      <c r="J1525" s="11">
        <f t="shared" si="9"/>
        <v>-16.766360806998204</v>
      </c>
      <c r="K1525" s="9">
        <f t="shared" si="263"/>
        <v>239.65227691064996</v>
      </c>
      <c r="L1525" s="11">
        <f t="shared" si="264"/>
        <v>5501.6280974012152</v>
      </c>
      <c r="M1525" s="11">
        <f t="shared" si="259"/>
        <v>0.69702900000000001</v>
      </c>
      <c r="N1525" s="11">
        <f t="shared" si="265"/>
        <v>-263.22869293682027</v>
      </c>
      <c r="O1525" s="11">
        <f t="shared" si="266"/>
        <v>0</v>
      </c>
      <c r="P1525" s="13">
        <f t="shared" si="260"/>
        <v>318.48099999999999</v>
      </c>
      <c r="Q1525" s="11">
        <f t="shared" si="4"/>
        <v>0.75248531909485949</v>
      </c>
      <c r="R1525" s="11">
        <f t="shared" si="261"/>
        <v>1.7091091546379411</v>
      </c>
      <c r="S1525" s="11">
        <f t="shared" si="6"/>
        <v>20016.307800818424</v>
      </c>
    </row>
    <row r="1526" spans="2:19" x14ac:dyDescent="0.2">
      <c r="B1526" s="11"/>
      <c r="D1526" s="14">
        <f t="shared" si="262"/>
        <v>15.23999999999972</v>
      </c>
      <c r="E1526" s="11">
        <f t="shared" si="267"/>
        <v>37.840000000001169</v>
      </c>
      <c r="F1526" s="11">
        <f t="shared" si="258"/>
        <v>-371.21040000001148</v>
      </c>
      <c r="G1526" s="11">
        <f t="shared" si="8"/>
        <v>-262.77414640159827</v>
      </c>
      <c r="H1526" s="15">
        <f t="shared" si="268"/>
        <v>0</v>
      </c>
      <c r="I1526" s="11">
        <f t="shared" si="1"/>
        <v>-633.9845464016098</v>
      </c>
      <c r="J1526" s="11">
        <f t="shared" si="9"/>
        <v>-16.754348477843294</v>
      </c>
      <c r="K1526" s="9">
        <f t="shared" si="263"/>
        <v>239.48461330257999</v>
      </c>
      <c r="L1526" s="11">
        <f t="shared" si="264"/>
        <v>5504.0237818522819</v>
      </c>
      <c r="M1526" s="11">
        <f t="shared" si="259"/>
        <v>0.69679999999999997</v>
      </c>
      <c r="N1526" s="11">
        <f t="shared" si="265"/>
        <v>-262.77414640159827</v>
      </c>
      <c r="O1526" s="11">
        <f t="shared" si="266"/>
        <v>0</v>
      </c>
      <c r="P1526" s="13">
        <f t="shared" si="260"/>
        <v>318.46899999999999</v>
      </c>
      <c r="Q1526" s="11">
        <f t="shared" si="4"/>
        <v>0.75198720535618846</v>
      </c>
      <c r="R1526" s="11">
        <f t="shared" si="261"/>
        <v>1.7078846562531389</v>
      </c>
      <c r="S1526" s="11">
        <f t="shared" si="6"/>
        <v>19981.743395026297</v>
      </c>
    </row>
    <row r="1527" spans="2:19" x14ac:dyDescent="0.2">
      <c r="B1527" s="11"/>
      <c r="D1527" s="14">
        <f t="shared" si="262"/>
        <v>15.249999999999719</v>
      </c>
      <c r="E1527" s="11">
        <f t="shared" si="267"/>
        <v>37.840000000001169</v>
      </c>
      <c r="F1527" s="11">
        <f t="shared" si="258"/>
        <v>-371.21040000001148</v>
      </c>
      <c r="G1527" s="11">
        <f t="shared" si="8"/>
        <v>-262.34898333782701</v>
      </c>
      <c r="H1527" s="15">
        <f t="shared" si="268"/>
        <v>0</v>
      </c>
      <c r="I1527" s="11">
        <f t="shared" si="1"/>
        <v>-633.55938333783843</v>
      </c>
      <c r="J1527" s="11">
        <f t="shared" si="9"/>
        <v>-16.743112667489928</v>
      </c>
      <c r="K1527" s="9">
        <f t="shared" si="263"/>
        <v>239.31706981780155</v>
      </c>
      <c r="L1527" s="11">
        <f t="shared" si="264"/>
        <v>5506.4177902678839</v>
      </c>
      <c r="M1527" s="11">
        <f t="shared" si="259"/>
        <v>0.69664700000000002</v>
      </c>
      <c r="N1527" s="11">
        <f t="shared" si="265"/>
        <v>-262.34898333782701</v>
      </c>
      <c r="O1527" s="11">
        <f t="shared" si="266"/>
        <v>0</v>
      </c>
      <c r="P1527" s="13">
        <f t="shared" si="260"/>
        <v>318.46100000000001</v>
      </c>
      <c r="Q1527" s="11">
        <f t="shared" si="4"/>
        <v>0.75147999226844586</v>
      </c>
      <c r="R1527" s="11">
        <f t="shared" si="261"/>
        <v>1.7067393137094726</v>
      </c>
      <c r="S1527" s="11">
        <f t="shared" si="6"/>
        <v>19949.413352829768</v>
      </c>
    </row>
    <row r="1528" spans="2:19" x14ac:dyDescent="0.2">
      <c r="B1528" s="11"/>
      <c r="D1528" s="14">
        <f t="shared" si="262"/>
        <v>15.259999999999719</v>
      </c>
      <c r="E1528" s="11">
        <f t="shared" si="267"/>
        <v>37.840000000001169</v>
      </c>
      <c r="F1528" s="11">
        <f t="shared" si="258"/>
        <v>-371.21040000001148</v>
      </c>
      <c r="G1528" s="11">
        <f t="shared" si="8"/>
        <v>-261.92486097108542</v>
      </c>
      <c r="H1528" s="15">
        <f t="shared" si="268"/>
        <v>0</v>
      </c>
      <c r="I1528" s="11">
        <f t="shared" si="1"/>
        <v>-633.13526097109684</v>
      </c>
      <c r="J1528" s="11">
        <f t="shared" si="9"/>
        <v>-16.731904359700774</v>
      </c>
      <c r="K1528" s="9">
        <f t="shared" si="263"/>
        <v>239.14963869112665</v>
      </c>
      <c r="L1528" s="11">
        <f t="shared" si="264"/>
        <v>5508.8101238104291</v>
      </c>
      <c r="M1528" s="11">
        <f t="shared" si="259"/>
        <v>0.69649499999999998</v>
      </c>
      <c r="N1528" s="11">
        <f t="shared" si="265"/>
        <v>-261.92486097108542</v>
      </c>
      <c r="O1528" s="11">
        <f t="shared" si="266"/>
        <v>0</v>
      </c>
      <c r="P1528" s="13">
        <f t="shared" si="260"/>
        <v>318.45299999999997</v>
      </c>
      <c r="Q1528" s="11">
        <f t="shared" si="4"/>
        <v>0.75097310652161131</v>
      </c>
      <c r="R1528" s="11">
        <f t="shared" si="261"/>
        <v>1.7055967746891716</v>
      </c>
      <c r="S1528" s="11">
        <f t="shared" si="6"/>
        <v>19917.162446808863</v>
      </c>
    </row>
    <row r="1529" spans="2:19" x14ac:dyDescent="0.2">
      <c r="B1529" s="11"/>
      <c r="D1529" s="14">
        <f t="shared" si="262"/>
        <v>15.269999999999719</v>
      </c>
      <c r="E1529" s="11">
        <f t="shared" si="267"/>
        <v>37.840000000001169</v>
      </c>
      <c r="F1529" s="11">
        <f t="shared" si="258"/>
        <v>-371.21040000001148</v>
      </c>
      <c r="G1529" s="11">
        <f t="shared" si="8"/>
        <v>-261.47248451693559</v>
      </c>
      <c r="H1529" s="15">
        <f t="shared" si="268"/>
        <v>0</v>
      </c>
      <c r="I1529" s="11">
        <f t="shared" si="1"/>
        <v>-632.68288451694707</v>
      </c>
      <c r="J1529" s="11">
        <f t="shared" si="9"/>
        <v>-16.719949379411403</v>
      </c>
      <c r="K1529" s="9">
        <f t="shared" si="263"/>
        <v>238.98231964752964</v>
      </c>
      <c r="L1529" s="11">
        <f t="shared" si="264"/>
        <v>5511.2007836021221</v>
      </c>
      <c r="M1529" s="11">
        <f t="shared" si="259"/>
        <v>0.69626600000000005</v>
      </c>
      <c r="N1529" s="11">
        <f t="shared" si="265"/>
        <v>-261.47248451693559</v>
      </c>
      <c r="O1529" s="11">
        <f t="shared" si="266"/>
        <v>0</v>
      </c>
      <c r="P1529" s="13">
        <f t="shared" si="260"/>
        <v>318.44</v>
      </c>
      <c r="Q1529" s="11">
        <f t="shared" si="4"/>
        <v>0.75047833076098991</v>
      </c>
      <c r="R1529" s="11">
        <f t="shared" si="261"/>
        <v>1.7043781222641592</v>
      </c>
      <c r="S1529" s="11">
        <f t="shared" si="6"/>
        <v>19882.763057262531</v>
      </c>
    </row>
    <row r="1530" spans="2:19" x14ac:dyDescent="0.2">
      <c r="B1530" s="11"/>
      <c r="D1530" s="14">
        <f t="shared" si="262"/>
        <v>15.279999999999719</v>
      </c>
      <c r="E1530" s="11">
        <f t="shared" si="267"/>
        <v>37.840000000001169</v>
      </c>
      <c r="F1530" s="11">
        <f t="shared" si="258"/>
        <v>-371.21040000001148</v>
      </c>
      <c r="G1530" s="11">
        <f t="shared" si="8"/>
        <v>-261.04936733571196</v>
      </c>
      <c r="H1530" s="15">
        <f t="shared" si="268"/>
        <v>0</v>
      </c>
      <c r="I1530" s="11">
        <f t="shared" si="1"/>
        <v>-632.25976733572338</v>
      </c>
      <c r="J1530" s="11">
        <f t="shared" si="9"/>
        <v>-16.708767635721561</v>
      </c>
      <c r="K1530" s="9">
        <f t="shared" si="263"/>
        <v>238.81512015373553</v>
      </c>
      <c r="L1530" s="11">
        <f t="shared" si="264"/>
        <v>5513.589770801128</v>
      </c>
      <c r="M1530" s="11">
        <f t="shared" si="259"/>
        <v>0.69611299999999998</v>
      </c>
      <c r="N1530" s="11">
        <f t="shared" si="265"/>
        <v>-261.04936733571196</v>
      </c>
      <c r="O1530" s="11">
        <f t="shared" si="266"/>
        <v>0</v>
      </c>
      <c r="P1530" s="13">
        <f t="shared" si="260"/>
        <v>318.43200000000002</v>
      </c>
      <c r="Q1530" s="11">
        <f t="shared" si="4"/>
        <v>0.74997211383823081</v>
      </c>
      <c r="R1530" s="11">
        <f t="shared" si="261"/>
        <v>1.7032382911031152</v>
      </c>
      <c r="S1530" s="11">
        <f t="shared" si="6"/>
        <v>19850.588587068207</v>
      </c>
    </row>
    <row r="1531" spans="2:19" x14ac:dyDescent="0.2">
      <c r="B1531" s="11"/>
      <c r="D1531" s="14">
        <f t="shared" si="262"/>
        <v>15.289999999999718</v>
      </c>
      <c r="E1531" s="11">
        <f t="shared" si="267"/>
        <v>37.840000000001169</v>
      </c>
      <c r="F1531" s="11">
        <f t="shared" si="258"/>
        <v>-371.21040000001148</v>
      </c>
      <c r="G1531" s="11">
        <f t="shared" si="8"/>
        <v>-260.62691098446669</v>
      </c>
      <c r="H1531" s="15">
        <f t="shared" si="268"/>
        <v>0</v>
      </c>
      <c r="I1531" s="11">
        <f t="shared" si="1"/>
        <v>-631.83731098447811</v>
      </c>
      <c r="J1531" s="11">
        <f t="shared" si="9"/>
        <v>-16.697603355826072</v>
      </c>
      <c r="K1531" s="9">
        <f t="shared" si="263"/>
        <v>238.64803247737831</v>
      </c>
      <c r="L1531" s="11">
        <f t="shared" si="264"/>
        <v>5515.977086564284</v>
      </c>
      <c r="M1531" s="11">
        <f t="shared" si="259"/>
        <v>0.69596000000000002</v>
      </c>
      <c r="N1531" s="11">
        <f t="shared" si="265"/>
        <v>-260.62691098446669</v>
      </c>
      <c r="O1531" s="11">
        <f t="shared" si="266"/>
        <v>0</v>
      </c>
      <c r="P1531" s="13">
        <f t="shared" si="260"/>
        <v>318.42399999999998</v>
      </c>
      <c r="Q1531" s="11">
        <f t="shared" si="4"/>
        <v>0.74946622263830087</v>
      </c>
      <c r="R1531" s="11">
        <f t="shared" si="261"/>
        <v>1.7021002401453691</v>
      </c>
      <c r="S1531" s="11">
        <f t="shared" si="6"/>
        <v>19818.464367384579</v>
      </c>
    </row>
    <row r="1532" spans="2:19" x14ac:dyDescent="0.2">
      <c r="B1532" s="11"/>
      <c r="D1532" s="14">
        <f t="shared" si="262"/>
        <v>15.299999999999718</v>
      </c>
      <c r="E1532" s="11">
        <f t="shared" si="267"/>
        <v>37.840000000001169</v>
      </c>
      <c r="F1532" s="11">
        <f t="shared" si="258"/>
        <v>-371.21040000001148</v>
      </c>
      <c r="G1532" s="11">
        <f t="shared" si="8"/>
        <v>-260.17669315614603</v>
      </c>
      <c r="H1532" s="15">
        <f t="shared" si="268"/>
        <v>0</v>
      </c>
      <c r="I1532" s="11">
        <f t="shared" si="1"/>
        <v>-631.38709315615756</v>
      </c>
      <c r="J1532" s="11">
        <f t="shared" si="9"/>
        <v>-16.685705421673838</v>
      </c>
      <c r="K1532" s="9">
        <f t="shared" si="263"/>
        <v>238.48105644382005</v>
      </c>
      <c r="L1532" s="11">
        <f t="shared" si="264"/>
        <v>5518.3627320088899</v>
      </c>
      <c r="M1532" s="11">
        <f t="shared" si="259"/>
        <v>0.69573099999999999</v>
      </c>
      <c r="N1532" s="11">
        <f t="shared" si="265"/>
        <v>-260.17669315614603</v>
      </c>
      <c r="O1532" s="11">
        <f t="shared" si="266"/>
        <v>0</v>
      </c>
      <c r="P1532" s="13">
        <f t="shared" si="260"/>
        <v>318.41199999999998</v>
      </c>
      <c r="Q1532" s="11">
        <f t="shared" si="4"/>
        <v>0.7489700653361685</v>
      </c>
      <c r="R1532" s="11">
        <f t="shared" si="261"/>
        <v>1.7008874028209824</v>
      </c>
      <c r="S1532" s="11">
        <f t="shared" si="6"/>
        <v>19784.229123010042</v>
      </c>
    </row>
    <row r="1533" spans="2:19" x14ac:dyDescent="0.2">
      <c r="B1533" s="11"/>
      <c r="D1533" s="14">
        <f t="shared" si="262"/>
        <v>15.309999999999718</v>
      </c>
      <c r="E1533" s="11">
        <f t="shared" si="267"/>
        <v>37.840000000001169</v>
      </c>
      <c r="F1533" s="11">
        <f t="shared" si="258"/>
        <v>-371.21040000001148</v>
      </c>
      <c r="G1533" s="11">
        <f t="shared" si="8"/>
        <v>-259.75598436653058</v>
      </c>
      <c r="H1533" s="15">
        <f t="shared" si="268"/>
        <v>0</v>
      </c>
      <c r="I1533" s="11">
        <f t="shared" si="1"/>
        <v>-630.96638436654212</v>
      </c>
      <c r="J1533" s="11">
        <f t="shared" si="9"/>
        <v>-16.674587324696688</v>
      </c>
      <c r="K1533" s="9">
        <f t="shared" si="263"/>
        <v>238.31419938960332</v>
      </c>
      <c r="L1533" s="11">
        <f t="shared" si="264"/>
        <v>5520.7467082880576</v>
      </c>
      <c r="M1533" s="11">
        <f t="shared" si="259"/>
        <v>0.69557899999999995</v>
      </c>
      <c r="N1533" s="11">
        <f t="shared" si="265"/>
        <v>-259.75598436653058</v>
      </c>
      <c r="O1533" s="11">
        <f t="shared" si="266"/>
        <v>0</v>
      </c>
      <c r="P1533" s="13">
        <f t="shared" si="260"/>
        <v>318.404</v>
      </c>
      <c r="Q1533" s="11">
        <f t="shared" si="4"/>
        <v>0.74846484148943893</v>
      </c>
      <c r="R1533" s="11">
        <f t="shared" si="261"/>
        <v>1.6997540596021088</v>
      </c>
      <c r="S1533" s="11">
        <f t="shared" si="6"/>
        <v>19752.23779055498</v>
      </c>
    </row>
    <row r="1534" spans="2:19" x14ac:dyDescent="0.2">
      <c r="B1534" s="11"/>
      <c r="D1534" s="14">
        <f t="shared" si="262"/>
        <v>15.319999999999718</v>
      </c>
      <c r="E1534" s="11">
        <f t="shared" si="267"/>
        <v>37.840000000001169</v>
      </c>
      <c r="F1534" s="11">
        <f t="shared" si="258"/>
        <v>-371.21040000001148</v>
      </c>
      <c r="G1534" s="11">
        <f t="shared" si="8"/>
        <v>-259.30721682730274</v>
      </c>
      <c r="H1534" s="15">
        <f t="shared" si="268"/>
        <v>0</v>
      </c>
      <c r="I1534" s="11">
        <f t="shared" si="1"/>
        <v>-630.51761682731421</v>
      </c>
      <c r="J1534" s="11">
        <f t="shared" si="9"/>
        <v>-16.662727717423223</v>
      </c>
      <c r="K1534" s="9">
        <f t="shared" si="263"/>
        <v>238.14745351635634</v>
      </c>
      <c r="L1534" s="11">
        <f t="shared" si="264"/>
        <v>5523.129016552587</v>
      </c>
      <c r="M1534" s="11">
        <f t="shared" si="259"/>
        <v>0.69535000000000002</v>
      </c>
      <c r="N1534" s="11">
        <f t="shared" si="265"/>
        <v>-259.30721682730274</v>
      </c>
      <c r="O1534" s="11">
        <f t="shared" si="266"/>
        <v>0</v>
      </c>
      <c r="P1534" s="13">
        <f t="shared" si="260"/>
        <v>318.39100000000002</v>
      </c>
      <c r="Q1534" s="11">
        <f t="shared" si="4"/>
        <v>0.74797168737921715</v>
      </c>
      <c r="R1534" s="11">
        <f t="shared" si="261"/>
        <v>1.6985451291970666</v>
      </c>
      <c r="S1534" s="11">
        <f t="shared" si="6"/>
        <v>19718.112828355832</v>
      </c>
    </row>
    <row r="1535" spans="2:19" x14ac:dyDescent="0.2">
      <c r="B1535" s="11"/>
      <c r="D1535" s="14">
        <f t="shared" si="262"/>
        <v>15.329999999999718</v>
      </c>
      <c r="E1535" s="11">
        <f t="shared" si="267"/>
        <v>37.840000000001169</v>
      </c>
      <c r="F1535" s="11">
        <f t="shared" si="258"/>
        <v>-371.21040000001148</v>
      </c>
      <c r="G1535" s="11">
        <f t="shared" si="8"/>
        <v>-258.88787508792421</v>
      </c>
      <c r="H1535" s="15">
        <f t="shared" si="268"/>
        <v>0</v>
      </c>
      <c r="I1535" s="11">
        <f t="shared" si="1"/>
        <v>-630.09827508793569</v>
      </c>
      <c r="J1535" s="11">
        <f t="shared" si="9"/>
        <v>-16.651645747566498</v>
      </c>
      <c r="K1535" s="9">
        <f t="shared" si="263"/>
        <v>237.98082623918211</v>
      </c>
      <c r="L1535" s="11">
        <f t="shared" si="264"/>
        <v>5525.5096579513647</v>
      </c>
      <c r="M1535" s="11">
        <f t="shared" si="259"/>
        <v>0.69519799999999998</v>
      </c>
      <c r="N1535" s="11">
        <f t="shared" si="265"/>
        <v>-258.88787508792421</v>
      </c>
      <c r="O1535" s="11">
        <f t="shared" si="266"/>
        <v>0</v>
      </c>
      <c r="P1535" s="13">
        <f t="shared" si="260"/>
        <v>318.38299999999998</v>
      </c>
      <c r="Q1535" s="11">
        <f t="shared" si="4"/>
        <v>0.74746712682266991</v>
      </c>
      <c r="R1535" s="11">
        <f t="shared" si="261"/>
        <v>1.6974154686612128</v>
      </c>
      <c r="S1535" s="11">
        <f t="shared" si="6"/>
        <v>19686.225448467707</v>
      </c>
    </row>
    <row r="1536" spans="2:19" x14ac:dyDescent="0.2">
      <c r="B1536" s="11"/>
      <c r="D1536" s="14">
        <f t="shared" si="262"/>
        <v>15.339999999999717</v>
      </c>
      <c r="E1536" s="11">
        <f t="shared" si="267"/>
        <v>37.840000000001169</v>
      </c>
      <c r="F1536" s="11">
        <f t="shared" si="258"/>
        <v>-371.21040000001148</v>
      </c>
      <c r="G1536" s="11">
        <f t="shared" si="8"/>
        <v>-258.46881472832598</v>
      </c>
      <c r="H1536" s="15">
        <f t="shared" si="268"/>
        <v>0</v>
      </c>
      <c r="I1536" s="11">
        <f t="shared" si="1"/>
        <v>-629.67921472833746</v>
      </c>
      <c r="J1536" s="11">
        <f t="shared" si="9"/>
        <v>-16.640571213750476</v>
      </c>
      <c r="K1536" s="9">
        <f t="shared" si="263"/>
        <v>237.81430978170644</v>
      </c>
      <c r="L1536" s="11">
        <f t="shared" si="264"/>
        <v>5527.888633631469</v>
      </c>
      <c r="M1536" s="11">
        <f t="shared" si="259"/>
        <v>0.69504500000000002</v>
      </c>
      <c r="N1536" s="11">
        <f t="shared" si="265"/>
        <v>-258.46881472832598</v>
      </c>
      <c r="O1536" s="11">
        <f t="shared" si="266"/>
        <v>0</v>
      </c>
      <c r="P1536" s="13">
        <f t="shared" si="260"/>
        <v>318.375</v>
      </c>
      <c r="Q1536" s="11">
        <f t="shared" si="4"/>
        <v>0.74696288898847729</v>
      </c>
      <c r="R1536" s="11">
        <f t="shared" si="261"/>
        <v>1.6962865661315469</v>
      </c>
      <c r="S1536" s="11">
        <f t="shared" si="6"/>
        <v>19654.359465123511</v>
      </c>
    </row>
    <row r="1537" spans="2:19" x14ac:dyDescent="0.2">
      <c r="B1537" s="11"/>
      <c r="D1537" s="14">
        <f t="shared" si="262"/>
        <v>15.349999999999717</v>
      </c>
      <c r="E1537" s="11">
        <f t="shared" si="267"/>
        <v>37.840000000001169</v>
      </c>
      <c r="F1537" s="11">
        <f t="shared" si="258"/>
        <v>-371.21040000001148</v>
      </c>
      <c r="G1537" s="11">
        <f t="shared" si="8"/>
        <v>-258.02218482300469</v>
      </c>
      <c r="H1537" s="15">
        <f t="shared" si="268"/>
        <v>0</v>
      </c>
      <c r="I1537" s="11">
        <f t="shared" si="1"/>
        <v>-629.23258482301617</v>
      </c>
      <c r="J1537" s="11">
        <f t="shared" si="9"/>
        <v>-16.628768097859322</v>
      </c>
      <c r="K1537" s="9">
        <f t="shared" si="263"/>
        <v>237.64790406956894</v>
      </c>
      <c r="L1537" s="11">
        <f t="shared" si="264"/>
        <v>5530.2659447007254</v>
      </c>
      <c r="M1537" s="11">
        <f t="shared" si="259"/>
        <v>0.69481599999999999</v>
      </c>
      <c r="N1537" s="11">
        <f t="shared" si="265"/>
        <v>-258.02218482300469</v>
      </c>
      <c r="O1537" s="11">
        <f t="shared" si="266"/>
        <v>0</v>
      </c>
      <c r="P1537" s="13">
        <f t="shared" si="260"/>
        <v>318.363</v>
      </c>
      <c r="Q1537" s="11">
        <f t="shared" si="4"/>
        <v>0.74646835238255993</v>
      </c>
      <c r="R1537" s="11">
        <f t="shared" si="261"/>
        <v>1.6950833942771988</v>
      </c>
      <c r="S1537" s="11">
        <f t="shared" si="6"/>
        <v>19620.39705183862</v>
      </c>
    </row>
    <row r="1538" spans="2:19" x14ac:dyDescent="0.2">
      <c r="B1538" s="11"/>
      <c r="D1538" s="14">
        <f t="shared" si="262"/>
        <v>15.359999999999717</v>
      </c>
      <c r="E1538" s="11">
        <f t="shared" si="267"/>
        <v>37.840000000001169</v>
      </c>
      <c r="F1538" s="11">
        <f t="shared" ref="F1538:F1601" si="269">E1538*Grav</f>
        <v>-371.21040000001148</v>
      </c>
      <c r="G1538" s="11">
        <f t="shared" si="8"/>
        <v>-257.60485636009571</v>
      </c>
      <c r="H1538" s="15">
        <f t="shared" si="268"/>
        <v>0</v>
      </c>
      <c r="I1538" s="11">
        <f t="shared" si="1"/>
        <v>-628.81525636010724</v>
      </c>
      <c r="J1538" s="11">
        <f t="shared" si="9"/>
        <v>-16.617739332983295</v>
      </c>
      <c r="K1538" s="9">
        <f t="shared" si="263"/>
        <v>237.48161638859034</v>
      </c>
      <c r="L1538" s="11">
        <f t="shared" si="264"/>
        <v>5532.6415923030163</v>
      </c>
      <c r="M1538" s="11">
        <f t="shared" ref="M1538:M1601" si="270">VLOOKUP(L1538,AtmChart,4)</f>
        <v>0.69466399999999995</v>
      </c>
      <c r="N1538" s="11">
        <f t="shared" si="265"/>
        <v>-257.60485636009571</v>
      </c>
      <c r="O1538" s="11">
        <f t="shared" si="266"/>
        <v>0</v>
      </c>
      <c r="P1538" s="13">
        <f t="shared" ref="P1538:P1601" si="271">VLOOKUP(L1538,AtmChart,5)</f>
        <v>318.35399999999998</v>
      </c>
      <c r="Q1538" s="11">
        <f t="shared" si="4"/>
        <v>0.74596711958571382</v>
      </c>
      <c r="R1538" s="11">
        <f t="shared" ref="R1538:R1601" si="272">J1538/Grav</f>
        <v>1.6939591572867783</v>
      </c>
      <c r="S1538" s="11">
        <f t="shared" si="6"/>
        <v>19588.662764537221</v>
      </c>
    </row>
    <row r="1539" spans="2:19" x14ac:dyDescent="0.2">
      <c r="B1539" s="11"/>
      <c r="D1539" s="14">
        <f t="shared" ref="D1539:D1602" si="273">D1538+DeltaT</f>
        <v>15.369999999999717</v>
      </c>
      <c r="E1539" s="11">
        <f t="shared" si="267"/>
        <v>37.840000000001169</v>
      </c>
      <c r="F1539" s="11">
        <f t="shared" si="269"/>
        <v>-371.21040000001148</v>
      </c>
      <c r="G1539" s="11">
        <f t="shared" si="8"/>
        <v>-257.16003348820738</v>
      </c>
      <c r="H1539" s="15">
        <f t="shared" si="268"/>
        <v>0</v>
      </c>
      <c r="I1539" s="11">
        <f t="shared" si="1"/>
        <v>-628.37043348821885</v>
      </c>
      <c r="J1539" s="11">
        <f t="shared" si="9"/>
        <v>-16.60598397167546</v>
      </c>
      <c r="K1539" s="9">
        <f t="shared" ref="K1539:K1602" si="274">K1538+J1538*DeltaT</f>
        <v>237.31543899526051</v>
      </c>
      <c r="L1539" s="11">
        <f t="shared" ref="L1539:L1602" si="275">L1538+K1538*DeltaT+(0.5*J1538*DeltaT^2)</f>
        <v>5535.0155775799358</v>
      </c>
      <c r="M1539" s="11">
        <f t="shared" si="270"/>
        <v>0.69443600000000005</v>
      </c>
      <c r="N1539" s="11">
        <f t="shared" ref="N1539:N1602" si="276">IF(K1539&gt;0,-0.5*M1539*(K1539^2)*CdR*CSAR,0)</f>
        <v>-257.16003348820738</v>
      </c>
      <c r="O1539" s="11">
        <f t="shared" ref="O1539:O1602" si="277">IF(K1539&gt;0,0, 0.5*M1539*(K1539^2)*CdC*CSAC)</f>
        <v>0</v>
      </c>
      <c r="P1539" s="13">
        <f t="shared" si="271"/>
        <v>318.34199999999998</v>
      </c>
      <c r="Q1539" s="11">
        <f t="shared" si="4"/>
        <v>0.74547323003329913</v>
      </c>
      <c r="R1539" s="11">
        <f t="shared" si="272"/>
        <v>1.6927608533818002</v>
      </c>
      <c r="S1539" s="11">
        <f t="shared" si="6"/>
        <v>19554.837760806728</v>
      </c>
    </row>
    <row r="1540" spans="2:19" x14ac:dyDescent="0.2">
      <c r="B1540" s="11"/>
      <c r="D1540" s="14">
        <f t="shared" si="273"/>
        <v>15.379999999999717</v>
      </c>
      <c r="E1540" s="11">
        <f t="shared" si="267"/>
        <v>37.840000000001169</v>
      </c>
      <c r="F1540" s="11">
        <f t="shared" si="269"/>
        <v>-371.21040000001148</v>
      </c>
      <c r="G1540" s="11">
        <f t="shared" si="8"/>
        <v>-256.74368856585284</v>
      </c>
      <c r="H1540" s="15">
        <f t="shared" si="268"/>
        <v>0</v>
      </c>
      <c r="I1540" s="11">
        <f t="shared" si="1"/>
        <v>-627.95408856586437</v>
      </c>
      <c r="J1540" s="11">
        <f t="shared" si="9"/>
        <v>-16.594981198885968</v>
      </c>
      <c r="K1540" s="9">
        <f t="shared" si="274"/>
        <v>237.14937915554376</v>
      </c>
      <c r="L1540" s="11">
        <f t="shared" si="275"/>
        <v>5537.3879016706906</v>
      </c>
      <c r="M1540" s="11">
        <f t="shared" si="270"/>
        <v>0.69428299999999998</v>
      </c>
      <c r="N1540" s="11">
        <f t="shared" si="276"/>
        <v>-256.74368856585284</v>
      </c>
      <c r="O1540" s="11">
        <f t="shared" si="277"/>
        <v>0</v>
      </c>
      <c r="P1540" s="13">
        <f t="shared" si="271"/>
        <v>318.334</v>
      </c>
      <c r="Q1540" s="11">
        <f t="shared" si="4"/>
        <v>0.74497031154555826</v>
      </c>
      <c r="R1540" s="11">
        <f t="shared" si="272"/>
        <v>1.6916392659414849</v>
      </c>
      <c r="S1540" s="11">
        <f t="shared" si="6"/>
        <v>19523.178263416157</v>
      </c>
    </row>
    <row r="1541" spans="2:19" x14ac:dyDescent="0.2">
      <c r="B1541" s="11"/>
      <c r="D1541" s="14">
        <f t="shared" si="273"/>
        <v>15.389999999999716</v>
      </c>
      <c r="E1541" s="11">
        <f t="shared" si="267"/>
        <v>37.840000000001169</v>
      </c>
      <c r="F1541" s="11">
        <f t="shared" si="269"/>
        <v>-371.21040000001148</v>
      </c>
      <c r="G1541" s="11">
        <f t="shared" si="8"/>
        <v>-256.32836119130911</v>
      </c>
      <c r="H1541" s="15">
        <f t="shared" si="268"/>
        <v>0</v>
      </c>
      <c r="I1541" s="11">
        <f t="shared" si="1"/>
        <v>-627.53876119132065</v>
      </c>
      <c r="J1541" s="11">
        <f t="shared" si="9"/>
        <v>-16.584005316894853</v>
      </c>
      <c r="K1541" s="9">
        <f t="shared" si="274"/>
        <v>236.98342934355489</v>
      </c>
      <c r="L1541" s="11">
        <f t="shared" si="275"/>
        <v>5539.7585657131858</v>
      </c>
      <c r="M1541" s="11">
        <f t="shared" si="270"/>
        <v>0.69413100000000005</v>
      </c>
      <c r="N1541" s="11">
        <f t="shared" si="276"/>
        <v>-256.32836119130911</v>
      </c>
      <c r="O1541" s="11">
        <f t="shared" si="277"/>
        <v>0</v>
      </c>
      <c r="P1541" s="13">
        <f t="shared" si="271"/>
        <v>318.32600000000002</v>
      </c>
      <c r="Q1541" s="11">
        <f t="shared" si="4"/>
        <v>0.74446771342446072</v>
      </c>
      <c r="R1541" s="11">
        <f t="shared" si="272"/>
        <v>1.6905204196630839</v>
      </c>
      <c r="S1541" s="11">
        <f t="shared" si="6"/>
        <v>19491.596141899608</v>
      </c>
    </row>
    <row r="1542" spans="2:19" x14ac:dyDescent="0.2">
      <c r="B1542" s="11"/>
      <c r="D1542" s="14">
        <f t="shared" si="273"/>
        <v>15.399999999999716</v>
      </c>
      <c r="E1542" s="11">
        <f t="shared" ref="E1542:E1605" si="278">IF(D1542&lt;ThrustCurveTime,E1541-(Mdot)/10,E1541)</f>
        <v>37.840000000001169</v>
      </c>
      <c r="F1542" s="11">
        <f t="shared" si="269"/>
        <v>-371.21040000001148</v>
      </c>
      <c r="G1542" s="11">
        <f t="shared" si="8"/>
        <v>-255.88528490670902</v>
      </c>
      <c r="H1542" s="15">
        <f t="shared" si="268"/>
        <v>0</v>
      </c>
      <c r="I1542" s="11">
        <f t="shared" si="1"/>
        <v>-627.09568490672052</v>
      </c>
      <c r="J1542" s="11">
        <f t="shared" si="9"/>
        <v>-16.572296112756373</v>
      </c>
      <c r="K1542" s="9">
        <f t="shared" si="274"/>
        <v>236.81758929038594</v>
      </c>
      <c r="L1542" s="11">
        <f t="shared" si="275"/>
        <v>5542.1275708063558</v>
      </c>
      <c r="M1542" s="11">
        <f t="shared" si="270"/>
        <v>0.69390200000000002</v>
      </c>
      <c r="N1542" s="11">
        <f t="shared" si="276"/>
        <v>-255.88528490670902</v>
      </c>
      <c r="O1542" s="11">
        <f t="shared" si="277"/>
        <v>0</v>
      </c>
      <c r="P1542" s="13">
        <f t="shared" si="271"/>
        <v>318.31299999999999</v>
      </c>
      <c r="Q1542" s="11">
        <f t="shared" si="4"/>
        <v>0.74397712091678925</v>
      </c>
      <c r="R1542" s="11">
        <f t="shared" si="272"/>
        <v>1.6893268208722092</v>
      </c>
      <c r="S1542" s="11">
        <f t="shared" si="6"/>
        <v>19457.903951307275</v>
      </c>
    </row>
    <row r="1543" spans="2:19" x14ac:dyDescent="0.2">
      <c r="B1543" s="11"/>
      <c r="D1543" s="14">
        <f t="shared" si="273"/>
        <v>15.409999999999716</v>
      </c>
      <c r="E1543" s="11">
        <f t="shared" si="278"/>
        <v>37.840000000001169</v>
      </c>
      <c r="F1543" s="11">
        <f t="shared" si="269"/>
        <v>-371.21040000001148</v>
      </c>
      <c r="G1543" s="11">
        <f t="shared" si="8"/>
        <v>-255.47130393438758</v>
      </c>
      <c r="H1543" s="15">
        <f t="shared" ref="H1543:H1606" si="279">IF(D1543&lt;ThrustCurveTime,VLOOKUP(D1543,GoddardCurve1,2, TRUE),0)</f>
        <v>0</v>
      </c>
      <c r="I1543" s="11">
        <f t="shared" si="1"/>
        <v>-626.68170393439902</v>
      </c>
      <c r="J1543" s="11">
        <f t="shared" si="9"/>
        <v>-16.561355812219336</v>
      </c>
      <c r="K1543" s="9">
        <f t="shared" si="274"/>
        <v>236.65186632925838</v>
      </c>
      <c r="L1543" s="11">
        <f t="shared" si="275"/>
        <v>5544.4949180844542</v>
      </c>
      <c r="M1543" s="11">
        <f t="shared" si="270"/>
        <v>0.69374999999999998</v>
      </c>
      <c r="N1543" s="11">
        <f t="shared" si="276"/>
        <v>-255.47130393438758</v>
      </c>
      <c r="O1543" s="11">
        <f t="shared" si="277"/>
        <v>0</v>
      </c>
      <c r="P1543" s="13">
        <f t="shared" si="271"/>
        <v>318.30500000000001</v>
      </c>
      <c r="Q1543" s="11">
        <f t="shared" si="4"/>
        <v>0.74347517735900592</v>
      </c>
      <c r="R1543" s="11">
        <f t="shared" si="272"/>
        <v>1.688211601653347</v>
      </c>
      <c r="S1543" s="11">
        <f t="shared" si="6"/>
        <v>19426.424212251408</v>
      </c>
    </row>
    <row r="1544" spans="2:19" x14ac:dyDescent="0.2">
      <c r="B1544" s="11"/>
      <c r="D1544" s="14">
        <f t="shared" si="273"/>
        <v>15.419999999999716</v>
      </c>
      <c r="E1544" s="11">
        <f t="shared" si="278"/>
        <v>37.840000000001169</v>
      </c>
      <c r="F1544" s="11">
        <f t="shared" si="269"/>
        <v>-371.21040000001148</v>
      </c>
      <c r="G1544" s="11">
        <f t="shared" si="8"/>
        <v>-255.05796630361877</v>
      </c>
      <c r="H1544" s="15">
        <f t="shared" si="279"/>
        <v>0</v>
      </c>
      <c r="I1544" s="11">
        <f t="shared" si="1"/>
        <v>-626.26836630363027</v>
      </c>
      <c r="J1544" s="11">
        <f t="shared" si="9"/>
        <v>-16.550432513308959</v>
      </c>
      <c r="K1544" s="9">
        <f t="shared" si="274"/>
        <v>236.48625277113618</v>
      </c>
      <c r="L1544" s="11">
        <f t="shared" si="275"/>
        <v>5546.8606086799564</v>
      </c>
      <c r="M1544" s="11">
        <f t="shared" si="270"/>
        <v>0.69359800000000005</v>
      </c>
      <c r="N1544" s="11">
        <f t="shared" si="276"/>
        <v>-255.05796630361877</v>
      </c>
      <c r="O1544" s="11">
        <f t="shared" si="277"/>
        <v>0</v>
      </c>
      <c r="P1544" s="13">
        <f t="shared" si="271"/>
        <v>318.29700000000003</v>
      </c>
      <c r="Q1544" s="11">
        <f t="shared" si="4"/>
        <v>0.74297355228335848</v>
      </c>
      <c r="R1544" s="11">
        <f t="shared" si="272"/>
        <v>1.6870981155258877</v>
      </c>
      <c r="S1544" s="11">
        <f t="shared" si="6"/>
        <v>19394.993393859906</v>
      </c>
    </row>
    <row r="1545" spans="2:19" x14ac:dyDescent="0.2">
      <c r="B1545" s="11"/>
      <c r="D1545" s="14">
        <f t="shared" si="273"/>
        <v>15.429999999999715</v>
      </c>
      <c r="E1545" s="11">
        <f t="shared" si="278"/>
        <v>37.840000000001169</v>
      </c>
      <c r="F1545" s="11">
        <f t="shared" si="269"/>
        <v>-371.21040000001148</v>
      </c>
      <c r="G1545" s="11">
        <f t="shared" si="8"/>
        <v>-254.61736232830106</v>
      </c>
      <c r="H1545" s="15">
        <f t="shared" si="279"/>
        <v>0</v>
      </c>
      <c r="I1545" s="11">
        <f t="shared" si="1"/>
        <v>-625.82776232831247</v>
      </c>
      <c r="J1545" s="11">
        <f t="shared" si="9"/>
        <v>-16.53878864503946</v>
      </c>
      <c r="K1545" s="9">
        <f t="shared" si="274"/>
        <v>236.32074844600308</v>
      </c>
      <c r="L1545" s="11">
        <f t="shared" si="275"/>
        <v>5549.2246436860414</v>
      </c>
      <c r="M1545" s="11">
        <f t="shared" si="270"/>
        <v>0.69337000000000004</v>
      </c>
      <c r="N1545" s="11">
        <f t="shared" si="276"/>
        <v>-254.61736232830106</v>
      </c>
      <c r="O1545" s="11">
        <f t="shared" si="277"/>
        <v>0</v>
      </c>
      <c r="P1545" s="13">
        <f t="shared" si="271"/>
        <v>318.28500000000003</v>
      </c>
      <c r="Q1545" s="11">
        <f t="shared" si="4"/>
        <v>0.74248157609062027</v>
      </c>
      <c r="R1545" s="11">
        <f t="shared" si="272"/>
        <v>1.6859111768643689</v>
      </c>
      <c r="S1545" s="11">
        <f t="shared" si="6"/>
        <v>19361.489201403423</v>
      </c>
    </row>
    <row r="1546" spans="2:19" x14ac:dyDescent="0.2">
      <c r="B1546" s="11"/>
      <c r="D1546" s="14">
        <f t="shared" si="273"/>
        <v>15.439999999999715</v>
      </c>
      <c r="E1546" s="11">
        <f t="shared" si="278"/>
        <v>37.840000000001169</v>
      </c>
      <c r="F1546" s="11">
        <f t="shared" si="269"/>
        <v>-371.21040000001148</v>
      </c>
      <c r="G1546" s="11">
        <f t="shared" si="8"/>
        <v>-254.2049960638397</v>
      </c>
      <c r="H1546" s="15">
        <f t="shared" si="279"/>
        <v>0</v>
      </c>
      <c r="I1546" s="11">
        <f t="shared" si="1"/>
        <v>-625.41539606385118</v>
      </c>
      <c r="J1546" s="11">
        <f t="shared" si="9"/>
        <v>-16.527891016486041</v>
      </c>
      <c r="K1546" s="9">
        <f t="shared" si="274"/>
        <v>236.15536055955269</v>
      </c>
      <c r="L1546" s="11">
        <f t="shared" si="275"/>
        <v>5551.5870242310693</v>
      </c>
      <c r="M1546" s="11">
        <f t="shared" si="270"/>
        <v>0.69321699999999997</v>
      </c>
      <c r="N1546" s="11">
        <f t="shared" si="276"/>
        <v>-254.2049960638397</v>
      </c>
      <c r="O1546" s="11">
        <f t="shared" si="277"/>
        <v>0</v>
      </c>
      <c r="P1546" s="13">
        <f t="shared" si="271"/>
        <v>318.27600000000001</v>
      </c>
      <c r="Q1546" s="11">
        <f t="shared" si="4"/>
        <v>0.74198293480989042</v>
      </c>
      <c r="R1546" s="11">
        <f t="shared" si="272"/>
        <v>1.6848003074909317</v>
      </c>
      <c r="S1546" s="11">
        <f t="shared" si="6"/>
        <v>19330.132247174603</v>
      </c>
    </row>
    <row r="1547" spans="2:19" x14ac:dyDescent="0.2">
      <c r="B1547" s="11"/>
      <c r="D1547" s="14">
        <f t="shared" si="273"/>
        <v>15.449999999999715</v>
      </c>
      <c r="E1547" s="11">
        <f t="shared" si="278"/>
        <v>37.840000000001169</v>
      </c>
      <c r="F1547" s="11">
        <f t="shared" si="269"/>
        <v>-371.21040000001148</v>
      </c>
      <c r="G1547" s="11">
        <f t="shared" si="8"/>
        <v>-253.79363691494601</v>
      </c>
      <c r="H1547" s="15">
        <f t="shared" si="279"/>
        <v>0</v>
      </c>
      <c r="I1547" s="11">
        <f t="shared" si="1"/>
        <v>-625.00403691495751</v>
      </c>
      <c r="J1547" s="11">
        <f t="shared" si="9"/>
        <v>-16.51702000303748</v>
      </c>
      <c r="K1547" s="9">
        <f t="shared" si="274"/>
        <v>235.99008164938783</v>
      </c>
      <c r="L1547" s="11">
        <f t="shared" si="275"/>
        <v>5553.9477514421142</v>
      </c>
      <c r="M1547" s="11">
        <f t="shared" si="270"/>
        <v>0.69306500000000004</v>
      </c>
      <c r="N1547" s="11">
        <f t="shared" si="276"/>
        <v>-253.79363691494601</v>
      </c>
      <c r="O1547" s="11">
        <f t="shared" si="277"/>
        <v>0</v>
      </c>
      <c r="P1547" s="13">
        <f t="shared" si="271"/>
        <v>318.26799999999997</v>
      </c>
      <c r="Q1547" s="11">
        <f t="shared" si="4"/>
        <v>0.74148227798392508</v>
      </c>
      <c r="R1547" s="11">
        <f t="shared" si="272"/>
        <v>1.6836921511760936</v>
      </c>
      <c r="S1547" s="11">
        <f t="shared" si="6"/>
        <v>19298.85187553626</v>
      </c>
    </row>
    <row r="1548" spans="2:19" x14ac:dyDescent="0.2">
      <c r="B1548" s="11"/>
      <c r="D1548" s="14">
        <f t="shared" si="273"/>
        <v>15.459999999999715</v>
      </c>
      <c r="E1548" s="11">
        <f t="shared" si="278"/>
        <v>37.840000000001169</v>
      </c>
      <c r="F1548" s="11">
        <f t="shared" si="269"/>
        <v>-371.21040000001148</v>
      </c>
      <c r="G1548" s="11">
        <f t="shared" si="8"/>
        <v>-253.35512476746999</v>
      </c>
      <c r="H1548" s="15">
        <f t="shared" si="279"/>
        <v>0</v>
      </c>
      <c r="I1548" s="11">
        <f t="shared" si="1"/>
        <v>-624.56552476748152</v>
      </c>
      <c r="J1548" s="11">
        <f t="shared" si="9"/>
        <v>-16.505431415630607</v>
      </c>
      <c r="K1548" s="9">
        <f t="shared" si="274"/>
        <v>235.82491144935744</v>
      </c>
      <c r="L1548" s="11">
        <f t="shared" si="275"/>
        <v>5556.3068264076082</v>
      </c>
      <c r="M1548" s="11">
        <f t="shared" si="270"/>
        <v>0.69283700000000004</v>
      </c>
      <c r="N1548" s="11">
        <f t="shared" si="276"/>
        <v>-253.35512476746999</v>
      </c>
      <c r="O1548" s="11">
        <f t="shared" si="277"/>
        <v>0</v>
      </c>
      <c r="P1548" s="13">
        <f t="shared" si="271"/>
        <v>318.25599999999997</v>
      </c>
      <c r="Q1548" s="11">
        <f t="shared" si="4"/>
        <v>0.74099125059498472</v>
      </c>
      <c r="R1548" s="11">
        <f t="shared" si="272"/>
        <v>1.6825108476687671</v>
      </c>
      <c r="S1548" s="11">
        <f t="shared" si="6"/>
        <v>19265.506748831609</v>
      </c>
    </row>
    <row r="1549" spans="2:19" x14ac:dyDescent="0.2">
      <c r="B1549" s="11"/>
      <c r="D1549" s="14">
        <f t="shared" si="273"/>
        <v>15.469999999999715</v>
      </c>
      <c r="E1549" s="11">
        <f t="shared" si="278"/>
        <v>37.840000000001169</v>
      </c>
      <c r="F1549" s="11">
        <f t="shared" si="269"/>
        <v>-371.21040000001148</v>
      </c>
      <c r="G1549" s="11">
        <f t="shared" si="8"/>
        <v>-252.94509613685705</v>
      </c>
      <c r="H1549" s="15">
        <f t="shared" si="279"/>
        <v>0</v>
      </c>
      <c r="I1549" s="11">
        <f t="shared" si="1"/>
        <v>-624.15549613686858</v>
      </c>
      <c r="J1549" s="11">
        <f t="shared" si="9"/>
        <v>-16.494595563870224</v>
      </c>
      <c r="K1549" s="9">
        <f t="shared" si="274"/>
        <v>235.65985713520115</v>
      </c>
      <c r="L1549" s="11">
        <f t="shared" si="275"/>
        <v>5558.664250250531</v>
      </c>
      <c r="M1549" s="11">
        <f t="shared" si="270"/>
        <v>0.692685</v>
      </c>
      <c r="N1549" s="11">
        <f t="shared" si="276"/>
        <v>-252.94509613685705</v>
      </c>
      <c r="O1549" s="11">
        <f t="shared" si="277"/>
        <v>0</v>
      </c>
      <c r="P1549" s="13">
        <f t="shared" si="271"/>
        <v>318.24799999999999</v>
      </c>
      <c r="Q1549" s="11">
        <f t="shared" si="4"/>
        <v>0.74049124310349523</v>
      </c>
      <c r="R1549" s="11">
        <f t="shared" si="272"/>
        <v>1.6814062756238759</v>
      </c>
      <c r="S1549" s="11">
        <f t="shared" si="6"/>
        <v>19234.327551815019</v>
      </c>
    </row>
    <row r="1550" spans="2:19" x14ac:dyDescent="0.2">
      <c r="B1550" s="11"/>
      <c r="D1550" s="14">
        <f t="shared" si="273"/>
        <v>15.479999999999714</v>
      </c>
      <c r="E1550" s="11">
        <f t="shared" si="278"/>
        <v>37.840000000001169</v>
      </c>
      <c r="F1550" s="11">
        <f t="shared" si="269"/>
        <v>-371.21040000001148</v>
      </c>
      <c r="G1550" s="11">
        <f t="shared" si="8"/>
        <v>-252.50798978195084</v>
      </c>
      <c r="H1550" s="15">
        <f t="shared" si="279"/>
        <v>0</v>
      </c>
      <c r="I1550" s="11">
        <f t="shared" si="1"/>
        <v>-623.71838978196229</v>
      </c>
      <c r="J1550" s="11">
        <f t="shared" si="9"/>
        <v>-16.483044127429785</v>
      </c>
      <c r="K1550" s="9">
        <f t="shared" si="274"/>
        <v>235.49491117956245</v>
      </c>
      <c r="L1550" s="11">
        <f t="shared" si="275"/>
        <v>5561.0200240921049</v>
      </c>
      <c r="M1550" s="11">
        <f t="shared" si="270"/>
        <v>0.69245699999999999</v>
      </c>
      <c r="N1550" s="11">
        <f t="shared" si="276"/>
        <v>-252.50798978195084</v>
      </c>
      <c r="O1550" s="11">
        <f t="shared" si="277"/>
        <v>0</v>
      </c>
      <c r="P1550" s="13">
        <f t="shared" si="271"/>
        <v>318.23500000000001</v>
      </c>
      <c r="Q1550" s="11">
        <f t="shared" si="4"/>
        <v>0.74000317746182043</v>
      </c>
      <c r="R1550" s="11">
        <f t="shared" si="272"/>
        <v>1.6802287591671543</v>
      </c>
      <c r="S1550" s="11">
        <f t="shared" si="6"/>
        <v>19201.089323702872</v>
      </c>
    </row>
    <row r="1551" spans="2:19" x14ac:dyDescent="0.2">
      <c r="B1551" s="11"/>
      <c r="D1551" s="14">
        <f t="shared" si="273"/>
        <v>15.489999999999714</v>
      </c>
      <c r="E1551" s="11">
        <f t="shared" si="278"/>
        <v>37.840000000001169</v>
      </c>
      <c r="F1551" s="11">
        <f t="shared" si="269"/>
        <v>-371.21040000001148</v>
      </c>
      <c r="G1551" s="11">
        <f t="shared" si="8"/>
        <v>-252.09928659139678</v>
      </c>
      <c r="H1551" s="15">
        <f t="shared" si="279"/>
        <v>0</v>
      </c>
      <c r="I1551" s="11">
        <f t="shared" si="1"/>
        <v>-623.30968659140831</v>
      </c>
      <c r="J1551" s="11">
        <f t="shared" si="9"/>
        <v>-16.472243303155103</v>
      </c>
      <c r="K1551" s="9">
        <f t="shared" si="274"/>
        <v>235.33008073828816</v>
      </c>
      <c r="L1551" s="11">
        <f t="shared" si="275"/>
        <v>5563.3741490516941</v>
      </c>
      <c r="M1551" s="11">
        <f t="shared" si="270"/>
        <v>0.69230499999999995</v>
      </c>
      <c r="N1551" s="11">
        <f t="shared" si="276"/>
        <v>-252.09928659139678</v>
      </c>
      <c r="O1551" s="11">
        <f t="shared" si="277"/>
        <v>0</v>
      </c>
      <c r="P1551" s="13">
        <f t="shared" si="271"/>
        <v>318.22699999999998</v>
      </c>
      <c r="Q1551" s="11">
        <f t="shared" si="4"/>
        <v>0.73950381563565681</v>
      </c>
      <c r="R1551" s="11">
        <f t="shared" si="272"/>
        <v>1.6791277577120389</v>
      </c>
      <c r="S1551" s="11">
        <f t="shared" si="6"/>
        <v>19170.010915152365</v>
      </c>
    </row>
    <row r="1552" spans="2:19" x14ac:dyDescent="0.2">
      <c r="B1552" s="11"/>
      <c r="D1552" s="14">
        <f t="shared" si="273"/>
        <v>15.499999999999714</v>
      </c>
      <c r="E1552" s="11">
        <f t="shared" si="278"/>
        <v>37.840000000001169</v>
      </c>
      <c r="F1552" s="11">
        <f t="shared" si="269"/>
        <v>-371.21040000001148</v>
      </c>
      <c r="G1552" s="11">
        <f t="shared" si="8"/>
        <v>-251.69121702651745</v>
      </c>
      <c r="H1552" s="15">
        <f t="shared" si="279"/>
        <v>0</v>
      </c>
      <c r="I1552" s="11">
        <f t="shared" si="1"/>
        <v>-622.90161702652892</v>
      </c>
      <c r="J1552" s="11">
        <f t="shared" si="9"/>
        <v>-16.461459223744971</v>
      </c>
      <c r="K1552" s="9">
        <f t="shared" si="274"/>
        <v>235.1653583052566</v>
      </c>
      <c r="L1552" s="11">
        <f t="shared" si="275"/>
        <v>5565.726626246912</v>
      </c>
      <c r="M1552" s="11">
        <f t="shared" si="270"/>
        <v>0.69215300000000002</v>
      </c>
      <c r="N1552" s="11">
        <f t="shared" si="276"/>
        <v>-251.69121702651745</v>
      </c>
      <c r="O1552" s="11">
        <f t="shared" si="277"/>
        <v>0</v>
      </c>
      <c r="P1552" s="13">
        <f t="shared" si="271"/>
        <v>318.21899999999999</v>
      </c>
      <c r="Q1552" s="11">
        <f t="shared" si="4"/>
        <v>0.7390047681164752</v>
      </c>
      <c r="R1552" s="11">
        <f t="shared" si="272"/>
        <v>1.6780284631748186</v>
      </c>
      <c r="S1552" s="11">
        <f t="shared" si="6"/>
        <v>19138.980688456177</v>
      </c>
    </row>
    <row r="1553" spans="2:19" x14ac:dyDescent="0.2">
      <c r="B1553" s="11"/>
      <c r="D1553" s="14">
        <f t="shared" si="273"/>
        <v>15.509999999999714</v>
      </c>
      <c r="E1553" s="11">
        <f t="shared" si="278"/>
        <v>37.840000000001169</v>
      </c>
      <c r="F1553" s="11">
        <f t="shared" si="269"/>
        <v>-371.21040000001148</v>
      </c>
      <c r="G1553" s="11">
        <f t="shared" si="8"/>
        <v>-251.25618232755951</v>
      </c>
      <c r="H1553" s="15">
        <f t="shared" si="279"/>
        <v>0</v>
      </c>
      <c r="I1553" s="11">
        <f t="shared" si="1"/>
        <v>-622.46658232757102</v>
      </c>
      <c r="J1553" s="11">
        <f t="shared" si="9"/>
        <v>-16.449962535083294</v>
      </c>
      <c r="K1553" s="9">
        <f t="shared" si="274"/>
        <v>235.00074371301915</v>
      </c>
      <c r="L1553" s="11">
        <f t="shared" si="275"/>
        <v>5568.0774567570033</v>
      </c>
      <c r="M1553" s="11">
        <f t="shared" si="270"/>
        <v>0.69192500000000001</v>
      </c>
      <c r="N1553" s="11">
        <f t="shared" si="276"/>
        <v>-251.25618232755951</v>
      </c>
      <c r="O1553" s="11">
        <f t="shared" si="277"/>
        <v>0</v>
      </c>
      <c r="P1553" s="13">
        <f t="shared" si="271"/>
        <v>318.20699999999999</v>
      </c>
      <c r="Q1553" s="11">
        <f t="shared" si="4"/>
        <v>0.73851531774291312</v>
      </c>
      <c r="R1553" s="11">
        <f t="shared" si="272"/>
        <v>1.6768565275314264</v>
      </c>
      <c r="S1553" s="11">
        <f t="shared" si="6"/>
        <v>19105.899992194587</v>
      </c>
    </row>
    <row r="1554" spans="2:19" x14ac:dyDescent="0.2">
      <c r="B1554" s="11"/>
      <c r="D1554" s="14">
        <f t="shared" si="273"/>
        <v>15.519999999999714</v>
      </c>
      <c r="E1554" s="11">
        <f t="shared" si="278"/>
        <v>37.840000000001169</v>
      </c>
      <c r="F1554" s="11">
        <f t="shared" si="269"/>
        <v>-371.21040000001148</v>
      </c>
      <c r="G1554" s="11">
        <f t="shared" si="8"/>
        <v>-250.84943074527638</v>
      </c>
      <c r="H1554" s="15">
        <f t="shared" si="279"/>
        <v>0</v>
      </c>
      <c r="I1554" s="11">
        <f t="shared" si="1"/>
        <v>-622.05983074528785</v>
      </c>
      <c r="J1554" s="11">
        <f t="shared" si="9"/>
        <v>-16.439213286080037</v>
      </c>
      <c r="K1554" s="9">
        <f t="shared" si="274"/>
        <v>234.83624408766832</v>
      </c>
      <c r="L1554" s="11">
        <f t="shared" si="275"/>
        <v>5570.4266416960072</v>
      </c>
      <c r="M1554" s="11">
        <f t="shared" si="270"/>
        <v>0.69177299999999997</v>
      </c>
      <c r="N1554" s="11">
        <f t="shared" si="276"/>
        <v>-250.84943074527638</v>
      </c>
      <c r="O1554" s="11">
        <f t="shared" si="277"/>
        <v>0</v>
      </c>
      <c r="P1554" s="13">
        <f t="shared" si="271"/>
        <v>318.19799999999998</v>
      </c>
      <c r="Q1554" s="11">
        <f t="shared" si="4"/>
        <v>0.7380192335830783</v>
      </c>
      <c r="R1554" s="11">
        <f t="shared" si="272"/>
        <v>1.6757607834943971</v>
      </c>
      <c r="S1554" s="11">
        <f t="shared" si="6"/>
        <v>19074.969986887743</v>
      </c>
    </row>
    <row r="1555" spans="2:19" x14ac:dyDescent="0.2">
      <c r="B1555" s="11"/>
      <c r="D1555" s="14">
        <f t="shared" si="273"/>
        <v>15.529999999999713</v>
      </c>
      <c r="E1555" s="11">
        <f t="shared" si="278"/>
        <v>37.840000000001169</v>
      </c>
      <c r="F1555" s="11">
        <f t="shared" si="269"/>
        <v>-371.21040000001148</v>
      </c>
      <c r="G1555" s="11">
        <f t="shared" si="8"/>
        <v>-250.44330920812291</v>
      </c>
      <c r="H1555" s="15">
        <f t="shared" si="279"/>
        <v>0</v>
      </c>
      <c r="I1555" s="11">
        <f t="shared" si="1"/>
        <v>-621.65370920813439</v>
      </c>
      <c r="J1555" s="11">
        <f t="shared" si="9"/>
        <v>-16.428480687318054</v>
      </c>
      <c r="K1555" s="9">
        <f t="shared" si="274"/>
        <v>234.67185195480752</v>
      </c>
      <c r="L1555" s="11">
        <f t="shared" si="275"/>
        <v>5572.7741821762193</v>
      </c>
      <c r="M1555" s="11">
        <f t="shared" si="270"/>
        <v>0.69162100000000004</v>
      </c>
      <c r="N1555" s="11">
        <f t="shared" si="276"/>
        <v>-250.44330920812291</v>
      </c>
      <c r="O1555" s="11">
        <f t="shared" si="277"/>
        <v>0</v>
      </c>
      <c r="P1555" s="13">
        <f t="shared" si="271"/>
        <v>318.19</v>
      </c>
      <c r="Q1555" s="11">
        <f t="shared" si="4"/>
        <v>0.73752114131433266</v>
      </c>
      <c r="R1555" s="11">
        <f t="shared" si="272"/>
        <v>1.674666736729669</v>
      </c>
      <c r="S1555" s="11">
        <f t="shared" si="6"/>
        <v>19044.08789116516</v>
      </c>
    </row>
    <row r="1556" spans="2:19" x14ac:dyDescent="0.2">
      <c r="B1556" s="11"/>
      <c r="D1556" s="14">
        <f t="shared" si="273"/>
        <v>15.539999999999713</v>
      </c>
      <c r="E1556" s="11">
        <f t="shared" si="278"/>
        <v>37.840000000001169</v>
      </c>
      <c r="F1556" s="11">
        <f t="shared" si="269"/>
        <v>-371.21040000001148</v>
      </c>
      <c r="G1556" s="11">
        <f t="shared" si="8"/>
        <v>-250.01033467679306</v>
      </c>
      <c r="H1556" s="15">
        <f t="shared" si="279"/>
        <v>0</v>
      </c>
      <c r="I1556" s="11">
        <f t="shared" si="1"/>
        <v>-621.22073467680457</v>
      </c>
      <c r="J1556" s="11">
        <f t="shared" si="9"/>
        <v>-16.417038442832595</v>
      </c>
      <c r="K1556" s="9">
        <f t="shared" si="274"/>
        <v>234.50756714793434</v>
      </c>
      <c r="L1556" s="11">
        <f t="shared" si="275"/>
        <v>5575.1200792717327</v>
      </c>
      <c r="M1556" s="11">
        <f t="shared" si="270"/>
        <v>0.69139300000000004</v>
      </c>
      <c r="N1556" s="11">
        <f t="shared" si="276"/>
        <v>-250.01033467679306</v>
      </c>
      <c r="O1556" s="11">
        <f t="shared" si="277"/>
        <v>0</v>
      </c>
      <c r="P1556" s="13">
        <f t="shared" si="271"/>
        <v>318.178</v>
      </c>
      <c r="Q1556" s="11">
        <f t="shared" si="4"/>
        <v>0.73703262685645876</v>
      </c>
      <c r="R1556" s="11">
        <f t="shared" si="272"/>
        <v>1.6735003509513349</v>
      </c>
      <c r="S1556" s="11">
        <f t="shared" si="6"/>
        <v>19011.16385316489</v>
      </c>
    </row>
    <row r="1557" spans="2:19" x14ac:dyDescent="0.2">
      <c r="B1557" s="11"/>
      <c r="D1557" s="14">
        <f t="shared" si="273"/>
        <v>15.549999999999713</v>
      </c>
      <c r="E1557" s="11">
        <f t="shared" si="278"/>
        <v>37.840000000001169</v>
      </c>
      <c r="F1557" s="11">
        <f t="shared" si="269"/>
        <v>-371.21040000001148</v>
      </c>
      <c r="G1557" s="11">
        <f t="shared" si="8"/>
        <v>-249.60588481600647</v>
      </c>
      <c r="H1557" s="15">
        <f t="shared" si="279"/>
        <v>0</v>
      </c>
      <c r="I1557" s="11">
        <f t="shared" si="1"/>
        <v>-620.81628481601797</v>
      </c>
      <c r="J1557" s="11">
        <f t="shared" si="9"/>
        <v>-16.40635002156445</v>
      </c>
      <c r="K1557" s="9">
        <f t="shared" si="274"/>
        <v>234.34339676350601</v>
      </c>
      <c r="L1557" s="11">
        <f t="shared" si="275"/>
        <v>5577.4643340912899</v>
      </c>
      <c r="M1557" s="11">
        <f t="shared" si="270"/>
        <v>0.69124200000000002</v>
      </c>
      <c r="N1557" s="11">
        <f t="shared" si="276"/>
        <v>-249.60588481600647</v>
      </c>
      <c r="O1557" s="11">
        <f t="shared" si="277"/>
        <v>0</v>
      </c>
      <c r="P1557" s="13">
        <f t="shared" si="271"/>
        <v>318.17</v>
      </c>
      <c r="Q1557" s="11">
        <f t="shared" si="4"/>
        <v>0.7365351754203916</v>
      </c>
      <c r="R1557" s="11">
        <f t="shared" si="272"/>
        <v>1.6724108074989243</v>
      </c>
      <c r="S1557" s="11">
        <f t="shared" si="6"/>
        <v>18980.408874240744</v>
      </c>
    </row>
    <row r="1558" spans="2:19" x14ac:dyDescent="0.2">
      <c r="B1558" s="11"/>
      <c r="D1558" s="14">
        <f t="shared" si="273"/>
        <v>15.559999999999713</v>
      </c>
      <c r="E1558" s="11">
        <f t="shared" si="278"/>
        <v>37.840000000001169</v>
      </c>
      <c r="F1558" s="11">
        <f t="shared" si="269"/>
        <v>-371.21040000001148</v>
      </c>
      <c r="G1558" s="11">
        <f t="shared" si="8"/>
        <v>-249.20169963944275</v>
      </c>
      <c r="H1558" s="15">
        <f t="shared" si="279"/>
        <v>0</v>
      </c>
      <c r="I1558" s="11">
        <f t="shared" si="1"/>
        <v>-620.41209963945425</v>
      </c>
      <c r="J1558" s="11">
        <f t="shared" si="9"/>
        <v>-16.395668595122491</v>
      </c>
      <c r="K1558" s="9">
        <f t="shared" si="274"/>
        <v>234.17933326329037</v>
      </c>
      <c r="L1558" s="11">
        <f t="shared" si="275"/>
        <v>5579.8069477414238</v>
      </c>
      <c r="M1558" s="11">
        <f t="shared" si="270"/>
        <v>0.69108999999999998</v>
      </c>
      <c r="N1558" s="11">
        <f t="shared" si="276"/>
        <v>-249.20169963944275</v>
      </c>
      <c r="O1558" s="11">
        <f t="shared" si="277"/>
        <v>0</v>
      </c>
      <c r="P1558" s="13">
        <f t="shared" si="271"/>
        <v>318.161</v>
      </c>
      <c r="Q1558" s="11">
        <f t="shared" si="4"/>
        <v>0.73604034832456011</v>
      </c>
      <c r="R1558" s="11">
        <f t="shared" si="272"/>
        <v>1.6713219770767065</v>
      </c>
      <c r="S1558" s="11">
        <f t="shared" si="6"/>
        <v>18949.674022305095</v>
      </c>
    </row>
    <row r="1559" spans="2:19" x14ac:dyDescent="0.2">
      <c r="B1559" s="11"/>
      <c r="D1559" s="14">
        <f t="shared" si="273"/>
        <v>15.569999999999713</v>
      </c>
      <c r="E1559" s="11">
        <f t="shared" si="278"/>
        <v>37.840000000001169</v>
      </c>
      <c r="F1559" s="11">
        <f t="shared" si="269"/>
        <v>-371.21040000001148</v>
      </c>
      <c r="G1559" s="11">
        <f t="shared" si="8"/>
        <v>-248.77077316213519</v>
      </c>
      <c r="H1559" s="15">
        <f t="shared" si="279"/>
        <v>0</v>
      </c>
      <c r="I1559" s="11">
        <f t="shared" si="1"/>
        <v>-619.98117316214666</v>
      </c>
      <c r="J1559" s="11">
        <f t="shared" si="9"/>
        <v>-16.384280474686246</v>
      </c>
      <c r="K1559" s="9">
        <f t="shared" si="274"/>
        <v>234.01537657733914</v>
      </c>
      <c r="L1559" s="11">
        <f t="shared" si="275"/>
        <v>5582.147921290627</v>
      </c>
      <c r="M1559" s="11">
        <f t="shared" si="270"/>
        <v>0.69086199999999998</v>
      </c>
      <c r="N1559" s="11">
        <f t="shared" si="276"/>
        <v>-248.77077316213519</v>
      </c>
      <c r="O1559" s="11">
        <f t="shared" si="277"/>
        <v>0</v>
      </c>
      <c r="P1559" s="13">
        <f t="shared" si="271"/>
        <v>318.149</v>
      </c>
      <c r="Q1559" s="11">
        <f t="shared" si="4"/>
        <v>0.73555276482823817</v>
      </c>
      <c r="R1559" s="11">
        <f t="shared" si="272"/>
        <v>1.670161108530708</v>
      </c>
      <c r="S1559" s="11">
        <f t="shared" si="6"/>
        <v>18916.905721429244</v>
      </c>
    </row>
    <row r="1560" spans="2:19" x14ac:dyDescent="0.2">
      <c r="B1560" s="11"/>
      <c r="D1560" s="14">
        <f t="shared" si="273"/>
        <v>15.579999999999712</v>
      </c>
      <c r="E1560" s="11">
        <f t="shared" si="278"/>
        <v>37.840000000001169</v>
      </c>
      <c r="F1560" s="11">
        <f t="shared" si="269"/>
        <v>-371.21040000001148</v>
      </c>
      <c r="G1560" s="11">
        <f t="shared" si="8"/>
        <v>-248.36789121638199</v>
      </c>
      <c r="H1560" s="15">
        <f t="shared" si="279"/>
        <v>0</v>
      </c>
      <c r="I1560" s="11">
        <f t="shared" si="1"/>
        <v>-619.5782912163935</v>
      </c>
      <c r="J1560" s="11">
        <f t="shared" si="9"/>
        <v>-16.373633488804821</v>
      </c>
      <c r="K1560" s="9">
        <f t="shared" si="274"/>
        <v>233.85153377259229</v>
      </c>
      <c r="L1560" s="11">
        <f t="shared" si="275"/>
        <v>5584.4872558423767</v>
      </c>
      <c r="M1560" s="11">
        <f t="shared" si="270"/>
        <v>0.69071000000000005</v>
      </c>
      <c r="N1560" s="11">
        <f t="shared" si="276"/>
        <v>-248.36789121638199</v>
      </c>
      <c r="O1560" s="11">
        <f t="shared" si="277"/>
        <v>0</v>
      </c>
      <c r="P1560" s="13">
        <f t="shared" si="271"/>
        <v>318.14100000000002</v>
      </c>
      <c r="Q1560" s="11">
        <f t="shared" si="4"/>
        <v>0.73505626050270878</v>
      </c>
      <c r="R1560" s="11">
        <f t="shared" si="272"/>
        <v>1.6690757888689929</v>
      </c>
      <c r="S1560" s="11">
        <f t="shared" si="6"/>
        <v>18886.269969134853</v>
      </c>
    </row>
    <row r="1561" spans="2:19" x14ac:dyDescent="0.2">
      <c r="B1561" s="11"/>
      <c r="D1561" s="14">
        <f t="shared" si="273"/>
        <v>15.589999999999712</v>
      </c>
      <c r="E1561" s="11">
        <f t="shared" si="278"/>
        <v>37.840000000001169</v>
      </c>
      <c r="F1561" s="11">
        <f t="shared" si="269"/>
        <v>-371.21040000001148</v>
      </c>
      <c r="G1561" s="11">
        <f t="shared" si="8"/>
        <v>-247.96599131353847</v>
      </c>
      <c r="H1561" s="15">
        <f t="shared" si="279"/>
        <v>0</v>
      </c>
      <c r="I1561" s="11">
        <f t="shared" si="1"/>
        <v>-619.17639131354997</v>
      </c>
      <c r="J1561" s="11">
        <f t="shared" si="9"/>
        <v>-16.363012455431576</v>
      </c>
      <c r="K1561" s="9">
        <f t="shared" si="274"/>
        <v>233.68779743770423</v>
      </c>
      <c r="L1561" s="11">
        <f t="shared" si="275"/>
        <v>5586.8249524984285</v>
      </c>
      <c r="M1561" s="11">
        <f t="shared" si="270"/>
        <v>0.69055900000000003</v>
      </c>
      <c r="N1561" s="11">
        <f t="shared" si="276"/>
        <v>-247.96599131353847</v>
      </c>
      <c r="O1561" s="11">
        <f t="shared" si="277"/>
        <v>0</v>
      </c>
      <c r="P1561" s="13">
        <f t="shared" si="271"/>
        <v>318.13299999999998</v>
      </c>
      <c r="Q1561" s="11">
        <f t="shared" si="4"/>
        <v>0.73456006587717793</v>
      </c>
      <c r="R1561" s="11">
        <f t="shared" si="272"/>
        <v>1.6679931147228926</v>
      </c>
      <c r="S1561" s="11">
        <f t="shared" si="6"/>
        <v>18855.708892868119</v>
      </c>
    </row>
    <row r="1562" spans="2:19" x14ac:dyDescent="0.2">
      <c r="B1562" s="11"/>
      <c r="D1562" s="14">
        <f t="shared" si="273"/>
        <v>15.599999999999712</v>
      </c>
      <c r="E1562" s="11">
        <f t="shared" si="278"/>
        <v>37.840000000001169</v>
      </c>
      <c r="F1562" s="11">
        <f t="shared" si="269"/>
        <v>-371.21040000001148</v>
      </c>
      <c r="G1562" s="11">
        <f t="shared" si="8"/>
        <v>-247.5371015723413</v>
      </c>
      <c r="H1562" s="15">
        <f t="shared" si="279"/>
        <v>0</v>
      </c>
      <c r="I1562" s="11">
        <f t="shared" si="1"/>
        <v>-618.7475015723528</v>
      </c>
      <c r="J1562" s="11">
        <f t="shared" si="9"/>
        <v>-16.351678159945394</v>
      </c>
      <c r="K1562" s="9">
        <f t="shared" si="274"/>
        <v>233.52416731314992</v>
      </c>
      <c r="L1562" s="11">
        <f t="shared" si="275"/>
        <v>5589.1610123221826</v>
      </c>
      <c r="M1562" s="11">
        <f t="shared" si="270"/>
        <v>0.69033100000000003</v>
      </c>
      <c r="N1562" s="11">
        <f t="shared" si="276"/>
        <v>-247.5371015723413</v>
      </c>
      <c r="O1562" s="11">
        <f t="shared" si="277"/>
        <v>0</v>
      </c>
      <c r="P1562" s="13">
        <f t="shared" si="271"/>
        <v>318.12</v>
      </c>
      <c r="Q1562" s="11">
        <f t="shared" si="4"/>
        <v>0.73407571769505187</v>
      </c>
      <c r="R1562" s="11">
        <f t="shared" si="272"/>
        <v>1.6668377329200197</v>
      </c>
      <c r="S1562" s="11">
        <f t="shared" si="6"/>
        <v>18823.095468485557</v>
      </c>
    </row>
    <row r="1563" spans="2:19" x14ac:dyDescent="0.2">
      <c r="B1563" s="11"/>
      <c r="D1563" s="14">
        <f t="shared" si="273"/>
        <v>15.609999999999712</v>
      </c>
      <c r="E1563" s="11">
        <f t="shared" si="278"/>
        <v>37.840000000001169</v>
      </c>
      <c r="F1563" s="11">
        <f t="shared" si="269"/>
        <v>-371.21040000001148</v>
      </c>
      <c r="G1563" s="11">
        <f t="shared" si="8"/>
        <v>-247.13613781960359</v>
      </c>
      <c r="H1563" s="15">
        <f t="shared" si="279"/>
        <v>0</v>
      </c>
      <c r="I1563" s="11">
        <f t="shared" si="1"/>
        <v>-618.34653781961504</v>
      </c>
      <c r="J1563" s="11">
        <f t="shared" si="9"/>
        <v>-16.341081866268393</v>
      </c>
      <c r="K1563" s="9">
        <f t="shared" si="274"/>
        <v>233.36065053155048</v>
      </c>
      <c r="L1563" s="11">
        <f t="shared" si="275"/>
        <v>5591.4954364114055</v>
      </c>
      <c r="M1563" s="11">
        <f t="shared" si="270"/>
        <v>0.69017899999999999</v>
      </c>
      <c r="N1563" s="11">
        <f t="shared" si="276"/>
        <v>-247.13613781960359</v>
      </c>
      <c r="O1563" s="11">
        <f t="shared" si="277"/>
        <v>0</v>
      </c>
      <c r="P1563" s="13">
        <f t="shared" si="271"/>
        <v>318.11200000000002</v>
      </c>
      <c r="Q1563" s="11">
        <f t="shared" si="4"/>
        <v>0.73358015583049507</v>
      </c>
      <c r="R1563" s="11">
        <f t="shared" si="272"/>
        <v>1.6657575806593672</v>
      </c>
      <c r="S1563" s="11">
        <f t="shared" si="6"/>
        <v>18792.605578488285</v>
      </c>
    </row>
    <row r="1564" spans="2:19" x14ac:dyDescent="0.2">
      <c r="B1564" s="11"/>
      <c r="D1564" s="14">
        <f t="shared" si="273"/>
        <v>15.619999999999711</v>
      </c>
      <c r="E1564" s="11">
        <f t="shared" si="278"/>
        <v>37.840000000001169</v>
      </c>
      <c r="F1564" s="11">
        <f t="shared" si="269"/>
        <v>-371.21040000001148</v>
      </c>
      <c r="G1564" s="11">
        <f t="shared" si="8"/>
        <v>-246.73615110156152</v>
      </c>
      <c r="H1564" s="15">
        <f t="shared" si="279"/>
        <v>0</v>
      </c>
      <c r="I1564" s="11">
        <f t="shared" si="1"/>
        <v>-617.94655110157305</v>
      </c>
      <c r="J1564" s="11">
        <f t="shared" si="9"/>
        <v>-16.330511392747198</v>
      </c>
      <c r="K1564" s="9">
        <f t="shared" si="274"/>
        <v>233.19723971288778</v>
      </c>
      <c r="L1564" s="11">
        <f t="shared" si="275"/>
        <v>5593.8282258626277</v>
      </c>
      <c r="M1564" s="11">
        <f t="shared" si="270"/>
        <v>0.69002799999999997</v>
      </c>
      <c r="N1564" s="11">
        <f t="shared" si="276"/>
        <v>-246.73615110156152</v>
      </c>
      <c r="O1564" s="11">
        <f t="shared" si="277"/>
        <v>0</v>
      </c>
      <c r="P1564" s="13">
        <f t="shared" si="271"/>
        <v>318.10399999999998</v>
      </c>
      <c r="Q1564" s="11">
        <f t="shared" si="4"/>
        <v>0.73308490214800126</v>
      </c>
      <c r="R1564" s="11">
        <f t="shared" si="272"/>
        <v>1.6646800604227521</v>
      </c>
      <c r="S1564" s="11">
        <f t="shared" si="6"/>
        <v>18762.189983686501</v>
      </c>
    </row>
    <row r="1565" spans="2:19" x14ac:dyDescent="0.2">
      <c r="B1565" s="11"/>
      <c r="D1565" s="14">
        <f t="shared" si="273"/>
        <v>15.629999999999711</v>
      </c>
      <c r="E1565" s="11">
        <f t="shared" si="278"/>
        <v>37.840000000001169</v>
      </c>
      <c r="F1565" s="11">
        <f t="shared" si="269"/>
        <v>-371.21040000001148</v>
      </c>
      <c r="G1565" s="11">
        <f t="shared" si="8"/>
        <v>-246.3092868591564</v>
      </c>
      <c r="H1565" s="15">
        <f t="shared" si="279"/>
        <v>0</v>
      </c>
      <c r="I1565" s="11">
        <f t="shared" si="1"/>
        <v>-617.5196868591679</v>
      </c>
      <c r="J1565" s="11">
        <f t="shared" si="9"/>
        <v>-16.319230625241776</v>
      </c>
      <c r="K1565" s="9">
        <f t="shared" si="274"/>
        <v>233.03393459896031</v>
      </c>
      <c r="L1565" s="11">
        <f t="shared" si="275"/>
        <v>5596.1593817341873</v>
      </c>
      <c r="M1565" s="11">
        <f t="shared" si="270"/>
        <v>0.68979999999999997</v>
      </c>
      <c r="N1565" s="11">
        <f t="shared" si="276"/>
        <v>-246.3092868591564</v>
      </c>
      <c r="O1565" s="11">
        <f t="shared" si="277"/>
        <v>0</v>
      </c>
      <c r="P1565" s="13">
        <f t="shared" si="271"/>
        <v>318.09199999999998</v>
      </c>
      <c r="Q1565" s="11">
        <f t="shared" si="4"/>
        <v>0.73259916816191639</v>
      </c>
      <c r="R1565" s="11">
        <f t="shared" si="272"/>
        <v>1.6635301350909046</v>
      </c>
      <c r="S1565" s="11">
        <f t="shared" si="6"/>
        <v>18729.730581294549</v>
      </c>
    </row>
    <row r="1566" spans="2:19" x14ac:dyDescent="0.2">
      <c r="B1566" s="11"/>
      <c r="D1566" s="14">
        <f t="shared" si="273"/>
        <v>15.639999999999711</v>
      </c>
      <c r="E1566" s="11">
        <f t="shared" si="278"/>
        <v>37.840000000001169</v>
      </c>
      <c r="F1566" s="11">
        <f t="shared" si="269"/>
        <v>-371.21040000001148</v>
      </c>
      <c r="G1566" s="11">
        <f t="shared" si="8"/>
        <v>-245.9105871310847</v>
      </c>
      <c r="H1566" s="15">
        <f t="shared" si="279"/>
        <v>0</v>
      </c>
      <c r="I1566" s="11">
        <f t="shared" si="1"/>
        <v>-617.12098713109617</v>
      </c>
      <c r="J1566" s="11">
        <f t="shared" si="9"/>
        <v>-16.308694163083434</v>
      </c>
      <c r="K1566" s="9">
        <f t="shared" si="274"/>
        <v>232.87074229270789</v>
      </c>
      <c r="L1566" s="11">
        <f t="shared" si="275"/>
        <v>5598.4889051186456</v>
      </c>
      <c r="M1566" s="11">
        <f t="shared" si="270"/>
        <v>0.68964899999999996</v>
      </c>
      <c r="N1566" s="11">
        <f t="shared" si="276"/>
        <v>-245.9105871310847</v>
      </c>
      <c r="O1566" s="11">
        <f t="shared" si="277"/>
        <v>0</v>
      </c>
      <c r="P1566" s="13">
        <f t="shared" si="271"/>
        <v>318.08300000000003</v>
      </c>
      <c r="Q1566" s="11">
        <f t="shared" si="4"/>
        <v>0.7321068472464981</v>
      </c>
      <c r="R1566" s="11">
        <f t="shared" si="272"/>
        <v>1.6624560818637546</v>
      </c>
      <c r="S1566" s="11">
        <f t="shared" si="6"/>
        <v>18699.412851155983</v>
      </c>
    </row>
    <row r="1567" spans="2:19" x14ac:dyDescent="0.2">
      <c r="B1567" s="11"/>
      <c r="D1567" s="14">
        <f t="shared" si="273"/>
        <v>15.649999999999711</v>
      </c>
      <c r="E1567" s="11">
        <f t="shared" si="278"/>
        <v>37.840000000001169</v>
      </c>
      <c r="F1567" s="11">
        <f t="shared" si="269"/>
        <v>-371.21040000001148</v>
      </c>
      <c r="G1567" s="11">
        <f t="shared" si="8"/>
        <v>-245.51214611488683</v>
      </c>
      <c r="H1567" s="15">
        <f t="shared" si="279"/>
        <v>0</v>
      </c>
      <c r="I1567" s="11">
        <f t="shared" si="1"/>
        <v>-616.72254611489825</v>
      </c>
      <c r="J1567" s="11">
        <f t="shared" si="9"/>
        <v>-16.298164537919639</v>
      </c>
      <c r="K1567" s="9">
        <f t="shared" si="274"/>
        <v>232.70765535107705</v>
      </c>
      <c r="L1567" s="11">
        <f t="shared" si="275"/>
        <v>5600.8167971068651</v>
      </c>
      <c r="M1567" s="11">
        <f t="shared" si="270"/>
        <v>0.68949700000000003</v>
      </c>
      <c r="N1567" s="11">
        <f t="shared" si="276"/>
        <v>-245.51214611488683</v>
      </c>
      <c r="O1567" s="11">
        <f t="shared" si="277"/>
        <v>0</v>
      </c>
      <c r="P1567" s="13">
        <f t="shared" si="271"/>
        <v>318.07499999999999</v>
      </c>
      <c r="Q1567" s="11">
        <f t="shared" si="4"/>
        <v>0.73161252959546352</v>
      </c>
      <c r="R1567" s="11">
        <f t="shared" si="272"/>
        <v>1.6613827255779448</v>
      </c>
      <c r="S1567" s="11">
        <f t="shared" si="6"/>
        <v>18669.114793859466</v>
      </c>
    </row>
    <row r="1568" spans="2:19" x14ac:dyDescent="0.2">
      <c r="B1568" s="11"/>
      <c r="D1568" s="14">
        <f t="shared" si="273"/>
        <v>15.659999999999711</v>
      </c>
      <c r="E1568" s="11">
        <f t="shared" si="278"/>
        <v>37.840000000001169</v>
      </c>
      <c r="F1568" s="11">
        <f t="shared" si="269"/>
        <v>-371.21040000001148</v>
      </c>
      <c r="G1568" s="11">
        <f t="shared" si="8"/>
        <v>-245.08765178953857</v>
      </c>
      <c r="H1568" s="15">
        <f t="shared" si="279"/>
        <v>0</v>
      </c>
      <c r="I1568" s="11">
        <f t="shared" si="1"/>
        <v>-616.29805178955007</v>
      </c>
      <c r="J1568" s="11">
        <f t="shared" si="9"/>
        <v>-16.286946400357586</v>
      </c>
      <c r="K1568" s="9">
        <f t="shared" si="274"/>
        <v>232.54467370569785</v>
      </c>
      <c r="L1568" s="11">
        <f t="shared" si="275"/>
        <v>5603.143058752149</v>
      </c>
      <c r="M1568" s="11">
        <f t="shared" si="270"/>
        <v>0.68927000000000005</v>
      </c>
      <c r="N1568" s="11">
        <f t="shared" si="276"/>
        <v>-245.08765178953857</v>
      </c>
      <c r="O1568" s="11">
        <f t="shared" si="277"/>
        <v>0</v>
      </c>
      <c r="P1568" s="13">
        <f t="shared" si="271"/>
        <v>318.06299999999999</v>
      </c>
      <c r="Q1568" s="11">
        <f t="shared" si="4"/>
        <v>0.73112771276664645</v>
      </c>
      <c r="R1568" s="11">
        <f t="shared" si="272"/>
        <v>1.6602391845420577</v>
      </c>
      <c r="S1568" s="11">
        <f t="shared" si="6"/>
        <v>18636.835603543725</v>
      </c>
    </row>
    <row r="1569" spans="2:19" x14ac:dyDescent="0.2">
      <c r="B1569" s="11"/>
      <c r="D1569" s="14">
        <f t="shared" si="273"/>
        <v>15.66999999999971</v>
      </c>
      <c r="E1569" s="11">
        <f t="shared" si="278"/>
        <v>37.840000000001169</v>
      </c>
      <c r="F1569" s="11">
        <f t="shared" si="269"/>
        <v>-371.21040000001148</v>
      </c>
      <c r="G1569" s="11">
        <f t="shared" si="8"/>
        <v>-244.69084665628196</v>
      </c>
      <c r="H1569" s="15">
        <f t="shared" si="279"/>
        <v>0</v>
      </c>
      <c r="I1569" s="11">
        <f t="shared" si="1"/>
        <v>-615.90124665629344</v>
      </c>
      <c r="J1569" s="11">
        <f t="shared" si="9"/>
        <v>-16.276460006772581</v>
      </c>
      <c r="K1569" s="9">
        <f t="shared" si="274"/>
        <v>232.38180424169428</v>
      </c>
      <c r="L1569" s="11">
        <f t="shared" si="275"/>
        <v>5605.4676911418865</v>
      </c>
      <c r="M1569" s="11">
        <f t="shared" si="270"/>
        <v>0.68911900000000004</v>
      </c>
      <c r="N1569" s="11">
        <f t="shared" si="276"/>
        <v>-244.69084665628196</v>
      </c>
      <c r="O1569" s="11">
        <f t="shared" si="277"/>
        <v>0</v>
      </c>
      <c r="P1569" s="13">
        <f t="shared" si="271"/>
        <v>318.05500000000001</v>
      </c>
      <c r="Q1569" s="11">
        <f t="shared" si="4"/>
        <v>0.73063402317741988</v>
      </c>
      <c r="R1569" s="11">
        <f t="shared" si="272"/>
        <v>1.6591702351450133</v>
      </c>
      <c r="S1569" s="11">
        <f t="shared" si="6"/>
        <v>18606.661941259441</v>
      </c>
    </row>
    <row r="1570" spans="2:19" x14ac:dyDescent="0.2">
      <c r="B1570" s="11"/>
      <c r="D1570" s="14">
        <f t="shared" si="273"/>
        <v>15.67999999999971</v>
      </c>
      <c r="E1570" s="11">
        <f t="shared" si="278"/>
        <v>37.840000000001169</v>
      </c>
      <c r="F1570" s="11">
        <f t="shared" si="269"/>
        <v>-371.21040000001148</v>
      </c>
      <c r="G1570" s="11">
        <f t="shared" si="8"/>
        <v>-244.29429828339912</v>
      </c>
      <c r="H1570" s="15">
        <f t="shared" si="279"/>
        <v>0</v>
      </c>
      <c r="I1570" s="11">
        <f t="shared" si="1"/>
        <v>-615.50469828341056</v>
      </c>
      <c r="J1570" s="11">
        <f t="shared" si="9"/>
        <v>-16.265980398609713</v>
      </c>
      <c r="K1570" s="9">
        <f t="shared" si="274"/>
        <v>232.21903964162655</v>
      </c>
      <c r="L1570" s="11">
        <f t="shared" si="275"/>
        <v>5607.7906953613028</v>
      </c>
      <c r="M1570" s="11">
        <f t="shared" si="270"/>
        <v>0.688967</v>
      </c>
      <c r="N1570" s="11">
        <f t="shared" si="276"/>
        <v>-244.29429828339912</v>
      </c>
      <c r="O1570" s="11">
        <f t="shared" si="277"/>
        <v>0</v>
      </c>
      <c r="P1570" s="13">
        <f t="shared" si="271"/>
        <v>318.04599999999999</v>
      </c>
      <c r="Q1570" s="11">
        <f t="shared" si="4"/>
        <v>0.73014293417186993</v>
      </c>
      <c r="R1570" s="11">
        <f t="shared" si="272"/>
        <v>1.6581019774321828</v>
      </c>
      <c r="S1570" s="11">
        <f t="shared" si="6"/>
        <v>18576.507803422188</v>
      </c>
    </row>
    <row r="1571" spans="2:19" x14ac:dyDescent="0.2">
      <c r="B1571" s="11"/>
      <c r="D1571" s="14">
        <f t="shared" si="273"/>
        <v>15.68999999999971</v>
      </c>
      <c r="E1571" s="11">
        <f t="shared" si="278"/>
        <v>37.840000000001169</v>
      </c>
      <c r="F1571" s="11">
        <f t="shared" si="269"/>
        <v>-371.21040000001148</v>
      </c>
      <c r="G1571" s="11">
        <f t="shared" si="8"/>
        <v>-243.87180503600314</v>
      </c>
      <c r="H1571" s="15">
        <f t="shared" si="279"/>
        <v>0</v>
      </c>
      <c r="I1571" s="11">
        <f t="shared" si="1"/>
        <v>-615.08220503601456</v>
      </c>
      <c r="J1571" s="11">
        <f t="shared" si="9"/>
        <v>-16.254815143657389</v>
      </c>
      <c r="K1571" s="9">
        <f t="shared" si="274"/>
        <v>232.05637983764046</v>
      </c>
      <c r="L1571" s="11">
        <f t="shared" si="275"/>
        <v>5610.112072458699</v>
      </c>
      <c r="M1571" s="11">
        <f t="shared" si="270"/>
        <v>0.68874000000000002</v>
      </c>
      <c r="N1571" s="11">
        <f t="shared" si="276"/>
        <v>-243.87180503600314</v>
      </c>
      <c r="O1571" s="11">
        <f t="shared" si="277"/>
        <v>0</v>
      </c>
      <c r="P1571" s="13">
        <f t="shared" si="271"/>
        <v>318.03399999999999</v>
      </c>
      <c r="Q1571" s="11">
        <f t="shared" si="4"/>
        <v>0.72965902965607599</v>
      </c>
      <c r="R1571" s="11">
        <f t="shared" si="272"/>
        <v>1.6569638270802638</v>
      </c>
      <c r="S1571" s="11">
        <f t="shared" si="6"/>
        <v>18544.380778099476</v>
      </c>
    </row>
    <row r="1572" spans="2:19" x14ac:dyDescent="0.2">
      <c r="B1572" s="11"/>
      <c r="D1572" s="14">
        <f t="shared" si="273"/>
        <v>15.69999999999971</v>
      </c>
      <c r="E1572" s="11">
        <f t="shared" si="278"/>
        <v>37.840000000001169</v>
      </c>
      <c r="F1572" s="11">
        <f t="shared" si="269"/>
        <v>-371.21040000001148</v>
      </c>
      <c r="G1572" s="11">
        <f t="shared" si="8"/>
        <v>-243.47688392249512</v>
      </c>
      <c r="H1572" s="15">
        <f t="shared" si="279"/>
        <v>0</v>
      </c>
      <c r="I1572" s="11">
        <f t="shared" si="1"/>
        <v>-614.68728392250659</v>
      </c>
      <c r="J1572" s="11">
        <f t="shared" si="9"/>
        <v>-16.244378539177792</v>
      </c>
      <c r="K1572" s="9">
        <f t="shared" si="274"/>
        <v>231.8938316862039</v>
      </c>
      <c r="L1572" s="11">
        <f t="shared" si="275"/>
        <v>5612.4318235163182</v>
      </c>
      <c r="M1572" s="11">
        <f t="shared" si="270"/>
        <v>0.68858900000000001</v>
      </c>
      <c r="N1572" s="11">
        <f t="shared" si="276"/>
        <v>-243.47688392249512</v>
      </c>
      <c r="O1572" s="11">
        <f t="shared" si="277"/>
        <v>0</v>
      </c>
      <c r="P1572" s="13">
        <f t="shared" si="271"/>
        <v>318.02600000000001</v>
      </c>
      <c r="Q1572" s="11">
        <f t="shared" si="4"/>
        <v>0.72916626843781296</v>
      </c>
      <c r="R1572" s="11">
        <f t="shared" si="272"/>
        <v>1.6558999530252589</v>
      </c>
      <c r="S1572" s="11">
        <f t="shared" si="6"/>
        <v>18514.350379525429</v>
      </c>
    </row>
    <row r="1573" spans="2:19" x14ac:dyDescent="0.2">
      <c r="B1573" s="11"/>
      <c r="D1573" s="14">
        <f t="shared" si="273"/>
        <v>15.70999999999971</v>
      </c>
      <c r="E1573" s="11">
        <f t="shared" si="278"/>
        <v>37.840000000001169</v>
      </c>
      <c r="F1573" s="11">
        <f t="shared" si="269"/>
        <v>-371.21040000001148</v>
      </c>
      <c r="G1573" s="11">
        <f t="shared" si="8"/>
        <v>-243.08221763646984</v>
      </c>
      <c r="H1573" s="15">
        <f t="shared" si="279"/>
        <v>0</v>
      </c>
      <c r="I1573" s="11">
        <f t="shared" si="1"/>
        <v>-614.29261763648128</v>
      </c>
      <c r="J1573" s="11">
        <f t="shared" si="9"/>
        <v>-16.233948669039702</v>
      </c>
      <c r="K1573" s="9">
        <f t="shared" si="274"/>
        <v>231.73138790081211</v>
      </c>
      <c r="L1573" s="11">
        <f t="shared" si="275"/>
        <v>5614.7499496142536</v>
      </c>
      <c r="M1573" s="11">
        <f t="shared" si="270"/>
        <v>0.68843699999999997</v>
      </c>
      <c r="N1573" s="11">
        <f t="shared" si="276"/>
        <v>-243.08221763646984</v>
      </c>
      <c r="O1573" s="11">
        <f t="shared" si="277"/>
        <v>0</v>
      </c>
      <c r="P1573" s="13">
        <f t="shared" si="271"/>
        <v>318.01799999999997</v>
      </c>
      <c r="Q1573" s="11">
        <f t="shared" si="4"/>
        <v>0.72867381060446934</v>
      </c>
      <c r="R1573" s="11">
        <f t="shared" si="272"/>
        <v>1.654836765447472</v>
      </c>
      <c r="S1573" s="11">
        <f t="shared" si="6"/>
        <v>18484.339358418456</v>
      </c>
    </row>
    <row r="1574" spans="2:19" x14ac:dyDescent="0.2">
      <c r="B1574" s="11"/>
      <c r="D1574" s="14">
        <f t="shared" si="273"/>
        <v>15.719999999999709</v>
      </c>
      <c r="E1574" s="11">
        <f t="shared" si="278"/>
        <v>37.840000000001169</v>
      </c>
      <c r="F1574" s="11">
        <f t="shared" si="269"/>
        <v>-371.21040000001148</v>
      </c>
      <c r="G1574" s="11">
        <f t="shared" si="8"/>
        <v>-242.66171448023246</v>
      </c>
      <c r="H1574" s="15">
        <f t="shared" si="279"/>
        <v>0</v>
      </c>
      <c r="I1574" s="11">
        <f t="shared" si="1"/>
        <v>-613.87211448024391</v>
      </c>
      <c r="J1574" s="11">
        <f t="shared" si="9"/>
        <v>-16.222836006348441</v>
      </c>
      <c r="K1574" s="9">
        <f t="shared" si="274"/>
        <v>231.56904841412171</v>
      </c>
      <c r="L1574" s="11">
        <f t="shared" si="275"/>
        <v>5617.0664517958285</v>
      </c>
      <c r="M1574" s="11">
        <f t="shared" si="270"/>
        <v>0.68820999999999999</v>
      </c>
      <c r="N1574" s="11">
        <f t="shared" si="276"/>
        <v>-242.66171448023246</v>
      </c>
      <c r="O1574" s="11">
        <f t="shared" si="277"/>
        <v>0</v>
      </c>
      <c r="P1574" s="13">
        <f t="shared" si="271"/>
        <v>318.005</v>
      </c>
      <c r="Q1574" s="11">
        <f t="shared" si="4"/>
        <v>0.7281931051842635</v>
      </c>
      <c r="R1574" s="11">
        <f t="shared" si="272"/>
        <v>1.6537039761823078</v>
      </c>
      <c r="S1574" s="11">
        <f t="shared" si="6"/>
        <v>18452.363662636373</v>
      </c>
    </row>
    <row r="1575" spans="2:19" x14ac:dyDescent="0.2">
      <c r="B1575" s="11"/>
      <c r="D1575" s="14">
        <f t="shared" si="273"/>
        <v>15.729999999999709</v>
      </c>
      <c r="E1575" s="11">
        <f t="shared" si="278"/>
        <v>37.840000000001169</v>
      </c>
      <c r="F1575" s="11">
        <f t="shared" si="269"/>
        <v>-371.21040000001148</v>
      </c>
      <c r="G1575" s="11">
        <f t="shared" si="8"/>
        <v>-242.26866688682702</v>
      </c>
      <c r="H1575" s="15">
        <f t="shared" si="279"/>
        <v>0</v>
      </c>
      <c r="I1575" s="11">
        <f t="shared" si="1"/>
        <v>-613.4790668868385</v>
      </c>
      <c r="J1575" s="11">
        <f t="shared" si="9"/>
        <v>-16.212448913499461</v>
      </c>
      <c r="K1575" s="9">
        <f t="shared" si="274"/>
        <v>231.40682005405822</v>
      </c>
      <c r="L1575" s="11">
        <f t="shared" si="275"/>
        <v>5619.38133113817</v>
      </c>
      <c r="M1575" s="11">
        <f t="shared" si="270"/>
        <v>0.68805899999999998</v>
      </c>
      <c r="N1575" s="11">
        <f t="shared" si="276"/>
        <v>-242.26866688682702</v>
      </c>
      <c r="O1575" s="11">
        <f t="shared" si="277"/>
        <v>0</v>
      </c>
      <c r="P1575" s="13">
        <f t="shared" si="271"/>
        <v>317.99700000000001</v>
      </c>
      <c r="Q1575" s="11">
        <f t="shared" si="4"/>
        <v>0.7277012677920176</v>
      </c>
      <c r="R1575" s="11">
        <f t="shared" si="272"/>
        <v>1.6526451491844505</v>
      </c>
      <c r="S1575" s="11">
        <f t="shared" si="6"/>
        <v>18422.475729363603</v>
      </c>
    </row>
    <row r="1576" spans="2:19" x14ac:dyDescent="0.2">
      <c r="B1576" s="11"/>
      <c r="D1576" s="14">
        <f t="shared" si="273"/>
        <v>15.739999999999709</v>
      </c>
      <c r="E1576" s="11">
        <f t="shared" si="278"/>
        <v>37.840000000001169</v>
      </c>
      <c r="F1576" s="11">
        <f t="shared" si="269"/>
        <v>-371.21040000001148</v>
      </c>
      <c r="G1576" s="11">
        <f t="shared" si="8"/>
        <v>-241.8762238177396</v>
      </c>
      <c r="H1576" s="15">
        <f t="shared" si="279"/>
        <v>0</v>
      </c>
      <c r="I1576" s="11">
        <f t="shared" si="1"/>
        <v>-613.08662381775105</v>
      </c>
      <c r="J1576" s="11">
        <f t="shared" si="9"/>
        <v>-16.202077796451693</v>
      </c>
      <c r="K1576" s="9">
        <f t="shared" si="274"/>
        <v>231.24469556492323</v>
      </c>
      <c r="L1576" s="11">
        <f t="shared" si="275"/>
        <v>5621.6945887162647</v>
      </c>
      <c r="M1576" s="11">
        <f t="shared" si="270"/>
        <v>0.68790799999999996</v>
      </c>
      <c r="N1576" s="11">
        <f t="shared" si="276"/>
        <v>-241.8762238177396</v>
      </c>
      <c r="O1576" s="11">
        <f t="shared" si="277"/>
        <v>0</v>
      </c>
      <c r="P1576" s="13">
        <f t="shared" si="271"/>
        <v>317.98899999999998</v>
      </c>
      <c r="Q1576" s="11">
        <f t="shared" si="4"/>
        <v>0.7272097323018194</v>
      </c>
      <c r="R1576" s="11">
        <f t="shared" si="272"/>
        <v>1.6515879507086333</v>
      </c>
      <c r="S1576" s="11">
        <f t="shared" si="6"/>
        <v>18392.633765033988</v>
      </c>
    </row>
    <row r="1577" spans="2:19" x14ac:dyDescent="0.2">
      <c r="B1577" s="11"/>
      <c r="D1577" s="14">
        <f t="shared" si="273"/>
        <v>15.749999999999709</v>
      </c>
      <c r="E1577" s="11">
        <f t="shared" si="278"/>
        <v>37.840000000001169</v>
      </c>
      <c r="F1577" s="11">
        <f t="shared" si="269"/>
        <v>-371.21040000001148</v>
      </c>
      <c r="G1577" s="11">
        <f t="shared" si="8"/>
        <v>-241.45769915660102</v>
      </c>
      <c r="H1577" s="15">
        <f t="shared" si="279"/>
        <v>0</v>
      </c>
      <c r="I1577" s="11">
        <f t="shared" si="1"/>
        <v>-612.66809915661247</v>
      </c>
      <c r="J1577" s="11">
        <f t="shared" si="9"/>
        <v>-16.191017419571711</v>
      </c>
      <c r="K1577" s="9">
        <f t="shared" si="274"/>
        <v>231.08267478695871</v>
      </c>
      <c r="L1577" s="11">
        <f t="shared" si="275"/>
        <v>5624.0062255680241</v>
      </c>
      <c r="M1577" s="11">
        <f t="shared" si="270"/>
        <v>0.68768099999999999</v>
      </c>
      <c r="N1577" s="11">
        <f t="shared" si="276"/>
        <v>-241.45769915660102</v>
      </c>
      <c r="O1577" s="11">
        <f t="shared" si="277"/>
        <v>0</v>
      </c>
      <c r="P1577" s="13">
        <f t="shared" si="271"/>
        <v>317.97699999999998</v>
      </c>
      <c r="Q1577" s="11">
        <f t="shared" si="4"/>
        <v>0.72672764000842427</v>
      </c>
      <c r="R1577" s="11">
        <f t="shared" si="272"/>
        <v>1.6504604912917136</v>
      </c>
      <c r="S1577" s="11">
        <f t="shared" si="6"/>
        <v>18360.808517010613</v>
      </c>
    </row>
    <row r="1578" spans="2:19" x14ac:dyDescent="0.2">
      <c r="B1578" s="11"/>
      <c r="D1578" s="14">
        <f t="shared" si="273"/>
        <v>15.759999999999708</v>
      </c>
      <c r="E1578" s="11">
        <f t="shared" si="278"/>
        <v>37.840000000001169</v>
      </c>
      <c r="F1578" s="11">
        <f t="shared" si="269"/>
        <v>-371.21040000001148</v>
      </c>
      <c r="G1578" s="11">
        <f t="shared" si="8"/>
        <v>-241.06651397312325</v>
      </c>
      <c r="H1578" s="15">
        <f t="shared" si="279"/>
        <v>0</v>
      </c>
      <c r="I1578" s="11">
        <f t="shared" si="1"/>
        <v>-612.2769139731347</v>
      </c>
      <c r="J1578" s="11">
        <f t="shared" si="9"/>
        <v>-16.180679544744073</v>
      </c>
      <c r="K1578" s="9">
        <f t="shared" si="274"/>
        <v>230.92076461276298</v>
      </c>
      <c r="L1578" s="11">
        <f t="shared" si="275"/>
        <v>5626.3162427650223</v>
      </c>
      <c r="M1578" s="11">
        <f t="shared" si="270"/>
        <v>0.68752999999999997</v>
      </c>
      <c r="N1578" s="11">
        <f t="shared" si="276"/>
        <v>-241.06651397312325</v>
      </c>
      <c r="O1578" s="11">
        <f t="shared" si="277"/>
        <v>0</v>
      </c>
      <c r="P1578" s="13">
        <f t="shared" si="271"/>
        <v>317.96800000000002</v>
      </c>
      <c r="Q1578" s="11">
        <f t="shared" si="4"/>
        <v>0.72623900711003297</v>
      </c>
      <c r="R1578" s="11">
        <f t="shared" si="272"/>
        <v>1.6494066814214141</v>
      </c>
      <c r="S1578" s="11">
        <f t="shared" si="6"/>
        <v>18331.062204204623</v>
      </c>
    </row>
    <row r="1579" spans="2:19" x14ac:dyDescent="0.2">
      <c r="B1579" s="11"/>
      <c r="D1579" s="14">
        <f t="shared" si="273"/>
        <v>15.769999999999708</v>
      </c>
      <c r="E1579" s="11">
        <f t="shared" si="278"/>
        <v>37.840000000001169</v>
      </c>
      <c r="F1579" s="11">
        <f t="shared" si="269"/>
        <v>-371.21040000001148</v>
      </c>
      <c r="G1579" s="11">
        <f t="shared" si="8"/>
        <v>-240.67557980785148</v>
      </c>
      <c r="H1579" s="15">
        <f t="shared" si="279"/>
        <v>0</v>
      </c>
      <c r="I1579" s="11">
        <f t="shared" si="1"/>
        <v>-611.8859798078629</v>
      </c>
      <c r="J1579" s="11">
        <f t="shared" si="9"/>
        <v>-16.170348303589957</v>
      </c>
      <c r="K1579" s="9">
        <f t="shared" si="274"/>
        <v>230.75895781731555</v>
      </c>
      <c r="L1579" s="11">
        <f t="shared" si="275"/>
        <v>5628.6246413771732</v>
      </c>
      <c r="M1579" s="11">
        <f t="shared" si="270"/>
        <v>0.68737800000000004</v>
      </c>
      <c r="N1579" s="11">
        <f t="shared" si="276"/>
        <v>-240.67557980785148</v>
      </c>
      <c r="O1579" s="11">
        <f t="shared" si="277"/>
        <v>0</v>
      </c>
      <c r="P1579" s="13">
        <f t="shared" si="271"/>
        <v>317.95999999999998</v>
      </c>
      <c r="Q1579" s="11">
        <f t="shared" si="4"/>
        <v>0.72574838916000617</v>
      </c>
      <c r="R1579" s="11">
        <f t="shared" si="272"/>
        <v>1.6483535477665603</v>
      </c>
      <c r="S1579" s="11">
        <f t="shared" si="6"/>
        <v>18301.334979202544</v>
      </c>
    </row>
    <row r="1580" spans="2:19" x14ac:dyDescent="0.2">
      <c r="B1580" s="11"/>
      <c r="D1580" s="14">
        <f t="shared" si="273"/>
        <v>15.779999999999708</v>
      </c>
      <c r="E1580" s="11">
        <f t="shared" si="278"/>
        <v>37.840000000001169</v>
      </c>
      <c r="F1580" s="11">
        <f t="shared" si="269"/>
        <v>-371.21040000001148</v>
      </c>
      <c r="G1580" s="11">
        <f t="shared" si="8"/>
        <v>-240.28559653267934</v>
      </c>
      <c r="H1580" s="15">
        <f t="shared" si="279"/>
        <v>0</v>
      </c>
      <c r="I1580" s="11">
        <f t="shared" si="1"/>
        <v>-611.49599653269081</v>
      </c>
      <c r="J1580" s="11">
        <f t="shared" si="9"/>
        <v>-16.160042191666804</v>
      </c>
      <c r="K1580" s="9">
        <f t="shared" si="274"/>
        <v>230.59725433427965</v>
      </c>
      <c r="L1580" s="11">
        <f t="shared" si="275"/>
        <v>5630.9314224379314</v>
      </c>
      <c r="M1580" s="11">
        <f t="shared" si="270"/>
        <v>0.68722700000000003</v>
      </c>
      <c r="N1580" s="11">
        <f t="shared" si="276"/>
        <v>-240.28559653267934</v>
      </c>
      <c r="O1580" s="11">
        <f t="shared" si="277"/>
        <v>0</v>
      </c>
      <c r="P1580" s="13">
        <f t="shared" si="271"/>
        <v>317.952</v>
      </c>
      <c r="Q1580" s="11">
        <f t="shared" si="4"/>
        <v>0.72525807145191623</v>
      </c>
      <c r="R1580" s="11">
        <f t="shared" si="272"/>
        <v>1.6473029757050768</v>
      </c>
      <c r="S1580" s="11">
        <f t="shared" si="6"/>
        <v>18271.680061321345</v>
      </c>
    </row>
    <row r="1581" spans="2:19" x14ac:dyDescent="0.2">
      <c r="B1581" s="11"/>
      <c r="D1581" s="14">
        <f t="shared" si="273"/>
        <v>15.789999999999708</v>
      </c>
      <c r="E1581" s="11">
        <f t="shared" si="278"/>
        <v>37.840000000001169</v>
      </c>
      <c r="F1581" s="11">
        <f t="shared" si="269"/>
        <v>-371.21040000001148</v>
      </c>
      <c r="G1581" s="11">
        <f t="shared" si="8"/>
        <v>-239.8700256008506</v>
      </c>
      <c r="H1581" s="15">
        <f t="shared" si="279"/>
        <v>0</v>
      </c>
      <c r="I1581" s="11">
        <f t="shared" si="1"/>
        <v>-611.0804256008621</v>
      </c>
      <c r="J1581" s="11">
        <f t="shared" si="9"/>
        <v>-16.149059873172391</v>
      </c>
      <c r="K1581" s="9">
        <f t="shared" si="274"/>
        <v>230.43565391236299</v>
      </c>
      <c r="L1581" s="11">
        <f t="shared" si="275"/>
        <v>5633.2365869791647</v>
      </c>
      <c r="M1581" s="11">
        <f t="shared" si="270"/>
        <v>0.68700099999999997</v>
      </c>
      <c r="N1581" s="11">
        <f t="shared" si="276"/>
        <v>-239.8700256008506</v>
      </c>
      <c r="O1581" s="11">
        <f t="shared" si="277"/>
        <v>0</v>
      </c>
      <c r="P1581" s="13">
        <f t="shared" si="271"/>
        <v>317.94</v>
      </c>
      <c r="Q1581" s="11">
        <f t="shared" si="4"/>
        <v>0.72477717151778009</v>
      </c>
      <c r="R1581" s="11">
        <f t="shared" si="272"/>
        <v>1.6461834733101315</v>
      </c>
      <c r="S1581" s="11">
        <f t="shared" si="6"/>
        <v>18240.079419340596</v>
      </c>
    </row>
    <row r="1582" spans="2:19" x14ac:dyDescent="0.2">
      <c r="B1582" s="11"/>
      <c r="D1582" s="14">
        <f t="shared" si="273"/>
        <v>15.799999999999708</v>
      </c>
      <c r="E1582" s="11">
        <f t="shared" si="278"/>
        <v>37.840000000001169</v>
      </c>
      <c r="F1582" s="11">
        <f t="shared" si="269"/>
        <v>-371.21040000001148</v>
      </c>
      <c r="G1582" s="11">
        <f t="shared" si="8"/>
        <v>-239.48094164653415</v>
      </c>
      <c r="H1582" s="15">
        <f t="shared" si="279"/>
        <v>0</v>
      </c>
      <c r="I1582" s="11">
        <f t="shared" si="1"/>
        <v>-610.69134164654565</v>
      </c>
      <c r="J1582" s="11">
        <f t="shared" si="9"/>
        <v>-16.138777527656629</v>
      </c>
      <c r="K1582" s="9">
        <f t="shared" si="274"/>
        <v>230.27416331363128</v>
      </c>
      <c r="L1582" s="11">
        <f t="shared" si="275"/>
        <v>5635.540136065295</v>
      </c>
      <c r="M1582" s="11">
        <f t="shared" si="270"/>
        <v>0.68684900000000004</v>
      </c>
      <c r="N1582" s="11">
        <f t="shared" si="276"/>
        <v>-239.48094164653415</v>
      </c>
      <c r="O1582" s="11">
        <f t="shared" si="277"/>
        <v>0</v>
      </c>
      <c r="P1582" s="13">
        <f t="shared" si="271"/>
        <v>317.93099999999998</v>
      </c>
      <c r="Q1582" s="11">
        <f t="shared" si="4"/>
        <v>0.72428974624566744</v>
      </c>
      <c r="R1582" s="11">
        <f t="shared" si="272"/>
        <v>1.6451353239201456</v>
      </c>
      <c r="S1582" s="11">
        <f t="shared" si="6"/>
        <v>18210.492887176995</v>
      </c>
    </row>
    <row r="1583" spans="2:19" x14ac:dyDescent="0.2">
      <c r="B1583" s="11"/>
      <c r="D1583" s="14">
        <f t="shared" si="273"/>
        <v>15.809999999999707</v>
      </c>
      <c r="E1583" s="11">
        <f t="shared" si="278"/>
        <v>37.840000000001169</v>
      </c>
      <c r="F1583" s="11">
        <f t="shared" si="269"/>
        <v>-371.21040000001148</v>
      </c>
      <c r="G1583" s="11">
        <f t="shared" si="8"/>
        <v>-239.09280377067464</v>
      </c>
      <c r="H1583" s="15">
        <f t="shared" si="279"/>
        <v>0</v>
      </c>
      <c r="I1583" s="11">
        <f t="shared" si="1"/>
        <v>-610.30320377068608</v>
      </c>
      <c r="J1583" s="11">
        <f t="shared" si="9"/>
        <v>-16.128520184214249</v>
      </c>
      <c r="K1583" s="9">
        <f t="shared" si="274"/>
        <v>230.1127755383547</v>
      </c>
      <c r="L1583" s="11">
        <f t="shared" si="275"/>
        <v>5637.8420707595551</v>
      </c>
      <c r="M1583" s="11">
        <f t="shared" si="270"/>
        <v>0.68669800000000003</v>
      </c>
      <c r="N1583" s="11">
        <f t="shared" si="276"/>
        <v>-239.09280377067464</v>
      </c>
      <c r="O1583" s="11">
        <f t="shared" si="277"/>
        <v>0</v>
      </c>
      <c r="P1583" s="13">
        <f t="shared" si="271"/>
        <v>317.923</v>
      </c>
      <c r="Q1583" s="11">
        <f t="shared" si="4"/>
        <v>0.7238003401400801</v>
      </c>
      <c r="R1583" s="11">
        <f t="shared" si="272"/>
        <v>1.6440897231614933</v>
      </c>
      <c r="S1583" s="11">
        <f t="shared" si="6"/>
        <v>18180.97829624969</v>
      </c>
    </row>
    <row r="1584" spans="2:19" x14ac:dyDescent="0.2">
      <c r="B1584" s="11"/>
      <c r="D1584" s="14">
        <f t="shared" si="273"/>
        <v>15.819999999999707</v>
      </c>
      <c r="E1584" s="11">
        <f t="shared" si="278"/>
        <v>37.840000000001169</v>
      </c>
      <c r="F1584" s="11">
        <f t="shared" si="269"/>
        <v>-371.21040000001148</v>
      </c>
      <c r="G1584" s="11">
        <f t="shared" si="8"/>
        <v>-238.6791848320635</v>
      </c>
      <c r="H1584" s="15">
        <f t="shared" si="279"/>
        <v>0</v>
      </c>
      <c r="I1584" s="11">
        <f t="shared" si="1"/>
        <v>-609.889584832075</v>
      </c>
      <c r="J1584" s="11">
        <f t="shared" si="9"/>
        <v>-16.117589451164275</v>
      </c>
      <c r="K1584" s="9">
        <f t="shared" si="274"/>
        <v>229.95149033651256</v>
      </c>
      <c r="L1584" s="11">
        <f t="shared" si="275"/>
        <v>5640.1423920889292</v>
      </c>
      <c r="M1584" s="11">
        <f t="shared" si="270"/>
        <v>0.68647199999999997</v>
      </c>
      <c r="N1584" s="11">
        <f t="shared" si="276"/>
        <v>-238.6791848320635</v>
      </c>
      <c r="O1584" s="11">
        <f t="shared" si="277"/>
        <v>0</v>
      </c>
      <c r="P1584" s="13">
        <f t="shared" si="271"/>
        <v>317.911</v>
      </c>
      <c r="Q1584" s="11">
        <f t="shared" si="4"/>
        <v>0.72332033284948483</v>
      </c>
      <c r="R1584" s="11">
        <f t="shared" si="272"/>
        <v>1.6429754792216384</v>
      </c>
      <c r="S1584" s="11">
        <f t="shared" si="6"/>
        <v>18149.526086784532</v>
      </c>
    </row>
    <row r="1585" spans="2:19" x14ac:dyDescent="0.2">
      <c r="B1585" s="11"/>
      <c r="D1585" s="14">
        <f t="shared" si="273"/>
        <v>15.829999999999707</v>
      </c>
      <c r="E1585" s="11">
        <f t="shared" si="278"/>
        <v>37.840000000001169</v>
      </c>
      <c r="F1585" s="11">
        <f t="shared" si="269"/>
        <v>-371.21040000001148</v>
      </c>
      <c r="G1585" s="11">
        <f t="shared" si="8"/>
        <v>-238.29228803895961</v>
      </c>
      <c r="H1585" s="15">
        <f t="shared" si="279"/>
        <v>0</v>
      </c>
      <c r="I1585" s="11">
        <f t="shared" si="1"/>
        <v>-609.50268803897109</v>
      </c>
      <c r="J1585" s="11">
        <f t="shared" si="9"/>
        <v>-16.107364905891973</v>
      </c>
      <c r="K1585" s="9">
        <f t="shared" si="274"/>
        <v>229.79031444200092</v>
      </c>
      <c r="L1585" s="11">
        <f t="shared" si="275"/>
        <v>5642.4411011128213</v>
      </c>
      <c r="M1585" s="11">
        <f t="shared" si="270"/>
        <v>0.68632099999999996</v>
      </c>
      <c r="N1585" s="11">
        <f t="shared" si="276"/>
        <v>-238.29228803895961</v>
      </c>
      <c r="O1585" s="11">
        <f t="shared" si="277"/>
        <v>0</v>
      </c>
      <c r="P1585" s="13">
        <f t="shared" si="271"/>
        <v>317.90300000000002</v>
      </c>
      <c r="Q1585" s="11">
        <f t="shared" si="4"/>
        <v>0.72283153805406342</v>
      </c>
      <c r="R1585" s="11">
        <f t="shared" si="272"/>
        <v>1.641933221803463</v>
      </c>
      <c r="S1585" s="11">
        <f t="shared" si="6"/>
        <v>18120.105869666426</v>
      </c>
    </row>
    <row r="1586" spans="2:19" x14ac:dyDescent="0.2">
      <c r="B1586" s="11"/>
      <c r="D1586" s="14">
        <f t="shared" si="273"/>
        <v>15.839999999999707</v>
      </c>
      <c r="E1586" s="11">
        <f t="shared" si="278"/>
        <v>37.840000000001169</v>
      </c>
      <c r="F1586" s="11">
        <f t="shared" si="269"/>
        <v>-371.21040000001148</v>
      </c>
      <c r="G1586" s="11">
        <f t="shared" si="8"/>
        <v>-237.9059846633175</v>
      </c>
      <c r="H1586" s="15">
        <f t="shared" si="279"/>
        <v>0</v>
      </c>
      <c r="I1586" s="11">
        <f t="shared" si="1"/>
        <v>-609.11638466332897</v>
      </c>
      <c r="J1586" s="11">
        <f t="shared" si="9"/>
        <v>-16.097156042899318</v>
      </c>
      <c r="K1586" s="9">
        <f t="shared" si="274"/>
        <v>229.629240792942</v>
      </c>
      <c r="L1586" s="11">
        <f t="shared" si="275"/>
        <v>5644.7381988889965</v>
      </c>
      <c r="M1586" s="11">
        <f t="shared" si="270"/>
        <v>0.68616999999999995</v>
      </c>
      <c r="N1586" s="11">
        <f t="shared" si="276"/>
        <v>-237.9059846633175</v>
      </c>
      <c r="O1586" s="11">
        <f t="shared" si="277"/>
        <v>0</v>
      </c>
      <c r="P1586" s="13">
        <f t="shared" si="271"/>
        <v>317.89400000000001</v>
      </c>
      <c r="Q1586" s="11">
        <f t="shared" si="4"/>
        <v>0.72234531256627055</v>
      </c>
      <c r="R1586" s="11">
        <f t="shared" si="272"/>
        <v>1.6408925629866786</v>
      </c>
      <c r="S1586" s="11">
        <f t="shared" si="6"/>
        <v>18090.730776909331</v>
      </c>
    </row>
    <row r="1587" spans="2:19" x14ac:dyDescent="0.2">
      <c r="B1587" s="11"/>
      <c r="D1587" s="14">
        <f t="shared" si="273"/>
        <v>15.849999999999707</v>
      </c>
      <c r="E1587" s="11">
        <f t="shared" si="278"/>
        <v>37.840000000001169</v>
      </c>
      <c r="F1587" s="11">
        <f t="shared" si="269"/>
        <v>-371.21040000001148</v>
      </c>
      <c r="G1587" s="11">
        <f t="shared" si="8"/>
        <v>-237.49396016951508</v>
      </c>
      <c r="H1587" s="15">
        <f t="shared" si="279"/>
        <v>0</v>
      </c>
      <c r="I1587" s="11">
        <f t="shared" si="1"/>
        <v>-608.70436016952658</v>
      </c>
      <c r="J1587" s="11">
        <f t="shared" si="9"/>
        <v>-16.086267446340056</v>
      </c>
      <c r="K1587" s="9">
        <f t="shared" si="274"/>
        <v>229.46826923251299</v>
      </c>
      <c r="L1587" s="11">
        <f t="shared" si="275"/>
        <v>5647.0336864391238</v>
      </c>
      <c r="M1587" s="11">
        <f t="shared" si="270"/>
        <v>0.68594299999999997</v>
      </c>
      <c r="N1587" s="11">
        <f t="shared" si="276"/>
        <v>-237.49396016951508</v>
      </c>
      <c r="O1587" s="11">
        <f t="shared" si="277"/>
        <v>0</v>
      </c>
      <c r="P1587" s="13">
        <f t="shared" si="271"/>
        <v>317.88200000000001</v>
      </c>
      <c r="Q1587" s="11">
        <f t="shared" si="4"/>
        <v>0.72186619321796452</v>
      </c>
      <c r="R1587" s="11">
        <f t="shared" si="272"/>
        <v>1.6397826143058161</v>
      </c>
      <c r="S1587" s="11">
        <f t="shared" si="6"/>
        <v>18059.399811438157</v>
      </c>
    </row>
    <row r="1588" spans="2:19" x14ac:dyDescent="0.2">
      <c r="B1588" s="11"/>
      <c r="D1588" s="14">
        <f t="shared" si="273"/>
        <v>15.859999999999706</v>
      </c>
      <c r="E1588" s="11">
        <f t="shared" si="278"/>
        <v>37.840000000001169</v>
      </c>
      <c r="F1588" s="11">
        <f t="shared" si="269"/>
        <v>-371.21040000001148</v>
      </c>
      <c r="G1588" s="11">
        <f t="shared" si="8"/>
        <v>-237.10923744315289</v>
      </c>
      <c r="H1588" s="15">
        <f t="shared" si="279"/>
        <v>0</v>
      </c>
      <c r="I1588" s="11">
        <f t="shared" si="1"/>
        <v>-608.31963744316431</v>
      </c>
      <c r="J1588" s="11">
        <f t="shared" si="9"/>
        <v>-16.076100355262831</v>
      </c>
      <c r="K1588" s="9">
        <f t="shared" si="274"/>
        <v>229.30740655804959</v>
      </c>
      <c r="L1588" s="11">
        <f t="shared" si="275"/>
        <v>5649.327564818077</v>
      </c>
      <c r="M1588" s="11">
        <f t="shared" si="270"/>
        <v>0.68579299999999999</v>
      </c>
      <c r="N1588" s="11">
        <f t="shared" si="276"/>
        <v>-237.10923744315289</v>
      </c>
      <c r="O1588" s="11">
        <f t="shared" si="277"/>
        <v>0</v>
      </c>
      <c r="P1588" s="13">
        <f t="shared" si="271"/>
        <v>317.87400000000002</v>
      </c>
      <c r="Q1588" s="11">
        <f t="shared" si="4"/>
        <v>0.72137830259174884</v>
      </c>
      <c r="R1588" s="11">
        <f t="shared" si="272"/>
        <v>1.6387462135843864</v>
      </c>
      <c r="S1588" s="11">
        <f t="shared" si="6"/>
        <v>18030.14491364218</v>
      </c>
    </row>
    <row r="1589" spans="2:19" x14ac:dyDescent="0.2">
      <c r="B1589" s="11"/>
      <c r="D1589" s="14">
        <f t="shared" si="273"/>
        <v>15.869999999999706</v>
      </c>
      <c r="E1589" s="11">
        <f t="shared" si="278"/>
        <v>37.840000000001169</v>
      </c>
      <c r="F1589" s="11">
        <f t="shared" si="269"/>
        <v>-371.21040000001148</v>
      </c>
      <c r="G1589" s="11">
        <f t="shared" si="8"/>
        <v>-236.72475842490928</v>
      </c>
      <c r="H1589" s="15">
        <f t="shared" si="279"/>
        <v>0</v>
      </c>
      <c r="I1589" s="11">
        <f t="shared" si="1"/>
        <v>-607.9351584249207</v>
      </c>
      <c r="J1589" s="11">
        <f t="shared" si="9"/>
        <v>-16.065939704674999</v>
      </c>
      <c r="K1589" s="9">
        <f t="shared" si="274"/>
        <v>229.14664555449696</v>
      </c>
      <c r="L1589" s="11">
        <f t="shared" si="275"/>
        <v>5651.6198350786399</v>
      </c>
      <c r="M1589" s="11">
        <f t="shared" si="270"/>
        <v>0.68564199999999997</v>
      </c>
      <c r="N1589" s="11">
        <f t="shared" si="276"/>
        <v>-236.72475842490928</v>
      </c>
      <c r="O1589" s="11">
        <f t="shared" si="277"/>
        <v>0</v>
      </c>
      <c r="P1589" s="13">
        <f t="shared" si="271"/>
        <v>317.86599999999999</v>
      </c>
      <c r="Q1589" s="11">
        <f t="shared" si="4"/>
        <v>0.72089070726185556</v>
      </c>
      <c r="R1589" s="11">
        <f t="shared" si="272"/>
        <v>1.6377104693858306</v>
      </c>
      <c r="S1589" s="11">
        <f t="shared" si="6"/>
        <v>18000.908547780014</v>
      </c>
    </row>
    <row r="1590" spans="2:19" x14ac:dyDescent="0.2">
      <c r="B1590" s="11"/>
      <c r="D1590" s="14">
        <f t="shared" si="273"/>
        <v>15.879999999999706</v>
      </c>
      <c r="E1590" s="11">
        <f t="shared" si="278"/>
        <v>37.840000000001169</v>
      </c>
      <c r="F1590" s="11">
        <f t="shared" si="269"/>
        <v>-371.21040000001148</v>
      </c>
      <c r="G1590" s="11">
        <f t="shared" si="8"/>
        <v>-236.34086847674089</v>
      </c>
      <c r="H1590" s="15">
        <f t="shared" si="279"/>
        <v>0</v>
      </c>
      <c r="I1590" s="11">
        <f t="shared" si="1"/>
        <v>-607.5512684767524</v>
      </c>
      <c r="J1590" s="11">
        <f t="shared" si="9"/>
        <v>-16.05579462147816</v>
      </c>
      <c r="K1590" s="9">
        <f t="shared" si="274"/>
        <v>228.98598615745021</v>
      </c>
      <c r="L1590" s="11">
        <f t="shared" si="275"/>
        <v>5653.9104982371991</v>
      </c>
      <c r="M1590" s="11">
        <f t="shared" si="270"/>
        <v>0.68549099999999996</v>
      </c>
      <c r="N1590" s="11">
        <f t="shared" si="276"/>
        <v>-236.34086847674089</v>
      </c>
      <c r="O1590" s="11">
        <f t="shared" si="277"/>
        <v>0</v>
      </c>
      <c r="P1590" s="13">
        <f t="shared" si="271"/>
        <v>317.85700000000003</v>
      </c>
      <c r="Q1590" s="11">
        <f t="shared" si="4"/>
        <v>0.72040567348666285</v>
      </c>
      <c r="R1590" s="11">
        <f t="shared" si="272"/>
        <v>1.6366763120772843</v>
      </c>
      <c r="S1590" s="11">
        <f t="shared" si="6"/>
        <v>17971.716975697014</v>
      </c>
    </row>
    <row r="1591" spans="2:19" x14ac:dyDescent="0.2">
      <c r="B1591" s="11"/>
      <c r="D1591" s="14">
        <f t="shared" si="273"/>
        <v>15.889999999999706</v>
      </c>
      <c r="E1591" s="11">
        <f t="shared" si="278"/>
        <v>37.840000000001169</v>
      </c>
      <c r="F1591" s="11">
        <f t="shared" si="269"/>
        <v>-371.21040000001148</v>
      </c>
      <c r="G1591" s="11">
        <f t="shared" si="8"/>
        <v>-235.93174459033554</v>
      </c>
      <c r="H1591" s="15">
        <f t="shared" si="279"/>
        <v>0</v>
      </c>
      <c r="I1591" s="11">
        <f t="shared" si="1"/>
        <v>-607.14214459034702</v>
      </c>
      <c r="J1591" s="11">
        <f t="shared" si="9"/>
        <v>-16.04498267944842</v>
      </c>
      <c r="K1591" s="9">
        <f t="shared" si="274"/>
        <v>228.82542821123542</v>
      </c>
      <c r="L1591" s="11">
        <f t="shared" si="275"/>
        <v>5656.1995553090428</v>
      </c>
      <c r="M1591" s="11">
        <f t="shared" si="270"/>
        <v>0.68526500000000001</v>
      </c>
      <c r="N1591" s="11">
        <f t="shared" si="276"/>
        <v>-235.93174459033554</v>
      </c>
      <c r="O1591" s="11">
        <f t="shared" si="277"/>
        <v>0</v>
      </c>
      <c r="P1591" s="13">
        <f t="shared" si="271"/>
        <v>317.84500000000003</v>
      </c>
      <c r="Q1591" s="11">
        <f t="shared" si="4"/>
        <v>0.71992772644287439</v>
      </c>
      <c r="R1591" s="11">
        <f t="shared" si="272"/>
        <v>1.6355741773138042</v>
      </c>
      <c r="S1591" s="11">
        <f t="shared" si="6"/>
        <v>17940.606576797902</v>
      </c>
    </row>
    <row r="1592" spans="2:19" x14ac:dyDescent="0.2">
      <c r="B1592" s="11"/>
      <c r="D1592" s="14">
        <f t="shared" si="273"/>
        <v>15.899999999999705</v>
      </c>
      <c r="E1592" s="11">
        <f t="shared" si="278"/>
        <v>37.840000000001169</v>
      </c>
      <c r="F1592" s="11">
        <f t="shared" si="269"/>
        <v>-371.21040000001148</v>
      </c>
      <c r="G1592" s="11">
        <f t="shared" si="8"/>
        <v>-235.549079879597</v>
      </c>
      <c r="H1592" s="15">
        <f t="shared" si="279"/>
        <v>0</v>
      </c>
      <c r="I1592" s="11">
        <f t="shared" si="1"/>
        <v>-606.75947987960853</v>
      </c>
      <c r="J1592" s="11">
        <f t="shared" si="9"/>
        <v>-16.034869975676262</v>
      </c>
      <c r="K1592" s="9">
        <f t="shared" si="274"/>
        <v>228.66497838444093</v>
      </c>
      <c r="L1592" s="11">
        <f t="shared" si="275"/>
        <v>5658.4870073420216</v>
      </c>
      <c r="M1592" s="11">
        <f t="shared" si="270"/>
        <v>0.685114</v>
      </c>
      <c r="N1592" s="11">
        <f t="shared" si="276"/>
        <v>-235.549079879597</v>
      </c>
      <c r="O1592" s="11">
        <f t="shared" si="277"/>
        <v>0</v>
      </c>
      <c r="P1592" s="13">
        <f t="shared" si="271"/>
        <v>317.83699999999999</v>
      </c>
      <c r="Q1592" s="11">
        <f t="shared" si="4"/>
        <v>0.71944102915784169</v>
      </c>
      <c r="R1592" s="11">
        <f t="shared" si="272"/>
        <v>1.6345433206601694</v>
      </c>
      <c r="S1592" s="11">
        <f t="shared" si="6"/>
        <v>17911.508173621572</v>
      </c>
    </row>
    <row r="1593" spans="2:19" x14ac:dyDescent="0.2">
      <c r="B1593" s="11"/>
      <c r="D1593" s="14">
        <f t="shared" si="273"/>
        <v>15.909999999999705</v>
      </c>
      <c r="E1593" s="11">
        <f t="shared" si="278"/>
        <v>37.840000000001169</v>
      </c>
      <c r="F1593" s="11">
        <f t="shared" si="269"/>
        <v>-371.21040000001148</v>
      </c>
      <c r="G1593" s="11">
        <f t="shared" si="8"/>
        <v>-235.16700097980123</v>
      </c>
      <c r="H1593" s="15">
        <f t="shared" si="279"/>
        <v>0</v>
      </c>
      <c r="I1593" s="11">
        <f t="shared" si="1"/>
        <v>-606.37740097981271</v>
      </c>
      <c r="J1593" s="11">
        <f t="shared" si="9"/>
        <v>-16.024772753165802</v>
      </c>
      <c r="K1593" s="9">
        <f t="shared" si="274"/>
        <v>228.50462968468418</v>
      </c>
      <c r="L1593" s="11">
        <f t="shared" si="275"/>
        <v>5660.7728553823672</v>
      </c>
      <c r="M1593" s="11">
        <f t="shared" si="270"/>
        <v>0.68496299999999999</v>
      </c>
      <c r="N1593" s="11">
        <f t="shared" si="276"/>
        <v>-235.16700097980123</v>
      </c>
      <c r="O1593" s="11">
        <f t="shared" si="277"/>
        <v>0</v>
      </c>
      <c r="P1593" s="13">
        <f t="shared" si="271"/>
        <v>317.82900000000001</v>
      </c>
      <c r="Q1593" s="11">
        <f t="shared" si="4"/>
        <v>0.71895462555236989</v>
      </c>
      <c r="R1593" s="11">
        <f t="shared" si="272"/>
        <v>1.6335140421167993</v>
      </c>
      <c r="S1593" s="11">
        <f t="shared" si="6"/>
        <v>17882.454316395051</v>
      </c>
    </row>
    <row r="1594" spans="2:19" x14ac:dyDescent="0.2">
      <c r="B1594" s="11"/>
      <c r="D1594" s="14">
        <f t="shared" si="273"/>
        <v>15.919999999999705</v>
      </c>
      <c r="E1594" s="11">
        <f t="shared" si="278"/>
        <v>37.840000000001169</v>
      </c>
      <c r="F1594" s="11">
        <f t="shared" si="269"/>
        <v>-371.21040000001148</v>
      </c>
      <c r="G1594" s="11">
        <f t="shared" si="8"/>
        <v>-234.7597933439715</v>
      </c>
      <c r="H1594" s="15">
        <f t="shared" si="279"/>
        <v>0</v>
      </c>
      <c r="I1594" s="11">
        <f t="shared" si="1"/>
        <v>-605.97019334398294</v>
      </c>
      <c r="J1594" s="11">
        <f t="shared" si="9"/>
        <v>-16.014011452007512</v>
      </c>
      <c r="K1594" s="9">
        <f t="shared" si="274"/>
        <v>228.34438195715251</v>
      </c>
      <c r="L1594" s="11">
        <f t="shared" si="275"/>
        <v>5663.0571004405765</v>
      </c>
      <c r="M1594" s="11">
        <f t="shared" si="270"/>
        <v>0.68473700000000004</v>
      </c>
      <c r="N1594" s="11">
        <f t="shared" si="276"/>
        <v>-234.7597933439715</v>
      </c>
      <c r="O1594" s="11">
        <f t="shared" si="277"/>
        <v>0</v>
      </c>
      <c r="P1594" s="13">
        <f t="shared" si="271"/>
        <v>317.81599999999997</v>
      </c>
      <c r="Q1594" s="11">
        <f t="shared" si="4"/>
        <v>0.71847981837652142</v>
      </c>
      <c r="R1594" s="11">
        <f t="shared" si="272"/>
        <v>1.6324170695216627</v>
      </c>
      <c r="S1594" s="11">
        <f t="shared" si="6"/>
        <v>17851.489632086992</v>
      </c>
    </row>
    <row r="1595" spans="2:19" x14ac:dyDescent="0.2">
      <c r="B1595" s="11"/>
      <c r="D1595" s="14">
        <f t="shared" si="273"/>
        <v>15.929999999999705</v>
      </c>
      <c r="E1595" s="11">
        <f t="shared" si="278"/>
        <v>37.840000000001169</v>
      </c>
      <c r="F1595" s="11">
        <f t="shared" si="269"/>
        <v>-371.21040000001148</v>
      </c>
      <c r="G1595" s="11">
        <f t="shared" si="8"/>
        <v>-234.37893294074061</v>
      </c>
      <c r="H1595" s="15">
        <f t="shared" si="279"/>
        <v>0</v>
      </c>
      <c r="I1595" s="11">
        <f t="shared" si="1"/>
        <v>-605.58933294075212</v>
      </c>
      <c r="J1595" s="11">
        <f t="shared" si="9"/>
        <v>-16.003946430780481</v>
      </c>
      <c r="K1595" s="9">
        <f t="shared" si="274"/>
        <v>228.18424184263245</v>
      </c>
      <c r="L1595" s="11">
        <f t="shared" si="275"/>
        <v>5665.3397435595753</v>
      </c>
      <c r="M1595" s="11">
        <f t="shared" si="270"/>
        <v>0.68458600000000003</v>
      </c>
      <c r="N1595" s="11">
        <f t="shared" si="276"/>
        <v>-234.37893294074061</v>
      </c>
      <c r="O1595" s="11">
        <f t="shared" si="277"/>
        <v>0</v>
      </c>
      <c r="P1595" s="13">
        <f t="shared" si="271"/>
        <v>317.80799999999999</v>
      </c>
      <c r="Q1595" s="11">
        <f t="shared" si="4"/>
        <v>0.71799401475932778</v>
      </c>
      <c r="R1595" s="11">
        <f t="shared" si="272"/>
        <v>1.6313910734740551</v>
      </c>
      <c r="S1595" s="11">
        <f t="shared" si="6"/>
        <v>17822.528431181578</v>
      </c>
    </row>
    <row r="1596" spans="2:19" x14ac:dyDescent="0.2">
      <c r="B1596" s="11"/>
      <c r="D1596" s="14">
        <f t="shared" si="273"/>
        <v>15.939999999999705</v>
      </c>
      <c r="E1596" s="11">
        <f t="shared" si="278"/>
        <v>37.840000000001169</v>
      </c>
      <c r="F1596" s="11">
        <f t="shared" si="269"/>
        <v>-371.21040000001148</v>
      </c>
      <c r="G1596" s="11">
        <f t="shared" si="8"/>
        <v>-233.99865511240492</v>
      </c>
      <c r="H1596" s="15">
        <f t="shared" si="279"/>
        <v>0</v>
      </c>
      <c r="I1596" s="11">
        <f t="shared" si="1"/>
        <v>-605.20905511241642</v>
      </c>
      <c r="J1596" s="11">
        <f t="shared" si="9"/>
        <v>-15.993896805295924</v>
      </c>
      <c r="K1596" s="9">
        <f t="shared" si="274"/>
        <v>228.02420237832465</v>
      </c>
      <c r="L1596" s="11">
        <f t="shared" si="275"/>
        <v>5667.6207857806794</v>
      </c>
      <c r="M1596" s="11">
        <f t="shared" si="270"/>
        <v>0.68443500000000002</v>
      </c>
      <c r="N1596" s="11">
        <f t="shared" si="276"/>
        <v>-233.99865511240492</v>
      </c>
      <c r="O1596" s="11">
        <f t="shared" si="277"/>
        <v>0</v>
      </c>
      <c r="P1596" s="13">
        <f t="shared" si="271"/>
        <v>317.8</v>
      </c>
      <c r="Q1596" s="11">
        <f t="shared" si="4"/>
        <v>0.71750850339309202</v>
      </c>
      <c r="R1596" s="11">
        <f t="shared" si="272"/>
        <v>1.6303666468191562</v>
      </c>
      <c r="S1596" s="11">
        <f t="shared" si="6"/>
        <v>17793.611530152019</v>
      </c>
    </row>
    <row r="1597" spans="2:19" x14ac:dyDescent="0.2">
      <c r="B1597" s="11"/>
      <c r="D1597" s="14">
        <f t="shared" si="273"/>
        <v>15.949999999999704</v>
      </c>
      <c r="E1597" s="11">
        <f t="shared" si="278"/>
        <v>37.840000000001169</v>
      </c>
      <c r="F1597" s="11">
        <f t="shared" si="269"/>
        <v>-371.21040000001148</v>
      </c>
      <c r="G1597" s="11">
        <f t="shared" si="8"/>
        <v>-233.61930022534906</v>
      </c>
      <c r="H1597" s="15">
        <f t="shared" si="279"/>
        <v>0</v>
      </c>
      <c r="I1597" s="11">
        <f t="shared" si="1"/>
        <v>-604.82970022536051</v>
      </c>
      <c r="J1597" s="11">
        <f t="shared" si="9"/>
        <v>-15.983871570437152</v>
      </c>
      <c r="K1597" s="9">
        <f t="shared" si="274"/>
        <v>227.86426341027169</v>
      </c>
      <c r="L1597" s="11">
        <f t="shared" si="275"/>
        <v>5669.9002281096218</v>
      </c>
      <c r="M1597" s="11">
        <f t="shared" si="270"/>
        <v>0.68428500000000003</v>
      </c>
      <c r="N1597" s="11">
        <f t="shared" si="276"/>
        <v>-233.61930022534906</v>
      </c>
      <c r="O1597" s="11">
        <f t="shared" si="277"/>
        <v>0</v>
      </c>
      <c r="P1597" s="13">
        <f t="shared" si="271"/>
        <v>317.79199999999997</v>
      </c>
      <c r="Q1597" s="11">
        <f t="shared" si="4"/>
        <v>0.71702328381542557</v>
      </c>
      <c r="R1597" s="11">
        <f t="shared" si="272"/>
        <v>1.6293447064665803</v>
      </c>
      <c r="S1597" s="11">
        <f t="shared" si="6"/>
        <v>17764.764810972825</v>
      </c>
    </row>
    <row r="1598" spans="2:19" x14ac:dyDescent="0.2">
      <c r="B1598" s="11"/>
      <c r="D1598" s="14">
        <f t="shared" si="273"/>
        <v>15.959999999999704</v>
      </c>
      <c r="E1598" s="11">
        <f t="shared" si="278"/>
        <v>37.840000000001169</v>
      </c>
      <c r="F1598" s="11">
        <f t="shared" si="269"/>
        <v>-371.21040000001148</v>
      </c>
      <c r="G1598" s="11">
        <f t="shared" si="8"/>
        <v>-233.21461419310191</v>
      </c>
      <c r="H1598" s="15">
        <f t="shared" si="279"/>
        <v>0</v>
      </c>
      <c r="I1598" s="11">
        <f t="shared" si="1"/>
        <v>-604.42501419311338</v>
      </c>
      <c r="J1598" s="11">
        <f t="shared" si="9"/>
        <v>-15.973176907851339</v>
      </c>
      <c r="K1598" s="9">
        <f t="shared" si="274"/>
        <v>227.70442469456731</v>
      </c>
      <c r="L1598" s="11">
        <f t="shared" si="275"/>
        <v>5672.1780715501463</v>
      </c>
      <c r="M1598" s="11">
        <f t="shared" si="270"/>
        <v>0.68405899999999997</v>
      </c>
      <c r="N1598" s="11">
        <f t="shared" si="276"/>
        <v>-233.21461419310191</v>
      </c>
      <c r="O1598" s="11">
        <f t="shared" si="277"/>
        <v>0</v>
      </c>
      <c r="P1598" s="13">
        <f t="shared" si="271"/>
        <v>317.779</v>
      </c>
      <c r="Q1598" s="11">
        <f t="shared" si="4"/>
        <v>0.71654962944237133</v>
      </c>
      <c r="R1598" s="11">
        <f t="shared" si="272"/>
        <v>1.6282545267942241</v>
      </c>
      <c r="S1598" s="11">
        <f t="shared" si="6"/>
        <v>17733.991873213738</v>
      </c>
    </row>
    <row r="1599" spans="2:19" x14ac:dyDescent="0.2">
      <c r="B1599" s="11"/>
      <c r="D1599" s="14">
        <f t="shared" si="273"/>
        <v>15.969999999999704</v>
      </c>
      <c r="E1599" s="11">
        <f t="shared" si="278"/>
        <v>37.840000000001169</v>
      </c>
      <c r="F1599" s="11">
        <f t="shared" si="269"/>
        <v>-371.21040000001148</v>
      </c>
      <c r="G1599" s="11">
        <f t="shared" si="8"/>
        <v>-232.83612688764393</v>
      </c>
      <c r="H1599" s="15">
        <f t="shared" si="279"/>
        <v>0</v>
      </c>
      <c r="I1599" s="11">
        <f t="shared" si="1"/>
        <v>-604.04652688765543</v>
      </c>
      <c r="J1599" s="11">
        <f t="shared" si="9"/>
        <v>-15.963174600624651</v>
      </c>
      <c r="K1599" s="9">
        <f t="shared" si="274"/>
        <v>227.54469292548879</v>
      </c>
      <c r="L1599" s="11">
        <f t="shared" si="275"/>
        <v>5674.4543171382466</v>
      </c>
      <c r="M1599" s="11">
        <f t="shared" si="270"/>
        <v>0.68390799999999996</v>
      </c>
      <c r="N1599" s="11">
        <f t="shared" si="276"/>
        <v>-232.83612688764393</v>
      </c>
      <c r="O1599" s="11">
        <f t="shared" si="277"/>
        <v>0</v>
      </c>
      <c r="P1599" s="13">
        <f t="shared" si="271"/>
        <v>317.77100000000002</v>
      </c>
      <c r="Q1599" s="11">
        <f t="shared" si="4"/>
        <v>0.71606500569746379</v>
      </c>
      <c r="R1599" s="11">
        <f t="shared" si="272"/>
        <v>1.6272349236110755</v>
      </c>
      <c r="S1599" s="11">
        <f t="shared" si="6"/>
        <v>17705.21112625099</v>
      </c>
    </row>
    <row r="1600" spans="2:19" x14ac:dyDescent="0.2">
      <c r="B1600" s="11"/>
      <c r="D1600" s="14">
        <f t="shared" si="273"/>
        <v>15.979999999999704</v>
      </c>
      <c r="E1600" s="11">
        <f t="shared" si="278"/>
        <v>37.840000000001169</v>
      </c>
      <c r="F1600" s="11">
        <f t="shared" si="269"/>
        <v>-371.21040000001148</v>
      </c>
      <c r="G1600" s="11">
        <f t="shared" si="8"/>
        <v>-232.45855788452349</v>
      </c>
      <c r="H1600" s="15">
        <f t="shared" si="279"/>
        <v>0</v>
      </c>
      <c r="I1600" s="11">
        <f t="shared" si="1"/>
        <v>-603.66895788453496</v>
      </c>
      <c r="J1600" s="11">
        <f t="shared" si="9"/>
        <v>-15.953196561430135</v>
      </c>
      <c r="K1600" s="9">
        <f t="shared" si="274"/>
        <v>227.38506117948253</v>
      </c>
      <c r="L1600" s="11">
        <f t="shared" si="275"/>
        <v>5676.7289659087719</v>
      </c>
      <c r="M1600" s="11">
        <f t="shared" si="270"/>
        <v>0.68375799999999998</v>
      </c>
      <c r="N1600" s="11">
        <f t="shared" si="276"/>
        <v>-232.45855788452349</v>
      </c>
      <c r="O1600" s="11">
        <f t="shared" si="277"/>
        <v>0</v>
      </c>
      <c r="P1600" s="13">
        <f t="shared" si="271"/>
        <v>317.76299999999998</v>
      </c>
      <c r="Q1600" s="11">
        <f t="shared" si="4"/>
        <v>0.71558067232334333</v>
      </c>
      <c r="R1600" s="11">
        <f t="shared" si="272"/>
        <v>1.6262177942334488</v>
      </c>
      <c r="S1600" s="11">
        <f t="shared" si="6"/>
        <v>17676.50020838642</v>
      </c>
    </row>
    <row r="1601" spans="2:19" x14ac:dyDescent="0.2">
      <c r="B1601" s="11"/>
      <c r="D1601" s="14">
        <f t="shared" si="273"/>
        <v>15.989999999999704</v>
      </c>
      <c r="E1601" s="11">
        <f t="shared" si="278"/>
        <v>37.840000000001169</v>
      </c>
      <c r="F1601" s="11">
        <f t="shared" si="269"/>
        <v>-371.21040000001148</v>
      </c>
      <c r="G1601" s="11">
        <f t="shared" si="8"/>
        <v>-232.0557634167134</v>
      </c>
      <c r="H1601" s="15">
        <f t="shared" si="279"/>
        <v>0</v>
      </c>
      <c r="I1601" s="11">
        <f t="shared" si="1"/>
        <v>-603.26616341672491</v>
      </c>
      <c r="J1601" s="11">
        <f t="shared" si="9"/>
        <v>-15.942551887333675</v>
      </c>
      <c r="K1601" s="9">
        <f t="shared" si="274"/>
        <v>227.22552921386824</v>
      </c>
      <c r="L1601" s="11">
        <f t="shared" si="275"/>
        <v>5679.0020188607386</v>
      </c>
      <c r="M1601" s="11">
        <f t="shared" si="270"/>
        <v>0.68353200000000003</v>
      </c>
      <c r="N1601" s="11">
        <f t="shared" si="276"/>
        <v>-232.0557634167134</v>
      </c>
      <c r="O1601" s="11">
        <f t="shared" si="277"/>
        <v>0</v>
      </c>
      <c r="P1601" s="13">
        <f t="shared" si="271"/>
        <v>317.75099999999998</v>
      </c>
      <c r="Q1601" s="11">
        <f t="shared" si="4"/>
        <v>0.71510563055306908</v>
      </c>
      <c r="R1601" s="11">
        <f t="shared" si="272"/>
        <v>1.6251327102276936</v>
      </c>
      <c r="S1601" s="11">
        <f t="shared" si="6"/>
        <v>17645.871108047086</v>
      </c>
    </row>
    <row r="1602" spans="2:19" x14ac:dyDescent="0.2">
      <c r="B1602" s="11"/>
      <c r="D1602" s="14">
        <f t="shared" si="273"/>
        <v>15.999999999999703</v>
      </c>
      <c r="E1602" s="11">
        <f t="shared" si="278"/>
        <v>37.840000000001169</v>
      </c>
      <c r="F1602" s="11">
        <f t="shared" ref="F1602:F1665" si="280">E1602*Grav</f>
        <v>-371.21040000001148</v>
      </c>
      <c r="G1602" s="11">
        <f t="shared" si="8"/>
        <v>-231.67905680422976</v>
      </c>
      <c r="H1602" s="15">
        <f t="shared" si="279"/>
        <v>0</v>
      </c>
      <c r="I1602" s="11">
        <f t="shared" si="1"/>
        <v>-602.88945680424126</v>
      </c>
      <c r="J1602" s="11">
        <f t="shared" si="9"/>
        <v>-15.932596638589393</v>
      </c>
      <c r="K1602" s="9">
        <f t="shared" si="274"/>
        <v>227.06610369499489</v>
      </c>
      <c r="L1602" s="11">
        <f t="shared" si="275"/>
        <v>5681.2734770252828</v>
      </c>
      <c r="M1602" s="11">
        <f t="shared" ref="M1602:M1665" si="281">VLOOKUP(L1602,AtmChart,4)</f>
        <v>0.68338100000000002</v>
      </c>
      <c r="N1602" s="11">
        <f t="shared" si="276"/>
        <v>-231.67905680422976</v>
      </c>
      <c r="O1602" s="11">
        <f t="shared" si="277"/>
        <v>0</v>
      </c>
      <c r="P1602" s="13">
        <f t="shared" ref="P1602:P1665" si="282">VLOOKUP(L1602,AtmChart,5)</f>
        <v>317.74200000000002</v>
      </c>
      <c r="Q1602" s="11">
        <f t="shared" si="4"/>
        <v>0.71462414063924462</v>
      </c>
      <c r="R1602" s="11">
        <f t="shared" ref="R1602:R1665" si="283">J1602/Grav</f>
        <v>1.624117904035616</v>
      </c>
      <c r="S1602" s="11">
        <f t="shared" si="6"/>
        <v>17617.225767670436</v>
      </c>
    </row>
    <row r="1603" spans="2:19" x14ac:dyDescent="0.2">
      <c r="B1603" s="11"/>
      <c r="D1603" s="14">
        <f t="shared" ref="D1603:D1666" si="284">D1602+DeltaT</f>
        <v>16.009999999999703</v>
      </c>
      <c r="E1603" s="11">
        <f t="shared" si="278"/>
        <v>37.840000000001169</v>
      </c>
      <c r="F1603" s="11">
        <f t="shared" si="280"/>
        <v>-371.21040000001148</v>
      </c>
      <c r="G1603" s="11">
        <f t="shared" si="8"/>
        <v>-231.30326388351818</v>
      </c>
      <c r="H1603" s="15">
        <f t="shared" si="279"/>
        <v>0</v>
      </c>
      <c r="I1603" s="11">
        <f t="shared" si="1"/>
        <v>-602.51366388352972</v>
      </c>
      <c r="J1603" s="11">
        <f t="shared" si="9"/>
        <v>-15.922665536033591</v>
      </c>
      <c r="K1603" s="9">
        <f t="shared" ref="K1603:K1666" si="285">K1602+J1602*DeltaT</f>
        <v>226.906777728609</v>
      </c>
      <c r="L1603" s="11">
        <f t="shared" ref="L1603:L1666" si="286">L1602+K1602*DeltaT+(0.5*J1602*DeltaT^2)</f>
        <v>5683.5433414324007</v>
      </c>
      <c r="M1603" s="11">
        <f t="shared" si="281"/>
        <v>0.68323100000000003</v>
      </c>
      <c r="N1603" s="11">
        <f t="shared" ref="N1603:N1666" si="287">IF(K1603&gt;0,-0.5*M1603*(K1603^2)*CdR*CSAR,0)</f>
        <v>-231.30326388351818</v>
      </c>
      <c r="O1603" s="11">
        <f t="shared" ref="O1603:O1666" si="288">IF(K1603&gt;0,0, 0.5*M1603*(K1603^2)*CdC*CSAC)</f>
        <v>0</v>
      </c>
      <c r="P1603" s="13">
        <f t="shared" si="282"/>
        <v>317.73399999999998</v>
      </c>
      <c r="Q1603" s="11">
        <f t="shared" si="4"/>
        <v>0.71414068915699613</v>
      </c>
      <c r="R1603" s="11">
        <f t="shared" si="283"/>
        <v>1.6231055592287045</v>
      </c>
      <c r="S1603" s="11">
        <f t="shared" si="6"/>
        <v>17588.649905797593</v>
      </c>
    </row>
    <row r="1604" spans="2:19" x14ac:dyDescent="0.2">
      <c r="B1604" s="11"/>
      <c r="D1604" s="14">
        <f t="shared" si="284"/>
        <v>16.019999999999705</v>
      </c>
      <c r="E1604" s="11">
        <f t="shared" si="278"/>
        <v>37.840000000001169</v>
      </c>
      <c r="F1604" s="11">
        <f t="shared" si="280"/>
        <v>-371.21040000001148</v>
      </c>
      <c r="G1604" s="11">
        <f t="shared" si="8"/>
        <v>-230.92770588780152</v>
      </c>
      <c r="H1604" s="15">
        <f t="shared" si="279"/>
        <v>0</v>
      </c>
      <c r="I1604" s="11">
        <f t="shared" si="1"/>
        <v>-602.13810588781303</v>
      </c>
      <c r="J1604" s="11">
        <f t="shared" si="9"/>
        <v>-15.912740641855033</v>
      </c>
      <c r="K1604" s="9">
        <f t="shared" si="285"/>
        <v>226.74755107324867</v>
      </c>
      <c r="L1604" s="11">
        <f t="shared" si="286"/>
        <v>5685.8116130764101</v>
      </c>
      <c r="M1604" s="11">
        <f t="shared" si="281"/>
        <v>0.68308000000000002</v>
      </c>
      <c r="N1604" s="11">
        <f t="shared" si="287"/>
        <v>-230.92770588780152</v>
      </c>
      <c r="O1604" s="11">
        <f t="shared" si="288"/>
        <v>0</v>
      </c>
      <c r="P1604" s="13">
        <f t="shared" si="282"/>
        <v>317.726</v>
      </c>
      <c r="Q1604" s="11">
        <f t="shared" si="4"/>
        <v>0.71365752589730991</v>
      </c>
      <c r="R1604" s="11">
        <f t="shared" si="283"/>
        <v>1.6220938472838973</v>
      </c>
      <c r="S1604" s="11">
        <f t="shared" si="6"/>
        <v>17560.091907976559</v>
      </c>
    </row>
    <row r="1605" spans="2:19" x14ac:dyDescent="0.2">
      <c r="B1605" s="11"/>
      <c r="D1605" s="14">
        <f t="shared" si="284"/>
        <v>16.029999999999706</v>
      </c>
      <c r="E1605" s="11">
        <f t="shared" si="278"/>
        <v>37.840000000001169</v>
      </c>
      <c r="F1605" s="11">
        <f t="shared" si="280"/>
        <v>-371.21040000001148</v>
      </c>
      <c r="G1605" s="11">
        <f t="shared" si="8"/>
        <v>-230.52773904347319</v>
      </c>
      <c r="H1605" s="15">
        <f t="shared" si="279"/>
        <v>0</v>
      </c>
      <c r="I1605" s="11">
        <f t="shared" si="1"/>
        <v>-601.73813904348469</v>
      </c>
      <c r="J1605" s="11">
        <f t="shared" si="9"/>
        <v>-15.902170693537688</v>
      </c>
      <c r="K1605" s="9">
        <f t="shared" si="285"/>
        <v>226.58842366683012</v>
      </c>
      <c r="L1605" s="11">
        <f t="shared" si="286"/>
        <v>5688.0782929501111</v>
      </c>
      <c r="M1605" s="11">
        <f t="shared" si="281"/>
        <v>0.68285499999999999</v>
      </c>
      <c r="N1605" s="11">
        <f t="shared" si="287"/>
        <v>-230.52773904347319</v>
      </c>
      <c r="O1605" s="11">
        <f t="shared" si="288"/>
        <v>0</v>
      </c>
      <c r="P1605" s="13">
        <f t="shared" si="282"/>
        <v>317.714</v>
      </c>
      <c r="Q1605" s="11">
        <f t="shared" si="4"/>
        <v>0.71318362951217174</v>
      </c>
      <c r="R1605" s="11">
        <f t="shared" si="283"/>
        <v>1.6210163805848814</v>
      </c>
      <c r="S1605" s="11">
        <f t="shared" si="6"/>
        <v>17529.677824402017</v>
      </c>
    </row>
    <row r="1606" spans="2:19" x14ac:dyDescent="0.2">
      <c r="B1606" s="11"/>
      <c r="D1606" s="14">
        <f t="shared" si="284"/>
        <v>16.039999999999708</v>
      </c>
      <c r="E1606" s="11">
        <f t="shared" ref="E1606:E1669" si="289">IF(D1606&lt;ThrustCurveTime,E1605-(Mdot)/10,E1605)</f>
        <v>37.840000000001169</v>
      </c>
      <c r="F1606" s="11">
        <f t="shared" si="280"/>
        <v>-371.21040000001148</v>
      </c>
      <c r="G1606" s="11">
        <f t="shared" si="8"/>
        <v>-230.15337471701969</v>
      </c>
      <c r="H1606" s="15">
        <f t="shared" si="279"/>
        <v>0</v>
      </c>
      <c r="I1606" s="11">
        <f t="shared" si="1"/>
        <v>-601.36377471703122</v>
      </c>
      <c r="J1606" s="11">
        <f t="shared" si="9"/>
        <v>-15.892277344529932</v>
      </c>
      <c r="K1606" s="9">
        <f t="shared" si="285"/>
        <v>226.42940195989476</v>
      </c>
      <c r="L1606" s="11">
        <f t="shared" si="286"/>
        <v>5690.3433820782448</v>
      </c>
      <c r="M1606" s="11">
        <f t="shared" si="281"/>
        <v>0.68270399999999998</v>
      </c>
      <c r="N1606" s="11">
        <f t="shared" si="287"/>
        <v>-230.15337471701969</v>
      </c>
      <c r="O1606" s="11">
        <f t="shared" si="288"/>
        <v>0</v>
      </c>
      <c r="P1606" s="13">
        <f t="shared" si="282"/>
        <v>317.70499999999998</v>
      </c>
      <c r="Q1606" s="11">
        <f t="shared" si="4"/>
        <v>0.71270330010511251</v>
      </c>
      <c r="R1606" s="11">
        <f t="shared" si="283"/>
        <v>1.6200078842538155</v>
      </c>
      <c r="S1606" s="11">
        <f t="shared" si="6"/>
        <v>17501.21059499653</v>
      </c>
    </row>
    <row r="1607" spans="2:19" x14ac:dyDescent="0.2">
      <c r="B1607" s="11"/>
      <c r="D1607" s="14">
        <f t="shared" si="284"/>
        <v>16.049999999999709</v>
      </c>
      <c r="E1607" s="11">
        <f t="shared" si="289"/>
        <v>37.840000000001169</v>
      </c>
      <c r="F1607" s="11">
        <f t="shared" si="280"/>
        <v>-371.21040000001148</v>
      </c>
      <c r="G1607" s="11">
        <f t="shared" si="8"/>
        <v>-229.77991801233497</v>
      </c>
      <c r="H1607" s="15">
        <f t="shared" ref="H1607:H1670" si="290">IF(D1607&lt;ThrustCurveTime,VLOOKUP(D1607,GoddardCurve1,2, TRUE),0)</f>
        <v>0</v>
      </c>
      <c r="I1607" s="11">
        <f t="shared" si="1"/>
        <v>-600.99031801234651</v>
      </c>
      <c r="J1607" s="11">
        <f t="shared" si="9"/>
        <v>-15.882407981298307</v>
      </c>
      <c r="K1607" s="9">
        <f t="shared" si="285"/>
        <v>226.27047918644945</v>
      </c>
      <c r="L1607" s="11">
        <f t="shared" si="286"/>
        <v>5692.6068814839764</v>
      </c>
      <c r="M1607" s="11">
        <f t="shared" si="281"/>
        <v>0.68255399999999999</v>
      </c>
      <c r="N1607" s="11">
        <f t="shared" si="287"/>
        <v>-229.77991801233497</v>
      </c>
      <c r="O1607" s="11">
        <f t="shared" si="288"/>
        <v>0</v>
      </c>
      <c r="P1607" s="13">
        <f t="shared" si="282"/>
        <v>317.697</v>
      </c>
      <c r="Q1607" s="11">
        <f t="shared" si="4"/>
        <v>0.71222101306102814</v>
      </c>
      <c r="R1607" s="11">
        <f t="shared" si="283"/>
        <v>1.6190018329559945</v>
      </c>
      <c r="S1607" s="11">
        <f t="shared" si="6"/>
        <v>17472.812382522621</v>
      </c>
    </row>
    <row r="1608" spans="2:19" x14ac:dyDescent="0.2">
      <c r="B1608" s="11"/>
      <c r="D1608" s="14">
        <f t="shared" si="284"/>
        <v>16.059999999999711</v>
      </c>
      <c r="E1608" s="11">
        <f t="shared" si="289"/>
        <v>37.840000000001169</v>
      </c>
      <c r="F1608" s="11">
        <f t="shared" si="280"/>
        <v>-371.21040000001148</v>
      </c>
      <c r="G1608" s="11">
        <f t="shared" si="8"/>
        <v>-229.40703014331194</v>
      </c>
      <c r="H1608" s="15">
        <f t="shared" si="290"/>
        <v>0</v>
      </c>
      <c r="I1608" s="11">
        <f t="shared" si="1"/>
        <v>-600.61743014332342</v>
      </c>
      <c r="J1608" s="11">
        <f t="shared" si="9"/>
        <v>-15.872553650721587</v>
      </c>
      <c r="K1608" s="9">
        <f t="shared" si="285"/>
        <v>226.11165510663648</v>
      </c>
      <c r="L1608" s="11">
        <f t="shared" si="286"/>
        <v>5694.868792155441</v>
      </c>
      <c r="M1608" s="11">
        <f t="shared" si="281"/>
        <v>0.68240400000000001</v>
      </c>
      <c r="N1608" s="11">
        <f t="shared" si="287"/>
        <v>-229.40703014331194</v>
      </c>
      <c r="O1608" s="11">
        <f t="shared" si="288"/>
        <v>0</v>
      </c>
      <c r="P1608" s="13">
        <f t="shared" si="282"/>
        <v>317.68900000000002</v>
      </c>
      <c r="Q1608" s="11">
        <f t="shared" si="4"/>
        <v>0.71173901238833093</v>
      </c>
      <c r="R1608" s="11">
        <f t="shared" si="283"/>
        <v>1.6179973140388977</v>
      </c>
      <c r="S1608" s="11">
        <f t="shared" si="6"/>
        <v>17444.457425172484</v>
      </c>
    </row>
    <row r="1609" spans="2:19" x14ac:dyDescent="0.2">
      <c r="B1609" s="11"/>
      <c r="D1609" s="14">
        <f t="shared" si="284"/>
        <v>16.069999999999713</v>
      </c>
      <c r="E1609" s="11">
        <f t="shared" si="289"/>
        <v>37.840000000001169</v>
      </c>
      <c r="F1609" s="11">
        <f t="shared" si="280"/>
        <v>-371.21040000001148</v>
      </c>
      <c r="G1609" s="11">
        <f t="shared" si="8"/>
        <v>-229.00919667425774</v>
      </c>
      <c r="H1609" s="15">
        <f t="shared" si="290"/>
        <v>0</v>
      </c>
      <c r="I1609" s="11">
        <f t="shared" si="1"/>
        <v>-600.21959667426927</v>
      </c>
      <c r="J1609" s="11">
        <f t="shared" si="9"/>
        <v>-15.862040081243412</v>
      </c>
      <c r="K1609" s="9">
        <f t="shared" si="285"/>
        <v>225.95292957012927</v>
      </c>
      <c r="L1609" s="11">
        <f t="shared" si="286"/>
        <v>5697.1291150788247</v>
      </c>
      <c r="M1609" s="11">
        <f t="shared" si="281"/>
        <v>0.68217799999999995</v>
      </c>
      <c r="N1609" s="11">
        <f t="shared" si="287"/>
        <v>-229.00919667425774</v>
      </c>
      <c r="O1609" s="11">
        <f t="shared" si="288"/>
        <v>0</v>
      </c>
      <c r="P1609" s="13">
        <f t="shared" si="282"/>
        <v>317.67700000000002</v>
      </c>
      <c r="Q1609" s="11">
        <f t="shared" si="4"/>
        <v>0.71126625336467308</v>
      </c>
      <c r="R1609" s="11">
        <f t="shared" si="283"/>
        <v>1.6169255944182885</v>
      </c>
      <c r="S1609" s="11">
        <f t="shared" si="6"/>
        <v>17414.205566679353</v>
      </c>
    </row>
    <row r="1610" spans="2:19" x14ac:dyDescent="0.2">
      <c r="B1610" s="11"/>
      <c r="D1610" s="14">
        <f t="shared" si="284"/>
        <v>16.079999999999714</v>
      </c>
      <c r="E1610" s="11">
        <f t="shared" si="289"/>
        <v>37.840000000001169</v>
      </c>
      <c r="F1610" s="11">
        <f t="shared" si="280"/>
        <v>-371.21040000001148</v>
      </c>
      <c r="G1610" s="11">
        <f t="shared" si="8"/>
        <v>-228.63749291911066</v>
      </c>
      <c r="H1610" s="15">
        <f t="shared" si="290"/>
        <v>0</v>
      </c>
      <c r="I1610" s="11">
        <f t="shared" si="1"/>
        <v>-599.84789291912216</v>
      </c>
      <c r="J1610" s="11">
        <f t="shared" si="9"/>
        <v>-15.852217043316692</v>
      </c>
      <c r="K1610" s="9">
        <f t="shared" si="285"/>
        <v>225.79430916931685</v>
      </c>
      <c r="L1610" s="11">
        <f t="shared" si="286"/>
        <v>5699.3878512725223</v>
      </c>
      <c r="M1610" s="11">
        <f t="shared" si="281"/>
        <v>0.68202799999999997</v>
      </c>
      <c r="N1610" s="11">
        <f t="shared" si="287"/>
        <v>-228.63749291911066</v>
      </c>
      <c r="O1610" s="11">
        <f t="shared" si="288"/>
        <v>0</v>
      </c>
      <c r="P1610" s="13">
        <f t="shared" si="282"/>
        <v>317.66800000000001</v>
      </c>
      <c r="Q1610" s="11">
        <f t="shared" si="4"/>
        <v>0.71078707697758936</v>
      </c>
      <c r="R1610" s="11">
        <f t="shared" si="283"/>
        <v>1.6159242653737709</v>
      </c>
      <c r="S1610" s="11">
        <f t="shared" si="6"/>
        <v>17385.94065113867</v>
      </c>
    </row>
    <row r="1611" spans="2:19" x14ac:dyDescent="0.2">
      <c r="B1611" s="11"/>
      <c r="D1611" s="14">
        <f t="shared" si="284"/>
        <v>16.089999999999716</v>
      </c>
      <c r="E1611" s="11">
        <f t="shared" si="289"/>
        <v>37.840000000001169</v>
      </c>
      <c r="F1611" s="11">
        <f t="shared" si="280"/>
        <v>-371.21040000001148</v>
      </c>
      <c r="G1611" s="11">
        <f t="shared" si="8"/>
        <v>-228.26635488301056</v>
      </c>
      <c r="H1611" s="15">
        <f t="shared" si="290"/>
        <v>0</v>
      </c>
      <c r="I1611" s="11">
        <f t="shared" si="1"/>
        <v>-599.47675488302207</v>
      </c>
      <c r="J1611" s="11">
        <f t="shared" si="9"/>
        <v>-15.842408955681911</v>
      </c>
      <c r="K1611" s="9">
        <f t="shared" si="285"/>
        <v>225.63578699888367</v>
      </c>
      <c r="L1611" s="11">
        <f t="shared" si="286"/>
        <v>5701.6450017533634</v>
      </c>
      <c r="M1611" s="11">
        <f t="shared" si="281"/>
        <v>0.68187799999999998</v>
      </c>
      <c r="N1611" s="11">
        <f t="shared" si="287"/>
        <v>-228.26635488301056</v>
      </c>
      <c r="O1611" s="11">
        <f t="shared" si="288"/>
        <v>0</v>
      </c>
      <c r="P1611" s="13">
        <f t="shared" si="282"/>
        <v>317.66000000000003</v>
      </c>
      <c r="Q1611" s="11">
        <f t="shared" si="4"/>
        <v>0.71030594660606827</v>
      </c>
      <c r="R1611" s="11">
        <f t="shared" si="283"/>
        <v>1.6149244603141601</v>
      </c>
      <c r="S1611" s="11">
        <f t="shared" si="6"/>
        <v>17357.71875372966</v>
      </c>
    </row>
    <row r="1612" spans="2:19" x14ac:dyDescent="0.2">
      <c r="B1612" s="11"/>
      <c r="D1612" s="14">
        <f t="shared" si="284"/>
        <v>16.099999999999717</v>
      </c>
      <c r="E1612" s="11">
        <f t="shared" si="289"/>
        <v>37.840000000001169</v>
      </c>
      <c r="F1612" s="11">
        <f t="shared" si="280"/>
        <v>-371.21040000001148</v>
      </c>
      <c r="G1612" s="11">
        <f t="shared" si="8"/>
        <v>-227.8954472735131</v>
      </c>
      <c r="H1612" s="15">
        <f t="shared" si="290"/>
        <v>0</v>
      </c>
      <c r="I1612" s="11">
        <f t="shared" si="1"/>
        <v>-599.10584727352455</v>
      </c>
      <c r="J1612" s="11">
        <f t="shared" si="9"/>
        <v>-15.832606957545085</v>
      </c>
      <c r="K1612" s="9">
        <f t="shared" si="285"/>
        <v>225.47736290932684</v>
      </c>
      <c r="L1612" s="11">
        <f t="shared" si="286"/>
        <v>5703.9005675029048</v>
      </c>
      <c r="M1612" s="11">
        <f t="shared" si="281"/>
        <v>0.68172699999999997</v>
      </c>
      <c r="N1612" s="11">
        <f t="shared" si="287"/>
        <v>-227.8954472735131</v>
      </c>
      <c r="O1612" s="11">
        <f t="shared" si="288"/>
        <v>0</v>
      </c>
      <c r="P1612" s="13">
        <f t="shared" si="282"/>
        <v>317.65199999999999</v>
      </c>
      <c r="Q1612" s="11">
        <f t="shared" si="4"/>
        <v>0.70982510076853556</v>
      </c>
      <c r="R1612" s="11">
        <f t="shared" si="283"/>
        <v>1.6139252759984795</v>
      </c>
      <c r="S1612" s="11">
        <f t="shared" si="6"/>
        <v>17329.514378307907</v>
      </c>
    </row>
    <row r="1613" spans="2:19" x14ac:dyDescent="0.2">
      <c r="B1613" s="11"/>
      <c r="D1613" s="14">
        <f t="shared" si="284"/>
        <v>16.109999999999719</v>
      </c>
      <c r="E1613" s="11">
        <f t="shared" si="289"/>
        <v>37.840000000001169</v>
      </c>
      <c r="F1613" s="11">
        <f t="shared" si="280"/>
        <v>-371.21040000001148</v>
      </c>
      <c r="G1613" s="11">
        <f t="shared" si="8"/>
        <v>-227.50040166774087</v>
      </c>
      <c r="H1613" s="15">
        <f t="shared" si="290"/>
        <v>0</v>
      </c>
      <c r="I1613" s="11">
        <f t="shared" si="1"/>
        <v>-598.71080166775232</v>
      </c>
      <c r="J1613" s="11">
        <f t="shared" si="9"/>
        <v>-15.822167063100789</v>
      </c>
      <c r="K1613" s="9">
        <f t="shared" si="285"/>
        <v>225.31903683975139</v>
      </c>
      <c r="L1613" s="11">
        <f t="shared" si="286"/>
        <v>5706.1545495016508</v>
      </c>
      <c r="M1613" s="11">
        <f t="shared" si="281"/>
        <v>0.68150200000000005</v>
      </c>
      <c r="N1613" s="11">
        <f t="shared" si="287"/>
        <v>-227.50040166774087</v>
      </c>
      <c r="O1613" s="11">
        <f t="shared" si="288"/>
        <v>0</v>
      </c>
      <c r="P1613" s="13">
        <f t="shared" si="282"/>
        <v>317.64</v>
      </c>
      <c r="Q1613" s="11">
        <f t="shared" si="4"/>
        <v>0.70935347198007614</v>
      </c>
      <c r="R1613" s="11">
        <f t="shared" si="283"/>
        <v>1.6128610665750038</v>
      </c>
      <c r="S1613" s="11">
        <f t="shared" si="6"/>
        <v>17299.474513153862</v>
      </c>
    </row>
    <row r="1614" spans="2:19" x14ac:dyDescent="0.2">
      <c r="B1614" s="11"/>
      <c r="D1614" s="14">
        <f t="shared" si="284"/>
        <v>16.11999999999972</v>
      </c>
      <c r="E1614" s="11">
        <f t="shared" si="289"/>
        <v>37.840000000001169</v>
      </c>
      <c r="F1614" s="11">
        <f t="shared" si="280"/>
        <v>-371.21040000001148</v>
      </c>
      <c r="G1614" s="11">
        <f t="shared" si="8"/>
        <v>-227.13100393769636</v>
      </c>
      <c r="H1614" s="15">
        <f t="shared" si="290"/>
        <v>0</v>
      </c>
      <c r="I1614" s="11">
        <f t="shared" si="1"/>
        <v>-598.34140393770781</v>
      </c>
      <c r="J1614" s="11">
        <f t="shared" si="9"/>
        <v>-15.812404966640839</v>
      </c>
      <c r="K1614" s="9">
        <f t="shared" si="285"/>
        <v>225.16081516912038</v>
      </c>
      <c r="L1614" s="11">
        <f t="shared" si="286"/>
        <v>5708.4069487616953</v>
      </c>
      <c r="M1614" s="11">
        <f t="shared" si="281"/>
        <v>0.68135199999999996</v>
      </c>
      <c r="N1614" s="11">
        <f t="shared" si="287"/>
        <v>-227.13100393769636</v>
      </c>
      <c r="O1614" s="11">
        <f t="shared" si="288"/>
        <v>0</v>
      </c>
      <c r="P1614" s="13">
        <f t="shared" si="282"/>
        <v>317.63099999999997</v>
      </c>
      <c r="Q1614" s="11">
        <f t="shared" si="4"/>
        <v>0.70887544090192833</v>
      </c>
      <c r="R1614" s="11">
        <f t="shared" si="283"/>
        <v>1.6118659497085461</v>
      </c>
      <c r="S1614" s="11">
        <f t="shared" si="6"/>
        <v>17271.384951248583</v>
      </c>
    </row>
    <row r="1615" spans="2:19" x14ac:dyDescent="0.2">
      <c r="B1615" s="11"/>
      <c r="D1615" s="14">
        <f t="shared" si="284"/>
        <v>16.129999999999722</v>
      </c>
      <c r="E1615" s="11">
        <f t="shared" si="289"/>
        <v>37.840000000001169</v>
      </c>
      <c r="F1615" s="11">
        <f t="shared" si="280"/>
        <v>-371.21040000001148</v>
      </c>
      <c r="G1615" s="11">
        <f t="shared" si="8"/>
        <v>-226.76216783789812</v>
      </c>
      <c r="H1615" s="15">
        <f t="shared" si="290"/>
        <v>0</v>
      </c>
      <c r="I1615" s="11">
        <f t="shared" si="1"/>
        <v>-597.97256783790954</v>
      </c>
      <c r="J1615" s="11">
        <f t="shared" si="9"/>
        <v>-15.80265771241784</v>
      </c>
      <c r="K1615" s="9">
        <f t="shared" si="285"/>
        <v>225.00269111945397</v>
      </c>
      <c r="L1615" s="11">
        <f t="shared" si="286"/>
        <v>5710.6577662931386</v>
      </c>
      <c r="M1615" s="11">
        <f t="shared" si="281"/>
        <v>0.68120199999999997</v>
      </c>
      <c r="N1615" s="11">
        <f t="shared" si="287"/>
        <v>-226.76216783789812</v>
      </c>
      <c r="O1615" s="11">
        <f t="shared" si="288"/>
        <v>0</v>
      </c>
      <c r="P1615" s="13">
        <f t="shared" si="282"/>
        <v>317.62299999999999</v>
      </c>
      <c r="Q1615" s="11">
        <f t="shared" si="4"/>
        <v>0.7083954597729194</v>
      </c>
      <c r="R1615" s="11">
        <f t="shared" si="283"/>
        <v>1.6108723458122161</v>
      </c>
      <c r="S1615" s="11">
        <f t="shared" si="6"/>
        <v>17243.338096556388</v>
      </c>
    </row>
    <row r="1616" spans="2:19" x14ac:dyDescent="0.2">
      <c r="B1616" s="11"/>
      <c r="D1616" s="14">
        <f t="shared" si="284"/>
        <v>16.139999999999723</v>
      </c>
      <c r="E1616" s="11">
        <f t="shared" si="289"/>
        <v>37.840000000001169</v>
      </c>
      <c r="F1616" s="11">
        <f t="shared" si="280"/>
        <v>-371.21040000001148</v>
      </c>
      <c r="G1616" s="11">
        <f t="shared" si="8"/>
        <v>-226.39389237656883</v>
      </c>
      <c r="H1616" s="15">
        <f t="shared" si="290"/>
        <v>0</v>
      </c>
      <c r="I1616" s="11">
        <f t="shared" si="1"/>
        <v>-597.60429237658036</v>
      </c>
      <c r="J1616" s="11">
        <f t="shared" si="9"/>
        <v>-15.792925274222037</v>
      </c>
      <c r="K1616" s="9">
        <f t="shared" si="285"/>
        <v>224.84466454232978</v>
      </c>
      <c r="L1616" s="11">
        <f t="shared" si="286"/>
        <v>5712.9070030714474</v>
      </c>
      <c r="M1616" s="11">
        <f t="shared" si="281"/>
        <v>0.68105199999999999</v>
      </c>
      <c r="N1616" s="11">
        <f t="shared" si="287"/>
        <v>-226.39389237656883</v>
      </c>
      <c r="O1616" s="11">
        <f t="shared" si="288"/>
        <v>0</v>
      </c>
      <c r="P1616" s="13">
        <f t="shared" si="282"/>
        <v>317.61500000000001</v>
      </c>
      <c r="Q1616" s="11">
        <f t="shared" si="4"/>
        <v>0.70791576135361922</v>
      </c>
      <c r="R1616" s="11">
        <f t="shared" si="283"/>
        <v>1.6098802522142748</v>
      </c>
      <c r="S1616" s="11">
        <f t="shared" si="6"/>
        <v>17215.333873661035</v>
      </c>
    </row>
    <row r="1617" spans="2:19" x14ac:dyDescent="0.2">
      <c r="B1617" s="11"/>
      <c r="D1617" s="14">
        <f t="shared" si="284"/>
        <v>16.149999999999725</v>
      </c>
      <c r="E1617" s="11">
        <f t="shared" si="289"/>
        <v>37.840000000001169</v>
      </c>
      <c r="F1617" s="11">
        <f t="shared" si="280"/>
        <v>-371.21040000001148</v>
      </c>
      <c r="G1617" s="11">
        <f t="shared" si="8"/>
        <v>-226.00094827961493</v>
      </c>
      <c r="H1617" s="15">
        <f t="shared" si="290"/>
        <v>0</v>
      </c>
      <c r="I1617" s="11">
        <f t="shared" si="1"/>
        <v>-597.21134827962646</v>
      </c>
      <c r="J1617" s="11">
        <f t="shared" si="9"/>
        <v>-15.782540916480126</v>
      </c>
      <c r="K1617" s="9">
        <f t="shared" si="285"/>
        <v>224.68673528958757</v>
      </c>
      <c r="L1617" s="11">
        <f t="shared" si="286"/>
        <v>5715.154660070607</v>
      </c>
      <c r="M1617" s="11">
        <f t="shared" si="281"/>
        <v>0.68082600000000004</v>
      </c>
      <c r="N1617" s="11">
        <f t="shared" si="287"/>
        <v>-226.00094827961493</v>
      </c>
      <c r="O1617" s="11">
        <f t="shared" si="288"/>
        <v>0</v>
      </c>
      <c r="P1617" s="13">
        <f t="shared" si="282"/>
        <v>317.60300000000001</v>
      </c>
      <c r="Q1617" s="11">
        <f t="shared" si="4"/>
        <v>0.70744525489238941</v>
      </c>
      <c r="R1617" s="11">
        <f t="shared" si="283"/>
        <v>1.6088217040244777</v>
      </c>
      <c r="S1617" s="11">
        <f t="shared" si="6"/>
        <v>17185.453810414921</v>
      </c>
    </row>
    <row r="1618" spans="2:19" x14ac:dyDescent="0.2">
      <c r="B1618" s="11"/>
      <c r="D1618" s="14">
        <f t="shared" si="284"/>
        <v>16.159999999999727</v>
      </c>
      <c r="E1618" s="11">
        <f t="shared" si="289"/>
        <v>37.840000000001169</v>
      </c>
      <c r="F1618" s="11">
        <f t="shared" si="280"/>
        <v>-371.21040000001148</v>
      </c>
      <c r="G1618" s="11">
        <f t="shared" si="8"/>
        <v>-225.63383995966481</v>
      </c>
      <c r="H1618" s="15">
        <f t="shared" si="290"/>
        <v>0</v>
      </c>
      <c r="I1618" s="11">
        <f t="shared" si="1"/>
        <v>-596.84423995967632</v>
      </c>
      <c r="J1618" s="11">
        <f t="shared" si="9"/>
        <v>-15.772839322401106</v>
      </c>
      <c r="K1618" s="9">
        <f t="shared" si="285"/>
        <v>224.52890988042276</v>
      </c>
      <c r="L1618" s="11">
        <f t="shared" si="286"/>
        <v>5717.4007382964564</v>
      </c>
      <c r="M1618" s="11">
        <f t="shared" si="281"/>
        <v>0.68067599999999995</v>
      </c>
      <c r="N1618" s="11">
        <f t="shared" si="287"/>
        <v>-225.63383995966481</v>
      </c>
      <c r="O1618" s="11">
        <f t="shared" si="288"/>
        <v>0</v>
      </c>
      <c r="P1618" s="13">
        <f t="shared" si="282"/>
        <v>317.59399999999999</v>
      </c>
      <c r="Q1618" s="11">
        <f t="shared" si="4"/>
        <v>0.70696836174620037</v>
      </c>
      <c r="R1618" s="11">
        <f t="shared" si="283"/>
        <v>1.607832754577075</v>
      </c>
      <c r="S1618" s="11">
        <f t="shared" si="6"/>
        <v>17157.538338714705</v>
      </c>
    </row>
    <row r="1619" spans="2:19" x14ac:dyDescent="0.2">
      <c r="B1619" s="11"/>
      <c r="D1619" s="14">
        <f t="shared" si="284"/>
        <v>16.169999999999728</v>
      </c>
      <c r="E1619" s="11">
        <f t="shared" si="289"/>
        <v>37.840000000001169</v>
      </c>
      <c r="F1619" s="11">
        <f t="shared" si="280"/>
        <v>-371.21040000001148</v>
      </c>
      <c r="G1619" s="11">
        <f t="shared" si="8"/>
        <v>-225.26728921904052</v>
      </c>
      <c r="H1619" s="15">
        <f t="shared" si="290"/>
        <v>0</v>
      </c>
      <c r="I1619" s="11">
        <f t="shared" si="1"/>
        <v>-596.47768921905197</v>
      </c>
      <c r="J1619" s="11">
        <f t="shared" si="9"/>
        <v>-15.763152463505115</v>
      </c>
      <c r="K1619" s="9">
        <f t="shared" si="285"/>
        <v>224.37118148719875</v>
      </c>
      <c r="L1619" s="11">
        <f t="shared" si="286"/>
        <v>5719.6452387532945</v>
      </c>
      <c r="M1619" s="11">
        <f t="shared" si="281"/>
        <v>0.68052599999999996</v>
      </c>
      <c r="N1619" s="11">
        <f t="shared" si="287"/>
        <v>-225.26728921904052</v>
      </c>
      <c r="O1619" s="11">
        <f t="shared" si="288"/>
        <v>0</v>
      </c>
      <c r="P1619" s="13">
        <f t="shared" si="282"/>
        <v>317.58600000000001</v>
      </c>
      <c r="Q1619" s="11">
        <f t="shared" si="4"/>
        <v>0.70648952248272512</v>
      </c>
      <c r="R1619" s="11">
        <f t="shared" si="283"/>
        <v>1.6068453071870656</v>
      </c>
      <c r="S1619" s="11">
        <f t="shared" si="6"/>
        <v>17129.665266189459</v>
      </c>
    </row>
    <row r="1620" spans="2:19" x14ac:dyDescent="0.2">
      <c r="B1620" s="11"/>
      <c r="D1620" s="14">
        <f t="shared" si="284"/>
        <v>16.17999999999973</v>
      </c>
      <c r="E1620" s="11">
        <f t="shared" si="289"/>
        <v>37.840000000001169</v>
      </c>
      <c r="F1620" s="11">
        <f t="shared" si="280"/>
        <v>-371.21040000001148</v>
      </c>
      <c r="G1620" s="11">
        <f t="shared" si="8"/>
        <v>-224.90129507516627</v>
      </c>
      <c r="H1620" s="15">
        <f t="shared" si="290"/>
        <v>0</v>
      </c>
      <c r="I1620" s="11">
        <f t="shared" si="1"/>
        <v>-596.11169507517775</v>
      </c>
      <c r="J1620" s="11">
        <f t="shared" si="9"/>
        <v>-15.753480313825564</v>
      </c>
      <c r="K1620" s="9">
        <f t="shared" si="285"/>
        <v>224.21354996256369</v>
      </c>
      <c r="L1620" s="11">
        <f t="shared" si="286"/>
        <v>5721.8881624105434</v>
      </c>
      <c r="M1620" s="11">
        <f t="shared" si="281"/>
        <v>0.68037599999999998</v>
      </c>
      <c r="N1620" s="11">
        <f t="shared" si="287"/>
        <v>-224.90129507516627</v>
      </c>
      <c r="O1620" s="11">
        <f t="shared" si="288"/>
        <v>0</v>
      </c>
      <c r="P1620" s="13">
        <f t="shared" si="282"/>
        <v>317.57799999999997</v>
      </c>
      <c r="Q1620" s="11">
        <f t="shared" si="4"/>
        <v>0.70601096411767728</v>
      </c>
      <c r="R1620" s="11">
        <f t="shared" si="283"/>
        <v>1.6058593592074988</v>
      </c>
      <c r="S1620" s="11">
        <f t="shared" si="6"/>
        <v>17101.834518122636</v>
      </c>
    </row>
    <row r="1621" spans="2:19" x14ac:dyDescent="0.2">
      <c r="B1621" s="11"/>
      <c r="D1621" s="14">
        <f t="shared" si="284"/>
        <v>16.189999999999731</v>
      </c>
      <c r="E1621" s="11">
        <f t="shared" si="289"/>
        <v>37.840000000001169</v>
      </c>
      <c r="F1621" s="11">
        <f t="shared" si="280"/>
        <v>-371.21040000001148</v>
      </c>
      <c r="G1621" s="11">
        <f t="shared" si="8"/>
        <v>-224.51109979149584</v>
      </c>
      <c r="H1621" s="15">
        <f t="shared" si="290"/>
        <v>0</v>
      </c>
      <c r="I1621" s="11">
        <f t="shared" si="1"/>
        <v>-595.72149979150731</v>
      </c>
      <c r="J1621" s="11">
        <f t="shared" si="9"/>
        <v>-15.743168599140828</v>
      </c>
      <c r="K1621" s="9">
        <f t="shared" si="285"/>
        <v>224.05601515942544</v>
      </c>
      <c r="L1621" s="11">
        <f t="shared" si="286"/>
        <v>5724.1295102361537</v>
      </c>
      <c r="M1621" s="11">
        <f t="shared" si="281"/>
        <v>0.68015099999999995</v>
      </c>
      <c r="N1621" s="11">
        <f t="shared" si="287"/>
        <v>-224.51109979149584</v>
      </c>
      <c r="O1621" s="11">
        <f t="shared" si="288"/>
        <v>0</v>
      </c>
      <c r="P1621" s="13">
        <f t="shared" si="282"/>
        <v>317.56599999999997</v>
      </c>
      <c r="Q1621" s="11">
        <f t="shared" si="4"/>
        <v>0.70554157296255093</v>
      </c>
      <c r="R1621" s="11">
        <f t="shared" si="283"/>
        <v>1.6048082160184329</v>
      </c>
      <c r="S1621" s="11">
        <f t="shared" si="6"/>
        <v>17072.163478794679</v>
      </c>
    </row>
    <row r="1622" spans="2:19" x14ac:dyDescent="0.2">
      <c r="B1622" s="11"/>
      <c r="D1622" s="14">
        <f t="shared" si="284"/>
        <v>16.199999999999733</v>
      </c>
      <c r="E1622" s="11">
        <f t="shared" si="289"/>
        <v>37.840000000001169</v>
      </c>
      <c r="F1622" s="11">
        <f t="shared" si="280"/>
        <v>-371.21040000001148</v>
      </c>
      <c r="G1622" s="11">
        <f t="shared" si="8"/>
        <v>-224.14626378134653</v>
      </c>
      <c r="H1622" s="15">
        <f t="shared" si="290"/>
        <v>0</v>
      </c>
      <c r="I1622" s="11">
        <f t="shared" si="1"/>
        <v>-595.35666378135807</v>
      </c>
      <c r="J1622" s="11">
        <f t="shared" si="9"/>
        <v>-15.733527055532232</v>
      </c>
      <c r="K1622" s="9">
        <f t="shared" si="285"/>
        <v>223.89858347343403</v>
      </c>
      <c r="L1622" s="11">
        <f t="shared" si="286"/>
        <v>5726.3692832293173</v>
      </c>
      <c r="M1622" s="11">
        <f t="shared" si="281"/>
        <v>0.68000099999999997</v>
      </c>
      <c r="N1622" s="11">
        <f t="shared" si="287"/>
        <v>-224.14626378134653</v>
      </c>
      <c r="O1622" s="11">
        <f t="shared" si="288"/>
        <v>0</v>
      </c>
      <c r="P1622" s="13">
        <f t="shared" si="282"/>
        <v>317.55700000000002</v>
      </c>
      <c r="Q1622" s="11">
        <f t="shared" si="4"/>
        <v>0.70506581014883629</v>
      </c>
      <c r="R1622" s="11">
        <f t="shared" si="283"/>
        <v>1.6038253879237747</v>
      </c>
      <c r="S1622" s="11">
        <f t="shared" si="6"/>
        <v>17044.420796967344</v>
      </c>
    </row>
    <row r="1623" spans="2:19" x14ac:dyDescent="0.2">
      <c r="B1623" s="11"/>
      <c r="D1623" s="14">
        <f t="shared" si="284"/>
        <v>16.209999999999734</v>
      </c>
      <c r="E1623" s="11">
        <f t="shared" si="289"/>
        <v>37.840000000001169</v>
      </c>
      <c r="F1623" s="11">
        <f t="shared" si="280"/>
        <v>-371.21040000001148</v>
      </c>
      <c r="G1623" s="11">
        <f t="shared" si="8"/>
        <v>-223.78231050160718</v>
      </c>
      <c r="H1623" s="15">
        <f t="shared" si="290"/>
        <v>0</v>
      </c>
      <c r="I1623" s="11">
        <f t="shared" si="1"/>
        <v>-594.9927105016186</v>
      </c>
      <c r="J1623" s="11">
        <f t="shared" si="9"/>
        <v>-15.723908839894298</v>
      </c>
      <c r="K1623" s="9">
        <f t="shared" si="285"/>
        <v>223.74124820287869</v>
      </c>
      <c r="L1623" s="11">
        <f t="shared" si="286"/>
        <v>5728.6074823876988</v>
      </c>
      <c r="M1623" s="11">
        <f t="shared" si="281"/>
        <v>0.67985200000000001</v>
      </c>
      <c r="N1623" s="11">
        <f t="shared" si="287"/>
        <v>-223.78231050160718</v>
      </c>
      <c r="O1623" s="11">
        <f t="shared" si="288"/>
        <v>0</v>
      </c>
      <c r="P1623" s="13">
        <f t="shared" si="282"/>
        <v>317.54899999999998</v>
      </c>
      <c r="Q1623" s="11">
        <f t="shared" si="4"/>
        <v>0.70458810515189374</v>
      </c>
      <c r="R1623" s="11">
        <f t="shared" si="283"/>
        <v>1.6028449378077774</v>
      </c>
      <c r="S1623" s="11">
        <f t="shared" si="6"/>
        <v>17016.745239295033</v>
      </c>
    </row>
    <row r="1624" spans="2:19" x14ac:dyDescent="0.2">
      <c r="B1624" s="11"/>
      <c r="D1624" s="14">
        <f t="shared" si="284"/>
        <v>16.219999999999736</v>
      </c>
      <c r="E1624" s="11">
        <f t="shared" si="289"/>
        <v>37.840000000001169</v>
      </c>
      <c r="F1624" s="11">
        <f t="shared" si="280"/>
        <v>-371.21040000001148</v>
      </c>
      <c r="G1624" s="11">
        <f t="shared" si="8"/>
        <v>-223.41858001591154</v>
      </c>
      <c r="H1624" s="15">
        <f t="shared" si="290"/>
        <v>0</v>
      </c>
      <c r="I1624" s="11">
        <f t="shared" si="1"/>
        <v>-594.62898001592305</v>
      </c>
      <c r="J1624" s="11">
        <f t="shared" si="9"/>
        <v>-15.714296512048222</v>
      </c>
      <c r="K1624" s="9">
        <f t="shared" si="285"/>
        <v>223.58400911447976</v>
      </c>
      <c r="L1624" s="11">
        <f t="shared" si="286"/>
        <v>5730.844108674286</v>
      </c>
      <c r="M1624" s="11">
        <f t="shared" si="281"/>
        <v>0.67970200000000003</v>
      </c>
      <c r="N1624" s="11">
        <f t="shared" si="287"/>
        <v>-223.41858001591154</v>
      </c>
      <c r="O1624" s="11">
        <f t="shared" si="288"/>
        <v>0</v>
      </c>
      <c r="P1624" s="13">
        <f t="shared" si="282"/>
        <v>317.541</v>
      </c>
      <c r="Q1624" s="11">
        <f t="shared" si="4"/>
        <v>0.70411067898154811</v>
      </c>
      <c r="R1624" s="11">
        <f t="shared" si="283"/>
        <v>1.6018650878744363</v>
      </c>
      <c r="S1624" s="11">
        <f t="shared" si="6"/>
        <v>16989.08662321866</v>
      </c>
    </row>
    <row r="1625" spans="2:19" x14ac:dyDescent="0.2">
      <c r="B1625" s="11"/>
      <c r="D1625" s="14">
        <f t="shared" si="284"/>
        <v>16.229999999999738</v>
      </c>
      <c r="E1625" s="11">
        <f t="shared" si="289"/>
        <v>37.840000000001169</v>
      </c>
      <c r="F1625" s="11">
        <f t="shared" si="280"/>
        <v>-371.21040000001148</v>
      </c>
      <c r="G1625" s="11">
        <f t="shared" si="8"/>
        <v>-223.03078323633957</v>
      </c>
      <c r="H1625" s="15">
        <f t="shared" si="290"/>
        <v>0</v>
      </c>
      <c r="I1625" s="11">
        <f t="shared" si="1"/>
        <v>-594.24118323635105</v>
      </c>
      <c r="J1625" s="11">
        <f t="shared" si="9"/>
        <v>-15.704048182778347</v>
      </c>
      <c r="K1625" s="9">
        <f t="shared" si="285"/>
        <v>223.42686614935928</v>
      </c>
      <c r="L1625" s="11">
        <f t="shared" si="286"/>
        <v>5733.0791630506046</v>
      </c>
      <c r="M1625" s="11">
        <f t="shared" si="281"/>
        <v>0.679477</v>
      </c>
      <c r="N1625" s="11">
        <f t="shared" si="287"/>
        <v>-223.03078323633957</v>
      </c>
      <c r="O1625" s="11">
        <f t="shared" si="288"/>
        <v>0</v>
      </c>
      <c r="P1625" s="13">
        <f t="shared" si="282"/>
        <v>317.529</v>
      </c>
      <c r="Q1625" s="11">
        <f t="shared" si="4"/>
        <v>0.70364239533825035</v>
      </c>
      <c r="R1625" s="11">
        <f t="shared" si="283"/>
        <v>1.6008204059916764</v>
      </c>
      <c r="S1625" s="11">
        <f t="shared" si="6"/>
        <v>16959.59796976878</v>
      </c>
    </row>
    <row r="1626" spans="2:19" x14ac:dyDescent="0.2">
      <c r="B1626" s="11"/>
      <c r="D1626" s="14">
        <f t="shared" si="284"/>
        <v>16.239999999999739</v>
      </c>
      <c r="E1626" s="11">
        <f t="shared" si="289"/>
        <v>37.840000000001169</v>
      </c>
      <c r="F1626" s="11">
        <f t="shared" si="280"/>
        <v>-371.21040000001148</v>
      </c>
      <c r="G1626" s="11">
        <f t="shared" si="8"/>
        <v>-222.66820260112922</v>
      </c>
      <c r="H1626" s="15">
        <f t="shared" si="290"/>
        <v>0</v>
      </c>
      <c r="I1626" s="11">
        <f t="shared" si="1"/>
        <v>-593.87860260114076</v>
      </c>
      <c r="J1626" s="11">
        <f t="shared" si="9"/>
        <v>-15.694466242101544</v>
      </c>
      <c r="K1626" s="9">
        <f t="shared" si="285"/>
        <v>223.26982566753151</v>
      </c>
      <c r="L1626" s="11">
        <f t="shared" si="286"/>
        <v>5735.3126465096893</v>
      </c>
      <c r="M1626" s="11">
        <f t="shared" si="281"/>
        <v>0.67932700000000001</v>
      </c>
      <c r="N1626" s="11">
        <f t="shared" si="287"/>
        <v>-222.66820260112922</v>
      </c>
      <c r="O1626" s="11">
        <f t="shared" si="288"/>
        <v>0</v>
      </c>
      <c r="P1626" s="13">
        <f t="shared" si="282"/>
        <v>317.52</v>
      </c>
      <c r="Q1626" s="11">
        <f t="shared" si="4"/>
        <v>0.70316775531472508</v>
      </c>
      <c r="R1626" s="11">
        <f t="shared" si="283"/>
        <v>1.5998436536291074</v>
      </c>
      <c r="S1626" s="11">
        <f t="shared" si="6"/>
        <v>16932.026790061831</v>
      </c>
    </row>
    <row r="1627" spans="2:19" x14ac:dyDescent="0.2">
      <c r="B1627" s="11"/>
      <c r="D1627" s="14">
        <f t="shared" si="284"/>
        <v>16.249999999999741</v>
      </c>
      <c r="E1627" s="11">
        <f t="shared" si="289"/>
        <v>37.840000000001169</v>
      </c>
      <c r="F1627" s="11">
        <f t="shared" si="280"/>
        <v>-371.21040000001148</v>
      </c>
      <c r="G1627" s="11">
        <f t="shared" si="8"/>
        <v>-222.30617155914604</v>
      </c>
      <c r="H1627" s="15">
        <f t="shared" si="290"/>
        <v>0</v>
      </c>
      <c r="I1627" s="11">
        <f t="shared" si="1"/>
        <v>-593.51657155915746</v>
      </c>
      <c r="J1627" s="11">
        <f t="shared" si="9"/>
        <v>-15.684898825558644</v>
      </c>
      <c r="K1627" s="9">
        <f t="shared" si="285"/>
        <v>223.11288100511049</v>
      </c>
      <c r="L1627" s="11">
        <f t="shared" si="286"/>
        <v>5737.544560043053</v>
      </c>
      <c r="M1627" s="11">
        <f t="shared" si="281"/>
        <v>0.67917700000000003</v>
      </c>
      <c r="N1627" s="11">
        <f t="shared" si="287"/>
        <v>-222.30617155914604</v>
      </c>
      <c r="O1627" s="11">
        <f t="shared" si="288"/>
        <v>0</v>
      </c>
      <c r="P1627" s="13">
        <f t="shared" si="282"/>
        <v>317.512</v>
      </c>
      <c r="Q1627" s="11">
        <f t="shared" si="4"/>
        <v>0.70269117704247552</v>
      </c>
      <c r="R1627" s="11">
        <f t="shared" si="283"/>
        <v>1.5988683818102594</v>
      </c>
      <c r="S1627" s="11">
        <f t="shared" si="6"/>
        <v>16904.497402254834</v>
      </c>
    </row>
    <row r="1628" spans="2:19" x14ac:dyDescent="0.2">
      <c r="B1628" s="11"/>
      <c r="D1628" s="14">
        <f t="shared" si="284"/>
        <v>16.259999999999742</v>
      </c>
      <c r="E1628" s="11">
        <f t="shared" si="289"/>
        <v>37.840000000001169</v>
      </c>
      <c r="F1628" s="11">
        <f t="shared" si="280"/>
        <v>-371.21040000001148</v>
      </c>
      <c r="G1628" s="11">
        <f t="shared" si="8"/>
        <v>-221.94468914590385</v>
      </c>
      <c r="H1628" s="15">
        <f t="shared" si="290"/>
        <v>0</v>
      </c>
      <c r="I1628" s="11">
        <f t="shared" si="1"/>
        <v>-593.15508914591533</v>
      </c>
      <c r="J1628" s="11">
        <f t="shared" si="9"/>
        <v>-15.675345907661127</v>
      </c>
      <c r="K1628" s="9">
        <f t="shared" si="285"/>
        <v>222.95603201685492</v>
      </c>
      <c r="L1628" s="11">
        <f t="shared" si="286"/>
        <v>5739.7749046081626</v>
      </c>
      <c r="M1628" s="11">
        <f t="shared" si="281"/>
        <v>0.67902700000000005</v>
      </c>
      <c r="N1628" s="11">
        <f t="shared" si="287"/>
        <v>-221.94468914590385</v>
      </c>
      <c r="O1628" s="11">
        <f t="shared" si="288"/>
        <v>0</v>
      </c>
      <c r="P1628" s="13">
        <f t="shared" si="282"/>
        <v>317.50400000000002</v>
      </c>
      <c r="Q1628" s="11">
        <f t="shared" si="4"/>
        <v>0.70221487608614352</v>
      </c>
      <c r="R1628" s="11">
        <f t="shared" si="283"/>
        <v>1.597894587936914</v>
      </c>
      <c r="S1628" s="11">
        <f t="shared" si="6"/>
        <v>16877.009733006806</v>
      </c>
    </row>
    <row r="1629" spans="2:19" x14ac:dyDescent="0.2">
      <c r="B1629" s="11"/>
      <c r="D1629" s="14">
        <f t="shared" si="284"/>
        <v>16.269999999999744</v>
      </c>
      <c r="E1629" s="11">
        <f t="shared" si="289"/>
        <v>37.840000000001169</v>
      </c>
      <c r="F1629" s="11">
        <f t="shared" si="280"/>
        <v>-371.21040000001148</v>
      </c>
      <c r="G1629" s="11">
        <f t="shared" si="8"/>
        <v>-221.55960098422571</v>
      </c>
      <c r="H1629" s="15">
        <f t="shared" si="290"/>
        <v>0</v>
      </c>
      <c r="I1629" s="11">
        <f t="shared" si="1"/>
        <v>-592.77000098423719</v>
      </c>
      <c r="J1629" s="11">
        <f t="shared" si="9"/>
        <v>-15.665169159202401</v>
      </c>
      <c r="K1629" s="9">
        <f t="shared" si="285"/>
        <v>222.79927855777831</v>
      </c>
      <c r="L1629" s="11">
        <f t="shared" si="286"/>
        <v>5742.0036811610353</v>
      </c>
      <c r="M1629" s="11">
        <f t="shared" si="281"/>
        <v>0.67880300000000005</v>
      </c>
      <c r="N1629" s="11">
        <f t="shared" si="287"/>
        <v>-221.55960098422571</v>
      </c>
      <c r="O1629" s="11">
        <f t="shared" si="288"/>
        <v>0</v>
      </c>
      <c r="P1629" s="13">
        <f t="shared" si="282"/>
        <v>317.49200000000002</v>
      </c>
      <c r="Q1629" s="11">
        <f t="shared" si="4"/>
        <v>0.7017476930372365</v>
      </c>
      <c r="R1629" s="11">
        <f t="shared" si="283"/>
        <v>1.5968572027729255</v>
      </c>
      <c r="S1629" s="11">
        <f t="shared" si="6"/>
        <v>16847.727046956879</v>
      </c>
    </row>
    <row r="1630" spans="2:19" x14ac:dyDescent="0.2">
      <c r="B1630" s="11"/>
      <c r="D1630" s="14">
        <f t="shared" si="284"/>
        <v>16.279999999999745</v>
      </c>
      <c r="E1630" s="11">
        <f t="shared" si="289"/>
        <v>37.840000000001169</v>
      </c>
      <c r="F1630" s="11">
        <f t="shared" si="280"/>
        <v>-371.21040000001148</v>
      </c>
      <c r="G1630" s="11">
        <f t="shared" si="8"/>
        <v>-221.19925958132887</v>
      </c>
      <c r="H1630" s="15">
        <f t="shared" si="290"/>
        <v>0</v>
      </c>
      <c r="I1630" s="11">
        <f t="shared" si="1"/>
        <v>-592.40965958134029</v>
      </c>
      <c r="J1630" s="11">
        <f t="shared" si="9"/>
        <v>-15.655646394855232</v>
      </c>
      <c r="K1630" s="9">
        <f t="shared" si="285"/>
        <v>222.64262686618628</v>
      </c>
      <c r="L1630" s="11">
        <f t="shared" si="286"/>
        <v>5744.2308906881553</v>
      </c>
      <c r="M1630" s="11">
        <f t="shared" si="281"/>
        <v>0.67865299999999995</v>
      </c>
      <c r="N1630" s="11">
        <f t="shared" si="287"/>
        <v>-221.19925958132887</v>
      </c>
      <c r="O1630" s="11">
        <f t="shared" si="288"/>
        <v>0</v>
      </c>
      <c r="P1630" s="13">
        <f t="shared" si="282"/>
        <v>317.483</v>
      </c>
      <c r="Q1630" s="11">
        <f t="shared" si="4"/>
        <v>0.70127416858914104</v>
      </c>
      <c r="R1630" s="11">
        <f t="shared" si="283"/>
        <v>1.5958864826559869</v>
      </c>
      <c r="S1630" s="11">
        <f t="shared" si="6"/>
        <v>16820.326141860667</v>
      </c>
    </row>
    <row r="1631" spans="2:19" x14ac:dyDescent="0.2">
      <c r="B1631" s="11"/>
      <c r="D1631" s="14">
        <f t="shared" si="284"/>
        <v>16.289999999999747</v>
      </c>
      <c r="E1631" s="11">
        <f t="shared" si="289"/>
        <v>37.840000000001169</v>
      </c>
      <c r="F1631" s="11">
        <f t="shared" si="280"/>
        <v>-371.21040000001148</v>
      </c>
      <c r="G1631" s="11">
        <f t="shared" si="8"/>
        <v>-220.83946383434434</v>
      </c>
      <c r="H1631" s="15">
        <f t="shared" si="290"/>
        <v>0</v>
      </c>
      <c r="I1631" s="11">
        <f t="shared" si="1"/>
        <v>-592.04986383435585</v>
      </c>
      <c r="J1631" s="11">
        <f t="shared" si="9"/>
        <v>-15.646138050590316</v>
      </c>
      <c r="K1631" s="9">
        <f t="shared" si="285"/>
        <v>222.48607040223771</v>
      </c>
      <c r="L1631" s="11">
        <f t="shared" si="286"/>
        <v>5746.4565341744974</v>
      </c>
      <c r="M1631" s="11">
        <f t="shared" si="281"/>
        <v>0.67850299999999997</v>
      </c>
      <c r="N1631" s="11">
        <f t="shared" si="287"/>
        <v>-220.83946383434434</v>
      </c>
      <c r="O1631" s="11">
        <f t="shared" si="288"/>
        <v>0</v>
      </c>
      <c r="P1631" s="13">
        <f t="shared" si="282"/>
        <v>317.47500000000002</v>
      </c>
      <c r="Q1631" s="11">
        <f t="shared" si="4"/>
        <v>0.70079870982671921</v>
      </c>
      <c r="R1631" s="11">
        <f t="shared" si="283"/>
        <v>1.594917232476077</v>
      </c>
      <c r="S1631" s="11">
        <f t="shared" si="6"/>
        <v>16792.966729265034</v>
      </c>
    </row>
    <row r="1632" spans="2:19" x14ac:dyDescent="0.2">
      <c r="B1632" s="11"/>
      <c r="D1632" s="14">
        <f t="shared" si="284"/>
        <v>16.299999999999748</v>
      </c>
      <c r="E1632" s="11">
        <f t="shared" si="289"/>
        <v>37.840000000001169</v>
      </c>
      <c r="F1632" s="11">
        <f t="shared" si="280"/>
        <v>-371.21040000001148</v>
      </c>
      <c r="G1632" s="11">
        <f t="shared" si="8"/>
        <v>-220.48053781051078</v>
      </c>
      <c r="H1632" s="15">
        <f t="shared" si="290"/>
        <v>0</v>
      </c>
      <c r="I1632" s="11">
        <f t="shared" si="1"/>
        <v>-591.6909378105222</v>
      </c>
      <c r="J1632" s="11">
        <f t="shared" si="9"/>
        <v>-15.636652690552429</v>
      </c>
      <c r="K1632" s="9">
        <f t="shared" si="285"/>
        <v>222.32960902173181</v>
      </c>
      <c r="L1632" s="11">
        <f t="shared" si="286"/>
        <v>5748.6806125716175</v>
      </c>
      <c r="M1632" s="11">
        <f t="shared" si="281"/>
        <v>0.67835400000000001</v>
      </c>
      <c r="N1632" s="11">
        <f t="shared" si="287"/>
        <v>-220.48053781051078</v>
      </c>
      <c r="O1632" s="11">
        <f t="shared" si="288"/>
        <v>0</v>
      </c>
      <c r="P1632" s="13">
        <f t="shared" si="282"/>
        <v>317.46699999999998</v>
      </c>
      <c r="Q1632" s="11">
        <f t="shared" si="4"/>
        <v>0.70032352660822017</v>
      </c>
      <c r="R1632" s="11">
        <f t="shared" si="283"/>
        <v>1.5939503252347023</v>
      </c>
      <c r="S1632" s="11">
        <f t="shared" si="6"/>
        <v>16765.673451732782</v>
      </c>
    </row>
    <row r="1633" spans="2:19" x14ac:dyDescent="0.2">
      <c r="B1633" s="11"/>
      <c r="D1633" s="14">
        <f t="shared" si="284"/>
        <v>16.30999999999975</v>
      </c>
      <c r="E1633" s="11">
        <f t="shared" si="289"/>
        <v>37.840000000001169</v>
      </c>
      <c r="F1633" s="11">
        <f t="shared" si="280"/>
        <v>-371.21040000001148</v>
      </c>
      <c r="G1633" s="11">
        <f t="shared" si="8"/>
        <v>-220.12182988350182</v>
      </c>
      <c r="H1633" s="15">
        <f t="shared" si="290"/>
        <v>0</v>
      </c>
      <c r="I1633" s="11">
        <f t="shared" si="1"/>
        <v>-591.33222988351326</v>
      </c>
      <c r="J1633" s="11">
        <f t="shared" si="9"/>
        <v>-15.627173094172701</v>
      </c>
      <c r="K1633" s="9">
        <f t="shared" si="285"/>
        <v>222.1732424948263</v>
      </c>
      <c r="L1633" s="11">
        <f t="shared" si="286"/>
        <v>5750.9031268292001</v>
      </c>
      <c r="M1633" s="11">
        <f t="shared" si="281"/>
        <v>0.67820400000000003</v>
      </c>
      <c r="N1633" s="11">
        <f t="shared" si="287"/>
        <v>-220.12182988350182</v>
      </c>
      <c r="O1633" s="11">
        <f t="shared" si="288"/>
        <v>0</v>
      </c>
      <c r="P1633" s="13">
        <f t="shared" si="282"/>
        <v>317.459</v>
      </c>
      <c r="Q1633" s="11">
        <f t="shared" si="4"/>
        <v>0.69984861823046851</v>
      </c>
      <c r="R1633" s="11">
        <f t="shared" si="283"/>
        <v>1.5929840055221915</v>
      </c>
      <c r="S1633" s="11">
        <f t="shared" si="6"/>
        <v>16738.396758612827</v>
      </c>
    </row>
    <row r="1634" spans="2:19" x14ac:dyDescent="0.2">
      <c r="B1634" s="11"/>
      <c r="D1634" s="14">
        <f t="shared" si="284"/>
        <v>16.319999999999752</v>
      </c>
      <c r="E1634" s="11">
        <f t="shared" si="289"/>
        <v>37.840000000001169</v>
      </c>
      <c r="F1634" s="11">
        <f t="shared" si="280"/>
        <v>-371.21040000001148</v>
      </c>
      <c r="G1634" s="11">
        <f t="shared" si="8"/>
        <v>-219.73968065885222</v>
      </c>
      <c r="H1634" s="15">
        <f t="shared" si="290"/>
        <v>0</v>
      </c>
      <c r="I1634" s="11">
        <f t="shared" si="1"/>
        <v>-590.95008065886373</v>
      </c>
      <c r="J1634" s="11">
        <f t="shared" si="9"/>
        <v>-15.61707401318302</v>
      </c>
      <c r="K1634" s="9">
        <f t="shared" si="285"/>
        <v>222.01697076388456</v>
      </c>
      <c r="L1634" s="11">
        <f t="shared" si="286"/>
        <v>5753.1240778954943</v>
      </c>
      <c r="M1634" s="11">
        <f t="shared" si="281"/>
        <v>0.67798000000000003</v>
      </c>
      <c r="N1634" s="11">
        <f t="shared" si="287"/>
        <v>-219.73968065885222</v>
      </c>
      <c r="O1634" s="11">
        <f t="shared" si="288"/>
        <v>0</v>
      </c>
      <c r="P1634" s="13">
        <f t="shared" si="282"/>
        <v>317.44600000000003</v>
      </c>
      <c r="Q1634" s="11">
        <f t="shared" si="4"/>
        <v>0.69938500016974392</v>
      </c>
      <c r="R1634" s="11">
        <f t="shared" si="283"/>
        <v>1.5919545375313984</v>
      </c>
      <c r="S1634" s="11">
        <f t="shared" si="6"/>
        <v>16709.337553778092</v>
      </c>
    </row>
    <row r="1635" spans="2:19" x14ac:dyDescent="0.2">
      <c r="B1635" s="11"/>
      <c r="D1635" s="14">
        <f t="shared" si="284"/>
        <v>16.329999999999753</v>
      </c>
      <c r="E1635" s="11">
        <f t="shared" si="289"/>
        <v>37.840000000001169</v>
      </c>
      <c r="F1635" s="11">
        <f t="shared" si="280"/>
        <v>-371.21040000001148</v>
      </c>
      <c r="G1635" s="11">
        <f t="shared" si="8"/>
        <v>-219.38210364249488</v>
      </c>
      <c r="H1635" s="15">
        <f t="shared" si="290"/>
        <v>0</v>
      </c>
      <c r="I1635" s="11">
        <f t="shared" si="1"/>
        <v>-590.59250364250636</v>
      </c>
      <c r="J1635" s="11">
        <f t="shared" si="9"/>
        <v>-15.607624303448418</v>
      </c>
      <c r="K1635" s="9">
        <f t="shared" si="285"/>
        <v>221.86080002375272</v>
      </c>
      <c r="L1635" s="11">
        <f t="shared" si="286"/>
        <v>5755.343466749433</v>
      </c>
      <c r="M1635" s="11">
        <f t="shared" si="281"/>
        <v>0.67783000000000004</v>
      </c>
      <c r="N1635" s="11">
        <f t="shared" si="287"/>
        <v>-219.38210364249488</v>
      </c>
      <c r="O1635" s="11">
        <f t="shared" si="288"/>
        <v>0</v>
      </c>
      <c r="P1635" s="13">
        <f t="shared" si="282"/>
        <v>317.43799999999999</v>
      </c>
      <c r="Q1635" s="11">
        <f t="shared" si="4"/>
        <v>0.69891065349376169</v>
      </c>
      <c r="R1635" s="11">
        <f t="shared" si="283"/>
        <v>1.5909912643678306</v>
      </c>
      <c r="S1635" s="11">
        <f t="shared" si="6"/>
        <v>16682.146856813972</v>
      </c>
    </row>
    <row r="1636" spans="2:19" x14ac:dyDescent="0.2">
      <c r="B1636" s="11"/>
      <c r="D1636" s="14">
        <f t="shared" si="284"/>
        <v>16.339999999999755</v>
      </c>
      <c r="E1636" s="11">
        <f t="shared" si="289"/>
        <v>37.840000000001169</v>
      </c>
      <c r="F1636" s="11">
        <f t="shared" si="280"/>
        <v>-371.21040000001148</v>
      </c>
      <c r="G1636" s="11">
        <f t="shared" si="8"/>
        <v>-219.02539063369517</v>
      </c>
      <c r="H1636" s="15">
        <f t="shared" si="290"/>
        <v>0</v>
      </c>
      <c r="I1636" s="11">
        <f t="shared" si="1"/>
        <v>-590.23579063370664</v>
      </c>
      <c r="J1636" s="11">
        <f t="shared" si="9"/>
        <v>-15.598197426894513</v>
      </c>
      <c r="K1636" s="9">
        <f t="shared" si="285"/>
        <v>221.70472378071824</v>
      </c>
      <c r="L1636" s="11">
        <f t="shared" si="286"/>
        <v>5757.5612943684555</v>
      </c>
      <c r="M1636" s="11">
        <f t="shared" si="281"/>
        <v>0.67768099999999998</v>
      </c>
      <c r="N1636" s="11">
        <f t="shared" si="287"/>
        <v>-219.02539063369517</v>
      </c>
      <c r="O1636" s="11">
        <f t="shared" si="288"/>
        <v>0</v>
      </c>
      <c r="P1636" s="13">
        <f t="shared" si="282"/>
        <v>317.43</v>
      </c>
      <c r="Q1636" s="11">
        <f t="shared" si="4"/>
        <v>0.69843658060270997</v>
      </c>
      <c r="R1636" s="11">
        <f t="shared" si="283"/>
        <v>1.590030318745618</v>
      </c>
      <c r="S1636" s="11">
        <f t="shared" si="6"/>
        <v>16655.021860290872</v>
      </c>
    </row>
    <row r="1637" spans="2:19" x14ac:dyDescent="0.2">
      <c r="B1637" s="11"/>
      <c r="D1637" s="14">
        <f t="shared" si="284"/>
        <v>16.349999999999756</v>
      </c>
      <c r="E1637" s="11">
        <f t="shared" si="289"/>
        <v>37.840000000001169</v>
      </c>
      <c r="F1637" s="11">
        <f t="shared" si="280"/>
        <v>-371.21040000001148</v>
      </c>
      <c r="G1637" s="11">
        <f t="shared" si="8"/>
        <v>-218.66889366783394</v>
      </c>
      <c r="H1637" s="15">
        <f t="shared" si="290"/>
        <v>0</v>
      </c>
      <c r="I1637" s="11">
        <f t="shared" si="1"/>
        <v>-589.87929366784545</v>
      </c>
      <c r="J1637" s="11">
        <f t="shared" si="9"/>
        <v>-15.588776259720593</v>
      </c>
      <c r="K1637" s="9">
        <f t="shared" si="285"/>
        <v>221.5487418064493</v>
      </c>
      <c r="L1637" s="11">
        <f t="shared" si="286"/>
        <v>5759.7775616963918</v>
      </c>
      <c r="M1637" s="11">
        <f t="shared" si="281"/>
        <v>0.67753099999999999</v>
      </c>
      <c r="N1637" s="11">
        <f t="shared" si="287"/>
        <v>-218.66889366783394</v>
      </c>
      <c r="O1637" s="11">
        <f t="shared" si="288"/>
        <v>0</v>
      </c>
      <c r="P1637" s="13">
        <f t="shared" si="282"/>
        <v>317.42200000000003</v>
      </c>
      <c r="Q1637" s="11">
        <f t="shared" si="4"/>
        <v>0.69796278079795759</v>
      </c>
      <c r="R1637" s="11">
        <f t="shared" si="283"/>
        <v>1.5890699551193264</v>
      </c>
      <c r="S1637" s="11">
        <f t="shared" si="6"/>
        <v>16627.913291999463</v>
      </c>
    </row>
    <row r="1638" spans="2:19" x14ac:dyDescent="0.2">
      <c r="B1638" s="11"/>
      <c r="D1638" s="14">
        <f t="shared" si="284"/>
        <v>16.359999999999758</v>
      </c>
      <c r="E1638" s="11">
        <f t="shared" si="289"/>
        <v>37.840000000001169</v>
      </c>
      <c r="F1638" s="11">
        <f t="shared" si="280"/>
        <v>-371.21040000001148</v>
      </c>
      <c r="G1638" s="11">
        <f t="shared" si="8"/>
        <v>-218.31325791490357</v>
      </c>
      <c r="H1638" s="15">
        <f t="shared" si="290"/>
        <v>0</v>
      </c>
      <c r="I1638" s="11">
        <f t="shared" si="1"/>
        <v>-589.52365791491502</v>
      </c>
      <c r="J1638" s="11">
        <f t="shared" si="9"/>
        <v>-15.579377851873595</v>
      </c>
      <c r="K1638" s="9">
        <f t="shared" si="285"/>
        <v>221.39285404385208</v>
      </c>
      <c r="L1638" s="11">
        <f t="shared" si="286"/>
        <v>5761.992269675643</v>
      </c>
      <c r="M1638" s="11">
        <f t="shared" si="281"/>
        <v>0.67738200000000004</v>
      </c>
      <c r="N1638" s="11">
        <f t="shared" si="287"/>
        <v>-218.31325791490357</v>
      </c>
      <c r="O1638" s="11">
        <f t="shared" si="288"/>
        <v>0</v>
      </c>
      <c r="P1638" s="13">
        <f t="shared" si="282"/>
        <v>317.41300000000001</v>
      </c>
      <c r="Q1638" s="11">
        <f t="shared" si="4"/>
        <v>0.69749145133895607</v>
      </c>
      <c r="R1638" s="11">
        <f t="shared" si="283"/>
        <v>1.588111911505973</v>
      </c>
      <c r="S1638" s="11">
        <f t="shared" si="6"/>
        <v>16600.870211641432</v>
      </c>
    </row>
    <row r="1639" spans="2:19" x14ac:dyDescent="0.2">
      <c r="B1639" s="11"/>
      <c r="D1639" s="14">
        <f t="shared" si="284"/>
        <v>16.369999999999759</v>
      </c>
      <c r="E1639" s="11">
        <f t="shared" si="289"/>
        <v>37.840000000001169</v>
      </c>
      <c r="F1639" s="11">
        <f t="shared" si="280"/>
        <v>-371.21040000001148</v>
      </c>
      <c r="G1639" s="11">
        <f t="shared" si="8"/>
        <v>-217.93369951170655</v>
      </c>
      <c r="H1639" s="15">
        <f t="shared" si="290"/>
        <v>0</v>
      </c>
      <c r="I1639" s="11">
        <f t="shared" si="1"/>
        <v>-589.14409951171797</v>
      </c>
      <c r="J1639" s="11">
        <f t="shared" si="9"/>
        <v>-15.569347238681283</v>
      </c>
      <c r="K1639" s="9">
        <f t="shared" si="285"/>
        <v>221.23706026533335</v>
      </c>
      <c r="L1639" s="11">
        <f t="shared" si="286"/>
        <v>5764.2054192471887</v>
      </c>
      <c r="M1639" s="11">
        <f t="shared" si="281"/>
        <v>0.67715700000000001</v>
      </c>
      <c r="N1639" s="11">
        <f t="shared" si="287"/>
        <v>-217.93369951170655</v>
      </c>
      <c r="O1639" s="11">
        <f t="shared" si="288"/>
        <v>0</v>
      </c>
      <c r="P1639" s="13">
        <f t="shared" si="282"/>
        <v>317.40100000000001</v>
      </c>
      <c r="Q1639" s="11">
        <f t="shared" si="4"/>
        <v>0.69702697932688729</v>
      </c>
      <c r="R1639" s="11">
        <f t="shared" si="283"/>
        <v>1.5870894229032908</v>
      </c>
      <c r="S1639" s="11">
        <f t="shared" si="6"/>
        <v>16572.008016787157</v>
      </c>
    </row>
    <row r="1640" spans="2:19" x14ac:dyDescent="0.2">
      <c r="B1640" s="11"/>
      <c r="D1640" s="14">
        <f t="shared" si="284"/>
        <v>16.379999999999761</v>
      </c>
      <c r="E1640" s="11">
        <f t="shared" si="289"/>
        <v>37.840000000001169</v>
      </c>
      <c r="F1640" s="11">
        <f t="shared" si="280"/>
        <v>-371.21040000001148</v>
      </c>
      <c r="G1640" s="11">
        <f t="shared" si="8"/>
        <v>-217.57918377822094</v>
      </c>
      <c r="H1640" s="15">
        <f t="shared" si="290"/>
        <v>0</v>
      </c>
      <c r="I1640" s="11">
        <f t="shared" si="1"/>
        <v>-588.78958377823244</v>
      </c>
      <c r="J1640" s="11">
        <f t="shared" si="9"/>
        <v>-15.559978429656825</v>
      </c>
      <c r="K1640" s="9">
        <f t="shared" si="285"/>
        <v>221.08136679294654</v>
      </c>
      <c r="L1640" s="11">
        <f t="shared" si="286"/>
        <v>5766.4170113824803</v>
      </c>
      <c r="M1640" s="11">
        <f t="shared" si="281"/>
        <v>0.67700800000000005</v>
      </c>
      <c r="N1640" s="11">
        <f t="shared" si="287"/>
        <v>-217.57918377822094</v>
      </c>
      <c r="O1640" s="11">
        <f t="shared" si="288"/>
        <v>0</v>
      </c>
      <c r="P1640" s="13">
        <f t="shared" si="282"/>
        <v>317.39299999999997</v>
      </c>
      <c r="Q1640" s="11">
        <f t="shared" si="4"/>
        <v>0.69655400967553338</v>
      </c>
      <c r="R1640" s="11">
        <f t="shared" si="283"/>
        <v>1.5861343964991665</v>
      </c>
      <c r="S1640" s="11">
        <f t="shared" si="6"/>
        <v>16545.050104401122</v>
      </c>
    </row>
    <row r="1641" spans="2:19" x14ac:dyDescent="0.2">
      <c r="B1641" s="11"/>
      <c r="D1641" s="14">
        <f t="shared" si="284"/>
        <v>16.389999999999763</v>
      </c>
      <c r="E1641" s="11">
        <f t="shared" si="289"/>
        <v>37.840000000001169</v>
      </c>
      <c r="F1641" s="11">
        <f t="shared" si="280"/>
        <v>-371.21040000001148</v>
      </c>
      <c r="G1641" s="11">
        <f t="shared" si="8"/>
        <v>-217.22520299097164</v>
      </c>
      <c r="H1641" s="15">
        <f t="shared" si="290"/>
        <v>0</v>
      </c>
      <c r="I1641" s="11">
        <f t="shared" si="1"/>
        <v>-588.43560299098317</v>
      </c>
      <c r="J1641" s="11">
        <f t="shared" si="9"/>
        <v>-15.550623757689349</v>
      </c>
      <c r="K1641" s="9">
        <f t="shared" si="285"/>
        <v>220.92576700864998</v>
      </c>
      <c r="L1641" s="11">
        <f t="shared" si="286"/>
        <v>5768.6270470514883</v>
      </c>
      <c r="M1641" s="11">
        <f t="shared" si="281"/>
        <v>0.67685899999999999</v>
      </c>
      <c r="N1641" s="11">
        <f t="shared" si="287"/>
        <v>-217.22520299097164</v>
      </c>
      <c r="O1641" s="11">
        <f t="shared" si="288"/>
        <v>0</v>
      </c>
      <c r="P1641" s="13">
        <f t="shared" si="282"/>
        <v>317.38499999999999</v>
      </c>
      <c r="Q1641" s="11">
        <f t="shared" si="4"/>
        <v>0.69608131136836959</v>
      </c>
      <c r="R1641" s="11">
        <f t="shared" si="283"/>
        <v>1.585180811181381</v>
      </c>
      <c r="S1641" s="11">
        <f t="shared" si="6"/>
        <v>16518.132870135712</v>
      </c>
    </row>
    <row r="1642" spans="2:19" x14ac:dyDescent="0.2">
      <c r="B1642" s="11"/>
      <c r="D1642" s="14">
        <f t="shared" si="284"/>
        <v>16.399999999999764</v>
      </c>
      <c r="E1642" s="11">
        <f t="shared" si="289"/>
        <v>37.840000000001169</v>
      </c>
      <c r="F1642" s="11">
        <f t="shared" si="280"/>
        <v>-371.21040000001148</v>
      </c>
      <c r="G1642" s="11">
        <f t="shared" si="8"/>
        <v>-216.87143573924158</v>
      </c>
      <c r="H1642" s="15">
        <f t="shared" si="290"/>
        <v>0</v>
      </c>
      <c r="I1642" s="11">
        <f t="shared" si="1"/>
        <v>-588.08183573925305</v>
      </c>
      <c r="J1642" s="11">
        <f t="shared" si="9"/>
        <v>-15.541274728838131</v>
      </c>
      <c r="K1642" s="9">
        <f t="shared" si="285"/>
        <v>220.77026077107308</v>
      </c>
      <c r="L1642" s="11">
        <f t="shared" si="286"/>
        <v>5770.8355271903865</v>
      </c>
      <c r="M1642" s="11">
        <f t="shared" si="281"/>
        <v>0.676709</v>
      </c>
      <c r="N1642" s="11">
        <f t="shared" si="287"/>
        <v>-216.87143573924158</v>
      </c>
      <c r="O1642" s="11">
        <f t="shared" si="288"/>
        <v>0</v>
      </c>
      <c r="P1642" s="13">
        <f t="shared" si="282"/>
        <v>317.37599999999998</v>
      </c>
      <c r="Q1642" s="11">
        <f t="shared" si="4"/>
        <v>0.69561107573059433</v>
      </c>
      <c r="R1642" s="11">
        <f t="shared" si="283"/>
        <v>1.5842278011048043</v>
      </c>
      <c r="S1642" s="11">
        <f t="shared" si="6"/>
        <v>16491.231873434041</v>
      </c>
    </row>
    <row r="1643" spans="2:19" x14ac:dyDescent="0.2">
      <c r="B1643" s="11"/>
      <c r="D1643" s="14">
        <f t="shared" si="284"/>
        <v>16.409999999999766</v>
      </c>
      <c r="E1643" s="11">
        <f t="shared" si="289"/>
        <v>37.840000000001169</v>
      </c>
      <c r="F1643" s="11">
        <f t="shared" si="280"/>
        <v>-371.21040000001148</v>
      </c>
      <c r="G1643" s="11">
        <f t="shared" si="8"/>
        <v>-216.49452052850506</v>
      </c>
      <c r="H1643" s="15">
        <f t="shared" si="290"/>
        <v>0</v>
      </c>
      <c r="I1643" s="11">
        <f t="shared" si="1"/>
        <v>-587.7049205285166</v>
      </c>
      <c r="J1643" s="11">
        <f t="shared" si="9"/>
        <v>-15.531313967455032</v>
      </c>
      <c r="K1643" s="9">
        <f t="shared" si="285"/>
        <v>220.6148480237847</v>
      </c>
      <c r="L1643" s="11">
        <f t="shared" si="286"/>
        <v>5773.0424527343603</v>
      </c>
      <c r="M1643" s="11">
        <f t="shared" si="281"/>
        <v>0.676485</v>
      </c>
      <c r="N1643" s="11">
        <f t="shared" si="287"/>
        <v>-216.49452052850506</v>
      </c>
      <c r="O1643" s="11">
        <f t="shared" si="288"/>
        <v>0</v>
      </c>
      <c r="P1643" s="13">
        <f t="shared" si="282"/>
        <v>317.36399999999998</v>
      </c>
      <c r="Q1643" s="11">
        <f t="shared" si="4"/>
        <v>0.69514767908075492</v>
      </c>
      <c r="R1643" s="11">
        <f t="shared" si="283"/>
        <v>1.5832124329719706</v>
      </c>
      <c r="S1643" s="11">
        <f t="shared" si="6"/>
        <v>16462.570670930851</v>
      </c>
    </row>
    <row r="1644" spans="2:19" x14ac:dyDescent="0.2">
      <c r="B1644" s="11"/>
      <c r="D1644" s="14">
        <f t="shared" si="284"/>
        <v>16.419999999999767</v>
      </c>
      <c r="E1644" s="11">
        <f t="shared" si="289"/>
        <v>37.840000000001169</v>
      </c>
      <c r="F1644" s="11">
        <f t="shared" si="280"/>
        <v>-371.21040000001148</v>
      </c>
      <c r="G1644" s="11">
        <f t="shared" si="8"/>
        <v>-216.14218583997828</v>
      </c>
      <c r="H1644" s="15">
        <f t="shared" si="290"/>
        <v>0</v>
      </c>
      <c r="I1644" s="11">
        <f t="shared" si="1"/>
        <v>-587.35258583998973</v>
      </c>
      <c r="J1644" s="11">
        <f t="shared" si="9"/>
        <v>-15.522002797039418</v>
      </c>
      <c r="K1644" s="9">
        <f t="shared" si="285"/>
        <v>220.45953488411016</v>
      </c>
      <c r="L1644" s="11">
        <f t="shared" si="286"/>
        <v>5775.2478246489</v>
      </c>
      <c r="M1644" s="11">
        <f t="shared" si="281"/>
        <v>0.67633600000000005</v>
      </c>
      <c r="N1644" s="11">
        <f t="shared" si="287"/>
        <v>-216.14218583997828</v>
      </c>
      <c r="O1644" s="11">
        <f t="shared" si="288"/>
        <v>0</v>
      </c>
      <c r="P1644" s="13">
        <f t="shared" si="282"/>
        <v>317.35599999999999</v>
      </c>
      <c r="Q1644" s="11">
        <f t="shared" si="4"/>
        <v>0.69467580535458651</v>
      </c>
      <c r="R1644" s="11">
        <f t="shared" si="283"/>
        <v>1.5822632820631415</v>
      </c>
      <c r="S1644" s="11">
        <f t="shared" si="6"/>
        <v>16435.778608501128</v>
      </c>
    </row>
    <row r="1645" spans="2:19" x14ac:dyDescent="0.2">
      <c r="B1645" s="11"/>
      <c r="D1645" s="14">
        <f t="shared" si="284"/>
        <v>16.429999999999769</v>
      </c>
      <c r="E1645" s="11">
        <f t="shared" si="289"/>
        <v>37.840000000001169</v>
      </c>
      <c r="F1645" s="11">
        <f t="shared" si="280"/>
        <v>-371.21040000001148</v>
      </c>
      <c r="G1645" s="11">
        <f t="shared" si="8"/>
        <v>-215.79006316532923</v>
      </c>
      <c r="H1645" s="15">
        <f t="shared" si="290"/>
        <v>0</v>
      </c>
      <c r="I1645" s="11">
        <f t="shared" si="1"/>
        <v>-587.00046316534076</v>
      </c>
      <c r="J1645" s="11">
        <f t="shared" si="9"/>
        <v>-15.512697229527554</v>
      </c>
      <c r="K1645" s="9">
        <f t="shared" si="285"/>
        <v>220.30431485613977</v>
      </c>
      <c r="L1645" s="11">
        <f t="shared" si="286"/>
        <v>5777.4516438976016</v>
      </c>
      <c r="M1645" s="11">
        <f t="shared" si="281"/>
        <v>0.67618599999999995</v>
      </c>
      <c r="N1645" s="11">
        <f t="shared" si="287"/>
        <v>-215.79006316532923</v>
      </c>
      <c r="O1645" s="11">
        <f t="shared" si="288"/>
        <v>0</v>
      </c>
      <c r="P1645" s="13">
        <f t="shared" si="282"/>
        <v>317.34800000000001</v>
      </c>
      <c r="Q1645" s="11">
        <f t="shared" si="4"/>
        <v>0.69420420124324012</v>
      </c>
      <c r="R1645" s="11">
        <f t="shared" si="283"/>
        <v>1.5813147022963867</v>
      </c>
      <c r="S1645" s="11">
        <f t="shared" si="6"/>
        <v>16409.002667927223</v>
      </c>
    </row>
    <row r="1646" spans="2:19" x14ac:dyDescent="0.2">
      <c r="B1646" s="11"/>
      <c r="D1646" s="14">
        <f t="shared" si="284"/>
        <v>16.43999999999977</v>
      </c>
      <c r="E1646" s="11">
        <f t="shared" si="289"/>
        <v>37.840000000001169</v>
      </c>
      <c r="F1646" s="11">
        <f t="shared" si="280"/>
        <v>-371.21040000001148</v>
      </c>
      <c r="G1646" s="11">
        <f t="shared" si="8"/>
        <v>-215.43879045283694</v>
      </c>
      <c r="H1646" s="15">
        <f t="shared" si="290"/>
        <v>0</v>
      </c>
      <c r="I1646" s="11">
        <f t="shared" si="1"/>
        <v>-586.64919045284842</v>
      </c>
      <c r="J1646" s="11">
        <f t="shared" si="9"/>
        <v>-15.503414124017715</v>
      </c>
      <c r="K1646" s="9">
        <f t="shared" si="285"/>
        <v>220.14918788384449</v>
      </c>
      <c r="L1646" s="11">
        <f t="shared" si="286"/>
        <v>5779.653911411302</v>
      </c>
      <c r="M1646" s="11">
        <f t="shared" si="281"/>
        <v>0.676037</v>
      </c>
      <c r="N1646" s="11">
        <f t="shared" si="287"/>
        <v>-215.43879045283694</v>
      </c>
      <c r="O1646" s="11">
        <f t="shared" si="288"/>
        <v>0</v>
      </c>
      <c r="P1646" s="13">
        <f t="shared" si="282"/>
        <v>317.339</v>
      </c>
      <c r="Q1646" s="11">
        <f t="shared" si="4"/>
        <v>0.69373505268449354</v>
      </c>
      <c r="R1646" s="11">
        <f t="shared" si="283"/>
        <v>1.5803684122342216</v>
      </c>
      <c r="S1646" s="11">
        <f t="shared" si="6"/>
        <v>16382.291359760824</v>
      </c>
    </row>
    <row r="1647" spans="2:19" x14ac:dyDescent="0.2">
      <c r="B1647" s="11"/>
      <c r="D1647" s="14">
        <f t="shared" si="284"/>
        <v>16.449999999999772</v>
      </c>
      <c r="E1647" s="11">
        <f t="shared" si="289"/>
        <v>37.840000000001169</v>
      </c>
      <c r="F1647" s="11">
        <f t="shared" si="280"/>
        <v>-371.21040000001148</v>
      </c>
      <c r="G1647" s="11">
        <f t="shared" si="8"/>
        <v>-215.08804703818387</v>
      </c>
      <c r="H1647" s="15">
        <f t="shared" si="290"/>
        <v>0</v>
      </c>
      <c r="I1647" s="11">
        <f t="shared" si="1"/>
        <v>-586.29844703819538</v>
      </c>
      <c r="J1647" s="11">
        <f t="shared" si="9"/>
        <v>-15.494145006294325</v>
      </c>
      <c r="K1647" s="9">
        <f t="shared" si="285"/>
        <v>219.99415374260431</v>
      </c>
      <c r="L1647" s="11">
        <f t="shared" si="286"/>
        <v>5781.854628119434</v>
      </c>
      <c r="M1647" s="11">
        <f t="shared" si="281"/>
        <v>0.67588800000000004</v>
      </c>
      <c r="N1647" s="11">
        <f t="shared" si="287"/>
        <v>-215.08804703818387</v>
      </c>
      <c r="O1647" s="11">
        <f t="shared" si="288"/>
        <v>0</v>
      </c>
      <c r="P1647" s="13">
        <f t="shared" si="282"/>
        <v>317.33100000000002</v>
      </c>
      <c r="Q1647" s="11">
        <f t="shared" si="4"/>
        <v>0.69326398537364553</v>
      </c>
      <c r="R1647" s="11">
        <f t="shared" si="283"/>
        <v>1.5794235480422349</v>
      </c>
      <c r="S1647" s="11">
        <f t="shared" si="6"/>
        <v>16355.620300202392</v>
      </c>
    </row>
    <row r="1648" spans="2:19" x14ac:dyDescent="0.2">
      <c r="B1648" s="11"/>
      <c r="D1648" s="14">
        <f t="shared" si="284"/>
        <v>16.459999999999773</v>
      </c>
      <c r="E1648" s="11">
        <f t="shared" si="289"/>
        <v>37.840000000001169</v>
      </c>
      <c r="F1648" s="11">
        <f t="shared" si="280"/>
        <v>-371.21040000001148</v>
      </c>
      <c r="G1648" s="11">
        <f t="shared" si="8"/>
        <v>-214.71399833725488</v>
      </c>
      <c r="H1648" s="15">
        <f t="shared" si="290"/>
        <v>0</v>
      </c>
      <c r="I1648" s="11">
        <f t="shared" si="1"/>
        <v>-585.92439833726633</v>
      </c>
      <c r="J1648" s="11">
        <f t="shared" si="9"/>
        <v>-15.484259998341654</v>
      </c>
      <c r="K1648" s="9">
        <f t="shared" si="285"/>
        <v>219.83921229254136</v>
      </c>
      <c r="L1648" s="11">
        <f t="shared" si="286"/>
        <v>5784.0537949496093</v>
      </c>
      <c r="M1648" s="11">
        <f t="shared" si="281"/>
        <v>0.67566400000000004</v>
      </c>
      <c r="N1648" s="11">
        <f t="shared" si="287"/>
        <v>-214.71399833725488</v>
      </c>
      <c r="O1648" s="11">
        <f t="shared" si="288"/>
        <v>0</v>
      </c>
      <c r="P1648" s="13">
        <f t="shared" si="282"/>
        <v>317.31900000000002</v>
      </c>
      <c r="Q1648" s="11">
        <f t="shared" si="4"/>
        <v>0.69280191949596892</v>
      </c>
      <c r="R1648" s="11">
        <f t="shared" si="283"/>
        <v>1.5784159019716262</v>
      </c>
      <c r="S1648" s="11">
        <f t="shared" si="6"/>
        <v>16327.177071438999</v>
      </c>
    </row>
    <row r="1649" spans="2:19" x14ac:dyDescent="0.2">
      <c r="B1649" s="11"/>
      <c r="D1649" s="14">
        <f t="shared" si="284"/>
        <v>16.469999999999775</v>
      </c>
      <c r="E1649" s="11">
        <f t="shared" si="289"/>
        <v>37.840000000001169</v>
      </c>
      <c r="F1649" s="11">
        <f t="shared" si="280"/>
        <v>-371.21040000001148</v>
      </c>
      <c r="G1649" s="11">
        <f t="shared" si="8"/>
        <v>-214.36435662076369</v>
      </c>
      <c r="H1649" s="15">
        <f t="shared" si="290"/>
        <v>0</v>
      </c>
      <c r="I1649" s="11">
        <f t="shared" si="1"/>
        <v>-585.57475662077513</v>
      </c>
      <c r="J1649" s="11">
        <f t="shared" si="9"/>
        <v>-15.475019995263136</v>
      </c>
      <c r="K1649" s="9">
        <f t="shared" si="285"/>
        <v>219.68436969255794</v>
      </c>
      <c r="L1649" s="11">
        <f t="shared" si="286"/>
        <v>5786.2514128595349</v>
      </c>
      <c r="M1649" s="11">
        <f t="shared" si="281"/>
        <v>0.67551499999999998</v>
      </c>
      <c r="N1649" s="11">
        <f t="shared" si="287"/>
        <v>-214.36435662076369</v>
      </c>
      <c r="O1649" s="11">
        <f t="shared" si="288"/>
        <v>0</v>
      </c>
      <c r="P1649" s="13">
        <f t="shared" si="282"/>
        <v>317.31099999999998</v>
      </c>
      <c r="Q1649" s="11">
        <f t="shared" si="4"/>
        <v>0.69233140260677362</v>
      </c>
      <c r="R1649" s="11">
        <f t="shared" si="283"/>
        <v>1.5774740056333472</v>
      </c>
      <c r="S1649" s="11">
        <f t="shared" si="6"/>
        <v>16300.589786674516</v>
      </c>
    </row>
    <row r="1650" spans="2:19" x14ac:dyDescent="0.2">
      <c r="B1650" s="11"/>
      <c r="D1650" s="14">
        <f t="shared" si="284"/>
        <v>16.479999999999777</v>
      </c>
      <c r="E1650" s="11">
        <f t="shared" si="289"/>
        <v>37.840000000001169</v>
      </c>
      <c r="F1650" s="11">
        <f t="shared" si="280"/>
        <v>-371.21040000001148</v>
      </c>
      <c r="G1650" s="11">
        <f t="shared" si="8"/>
        <v>-214.01524136287898</v>
      </c>
      <c r="H1650" s="15">
        <f t="shared" si="290"/>
        <v>0</v>
      </c>
      <c r="I1650" s="11">
        <f t="shared" si="1"/>
        <v>-585.22564136289043</v>
      </c>
      <c r="J1650" s="11">
        <f t="shared" si="9"/>
        <v>-15.465793904938486</v>
      </c>
      <c r="K1650" s="9">
        <f t="shared" si="285"/>
        <v>219.52961949260529</v>
      </c>
      <c r="L1650" s="11">
        <f t="shared" si="286"/>
        <v>5788.4474828054608</v>
      </c>
      <c r="M1650" s="11">
        <f t="shared" si="281"/>
        <v>0.67536600000000002</v>
      </c>
      <c r="N1650" s="11">
        <f t="shared" si="287"/>
        <v>-214.01524136287898</v>
      </c>
      <c r="O1650" s="11">
        <f t="shared" si="288"/>
        <v>0</v>
      </c>
      <c r="P1650" s="13">
        <f t="shared" si="282"/>
        <v>317.30200000000002</v>
      </c>
      <c r="Q1650" s="11">
        <f t="shared" si="4"/>
        <v>0.69186333364619601</v>
      </c>
      <c r="R1650" s="11">
        <f t="shared" si="283"/>
        <v>1.5765335275166652</v>
      </c>
      <c r="S1650" s="11">
        <f t="shared" si="6"/>
        <v>16274.042534618449</v>
      </c>
    </row>
    <row r="1651" spans="2:19" x14ac:dyDescent="0.2">
      <c r="B1651" s="11"/>
      <c r="D1651" s="14">
        <f t="shared" si="284"/>
        <v>16.489999999999778</v>
      </c>
      <c r="E1651" s="11">
        <f t="shared" si="289"/>
        <v>37.840000000001169</v>
      </c>
      <c r="F1651" s="11">
        <f t="shared" si="280"/>
        <v>-371.21040000001148</v>
      </c>
      <c r="G1651" s="11">
        <f t="shared" si="8"/>
        <v>-213.66665165149942</v>
      </c>
      <c r="H1651" s="15">
        <f t="shared" si="290"/>
        <v>0</v>
      </c>
      <c r="I1651" s="11">
        <f t="shared" si="1"/>
        <v>-584.8770516515109</v>
      </c>
      <c r="J1651" s="11">
        <f t="shared" si="9"/>
        <v>-15.456581703263552</v>
      </c>
      <c r="K1651" s="9">
        <f t="shared" si="285"/>
        <v>219.37496155355592</v>
      </c>
      <c r="L1651" s="11">
        <f t="shared" si="286"/>
        <v>5790.6420057106916</v>
      </c>
      <c r="M1651" s="11">
        <f t="shared" si="281"/>
        <v>0.67521699999999996</v>
      </c>
      <c r="N1651" s="11">
        <f t="shared" si="287"/>
        <v>-213.66665165149942</v>
      </c>
      <c r="O1651" s="11">
        <f t="shared" si="288"/>
        <v>0</v>
      </c>
      <c r="P1651" s="13">
        <f t="shared" si="282"/>
        <v>317.29399999999998</v>
      </c>
      <c r="Q1651" s="11">
        <f t="shared" si="4"/>
        <v>0.69139334986969792</v>
      </c>
      <c r="R1651" s="11">
        <f t="shared" si="283"/>
        <v>1.5755944651644802</v>
      </c>
      <c r="S1651" s="11">
        <f t="shared" si="6"/>
        <v>16247.535245913239</v>
      </c>
    </row>
    <row r="1652" spans="2:19" x14ac:dyDescent="0.2">
      <c r="B1652" s="11"/>
      <c r="D1652" s="14">
        <f t="shared" si="284"/>
        <v>16.49999999999978</v>
      </c>
      <c r="E1652" s="11">
        <f t="shared" si="289"/>
        <v>37.840000000001169</v>
      </c>
      <c r="F1652" s="11">
        <f t="shared" si="280"/>
        <v>-371.21040000001148</v>
      </c>
      <c r="G1652" s="11">
        <f t="shared" si="8"/>
        <v>-213.3185865765594</v>
      </c>
      <c r="H1652" s="15">
        <f t="shared" si="290"/>
        <v>0</v>
      </c>
      <c r="I1652" s="11">
        <f t="shared" si="1"/>
        <v>-584.5289865765709</v>
      </c>
      <c r="J1652" s="11">
        <f t="shared" si="9"/>
        <v>-15.447383366187971</v>
      </c>
      <c r="K1652" s="9">
        <f t="shared" si="285"/>
        <v>219.22039573652327</v>
      </c>
      <c r="L1652" s="11">
        <f t="shared" si="286"/>
        <v>5792.8349824971419</v>
      </c>
      <c r="M1652" s="11">
        <f t="shared" si="281"/>
        <v>0.675068</v>
      </c>
      <c r="N1652" s="11">
        <f t="shared" si="287"/>
        <v>-213.3185865765594</v>
      </c>
      <c r="O1652" s="11">
        <f t="shared" si="288"/>
        <v>0</v>
      </c>
      <c r="P1652" s="13">
        <f t="shared" si="282"/>
        <v>317.286</v>
      </c>
      <c r="Q1652" s="11">
        <f t="shared" si="4"/>
        <v>0.69092363273678403</v>
      </c>
      <c r="R1652" s="11">
        <f t="shared" si="283"/>
        <v>1.5746568161251753</v>
      </c>
      <c r="S1652" s="11">
        <f t="shared" si="6"/>
        <v>16221.067851356116</v>
      </c>
    </row>
    <row r="1653" spans="2:19" x14ac:dyDescent="0.2">
      <c r="B1653" s="11"/>
      <c r="D1653" s="14">
        <f t="shared" si="284"/>
        <v>16.509999999999781</v>
      </c>
      <c r="E1653" s="11">
        <f t="shared" si="289"/>
        <v>37.840000000001169</v>
      </c>
      <c r="F1653" s="11">
        <f t="shared" si="280"/>
        <v>-371.21040000001148</v>
      </c>
      <c r="G1653" s="11">
        <f t="shared" si="8"/>
        <v>-212.94737894059855</v>
      </c>
      <c r="H1653" s="15">
        <f t="shared" si="290"/>
        <v>0</v>
      </c>
      <c r="I1653" s="11">
        <f t="shared" si="1"/>
        <v>-584.15777894061</v>
      </c>
      <c r="J1653" s="11">
        <f t="shared" si="9"/>
        <v>-15.437573439233402</v>
      </c>
      <c r="K1653" s="9">
        <f t="shared" si="285"/>
        <v>219.06592190286139</v>
      </c>
      <c r="L1653" s="11">
        <f t="shared" si="286"/>
        <v>5795.0264140853396</v>
      </c>
      <c r="M1653" s="11">
        <f t="shared" si="281"/>
        <v>0.674844</v>
      </c>
      <c r="N1653" s="11">
        <f t="shared" si="287"/>
        <v>-212.94737894059855</v>
      </c>
      <c r="O1653" s="11">
        <f t="shared" si="288"/>
        <v>0</v>
      </c>
      <c r="P1653" s="13">
        <f t="shared" si="282"/>
        <v>317.27300000000002</v>
      </c>
      <c r="Q1653" s="11">
        <f t="shared" si="4"/>
        <v>0.69046506290438003</v>
      </c>
      <c r="R1653" s="11">
        <f t="shared" si="283"/>
        <v>1.5736568235711927</v>
      </c>
      <c r="S1653" s="11">
        <f t="shared" si="6"/>
        <v>16192.840661468463</v>
      </c>
    </row>
    <row r="1654" spans="2:19" x14ac:dyDescent="0.2">
      <c r="B1654" s="11"/>
      <c r="D1654" s="14">
        <f t="shared" si="284"/>
        <v>16.519999999999783</v>
      </c>
      <c r="E1654" s="11">
        <f t="shared" si="289"/>
        <v>37.840000000001169</v>
      </c>
      <c r="F1654" s="11">
        <f t="shared" si="280"/>
        <v>-371.21040000001148</v>
      </c>
      <c r="G1654" s="11">
        <f t="shared" si="8"/>
        <v>-212.60040590930774</v>
      </c>
      <c r="H1654" s="15">
        <f t="shared" si="290"/>
        <v>0</v>
      </c>
      <c r="I1654" s="11">
        <f t="shared" si="1"/>
        <v>-583.81080590931924</v>
      </c>
      <c r="J1654" s="11">
        <f t="shared" si="9"/>
        <v>-15.428403961662294</v>
      </c>
      <c r="K1654" s="9">
        <f t="shared" si="285"/>
        <v>218.91154616846904</v>
      </c>
      <c r="L1654" s="11">
        <f t="shared" si="286"/>
        <v>5797.2163014256967</v>
      </c>
      <c r="M1654" s="11">
        <f t="shared" si="281"/>
        <v>0.67469500000000004</v>
      </c>
      <c r="N1654" s="11">
        <f t="shared" si="287"/>
        <v>-212.60040590930774</v>
      </c>
      <c r="O1654" s="11">
        <f t="shared" si="288"/>
        <v>0</v>
      </c>
      <c r="P1654" s="13">
        <f t="shared" si="282"/>
        <v>317.26499999999999</v>
      </c>
      <c r="Q1654" s="11">
        <f t="shared" si="4"/>
        <v>0.68999589040224751</v>
      </c>
      <c r="R1654" s="11">
        <f t="shared" si="283"/>
        <v>1.5727221163773999</v>
      </c>
      <c r="S1654" s="11">
        <f t="shared" si="6"/>
        <v>16166.456307561548</v>
      </c>
    </row>
    <row r="1655" spans="2:19" x14ac:dyDescent="0.2">
      <c r="B1655" s="11"/>
      <c r="D1655" s="14">
        <f t="shared" si="284"/>
        <v>16.529999999999784</v>
      </c>
      <c r="E1655" s="11">
        <f t="shared" si="289"/>
        <v>37.840000000001169</v>
      </c>
      <c r="F1655" s="11">
        <f t="shared" si="280"/>
        <v>-371.21040000001148</v>
      </c>
      <c r="G1655" s="11">
        <f t="shared" si="8"/>
        <v>-212.25395470730888</v>
      </c>
      <c r="H1655" s="15">
        <f t="shared" si="290"/>
        <v>0</v>
      </c>
      <c r="I1655" s="11">
        <f t="shared" si="1"/>
        <v>-583.46435470732035</v>
      </c>
      <c r="J1655" s="11">
        <f t="shared" si="9"/>
        <v>-15.419248274505875</v>
      </c>
      <c r="K1655" s="9">
        <f t="shared" si="285"/>
        <v>218.75726212885243</v>
      </c>
      <c r="L1655" s="11">
        <f t="shared" si="286"/>
        <v>5799.4046454671834</v>
      </c>
      <c r="M1655" s="11">
        <f t="shared" si="281"/>
        <v>0.67454599999999998</v>
      </c>
      <c r="N1655" s="11">
        <f t="shared" si="287"/>
        <v>-212.25395470730888</v>
      </c>
      <c r="O1655" s="11">
        <f t="shared" si="288"/>
        <v>0</v>
      </c>
      <c r="P1655" s="13">
        <f t="shared" si="282"/>
        <v>317.25700000000001</v>
      </c>
      <c r="Q1655" s="11">
        <f t="shared" si="4"/>
        <v>0.68952698326231554</v>
      </c>
      <c r="R1655" s="11">
        <f t="shared" si="283"/>
        <v>1.57178881493434</v>
      </c>
      <c r="S1655" s="11">
        <f t="shared" si="6"/>
        <v>16140.111634342973</v>
      </c>
    </row>
    <row r="1656" spans="2:19" x14ac:dyDescent="0.2">
      <c r="B1656" s="11"/>
      <c r="D1656" s="14">
        <f t="shared" si="284"/>
        <v>16.539999999999786</v>
      </c>
      <c r="E1656" s="11">
        <f t="shared" si="289"/>
        <v>37.840000000001169</v>
      </c>
      <c r="F1656" s="11">
        <f t="shared" si="280"/>
        <v>-371.21040000001148</v>
      </c>
      <c r="G1656" s="11">
        <f t="shared" si="8"/>
        <v>-211.90802443283275</v>
      </c>
      <c r="H1656" s="15">
        <f t="shared" si="290"/>
        <v>0</v>
      </c>
      <c r="I1656" s="11">
        <f t="shared" si="1"/>
        <v>-583.11842443284422</v>
      </c>
      <c r="J1656" s="11">
        <f t="shared" si="9"/>
        <v>-15.41010635393304</v>
      </c>
      <c r="K1656" s="9">
        <f t="shared" si="285"/>
        <v>218.60306964610737</v>
      </c>
      <c r="L1656" s="11">
        <f t="shared" si="286"/>
        <v>5801.5914471260585</v>
      </c>
      <c r="M1656" s="11">
        <f t="shared" si="281"/>
        <v>0.67439700000000002</v>
      </c>
      <c r="N1656" s="11">
        <f t="shared" si="287"/>
        <v>-211.90802443283275</v>
      </c>
      <c r="O1656" s="11">
        <f t="shared" si="288"/>
        <v>0</v>
      </c>
      <c r="P1656" s="13">
        <f t="shared" si="282"/>
        <v>317.24900000000002</v>
      </c>
      <c r="Q1656" s="11">
        <f t="shared" si="4"/>
        <v>0.68905834106997144</v>
      </c>
      <c r="R1656" s="11">
        <f t="shared" si="283"/>
        <v>1.5708569168127462</v>
      </c>
      <c r="S1656" s="11">
        <f t="shared" si="6"/>
        <v>16113.806573240847</v>
      </c>
    </row>
    <row r="1657" spans="2:19" x14ac:dyDescent="0.2">
      <c r="B1657" s="11"/>
      <c r="D1657" s="14">
        <f t="shared" si="284"/>
        <v>16.549999999999788</v>
      </c>
      <c r="E1657" s="11">
        <f t="shared" si="289"/>
        <v>37.840000000001169</v>
      </c>
      <c r="F1657" s="11">
        <f t="shared" si="280"/>
        <v>-371.21040000001148</v>
      </c>
      <c r="G1657" s="11">
        <f t="shared" si="8"/>
        <v>-211.56261418611805</v>
      </c>
      <c r="H1657" s="15">
        <f t="shared" si="290"/>
        <v>0</v>
      </c>
      <c r="I1657" s="11">
        <f t="shared" si="1"/>
        <v>-582.77301418612956</v>
      </c>
      <c r="J1657" s="11">
        <f t="shared" si="9"/>
        <v>-15.400978176165738</v>
      </c>
      <c r="K1657" s="9">
        <f t="shared" si="285"/>
        <v>218.44896858256803</v>
      </c>
      <c r="L1657" s="11">
        <f t="shared" si="286"/>
        <v>5803.7767073172017</v>
      </c>
      <c r="M1657" s="11">
        <f t="shared" si="281"/>
        <v>0.67424799999999996</v>
      </c>
      <c r="N1657" s="11">
        <f t="shared" si="287"/>
        <v>-211.56261418611805</v>
      </c>
      <c r="O1657" s="11">
        <f t="shared" si="288"/>
        <v>0</v>
      </c>
      <c r="P1657" s="13">
        <f t="shared" si="282"/>
        <v>317.24099999999999</v>
      </c>
      <c r="Q1657" s="11">
        <f t="shared" si="4"/>
        <v>0.68858996341131207</v>
      </c>
      <c r="R1657" s="11">
        <f t="shared" si="283"/>
        <v>1.5699264195887601</v>
      </c>
      <c r="S1657" s="11">
        <f t="shared" si="6"/>
        <v>16087.54105583596</v>
      </c>
    </row>
    <row r="1658" spans="2:19" x14ac:dyDescent="0.2">
      <c r="B1658" s="11"/>
      <c r="D1658" s="14">
        <f t="shared" si="284"/>
        <v>16.559999999999789</v>
      </c>
      <c r="E1658" s="11">
        <f t="shared" si="289"/>
        <v>37.840000000001169</v>
      </c>
      <c r="F1658" s="11">
        <f t="shared" si="280"/>
        <v>-371.21040000001148</v>
      </c>
      <c r="G1658" s="11">
        <f t="shared" si="8"/>
        <v>-211.21772306940625</v>
      </c>
      <c r="H1658" s="15">
        <f t="shared" si="290"/>
        <v>0</v>
      </c>
      <c r="I1658" s="11">
        <f t="shared" si="1"/>
        <v>-582.42812306941778</v>
      </c>
      <c r="J1658" s="11">
        <f t="shared" si="9"/>
        <v>-15.391863717478852</v>
      </c>
      <c r="K1658" s="9">
        <f t="shared" si="285"/>
        <v>218.29495880080637</v>
      </c>
      <c r="L1658" s="11">
        <f t="shared" si="286"/>
        <v>5805.9604269541187</v>
      </c>
      <c r="M1658" s="11">
        <f t="shared" si="281"/>
        <v>0.674099</v>
      </c>
      <c r="N1658" s="11">
        <f t="shared" si="287"/>
        <v>-211.21772306940625</v>
      </c>
      <c r="O1658" s="11">
        <f t="shared" si="288"/>
        <v>0</v>
      </c>
      <c r="P1658" s="13">
        <f t="shared" si="282"/>
        <v>317.23200000000003</v>
      </c>
      <c r="Q1658" s="11">
        <f t="shared" si="4"/>
        <v>0.68812401901701703</v>
      </c>
      <c r="R1658" s="11">
        <f t="shared" si="283"/>
        <v>1.5689973208439196</v>
      </c>
      <c r="S1658" s="11">
        <f t="shared" si="6"/>
        <v>16061.315013861393</v>
      </c>
    </row>
    <row r="1659" spans="2:19" x14ac:dyDescent="0.2">
      <c r="B1659" s="11"/>
      <c r="D1659" s="14">
        <f t="shared" si="284"/>
        <v>16.569999999999791</v>
      </c>
      <c r="E1659" s="11">
        <f t="shared" si="289"/>
        <v>37.840000000001169</v>
      </c>
      <c r="F1659" s="11">
        <f t="shared" si="280"/>
        <v>-371.21040000001148</v>
      </c>
      <c r="G1659" s="11">
        <f t="shared" si="8"/>
        <v>-210.85019620234661</v>
      </c>
      <c r="H1659" s="15">
        <f t="shared" si="290"/>
        <v>0</v>
      </c>
      <c r="I1659" s="11">
        <f t="shared" si="1"/>
        <v>-582.06059620235806</v>
      </c>
      <c r="J1659" s="11">
        <f t="shared" si="9"/>
        <v>-15.382151062429706</v>
      </c>
      <c r="K1659" s="9">
        <f t="shared" si="285"/>
        <v>218.14104016363157</v>
      </c>
      <c r="L1659" s="11">
        <f t="shared" si="286"/>
        <v>5808.1426069489407</v>
      </c>
      <c r="M1659" s="11">
        <f t="shared" si="281"/>
        <v>0.67387600000000003</v>
      </c>
      <c r="N1659" s="11">
        <f t="shared" si="287"/>
        <v>-210.85019620234661</v>
      </c>
      <c r="O1659" s="11">
        <f t="shared" si="288"/>
        <v>0</v>
      </c>
      <c r="P1659" s="13">
        <f t="shared" si="282"/>
        <v>317.22000000000003</v>
      </c>
      <c r="Q1659" s="11">
        <f t="shared" si="4"/>
        <v>0.68766483879840978</v>
      </c>
      <c r="R1659" s="11">
        <f t="shared" si="283"/>
        <v>1.5680072438766264</v>
      </c>
      <c r="S1659" s="11">
        <f t="shared" si="6"/>
        <v>16033.367715206143</v>
      </c>
    </row>
    <row r="1660" spans="2:19" x14ac:dyDescent="0.2">
      <c r="B1660" s="11"/>
      <c r="D1660" s="14">
        <f t="shared" si="284"/>
        <v>16.579999999999792</v>
      </c>
      <c r="E1660" s="11">
        <f t="shared" si="289"/>
        <v>37.840000000001169</v>
      </c>
      <c r="F1660" s="11">
        <f t="shared" si="280"/>
        <v>-371.21040000001148</v>
      </c>
      <c r="G1660" s="11">
        <f t="shared" si="8"/>
        <v>-210.50638512192074</v>
      </c>
      <c r="H1660" s="15">
        <f t="shared" si="290"/>
        <v>0</v>
      </c>
      <c r="I1660" s="11">
        <f t="shared" si="1"/>
        <v>-581.71678512193216</v>
      </c>
      <c r="J1660" s="11">
        <f t="shared" si="9"/>
        <v>-15.373065145927965</v>
      </c>
      <c r="K1660" s="9">
        <f t="shared" si="285"/>
        <v>217.98721865300729</v>
      </c>
      <c r="L1660" s="11">
        <f t="shared" si="286"/>
        <v>5810.323248243024</v>
      </c>
      <c r="M1660" s="11">
        <f t="shared" si="281"/>
        <v>0.67372699999999996</v>
      </c>
      <c r="N1660" s="11">
        <f t="shared" si="287"/>
        <v>-210.50638512192074</v>
      </c>
      <c r="O1660" s="11">
        <f t="shared" si="288"/>
        <v>0</v>
      </c>
      <c r="P1660" s="13">
        <f t="shared" si="282"/>
        <v>317.21199999999999</v>
      </c>
      <c r="Q1660" s="11">
        <f t="shared" si="4"/>
        <v>0.68719726445723139</v>
      </c>
      <c r="R1660" s="11">
        <f t="shared" si="283"/>
        <v>1.5670810546307814</v>
      </c>
      <c r="S1660" s="11">
        <f t="shared" si="6"/>
        <v>16007.223800823725</v>
      </c>
    </row>
    <row r="1661" spans="2:19" x14ac:dyDescent="0.2">
      <c r="B1661" s="11"/>
      <c r="D1661" s="14">
        <f t="shared" si="284"/>
        <v>16.589999999999794</v>
      </c>
      <c r="E1661" s="11">
        <f t="shared" si="289"/>
        <v>37.840000000001169</v>
      </c>
      <c r="F1661" s="11">
        <f t="shared" si="280"/>
        <v>-371.21040000001148</v>
      </c>
      <c r="G1661" s="11">
        <f t="shared" si="8"/>
        <v>-210.16309040332783</v>
      </c>
      <c r="H1661" s="15">
        <f t="shared" si="290"/>
        <v>0</v>
      </c>
      <c r="I1661" s="11">
        <f t="shared" si="1"/>
        <v>-581.37349040333925</v>
      </c>
      <c r="J1661" s="11">
        <f t="shared" si="9"/>
        <v>-15.363992875352043</v>
      </c>
      <c r="K1661" s="9">
        <f t="shared" si="285"/>
        <v>217.83348800154801</v>
      </c>
      <c r="L1661" s="11">
        <f t="shared" si="286"/>
        <v>5812.5023517762966</v>
      </c>
      <c r="M1661" s="11">
        <f t="shared" si="281"/>
        <v>0.67357800000000001</v>
      </c>
      <c r="N1661" s="11">
        <f t="shared" si="287"/>
        <v>-210.16309040332783</v>
      </c>
      <c r="O1661" s="11">
        <f t="shared" si="288"/>
        <v>0</v>
      </c>
      <c r="P1661" s="13">
        <f t="shared" si="282"/>
        <v>317.20299999999997</v>
      </c>
      <c r="Q1661" s="11">
        <f t="shared" si="4"/>
        <v>0.68673211792305877</v>
      </c>
      <c r="R1661" s="11">
        <f t="shared" si="283"/>
        <v>1.566156256406936</v>
      </c>
      <c r="S1661" s="11">
        <f t="shared" si="6"/>
        <v>15981.1191513758</v>
      </c>
    </row>
    <row r="1662" spans="2:19" x14ac:dyDescent="0.2">
      <c r="B1662" s="11"/>
      <c r="D1662" s="14">
        <f t="shared" si="284"/>
        <v>16.599999999999795</v>
      </c>
      <c r="E1662" s="11">
        <f t="shared" si="289"/>
        <v>37.840000000001169</v>
      </c>
      <c r="F1662" s="11">
        <f t="shared" si="280"/>
        <v>-371.21040000001148</v>
      </c>
      <c r="G1662" s="11">
        <f t="shared" si="8"/>
        <v>-209.8203111569687</v>
      </c>
      <c r="H1662" s="15">
        <f t="shared" si="290"/>
        <v>0</v>
      </c>
      <c r="I1662" s="11">
        <f t="shared" si="1"/>
        <v>-581.03071115698015</v>
      </c>
      <c r="J1662" s="11">
        <f t="shared" si="9"/>
        <v>-15.354934227192448</v>
      </c>
      <c r="K1662" s="9">
        <f t="shared" si="285"/>
        <v>217.67984807279447</v>
      </c>
      <c r="L1662" s="11">
        <f t="shared" si="286"/>
        <v>5814.679918456668</v>
      </c>
      <c r="M1662" s="11">
        <f t="shared" si="281"/>
        <v>0.67342900000000006</v>
      </c>
      <c r="N1662" s="11">
        <f t="shared" si="287"/>
        <v>-209.8203111569687</v>
      </c>
      <c r="O1662" s="11">
        <f t="shared" si="288"/>
        <v>0</v>
      </c>
      <c r="P1662" s="13">
        <f t="shared" si="282"/>
        <v>317.19499999999999</v>
      </c>
      <c r="Q1662" s="11">
        <f t="shared" si="4"/>
        <v>0.68626506745943183</v>
      </c>
      <c r="R1662" s="11">
        <f t="shared" si="283"/>
        <v>1.5652328468086083</v>
      </c>
      <c r="S1662" s="11">
        <f t="shared" si="6"/>
        <v>15955.053699215903</v>
      </c>
    </row>
    <row r="1663" spans="2:19" x14ac:dyDescent="0.2">
      <c r="B1663" s="11"/>
      <c r="D1663" s="14">
        <f t="shared" si="284"/>
        <v>16.609999999999797</v>
      </c>
      <c r="E1663" s="11">
        <f t="shared" si="289"/>
        <v>37.840000000001169</v>
      </c>
      <c r="F1663" s="11">
        <f t="shared" si="280"/>
        <v>-371.21040000001148</v>
      </c>
      <c r="G1663" s="11">
        <f t="shared" si="8"/>
        <v>-209.47804649521979</v>
      </c>
      <c r="H1663" s="15">
        <f t="shared" si="290"/>
        <v>0</v>
      </c>
      <c r="I1663" s="11">
        <f t="shared" si="1"/>
        <v>-580.68844649523123</v>
      </c>
      <c r="J1663" s="11">
        <f t="shared" si="9"/>
        <v>-15.345889177991895</v>
      </c>
      <c r="K1663" s="9">
        <f t="shared" si="285"/>
        <v>217.52629873052254</v>
      </c>
      <c r="L1663" s="11">
        <f t="shared" si="286"/>
        <v>5816.8559491906854</v>
      </c>
      <c r="M1663" s="11">
        <f t="shared" si="281"/>
        <v>0.67327999999999999</v>
      </c>
      <c r="N1663" s="11">
        <f t="shared" si="287"/>
        <v>-209.47804649521979</v>
      </c>
      <c r="O1663" s="11">
        <f t="shared" si="288"/>
        <v>0</v>
      </c>
      <c r="P1663" s="13">
        <f t="shared" si="282"/>
        <v>317.18700000000001</v>
      </c>
      <c r="Q1663" s="11">
        <f t="shared" si="4"/>
        <v>0.68579827902947643</v>
      </c>
      <c r="R1663" s="11">
        <f t="shared" si="283"/>
        <v>1.5643108234446375</v>
      </c>
      <c r="S1663" s="11">
        <f t="shared" si="6"/>
        <v>15929.027376847796</v>
      </c>
    </row>
    <row r="1664" spans="2:19" x14ac:dyDescent="0.2">
      <c r="B1664" s="11"/>
      <c r="D1664" s="14">
        <f t="shared" si="284"/>
        <v>16.619999999999798</v>
      </c>
      <c r="E1664" s="11">
        <f t="shared" si="289"/>
        <v>37.840000000001169</v>
      </c>
      <c r="F1664" s="11">
        <f t="shared" si="280"/>
        <v>-371.21040000001148</v>
      </c>
      <c r="G1664" s="11">
        <f t="shared" si="8"/>
        <v>-209.11330433774273</v>
      </c>
      <c r="H1664" s="15">
        <f t="shared" si="290"/>
        <v>0</v>
      </c>
      <c r="I1664" s="11">
        <f t="shared" si="1"/>
        <v>-580.32370433775418</v>
      </c>
      <c r="J1664" s="11">
        <f t="shared" si="9"/>
        <v>-15.336250114633621</v>
      </c>
      <c r="K1664" s="9">
        <f t="shared" si="285"/>
        <v>217.37283983874264</v>
      </c>
      <c r="L1664" s="11">
        <f t="shared" si="286"/>
        <v>5819.0304448835323</v>
      </c>
      <c r="M1664" s="11">
        <f t="shared" si="281"/>
        <v>0.67305700000000002</v>
      </c>
      <c r="N1664" s="11">
        <f t="shared" si="287"/>
        <v>-209.11330433774273</v>
      </c>
      <c r="O1664" s="11">
        <f t="shared" si="288"/>
        <v>0</v>
      </c>
      <c r="P1664" s="13">
        <f t="shared" si="282"/>
        <v>317.17500000000001</v>
      </c>
      <c r="Q1664" s="11">
        <f t="shared" si="4"/>
        <v>0.68534039517220025</v>
      </c>
      <c r="R1664" s="11">
        <f t="shared" si="283"/>
        <v>1.5633282481787585</v>
      </c>
      <c r="S1664" s="11">
        <f t="shared" si="6"/>
        <v>15901.291831719562</v>
      </c>
    </row>
    <row r="1665" spans="2:19" x14ac:dyDescent="0.2">
      <c r="B1665" s="11"/>
      <c r="D1665" s="14">
        <f t="shared" si="284"/>
        <v>16.6299999999998</v>
      </c>
      <c r="E1665" s="11">
        <f t="shared" si="289"/>
        <v>37.840000000001169</v>
      </c>
      <c r="F1665" s="11">
        <f t="shared" si="280"/>
        <v>-371.21040000001148</v>
      </c>
      <c r="G1665" s="11">
        <f t="shared" si="8"/>
        <v>-208.77211030112315</v>
      </c>
      <c r="H1665" s="15">
        <f t="shared" si="290"/>
        <v>0</v>
      </c>
      <c r="I1665" s="11">
        <f t="shared" si="1"/>
        <v>-579.98251030113465</v>
      </c>
      <c r="J1665" s="11">
        <f t="shared" si="9"/>
        <v>-15.327233358909005</v>
      </c>
      <c r="K1665" s="9">
        <f t="shared" si="285"/>
        <v>217.21947733759629</v>
      </c>
      <c r="L1665" s="11">
        <f t="shared" si="286"/>
        <v>5821.2034064694144</v>
      </c>
      <c r="M1665" s="11">
        <f t="shared" si="281"/>
        <v>0.67290799999999995</v>
      </c>
      <c r="N1665" s="11">
        <f t="shared" si="287"/>
        <v>-208.77211030112315</v>
      </c>
      <c r="O1665" s="11">
        <f t="shared" si="288"/>
        <v>0</v>
      </c>
      <c r="P1665" s="13">
        <f t="shared" si="282"/>
        <v>317.166</v>
      </c>
      <c r="Q1665" s="11">
        <f t="shared" si="4"/>
        <v>0.68487630243341435</v>
      </c>
      <c r="R1665" s="11">
        <f t="shared" si="283"/>
        <v>1.5624091089611625</v>
      </c>
      <c r="S1665" s="11">
        <f t="shared" si="6"/>
        <v>15875.346921305025</v>
      </c>
    </row>
    <row r="1666" spans="2:19" x14ac:dyDescent="0.2">
      <c r="B1666" s="11"/>
      <c r="D1666" s="14">
        <f t="shared" si="284"/>
        <v>16.639999999999802</v>
      </c>
      <c r="E1666" s="11">
        <f t="shared" si="289"/>
        <v>37.840000000001169</v>
      </c>
      <c r="F1666" s="11">
        <f t="shared" ref="F1666:F1729" si="291">E1666*Grav</f>
        <v>-371.21040000001148</v>
      </c>
      <c r="G1666" s="11">
        <f t="shared" si="8"/>
        <v>-208.43173792795486</v>
      </c>
      <c r="H1666" s="15">
        <f t="shared" si="290"/>
        <v>0</v>
      </c>
      <c r="I1666" s="11">
        <f t="shared" si="1"/>
        <v>-579.64213792796636</v>
      </c>
      <c r="J1666" s="11">
        <f t="shared" si="9"/>
        <v>-15.31823831733479</v>
      </c>
      <c r="K1666" s="9">
        <f t="shared" si="285"/>
        <v>217.0662050040072</v>
      </c>
      <c r="L1666" s="11">
        <f t="shared" si="286"/>
        <v>5823.3748348811223</v>
      </c>
      <c r="M1666" s="11">
        <f t="shared" ref="M1666:M1729" si="292">VLOOKUP(L1666,AtmChart,4)</f>
        <v>0.67276000000000002</v>
      </c>
      <c r="N1666" s="11">
        <f t="shared" si="287"/>
        <v>-208.43173792795486</v>
      </c>
      <c r="O1666" s="11">
        <f t="shared" si="288"/>
        <v>0</v>
      </c>
      <c r="P1666" s="13">
        <f t="shared" ref="P1666:P1729" si="293">VLOOKUP(L1666,AtmChart,5)</f>
        <v>317.15800000000002</v>
      </c>
      <c r="Q1666" s="11">
        <f t="shared" si="4"/>
        <v>0.6844103097005505</v>
      </c>
      <c r="R1666" s="11">
        <f t="shared" ref="R1666:R1729" si="294">J1666/Grav</f>
        <v>1.5614921832145556</v>
      </c>
      <c r="S1666" s="11">
        <f t="shared" si="6"/>
        <v>15849.464491421644</v>
      </c>
    </row>
    <row r="1667" spans="2:19" x14ac:dyDescent="0.2">
      <c r="B1667" s="11"/>
      <c r="D1667" s="14">
        <f t="shared" ref="D1667:D1730" si="295">D1666+DeltaT</f>
        <v>16.649999999999803</v>
      </c>
      <c r="E1667" s="11">
        <f t="shared" si="289"/>
        <v>37.840000000001169</v>
      </c>
      <c r="F1667" s="11">
        <f t="shared" si="291"/>
        <v>-371.21040000001148</v>
      </c>
      <c r="G1667" s="11">
        <f t="shared" si="8"/>
        <v>-208.09156611267719</v>
      </c>
      <c r="H1667" s="15">
        <f t="shared" si="290"/>
        <v>0</v>
      </c>
      <c r="I1667" s="11">
        <f t="shared" si="1"/>
        <v>-579.30196611268866</v>
      </c>
      <c r="J1667" s="11">
        <f t="shared" si="9"/>
        <v>-15.309248575916246</v>
      </c>
      <c r="K1667" s="9">
        <f t="shared" ref="K1667:K1730" si="296">K1666+J1666*DeltaT</f>
        <v>216.91302262083386</v>
      </c>
      <c r="L1667" s="11">
        <f t="shared" ref="L1667:L1730" si="297">L1666+K1666*DeltaT+(0.5*J1666*DeltaT^2)</f>
        <v>5825.5447310192467</v>
      </c>
      <c r="M1667" s="11">
        <f t="shared" si="292"/>
        <v>0.67261099999999996</v>
      </c>
      <c r="N1667" s="11">
        <f t="shared" ref="N1667:N1730" si="298">IF(K1667&gt;0,-0.5*M1667*(K1667^2)*CdR*CSAR,0)</f>
        <v>-208.09156611267719</v>
      </c>
      <c r="O1667" s="11">
        <f t="shared" ref="O1667:O1730" si="299">IF(K1667&gt;0,0, 0.5*M1667*(K1667^2)*CdC*CSAC)</f>
        <v>0</v>
      </c>
      <c r="P1667" s="13">
        <f t="shared" si="293"/>
        <v>317.14999999999998</v>
      </c>
      <c r="Q1667" s="11">
        <f t="shared" si="4"/>
        <v>0.68394457707972212</v>
      </c>
      <c r="R1667" s="11">
        <f t="shared" si="294"/>
        <v>1.5605757977488528</v>
      </c>
      <c r="S1667" s="11">
        <f t="shared" si="6"/>
        <v>15823.597312263499</v>
      </c>
    </row>
    <row r="1668" spans="2:19" x14ac:dyDescent="0.2">
      <c r="B1668" s="11"/>
      <c r="D1668" s="14">
        <f t="shared" si="295"/>
        <v>16.659999999999805</v>
      </c>
      <c r="E1668" s="11">
        <f t="shared" si="289"/>
        <v>37.840000000001169</v>
      </c>
      <c r="F1668" s="11">
        <f t="shared" si="291"/>
        <v>-371.21040000001148</v>
      </c>
      <c r="G1668" s="11">
        <f t="shared" si="8"/>
        <v>-207.75190438891855</v>
      </c>
      <c r="H1668" s="15">
        <f t="shared" si="290"/>
        <v>0</v>
      </c>
      <c r="I1668" s="11">
        <f t="shared" si="1"/>
        <v>-578.96230438893008</v>
      </c>
      <c r="J1668" s="11">
        <f t="shared" si="9"/>
        <v>-15.300272314717553</v>
      </c>
      <c r="K1668" s="9">
        <f t="shared" si="296"/>
        <v>216.75993013507468</v>
      </c>
      <c r="L1668" s="11">
        <f t="shared" si="297"/>
        <v>5827.7130957830259</v>
      </c>
      <c r="M1668" s="11">
        <f t="shared" si="292"/>
        <v>0.672462</v>
      </c>
      <c r="N1668" s="11">
        <f t="shared" si="298"/>
        <v>-207.75190438891855</v>
      </c>
      <c r="O1668" s="11">
        <f t="shared" si="299"/>
        <v>0</v>
      </c>
      <c r="P1668" s="13">
        <f t="shared" si="293"/>
        <v>317.142</v>
      </c>
      <c r="Q1668" s="11">
        <f t="shared" si="4"/>
        <v>0.68347910442349069</v>
      </c>
      <c r="R1668" s="11">
        <f t="shared" si="294"/>
        <v>1.5596607864136138</v>
      </c>
      <c r="S1668" s="11">
        <f t="shared" si="6"/>
        <v>15797.768921235696</v>
      </c>
    </row>
    <row r="1669" spans="2:19" x14ac:dyDescent="0.2">
      <c r="B1669" s="11"/>
      <c r="D1669" s="14">
        <f t="shared" si="295"/>
        <v>16.669999999999806</v>
      </c>
      <c r="E1669" s="11">
        <f t="shared" si="289"/>
        <v>37.840000000001169</v>
      </c>
      <c r="F1669" s="11">
        <f t="shared" si="291"/>
        <v>-371.21040000001148</v>
      </c>
      <c r="G1669" s="11">
        <f t="shared" si="8"/>
        <v>-207.41306038722851</v>
      </c>
      <c r="H1669" s="15">
        <f t="shared" si="290"/>
        <v>0</v>
      </c>
      <c r="I1669" s="11">
        <f t="shared" si="1"/>
        <v>-578.62346038724002</v>
      </c>
      <c r="J1669" s="11">
        <f t="shared" si="9"/>
        <v>-15.2913176635101</v>
      </c>
      <c r="K1669" s="9">
        <f t="shared" si="296"/>
        <v>216.6069274119275</v>
      </c>
      <c r="L1669" s="11">
        <f t="shared" si="297"/>
        <v>5829.8799300707606</v>
      </c>
      <c r="M1669" s="11">
        <f t="shared" si="292"/>
        <v>0.67231399999999997</v>
      </c>
      <c r="N1669" s="11">
        <f t="shared" si="298"/>
        <v>-207.41306038722851</v>
      </c>
      <c r="O1669" s="11">
        <f t="shared" si="299"/>
        <v>0</v>
      </c>
      <c r="P1669" s="13">
        <f t="shared" si="293"/>
        <v>317.13299999999998</v>
      </c>
      <c r="Q1669" s="11">
        <f t="shared" si="4"/>
        <v>0.68301604504081104</v>
      </c>
      <c r="R1669" s="11">
        <f t="shared" si="294"/>
        <v>1.5587479779317124</v>
      </c>
      <c r="S1669" s="11">
        <f t="shared" si="6"/>
        <v>15772.002711030351</v>
      </c>
    </row>
    <row r="1670" spans="2:19" x14ac:dyDescent="0.2">
      <c r="B1670" s="11"/>
      <c r="D1670" s="14">
        <f t="shared" si="295"/>
        <v>16.679999999999808</v>
      </c>
      <c r="E1670" s="11">
        <f t="shared" ref="E1670:E1733" si="300">IF(D1670&lt;ThrustCurveTime,E1669-(Mdot)/10,E1669)</f>
        <v>37.840000000001169</v>
      </c>
      <c r="F1670" s="11">
        <f t="shared" si="291"/>
        <v>-371.21040000001148</v>
      </c>
      <c r="G1670" s="11">
        <f t="shared" si="8"/>
        <v>-207.05161839007644</v>
      </c>
      <c r="H1670" s="15">
        <f t="shared" si="290"/>
        <v>0</v>
      </c>
      <c r="I1670" s="11">
        <f t="shared" si="1"/>
        <v>-578.26201839008786</v>
      </c>
      <c r="J1670" s="11">
        <f t="shared" si="9"/>
        <v>-15.281765813691068</v>
      </c>
      <c r="K1670" s="9">
        <f t="shared" si="296"/>
        <v>216.45401423529239</v>
      </c>
      <c r="L1670" s="11">
        <f t="shared" si="297"/>
        <v>5832.045234778996</v>
      </c>
      <c r="M1670" s="11">
        <f t="shared" si="292"/>
        <v>0.67209099999999999</v>
      </c>
      <c r="N1670" s="11">
        <f t="shared" si="298"/>
        <v>-207.05161839007644</v>
      </c>
      <c r="O1670" s="11">
        <f t="shared" si="299"/>
        <v>0</v>
      </c>
      <c r="P1670" s="13">
        <f t="shared" si="293"/>
        <v>317.12099999999998</v>
      </c>
      <c r="Q1670" s="11">
        <f t="shared" si="4"/>
        <v>0.68255969877520695</v>
      </c>
      <c r="R1670" s="11">
        <f t="shared" si="294"/>
        <v>1.5577742929348692</v>
      </c>
      <c r="S1670" s="11">
        <f t="shared" si="6"/>
        <v>15744.518115082921</v>
      </c>
    </row>
    <row r="1671" spans="2:19" x14ac:dyDescent="0.2">
      <c r="B1671" s="11"/>
      <c r="D1671" s="14">
        <f t="shared" si="295"/>
        <v>16.689999999999809</v>
      </c>
      <c r="E1671" s="11">
        <f t="shared" si="300"/>
        <v>37.840000000001169</v>
      </c>
      <c r="F1671" s="11">
        <f t="shared" si="291"/>
        <v>-371.21040000001148</v>
      </c>
      <c r="G1671" s="11">
        <f t="shared" si="8"/>
        <v>-206.71352479928291</v>
      </c>
      <c r="H1671" s="15">
        <f t="shared" ref="H1671:H1734" si="301">IF(D1671&lt;ThrustCurveTime,VLOOKUP(D1671,GoddardCurve1,2, TRUE),0)</f>
        <v>0</v>
      </c>
      <c r="I1671" s="11">
        <f t="shared" si="1"/>
        <v>-577.92392479929435</v>
      </c>
      <c r="J1671" s="11">
        <f t="shared" si="9"/>
        <v>-15.272830993638385</v>
      </c>
      <c r="K1671" s="9">
        <f t="shared" si="296"/>
        <v>216.30119657715548</v>
      </c>
      <c r="L1671" s="11">
        <f t="shared" si="297"/>
        <v>5834.2090108330585</v>
      </c>
      <c r="M1671" s="11">
        <f t="shared" si="292"/>
        <v>0.67194200000000004</v>
      </c>
      <c r="N1671" s="11">
        <f t="shared" si="298"/>
        <v>-206.71352479928291</v>
      </c>
      <c r="O1671" s="11">
        <f t="shared" si="299"/>
        <v>0</v>
      </c>
      <c r="P1671" s="13">
        <f t="shared" si="293"/>
        <v>317.113</v>
      </c>
      <c r="Q1671" s="11">
        <f t="shared" si="4"/>
        <v>0.68209501526949534</v>
      </c>
      <c r="R1671" s="11">
        <f t="shared" si="294"/>
        <v>1.5568635059774092</v>
      </c>
      <c r="S1671" s="11">
        <f t="shared" si="6"/>
        <v>15718.808967256731</v>
      </c>
    </row>
    <row r="1672" spans="2:19" x14ac:dyDescent="0.2">
      <c r="B1672" s="11"/>
      <c r="D1672" s="14">
        <f t="shared" si="295"/>
        <v>16.699999999999811</v>
      </c>
      <c r="E1672" s="11">
        <f t="shared" si="300"/>
        <v>37.840000000001169</v>
      </c>
      <c r="F1672" s="11">
        <f t="shared" si="291"/>
        <v>-371.21040000001148</v>
      </c>
      <c r="G1672" s="11">
        <f t="shared" si="8"/>
        <v>-206.37593772508691</v>
      </c>
      <c r="H1672" s="15">
        <f t="shared" si="301"/>
        <v>0</v>
      </c>
      <c r="I1672" s="11">
        <f t="shared" si="1"/>
        <v>-577.58633772509836</v>
      </c>
      <c r="J1672" s="11">
        <f t="shared" si="9"/>
        <v>-15.26390955933088</v>
      </c>
      <c r="K1672" s="9">
        <f t="shared" si="296"/>
        <v>216.1484682672191</v>
      </c>
      <c r="L1672" s="11">
        <f t="shared" si="297"/>
        <v>5836.3712591572803</v>
      </c>
      <c r="M1672" s="11">
        <f t="shared" si="292"/>
        <v>0.67179299999999997</v>
      </c>
      <c r="N1672" s="11">
        <f t="shared" si="298"/>
        <v>-206.37593772508691</v>
      </c>
      <c r="O1672" s="11">
        <f t="shared" si="299"/>
        <v>0</v>
      </c>
      <c r="P1672" s="13">
        <f t="shared" si="293"/>
        <v>317.10500000000002</v>
      </c>
      <c r="Q1672" s="11">
        <f t="shared" si="4"/>
        <v>0.68163059007968685</v>
      </c>
      <c r="R1672" s="11">
        <f t="shared" si="294"/>
        <v>1.5559540835199672</v>
      </c>
      <c r="S1672" s="11">
        <f t="shared" si="6"/>
        <v>15693.13833571845</v>
      </c>
    </row>
    <row r="1673" spans="2:19" x14ac:dyDescent="0.2">
      <c r="B1673" s="11"/>
      <c r="D1673" s="14">
        <f t="shared" si="295"/>
        <v>16.709999999999813</v>
      </c>
      <c r="E1673" s="11">
        <f t="shared" si="300"/>
        <v>37.840000000001169</v>
      </c>
      <c r="F1673" s="11">
        <f t="shared" si="291"/>
        <v>-371.21040000001148</v>
      </c>
      <c r="G1673" s="11">
        <f t="shared" si="8"/>
        <v>-206.03916306767613</v>
      </c>
      <c r="H1673" s="15">
        <f t="shared" si="301"/>
        <v>0</v>
      </c>
      <c r="I1673" s="11">
        <f t="shared" si="1"/>
        <v>-577.24956306768763</v>
      </c>
      <c r="J1673" s="11">
        <f t="shared" si="9"/>
        <v>-15.25500959481157</v>
      </c>
      <c r="K1673" s="9">
        <f t="shared" si="296"/>
        <v>215.99582917162579</v>
      </c>
      <c r="L1673" s="11">
        <f t="shared" si="297"/>
        <v>5838.531980644475</v>
      </c>
      <c r="M1673" s="11">
        <f t="shared" si="292"/>
        <v>0.67164500000000005</v>
      </c>
      <c r="N1673" s="11">
        <f t="shared" si="298"/>
        <v>-206.03916306767613</v>
      </c>
      <c r="O1673" s="11">
        <f t="shared" si="299"/>
        <v>0</v>
      </c>
      <c r="P1673" s="13">
        <f t="shared" si="293"/>
        <v>317.096</v>
      </c>
      <c r="Q1673" s="11">
        <f t="shared" si="4"/>
        <v>0.68116857094263494</v>
      </c>
      <c r="R1673" s="11">
        <f t="shared" si="294"/>
        <v>1.5550468496240131</v>
      </c>
      <c r="S1673" s="11">
        <f t="shared" si="6"/>
        <v>15667.529481580852</v>
      </c>
    </row>
    <row r="1674" spans="2:19" x14ac:dyDescent="0.2">
      <c r="B1674" s="11"/>
      <c r="D1674" s="14">
        <f t="shared" si="295"/>
        <v>16.719999999999814</v>
      </c>
      <c r="E1674" s="11">
        <f t="shared" si="300"/>
        <v>37.840000000001169</v>
      </c>
      <c r="F1674" s="11">
        <f t="shared" si="291"/>
        <v>-371.21040000001148</v>
      </c>
      <c r="G1674" s="11">
        <f t="shared" si="8"/>
        <v>-205.70258583760355</v>
      </c>
      <c r="H1674" s="15">
        <f t="shared" si="301"/>
        <v>0</v>
      </c>
      <c r="I1674" s="11">
        <f t="shared" si="1"/>
        <v>-576.912985837615</v>
      </c>
      <c r="J1674" s="11">
        <f t="shared" si="9"/>
        <v>-15.246114847716628</v>
      </c>
      <c r="K1674" s="9">
        <f t="shared" si="296"/>
        <v>215.84327907567766</v>
      </c>
      <c r="L1674" s="11">
        <f t="shared" si="297"/>
        <v>5840.6911761857109</v>
      </c>
      <c r="M1674" s="11">
        <f t="shared" si="292"/>
        <v>0.67149599999999998</v>
      </c>
      <c r="N1674" s="11">
        <f t="shared" si="298"/>
        <v>-205.70258583760355</v>
      </c>
      <c r="O1674" s="11">
        <f t="shared" si="299"/>
        <v>0</v>
      </c>
      <c r="P1674" s="13">
        <f t="shared" si="293"/>
        <v>317.08800000000002</v>
      </c>
      <c r="Q1674" s="11">
        <f t="shared" si="4"/>
        <v>0.68070465951306147</v>
      </c>
      <c r="R1674" s="11">
        <f t="shared" si="294"/>
        <v>1.5541401475755992</v>
      </c>
      <c r="S1674" s="11">
        <f t="shared" si="6"/>
        <v>15641.935640116553</v>
      </c>
    </row>
    <row r="1675" spans="2:19" x14ac:dyDescent="0.2">
      <c r="B1675" s="11"/>
      <c r="D1675" s="14">
        <f t="shared" si="295"/>
        <v>16.729999999999816</v>
      </c>
      <c r="E1675" s="11">
        <f t="shared" si="300"/>
        <v>37.840000000001169</v>
      </c>
      <c r="F1675" s="11">
        <f t="shared" si="291"/>
        <v>-371.21040000001148</v>
      </c>
      <c r="G1675" s="11">
        <f t="shared" si="8"/>
        <v>-205.36681842989688</v>
      </c>
      <c r="H1675" s="15">
        <f t="shared" si="301"/>
        <v>0</v>
      </c>
      <c r="I1675" s="11">
        <f t="shared" si="1"/>
        <v>-576.57721842990838</v>
      </c>
      <c r="J1675" s="11">
        <f t="shared" si="9"/>
        <v>-15.237241501847002</v>
      </c>
      <c r="K1675" s="9">
        <f t="shared" si="296"/>
        <v>215.6908179272005</v>
      </c>
      <c r="L1675" s="11">
        <f t="shared" si="297"/>
        <v>5842.8488466707249</v>
      </c>
      <c r="M1675" s="11">
        <f t="shared" si="292"/>
        <v>0.67134799999999994</v>
      </c>
      <c r="N1675" s="11">
        <f t="shared" si="298"/>
        <v>-205.36681842989688</v>
      </c>
      <c r="O1675" s="11">
        <f t="shared" si="299"/>
        <v>0</v>
      </c>
      <c r="P1675" s="13">
        <f t="shared" si="293"/>
        <v>317.08</v>
      </c>
      <c r="Q1675" s="11">
        <f t="shared" si="4"/>
        <v>0.68024100519490505</v>
      </c>
      <c r="R1675" s="11">
        <f t="shared" si="294"/>
        <v>1.5532356270995924</v>
      </c>
      <c r="S1675" s="11">
        <f t="shared" si="6"/>
        <v>15616.403378769373</v>
      </c>
    </row>
    <row r="1676" spans="2:19" x14ac:dyDescent="0.2">
      <c r="B1676" s="11"/>
      <c r="D1676" s="14">
        <f t="shared" si="295"/>
        <v>16.739999999999817</v>
      </c>
      <c r="E1676" s="11">
        <f t="shared" si="300"/>
        <v>37.840000000001169</v>
      </c>
      <c r="F1676" s="11">
        <f t="shared" si="291"/>
        <v>-371.21040000001148</v>
      </c>
      <c r="G1676" s="11">
        <f t="shared" si="8"/>
        <v>-205.00864280248905</v>
      </c>
      <c r="H1676" s="15">
        <f t="shared" si="301"/>
        <v>0</v>
      </c>
      <c r="I1676" s="11">
        <f t="shared" si="1"/>
        <v>-576.21904280250055</v>
      </c>
      <c r="J1676" s="11">
        <f t="shared" si="9"/>
        <v>-15.227775972581469</v>
      </c>
      <c r="K1676" s="9">
        <f t="shared" si="296"/>
        <v>215.53844551218202</v>
      </c>
      <c r="L1676" s="11">
        <f t="shared" si="297"/>
        <v>5845.0049929879224</v>
      </c>
      <c r="M1676" s="11">
        <f t="shared" si="292"/>
        <v>0.67112499999999997</v>
      </c>
      <c r="N1676" s="11">
        <f t="shared" si="298"/>
        <v>-205.00864280248905</v>
      </c>
      <c r="O1676" s="11">
        <f t="shared" si="299"/>
        <v>0</v>
      </c>
      <c r="P1676" s="13">
        <f t="shared" si="293"/>
        <v>317.06799999999998</v>
      </c>
      <c r="Q1676" s="11">
        <f t="shared" si="4"/>
        <v>0.6797861831284836</v>
      </c>
      <c r="R1676" s="11">
        <f t="shared" si="294"/>
        <v>1.5522707413436767</v>
      </c>
      <c r="S1676" s="11">
        <f t="shared" si="6"/>
        <v>15589.1671625159</v>
      </c>
    </row>
    <row r="1677" spans="2:19" x14ac:dyDescent="0.2">
      <c r="B1677" s="11"/>
      <c r="D1677" s="14">
        <f t="shared" si="295"/>
        <v>16.749999999999819</v>
      </c>
      <c r="E1677" s="11">
        <f t="shared" si="300"/>
        <v>37.840000000001169</v>
      </c>
      <c r="F1677" s="11">
        <f t="shared" si="291"/>
        <v>-371.21040000001148</v>
      </c>
      <c r="G1677" s="11">
        <f t="shared" si="8"/>
        <v>-204.67392248655085</v>
      </c>
      <c r="H1677" s="15">
        <f t="shared" si="301"/>
        <v>0</v>
      </c>
      <c r="I1677" s="11">
        <f t="shared" si="1"/>
        <v>-575.88432248656227</v>
      </c>
      <c r="J1677" s="11">
        <f t="shared" si="9"/>
        <v>-15.218930298270203</v>
      </c>
      <c r="K1677" s="9">
        <f t="shared" si="296"/>
        <v>215.3861677524562</v>
      </c>
      <c r="L1677" s="11">
        <f t="shared" si="297"/>
        <v>5847.1596160542458</v>
      </c>
      <c r="M1677" s="11">
        <f t="shared" si="292"/>
        <v>0.67097700000000005</v>
      </c>
      <c r="N1677" s="11">
        <f t="shared" si="298"/>
        <v>-204.67392248655085</v>
      </c>
      <c r="O1677" s="11">
        <f t="shared" si="299"/>
        <v>0</v>
      </c>
      <c r="P1677" s="13">
        <f t="shared" si="293"/>
        <v>317.05900000000003</v>
      </c>
      <c r="Q1677" s="11">
        <f t="shared" si="4"/>
        <v>0.6793251973684904</v>
      </c>
      <c r="R1677" s="11">
        <f t="shared" si="294"/>
        <v>1.5513690416177577</v>
      </c>
      <c r="S1677" s="11">
        <f t="shared" si="6"/>
        <v>15563.71452360995</v>
      </c>
    </row>
    <row r="1678" spans="2:19" x14ac:dyDescent="0.2">
      <c r="B1678" s="11"/>
      <c r="D1678" s="14">
        <f t="shared" si="295"/>
        <v>16.75999999999982</v>
      </c>
      <c r="E1678" s="11">
        <f t="shared" si="300"/>
        <v>37.840000000001169</v>
      </c>
      <c r="F1678" s="11">
        <f t="shared" si="291"/>
        <v>-371.21040000001148</v>
      </c>
      <c r="G1678" s="11">
        <f t="shared" si="8"/>
        <v>-204.33939780497244</v>
      </c>
      <c r="H1678" s="15">
        <f t="shared" si="301"/>
        <v>0</v>
      </c>
      <c r="I1678" s="11">
        <f t="shared" si="1"/>
        <v>-575.54979780498388</v>
      </c>
      <c r="J1678" s="11">
        <f t="shared" si="9"/>
        <v>-15.210089794000162</v>
      </c>
      <c r="K1678" s="9">
        <f t="shared" si="296"/>
        <v>215.23397844947351</v>
      </c>
      <c r="L1678" s="11">
        <f t="shared" si="297"/>
        <v>5849.3127167852554</v>
      </c>
      <c r="M1678" s="11">
        <f t="shared" si="292"/>
        <v>0.67082799999999998</v>
      </c>
      <c r="N1678" s="11">
        <f t="shared" si="298"/>
        <v>-204.33939780497244</v>
      </c>
      <c r="O1678" s="11">
        <f t="shared" si="299"/>
        <v>0</v>
      </c>
      <c r="P1678" s="13">
        <f t="shared" si="293"/>
        <v>317.05099999999999</v>
      </c>
      <c r="Q1678" s="11">
        <f t="shared" si="4"/>
        <v>0.67886232325232698</v>
      </c>
      <c r="R1678" s="11">
        <f t="shared" si="294"/>
        <v>1.5504678689092926</v>
      </c>
      <c r="S1678" s="11">
        <f t="shared" si="6"/>
        <v>15538.276761036506</v>
      </c>
    </row>
    <row r="1679" spans="2:19" x14ac:dyDescent="0.2">
      <c r="B1679" s="11"/>
      <c r="D1679" s="14">
        <f t="shared" si="295"/>
        <v>16.769999999999822</v>
      </c>
      <c r="E1679" s="11">
        <f t="shared" si="300"/>
        <v>37.840000000001169</v>
      </c>
      <c r="F1679" s="11">
        <f t="shared" si="291"/>
        <v>-371.21040000001148</v>
      </c>
      <c r="G1679" s="11">
        <f t="shared" si="8"/>
        <v>-204.00567770274606</v>
      </c>
      <c r="H1679" s="15">
        <f t="shared" si="301"/>
        <v>0</v>
      </c>
      <c r="I1679" s="11">
        <f t="shared" si="1"/>
        <v>-575.2160777027575</v>
      </c>
      <c r="J1679" s="11">
        <f t="shared" si="9"/>
        <v>-15.201270552397984</v>
      </c>
      <c r="K1679" s="9">
        <f t="shared" si="296"/>
        <v>215.08187755153352</v>
      </c>
      <c r="L1679" s="11">
        <f t="shared" si="297"/>
        <v>5851.4642960652609</v>
      </c>
      <c r="M1679" s="11">
        <f t="shared" si="292"/>
        <v>0.67068000000000005</v>
      </c>
      <c r="N1679" s="11">
        <f t="shared" si="298"/>
        <v>-204.00567770274606</v>
      </c>
      <c r="O1679" s="11">
        <f t="shared" si="299"/>
        <v>0</v>
      </c>
      <c r="P1679" s="13">
        <f t="shared" si="293"/>
        <v>317.04300000000001</v>
      </c>
      <c r="Q1679" s="11">
        <f t="shared" si="4"/>
        <v>0.67839970461903754</v>
      </c>
      <c r="R1679" s="11">
        <f t="shared" si="294"/>
        <v>1.5495688636491318</v>
      </c>
      <c r="S1679" s="11">
        <f t="shared" si="6"/>
        <v>15512.900179893481</v>
      </c>
    </row>
    <row r="1680" spans="2:19" x14ac:dyDescent="0.2">
      <c r="B1680" s="11"/>
      <c r="D1680" s="14">
        <f t="shared" si="295"/>
        <v>16.779999999999824</v>
      </c>
      <c r="E1680" s="11">
        <f t="shared" si="300"/>
        <v>37.840000000001169</v>
      </c>
      <c r="F1680" s="11">
        <f t="shared" si="291"/>
        <v>-371.21040000001148</v>
      </c>
      <c r="G1680" s="11">
        <f t="shared" si="8"/>
        <v>-203.6724561362617</v>
      </c>
      <c r="H1680" s="15">
        <f t="shared" si="301"/>
        <v>0</v>
      </c>
      <c r="I1680" s="11">
        <f t="shared" si="1"/>
        <v>-574.88285613627318</v>
      </c>
      <c r="J1680" s="11">
        <f t="shared" si="9"/>
        <v>-15.192464485630429</v>
      </c>
      <c r="K1680" s="9">
        <f t="shared" si="296"/>
        <v>214.92986484600954</v>
      </c>
      <c r="L1680" s="11">
        <f t="shared" si="297"/>
        <v>5853.614354777249</v>
      </c>
      <c r="M1680" s="11">
        <f t="shared" si="292"/>
        <v>0.67053200000000002</v>
      </c>
      <c r="N1680" s="11">
        <f t="shared" si="298"/>
        <v>-203.6724561362617</v>
      </c>
      <c r="O1680" s="11">
        <f t="shared" si="299"/>
        <v>0</v>
      </c>
      <c r="P1680" s="13">
        <f t="shared" si="293"/>
        <v>317.03500000000003</v>
      </c>
      <c r="Q1680" s="11">
        <f t="shared" si="4"/>
        <v>0.67793734081728996</v>
      </c>
      <c r="R1680" s="11">
        <f t="shared" si="294"/>
        <v>1.5486712013894424</v>
      </c>
      <c r="S1680" s="11">
        <f t="shared" si="6"/>
        <v>15487.561508162042</v>
      </c>
    </row>
    <row r="1681" spans="2:19" x14ac:dyDescent="0.2">
      <c r="B1681" s="11"/>
      <c r="D1681" s="14">
        <f t="shared" si="295"/>
        <v>16.789999999999825</v>
      </c>
      <c r="E1681" s="11">
        <f t="shared" si="300"/>
        <v>37.840000000001169</v>
      </c>
      <c r="F1681" s="11">
        <f t="shared" si="291"/>
        <v>-371.21040000001148</v>
      </c>
      <c r="G1681" s="11">
        <f t="shared" si="8"/>
        <v>-203.33942893742801</v>
      </c>
      <c r="H1681" s="15">
        <f t="shared" si="301"/>
        <v>0</v>
      </c>
      <c r="I1681" s="11">
        <f t="shared" si="1"/>
        <v>-574.54982893743954</v>
      </c>
      <c r="J1681" s="11">
        <f t="shared" si="9"/>
        <v>-15.183663555428694</v>
      </c>
      <c r="K1681" s="9">
        <f t="shared" si="296"/>
        <v>214.77794020115323</v>
      </c>
      <c r="L1681" s="11">
        <f t="shared" si="297"/>
        <v>5855.7628938024845</v>
      </c>
      <c r="M1681" s="11">
        <f t="shared" si="292"/>
        <v>0.67038299999999995</v>
      </c>
      <c r="N1681" s="11">
        <f t="shared" si="298"/>
        <v>-203.33942893742801</v>
      </c>
      <c r="O1681" s="11">
        <f t="shared" si="299"/>
        <v>0</v>
      </c>
      <c r="P1681" s="13">
        <f t="shared" si="293"/>
        <v>317.02600000000001</v>
      </c>
      <c r="Q1681" s="11">
        <f t="shared" si="4"/>
        <v>0.67747736842136996</v>
      </c>
      <c r="R1681" s="11">
        <f t="shared" si="294"/>
        <v>1.5477740627348311</v>
      </c>
      <c r="S1681" s="11">
        <f t="shared" si="6"/>
        <v>15462.237616440636</v>
      </c>
    </row>
    <row r="1682" spans="2:19" x14ac:dyDescent="0.2">
      <c r="B1682" s="11"/>
      <c r="D1682" s="14">
        <f t="shared" si="295"/>
        <v>16.799999999999827</v>
      </c>
      <c r="E1682" s="11">
        <f t="shared" si="300"/>
        <v>37.840000000001169</v>
      </c>
      <c r="F1682" s="11">
        <f t="shared" si="291"/>
        <v>-371.21040000001148</v>
      </c>
      <c r="G1682" s="11">
        <f t="shared" si="8"/>
        <v>-203.0072024752557</v>
      </c>
      <c r="H1682" s="15">
        <f t="shared" si="301"/>
        <v>0</v>
      </c>
      <c r="I1682" s="11">
        <f t="shared" si="1"/>
        <v>-574.2176024752672</v>
      </c>
      <c r="J1682" s="11">
        <f t="shared" si="9"/>
        <v>-15.174883786343802</v>
      </c>
      <c r="K1682" s="9">
        <f t="shared" si="296"/>
        <v>214.62610356559895</v>
      </c>
      <c r="L1682" s="11">
        <f t="shared" si="297"/>
        <v>5857.9099140213175</v>
      </c>
      <c r="M1682" s="11">
        <f t="shared" si="292"/>
        <v>0.67023500000000003</v>
      </c>
      <c r="N1682" s="11">
        <f t="shared" si="298"/>
        <v>-203.0072024752557</v>
      </c>
      <c r="O1682" s="11">
        <f t="shared" si="299"/>
        <v>0</v>
      </c>
      <c r="P1682" s="13">
        <f t="shared" si="293"/>
        <v>317.01799999999997</v>
      </c>
      <c r="Q1682" s="11">
        <f t="shared" si="4"/>
        <v>0.67701551194442888</v>
      </c>
      <c r="R1682" s="11">
        <f t="shared" si="294"/>
        <v>1.5468790811767381</v>
      </c>
      <c r="S1682" s="11">
        <f t="shared" si="6"/>
        <v>15436.974613945637</v>
      </c>
    </row>
    <row r="1683" spans="2:19" x14ac:dyDescent="0.2">
      <c r="B1683" s="11"/>
      <c r="D1683" s="14">
        <f t="shared" si="295"/>
        <v>16.809999999999828</v>
      </c>
      <c r="E1683" s="11">
        <f t="shared" si="300"/>
        <v>37.840000000001169</v>
      </c>
      <c r="F1683" s="11">
        <f t="shared" si="291"/>
        <v>-371.21040000001148</v>
      </c>
      <c r="G1683" s="11">
        <f t="shared" si="8"/>
        <v>-202.65308985812518</v>
      </c>
      <c r="H1683" s="15">
        <f t="shared" si="301"/>
        <v>0</v>
      </c>
      <c r="I1683" s="11">
        <f t="shared" si="1"/>
        <v>-573.86348985813663</v>
      </c>
      <c r="J1683" s="11">
        <f t="shared" si="9"/>
        <v>-15.165525630499971</v>
      </c>
      <c r="K1683" s="9">
        <f t="shared" si="296"/>
        <v>214.47435472773552</v>
      </c>
      <c r="L1683" s="11">
        <f t="shared" si="297"/>
        <v>5860.0554163127836</v>
      </c>
      <c r="M1683" s="11">
        <f t="shared" si="292"/>
        <v>0.67001299999999997</v>
      </c>
      <c r="N1683" s="11">
        <f t="shared" si="298"/>
        <v>-202.65308985812518</v>
      </c>
      <c r="O1683" s="11">
        <f t="shared" si="299"/>
        <v>0</v>
      </c>
      <c r="P1683" s="13">
        <f t="shared" si="293"/>
        <v>317.00599999999997</v>
      </c>
      <c r="Q1683" s="11">
        <f t="shared" si="4"/>
        <v>0.67656244590870684</v>
      </c>
      <c r="R1683" s="11">
        <f t="shared" si="294"/>
        <v>1.5459251407237482</v>
      </c>
      <c r="S1683" s="11">
        <f t="shared" si="6"/>
        <v>15410.047355136739</v>
      </c>
    </row>
    <row r="1684" spans="2:19" x14ac:dyDescent="0.2">
      <c r="B1684" s="11"/>
      <c r="D1684" s="14">
        <f t="shared" si="295"/>
        <v>16.81999999999983</v>
      </c>
      <c r="E1684" s="11">
        <f t="shared" si="300"/>
        <v>37.840000000001169</v>
      </c>
      <c r="F1684" s="11">
        <f t="shared" si="291"/>
        <v>-371.21040000001148</v>
      </c>
      <c r="G1684" s="11">
        <f t="shared" si="8"/>
        <v>-202.32189734387131</v>
      </c>
      <c r="H1684" s="15">
        <f t="shared" si="301"/>
        <v>0</v>
      </c>
      <c r="I1684" s="11">
        <f t="shared" si="1"/>
        <v>-573.53229734388276</v>
      </c>
      <c r="J1684" s="11">
        <f t="shared" si="9"/>
        <v>-15.156773185620112</v>
      </c>
      <c r="K1684" s="9">
        <f t="shared" si="296"/>
        <v>214.32269947143052</v>
      </c>
      <c r="L1684" s="11">
        <f t="shared" si="297"/>
        <v>5862.199401583779</v>
      </c>
      <c r="M1684" s="11">
        <f t="shared" si="292"/>
        <v>0.66986500000000004</v>
      </c>
      <c r="N1684" s="11">
        <f t="shared" si="298"/>
        <v>-202.32189734387131</v>
      </c>
      <c r="O1684" s="11">
        <f t="shared" si="299"/>
        <v>0</v>
      </c>
      <c r="P1684" s="13">
        <f t="shared" si="293"/>
        <v>316.99799999999999</v>
      </c>
      <c r="Q1684" s="11">
        <f t="shared" si="4"/>
        <v>0.67610110938059709</v>
      </c>
      <c r="R1684" s="11">
        <f t="shared" si="294"/>
        <v>1.5450329445076567</v>
      </c>
      <c r="S1684" s="11">
        <f t="shared" si="6"/>
        <v>15384.862975604741</v>
      </c>
    </row>
    <row r="1685" spans="2:19" x14ac:dyDescent="0.2">
      <c r="B1685" s="11"/>
      <c r="D1685" s="14">
        <f t="shared" si="295"/>
        <v>16.829999999999831</v>
      </c>
      <c r="E1685" s="11">
        <f t="shared" si="300"/>
        <v>37.840000000001169</v>
      </c>
      <c r="F1685" s="11">
        <f t="shared" si="291"/>
        <v>-371.21040000001148</v>
      </c>
      <c r="G1685" s="11">
        <f t="shared" si="8"/>
        <v>-201.99089744441471</v>
      </c>
      <c r="H1685" s="15">
        <f t="shared" si="301"/>
        <v>0</v>
      </c>
      <c r="I1685" s="11">
        <f t="shared" si="1"/>
        <v>-573.20129744442625</v>
      </c>
      <c r="J1685" s="11">
        <f t="shared" si="9"/>
        <v>-15.148025830983313</v>
      </c>
      <c r="K1685" s="9">
        <f t="shared" si="296"/>
        <v>214.17113173957432</v>
      </c>
      <c r="L1685" s="11">
        <f t="shared" si="297"/>
        <v>5864.3418707398341</v>
      </c>
      <c r="M1685" s="11">
        <f t="shared" si="292"/>
        <v>0.66971599999999998</v>
      </c>
      <c r="N1685" s="11">
        <f t="shared" si="298"/>
        <v>-201.99089744441471</v>
      </c>
      <c r="O1685" s="11">
        <f t="shared" si="299"/>
        <v>0</v>
      </c>
      <c r="P1685" s="13">
        <f t="shared" si="293"/>
        <v>316.98899999999998</v>
      </c>
      <c r="Q1685" s="11">
        <f t="shared" si="4"/>
        <v>0.67564215710820985</v>
      </c>
      <c r="R1685" s="11">
        <f t="shared" si="294"/>
        <v>1.5441412671746495</v>
      </c>
      <c r="S1685" s="11">
        <f t="shared" si="6"/>
        <v>15359.693242793155</v>
      </c>
    </row>
    <row r="1686" spans="2:19" x14ac:dyDescent="0.2">
      <c r="B1686" s="11"/>
      <c r="D1686" s="14">
        <f t="shared" si="295"/>
        <v>16.839999999999833</v>
      </c>
      <c r="E1686" s="11">
        <f t="shared" si="300"/>
        <v>37.840000000001169</v>
      </c>
      <c r="F1686" s="11">
        <f t="shared" si="291"/>
        <v>-371.21040000001148</v>
      </c>
      <c r="G1686" s="11">
        <f t="shared" si="8"/>
        <v>-201.66069310974325</v>
      </c>
      <c r="H1686" s="15">
        <f t="shared" si="301"/>
        <v>0</v>
      </c>
      <c r="I1686" s="11">
        <f t="shared" si="1"/>
        <v>-572.87109310975472</v>
      </c>
      <c r="J1686" s="11">
        <f t="shared" si="9"/>
        <v>-15.139299500785862</v>
      </c>
      <c r="K1686" s="9">
        <f t="shared" si="296"/>
        <v>214.01965148126448</v>
      </c>
      <c r="L1686" s="11">
        <f t="shared" si="297"/>
        <v>5866.4828246559382</v>
      </c>
      <c r="M1686" s="11">
        <f t="shared" si="292"/>
        <v>0.66956800000000005</v>
      </c>
      <c r="N1686" s="11">
        <f t="shared" si="298"/>
        <v>-201.66069310974325</v>
      </c>
      <c r="O1686" s="11">
        <f t="shared" si="299"/>
        <v>0</v>
      </c>
      <c r="P1686" s="13">
        <f t="shared" si="293"/>
        <v>316.98099999999999</v>
      </c>
      <c r="Q1686" s="11">
        <f t="shared" si="4"/>
        <v>0.67518132468906489</v>
      </c>
      <c r="R1686" s="11">
        <f t="shared" si="294"/>
        <v>1.5432517330056943</v>
      </c>
      <c r="S1686" s="11">
        <f t="shared" si="6"/>
        <v>15334.584005930687</v>
      </c>
    </row>
    <row r="1687" spans="2:19" x14ac:dyDescent="0.2">
      <c r="B1687" s="11"/>
      <c r="D1687" s="14">
        <f t="shared" si="295"/>
        <v>16.849999999999834</v>
      </c>
      <c r="E1687" s="11">
        <f t="shared" si="300"/>
        <v>37.840000000001169</v>
      </c>
      <c r="F1687" s="11">
        <f t="shared" si="291"/>
        <v>-371.21040000001148</v>
      </c>
      <c r="G1687" s="11">
        <f t="shared" si="8"/>
        <v>-201.33098131678548</v>
      </c>
      <c r="H1687" s="15">
        <f t="shared" si="301"/>
        <v>0</v>
      </c>
      <c r="I1687" s="11">
        <f t="shared" si="1"/>
        <v>-572.54138131679701</v>
      </c>
      <c r="J1687" s="11">
        <f t="shared" si="9"/>
        <v>-15.130586187018482</v>
      </c>
      <c r="K1687" s="9">
        <f t="shared" si="296"/>
        <v>213.86825848625662</v>
      </c>
      <c r="L1687" s="11">
        <f t="shared" si="297"/>
        <v>5868.6222642057755</v>
      </c>
      <c r="M1687" s="11">
        <f t="shared" si="292"/>
        <v>0.66942000000000002</v>
      </c>
      <c r="N1687" s="11">
        <f t="shared" si="298"/>
        <v>-201.33098131678548</v>
      </c>
      <c r="O1687" s="11">
        <f t="shared" si="299"/>
        <v>0</v>
      </c>
      <c r="P1687" s="13">
        <f t="shared" si="293"/>
        <v>316.97300000000001</v>
      </c>
      <c r="Q1687" s="11">
        <f t="shared" si="4"/>
        <v>0.67472074431026174</v>
      </c>
      <c r="R1687" s="11">
        <f t="shared" si="294"/>
        <v>1.5423635256899573</v>
      </c>
      <c r="S1687" s="11">
        <f t="shared" si="6"/>
        <v>15309.512222684829</v>
      </c>
    </row>
    <row r="1688" spans="2:19" x14ac:dyDescent="0.2">
      <c r="B1688" s="11"/>
      <c r="D1688" s="14">
        <f t="shared" si="295"/>
        <v>16.859999999999836</v>
      </c>
      <c r="E1688" s="11">
        <f t="shared" si="300"/>
        <v>37.840000000001169</v>
      </c>
      <c r="F1688" s="11">
        <f t="shared" si="291"/>
        <v>-371.21040000001148</v>
      </c>
      <c r="G1688" s="11">
        <f t="shared" si="8"/>
        <v>-201.00176122892171</v>
      </c>
      <c r="H1688" s="15">
        <f t="shared" si="301"/>
        <v>0</v>
      </c>
      <c r="I1688" s="11">
        <f t="shared" si="1"/>
        <v>-572.21216122893316</v>
      </c>
      <c r="J1688" s="11">
        <f t="shared" si="9"/>
        <v>-15.121885867571763</v>
      </c>
      <c r="K1688" s="9">
        <f t="shared" si="296"/>
        <v>213.71695262438644</v>
      </c>
      <c r="L1688" s="11">
        <f t="shared" si="297"/>
        <v>5870.7601902613287</v>
      </c>
      <c r="M1688" s="11">
        <f t="shared" si="292"/>
        <v>0.66927199999999998</v>
      </c>
      <c r="N1688" s="11">
        <f t="shared" si="298"/>
        <v>-201.00176122892171</v>
      </c>
      <c r="O1688" s="11">
        <f t="shared" si="299"/>
        <v>0</v>
      </c>
      <c r="P1688" s="13">
        <f t="shared" si="293"/>
        <v>316.96499999999997</v>
      </c>
      <c r="Q1688" s="11">
        <f t="shared" si="4"/>
        <v>0.67426041558022642</v>
      </c>
      <c r="R1688" s="11">
        <f t="shared" si="294"/>
        <v>1.5414766429736759</v>
      </c>
      <c r="S1688" s="11">
        <f t="shared" si="6"/>
        <v>15284.477829437754</v>
      </c>
    </row>
    <row r="1689" spans="2:19" x14ac:dyDescent="0.2">
      <c r="B1689" s="11"/>
      <c r="D1689" s="14">
        <f t="shared" si="295"/>
        <v>16.869999999999838</v>
      </c>
      <c r="E1689" s="11">
        <f t="shared" si="300"/>
        <v>37.840000000001169</v>
      </c>
      <c r="F1689" s="11">
        <f t="shared" si="291"/>
        <v>-371.21040000001148</v>
      </c>
      <c r="G1689" s="11">
        <f t="shared" si="8"/>
        <v>-200.67303201136659</v>
      </c>
      <c r="H1689" s="15">
        <f t="shared" si="301"/>
        <v>0</v>
      </c>
      <c r="I1689" s="11">
        <f t="shared" si="1"/>
        <v>-571.88343201137809</v>
      </c>
      <c r="J1689" s="11">
        <f t="shared" si="9"/>
        <v>-15.11319852038479</v>
      </c>
      <c r="K1689" s="9">
        <f t="shared" si="296"/>
        <v>213.56573376571072</v>
      </c>
      <c r="L1689" s="11">
        <f t="shared" si="297"/>
        <v>5872.8966036932798</v>
      </c>
      <c r="M1689" s="11">
        <f t="shared" si="292"/>
        <v>0.66912400000000005</v>
      </c>
      <c r="N1689" s="11">
        <f t="shared" si="298"/>
        <v>-200.67303201136659</v>
      </c>
      <c r="O1689" s="11">
        <f t="shared" si="299"/>
        <v>0</v>
      </c>
      <c r="P1689" s="13">
        <f t="shared" si="293"/>
        <v>316.95600000000002</v>
      </c>
      <c r="Q1689" s="11">
        <f t="shared" si="4"/>
        <v>0.67380246395622956</v>
      </c>
      <c r="R1689" s="11">
        <f t="shared" si="294"/>
        <v>1.5405910826080316</v>
      </c>
      <c r="S1689" s="11">
        <f t="shared" si="6"/>
        <v>15259.480762711122</v>
      </c>
    </row>
    <row r="1690" spans="2:19" x14ac:dyDescent="0.2">
      <c r="B1690" s="11"/>
      <c r="D1690" s="14">
        <f t="shared" si="295"/>
        <v>16.879999999999839</v>
      </c>
      <c r="E1690" s="11">
        <f t="shared" si="300"/>
        <v>37.840000000001169</v>
      </c>
      <c r="F1690" s="11">
        <f t="shared" si="291"/>
        <v>-371.21040000001148</v>
      </c>
      <c r="G1690" s="11">
        <f t="shared" si="8"/>
        <v>-200.32263132661194</v>
      </c>
      <c r="H1690" s="15">
        <f t="shared" si="301"/>
        <v>0</v>
      </c>
      <c r="I1690" s="11">
        <f t="shared" si="1"/>
        <v>-571.53303132662336</v>
      </c>
      <c r="J1690" s="11">
        <f t="shared" si="9"/>
        <v>-15.103938460005436</v>
      </c>
      <c r="K1690" s="9">
        <f t="shared" si="296"/>
        <v>213.41460178050687</v>
      </c>
      <c r="L1690" s="11">
        <f t="shared" si="297"/>
        <v>5875.031505371011</v>
      </c>
      <c r="M1690" s="11">
        <f t="shared" si="292"/>
        <v>0.668902</v>
      </c>
      <c r="N1690" s="11">
        <f t="shared" si="298"/>
        <v>-200.32263132661194</v>
      </c>
      <c r="O1690" s="11">
        <f t="shared" si="299"/>
        <v>0</v>
      </c>
      <c r="P1690" s="13">
        <f t="shared" si="293"/>
        <v>316.94400000000002</v>
      </c>
      <c r="Q1690" s="11">
        <f t="shared" si="4"/>
        <v>0.6733511338927598</v>
      </c>
      <c r="R1690" s="11">
        <f t="shared" si="294"/>
        <v>1.5396471416927049</v>
      </c>
      <c r="S1690" s="11">
        <f t="shared" si="6"/>
        <v>15232.83576485236</v>
      </c>
    </row>
    <row r="1691" spans="2:19" x14ac:dyDescent="0.2">
      <c r="B1691" s="11"/>
      <c r="D1691" s="14">
        <f t="shared" si="295"/>
        <v>16.889999999999841</v>
      </c>
      <c r="E1691" s="11">
        <f t="shared" si="300"/>
        <v>37.840000000001169</v>
      </c>
      <c r="F1691" s="11">
        <f t="shared" si="291"/>
        <v>-371.21040000001148</v>
      </c>
      <c r="G1691" s="11">
        <f t="shared" si="8"/>
        <v>-199.99492369586306</v>
      </c>
      <c r="H1691" s="15">
        <f t="shared" si="301"/>
        <v>0</v>
      </c>
      <c r="I1691" s="11">
        <f t="shared" si="1"/>
        <v>-571.20532369587454</v>
      </c>
      <c r="J1691" s="11">
        <f t="shared" si="9"/>
        <v>-15.095278110355626</v>
      </c>
      <c r="K1691" s="9">
        <f t="shared" si="296"/>
        <v>213.2635623959068</v>
      </c>
      <c r="L1691" s="11">
        <f t="shared" si="297"/>
        <v>5877.1648961918936</v>
      </c>
      <c r="M1691" s="11">
        <f t="shared" si="292"/>
        <v>0.66875399999999996</v>
      </c>
      <c r="N1691" s="11">
        <f t="shared" si="298"/>
        <v>-199.99492369586306</v>
      </c>
      <c r="O1691" s="11">
        <f t="shared" si="299"/>
        <v>0</v>
      </c>
      <c r="P1691" s="13">
        <f t="shared" si="293"/>
        <v>316.93599999999998</v>
      </c>
      <c r="Q1691" s="11">
        <f t="shared" si="4"/>
        <v>0.67289156926290106</v>
      </c>
      <c r="R1691" s="11">
        <f t="shared" si="294"/>
        <v>1.5387643333695846</v>
      </c>
      <c r="S1691" s="11">
        <f t="shared" si="6"/>
        <v>15207.91638113107</v>
      </c>
    </row>
    <row r="1692" spans="2:19" x14ac:dyDescent="0.2">
      <c r="B1692" s="11"/>
      <c r="D1692" s="14">
        <f t="shared" si="295"/>
        <v>16.899999999999842</v>
      </c>
      <c r="E1692" s="11">
        <f t="shared" si="300"/>
        <v>37.840000000001169</v>
      </c>
      <c r="F1692" s="11">
        <f t="shared" si="291"/>
        <v>-371.21040000001148</v>
      </c>
      <c r="G1692" s="11">
        <f t="shared" si="8"/>
        <v>-199.6677043604831</v>
      </c>
      <c r="H1692" s="15">
        <f t="shared" si="301"/>
        <v>0</v>
      </c>
      <c r="I1692" s="11">
        <f t="shared" si="1"/>
        <v>-570.8781043604946</v>
      </c>
      <c r="J1692" s="11">
        <f t="shared" si="9"/>
        <v>-15.086630664917468</v>
      </c>
      <c r="K1692" s="9">
        <f t="shared" si="296"/>
        <v>213.11260961480323</v>
      </c>
      <c r="L1692" s="11">
        <f t="shared" si="297"/>
        <v>5879.2967770519472</v>
      </c>
      <c r="M1692" s="11">
        <f t="shared" si="292"/>
        <v>0.66860600000000003</v>
      </c>
      <c r="N1692" s="11">
        <f t="shared" si="298"/>
        <v>-199.6677043604831</v>
      </c>
      <c r="O1692" s="11">
        <f t="shared" si="299"/>
        <v>0</v>
      </c>
      <c r="P1692" s="13">
        <f t="shared" si="293"/>
        <v>316.92700000000002</v>
      </c>
      <c r="Q1692" s="11">
        <f t="shared" si="4"/>
        <v>0.67243437641729242</v>
      </c>
      <c r="R1692" s="11">
        <f t="shared" si="294"/>
        <v>1.5378828404604961</v>
      </c>
      <c r="S1692" s="11">
        <f t="shared" si="6"/>
        <v>15183.034128127911</v>
      </c>
    </row>
    <row r="1693" spans="2:19" x14ac:dyDescent="0.2">
      <c r="B1693" s="11"/>
      <c r="D1693" s="14">
        <f t="shared" si="295"/>
        <v>16.909999999999844</v>
      </c>
      <c r="E1693" s="11">
        <f t="shared" si="300"/>
        <v>37.840000000001169</v>
      </c>
      <c r="F1693" s="11">
        <f t="shared" si="291"/>
        <v>-371.21040000001148</v>
      </c>
      <c r="G1693" s="11">
        <f t="shared" si="8"/>
        <v>-199.34097249316372</v>
      </c>
      <c r="H1693" s="15">
        <f t="shared" si="301"/>
        <v>0</v>
      </c>
      <c r="I1693" s="11">
        <f t="shared" si="1"/>
        <v>-570.55137249317522</v>
      </c>
      <c r="J1693" s="11">
        <f t="shared" si="9"/>
        <v>-15.077996101827631</v>
      </c>
      <c r="K1693" s="9">
        <f t="shared" si="296"/>
        <v>212.96174330815407</v>
      </c>
      <c r="L1693" s="11">
        <f t="shared" si="297"/>
        <v>5881.4271488165623</v>
      </c>
      <c r="M1693" s="11">
        <f t="shared" si="292"/>
        <v>0.668458</v>
      </c>
      <c r="N1693" s="11">
        <f t="shared" si="298"/>
        <v>-199.34097249316372</v>
      </c>
      <c r="O1693" s="11">
        <f t="shared" si="299"/>
        <v>0</v>
      </c>
      <c r="P1693" s="13">
        <f t="shared" si="293"/>
        <v>316.91899999999998</v>
      </c>
      <c r="Q1693" s="11">
        <f t="shared" si="4"/>
        <v>0.67197531012073775</v>
      </c>
      <c r="R1693" s="11">
        <f t="shared" si="294"/>
        <v>1.5370026607367615</v>
      </c>
      <c r="S1693" s="11">
        <f t="shared" si="6"/>
        <v>15158.18894293311</v>
      </c>
    </row>
    <row r="1694" spans="2:19" x14ac:dyDescent="0.2">
      <c r="B1694" s="11"/>
      <c r="D1694" s="14">
        <f t="shared" si="295"/>
        <v>16.919999999999845</v>
      </c>
      <c r="E1694" s="11">
        <f t="shared" si="300"/>
        <v>37.840000000001169</v>
      </c>
      <c r="F1694" s="11">
        <f t="shared" si="291"/>
        <v>-371.21040000001148</v>
      </c>
      <c r="G1694" s="11">
        <f t="shared" si="8"/>
        <v>-199.01472726840663</v>
      </c>
      <c r="H1694" s="15">
        <f t="shared" si="301"/>
        <v>0</v>
      </c>
      <c r="I1694" s="11">
        <f t="shared" si="1"/>
        <v>-570.22512726841808</v>
      </c>
      <c r="J1694" s="11">
        <f t="shared" si="9"/>
        <v>-15.069374399270625</v>
      </c>
      <c r="K1694" s="9">
        <f t="shared" si="296"/>
        <v>212.81096334713578</v>
      </c>
      <c r="L1694" s="11">
        <f t="shared" si="297"/>
        <v>5883.556012349839</v>
      </c>
      <c r="M1694" s="11">
        <f t="shared" si="292"/>
        <v>0.66830999999999996</v>
      </c>
      <c r="N1694" s="11">
        <f t="shared" si="298"/>
        <v>-199.01472726840663</v>
      </c>
      <c r="O1694" s="11">
        <f t="shared" si="299"/>
        <v>0</v>
      </c>
      <c r="P1694" s="13">
        <f t="shared" si="293"/>
        <v>316.911</v>
      </c>
      <c r="Q1694" s="11">
        <f t="shared" si="4"/>
        <v>0.67151649310732597</v>
      </c>
      <c r="R1694" s="11">
        <f t="shared" si="294"/>
        <v>1.5361237919745794</v>
      </c>
      <c r="S1694" s="11">
        <f t="shared" si="6"/>
        <v>15133.380762774526</v>
      </c>
    </row>
    <row r="1695" spans="2:19" x14ac:dyDescent="0.2">
      <c r="B1695" s="11"/>
      <c r="D1695" s="14">
        <f t="shared" si="295"/>
        <v>16.929999999999847</v>
      </c>
      <c r="E1695" s="11">
        <f t="shared" si="300"/>
        <v>37.840000000001169</v>
      </c>
      <c r="F1695" s="11">
        <f t="shared" si="291"/>
        <v>-371.21040000001148</v>
      </c>
      <c r="G1695" s="11">
        <f t="shared" si="8"/>
        <v>-198.68896786251884</v>
      </c>
      <c r="H1695" s="15">
        <f t="shared" si="301"/>
        <v>0</v>
      </c>
      <c r="I1695" s="11">
        <f t="shared" si="1"/>
        <v>-569.89936786253031</v>
      </c>
      <c r="J1695" s="11">
        <f t="shared" si="9"/>
        <v>-15.060765535478666</v>
      </c>
      <c r="K1695" s="9">
        <f t="shared" si="296"/>
        <v>212.66026960314306</v>
      </c>
      <c r="L1695" s="11">
        <f t="shared" si="297"/>
        <v>5885.6833685145903</v>
      </c>
      <c r="M1695" s="11">
        <f t="shared" si="292"/>
        <v>0.66816200000000003</v>
      </c>
      <c r="N1695" s="11">
        <f t="shared" si="298"/>
        <v>-198.68896786251884</v>
      </c>
      <c r="O1695" s="11">
        <f t="shared" si="299"/>
        <v>0</v>
      </c>
      <c r="P1695" s="13">
        <f t="shared" si="293"/>
        <v>316.90300000000002</v>
      </c>
      <c r="Q1695" s="11">
        <f t="shared" si="4"/>
        <v>0.67105792499011696</v>
      </c>
      <c r="R1695" s="11">
        <f t="shared" si="294"/>
        <v>1.5352462319550118</v>
      </c>
      <c r="S1695" s="11">
        <f t="shared" si="6"/>
        <v>15108.6095250173</v>
      </c>
    </row>
    <row r="1696" spans="2:19" x14ac:dyDescent="0.2">
      <c r="B1696" s="11"/>
      <c r="D1696" s="14">
        <f t="shared" si="295"/>
        <v>16.939999999999849</v>
      </c>
      <c r="E1696" s="11">
        <f t="shared" si="300"/>
        <v>37.840000000001169</v>
      </c>
      <c r="F1696" s="11">
        <f t="shared" si="291"/>
        <v>-371.21040000001148</v>
      </c>
      <c r="G1696" s="11">
        <f t="shared" si="8"/>
        <v>-198.36369345360774</v>
      </c>
      <c r="H1696" s="15">
        <f t="shared" si="301"/>
        <v>0</v>
      </c>
      <c r="I1696" s="11">
        <f t="shared" si="1"/>
        <v>-569.57409345361918</v>
      </c>
      <c r="J1696" s="11">
        <f t="shared" si="9"/>
        <v>-15.052169488731543</v>
      </c>
      <c r="K1696" s="9">
        <f t="shared" si="296"/>
        <v>212.50966194778829</v>
      </c>
      <c r="L1696" s="11">
        <f t="shared" si="297"/>
        <v>5887.809218172345</v>
      </c>
      <c r="M1696" s="11">
        <f t="shared" si="292"/>
        <v>0.668014</v>
      </c>
      <c r="N1696" s="11">
        <f t="shared" si="298"/>
        <v>-198.36369345360774</v>
      </c>
      <c r="O1696" s="11">
        <f t="shared" si="299"/>
        <v>0</v>
      </c>
      <c r="P1696" s="13">
        <f t="shared" si="293"/>
        <v>316.89499999999998</v>
      </c>
      <c r="Q1696" s="11">
        <f t="shared" si="4"/>
        <v>0.6705996053828186</v>
      </c>
      <c r="R1696" s="11">
        <f t="shared" si="294"/>
        <v>1.5343699784639697</v>
      </c>
      <c r="S1696" s="11">
        <f t="shared" si="6"/>
        <v>15083.875167163475</v>
      </c>
    </row>
    <row r="1697" spans="2:19" x14ac:dyDescent="0.2">
      <c r="B1697" s="11"/>
      <c r="D1697" s="14">
        <f t="shared" si="295"/>
        <v>16.94999999999985</v>
      </c>
      <c r="E1697" s="11">
        <f t="shared" si="300"/>
        <v>37.840000000001169</v>
      </c>
      <c r="F1697" s="11">
        <f t="shared" si="291"/>
        <v>-371.21040000001148</v>
      </c>
      <c r="G1697" s="11">
        <f t="shared" si="8"/>
        <v>-198.03890322157642</v>
      </c>
      <c r="H1697" s="15">
        <f t="shared" si="301"/>
        <v>0</v>
      </c>
      <c r="I1697" s="11">
        <f t="shared" si="1"/>
        <v>-569.24930322158787</v>
      </c>
      <c r="J1697" s="11">
        <f t="shared" si="9"/>
        <v>-15.043586237356509</v>
      </c>
      <c r="K1697" s="9">
        <f t="shared" si="296"/>
        <v>212.35914025290097</v>
      </c>
      <c r="L1697" s="11">
        <f t="shared" si="297"/>
        <v>5889.9335621833479</v>
      </c>
      <c r="M1697" s="11">
        <f t="shared" si="292"/>
        <v>0.66786599999999996</v>
      </c>
      <c r="N1697" s="11">
        <f t="shared" si="298"/>
        <v>-198.03890322157642</v>
      </c>
      <c r="O1697" s="11">
        <f t="shared" si="299"/>
        <v>0</v>
      </c>
      <c r="P1697" s="13">
        <f t="shared" si="293"/>
        <v>316.88600000000002</v>
      </c>
      <c r="Q1697" s="11">
        <f t="shared" si="4"/>
        <v>0.67014364867144949</v>
      </c>
      <c r="R1697" s="11">
        <f t="shared" si="294"/>
        <v>1.5334950292922027</v>
      </c>
      <c r="S1697" s="11">
        <f t="shared" si="6"/>
        <v>15059.177626851642</v>
      </c>
    </row>
    <row r="1698" spans="2:19" x14ac:dyDescent="0.2">
      <c r="B1698" s="11"/>
      <c r="D1698" s="14">
        <f t="shared" si="295"/>
        <v>16.959999999999852</v>
      </c>
      <c r="E1698" s="11">
        <f t="shared" si="300"/>
        <v>37.840000000001169</v>
      </c>
      <c r="F1698" s="11">
        <f t="shared" si="291"/>
        <v>-371.21040000001148</v>
      </c>
      <c r="G1698" s="11">
        <f t="shared" si="8"/>
        <v>-197.69268458277838</v>
      </c>
      <c r="H1698" s="15">
        <f t="shared" si="301"/>
        <v>0</v>
      </c>
      <c r="I1698" s="11">
        <f t="shared" si="1"/>
        <v>-568.90308458278992</v>
      </c>
      <c r="J1698" s="11">
        <f t="shared" si="9"/>
        <v>-15.034436696162059</v>
      </c>
      <c r="K1698" s="9">
        <f t="shared" si="296"/>
        <v>212.2087043905274</v>
      </c>
      <c r="L1698" s="11">
        <f t="shared" si="297"/>
        <v>5892.0564014065649</v>
      </c>
      <c r="M1698" s="11">
        <f t="shared" si="292"/>
        <v>0.66764400000000002</v>
      </c>
      <c r="N1698" s="11">
        <f t="shared" si="298"/>
        <v>-197.69268458277838</v>
      </c>
      <c r="O1698" s="11">
        <f t="shared" si="299"/>
        <v>0</v>
      </c>
      <c r="P1698" s="13">
        <f t="shared" si="293"/>
        <v>316.87400000000002</v>
      </c>
      <c r="Q1698" s="11">
        <f t="shared" si="4"/>
        <v>0.66969427719070473</v>
      </c>
      <c r="R1698" s="11">
        <f t="shared" si="294"/>
        <v>1.5325623543488336</v>
      </c>
      <c r="S1698" s="11">
        <f t="shared" si="6"/>
        <v>15032.850638090486</v>
      </c>
    </row>
    <row r="1699" spans="2:19" x14ac:dyDescent="0.2">
      <c r="B1699" s="11"/>
      <c r="D1699" s="14">
        <f t="shared" si="295"/>
        <v>16.969999999999853</v>
      </c>
      <c r="E1699" s="11">
        <f t="shared" si="300"/>
        <v>37.840000000001169</v>
      </c>
      <c r="F1699" s="11">
        <f t="shared" si="291"/>
        <v>-371.21040000001148</v>
      </c>
      <c r="G1699" s="11">
        <f t="shared" si="8"/>
        <v>-197.36890206843481</v>
      </c>
      <c r="H1699" s="15">
        <f t="shared" si="301"/>
        <v>0</v>
      </c>
      <c r="I1699" s="11">
        <f t="shared" si="1"/>
        <v>-568.57930206844628</v>
      </c>
      <c r="J1699" s="11">
        <f t="shared" si="9"/>
        <v>-15.025880075804142</v>
      </c>
      <c r="K1699" s="9">
        <f t="shared" si="296"/>
        <v>212.05836002356577</v>
      </c>
      <c r="L1699" s="11">
        <f t="shared" si="297"/>
        <v>5894.1777367286359</v>
      </c>
      <c r="M1699" s="11">
        <f t="shared" si="292"/>
        <v>0.66749599999999998</v>
      </c>
      <c r="N1699" s="11">
        <f t="shared" si="298"/>
        <v>-197.36890206843481</v>
      </c>
      <c r="O1699" s="11">
        <f t="shared" si="299"/>
        <v>0</v>
      </c>
      <c r="P1699" s="13">
        <f t="shared" si="293"/>
        <v>316.86599999999999</v>
      </c>
      <c r="Q1699" s="11">
        <f t="shared" si="4"/>
        <v>0.66923671212299762</v>
      </c>
      <c r="R1699" s="11">
        <f t="shared" si="294"/>
        <v>1.5316901198577106</v>
      </c>
      <c r="S1699" s="11">
        <f t="shared" si="6"/>
        <v>15008.229726155252</v>
      </c>
    </row>
    <row r="1700" spans="2:19" x14ac:dyDescent="0.2">
      <c r="B1700" s="11"/>
      <c r="D1700" s="14">
        <f t="shared" si="295"/>
        <v>16.979999999999855</v>
      </c>
      <c r="E1700" s="11">
        <f t="shared" si="300"/>
        <v>37.840000000001169</v>
      </c>
      <c r="F1700" s="11">
        <f t="shared" si="291"/>
        <v>-371.21040000001148</v>
      </c>
      <c r="G1700" s="11">
        <f t="shared" si="8"/>
        <v>-197.04560120115787</v>
      </c>
      <c r="H1700" s="15">
        <f t="shared" si="301"/>
        <v>0</v>
      </c>
      <c r="I1700" s="11">
        <f t="shared" si="1"/>
        <v>-568.25600120116928</v>
      </c>
      <c r="J1700" s="11">
        <f t="shared" si="9"/>
        <v>-15.017336183962783</v>
      </c>
      <c r="K1700" s="9">
        <f t="shared" si="296"/>
        <v>211.90810122280772</v>
      </c>
      <c r="L1700" s="11">
        <f t="shared" si="297"/>
        <v>5896.2975690348676</v>
      </c>
      <c r="M1700" s="11">
        <f t="shared" si="292"/>
        <v>0.66734800000000005</v>
      </c>
      <c r="N1700" s="11">
        <f t="shared" si="298"/>
        <v>-197.04560120115787</v>
      </c>
      <c r="O1700" s="11">
        <f t="shared" si="299"/>
        <v>0</v>
      </c>
      <c r="P1700" s="13">
        <f t="shared" si="293"/>
        <v>316.85700000000003</v>
      </c>
      <c r="Q1700" s="11">
        <f t="shared" si="4"/>
        <v>0.66878150466237984</v>
      </c>
      <c r="R1700" s="11">
        <f t="shared" si="294"/>
        <v>1.530819182870824</v>
      </c>
      <c r="S1700" s="11">
        <f t="shared" si="6"/>
        <v>14983.645439391195</v>
      </c>
    </row>
    <row r="1701" spans="2:19" x14ac:dyDescent="0.2">
      <c r="B1701" s="11"/>
      <c r="D1701" s="14">
        <f t="shared" si="295"/>
        <v>16.989999999999856</v>
      </c>
      <c r="E1701" s="11">
        <f t="shared" si="300"/>
        <v>37.840000000001169</v>
      </c>
      <c r="F1701" s="11">
        <f t="shared" si="291"/>
        <v>-371.21040000001148</v>
      </c>
      <c r="G1701" s="11">
        <f t="shared" si="8"/>
        <v>-196.72307601646361</v>
      </c>
      <c r="H1701" s="15">
        <f t="shared" si="301"/>
        <v>0</v>
      </c>
      <c r="I1701" s="11">
        <f t="shared" si="1"/>
        <v>-567.93347601647508</v>
      </c>
      <c r="J1701" s="11">
        <f t="shared" si="9"/>
        <v>-15.008812791132598</v>
      </c>
      <c r="K1701" s="9">
        <f t="shared" si="296"/>
        <v>211.7579278609681</v>
      </c>
      <c r="L1701" s="11">
        <f t="shared" si="297"/>
        <v>5898.415899180286</v>
      </c>
      <c r="M1701" s="11">
        <f t="shared" si="292"/>
        <v>0.66720100000000004</v>
      </c>
      <c r="N1701" s="11">
        <f t="shared" si="298"/>
        <v>-196.72307601646361</v>
      </c>
      <c r="O1701" s="11">
        <f t="shared" si="299"/>
        <v>0</v>
      </c>
      <c r="P1701" s="13">
        <f t="shared" si="293"/>
        <v>316.84899999999999</v>
      </c>
      <c r="Q1701" s="11">
        <f t="shared" si="4"/>
        <v>0.66832443170396028</v>
      </c>
      <c r="R1701" s="11">
        <f t="shared" si="294"/>
        <v>1.5299503354875228</v>
      </c>
      <c r="S1701" s="11">
        <f t="shared" si="6"/>
        <v>14959.120136703523</v>
      </c>
    </row>
    <row r="1702" spans="2:19" x14ac:dyDescent="0.2">
      <c r="B1702" s="11"/>
      <c r="D1702" s="14">
        <f t="shared" si="295"/>
        <v>16.999999999999858</v>
      </c>
      <c r="E1702" s="11">
        <f t="shared" si="300"/>
        <v>37.840000000001169</v>
      </c>
      <c r="F1702" s="11">
        <f t="shared" si="291"/>
        <v>-371.21040000001148</v>
      </c>
      <c r="G1702" s="11">
        <f t="shared" si="8"/>
        <v>-196.4007354443082</v>
      </c>
      <c r="H1702" s="15">
        <f t="shared" si="301"/>
        <v>0</v>
      </c>
      <c r="I1702" s="11">
        <f t="shared" si="1"/>
        <v>-567.61113544431964</v>
      </c>
      <c r="J1702" s="11">
        <f t="shared" si="9"/>
        <v>-15.000294277069294</v>
      </c>
      <c r="K1702" s="9">
        <f t="shared" si="296"/>
        <v>211.60783973305678</v>
      </c>
      <c r="L1702" s="11">
        <f t="shared" si="297"/>
        <v>5900.5327280182564</v>
      </c>
      <c r="M1702" s="11">
        <f t="shared" si="292"/>
        <v>0.66705300000000001</v>
      </c>
      <c r="N1702" s="11">
        <f t="shared" si="298"/>
        <v>-196.4007354443082</v>
      </c>
      <c r="O1702" s="11">
        <f t="shared" si="299"/>
        <v>0</v>
      </c>
      <c r="P1702" s="13">
        <f t="shared" si="293"/>
        <v>316.84100000000001</v>
      </c>
      <c r="Q1702" s="11">
        <f t="shared" si="4"/>
        <v>0.66786760467571049</v>
      </c>
      <c r="R1702" s="11">
        <f t="shared" si="294"/>
        <v>1.5290819854301012</v>
      </c>
      <c r="S1702" s="11">
        <f t="shared" si="6"/>
        <v>14934.608872232429</v>
      </c>
    </row>
    <row r="1703" spans="2:19" x14ac:dyDescent="0.2">
      <c r="B1703" s="11"/>
      <c r="D1703" s="14">
        <f t="shared" si="295"/>
        <v>17.009999999999859</v>
      </c>
      <c r="E1703" s="11">
        <f t="shared" si="300"/>
        <v>37.840000000001169</v>
      </c>
      <c r="F1703" s="11">
        <f t="shared" si="291"/>
        <v>-371.21040000001148</v>
      </c>
      <c r="G1703" s="11">
        <f t="shared" si="8"/>
        <v>-196.07887408727711</v>
      </c>
      <c r="H1703" s="15">
        <f t="shared" si="301"/>
        <v>0</v>
      </c>
      <c r="I1703" s="11">
        <f t="shared" si="1"/>
        <v>-567.28927408728862</v>
      </c>
      <c r="J1703" s="11">
        <f t="shared" si="9"/>
        <v>-14.991788427253464</v>
      </c>
      <c r="K1703" s="9">
        <f t="shared" si="296"/>
        <v>211.45783679028608</v>
      </c>
      <c r="L1703" s="11">
        <f t="shared" si="297"/>
        <v>5902.6480564008734</v>
      </c>
      <c r="M1703" s="11">
        <f t="shared" si="292"/>
        <v>0.66690499999999997</v>
      </c>
      <c r="N1703" s="11">
        <f t="shared" si="298"/>
        <v>-196.07887408727711</v>
      </c>
      <c r="O1703" s="11">
        <f t="shared" si="299"/>
        <v>0</v>
      </c>
      <c r="P1703" s="13">
        <f t="shared" si="293"/>
        <v>316.83300000000003</v>
      </c>
      <c r="Q1703" s="11">
        <f t="shared" si="4"/>
        <v>0.66741102344227421</v>
      </c>
      <c r="R1703" s="11">
        <f t="shared" si="294"/>
        <v>1.5282149263255314</v>
      </c>
      <c r="S1703" s="11">
        <f t="shared" si="6"/>
        <v>14910.13404800394</v>
      </c>
    </row>
    <row r="1704" spans="2:19" x14ac:dyDescent="0.2">
      <c r="B1704" s="11"/>
      <c r="D1704" s="14">
        <f t="shared" si="295"/>
        <v>17.019999999999861</v>
      </c>
      <c r="E1704" s="11">
        <f t="shared" si="300"/>
        <v>37.840000000001169</v>
      </c>
      <c r="F1704" s="11">
        <f t="shared" si="291"/>
        <v>-371.21040000001148</v>
      </c>
      <c r="G1704" s="11">
        <f t="shared" si="8"/>
        <v>-195.75778473434693</v>
      </c>
      <c r="H1704" s="15">
        <f t="shared" si="301"/>
        <v>0</v>
      </c>
      <c r="I1704" s="11">
        <f t="shared" si="1"/>
        <v>-566.96818473435837</v>
      </c>
      <c r="J1704" s="11">
        <f t="shared" si="9"/>
        <v>-14.983302979237338</v>
      </c>
      <c r="K1704" s="9">
        <f t="shared" si="296"/>
        <v>211.30791890601355</v>
      </c>
      <c r="L1704" s="11">
        <f t="shared" si="297"/>
        <v>5904.761885179355</v>
      </c>
      <c r="M1704" s="11">
        <f t="shared" si="292"/>
        <v>0.66675799999999996</v>
      </c>
      <c r="N1704" s="11">
        <f t="shared" si="298"/>
        <v>-195.75778473434693</v>
      </c>
      <c r="O1704" s="11">
        <f t="shared" si="299"/>
        <v>0</v>
      </c>
      <c r="P1704" s="13">
        <f t="shared" si="293"/>
        <v>316.82400000000001</v>
      </c>
      <c r="Q1704" s="11">
        <f t="shared" si="4"/>
        <v>0.6669567927493294</v>
      </c>
      <c r="R1704" s="11">
        <f t="shared" si="294"/>
        <v>1.527349946915121</v>
      </c>
      <c r="S1704" s="11">
        <f t="shared" si="6"/>
        <v>14885.71792813452</v>
      </c>
    </row>
    <row r="1705" spans="2:19" x14ac:dyDescent="0.2">
      <c r="B1705" s="11"/>
      <c r="D1705" s="14">
        <f t="shared" si="295"/>
        <v>17.029999999999863</v>
      </c>
      <c r="E1705" s="11">
        <f t="shared" si="300"/>
        <v>37.840000000001169</v>
      </c>
      <c r="F1705" s="11">
        <f t="shared" si="291"/>
        <v>-371.21040000001148</v>
      </c>
      <c r="G1705" s="11">
        <f t="shared" si="8"/>
        <v>-195.43687882704879</v>
      </c>
      <c r="H1705" s="15">
        <f t="shared" si="301"/>
        <v>0</v>
      </c>
      <c r="I1705" s="11">
        <f t="shared" si="1"/>
        <v>-566.64727882706029</v>
      </c>
      <c r="J1705" s="11">
        <f t="shared" si="9"/>
        <v>-14.974822379150179</v>
      </c>
      <c r="K1705" s="9">
        <f t="shared" si="296"/>
        <v>211.15808587622118</v>
      </c>
      <c r="L1705" s="11">
        <f t="shared" si="297"/>
        <v>5906.8742152032664</v>
      </c>
      <c r="M1705" s="11">
        <f t="shared" si="292"/>
        <v>0.66661000000000004</v>
      </c>
      <c r="N1705" s="11">
        <f t="shared" si="298"/>
        <v>-195.43687882704879</v>
      </c>
      <c r="O1705" s="11">
        <f t="shared" si="299"/>
        <v>0</v>
      </c>
      <c r="P1705" s="13">
        <f t="shared" si="293"/>
        <v>316.81599999999997</v>
      </c>
      <c r="Q1705" s="11">
        <f t="shared" si="4"/>
        <v>0.66650070033148956</v>
      </c>
      <c r="R1705" s="11">
        <f t="shared" si="294"/>
        <v>1.5264854616870722</v>
      </c>
      <c r="S1705" s="11">
        <f t="shared" si="6"/>
        <v>14861.315757748323</v>
      </c>
    </row>
    <row r="1706" spans="2:19" x14ac:dyDescent="0.2">
      <c r="B1706" s="11"/>
      <c r="D1706" s="14">
        <f t="shared" si="295"/>
        <v>17.039999999999864</v>
      </c>
      <c r="E1706" s="11">
        <f t="shared" si="300"/>
        <v>37.840000000001169</v>
      </c>
      <c r="F1706" s="11">
        <f t="shared" si="291"/>
        <v>-371.21040000001148</v>
      </c>
      <c r="G1706" s="11">
        <f t="shared" si="8"/>
        <v>-195.11644971878246</v>
      </c>
      <c r="H1706" s="15">
        <f t="shared" si="301"/>
        <v>0</v>
      </c>
      <c r="I1706" s="11">
        <f t="shared" si="1"/>
        <v>-566.32684971879394</v>
      </c>
      <c r="J1706" s="11">
        <f t="shared" si="9"/>
        <v>-14.966354379460265</v>
      </c>
      <c r="K1706" s="9">
        <f t="shared" si="296"/>
        <v>211.00833765242967</v>
      </c>
      <c r="L1706" s="11">
        <f t="shared" si="297"/>
        <v>5908.9850473209099</v>
      </c>
      <c r="M1706" s="11">
        <f t="shared" si="292"/>
        <v>0.666462</v>
      </c>
      <c r="N1706" s="11">
        <f t="shared" si="298"/>
        <v>-195.11644971878246</v>
      </c>
      <c r="O1706" s="11">
        <f t="shared" si="299"/>
        <v>0</v>
      </c>
      <c r="P1706" s="13">
        <f t="shared" si="293"/>
        <v>316.80799999999999</v>
      </c>
      <c r="Q1706" s="11">
        <f t="shared" si="4"/>
        <v>0.66604485256821067</v>
      </c>
      <c r="R1706" s="11">
        <f t="shared" si="294"/>
        <v>1.5256222609031869</v>
      </c>
      <c r="S1706" s="11">
        <f t="shared" si="6"/>
        <v>14836.949843881403</v>
      </c>
    </row>
    <row r="1707" spans="2:19" x14ac:dyDescent="0.2">
      <c r="B1707" s="11"/>
      <c r="D1707" s="14">
        <f t="shared" si="295"/>
        <v>17.049999999999866</v>
      </c>
      <c r="E1707" s="11">
        <f t="shared" si="300"/>
        <v>37.840000000001169</v>
      </c>
      <c r="F1707" s="11">
        <f t="shared" si="291"/>
        <v>-371.21040000001148</v>
      </c>
      <c r="G1707" s="11">
        <f t="shared" si="8"/>
        <v>-194.7751551012926</v>
      </c>
      <c r="H1707" s="15">
        <f t="shared" si="301"/>
        <v>0</v>
      </c>
      <c r="I1707" s="11">
        <f t="shared" si="1"/>
        <v>-565.98555510130404</v>
      </c>
      <c r="J1707" s="11">
        <f t="shared" si="9"/>
        <v>-14.95733496567882</v>
      </c>
      <c r="K1707" s="9">
        <f t="shared" si="296"/>
        <v>210.85867410863506</v>
      </c>
      <c r="L1707" s="11">
        <f t="shared" si="297"/>
        <v>5911.0943823797152</v>
      </c>
      <c r="M1707" s="11">
        <f t="shared" si="292"/>
        <v>0.66624099999999997</v>
      </c>
      <c r="N1707" s="11">
        <f t="shared" si="298"/>
        <v>-194.7751551012926</v>
      </c>
      <c r="O1707" s="11">
        <f t="shared" si="299"/>
        <v>0</v>
      </c>
      <c r="P1707" s="13">
        <f t="shared" si="293"/>
        <v>316.79599999999999</v>
      </c>
      <c r="Q1707" s="11">
        <f t="shared" si="4"/>
        <v>0.66559765309105878</v>
      </c>
      <c r="R1707" s="11">
        <f t="shared" si="294"/>
        <v>1.5247028507317859</v>
      </c>
      <c r="S1707" s="11">
        <f t="shared" si="6"/>
        <v>14810.997285145417</v>
      </c>
    </row>
    <row r="1708" spans="2:19" x14ac:dyDescent="0.2">
      <c r="B1708" s="11"/>
      <c r="D1708" s="14">
        <f t="shared" si="295"/>
        <v>17.059999999999867</v>
      </c>
      <c r="E1708" s="11">
        <f t="shared" si="300"/>
        <v>37.840000000001169</v>
      </c>
      <c r="F1708" s="11">
        <f t="shared" si="291"/>
        <v>-371.21040000001148</v>
      </c>
      <c r="G1708" s="11">
        <f t="shared" si="8"/>
        <v>-194.45571786369754</v>
      </c>
      <c r="H1708" s="15">
        <f t="shared" si="301"/>
        <v>0</v>
      </c>
      <c r="I1708" s="11">
        <f t="shared" si="1"/>
        <v>-565.66611786370902</v>
      </c>
      <c r="J1708" s="11">
        <f t="shared" si="9"/>
        <v>-14.94889317821595</v>
      </c>
      <c r="K1708" s="9">
        <f t="shared" si="296"/>
        <v>210.70910075897828</v>
      </c>
      <c r="L1708" s="11">
        <f t="shared" si="297"/>
        <v>5913.2022212540533</v>
      </c>
      <c r="M1708" s="11">
        <f t="shared" si="292"/>
        <v>0.66609300000000005</v>
      </c>
      <c r="N1708" s="11">
        <f t="shared" si="298"/>
        <v>-194.45571786369754</v>
      </c>
      <c r="O1708" s="11">
        <f t="shared" si="299"/>
        <v>0</v>
      </c>
      <c r="P1708" s="13">
        <f t="shared" si="293"/>
        <v>316.78699999999998</v>
      </c>
      <c r="Q1708" s="11">
        <f t="shared" si="4"/>
        <v>0.66514440541745179</v>
      </c>
      <c r="R1708" s="11">
        <f t="shared" si="294"/>
        <v>1.5238423219384249</v>
      </c>
      <c r="S1708" s="11">
        <f t="shared" si="6"/>
        <v>14786.706794624002</v>
      </c>
    </row>
    <row r="1709" spans="2:19" x14ac:dyDescent="0.2">
      <c r="B1709" s="11"/>
      <c r="D1709" s="14">
        <f t="shared" si="295"/>
        <v>17.069999999999869</v>
      </c>
      <c r="E1709" s="11">
        <f t="shared" si="300"/>
        <v>37.840000000001169</v>
      </c>
      <c r="F1709" s="11">
        <f t="shared" si="291"/>
        <v>-371.21040000001148</v>
      </c>
      <c r="G1709" s="11">
        <f t="shared" si="8"/>
        <v>-194.13704646664436</v>
      </c>
      <c r="H1709" s="15">
        <f t="shared" si="301"/>
        <v>0</v>
      </c>
      <c r="I1709" s="11">
        <f t="shared" si="1"/>
        <v>-565.34744646665581</v>
      </c>
      <c r="J1709" s="11">
        <f t="shared" si="9"/>
        <v>-14.940471629668032</v>
      </c>
      <c r="K1709" s="9">
        <f t="shared" si="296"/>
        <v>210.55961182719611</v>
      </c>
      <c r="L1709" s="11">
        <f t="shared" si="297"/>
        <v>5915.3085648169836</v>
      </c>
      <c r="M1709" s="11">
        <f t="shared" si="292"/>
        <v>0.66594600000000004</v>
      </c>
      <c r="N1709" s="11">
        <f t="shared" si="298"/>
        <v>-194.13704646664436</v>
      </c>
      <c r="O1709" s="11">
        <f t="shared" si="299"/>
        <v>0</v>
      </c>
      <c r="P1709" s="13">
        <f t="shared" si="293"/>
        <v>316.779</v>
      </c>
      <c r="Q1709" s="11">
        <f t="shared" si="4"/>
        <v>0.66468930019728611</v>
      </c>
      <c r="R1709" s="11">
        <f t="shared" si="294"/>
        <v>1.5229838562352733</v>
      </c>
      <c r="S1709" s="11">
        <f t="shared" si="6"/>
        <v>14762.47453977531</v>
      </c>
    </row>
    <row r="1710" spans="2:19" x14ac:dyDescent="0.2">
      <c r="B1710" s="11"/>
      <c r="D1710" s="14">
        <f t="shared" si="295"/>
        <v>17.07999999999987</v>
      </c>
      <c r="E1710" s="11">
        <f t="shared" si="300"/>
        <v>37.840000000001169</v>
      </c>
      <c r="F1710" s="11">
        <f t="shared" si="291"/>
        <v>-371.21040000001148</v>
      </c>
      <c r="G1710" s="11">
        <f t="shared" si="8"/>
        <v>-193.8185565164155</v>
      </c>
      <c r="H1710" s="15">
        <f t="shared" si="301"/>
        <v>0</v>
      </c>
      <c r="I1710" s="11">
        <f t="shared" si="1"/>
        <v>-565.028956516427</v>
      </c>
      <c r="J1710" s="11">
        <f t="shared" si="9"/>
        <v>-14.932054876226468</v>
      </c>
      <c r="K1710" s="9">
        <f t="shared" si="296"/>
        <v>210.41020711089942</v>
      </c>
      <c r="L1710" s="11">
        <f t="shared" si="297"/>
        <v>5917.4134139116741</v>
      </c>
      <c r="M1710" s="11">
        <f t="shared" si="292"/>
        <v>0.665798</v>
      </c>
      <c r="N1710" s="11">
        <f t="shared" si="298"/>
        <v>-193.8185565164155</v>
      </c>
      <c r="O1710" s="11">
        <f t="shared" si="299"/>
        <v>0</v>
      </c>
      <c r="P1710" s="13">
        <f t="shared" si="293"/>
        <v>316.77100000000002</v>
      </c>
      <c r="Q1710" s="11">
        <f t="shared" si="4"/>
        <v>0.66423443784594993</v>
      </c>
      <c r="R1710" s="11">
        <f t="shared" si="294"/>
        <v>1.5221258793299151</v>
      </c>
      <c r="S1710" s="11">
        <f t="shared" si="6"/>
        <v>14738.256082417478</v>
      </c>
    </row>
    <row r="1711" spans="2:19" x14ac:dyDescent="0.2">
      <c r="B1711" s="11"/>
      <c r="D1711" s="14">
        <f t="shared" si="295"/>
        <v>17.089999999999872</v>
      </c>
      <c r="E1711" s="11">
        <f t="shared" si="300"/>
        <v>37.840000000001169</v>
      </c>
      <c r="F1711" s="11">
        <f t="shared" si="291"/>
        <v>-371.21040000001148</v>
      </c>
      <c r="G1711" s="11">
        <f t="shared" si="8"/>
        <v>-193.50082998928644</v>
      </c>
      <c r="H1711" s="15">
        <f t="shared" si="301"/>
        <v>0</v>
      </c>
      <c r="I1711" s="11">
        <f t="shared" si="1"/>
        <v>-564.71122998929786</v>
      </c>
      <c r="J1711" s="11">
        <f t="shared" si="9"/>
        <v>-14.923658297813965</v>
      </c>
      <c r="K1711" s="9">
        <f t="shared" si="296"/>
        <v>210.26088656213716</v>
      </c>
      <c r="L1711" s="11">
        <f t="shared" si="297"/>
        <v>5919.5167693800395</v>
      </c>
      <c r="M1711" s="11">
        <f t="shared" si="292"/>
        <v>0.66565099999999999</v>
      </c>
      <c r="N1711" s="11">
        <f t="shared" si="298"/>
        <v>-193.50082998928644</v>
      </c>
      <c r="O1711" s="11">
        <f t="shared" si="299"/>
        <v>0</v>
      </c>
      <c r="P1711" s="13">
        <f t="shared" si="293"/>
        <v>316.76299999999998</v>
      </c>
      <c r="Q1711" s="11">
        <f t="shared" si="4"/>
        <v>0.66377981823046628</v>
      </c>
      <c r="R1711" s="11">
        <f t="shared" si="294"/>
        <v>1.5212699590024428</v>
      </c>
      <c r="S1711" s="11">
        <f t="shared" si="6"/>
        <v>14714.095676906416</v>
      </c>
    </row>
    <row r="1712" spans="2:19" x14ac:dyDescent="0.2">
      <c r="B1712" s="11"/>
      <c r="D1712" s="14">
        <f t="shared" si="295"/>
        <v>17.099999999999874</v>
      </c>
      <c r="E1712" s="11">
        <f t="shared" si="300"/>
        <v>37.840000000001169</v>
      </c>
      <c r="F1712" s="11">
        <f t="shared" si="291"/>
        <v>-371.21040000001148</v>
      </c>
      <c r="G1712" s="11">
        <f t="shared" si="8"/>
        <v>-193.18328414988252</v>
      </c>
      <c r="H1712" s="15">
        <f t="shared" si="301"/>
        <v>0</v>
      </c>
      <c r="I1712" s="11">
        <f t="shared" si="1"/>
        <v>-564.39368414989394</v>
      </c>
      <c r="J1712" s="11">
        <f t="shared" si="9"/>
        <v>-14.915266494447053</v>
      </c>
      <c r="K1712" s="9">
        <f t="shared" si="296"/>
        <v>210.11164997915901</v>
      </c>
      <c r="L1712" s="11">
        <f t="shared" si="297"/>
        <v>5921.6186320627467</v>
      </c>
      <c r="M1712" s="11">
        <f t="shared" si="292"/>
        <v>0.66550299999999996</v>
      </c>
      <c r="N1712" s="11">
        <f t="shared" si="298"/>
        <v>-193.18328414988252</v>
      </c>
      <c r="O1712" s="11">
        <f t="shared" si="299"/>
        <v>0</v>
      </c>
      <c r="P1712" s="13">
        <f t="shared" si="293"/>
        <v>316.75400000000002</v>
      </c>
      <c r="Q1712" s="11">
        <f t="shared" si="4"/>
        <v>0.66332753486667573</v>
      </c>
      <c r="R1712" s="11">
        <f t="shared" si="294"/>
        <v>1.5204145254278341</v>
      </c>
      <c r="S1712" s="11">
        <f t="shared" si="6"/>
        <v>14689.949011163166</v>
      </c>
    </row>
    <row r="1713" spans="2:19" x14ac:dyDescent="0.2">
      <c r="B1713" s="11"/>
      <c r="D1713" s="14">
        <f t="shared" si="295"/>
        <v>17.109999999999875</v>
      </c>
      <c r="E1713" s="11">
        <f t="shared" si="300"/>
        <v>37.840000000001169</v>
      </c>
      <c r="F1713" s="11">
        <f t="shared" si="291"/>
        <v>-371.21040000001148</v>
      </c>
      <c r="G1713" s="11">
        <f t="shared" si="8"/>
        <v>-192.86649932513126</v>
      </c>
      <c r="H1713" s="15">
        <f t="shared" si="301"/>
        <v>0</v>
      </c>
      <c r="I1713" s="11">
        <f t="shared" si="1"/>
        <v>-564.07689932514268</v>
      </c>
      <c r="J1713" s="11">
        <f t="shared" si="9"/>
        <v>-14.906894802461027</v>
      </c>
      <c r="K1713" s="9">
        <f t="shared" si="296"/>
        <v>209.96249731421454</v>
      </c>
      <c r="L1713" s="11">
        <f t="shared" si="297"/>
        <v>5923.7190027992137</v>
      </c>
      <c r="M1713" s="11">
        <f t="shared" si="292"/>
        <v>0.66535599999999995</v>
      </c>
      <c r="N1713" s="11">
        <f t="shared" si="298"/>
        <v>-192.86649932513126</v>
      </c>
      <c r="O1713" s="11">
        <f t="shared" si="299"/>
        <v>0</v>
      </c>
      <c r="P1713" s="13">
        <f t="shared" si="293"/>
        <v>316.74599999999998</v>
      </c>
      <c r="Q1713" s="11">
        <f t="shared" si="4"/>
        <v>0.66287339797255385</v>
      </c>
      <c r="R1713" s="11">
        <f t="shared" si="294"/>
        <v>1.5195611419430199</v>
      </c>
      <c r="S1713" s="11">
        <f t="shared" si="6"/>
        <v>14665.860214124723</v>
      </c>
    </row>
    <row r="1714" spans="2:19" x14ac:dyDescent="0.2">
      <c r="B1714" s="11"/>
      <c r="D1714" s="14">
        <f t="shared" si="295"/>
        <v>17.119999999999877</v>
      </c>
      <c r="E1714" s="11">
        <f t="shared" si="300"/>
        <v>37.840000000001169</v>
      </c>
      <c r="F1714" s="11">
        <f t="shared" si="291"/>
        <v>-371.21040000001148</v>
      </c>
      <c r="G1714" s="11">
        <f t="shared" si="8"/>
        <v>-192.5498944337742</v>
      </c>
      <c r="H1714" s="15">
        <f t="shared" si="301"/>
        <v>0</v>
      </c>
      <c r="I1714" s="11">
        <f t="shared" si="1"/>
        <v>-563.7602944337857</v>
      </c>
      <c r="J1714" s="11">
        <f t="shared" si="9"/>
        <v>-14.898527865585843</v>
      </c>
      <c r="K1714" s="9">
        <f t="shared" si="296"/>
        <v>209.81342836618992</v>
      </c>
      <c r="L1714" s="11">
        <f t="shared" si="297"/>
        <v>5925.8178824276165</v>
      </c>
      <c r="M1714" s="11">
        <f t="shared" si="292"/>
        <v>0.66520800000000002</v>
      </c>
      <c r="N1714" s="11">
        <f t="shared" si="298"/>
        <v>-192.5498944337742</v>
      </c>
      <c r="O1714" s="11">
        <f t="shared" si="299"/>
        <v>0</v>
      </c>
      <c r="P1714" s="13">
        <f t="shared" si="293"/>
        <v>316.738</v>
      </c>
      <c r="Q1714" s="11">
        <f t="shared" si="4"/>
        <v>0.66241950244741687</v>
      </c>
      <c r="R1714" s="11">
        <f t="shared" si="294"/>
        <v>1.5187082431789849</v>
      </c>
      <c r="S1714" s="11">
        <f t="shared" si="6"/>
        <v>14641.785099493627</v>
      </c>
    </row>
    <row r="1715" spans="2:19" x14ac:dyDescent="0.2">
      <c r="B1715" s="11"/>
      <c r="D1715" s="14">
        <f t="shared" si="295"/>
        <v>17.129999999999878</v>
      </c>
      <c r="E1715" s="11">
        <f t="shared" si="300"/>
        <v>37.840000000001169</v>
      </c>
      <c r="F1715" s="11">
        <f t="shared" si="291"/>
        <v>-371.21040000001148</v>
      </c>
      <c r="G1715" s="11">
        <f t="shared" si="8"/>
        <v>-192.23404815757513</v>
      </c>
      <c r="H1715" s="15">
        <f t="shared" si="301"/>
        <v>0</v>
      </c>
      <c r="I1715" s="11">
        <f t="shared" si="1"/>
        <v>-563.44444815758663</v>
      </c>
      <c r="J1715" s="11">
        <f t="shared" si="9"/>
        <v>-14.890180976679948</v>
      </c>
      <c r="K1715" s="9">
        <f t="shared" si="296"/>
        <v>209.66444308753407</v>
      </c>
      <c r="L1715" s="11">
        <f t="shared" si="297"/>
        <v>5927.9152717848856</v>
      </c>
      <c r="M1715" s="11">
        <f t="shared" si="292"/>
        <v>0.66506100000000001</v>
      </c>
      <c r="N1715" s="11">
        <f t="shared" si="298"/>
        <v>-192.23404815757513</v>
      </c>
      <c r="O1715" s="11">
        <f t="shared" si="299"/>
        <v>0</v>
      </c>
      <c r="P1715" s="13">
        <f t="shared" si="293"/>
        <v>316.73</v>
      </c>
      <c r="Q1715" s="11">
        <f t="shared" si="4"/>
        <v>0.66196584815942305</v>
      </c>
      <c r="R1715" s="11">
        <f t="shared" si="294"/>
        <v>1.5178573880407693</v>
      </c>
      <c r="S1715" s="11">
        <f t="shared" si="6"/>
        <v>14617.767671106136</v>
      </c>
    </row>
    <row r="1716" spans="2:19" x14ac:dyDescent="0.2">
      <c r="B1716" s="11"/>
      <c r="D1716" s="14">
        <f t="shared" si="295"/>
        <v>17.13999999999988</v>
      </c>
      <c r="E1716" s="11">
        <f t="shared" si="300"/>
        <v>37.840000000001169</v>
      </c>
      <c r="F1716" s="11">
        <f t="shared" si="291"/>
        <v>-371.21040000001148</v>
      </c>
      <c r="G1716" s="11">
        <f t="shared" si="8"/>
        <v>-191.8973105765314</v>
      </c>
      <c r="H1716" s="15">
        <f t="shared" si="301"/>
        <v>0</v>
      </c>
      <c r="I1716" s="11">
        <f t="shared" si="1"/>
        <v>-563.1077105765429</v>
      </c>
      <c r="J1716" s="11">
        <f t="shared" si="9"/>
        <v>-14.88128199198006</v>
      </c>
      <c r="K1716" s="9">
        <f t="shared" si="296"/>
        <v>209.51554127776726</v>
      </c>
      <c r="L1716" s="11">
        <f t="shared" si="297"/>
        <v>5930.011171706712</v>
      </c>
      <c r="M1716" s="11">
        <f t="shared" si="292"/>
        <v>0.66483999999999999</v>
      </c>
      <c r="N1716" s="11">
        <f t="shared" si="298"/>
        <v>-191.8973105765314</v>
      </c>
      <c r="O1716" s="11">
        <f t="shared" si="299"/>
        <v>0</v>
      </c>
      <c r="P1716" s="13">
        <f t="shared" si="293"/>
        <v>316.71699999999998</v>
      </c>
      <c r="Q1716" s="11">
        <f t="shared" si="4"/>
        <v>0.66152287776711471</v>
      </c>
      <c r="R1716" s="11">
        <f t="shared" si="294"/>
        <v>1.5169502540244708</v>
      </c>
      <c r="S1716" s="11">
        <f t="shared" si="6"/>
        <v>14592.161636311548</v>
      </c>
    </row>
    <row r="1717" spans="2:19" x14ac:dyDescent="0.2">
      <c r="B1717" s="11"/>
      <c r="D1717" s="14">
        <f t="shared" si="295"/>
        <v>17.149999999999881</v>
      </c>
      <c r="E1717" s="11">
        <f t="shared" si="300"/>
        <v>37.840000000001169</v>
      </c>
      <c r="F1717" s="11">
        <f t="shared" si="291"/>
        <v>-371.21040000001148</v>
      </c>
      <c r="G1717" s="11">
        <f t="shared" si="8"/>
        <v>-191.58215159439857</v>
      </c>
      <c r="H1717" s="15">
        <f t="shared" si="301"/>
        <v>0</v>
      </c>
      <c r="I1717" s="11">
        <f t="shared" si="1"/>
        <v>-562.79255159441004</v>
      </c>
      <c r="J1717" s="11">
        <f t="shared" si="9"/>
        <v>-14.872953266236593</v>
      </c>
      <c r="K1717" s="9">
        <f t="shared" si="296"/>
        <v>209.36672845784744</v>
      </c>
      <c r="L1717" s="11">
        <f t="shared" si="297"/>
        <v>5932.1055830553905</v>
      </c>
      <c r="M1717" s="11">
        <f t="shared" si="292"/>
        <v>0.66469199999999995</v>
      </c>
      <c r="N1717" s="11">
        <f t="shared" si="298"/>
        <v>-191.58215159439857</v>
      </c>
      <c r="O1717" s="11">
        <f t="shared" si="299"/>
        <v>0</v>
      </c>
      <c r="P1717" s="13">
        <f t="shared" si="293"/>
        <v>316.709</v>
      </c>
      <c r="Q1717" s="11">
        <f t="shared" si="4"/>
        <v>0.66106971528389602</v>
      </c>
      <c r="R1717" s="11">
        <f t="shared" si="294"/>
        <v>1.5161012503808962</v>
      </c>
      <c r="S1717" s="11">
        <f t="shared" si="6"/>
        <v>14568.19647080401</v>
      </c>
    </row>
    <row r="1718" spans="2:19" x14ac:dyDescent="0.2">
      <c r="B1718" s="11"/>
      <c r="D1718" s="14">
        <f t="shared" si="295"/>
        <v>17.159999999999883</v>
      </c>
      <c r="E1718" s="11">
        <f t="shared" si="300"/>
        <v>37.840000000001169</v>
      </c>
      <c r="F1718" s="11">
        <f t="shared" si="291"/>
        <v>-371.21040000001148</v>
      </c>
      <c r="G1718" s="11">
        <f t="shared" si="8"/>
        <v>-191.26774756799568</v>
      </c>
      <c r="H1718" s="15">
        <f t="shared" si="301"/>
        <v>0</v>
      </c>
      <c r="I1718" s="11">
        <f t="shared" si="1"/>
        <v>-562.47814756800722</v>
      </c>
      <c r="J1718" s="11">
        <f t="shared" si="9"/>
        <v>-14.864644491754488</v>
      </c>
      <c r="K1718" s="9">
        <f t="shared" si="296"/>
        <v>209.21799892518507</v>
      </c>
      <c r="L1718" s="11">
        <f t="shared" si="297"/>
        <v>5934.1985066923053</v>
      </c>
      <c r="M1718" s="11">
        <f t="shared" si="292"/>
        <v>0.66454500000000005</v>
      </c>
      <c r="N1718" s="11">
        <f t="shared" si="298"/>
        <v>-191.26774756799568</v>
      </c>
      <c r="O1718" s="11">
        <f t="shared" si="299"/>
        <v>0</v>
      </c>
      <c r="P1718" s="13">
        <f t="shared" si="293"/>
        <v>316.70100000000002</v>
      </c>
      <c r="Q1718" s="11">
        <f t="shared" si="4"/>
        <v>0.66061679289040787</v>
      </c>
      <c r="R1718" s="11">
        <f t="shared" si="294"/>
        <v>1.5152542805050446</v>
      </c>
      <c r="S1718" s="11">
        <f t="shared" si="6"/>
        <v>14544.288713271639</v>
      </c>
    </row>
    <row r="1719" spans="2:19" x14ac:dyDescent="0.2">
      <c r="B1719" s="11"/>
      <c r="D1719" s="14">
        <f t="shared" si="295"/>
        <v>17.169999999999884</v>
      </c>
      <c r="E1719" s="11">
        <f t="shared" si="300"/>
        <v>37.840000000001169</v>
      </c>
      <c r="F1719" s="11">
        <f t="shared" si="291"/>
        <v>-371.21040000001148</v>
      </c>
      <c r="G1719" s="11">
        <f t="shared" si="8"/>
        <v>-190.95380894185999</v>
      </c>
      <c r="H1719" s="15">
        <f t="shared" si="301"/>
        <v>0</v>
      </c>
      <c r="I1719" s="11">
        <f t="shared" si="1"/>
        <v>-562.16420894187149</v>
      </c>
      <c r="J1719" s="11">
        <f t="shared" si="9"/>
        <v>-14.856348016433778</v>
      </c>
      <c r="K1719" s="9">
        <f t="shared" si="296"/>
        <v>209.06935248026753</v>
      </c>
      <c r="L1719" s="11">
        <f t="shared" si="297"/>
        <v>5936.2899434493329</v>
      </c>
      <c r="M1719" s="11">
        <f t="shared" si="292"/>
        <v>0.66439800000000004</v>
      </c>
      <c r="N1719" s="11">
        <f t="shared" si="298"/>
        <v>-190.95380894185999</v>
      </c>
      <c r="O1719" s="11">
        <f t="shared" si="299"/>
        <v>0</v>
      </c>
      <c r="P1719" s="13">
        <f t="shared" si="293"/>
        <v>316.69200000000001</v>
      </c>
      <c r="Q1719" s="11">
        <f t="shared" si="4"/>
        <v>0.66016619453686076</v>
      </c>
      <c r="R1719" s="11">
        <f t="shared" si="294"/>
        <v>1.5144085643663381</v>
      </c>
      <c r="S1719" s="11">
        <f t="shared" si="6"/>
        <v>14520.416345479249</v>
      </c>
    </row>
    <row r="1720" spans="2:19" x14ac:dyDescent="0.2">
      <c r="B1720" s="11"/>
      <c r="D1720" s="14">
        <f t="shared" si="295"/>
        <v>17.179999999999886</v>
      </c>
      <c r="E1720" s="11">
        <f t="shared" si="300"/>
        <v>37.840000000001169</v>
      </c>
      <c r="F1720" s="11">
        <f t="shared" si="291"/>
        <v>-371.21040000001148</v>
      </c>
      <c r="G1720" s="11">
        <f t="shared" si="8"/>
        <v>-190.64004793838933</v>
      </c>
      <c r="H1720" s="15">
        <f t="shared" si="301"/>
        <v>0</v>
      </c>
      <c r="I1720" s="11">
        <f t="shared" si="1"/>
        <v>-561.85044793840075</v>
      </c>
      <c r="J1720" s="11">
        <f t="shared" si="9"/>
        <v>-14.848056235158124</v>
      </c>
      <c r="K1720" s="9">
        <f t="shared" si="296"/>
        <v>208.92078900010318</v>
      </c>
      <c r="L1720" s="11">
        <f t="shared" si="297"/>
        <v>5938.3798941567347</v>
      </c>
      <c r="M1720" s="11">
        <f t="shared" si="292"/>
        <v>0.66425000000000001</v>
      </c>
      <c r="N1720" s="11">
        <f t="shared" si="298"/>
        <v>-190.64004793838933</v>
      </c>
      <c r="O1720" s="11">
        <f t="shared" si="299"/>
        <v>0</v>
      </c>
      <c r="P1720" s="13">
        <f t="shared" si="293"/>
        <v>316.68400000000003</v>
      </c>
      <c r="Q1720" s="11">
        <f t="shared" si="4"/>
        <v>0.65971374935299276</v>
      </c>
      <c r="R1720" s="11">
        <f t="shared" si="294"/>
        <v>1.51356332672356</v>
      </c>
      <c r="S1720" s="11">
        <f t="shared" si="6"/>
        <v>14496.557484382864</v>
      </c>
    </row>
    <row r="1721" spans="2:19" x14ac:dyDescent="0.2">
      <c r="B1721" s="11"/>
      <c r="D1721" s="14">
        <f t="shared" si="295"/>
        <v>17.189999999999888</v>
      </c>
      <c r="E1721" s="11">
        <f t="shared" si="300"/>
        <v>37.840000000001169</v>
      </c>
      <c r="F1721" s="11">
        <f t="shared" si="291"/>
        <v>-371.21040000001148</v>
      </c>
      <c r="G1721" s="11">
        <f t="shared" si="8"/>
        <v>-190.32703832909431</v>
      </c>
      <c r="H1721" s="15">
        <f t="shared" si="301"/>
        <v>0</v>
      </c>
      <c r="I1721" s="11">
        <f t="shared" si="1"/>
        <v>-561.53743832910573</v>
      </c>
      <c r="J1721" s="11">
        <f t="shared" si="9"/>
        <v>-14.83978431102242</v>
      </c>
      <c r="K1721" s="9">
        <f t="shared" si="296"/>
        <v>208.7723084377516</v>
      </c>
      <c r="L1721" s="11">
        <f t="shared" si="297"/>
        <v>5940.4683596439236</v>
      </c>
      <c r="M1721" s="11">
        <f t="shared" si="292"/>
        <v>0.664103</v>
      </c>
      <c r="N1721" s="11">
        <f t="shared" si="298"/>
        <v>-190.32703832909431</v>
      </c>
      <c r="O1721" s="11">
        <f t="shared" si="299"/>
        <v>0</v>
      </c>
      <c r="P1721" s="13">
        <f t="shared" si="293"/>
        <v>316.67599999999999</v>
      </c>
      <c r="Q1721" s="11">
        <f t="shared" si="4"/>
        <v>0.65926154314741758</v>
      </c>
      <c r="R1721" s="11">
        <f t="shared" si="294"/>
        <v>1.5127201132540693</v>
      </c>
      <c r="S1721" s="11">
        <f t="shared" si="6"/>
        <v>14472.75576043567</v>
      </c>
    </row>
    <row r="1722" spans="2:19" x14ac:dyDescent="0.2">
      <c r="B1722" s="11"/>
      <c r="D1722" s="14">
        <f t="shared" si="295"/>
        <v>17.199999999999889</v>
      </c>
      <c r="E1722" s="11">
        <f t="shared" si="300"/>
        <v>37.840000000001169</v>
      </c>
      <c r="F1722" s="11">
        <f t="shared" si="291"/>
        <v>-371.21040000001148</v>
      </c>
      <c r="G1722" s="11">
        <f t="shared" si="8"/>
        <v>-190.01449179259919</v>
      </c>
      <c r="H1722" s="15">
        <f t="shared" si="301"/>
        <v>0</v>
      </c>
      <c r="I1722" s="11">
        <f t="shared" si="1"/>
        <v>-561.22489179261061</v>
      </c>
      <c r="J1722" s="11">
        <f t="shared" si="9"/>
        <v>-14.831524624539991</v>
      </c>
      <c r="K1722" s="9">
        <f t="shared" si="296"/>
        <v>208.62391059464139</v>
      </c>
      <c r="L1722" s="11">
        <f t="shared" si="297"/>
        <v>5942.5553407390853</v>
      </c>
      <c r="M1722" s="11">
        <f t="shared" si="292"/>
        <v>0.66395599999999999</v>
      </c>
      <c r="N1722" s="11">
        <f t="shared" si="298"/>
        <v>-190.01449179259919</v>
      </c>
      <c r="O1722" s="11">
        <f t="shared" si="299"/>
        <v>0</v>
      </c>
      <c r="P1722" s="13">
        <f t="shared" si="293"/>
        <v>316.66800000000001</v>
      </c>
      <c r="Q1722" s="11">
        <f t="shared" si="4"/>
        <v>0.65880957531118201</v>
      </c>
      <c r="R1722" s="11">
        <f t="shared" si="294"/>
        <v>1.5118781472517828</v>
      </c>
      <c r="S1722" s="11">
        <f t="shared" si="6"/>
        <v>14448.989249244325</v>
      </c>
    </row>
    <row r="1723" spans="2:19" x14ac:dyDescent="0.2">
      <c r="B1723" s="11"/>
      <c r="D1723" s="14">
        <f t="shared" si="295"/>
        <v>17.209999999999891</v>
      </c>
      <c r="E1723" s="11">
        <f t="shared" si="300"/>
        <v>37.840000000001169</v>
      </c>
      <c r="F1723" s="11">
        <f t="shared" si="291"/>
        <v>-371.21040000001148</v>
      </c>
      <c r="G1723" s="11">
        <f t="shared" si="8"/>
        <v>-189.7024075567752</v>
      </c>
      <c r="H1723" s="15">
        <f t="shared" si="301"/>
        <v>0</v>
      </c>
      <c r="I1723" s="11">
        <f t="shared" si="1"/>
        <v>-560.91280755678667</v>
      </c>
      <c r="J1723" s="11">
        <f t="shared" si="9"/>
        <v>-14.823277155305744</v>
      </c>
      <c r="K1723" s="9">
        <f t="shared" si="296"/>
        <v>208.47559534839598</v>
      </c>
      <c r="L1723" s="11">
        <f t="shared" si="297"/>
        <v>5944.6408382688005</v>
      </c>
      <c r="M1723" s="11">
        <f t="shared" si="292"/>
        <v>0.66380899999999998</v>
      </c>
      <c r="N1723" s="11">
        <f t="shared" si="298"/>
        <v>-189.7024075567752</v>
      </c>
      <c r="O1723" s="11">
        <f t="shared" si="299"/>
        <v>0</v>
      </c>
      <c r="P1723" s="13">
        <f t="shared" si="293"/>
        <v>316.66000000000003</v>
      </c>
      <c r="Q1723" s="11">
        <f t="shared" si="4"/>
        <v>0.65835784547589205</v>
      </c>
      <c r="R1723" s="11">
        <f t="shared" si="294"/>
        <v>1.5110374266366711</v>
      </c>
      <c r="S1723" s="11">
        <f t="shared" si="6"/>
        <v>14425.257892094989</v>
      </c>
    </row>
    <row r="1724" spans="2:19" x14ac:dyDescent="0.2">
      <c r="B1724" s="11"/>
      <c r="D1724" s="14">
        <f t="shared" si="295"/>
        <v>17.219999999999892</v>
      </c>
      <c r="E1724" s="11">
        <f t="shared" si="300"/>
        <v>37.840000000001169</v>
      </c>
      <c r="F1724" s="11">
        <f t="shared" si="291"/>
        <v>-371.21040000001148</v>
      </c>
      <c r="G1724" s="11">
        <f t="shared" si="8"/>
        <v>-189.39078485115888</v>
      </c>
      <c r="H1724" s="15">
        <f t="shared" si="301"/>
        <v>0</v>
      </c>
      <c r="I1724" s="11">
        <f t="shared" si="1"/>
        <v>-560.60118485117039</v>
      </c>
      <c r="J1724" s="11">
        <f t="shared" si="9"/>
        <v>-14.815041882958591</v>
      </c>
      <c r="K1724" s="9">
        <f t="shared" si="296"/>
        <v>208.32736257684292</v>
      </c>
      <c r="L1724" s="11">
        <f t="shared" si="297"/>
        <v>5946.7248530584266</v>
      </c>
      <c r="M1724" s="11">
        <f t="shared" si="292"/>
        <v>0.66366199999999997</v>
      </c>
      <c r="N1724" s="11">
        <f t="shared" si="298"/>
        <v>-189.39078485115888</v>
      </c>
      <c r="O1724" s="11">
        <f t="shared" si="299"/>
        <v>0</v>
      </c>
      <c r="P1724" s="13">
        <f t="shared" si="293"/>
        <v>316.65100000000001</v>
      </c>
      <c r="Q1724" s="11">
        <f t="shared" si="4"/>
        <v>0.65790843097556273</v>
      </c>
      <c r="R1724" s="11">
        <f t="shared" si="294"/>
        <v>1.5101979493331896</v>
      </c>
      <c r="S1724" s="11">
        <f t="shared" si="6"/>
        <v>14401.56163040046</v>
      </c>
    </row>
    <row r="1725" spans="2:19" x14ac:dyDescent="0.2">
      <c r="B1725" s="11"/>
      <c r="D1725" s="14">
        <f t="shared" si="295"/>
        <v>17.229999999999894</v>
      </c>
      <c r="E1725" s="11">
        <f t="shared" si="300"/>
        <v>37.840000000001169</v>
      </c>
      <c r="F1725" s="11">
        <f t="shared" si="291"/>
        <v>-371.21040000001148</v>
      </c>
      <c r="G1725" s="11">
        <f t="shared" si="8"/>
        <v>-189.07933794033417</v>
      </c>
      <c r="H1725" s="15">
        <f t="shared" si="301"/>
        <v>0</v>
      </c>
      <c r="I1725" s="11">
        <f t="shared" si="1"/>
        <v>-560.28973794034562</v>
      </c>
      <c r="J1725" s="11">
        <f t="shared" si="9"/>
        <v>-14.806811256351171</v>
      </c>
      <c r="K1725" s="9">
        <f t="shared" si="296"/>
        <v>208.17921215801334</v>
      </c>
      <c r="L1725" s="11">
        <f t="shared" si="297"/>
        <v>5948.8073859321003</v>
      </c>
      <c r="M1725" s="11">
        <f t="shared" si="292"/>
        <v>0.66351400000000005</v>
      </c>
      <c r="N1725" s="11">
        <f t="shared" si="298"/>
        <v>-189.07933794033417</v>
      </c>
      <c r="O1725" s="11">
        <f t="shared" si="299"/>
        <v>0</v>
      </c>
      <c r="P1725" s="13">
        <f t="shared" si="293"/>
        <v>316.64299999999997</v>
      </c>
      <c r="Q1725" s="11">
        <f t="shared" si="4"/>
        <v>0.65745717466678044</v>
      </c>
      <c r="R1725" s="11">
        <f t="shared" si="294"/>
        <v>1.5093589456015464</v>
      </c>
      <c r="S1725" s="11">
        <f t="shared" si="6"/>
        <v>14377.878736407676</v>
      </c>
    </row>
    <row r="1726" spans="2:19" x14ac:dyDescent="0.2">
      <c r="B1726" s="11"/>
      <c r="D1726" s="14">
        <f t="shared" si="295"/>
        <v>17.239999999999895</v>
      </c>
      <c r="E1726" s="11">
        <f t="shared" si="300"/>
        <v>37.840000000001169</v>
      </c>
      <c r="F1726" s="11">
        <f t="shared" si="291"/>
        <v>-371.21040000001148</v>
      </c>
      <c r="G1726" s="11">
        <f t="shared" si="8"/>
        <v>-188.76863653227693</v>
      </c>
      <c r="H1726" s="15">
        <f t="shared" si="301"/>
        <v>0</v>
      </c>
      <c r="I1726" s="11">
        <f t="shared" si="1"/>
        <v>-559.97903653228843</v>
      </c>
      <c r="J1726" s="11">
        <f t="shared" si="9"/>
        <v>-14.798600331191098</v>
      </c>
      <c r="K1726" s="9">
        <f t="shared" si="296"/>
        <v>208.03114404544982</v>
      </c>
      <c r="L1726" s="11">
        <f t="shared" si="297"/>
        <v>5950.888437713118</v>
      </c>
      <c r="M1726" s="11">
        <f t="shared" si="292"/>
        <v>0.66336700000000004</v>
      </c>
      <c r="N1726" s="11">
        <f t="shared" si="298"/>
        <v>-188.76863653227693</v>
      </c>
      <c r="O1726" s="11">
        <f t="shared" si="299"/>
        <v>0</v>
      </c>
      <c r="P1726" s="13">
        <f t="shared" si="293"/>
        <v>316.63499999999999</v>
      </c>
      <c r="Q1726" s="11">
        <f t="shared" si="4"/>
        <v>0.65700615549591745</v>
      </c>
      <c r="R1726" s="11">
        <f t="shared" si="294"/>
        <v>1.508521950172385</v>
      </c>
      <c r="S1726" s="11">
        <f t="shared" si="6"/>
        <v>14354.252531572498</v>
      </c>
    </row>
    <row r="1727" spans="2:19" x14ac:dyDescent="0.2">
      <c r="B1727" s="11"/>
      <c r="D1727" s="14">
        <f t="shared" si="295"/>
        <v>17.249999999999897</v>
      </c>
      <c r="E1727" s="11">
        <f t="shared" si="300"/>
        <v>37.840000000001169</v>
      </c>
      <c r="F1727" s="11">
        <f t="shared" si="291"/>
        <v>-371.21040000001148</v>
      </c>
      <c r="G1727" s="11">
        <f t="shared" si="8"/>
        <v>-188.45839435195984</v>
      </c>
      <c r="H1727" s="15">
        <f t="shared" si="301"/>
        <v>0</v>
      </c>
      <c r="I1727" s="11">
        <f t="shared" si="1"/>
        <v>-559.66879435197131</v>
      </c>
      <c r="J1727" s="11">
        <f t="shared" si="9"/>
        <v>-14.790401542070667</v>
      </c>
      <c r="K1727" s="9">
        <f t="shared" si="296"/>
        <v>207.88315804213792</v>
      </c>
      <c r="L1727" s="11">
        <f t="shared" si="297"/>
        <v>5952.9680092235558</v>
      </c>
      <c r="M1727" s="11">
        <f t="shared" si="292"/>
        <v>0.66322000000000003</v>
      </c>
      <c r="N1727" s="11">
        <f t="shared" si="298"/>
        <v>-188.45839435195984</v>
      </c>
      <c r="O1727" s="11">
        <f t="shared" si="299"/>
        <v>0</v>
      </c>
      <c r="P1727" s="13">
        <f t="shared" si="293"/>
        <v>316.62700000000001</v>
      </c>
      <c r="Q1727" s="11">
        <f t="shared" si="4"/>
        <v>0.6565553728587199</v>
      </c>
      <c r="R1727" s="11">
        <f t="shared" si="294"/>
        <v>1.5076861918522595</v>
      </c>
      <c r="S1727" s="11">
        <f t="shared" si="6"/>
        <v>14330.661247109014</v>
      </c>
    </row>
    <row r="1728" spans="2:19" x14ac:dyDescent="0.2">
      <c r="B1728" s="11"/>
      <c r="D1728" s="14">
        <f t="shared" si="295"/>
        <v>17.259999999999899</v>
      </c>
      <c r="E1728" s="11">
        <f t="shared" si="300"/>
        <v>37.840000000001169</v>
      </c>
      <c r="F1728" s="11">
        <f t="shared" si="291"/>
        <v>-371.21040000001148</v>
      </c>
      <c r="G1728" s="11">
        <f t="shared" si="8"/>
        <v>-188.12789670422961</v>
      </c>
      <c r="H1728" s="15">
        <f t="shared" si="301"/>
        <v>0</v>
      </c>
      <c r="I1728" s="11">
        <f t="shared" si="1"/>
        <v>-559.33829670424109</v>
      </c>
      <c r="J1728" s="11">
        <f t="shared" si="9"/>
        <v>-14.781667460471031</v>
      </c>
      <c r="K1728" s="9">
        <f t="shared" si="296"/>
        <v>207.73525402671723</v>
      </c>
      <c r="L1728" s="11">
        <f t="shared" si="297"/>
        <v>5955.0461012838996</v>
      </c>
      <c r="M1728" s="11">
        <f t="shared" si="292"/>
        <v>0.66300000000000003</v>
      </c>
      <c r="N1728" s="11">
        <f t="shared" si="298"/>
        <v>-188.12789670422961</v>
      </c>
      <c r="O1728" s="11">
        <f t="shared" si="299"/>
        <v>0</v>
      </c>
      <c r="P1728" s="13">
        <f t="shared" si="293"/>
        <v>316.61399999999998</v>
      </c>
      <c r="Q1728" s="11">
        <f t="shared" si="4"/>
        <v>0.65611518766294996</v>
      </c>
      <c r="R1728" s="11">
        <f t="shared" si="294"/>
        <v>1.5067958675301762</v>
      </c>
      <c r="S1728" s="11">
        <f t="shared" si="6"/>
        <v>14305.529706278081</v>
      </c>
    </row>
    <row r="1729" spans="2:19" x14ac:dyDescent="0.2">
      <c r="B1729" s="11"/>
      <c r="D1729" s="14">
        <f t="shared" si="295"/>
        <v>17.2699999999999</v>
      </c>
      <c r="E1729" s="11">
        <f t="shared" si="300"/>
        <v>37.840000000001169</v>
      </c>
      <c r="F1729" s="11">
        <f t="shared" si="291"/>
        <v>-371.21040000001148</v>
      </c>
      <c r="G1729" s="11">
        <f t="shared" si="8"/>
        <v>-187.8183267153849</v>
      </c>
      <c r="H1729" s="15">
        <f t="shared" si="301"/>
        <v>0</v>
      </c>
      <c r="I1729" s="11">
        <f t="shared" si="1"/>
        <v>-559.02872671539637</v>
      </c>
      <c r="J1729" s="11">
        <f t="shared" si="9"/>
        <v>-14.773486435395855</v>
      </c>
      <c r="K1729" s="9">
        <f t="shared" si="296"/>
        <v>207.58743735211252</v>
      </c>
      <c r="L1729" s="11">
        <f t="shared" si="297"/>
        <v>5957.1227147407935</v>
      </c>
      <c r="M1729" s="11">
        <f t="shared" si="292"/>
        <v>0.662852</v>
      </c>
      <c r="N1729" s="11">
        <f t="shared" si="298"/>
        <v>-187.8183267153849</v>
      </c>
      <c r="O1729" s="11">
        <f t="shared" si="299"/>
        <v>0</v>
      </c>
      <c r="P1729" s="13">
        <f t="shared" si="293"/>
        <v>316.60599999999999</v>
      </c>
      <c r="Q1729" s="11">
        <f t="shared" si="4"/>
        <v>0.6556648874377381</v>
      </c>
      <c r="R1729" s="11">
        <f t="shared" si="294"/>
        <v>1.5059619200199648</v>
      </c>
      <c r="S1729" s="11">
        <f t="shared" si="6"/>
        <v>14281.989536270479</v>
      </c>
    </row>
    <row r="1730" spans="2:19" x14ac:dyDescent="0.2">
      <c r="B1730" s="11"/>
      <c r="D1730" s="14">
        <f t="shared" si="295"/>
        <v>17.279999999999902</v>
      </c>
      <c r="E1730" s="11">
        <f t="shared" si="300"/>
        <v>37.840000000001169</v>
      </c>
      <c r="F1730" s="11">
        <f t="shared" ref="F1730:F1793" si="302">E1730*Grav</f>
        <v>-371.21040000001148</v>
      </c>
      <c r="G1730" s="11">
        <f t="shared" si="8"/>
        <v>-187.5094974804706</v>
      </c>
      <c r="H1730" s="15">
        <f t="shared" si="301"/>
        <v>0</v>
      </c>
      <c r="I1730" s="11">
        <f t="shared" si="1"/>
        <v>-558.71989748048213</v>
      </c>
      <c r="J1730" s="11">
        <f t="shared" si="9"/>
        <v>-14.765324986270214</v>
      </c>
      <c r="K1730" s="9">
        <f t="shared" si="296"/>
        <v>207.43970248775855</v>
      </c>
      <c r="L1730" s="11">
        <f t="shared" si="297"/>
        <v>5959.1978504399931</v>
      </c>
      <c r="M1730" s="11">
        <f t="shared" ref="M1730:M1793" si="303">VLOOKUP(L1730,AtmChart,4)</f>
        <v>0.66270499999999999</v>
      </c>
      <c r="N1730" s="11">
        <f t="shared" si="298"/>
        <v>-187.5094974804706</v>
      </c>
      <c r="O1730" s="11">
        <f t="shared" si="299"/>
        <v>0</v>
      </c>
      <c r="P1730" s="13">
        <f t="shared" ref="P1730:P1793" si="304">VLOOKUP(L1730,AtmChart,5)</f>
        <v>316.59800000000001</v>
      </c>
      <c r="Q1730" s="11">
        <f t="shared" si="4"/>
        <v>0.65521482285977339</v>
      </c>
      <c r="R1730" s="11">
        <f t="shared" ref="R1730:R1793" si="305">J1730/Grav</f>
        <v>1.5051299680193897</v>
      </c>
      <c r="S1730" s="11">
        <f t="shared" si="6"/>
        <v>14258.505694311732</v>
      </c>
    </row>
    <row r="1731" spans="2:19" x14ac:dyDescent="0.2">
      <c r="B1731" s="11"/>
      <c r="D1731" s="14">
        <f t="shared" ref="D1731:D1794" si="306">D1730+DeltaT</f>
        <v>17.289999999999903</v>
      </c>
      <c r="E1731" s="11">
        <f t="shared" si="300"/>
        <v>37.840000000001169</v>
      </c>
      <c r="F1731" s="11">
        <f t="shared" si="302"/>
        <v>-371.21040000001148</v>
      </c>
      <c r="G1731" s="11">
        <f t="shared" si="8"/>
        <v>-187.20112435236661</v>
      </c>
      <c r="H1731" s="15">
        <f t="shared" si="301"/>
        <v>0</v>
      </c>
      <c r="I1731" s="11">
        <f t="shared" si="1"/>
        <v>-558.41152435237814</v>
      </c>
      <c r="J1731" s="11">
        <f t="shared" si="9"/>
        <v>-14.757175590707211</v>
      </c>
      <c r="K1731" s="9">
        <f t="shared" ref="K1731:K1794" si="307">K1730+J1730*DeltaT</f>
        <v>207.29204923789584</v>
      </c>
      <c r="L1731" s="11">
        <f t="shared" ref="L1731:L1794" si="308">L1730+K1730*DeltaT+(0.5*J1730*DeltaT^2)</f>
        <v>5961.2715091986211</v>
      </c>
      <c r="M1731" s="11">
        <f t="shared" si="303"/>
        <v>0.66255799999999998</v>
      </c>
      <c r="N1731" s="11">
        <f t="shared" ref="N1731:N1794" si="309">IF(K1731&gt;0,-0.5*M1731*(K1731^2)*CdR*CSAR,0)</f>
        <v>-187.20112435236661</v>
      </c>
      <c r="O1731" s="11">
        <f t="shared" ref="O1731:O1794" si="310">IF(K1731&gt;0,0, 0.5*M1731*(K1731^2)*CdC*CSAC)</f>
        <v>0</v>
      </c>
      <c r="P1731" s="13">
        <f t="shared" si="304"/>
        <v>316.589</v>
      </c>
      <c r="Q1731" s="11">
        <f t="shared" si="4"/>
        <v>0.65476706151475839</v>
      </c>
      <c r="R1731" s="11">
        <f t="shared" si="305"/>
        <v>1.5042992447204089</v>
      </c>
      <c r="S1731" s="11">
        <f t="shared" si="6"/>
        <v>14235.056535404454</v>
      </c>
    </row>
    <row r="1732" spans="2:19" x14ac:dyDescent="0.2">
      <c r="B1732" s="11"/>
      <c r="D1732" s="14">
        <f t="shared" si="306"/>
        <v>17.299999999999905</v>
      </c>
      <c r="E1732" s="11">
        <f t="shared" si="300"/>
        <v>37.840000000001169</v>
      </c>
      <c r="F1732" s="11">
        <f t="shared" si="302"/>
        <v>-371.21040000001148</v>
      </c>
      <c r="G1732" s="11">
        <f t="shared" si="8"/>
        <v>-186.89348871480777</v>
      </c>
      <c r="H1732" s="15">
        <f t="shared" si="301"/>
        <v>0</v>
      </c>
      <c r="I1732" s="11">
        <f t="shared" si="1"/>
        <v>-558.10388871481928</v>
      </c>
      <c r="J1732" s="11">
        <f t="shared" si="9"/>
        <v>-14.749045684852062</v>
      </c>
      <c r="K1732" s="9">
        <f t="shared" si="307"/>
        <v>207.14447748198876</v>
      </c>
      <c r="L1732" s="11">
        <f t="shared" si="308"/>
        <v>5963.3436918322204</v>
      </c>
      <c r="M1732" s="11">
        <f t="shared" si="303"/>
        <v>0.662412</v>
      </c>
      <c r="N1732" s="11">
        <f t="shared" si="309"/>
        <v>-186.89348871480777</v>
      </c>
      <c r="O1732" s="11">
        <f t="shared" si="310"/>
        <v>0</v>
      </c>
      <c r="P1732" s="13">
        <f t="shared" si="304"/>
        <v>316.58100000000002</v>
      </c>
      <c r="Q1732" s="11">
        <f t="shared" si="4"/>
        <v>0.65431746529952439</v>
      </c>
      <c r="R1732" s="11">
        <f t="shared" si="305"/>
        <v>1.5034705081398636</v>
      </c>
      <c r="S1732" s="11">
        <f t="shared" si="6"/>
        <v>14211.66345639328</v>
      </c>
    </row>
    <row r="1733" spans="2:19" x14ac:dyDescent="0.2">
      <c r="B1733" s="11"/>
      <c r="D1733" s="14">
        <f t="shared" si="306"/>
        <v>17.309999999999906</v>
      </c>
      <c r="E1733" s="11">
        <f t="shared" si="300"/>
        <v>37.840000000001169</v>
      </c>
      <c r="F1733" s="11">
        <f t="shared" si="302"/>
        <v>-371.21040000001148</v>
      </c>
      <c r="G1733" s="11">
        <f t="shared" si="8"/>
        <v>-186.58602499453352</v>
      </c>
      <c r="H1733" s="15">
        <f t="shared" si="301"/>
        <v>0</v>
      </c>
      <c r="I1733" s="11">
        <f t="shared" si="1"/>
        <v>-557.79642499454496</v>
      </c>
      <c r="J1733" s="11">
        <f t="shared" si="9"/>
        <v>-14.740920322265533</v>
      </c>
      <c r="K1733" s="9">
        <f t="shared" si="307"/>
        <v>206.99698702514024</v>
      </c>
      <c r="L1733" s="11">
        <f t="shared" si="308"/>
        <v>5965.4143991547562</v>
      </c>
      <c r="M1733" s="11">
        <f t="shared" si="303"/>
        <v>0.66226499999999999</v>
      </c>
      <c r="N1733" s="11">
        <f t="shared" si="309"/>
        <v>-186.58602499453352</v>
      </c>
      <c r="O1733" s="11">
        <f t="shared" si="310"/>
        <v>0</v>
      </c>
      <c r="P1733" s="13">
        <f t="shared" si="304"/>
        <v>316.57299999999998</v>
      </c>
      <c r="Q1733" s="11">
        <f t="shared" si="4"/>
        <v>0.65386810317095978</v>
      </c>
      <c r="R1733" s="11">
        <f t="shared" si="305"/>
        <v>1.5026422346855792</v>
      </c>
      <c r="S1733" s="11">
        <f t="shared" si="6"/>
        <v>14188.283450232359</v>
      </c>
    </row>
    <row r="1734" spans="2:19" x14ac:dyDescent="0.2">
      <c r="B1734" s="11"/>
      <c r="D1734" s="14">
        <f t="shared" si="306"/>
        <v>17.319999999999908</v>
      </c>
      <c r="E1734" s="11">
        <f t="shared" ref="E1734:E1797" si="311">IF(D1734&lt;ThrustCurveTime,E1733-(Mdot)/10,E1733)</f>
        <v>37.840000000001169</v>
      </c>
      <c r="F1734" s="11">
        <f t="shared" si="302"/>
        <v>-371.21040000001148</v>
      </c>
      <c r="G1734" s="11">
        <f t="shared" si="8"/>
        <v>-186.279015115595</v>
      </c>
      <c r="H1734" s="15">
        <f t="shared" si="301"/>
        <v>0</v>
      </c>
      <c r="I1734" s="11">
        <f t="shared" si="1"/>
        <v>-557.48941511560645</v>
      </c>
      <c r="J1734" s="11">
        <f t="shared" si="9"/>
        <v>-14.732806953371808</v>
      </c>
      <c r="K1734" s="9">
        <f t="shared" si="307"/>
        <v>206.84957782191759</v>
      </c>
      <c r="L1734" s="11">
        <f t="shared" si="308"/>
        <v>5967.4836319789911</v>
      </c>
      <c r="M1734" s="11">
        <f t="shared" si="303"/>
        <v>0.66211799999999998</v>
      </c>
      <c r="N1734" s="11">
        <f t="shared" si="309"/>
        <v>-186.279015115595</v>
      </c>
      <c r="O1734" s="11">
        <f t="shared" si="310"/>
        <v>0</v>
      </c>
      <c r="P1734" s="13">
        <f t="shared" si="304"/>
        <v>316.565</v>
      </c>
      <c r="Q1734" s="11">
        <f t="shared" si="4"/>
        <v>0.65341897500329349</v>
      </c>
      <c r="R1734" s="11">
        <f t="shared" si="305"/>
        <v>1.5018151838299498</v>
      </c>
      <c r="S1734" s="11">
        <f t="shared" si="6"/>
        <v>14164.937954852796</v>
      </c>
    </row>
    <row r="1735" spans="2:19" x14ac:dyDescent="0.2">
      <c r="B1735" s="11"/>
      <c r="D1735" s="14">
        <f t="shared" si="306"/>
        <v>17.329999999999909</v>
      </c>
      <c r="E1735" s="11">
        <f t="shared" si="311"/>
        <v>37.840000000001169</v>
      </c>
      <c r="F1735" s="11">
        <f t="shared" si="302"/>
        <v>-371.21040000001148</v>
      </c>
      <c r="G1735" s="11">
        <f t="shared" si="8"/>
        <v>-185.97245832573617</v>
      </c>
      <c r="H1735" s="15">
        <f t="shared" ref="H1735:H1798" si="312">IF(D1735&lt;ThrustCurveTime,VLOOKUP(D1735,GoddardCurve1,2, TRUE),0)</f>
        <v>0</v>
      </c>
      <c r="I1735" s="11">
        <f t="shared" si="1"/>
        <v>-557.1828583257477</v>
      </c>
      <c r="J1735" s="11">
        <f t="shared" si="9"/>
        <v>-14.724705558290974</v>
      </c>
      <c r="K1735" s="9">
        <f t="shared" si="307"/>
        <v>206.70224975238386</v>
      </c>
      <c r="L1735" s="11">
        <f t="shared" si="308"/>
        <v>5969.5513911168628</v>
      </c>
      <c r="M1735" s="11">
        <f t="shared" si="303"/>
        <v>0.66197099999999998</v>
      </c>
      <c r="N1735" s="11">
        <f t="shared" si="309"/>
        <v>-185.97245832573617</v>
      </c>
      <c r="O1735" s="11">
        <f t="shared" si="310"/>
        <v>0</v>
      </c>
      <c r="P1735" s="13">
        <f t="shared" si="304"/>
        <v>316.55599999999998</v>
      </c>
      <c r="Q1735" s="11">
        <f t="shared" si="4"/>
        <v>0.65297214316703478</v>
      </c>
      <c r="R1735" s="11">
        <f t="shared" si="305"/>
        <v>1.5009893535464804</v>
      </c>
      <c r="S1735" s="11">
        <f t="shared" si="6"/>
        <v>14141.626913051899</v>
      </c>
    </row>
    <row r="1736" spans="2:19" x14ac:dyDescent="0.2">
      <c r="B1736" s="11"/>
      <c r="D1736" s="14">
        <f t="shared" si="306"/>
        <v>17.339999999999911</v>
      </c>
      <c r="E1736" s="11">
        <f t="shared" si="311"/>
        <v>37.840000000001169</v>
      </c>
      <c r="F1736" s="11">
        <f t="shared" si="302"/>
        <v>-371.21040000001148</v>
      </c>
      <c r="G1736" s="11">
        <f t="shared" si="8"/>
        <v>-185.66635387431521</v>
      </c>
      <c r="H1736" s="15">
        <f t="shared" si="312"/>
        <v>0</v>
      </c>
      <c r="I1736" s="11">
        <f t="shared" si="1"/>
        <v>-556.87675387432671</v>
      </c>
      <c r="J1736" s="11">
        <f t="shared" si="9"/>
        <v>-14.716616117185769</v>
      </c>
      <c r="K1736" s="9">
        <f t="shared" si="307"/>
        <v>206.55500269680095</v>
      </c>
      <c r="L1736" s="11">
        <f t="shared" si="308"/>
        <v>5971.6176773791085</v>
      </c>
      <c r="M1736" s="11">
        <f t="shared" si="303"/>
        <v>0.66182399999999997</v>
      </c>
      <c r="N1736" s="11">
        <f t="shared" si="309"/>
        <v>-185.66635387431521</v>
      </c>
      <c r="O1736" s="11">
        <f t="shared" si="310"/>
        <v>0</v>
      </c>
      <c r="P1736" s="13">
        <f t="shared" si="304"/>
        <v>316.548</v>
      </c>
      <c r="Q1736" s="11">
        <f t="shared" si="4"/>
        <v>0.6525234804731066</v>
      </c>
      <c r="R1736" s="11">
        <f t="shared" si="305"/>
        <v>1.5001647418130242</v>
      </c>
      <c r="S1736" s="11">
        <f t="shared" si="6"/>
        <v>14118.350267749736</v>
      </c>
    </row>
    <row r="1737" spans="2:19" x14ac:dyDescent="0.2">
      <c r="B1737" s="11"/>
      <c r="D1737" s="14">
        <f t="shared" si="306"/>
        <v>17.349999999999913</v>
      </c>
      <c r="E1737" s="11">
        <f t="shared" si="311"/>
        <v>37.840000000001169</v>
      </c>
      <c r="F1737" s="11">
        <f t="shared" si="302"/>
        <v>-371.21040000001148</v>
      </c>
      <c r="G1737" s="11">
        <f t="shared" si="8"/>
        <v>-185.3607010123001</v>
      </c>
      <c r="H1737" s="15">
        <f t="shared" si="312"/>
        <v>0</v>
      </c>
      <c r="I1737" s="11">
        <f t="shared" si="1"/>
        <v>-556.5711010123116</v>
      </c>
      <c r="J1737" s="11">
        <f t="shared" si="9"/>
        <v>-14.708538610261479</v>
      </c>
      <c r="K1737" s="9">
        <f t="shared" si="307"/>
        <v>206.40783653562909</v>
      </c>
      <c r="L1737" s="11">
        <f t="shared" si="308"/>
        <v>5973.6824915752704</v>
      </c>
      <c r="M1737" s="11">
        <f t="shared" si="303"/>
        <v>0.66167699999999996</v>
      </c>
      <c r="N1737" s="11">
        <f t="shared" si="309"/>
        <v>-185.3607010123001</v>
      </c>
      <c r="O1737" s="11">
        <f t="shared" si="310"/>
        <v>0</v>
      </c>
      <c r="P1737" s="13">
        <f t="shared" si="304"/>
        <v>316.54000000000002</v>
      </c>
      <c r="Q1737" s="11">
        <f t="shared" si="4"/>
        <v>0.65207505065909233</v>
      </c>
      <c r="R1737" s="11">
        <f t="shared" si="305"/>
        <v>1.4993413466117715</v>
      </c>
      <c r="S1737" s="11">
        <f t="shared" si="6"/>
        <v>14095.107961988775</v>
      </c>
    </row>
    <row r="1738" spans="2:19" x14ac:dyDescent="0.2">
      <c r="B1738" s="11"/>
      <c r="D1738" s="14">
        <f t="shared" si="306"/>
        <v>17.359999999999914</v>
      </c>
      <c r="E1738" s="11">
        <f t="shared" si="311"/>
        <v>37.840000000001169</v>
      </c>
      <c r="F1738" s="11">
        <f t="shared" si="302"/>
        <v>-371.21040000001148</v>
      </c>
      <c r="G1738" s="11">
        <f t="shared" si="8"/>
        <v>-185.05549899226489</v>
      </c>
      <c r="H1738" s="15">
        <f t="shared" si="312"/>
        <v>0</v>
      </c>
      <c r="I1738" s="11">
        <f t="shared" si="1"/>
        <v>-556.26589899227633</v>
      </c>
      <c r="J1738" s="11">
        <f t="shared" si="9"/>
        <v>-14.700473017765834</v>
      </c>
      <c r="K1738" s="9">
        <f t="shared" si="307"/>
        <v>206.26075114952647</v>
      </c>
      <c r="L1738" s="11">
        <f t="shared" si="308"/>
        <v>5975.7458345136965</v>
      </c>
      <c r="M1738" s="11">
        <f t="shared" si="303"/>
        <v>0.66152999999999995</v>
      </c>
      <c r="N1738" s="11">
        <f t="shared" si="309"/>
        <v>-185.05549899226489</v>
      </c>
      <c r="O1738" s="11">
        <f t="shared" si="310"/>
        <v>0</v>
      </c>
      <c r="P1738" s="13">
        <f t="shared" si="304"/>
        <v>316.53199999999998</v>
      </c>
      <c r="Q1738" s="11">
        <f t="shared" si="4"/>
        <v>0.65162685336562021</v>
      </c>
      <c r="R1738" s="11">
        <f t="shared" si="305"/>
        <v>1.4985191659292389</v>
      </c>
      <c r="S1738" s="11">
        <f t="shared" si="6"/>
        <v>14071.899938933619</v>
      </c>
    </row>
    <row r="1739" spans="2:19" x14ac:dyDescent="0.2">
      <c r="B1739" s="11"/>
      <c r="D1739" s="14">
        <f t="shared" si="306"/>
        <v>17.369999999999916</v>
      </c>
      <c r="E1739" s="11">
        <f t="shared" si="311"/>
        <v>37.840000000001169</v>
      </c>
      <c r="F1739" s="11">
        <f t="shared" si="302"/>
        <v>-371.21040000001148</v>
      </c>
      <c r="G1739" s="11">
        <f t="shared" si="8"/>
        <v>-184.75074706838521</v>
      </c>
      <c r="H1739" s="15">
        <f t="shared" si="312"/>
        <v>0</v>
      </c>
      <c r="I1739" s="11">
        <f t="shared" si="1"/>
        <v>-555.96114706839671</v>
      </c>
      <c r="J1739" s="11">
        <f t="shared" si="9"/>
        <v>-14.692419319988888</v>
      </c>
      <c r="K1739" s="9">
        <f t="shared" si="307"/>
        <v>206.11374641934881</v>
      </c>
      <c r="L1739" s="11">
        <f t="shared" si="308"/>
        <v>5977.8077070015406</v>
      </c>
      <c r="M1739" s="11">
        <f t="shared" si="303"/>
        <v>0.66138300000000005</v>
      </c>
      <c r="N1739" s="11">
        <f t="shared" si="309"/>
        <v>-184.75074706838521</v>
      </c>
      <c r="O1739" s="11">
        <f t="shared" si="310"/>
        <v>0</v>
      </c>
      <c r="P1739" s="13">
        <f t="shared" si="304"/>
        <v>316.52300000000002</v>
      </c>
      <c r="Q1739" s="11">
        <f t="shared" si="4"/>
        <v>0.65118094552164862</v>
      </c>
      <c r="R1739" s="11">
        <f t="shared" si="305"/>
        <v>1.4976981977562576</v>
      </c>
      <c r="S1739" s="11">
        <f t="shared" si="6"/>
        <v>14048.726141870655</v>
      </c>
    </row>
    <row r="1740" spans="2:19" x14ac:dyDescent="0.2">
      <c r="B1740" s="11"/>
      <c r="D1740" s="14">
        <f t="shared" si="306"/>
        <v>17.379999999999917</v>
      </c>
      <c r="E1740" s="11">
        <f t="shared" si="311"/>
        <v>37.840000000001169</v>
      </c>
      <c r="F1740" s="11">
        <f t="shared" si="302"/>
        <v>-371.21040000001148</v>
      </c>
      <c r="G1740" s="11">
        <f t="shared" si="8"/>
        <v>-184.44672343836203</v>
      </c>
      <c r="H1740" s="15">
        <f t="shared" si="312"/>
        <v>0</v>
      </c>
      <c r="I1740" s="11">
        <f t="shared" si="1"/>
        <v>-555.65712343837345</v>
      </c>
      <c r="J1740" s="11">
        <f t="shared" si="9"/>
        <v>-14.684384868878338</v>
      </c>
      <c r="K1740" s="9">
        <f t="shared" si="307"/>
        <v>205.96682222614893</v>
      </c>
      <c r="L1740" s="11">
        <f t="shared" si="308"/>
        <v>5979.8681098447678</v>
      </c>
      <c r="M1740" s="11">
        <f t="shared" si="303"/>
        <v>0.66123699999999996</v>
      </c>
      <c r="N1740" s="11">
        <f t="shared" si="309"/>
        <v>-184.44672343836203</v>
      </c>
      <c r="O1740" s="11">
        <f t="shared" si="310"/>
        <v>0</v>
      </c>
      <c r="P1740" s="13">
        <f t="shared" si="304"/>
        <v>316.51499999999999</v>
      </c>
      <c r="Q1740" s="11">
        <f t="shared" si="4"/>
        <v>0.65073321083092095</v>
      </c>
      <c r="R1740" s="11">
        <f t="shared" si="305"/>
        <v>1.4968791915268438</v>
      </c>
      <c r="S1740" s="11">
        <f t="shared" si="6"/>
        <v>14025.607725373686</v>
      </c>
    </row>
    <row r="1741" spans="2:19" x14ac:dyDescent="0.2">
      <c r="B1741" s="11"/>
      <c r="D1741" s="14">
        <f t="shared" si="306"/>
        <v>17.389999999999919</v>
      </c>
      <c r="E1741" s="11">
        <f t="shared" si="311"/>
        <v>37.840000000001169</v>
      </c>
      <c r="F1741" s="11">
        <f t="shared" si="302"/>
        <v>-371.21040000001148</v>
      </c>
      <c r="G1741" s="11">
        <f t="shared" si="8"/>
        <v>-184.14286894620136</v>
      </c>
      <c r="H1741" s="15">
        <f t="shared" si="312"/>
        <v>0</v>
      </c>
      <c r="I1741" s="11">
        <f t="shared" si="1"/>
        <v>-555.35326894621289</v>
      </c>
      <c r="J1741" s="11">
        <f t="shared" si="9"/>
        <v>-14.676354887584454</v>
      </c>
      <c r="K1741" s="9">
        <f t="shared" si="307"/>
        <v>205.81997837746016</v>
      </c>
      <c r="L1741" s="11">
        <f t="shared" si="308"/>
        <v>5981.9270438477852</v>
      </c>
      <c r="M1741" s="11">
        <f t="shared" si="303"/>
        <v>0.66108999999999996</v>
      </c>
      <c r="N1741" s="11">
        <f t="shared" si="309"/>
        <v>-184.14286894620136</v>
      </c>
      <c r="O1741" s="11">
        <f t="shared" si="310"/>
        <v>0</v>
      </c>
      <c r="P1741" s="13">
        <f t="shared" si="304"/>
        <v>316.50700000000001</v>
      </c>
      <c r="Q1741" s="11">
        <f t="shared" si="4"/>
        <v>0.6502857073538979</v>
      </c>
      <c r="R1741" s="11">
        <f t="shared" si="305"/>
        <v>1.4960606409362338</v>
      </c>
      <c r="S1741" s="11">
        <f t="shared" si="6"/>
        <v>14002.502170375512</v>
      </c>
    </row>
    <row r="1742" spans="2:19" x14ac:dyDescent="0.2">
      <c r="B1742" s="11"/>
      <c r="D1742" s="14">
        <f t="shared" si="306"/>
        <v>17.39999999999992</v>
      </c>
      <c r="E1742" s="11">
        <f t="shared" si="311"/>
        <v>37.840000000001169</v>
      </c>
      <c r="F1742" s="11">
        <f t="shared" si="302"/>
        <v>-371.21040000001148</v>
      </c>
      <c r="G1742" s="11">
        <f t="shared" si="8"/>
        <v>-183.83946232329006</v>
      </c>
      <c r="H1742" s="15">
        <f t="shared" si="312"/>
        <v>0</v>
      </c>
      <c r="I1742" s="11">
        <f t="shared" si="1"/>
        <v>-555.04986232330157</v>
      </c>
      <c r="J1742" s="11">
        <f t="shared" si="9"/>
        <v>-14.668336742158679</v>
      </c>
      <c r="K1742" s="9">
        <f t="shared" si="307"/>
        <v>205.67321482858432</v>
      </c>
      <c r="L1742" s="11">
        <f t="shared" si="308"/>
        <v>5983.9845098138148</v>
      </c>
      <c r="M1742" s="11">
        <f t="shared" si="303"/>
        <v>0.66094299999999995</v>
      </c>
      <c r="N1742" s="11">
        <f t="shared" si="309"/>
        <v>-183.83946232329006</v>
      </c>
      <c r="O1742" s="11">
        <f t="shared" si="310"/>
        <v>0</v>
      </c>
      <c r="P1742" s="13">
        <f t="shared" si="304"/>
        <v>316.49900000000002</v>
      </c>
      <c r="Q1742" s="11">
        <f t="shared" si="4"/>
        <v>0.64983843496688554</v>
      </c>
      <c r="R1742" s="11">
        <f t="shared" si="305"/>
        <v>1.4952432968561344</v>
      </c>
      <c r="S1742" s="11">
        <f t="shared" si="6"/>
        <v>13979.430672032218</v>
      </c>
    </row>
    <row r="1743" spans="2:19" x14ac:dyDescent="0.2">
      <c r="B1743" s="11"/>
      <c r="D1743" s="14">
        <f t="shared" si="306"/>
        <v>17.409999999999922</v>
      </c>
      <c r="E1743" s="11">
        <f t="shared" si="311"/>
        <v>37.840000000001169</v>
      </c>
      <c r="F1743" s="11">
        <f t="shared" si="302"/>
        <v>-371.21040000001148</v>
      </c>
      <c r="G1743" s="11">
        <f t="shared" si="8"/>
        <v>-183.51622703445048</v>
      </c>
      <c r="H1743" s="15">
        <f t="shared" si="312"/>
        <v>0</v>
      </c>
      <c r="I1743" s="11">
        <f t="shared" si="1"/>
        <v>-554.7266270344619</v>
      </c>
      <c r="J1743" s="11">
        <f t="shared" si="9"/>
        <v>-14.659794583362705</v>
      </c>
      <c r="K1743" s="9">
        <f t="shared" si="307"/>
        <v>205.52653146116273</v>
      </c>
      <c r="L1743" s="11">
        <f t="shared" si="308"/>
        <v>5986.0405085452639</v>
      </c>
      <c r="M1743" s="11">
        <f t="shared" si="303"/>
        <v>0.66072299999999995</v>
      </c>
      <c r="N1743" s="11">
        <f t="shared" si="309"/>
        <v>-183.51622703445048</v>
      </c>
      <c r="O1743" s="11">
        <f t="shared" si="310"/>
        <v>0</v>
      </c>
      <c r="P1743" s="13">
        <f t="shared" si="304"/>
        <v>316.48599999999999</v>
      </c>
      <c r="Q1743" s="11">
        <f t="shared" si="4"/>
        <v>0.64940165271501027</v>
      </c>
      <c r="R1743" s="11">
        <f t="shared" si="305"/>
        <v>1.4943725365303471</v>
      </c>
      <c r="S1743" s="11">
        <f t="shared" si="6"/>
        <v>13954.851371951689</v>
      </c>
    </row>
    <row r="1744" spans="2:19" x14ac:dyDescent="0.2">
      <c r="B1744" s="11"/>
      <c r="D1744" s="14">
        <f t="shared" si="306"/>
        <v>17.419999999999924</v>
      </c>
      <c r="E1744" s="11">
        <f t="shared" si="311"/>
        <v>37.840000000001169</v>
      </c>
      <c r="F1744" s="11">
        <f t="shared" si="302"/>
        <v>-371.21040000001148</v>
      </c>
      <c r="G1744" s="11">
        <f t="shared" si="8"/>
        <v>-183.21402976312959</v>
      </c>
      <c r="H1744" s="15">
        <f t="shared" si="312"/>
        <v>0</v>
      </c>
      <c r="I1744" s="11">
        <f t="shared" si="1"/>
        <v>-554.42442976314101</v>
      </c>
      <c r="J1744" s="11">
        <f t="shared" si="9"/>
        <v>-14.651808397545556</v>
      </c>
      <c r="K1744" s="9">
        <f t="shared" si="307"/>
        <v>205.3799335153291</v>
      </c>
      <c r="L1744" s="11">
        <f t="shared" si="308"/>
        <v>5988.0950408701465</v>
      </c>
      <c r="M1744" s="11">
        <f t="shared" si="303"/>
        <v>0.66057699999999997</v>
      </c>
      <c r="N1744" s="11">
        <f t="shared" si="309"/>
        <v>-183.21402976312959</v>
      </c>
      <c r="O1744" s="11">
        <f t="shared" si="310"/>
        <v>0</v>
      </c>
      <c r="P1744" s="13">
        <f t="shared" si="304"/>
        <v>316.47800000000001</v>
      </c>
      <c r="Q1744" s="11">
        <f t="shared" si="4"/>
        <v>0.64895485157050126</v>
      </c>
      <c r="R1744" s="11">
        <f t="shared" si="305"/>
        <v>1.4935584503104542</v>
      </c>
      <c r="S1744" s="11">
        <f t="shared" si="6"/>
        <v>13931.871834531814</v>
      </c>
    </row>
    <row r="1745" spans="2:19" x14ac:dyDescent="0.2">
      <c r="B1745" s="11"/>
      <c r="D1745" s="14">
        <f t="shared" si="306"/>
        <v>17.429999999999925</v>
      </c>
      <c r="E1745" s="11">
        <f t="shared" si="311"/>
        <v>37.840000000001169</v>
      </c>
      <c r="F1745" s="11">
        <f t="shared" si="302"/>
        <v>-371.21040000001148</v>
      </c>
      <c r="G1745" s="11">
        <f t="shared" si="8"/>
        <v>-182.91200019423775</v>
      </c>
      <c r="H1745" s="15">
        <f t="shared" si="312"/>
        <v>0</v>
      </c>
      <c r="I1745" s="11">
        <f t="shared" si="1"/>
        <v>-554.12240019424917</v>
      </c>
      <c r="J1745" s="11">
        <f t="shared" si="9"/>
        <v>-14.643826643610783</v>
      </c>
      <c r="K1745" s="9">
        <f t="shared" si="307"/>
        <v>205.23341543135365</v>
      </c>
      <c r="L1745" s="11">
        <f t="shared" si="308"/>
        <v>5990.1481076148802</v>
      </c>
      <c r="M1745" s="11">
        <f t="shared" si="303"/>
        <v>0.66042999999999996</v>
      </c>
      <c r="N1745" s="11">
        <f t="shared" si="309"/>
        <v>-182.91200019423775</v>
      </c>
      <c r="O1745" s="11">
        <f t="shared" si="310"/>
        <v>0</v>
      </c>
      <c r="P1745" s="13">
        <f t="shared" si="304"/>
        <v>316.47000000000003</v>
      </c>
      <c r="Q1745" s="11">
        <f t="shared" si="4"/>
        <v>0.6485082801888129</v>
      </c>
      <c r="R1745" s="11">
        <f t="shared" si="305"/>
        <v>1.492744815862465</v>
      </c>
      <c r="S1745" s="11">
        <f t="shared" si="6"/>
        <v>13908.905049458202</v>
      </c>
    </row>
    <row r="1746" spans="2:19" x14ac:dyDescent="0.2">
      <c r="B1746" s="11"/>
      <c r="D1746" s="14">
        <f t="shared" si="306"/>
        <v>17.439999999999927</v>
      </c>
      <c r="E1746" s="11">
        <f t="shared" si="311"/>
        <v>37.840000000001169</v>
      </c>
      <c r="F1746" s="11">
        <f t="shared" si="302"/>
        <v>-371.21040000001148</v>
      </c>
      <c r="G1746" s="11">
        <f t="shared" si="8"/>
        <v>-182.61041547497521</v>
      </c>
      <c r="H1746" s="15">
        <f t="shared" si="312"/>
        <v>0</v>
      </c>
      <c r="I1746" s="11">
        <f t="shared" si="1"/>
        <v>-553.82081547498672</v>
      </c>
      <c r="J1746" s="11">
        <f t="shared" si="9"/>
        <v>-14.63585664574444</v>
      </c>
      <c r="K1746" s="9">
        <f t="shared" si="307"/>
        <v>205.08697716491753</v>
      </c>
      <c r="L1746" s="11">
        <f t="shared" si="308"/>
        <v>5992.1997095778624</v>
      </c>
      <c r="M1746" s="11">
        <f t="shared" si="303"/>
        <v>0.66028299999999995</v>
      </c>
      <c r="N1746" s="11">
        <f t="shared" si="309"/>
        <v>-182.61041547497521</v>
      </c>
      <c r="O1746" s="11">
        <f t="shared" si="310"/>
        <v>0</v>
      </c>
      <c r="P1746" s="13">
        <f t="shared" si="304"/>
        <v>316.46100000000001</v>
      </c>
      <c r="Q1746" s="11">
        <f t="shared" si="4"/>
        <v>0.64806398628872919</v>
      </c>
      <c r="R1746" s="11">
        <f t="shared" si="305"/>
        <v>1.4919323797904627</v>
      </c>
      <c r="S1746" s="11">
        <f t="shared" si="6"/>
        <v>13885.972091422997</v>
      </c>
    </row>
    <row r="1747" spans="2:19" x14ac:dyDescent="0.2">
      <c r="B1747" s="11"/>
      <c r="D1747" s="14">
        <f t="shared" si="306"/>
        <v>17.449999999999928</v>
      </c>
      <c r="E1747" s="11">
        <f t="shared" si="311"/>
        <v>37.840000000001169</v>
      </c>
      <c r="F1747" s="11">
        <f t="shared" si="302"/>
        <v>-371.21040000001148</v>
      </c>
      <c r="G1747" s="11">
        <f t="shared" si="8"/>
        <v>-182.30955104160796</v>
      </c>
      <c r="H1747" s="15">
        <f t="shared" si="312"/>
        <v>0</v>
      </c>
      <c r="I1747" s="11">
        <f t="shared" si="1"/>
        <v>-553.51995104161938</v>
      </c>
      <c r="J1747" s="11">
        <f t="shared" si="9"/>
        <v>-14.627905682917607</v>
      </c>
      <c r="K1747" s="9">
        <f t="shared" si="307"/>
        <v>204.94061859846008</v>
      </c>
      <c r="L1747" s="11">
        <f t="shared" si="308"/>
        <v>5994.2498475566799</v>
      </c>
      <c r="M1747" s="11">
        <f t="shared" si="303"/>
        <v>0.66013699999999997</v>
      </c>
      <c r="N1747" s="11">
        <f t="shared" si="309"/>
        <v>-182.30955104160796</v>
      </c>
      <c r="O1747" s="11">
        <f t="shared" si="310"/>
        <v>0</v>
      </c>
      <c r="P1747" s="13">
        <f t="shared" si="304"/>
        <v>316.45299999999997</v>
      </c>
      <c r="Q1747" s="11">
        <f t="shared" si="4"/>
        <v>0.64761787247540736</v>
      </c>
      <c r="R1747" s="11">
        <f t="shared" si="305"/>
        <v>1.4911218840894604</v>
      </c>
      <c r="S1747" s="11">
        <f t="shared" si="6"/>
        <v>13863.093905016307</v>
      </c>
    </row>
    <row r="1748" spans="2:19" x14ac:dyDescent="0.2">
      <c r="B1748" s="11"/>
      <c r="D1748" s="14">
        <f t="shared" si="306"/>
        <v>17.45999999999993</v>
      </c>
      <c r="E1748" s="11">
        <f t="shared" si="311"/>
        <v>37.840000000001169</v>
      </c>
      <c r="F1748" s="11">
        <f t="shared" si="302"/>
        <v>-371.21040000001148</v>
      </c>
      <c r="G1748" s="11">
        <f t="shared" si="8"/>
        <v>-182.00885330034271</v>
      </c>
      <c r="H1748" s="15">
        <f t="shared" si="312"/>
        <v>0</v>
      </c>
      <c r="I1748" s="11">
        <f t="shared" si="1"/>
        <v>-553.21925330035424</v>
      </c>
      <c r="J1748" s="11">
        <f t="shared" si="9"/>
        <v>-14.61995912527318</v>
      </c>
      <c r="K1748" s="9">
        <f t="shared" si="307"/>
        <v>204.7943395416309</v>
      </c>
      <c r="L1748" s="11">
        <f t="shared" si="308"/>
        <v>5996.2985223473806</v>
      </c>
      <c r="M1748" s="11">
        <f t="shared" si="303"/>
        <v>0.65998999999999997</v>
      </c>
      <c r="N1748" s="11">
        <f t="shared" si="309"/>
        <v>-182.00885330034271</v>
      </c>
      <c r="O1748" s="11">
        <f t="shared" si="310"/>
        <v>0</v>
      </c>
      <c r="P1748" s="13">
        <f t="shared" si="304"/>
        <v>316.44499999999999</v>
      </c>
      <c r="Q1748" s="11">
        <f t="shared" si="4"/>
        <v>0.64717198736472659</v>
      </c>
      <c r="R1748" s="11">
        <f t="shared" si="305"/>
        <v>1.4903118374386524</v>
      </c>
      <c r="S1748" s="11">
        <f t="shared" si="6"/>
        <v>13840.228394129084</v>
      </c>
    </row>
    <row r="1749" spans="2:19" x14ac:dyDescent="0.2">
      <c r="B1749" s="11"/>
      <c r="D1749" s="14">
        <f t="shared" si="306"/>
        <v>17.469999999999931</v>
      </c>
      <c r="E1749" s="11">
        <f t="shared" si="311"/>
        <v>37.840000000001169</v>
      </c>
      <c r="F1749" s="11">
        <f t="shared" si="302"/>
        <v>-371.21040000001148</v>
      </c>
      <c r="G1749" s="11">
        <f t="shared" si="8"/>
        <v>-181.70887359694456</v>
      </c>
      <c r="H1749" s="15">
        <f t="shared" si="312"/>
        <v>0</v>
      </c>
      <c r="I1749" s="11">
        <f t="shared" si="1"/>
        <v>-552.91927359695603</v>
      </c>
      <c r="J1749" s="11">
        <f t="shared" si="9"/>
        <v>-14.612031543259485</v>
      </c>
      <c r="K1749" s="9">
        <f t="shared" si="307"/>
        <v>204.64813995037818</v>
      </c>
      <c r="L1749" s="11">
        <f t="shared" si="308"/>
        <v>5998.3457347448402</v>
      </c>
      <c r="M1749" s="11">
        <f t="shared" si="303"/>
        <v>0.65984399999999999</v>
      </c>
      <c r="N1749" s="11">
        <f t="shared" si="309"/>
        <v>-181.70887359694456</v>
      </c>
      <c r="O1749" s="11">
        <f t="shared" si="310"/>
        <v>0</v>
      </c>
      <c r="P1749" s="13">
        <f t="shared" si="304"/>
        <v>316.43700000000001</v>
      </c>
      <c r="Q1749" s="11">
        <f t="shared" si="4"/>
        <v>0.64672633083482078</v>
      </c>
      <c r="R1749" s="11">
        <f t="shared" si="305"/>
        <v>1.4895037251029037</v>
      </c>
      <c r="S1749" s="11">
        <f t="shared" si="6"/>
        <v>13817.417483926918</v>
      </c>
    </row>
    <row r="1750" spans="2:19" x14ac:dyDescent="0.2">
      <c r="B1750" s="11"/>
      <c r="D1750" s="14">
        <f t="shared" si="306"/>
        <v>17.479999999999933</v>
      </c>
      <c r="E1750" s="11">
        <f t="shared" si="311"/>
        <v>37.840000000001169</v>
      </c>
      <c r="F1750" s="11">
        <f t="shared" si="302"/>
        <v>-371.21040000001148</v>
      </c>
      <c r="G1750" s="11">
        <f t="shared" si="8"/>
        <v>-181.40905991773909</v>
      </c>
      <c r="H1750" s="15">
        <f t="shared" si="312"/>
        <v>0</v>
      </c>
      <c r="I1750" s="11">
        <f t="shared" si="1"/>
        <v>-552.61945991775053</v>
      </c>
      <c r="J1750" s="11">
        <f t="shared" si="9"/>
        <v>-14.604108348777311</v>
      </c>
      <c r="K1750" s="9">
        <f t="shared" si="307"/>
        <v>204.50201963494558</v>
      </c>
      <c r="L1750" s="11">
        <f t="shared" si="308"/>
        <v>6000.3914855427674</v>
      </c>
      <c r="M1750" s="11">
        <f t="shared" si="303"/>
        <v>0.65969699999999998</v>
      </c>
      <c r="N1750" s="11">
        <f t="shared" si="309"/>
        <v>-181.40905991773909</v>
      </c>
      <c r="O1750" s="11">
        <f t="shared" si="310"/>
        <v>0</v>
      </c>
      <c r="P1750" s="13">
        <f t="shared" si="304"/>
        <v>316.428</v>
      </c>
      <c r="Q1750" s="11">
        <f t="shared" si="4"/>
        <v>0.64628294472975079</v>
      </c>
      <c r="R1750" s="11">
        <f t="shared" si="305"/>
        <v>1.4886960600180745</v>
      </c>
      <c r="S1750" s="11">
        <f t="shared" si="6"/>
        <v>13794.619198455383</v>
      </c>
    </row>
    <row r="1751" spans="2:19" x14ac:dyDescent="0.2">
      <c r="B1751" s="11"/>
      <c r="D1751" s="14">
        <f t="shared" si="306"/>
        <v>17.489999999999934</v>
      </c>
      <c r="E1751" s="11">
        <f t="shared" si="311"/>
        <v>37.840000000001169</v>
      </c>
      <c r="F1751" s="11">
        <f t="shared" si="302"/>
        <v>-371.21040000001148</v>
      </c>
      <c r="G1751" s="11">
        <f t="shared" si="8"/>
        <v>-181.10996203656853</v>
      </c>
      <c r="H1751" s="15">
        <f t="shared" si="312"/>
        <v>0</v>
      </c>
      <c r="I1751" s="11">
        <f t="shared" si="1"/>
        <v>-552.32036203658004</v>
      </c>
      <c r="J1751" s="11">
        <f t="shared" si="9"/>
        <v>-14.596204070733695</v>
      </c>
      <c r="K1751" s="9">
        <f t="shared" si="307"/>
        <v>204.35597855145781</v>
      </c>
      <c r="L1751" s="11">
        <f t="shared" si="308"/>
        <v>6002.4357755336996</v>
      </c>
      <c r="M1751" s="11">
        <f t="shared" si="303"/>
        <v>0.659551</v>
      </c>
      <c r="N1751" s="11">
        <f t="shared" si="309"/>
        <v>-181.10996203656853</v>
      </c>
      <c r="O1751" s="11">
        <f t="shared" si="310"/>
        <v>0</v>
      </c>
      <c r="P1751" s="13">
        <f t="shared" si="304"/>
        <v>316.42</v>
      </c>
      <c r="Q1751" s="11">
        <f t="shared" si="4"/>
        <v>0.64583774271998551</v>
      </c>
      <c r="R1751" s="11">
        <f t="shared" si="305"/>
        <v>1.4878903232144438</v>
      </c>
      <c r="S1751" s="11">
        <f t="shared" si="6"/>
        <v>13771.875343348678</v>
      </c>
    </row>
    <row r="1752" spans="2:19" x14ac:dyDescent="0.2">
      <c r="B1752" s="11"/>
      <c r="D1752" s="14">
        <f t="shared" si="306"/>
        <v>17.499999999999936</v>
      </c>
      <c r="E1752" s="11">
        <f t="shared" si="311"/>
        <v>37.840000000001169</v>
      </c>
      <c r="F1752" s="11">
        <f t="shared" si="302"/>
        <v>-371.21040000001148</v>
      </c>
      <c r="G1752" s="11">
        <f t="shared" si="8"/>
        <v>-180.81102951590066</v>
      </c>
      <c r="H1752" s="15">
        <f t="shared" si="312"/>
        <v>0</v>
      </c>
      <c r="I1752" s="11">
        <f t="shared" si="1"/>
        <v>-552.02142951591213</v>
      </c>
      <c r="J1752" s="11">
        <f t="shared" si="9"/>
        <v>-14.588304162682217</v>
      </c>
      <c r="K1752" s="9">
        <f t="shared" si="307"/>
        <v>204.21001651075048</v>
      </c>
      <c r="L1752" s="11">
        <f t="shared" si="308"/>
        <v>6004.4786055090108</v>
      </c>
      <c r="M1752" s="11">
        <f t="shared" si="303"/>
        <v>0.65940399999999999</v>
      </c>
      <c r="N1752" s="11">
        <f t="shared" si="309"/>
        <v>-180.81102951590066</v>
      </c>
      <c r="O1752" s="11">
        <f t="shared" si="310"/>
        <v>0</v>
      </c>
      <c r="P1752" s="13">
        <f t="shared" si="304"/>
        <v>316.41199999999998</v>
      </c>
      <c r="Q1752" s="11">
        <f t="shared" si="4"/>
        <v>0.64539276800737799</v>
      </c>
      <c r="R1752" s="11">
        <f t="shared" si="305"/>
        <v>1.4870850318738242</v>
      </c>
      <c r="S1752" s="11">
        <f t="shared" si="6"/>
        <v>13749.144062504614</v>
      </c>
    </row>
    <row r="1753" spans="2:19" x14ac:dyDescent="0.2">
      <c r="B1753" s="11"/>
      <c r="D1753" s="14">
        <f t="shared" si="306"/>
        <v>17.509999999999938</v>
      </c>
      <c r="E1753" s="11">
        <f t="shared" si="311"/>
        <v>37.840000000001169</v>
      </c>
      <c r="F1753" s="11">
        <f t="shared" si="302"/>
        <v>-371.21040000001148</v>
      </c>
      <c r="G1753" s="11">
        <f t="shared" si="8"/>
        <v>-180.51281056159362</v>
      </c>
      <c r="H1753" s="15">
        <f t="shared" si="312"/>
        <v>0</v>
      </c>
      <c r="I1753" s="11">
        <f t="shared" si="1"/>
        <v>-551.72321056160513</v>
      </c>
      <c r="J1753" s="11">
        <f t="shared" si="9"/>
        <v>-14.580423112092708</v>
      </c>
      <c r="K1753" s="9">
        <f t="shared" si="307"/>
        <v>204.06413346912365</v>
      </c>
      <c r="L1753" s="11">
        <f t="shared" si="308"/>
        <v>6006.51997625891</v>
      </c>
      <c r="M1753" s="11">
        <f t="shared" si="303"/>
        <v>0.65925800000000001</v>
      </c>
      <c r="N1753" s="11">
        <f t="shared" si="309"/>
        <v>-180.51281056159362</v>
      </c>
      <c r="O1753" s="11">
        <f t="shared" si="310"/>
        <v>0</v>
      </c>
      <c r="P1753" s="13">
        <f t="shared" si="304"/>
        <v>316.404</v>
      </c>
      <c r="Q1753" s="11">
        <f t="shared" si="4"/>
        <v>0.64494802047105493</v>
      </c>
      <c r="R1753" s="11">
        <f t="shared" si="305"/>
        <v>1.4862816628025186</v>
      </c>
      <c r="S1753" s="11">
        <f t="shared" si="6"/>
        <v>13726.467042325508</v>
      </c>
    </row>
    <row r="1754" spans="2:19" x14ac:dyDescent="0.2">
      <c r="B1754" s="11"/>
      <c r="D1754" s="14">
        <f t="shared" si="306"/>
        <v>17.519999999999939</v>
      </c>
      <c r="E1754" s="11">
        <f t="shared" si="311"/>
        <v>37.840000000001169</v>
      </c>
      <c r="F1754" s="11">
        <f t="shared" si="302"/>
        <v>-371.21040000001148</v>
      </c>
      <c r="G1754" s="11">
        <f t="shared" si="8"/>
        <v>-180.21475630829289</v>
      </c>
      <c r="H1754" s="15">
        <f t="shared" si="312"/>
        <v>0</v>
      </c>
      <c r="I1754" s="11">
        <f t="shared" si="1"/>
        <v>-551.42515630830439</v>
      </c>
      <c r="J1754" s="11">
        <f t="shared" si="9"/>
        <v>-14.572546414066791</v>
      </c>
      <c r="K1754" s="9">
        <f t="shared" si="307"/>
        <v>203.91832923800271</v>
      </c>
      <c r="L1754" s="11">
        <f t="shared" si="308"/>
        <v>6008.5598885724457</v>
      </c>
      <c r="M1754" s="11">
        <f t="shared" si="303"/>
        <v>0.659111</v>
      </c>
      <c r="N1754" s="11">
        <f t="shared" si="309"/>
        <v>-180.21475630829289</v>
      </c>
      <c r="O1754" s="11">
        <f t="shared" si="310"/>
        <v>0</v>
      </c>
      <c r="P1754" s="13">
        <f t="shared" si="304"/>
        <v>316.39499999999998</v>
      </c>
      <c r="Q1754" s="11">
        <f t="shared" si="4"/>
        <v>0.64450553655399967</v>
      </c>
      <c r="R1754" s="11">
        <f t="shared" si="305"/>
        <v>1.4854787374176137</v>
      </c>
      <c r="S1754" s="11">
        <f t="shared" si="6"/>
        <v>13703.802546259943</v>
      </c>
    </row>
    <row r="1755" spans="2:19" x14ac:dyDescent="0.2">
      <c r="B1755" s="11"/>
      <c r="D1755" s="14">
        <f t="shared" si="306"/>
        <v>17.529999999999941</v>
      </c>
      <c r="E1755" s="11">
        <f t="shared" si="311"/>
        <v>37.840000000001169</v>
      </c>
      <c r="F1755" s="11">
        <f t="shared" si="302"/>
        <v>-371.21040000001148</v>
      </c>
      <c r="G1755" s="11">
        <f t="shared" si="8"/>
        <v>-179.91741339779932</v>
      </c>
      <c r="H1755" s="15">
        <f t="shared" si="312"/>
        <v>0</v>
      </c>
      <c r="I1755" s="11">
        <f t="shared" si="1"/>
        <v>-551.12781339781077</v>
      </c>
      <c r="J1755" s="11">
        <f t="shared" si="9"/>
        <v>-14.564688514740849</v>
      </c>
      <c r="K1755" s="9">
        <f t="shared" si="307"/>
        <v>203.77260377386204</v>
      </c>
      <c r="L1755" s="11">
        <f t="shared" si="308"/>
        <v>6010.5983432375051</v>
      </c>
      <c r="M1755" s="11">
        <f t="shared" si="303"/>
        <v>0.65896500000000002</v>
      </c>
      <c r="N1755" s="11">
        <f t="shared" si="309"/>
        <v>-179.91741339779932</v>
      </c>
      <c r="O1755" s="11">
        <f t="shared" si="310"/>
        <v>0</v>
      </c>
      <c r="P1755" s="13">
        <f t="shared" si="304"/>
        <v>316.387</v>
      </c>
      <c r="Q1755" s="11">
        <f t="shared" si="4"/>
        <v>0.64406124073954385</v>
      </c>
      <c r="R1755" s="11">
        <f t="shared" si="305"/>
        <v>1.4846777283120132</v>
      </c>
      <c r="S1755" s="11">
        <f t="shared" si="6"/>
        <v>13681.192141776952</v>
      </c>
    </row>
    <row r="1756" spans="2:19" x14ac:dyDescent="0.2">
      <c r="B1756" s="11"/>
      <c r="D1756" s="14">
        <f t="shared" si="306"/>
        <v>17.539999999999942</v>
      </c>
      <c r="E1756" s="11">
        <f t="shared" si="311"/>
        <v>37.840000000001169</v>
      </c>
      <c r="F1756" s="11">
        <f t="shared" si="302"/>
        <v>-371.21040000001148</v>
      </c>
      <c r="G1756" s="11">
        <f t="shared" si="8"/>
        <v>-179.62050717312843</v>
      </c>
      <c r="H1756" s="15">
        <f t="shared" si="312"/>
        <v>0</v>
      </c>
      <c r="I1756" s="11">
        <f t="shared" si="1"/>
        <v>-550.83090717313985</v>
      </c>
      <c r="J1756" s="11">
        <f t="shared" si="9"/>
        <v>-14.556842155737918</v>
      </c>
      <c r="K1756" s="9">
        <f t="shared" si="307"/>
        <v>203.62695688871463</v>
      </c>
      <c r="L1756" s="11">
        <f t="shared" si="308"/>
        <v>6012.6353410408183</v>
      </c>
      <c r="M1756" s="11">
        <f t="shared" si="303"/>
        <v>0.65881900000000004</v>
      </c>
      <c r="N1756" s="11">
        <f t="shared" si="309"/>
        <v>-179.62050717312843</v>
      </c>
      <c r="O1756" s="11">
        <f t="shared" si="310"/>
        <v>0</v>
      </c>
      <c r="P1756" s="13">
        <f t="shared" si="304"/>
        <v>316.37900000000002</v>
      </c>
      <c r="Q1756" s="11">
        <f t="shared" si="4"/>
        <v>0.64361717082585956</v>
      </c>
      <c r="R1756" s="11">
        <f t="shared" si="305"/>
        <v>1.4838778955900018</v>
      </c>
      <c r="S1756" s="11">
        <f t="shared" si="6"/>
        <v>13658.614943544166</v>
      </c>
    </row>
    <row r="1757" spans="2:19" x14ac:dyDescent="0.2">
      <c r="B1757" s="11"/>
      <c r="D1757" s="14">
        <f t="shared" si="306"/>
        <v>17.549999999999944</v>
      </c>
      <c r="E1757" s="11">
        <f t="shared" si="311"/>
        <v>37.840000000001169</v>
      </c>
      <c r="F1757" s="11">
        <f t="shared" si="302"/>
        <v>-371.21040000001148</v>
      </c>
      <c r="G1757" s="11">
        <f t="shared" si="8"/>
        <v>-179.3237646685117</v>
      </c>
      <c r="H1757" s="15">
        <f t="shared" si="312"/>
        <v>0</v>
      </c>
      <c r="I1757" s="11">
        <f t="shared" si="1"/>
        <v>-550.5341646685232</v>
      </c>
      <c r="J1757" s="11">
        <f t="shared" si="9"/>
        <v>-14.549000123374899</v>
      </c>
      <c r="K1757" s="9">
        <f t="shared" si="307"/>
        <v>203.48138846715725</v>
      </c>
      <c r="L1757" s="11">
        <f t="shared" si="308"/>
        <v>6014.6708827675975</v>
      </c>
      <c r="M1757" s="11">
        <f t="shared" si="303"/>
        <v>0.65867200000000004</v>
      </c>
      <c r="N1757" s="11">
        <f t="shared" si="309"/>
        <v>-179.3237646685117</v>
      </c>
      <c r="O1757" s="11">
        <f t="shared" si="310"/>
        <v>0</v>
      </c>
      <c r="P1757" s="13">
        <f t="shared" si="304"/>
        <v>316.37099999999998</v>
      </c>
      <c r="Q1757" s="11">
        <f t="shared" si="4"/>
        <v>0.64317332646531211</v>
      </c>
      <c r="R1757" s="11">
        <f t="shared" si="305"/>
        <v>1.4830785039118144</v>
      </c>
      <c r="S1757" s="11">
        <f t="shared" si="6"/>
        <v>13636.050194831838</v>
      </c>
    </row>
    <row r="1758" spans="2:19" x14ac:dyDescent="0.2">
      <c r="B1758" s="11"/>
      <c r="D1758" s="14">
        <f t="shared" si="306"/>
        <v>17.559999999999945</v>
      </c>
      <c r="E1758" s="11">
        <f t="shared" si="311"/>
        <v>37.840000000001169</v>
      </c>
      <c r="F1758" s="11">
        <f t="shared" si="302"/>
        <v>-371.21040000001148</v>
      </c>
      <c r="G1758" s="11">
        <f t="shared" si="8"/>
        <v>-179.02773018699838</v>
      </c>
      <c r="H1758" s="15">
        <f t="shared" si="312"/>
        <v>0</v>
      </c>
      <c r="I1758" s="11">
        <f t="shared" si="1"/>
        <v>-550.2381301870098</v>
      </c>
      <c r="J1758" s="11">
        <f t="shared" si="9"/>
        <v>-14.541176801981839</v>
      </c>
      <c r="K1758" s="9">
        <f t="shared" si="307"/>
        <v>203.33589846592349</v>
      </c>
      <c r="L1758" s="11">
        <f t="shared" si="308"/>
        <v>6016.7049692022629</v>
      </c>
      <c r="M1758" s="11">
        <f t="shared" si="303"/>
        <v>0.65852599999999994</v>
      </c>
      <c r="N1758" s="11">
        <f t="shared" si="309"/>
        <v>-179.02773018699838</v>
      </c>
      <c r="O1758" s="11">
        <f t="shared" si="310"/>
        <v>0</v>
      </c>
      <c r="P1758" s="13">
        <f t="shared" si="304"/>
        <v>316.36200000000002</v>
      </c>
      <c r="Q1758" s="11">
        <f t="shared" si="4"/>
        <v>0.64273173916565041</v>
      </c>
      <c r="R1758" s="11">
        <f t="shared" si="305"/>
        <v>1.482281019570014</v>
      </c>
      <c r="S1758" s="11">
        <f t="shared" si="6"/>
        <v>13613.53928526679</v>
      </c>
    </row>
    <row r="1759" spans="2:19" x14ac:dyDescent="0.2">
      <c r="B1759" s="11"/>
      <c r="D1759" s="14">
        <f t="shared" si="306"/>
        <v>17.569999999999947</v>
      </c>
      <c r="E1759" s="11">
        <f t="shared" si="311"/>
        <v>37.840000000001169</v>
      </c>
      <c r="F1759" s="11">
        <f t="shared" si="302"/>
        <v>-371.21040000001148</v>
      </c>
      <c r="G1759" s="11">
        <f t="shared" si="8"/>
        <v>-178.73213024901474</v>
      </c>
      <c r="H1759" s="15">
        <f t="shared" si="312"/>
        <v>0</v>
      </c>
      <c r="I1759" s="11">
        <f t="shared" si="1"/>
        <v>-549.94253024902628</v>
      </c>
      <c r="J1759" s="11">
        <f t="shared" si="9"/>
        <v>-14.533364964297286</v>
      </c>
      <c r="K1759" s="9">
        <f t="shared" si="307"/>
        <v>203.19048669790368</v>
      </c>
      <c r="L1759" s="11">
        <f t="shared" si="308"/>
        <v>6018.7376011280821</v>
      </c>
      <c r="M1759" s="11">
        <f t="shared" si="303"/>
        <v>0.65837999999999997</v>
      </c>
      <c r="N1759" s="11">
        <f t="shared" si="309"/>
        <v>-178.73213024901474</v>
      </c>
      <c r="O1759" s="11">
        <f t="shared" si="310"/>
        <v>0</v>
      </c>
      <c r="P1759" s="13">
        <f t="shared" si="304"/>
        <v>316.35399999999998</v>
      </c>
      <c r="Q1759" s="11">
        <f t="shared" si="4"/>
        <v>0.64228834374752242</v>
      </c>
      <c r="R1759" s="11">
        <f t="shared" si="305"/>
        <v>1.4814847058407019</v>
      </c>
      <c r="S1759" s="11">
        <f t="shared" si="6"/>
        <v>13591.06141904875</v>
      </c>
    </row>
    <row r="1760" spans="2:19" x14ac:dyDescent="0.2">
      <c r="B1760" s="11"/>
      <c r="D1760" s="14">
        <f t="shared" si="306"/>
        <v>17.579999999999949</v>
      </c>
      <c r="E1760" s="11">
        <f t="shared" si="311"/>
        <v>37.840000000001169</v>
      </c>
      <c r="F1760" s="11">
        <f t="shared" si="302"/>
        <v>-371.21040000001148</v>
      </c>
      <c r="G1760" s="11">
        <f t="shared" si="8"/>
        <v>-178.43669305942157</v>
      </c>
      <c r="H1760" s="15">
        <f t="shared" si="312"/>
        <v>0</v>
      </c>
      <c r="I1760" s="11">
        <f t="shared" si="1"/>
        <v>-549.64709305943302</v>
      </c>
      <c r="J1760" s="11">
        <f t="shared" si="9"/>
        <v>-14.525557427574419</v>
      </c>
      <c r="K1760" s="9">
        <f t="shared" si="307"/>
        <v>203.04515304826072</v>
      </c>
      <c r="L1760" s="11">
        <f t="shared" si="308"/>
        <v>6020.7687793268133</v>
      </c>
      <c r="M1760" s="11">
        <f t="shared" si="303"/>
        <v>0.65823299999999996</v>
      </c>
      <c r="N1760" s="11">
        <f t="shared" si="309"/>
        <v>-178.43669305942157</v>
      </c>
      <c r="O1760" s="11">
        <f t="shared" si="310"/>
        <v>0</v>
      </c>
      <c r="P1760" s="13">
        <f t="shared" si="304"/>
        <v>316.346</v>
      </c>
      <c r="Q1760" s="11">
        <f t="shared" si="4"/>
        <v>0.64184517284321818</v>
      </c>
      <c r="R1760" s="11">
        <f t="shared" si="305"/>
        <v>1.4806888305376573</v>
      </c>
      <c r="S1760" s="11">
        <f t="shared" si="6"/>
        <v>13568.59592846439</v>
      </c>
    </row>
    <row r="1761" spans="2:19" x14ac:dyDescent="0.2">
      <c r="B1761" s="11"/>
      <c r="D1761" s="14">
        <f t="shared" si="306"/>
        <v>17.58999999999995</v>
      </c>
      <c r="E1761" s="11">
        <f t="shared" si="311"/>
        <v>37.840000000001169</v>
      </c>
      <c r="F1761" s="11">
        <f t="shared" si="302"/>
        <v>-371.21040000001148</v>
      </c>
      <c r="G1761" s="11">
        <f t="shared" si="8"/>
        <v>-178.14196059128267</v>
      </c>
      <c r="H1761" s="15">
        <f t="shared" si="312"/>
        <v>0</v>
      </c>
      <c r="I1761" s="11">
        <f t="shared" si="1"/>
        <v>-549.3523605912942</v>
      </c>
      <c r="J1761" s="11">
        <f t="shared" si="9"/>
        <v>-14.517768514568637</v>
      </c>
      <c r="K1761" s="9">
        <f t="shared" si="307"/>
        <v>202.89989747398496</v>
      </c>
      <c r="L1761" s="11">
        <f t="shared" si="308"/>
        <v>6022.7985045794239</v>
      </c>
      <c r="M1761" s="11">
        <f t="shared" si="303"/>
        <v>0.65808699999999998</v>
      </c>
      <c r="N1761" s="11">
        <f t="shared" si="309"/>
        <v>-178.14196059128267</v>
      </c>
      <c r="O1761" s="11">
        <f t="shared" si="310"/>
        <v>0</v>
      </c>
      <c r="P1761" s="13">
        <f t="shared" si="304"/>
        <v>316.33800000000002</v>
      </c>
      <c r="Q1761" s="11">
        <f t="shared" si="4"/>
        <v>0.6414022263338105</v>
      </c>
      <c r="R1761" s="11">
        <f t="shared" si="305"/>
        <v>1.4798948536767214</v>
      </c>
      <c r="S1761" s="11">
        <f t="shared" si="6"/>
        <v>13546.184025964918</v>
      </c>
    </row>
    <row r="1762" spans="2:19" x14ac:dyDescent="0.2">
      <c r="B1762" s="11"/>
      <c r="D1762" s="14">
        <f t="shared" si="306"/>
        <v>17.599999999999952</v>
      </c>
      <c r="E1762" s="11">
        <f t="shared" si="311"/>
        <v>37.840000000001169</v>
      </c>
      <c r="F1762" s="11">
        <f t="shared" si="302"/>
        <v>-371.21040000001148</v>
      </c>
      <c r="G1762" s="11">
        <f t="shared" si="8"/>
        <v>-177.84766053799322</v>
      </c>
      <c r="H1762" s="15">
        <f t="shared" si="312"/>
        <v>0</v>
      </c>
      <c r="I1762" s="11">
        <f t="shared" si="1"/>
        <v>-549.05806053800472</v>
      </c>
      <c r="J1762" s="11">
        <f t="shared" si="9"/>
        <v>-14.509991029016589</v>
      </c>
      <c r="K1762" s="9">
        <f t="shared" si="307"/>
        <v>202.75471978883928</v>
      </c>
      <c r="L1762" s="11">
        <f t="shared" si="308"/>
        <v>6024.8267776657376</v>
      </c>
      <c r="M1762" s="11">
        <f t="shared" si="303"/>
        <v>0.657941</v>
      </c>
      <c r="N1762" s="11">
        <f t="shared" si="309"/>
        <v>-177.84766053799322</v>
      </c>
      <c r="O1762" s="11">
        <f t="shared" si="310"/>
        <v>0</v>
      </c>
      <c r="P1762" s="13">
        <f t="shared" si="304"/>
        <v>316.32900000000001</v>
      </c>
      <c r="Q1762" s="11">
        <f t="shared" si="4"/>
        <v>0.64096152989083921</v>
      </c>
      <c r="R1762" s="11">
        <f t="shared" si="305"/>
        <v>1.4791020416938419</v>
      </c>
      <c r="S1762" s="11">
        <f t="shared" si="6"/>
        <v>13523.805004944392</v>
      </c>
    </row>
    <row r="1763" spans="2:19" x14ac:dyDescent="0.2">
      <c r="B1763" s="11"/>
      <c r="D1763" s="14">
        <f t="shared" si="306"/>
        <v>17.609999999999953</v>
      </c>
      <c r="E1763" s="11">
        <f t="shared" si="311"/>
        <v>37.840000000001169</v>
      </c>
      <c r="F1763" s="11">
        <f t="shared" si="302"/>
        <v>-371.21040000001148</v>
      </c>
      <c r="G1763" s="11">
        <f t="shared" si="8"/>
        <v>-177.55379219331945</v>
      </c>
      <c r="H1763" s="15">
        <f t="shared" si="312"/>
        <v>0</v>
      </c>
      <c r="I1763" s="11">
        <f t="shared" si="1"/>
        <v>-548.76419219333093</v>
      </c>
      <c r="J1763" s="11">
        <f t="shared" si="9"/>
        <v>-14.502224952254597</v>
      </c>
      <c r="K1763" s="9">
        <f t="shared" si="307"/>
        <v>202.60961987854913</v>
      </c>
      <c r="L1763" s="11">
        <f t="shared" si="308"/>
        <v>6026.8535993640744</v>
      </c>
      <c r="M1763" s="11">
        <f t="shared" si="303"/>
        <v>0.65779500000000002</v>
      </c>
      <c r="N1763" s="11">
        <f t="shared" si="309"/>
        <v>-177.55379219331945</v>
      </c>
      <c r="O1763" s="11">
        <f t="shared" si="310"/>
        <v>0</v>
      </c>
      <c r="P1763" s="13">
        <f t="shared" si="304"/>
        <v>316.32100000000003</v>
      </c>
      <c r="Q1763" s="11">
        <f t="shared" si="4"/>
        <v>0.64051902933586169</v>
      </c>
      <c r="R1763" s="11">
        <f t="shared" si="305"/>
        <v>1.4783103926865031</v>
      </c>
      <c r="S1763" s="11">
        <f t="shared" si="6"/>
        <v>13501.458811699726</v>
      </c>
    </row>
    <row r="1764" spans="2:19" x14ac:dyDescent="0.2">
      <c r="B1764" s="11"/>
      <c r="D1764" s="14">
        <f t="shared" si="306"/>
        <v>17.619999999999955</v>
      </c>
      <c r="E1764" s="11">
        <f t="shared" si="311"/>
        <v>37.840000000001169</v>
      </c>
      <c r="F1764" s="11">
        <f t="shared" si="302"/>
        <v>-371.21040000001148</v>
      </c>
      <c r="G1764" s="11">
        <f t="shared" si="8"/>
        <v>-177.26035485252339</v>
      </c>
      <c r="H1764" s="15">
        <f t="shared" si="312"/>
        <v>0</v>
      </c>
      <c r="I1764" s="11">
        <f t="shared" si="1"/>
        <v>-548.47075485253481</v>
      </c>
      <c r="J1764" s="11">
        <f t="shared" si="9"/>
        <v>-14.494470265658506</v>
      </c>
      <c r="K1764" s="9">
        <f t="shared" si="307"/>
        <v>202.46459762902657</v>
      </c>
      <c r="L1764" s="11">
        <f t="shared" si="308"/>
        <v>6028.8789704516121</v>
      </c>
      <c r="M1764" s="11">
        <f t="shared" si="303"/>
        <v>0.65764900000000004</v>
      </c>
      <c r="N1764" s="11">
        <f t="shared" si="309"/>
        <v>-177.26035485252339</v>
      </c>
      <c r="O1764" s="11">
        <f t="shared" si="310"/>
        <v>0</v>
      </c>
      <c r="P1764" s="13">
        <f t="shared" si="304"/>
        <v>316.31299999999999</v>
      </c>
      <c r="Q1764" s="11">
        <f t="shared" si="4"/>
        <v>0.64007675191669822</v>
      </c>
      <c r="R1764" s="11">
        <f t="shared" si="305"/>
        <v>1.4775199047562186</v>
      </c>
      <c r="S1764" s="11">
        <f t="shared" si="6"/>
        <v>13479.14539264158</v>
      </c>
    </row>
    <row r="1765" spans="2:19" x14ac:dyDescent="0.2">
      <c r="B1765" s="11"/>
      <c r="D1765" s="14">
        <f t="shared" si="306"/>
        <v>17.629999999999956</v>
      </c>
      <c r="E1765" s="11">
        <f t="shared" si="311"/>
        <v>37.840000000001169</v>
      </c>
      <c r="F1765" s="11">
        <f t="shared" si="302"/>
        <v>-371.21040000001148</v>
      </c>
      <c r="G1765" s="11">
        <f t="shared" si="8"/>
        <v>-176.96734781235926</v>
      </c>
      <c r="H1765" s="15">
        <f t="shared" si="312"/>
        <v>0</v>
      </c>
      <c r="I1765" s="11">
        <f t="shared" si="1"/>
        <v>-548.17774781237074</v>
      </c>
      <c r="J1765" s="11">
        <f t="shared" si="9"/>
        <v>-14.4867269506436</v>
      </c>
      <c r="K1765" s="9">
        <f t="shared" si="307"/>
        <v>202.31965292637</v>
      </c>
      <c r="L1765" s="11">
        <f t="shared" si="308"/>
        <v>6030.9028917043888</v>
      </c>
      <c r="M1765" s="11">
        <f t="shared" si="303"/>
        <v>0.65750299999999995</v>
      </c>
      <c r="N1765" s="11">
        <f t="shared" si="309"/>
        <v>-176.96734781235926</v>
      </c>
      <c r="O1765" s="11">
        <f t="shared" si="310"/>
        <v>0</v>
      </c>
      <c r="P1765" s="13">
        <f t="shared" si="304"/>
        <v>316.30500000000001</v>
      </c>
      <c r="Q1765" s="11">
        <f t="shared" si="4"/>
        <v>0.63963469729017874</v>
      </c>
      <c r="R1765" s="11">
        <f t="shared" si="305"/>
        <v>1.4767305760085219</v>
      </c>
      <c r="S1765" s="11">
        <f t="shared" si="6"/>
        <v>13456.86469429408</v>
      </c>
    </row>
    <row r="1766" spans="2:19" x14ac:dyDescent="0.2">
      <c r="B1766" s="11"/>
      <c r="D1766" s="14">
        <f t="shared" si="306"/>
        <v>17.639999999999958</v>
      </c>
      <c r="E1766" s="11">
        <f t="shared" si="311"/>
        <v>37.840000000001169</v>
      </c>
      <c r="F1766" s="11">
        <f t="shared" si="302"/>
        <v>-371.21040000001148</v>
      </c>
      <c r="G1766" s="11">
        <f t="shared" si="8"/>
        <v>-176.67450160574052</v>
      </c>
      <c r="H1766" s="15">
        <f t="shared" si="312"/>
        <v>0</v>
      </c>
      <c r="I1766" s="11">
        <f t="shared" si="1"/>
        <v>-547.88490160575202</v>
      </c>
      <c r="J1766" s="11">
        <f t="shared" si="9"/>
        <v>-14.478987885986657</v>
      </c>
      <c r="K1766" s="9">
        <f t="shared" si="307"/>
        <v>202.17478565686355</v>
      </c>
      <c r="L1766" s="11">
        <f t="shared" si="308"/>
        <v>6032.9253638973041</v>
      </c>
      <c r="M1766" s="11">
        <f t="shared" si="303"/>
        <v>0.65735600000000005</v>
      </c>
      <c r="N1766" s="11">
        <f t="shared" si="309"/>
        <v>-176.67450160574052</v>
      </c>
      <c r="O1766" s="11">
        <f t="shared" si="310"/>
        <v>0</v>
      </c>
      <c r="P1766" s="13">
        <f t="shared" si="304"/>
        <v>316.29599999999999</v>
      </c>
      <c r="Q1766" s="11">
        <f t="shared" si="4"/>
        <v>0.63919488598295127</v>
      </c>
      <c r="R1766" s="11">
        <f t="shared" si="305"/>
        <v>1.4759416805287111</v>
      </c>
      <c r="S1766" s="11">
        <f t="shared" si="6"/>
        <v>13434.596225972542</v>
      </c>
    </row>
    <row r="1767" spans="2:19" x14ac:dyDescent="0.2">
      <c r="B1767" s="11"/>
      <c r="D1767" s="14">
        <f t="shared" si="306"/>
        <v>17.649999999999959</v>
      </c>
      <c r="E1767" s="11">
        <f t="shared" si="311"/>
        <v>37.840000000001169</v>
      </c>
      <c r="F1767" s="11">
        <f t="shared" si="302"/>
        <v>-371.21040000001148</v>
      </c>
      <c r="G1767" s="11">
        <f t="shared" si="8"/>
        <v>-176.38235357189316</v>
      </c>
      <c r="H1767" s="15">
        <f t="shared" si="312"/>
        <v>0</v>
      </c>
      <c r="I1767" s="11">
        <f t="shared" si="1"/>
        <v>-547.59275357190461</v>
      </c>
      <c r="J1767" s="11">
        <f t="shared" si="9"/>
        <v>-14.471267271984347</v>
      </c>
      <c r="K1767" s="9">
        <f t="shared" si="307"/>
        <v>202.02999577800369</v>
      </c>
      <c r="L1767" s="11">
        <f t="shared" si="308"/>
        <v>6034.946387804478</v>
      </c>
      <c r="M1767" s="11">
        <f t="shared" si="303"/>
        <v>0.65720999999999996</v>
      </c>
      <c r="N1767" s="11">
        <f t="shared" si="309"/>
        <v>-176.38235357189316</v>
      </c>
      <c r="O1767" s="11">
        <f t="shared" si="310"/>
        <v>0</v>
      </c>
      <c r="P1767" s="13">
        <f t="shared" si="304"/>
        <v>316.28800000000001</v>
      </c>
      <c r="Q1767" s="11">
        <f t="shared" si="4"/>
        <v>0.63875327479387045</v>
      </c>
      <c r="R1767" s="11">
        <f t="shared" si="305"/>
        <v>1.4751546658495767</v>
      </c>
      <c r="S1767" s="11">
        <f t="shared" si="6"/>
        <v>13412.380847764149</v>
      </c>
    </row>
    <row r="1768" spans="2:19" x14ac:dyDescent="0.2">
      <c r="B1768" s="11"/>
      <c r="D1768" s="14">
        <f t="shared" si="306"/>
        <v>17.659999999999961</v>
      </c>
      <c r="E1768" s="11">
        <f t="shared" si="311"/>
        <v>37.840000000001169</v>
      </c>
      <c r="F1768" s="11">
        <f t="shared" si="302"/>
        <v>-371.21040000001148</v>
      </c>
      <c r="G1768" s="11">
        <f t="shared" si="8"/>
        <v>-176.09063373690671</v>
      </c>
      <c r="H1768" s="15">
        <f t="shared" si="312"/>
        <v>0</v>
      </c>
      <c r="I1768" s="11">
        <f t="shared" si="1"/>
        <v>-547.30103373691816</v>
      </c>
      <c r="J1768" s="11">
        <f t="shared" si="9"/>
        <v>-14.463557974019588</v>
      </c>
      <c r="K1768" s="9">
        <f t="shared" si="307"/>
        <v>201.88528310528386</v>
      </c>
      <c r="L1768" s="11">
        <f t="shared" si="308"/>
        <v>6036.9659641988947</v>
      </c>
      <c r="M1768" s="11">
        <f t="shared" si="303"/>
        <v>0.65706399999999998</v>
      </c>
      <c r="N1768" s="11">
        <f t="shared" si="309"/>
        <v>-176.09063373690671</v>
      </c>
      <c r="O1768" s="11">
        <f t="shared" si="310"/>
        <v>0</v>
      </c>
      <c r="P1768" s="13">
        <f t="shared" si="304"/>
        <v>316.27999999999997</v>
      </c>
      <c r="Q1768" s="11">
        <f t="shared" si="4"/>
        <v>0.63831188537145533</v>
      </c>
      <c r="R1768" s="11">
        <f t="shared" si="305"/>
        <v>1.4743688046910894</v>
      </c>
      <c r="S1768" s="11">
        <f t="shared" si="6"/>
        <v>13390.198030444555</v>
      </c>
    </row>
    <row r="1769" spans="2:19" x14ac:dyDescent="0.2">
      <c r="B1769" s="11"/>
      <c r="D1769" s="14">
        <f t="shared" si="306"/>
        <v>17.669999999999963</v>
      </c>
      <c r="E1769" s="11">
        <f t="shared" si="311"/>
        <v>37.840000000001169</v>
      </c>
      <c r="F1769" s="11">
        <f t="shared" si="302"/>
        <v>-371.21040000001148</v>
      </c>
      <c r="G1769" s="11">
        <f t="shared" si="8"/>
        <v>-175.79934140346779</v>
      </c>
      <c r="H1769" s="15">
        <f t="shared" si="312"/>
        <v>0</v>
      </c>
      <c r="I1769" s="11">
        <f t="shared" si="1"/>
        <v>-547.00974140347921</v>
      </c>
      <c r="J1769" s="11">
        <f t="shared" si="9"/>
        <v>-14.455859973664438</v>
      </c>
      <c r="K1769" s="9">
        <f t="shared" si="307"/>
        <v>201.74064752554366</v>
      </c>
      <c r="L1769" s="11">
        <f t="shared" si="308"/>
        <v>6038.9840938520483</v>
      </c>
      <c r="M1769" s="11">
        <f t="shared" si="303"/>
        <v>0.656918</v>
      </c>
      <c r="N1769" s="11">
        <f t="shared" si="309"/>
        <v>-175.79934140346779</v>
      </c>
      <c r="O1769" s="11">
        <f t="shared" si="310"/>
        <v>0</v>
      </c>
      <c r="P1769" s="13">
        <f t="shared" si="304"/>
        <v>316.27199999999999</v>
      </c>
      <c r="Q1769" s="11">
        <f t="shared" si="4"/>
        <v>0.63787071737473966</v>
      </c>
      <c r="R1769" s="11">
        <f t="shared" si="305"/>
        <v>1.4735840951747643</v>
      </c>
      <c r="S1769" s="11">
        <f t="shared" si="6"/>
        <v>13368.047720989001</v>
      </c>
    </row>
    <row r="1770" spans="2:19" x14ac:dyDescent="0.2">
      <c r="B1770" s="11"/>
      <c r="D1770" s="14">
        <f t="shared" si="306"/>
        <v>17.679999999999964</v>
      </c>
      <c r="E1770" s="11">
        <f t="shared" si="311"/>
        <v>37.840000000001169</v>
      </c>
      <c r="F1770" s="11">
        <f t="shared" si="302"/>
        <v>-371.21040000001148</v>
      </c>
      <c r="G1770" s="11">
        <f t="shared" si="8"/>
        <v>-175.48896816417292</v>
      </c>
      <c r="H1770" s="15">
        <f t="shared" si="312"/>
        <v>0</v>
      </c>
      <c r="I1770" s="11">
        <f t="shared" si="1"/>
        <v>-546.69936816418442</v>
      </c>
      <c r="J1770" s="11">
        <f t="shared" si="9"/>
        <v>-14.447657721040368</v>
      </c>
      <c r="K1770" s="9">
        <f t="shared" si="307"/>
        <v>201.59608892580701</v>
      </c>
      <c r="L1770" s="11">
        <f t="shared" si="308"/>
        <v>6041.0007775343047</v>
      </c>
      <c r="M1770" s="11">
        <f t="shared" si="303"/>
        <v>0.65669900000000003</v>
      </c>
      <c r="N1770" s="11">
        <f t="shared" si="309"/>
        <v>-175.48896816417292</v>
      </c>
      <c r="O1770" s="11">
        <f t="shared" si="310"/>
        <v>0</v>
      </c>
      <c r="P1770" s="13">
        <f t="shared" si="304"/>
        <v>316.25900000000001</v>
      </c>
      <c r="Q1770" s="11">
        <f t="shared" si="4"/>
        <v>0.63743984811754606</v>
      </c>
      <c r="R1770" s="11">
        <f t="shared" si="305"/>
        <v>1.4727479837961639</v>
      </c>
      <c r="S1770" s="11">
        <f t="shared" si="6"/>
        <v>13344.446470602688</v>
      </c>
    </row>
    <row r="1771" spans="2:19" x14ac:dyDescent="0.2">
      <c r="B1771" s="11"/>
      <c r="D1771" s="14">
        <f t="shared" si="306"/>
        <v>17.689999999999966</v>
      </c>
      <c r="E1771" s="11">
        <f t="shared" si="311"/>
        <v>37.840000000001169</v>
      </c>
      <c r="F1771" s="11">
        <f t="shared" si="302"/>
        <v>-371.21040000001148</v>
      </c>
      <c r="G1771" s="11">
        <f t="shared" si="8"/>
        <v>-175.19856566664421</v>
      </c>
      <c r="H1771" s="15">
        <f t="shared" si="312"/>
        <v>0</v>
      </c>
      <c r="I1771" s="11">
        <f t="shared" si="1"/>
        <v>-546.40896566665572</v>
      </c>
      <c r="J1771" s="11">
        <f t="shared" si="9"/>
        <v>-14.439983236433374</v>
      </c>
      <c r="K1771" s="9">
        <f t="shared" si="307"/>
        <v>201.4516123485966</v>
      </c>
      <c r="L1771" s="11">
        <f t="shared" si="308"/>
        <v>6043.0160160406767</v>
      </c>
      <c r="M1771" s="11">
        <f t="shared" si="303"/>
        <v>0.65655300000000005</v>
      </c>
      <c r="N1771" s="11">
        <f t="shared" si="309"/>
        <v>-175.19856566664421</v>
      </c>
      <c r="O1771" s="11">
        <f t="shared" si="310"/>
        <v>0</v>
      </c>
      <c r="P1771" s="13">
        <f t="shared" si="304"/>
        <v>316.25099999999998</v>
      </c>
      <c r="Q1771" s="11">
        <f t="shared" si="4"/>
        <v>0.63699913153981047</v>
      </c>
      <c r="R1771" s="11">
        <f t="shared" si="305"/>
        <v>1.4719656713999361</v>
      </c>
      <c r="S1771" s="11">
        <f t="shared" si="6"/>
        <v>13322.363825615137</v>
      </c>
    </row>
    <row r="1772" spans="2:19" x14ac:dyDescent="0.2">
      <c r="B1772" s="11"/>
      <c r="D1772" s="14">
        <f t="shared" si="306"/>
        <v>17.699999999999967</v>
      </c>
      <c r="E1772" s="11">
        <f t="shared" si="311"/>
        <v>37.840000000001169</v>
      </c>
      <c r="F1772" s="11">
        <f t="shared" si="302"/>
        <v>-371.21040000001148</v>
      </c>
      <c r="G1772" s="11">
        <f t="shared" si="8"/>
        <v>-174.90858851887953</v>
      </c>
      <c r="H1772" s="15">
        <f t="shared" si="312"/>
        <v>0</v>
      </c>
      <c r="I1772" s="11">
        <f t="shared" si="1"/>
        <v>-546.118988518891</v>
      </c>
      <c r="J1772" s="11">
        <f t="shared" si="9"/>
        <v>-14.432319992570669</v>
      </c>
      <c r="K1772" s="9">
        <f t="shared" si="307"/>
        <v>201.30721251623225</v>
      </c>
      <c r="L1772" s="11">
        <f t="shared" si="308"/>
        <v>6045.0298101650005</v>
      </c>
      <c r="M1772" s="11">
        <f t="shared" si="303"/>
        <v>0.65640699999999996</v>
      </c>
      <c r="N1772" s="11">
        <f t="shared" si="309"/>
        <v>-174.90858851887953</v>
      </c>
      <c r="O1772" s="11">
        <f t="shared" si="310"/>
        <v>0</v>
      </c>
      <c r="P1772" s="13">
        <f t="shared" si="304"/>
        <v>316.24299999999999</v>
      </c>
      <c r="Q1772" s="11">
        <f t="shared" si="4"/>
        <v>0.63655863534127954</v>
      </c>
      <c r="R1772" s="11">
        <f t="shared" si="305"/>
        <v>1.4711845048492016</v>
      </c>
      <c r="S1772" s="11">
        <f t="shared" si="6"/>
        <v>13300.313524866753</v>
      </c>
    </row>
    <row r="1773" spans="2:19" x14ac:dyDescent="0.2">
      <c r="B1773" s="11"/>
      <c r="D1773" s="14">
        <f t="shared" si="306"/>
        <v>17.709999999999969</v>
      </c>
      <c r="E1773" s="11">
        <f t="shared" si="311"/>
        <v>37.840000000001169</v>
      </c>
      <c r="F1773" s="11">
        <f t="shared" si="302"/>
        <v>-371.21040000001148</v>
      </c>
      <c r="G1773" s="11">
        <f t="shared" si="8"/>
        <v>-174.61903602958785</v>
      </c>
      <c r="H1773" s="15">
        <f t="shared" si="312"/>
        <v>0</v>
      </c>
      <c r="I1773" s="11">
        <f t="shared" si="1"/>
        <v>-545.82943602959926</v>
      </c>
      <c r="J1773" s="11">
        <f t="shared" si="9"/>
        <v>-14.424667971183467</v>
      </c>
      <c r="K1773" s="9">
        <f t="shared" si="307"/>
        <v>201.16288931630655</v>
      </c>
      <c r="L1773" s="11">
        <f t="shared" si="308"/>
        <v>6047.0421606741638</v>
      </c>
      <c r="M1773" s="11">
        <f t="shared" si="303"/>
        <v>0.65626099999999998</v>
      </c>
      <c r="N1773" s="11">
        <f t="shared" si="309"/>
        <v>-174.61903602958785</v>
      </c>
      <c r="O1773" s="11">
        <f t="shared" si="310"/>
        <v>0</v>
      </c>
      <c r="P1773" s="13">
        <f t="shared" si="304"/>
        <v>316.23399999999998</v>
      </c>
      <c r="Q1773" s="11">
        <f t="shared" si="4"/>
        <v>0.63612037072644489</v>
      </c>
      <c r="R1773" s="11">
        <f t="shared" si="305"/>
        <v>1.4704044822816988</v>
      </c>
      <c r="S1773" s="11">
        <f t="shared" si="6"/>
        <v>13278.295515790718</v>
      </c>
    </row>
    <row r="1774" spans="2:19" x14ac:dyDescent="0.2">
      <c r="B1774" s="11"/>
      <c r="D1774" s="14">
        <f t="shared" si="306"/>
        <v>17.71999999999997</v>
      </c>
      <c r="E1774" s="11">
        <f t="shared" si="311"/>
        <v>37.840000000001169</v>
      </c>
      <c r="F1774" s="11">
        <f t="shared" si="302"/>
        <v>-371.21040000001148</v>
      </c>
      <c r="G1774" s="11">
        <f t="shared" si="8"/>
        <v>-174.33017320916761</v>
      </c>
      <c r="H1774" s="15">
        <f t="shared" si="312"/>
        <v>0</v>
      </c>
      <c r="I1774" s="11">
        <f t="shared" si="1"/>
        <v>-545.54057320917912</v>
      </c>
      <c r="J1774" s="11">
        <f t="shared" si="9"/>
        <v>-14.417034175717818</v>
      </c>
      <c r="K1774" s="9">
        <f t="shared" si="307"/>
        <v>201.01864263659471</v>
      </c>
      <c r="L1774" s="11">
        <f t="shared" si="308"/>
        <v>6049.0530683339284</v>
      </c>
      <c r="M1774" s="11">
        <f t="shared" si="303"/>
        <v>0.65611600000000003</v>
      </c>
      <c r="N1774" s="11">
        <f t="shared" si="309"/>
        <v>-174.33017320916761</v>
      </c>
      <c r="O1774" s="11">
        <f t="shared" si="310"/>
        <v>0</v>
      </c>
      <c r="P1774" s="13">
        <f t="shared" si="304"/>
        <v>316.226</v>
      </c>
      <c r="Q1774" s="11">
        <f t="shared" si="4"/>
        <v>0.6356803129299764</v>
      </c>
      <c r="R1774" s="11">
        <f t="shared" si="305"/>
        <v>1.4696263176063016</v>
      </c>
      <c r="S1774" s="11">
        <f t="shared" si="6"/>
        <v>13256.329950178417</v>
      </c>
    </row>
    <row r="1775" spans="2:19" x14ac:dyDescent="0.2">
      <c r="B1775" s="11"/>
      <c r="D1775" s="14">
        <f t="shared" si="306"/>
        <v>17.729999999999972</v>
      </c>
      <c r="E1775" s="11">
        <f t="shared" si="311"/>
        <v>37.840000000001169</v>
      </c>
      <c r="F1775" s="11">
        <f t="shared" si="302"/>
        <v>-371.21040000001148</v>
      </c>
      <c r="G1775" s="11">
        <f t="shared" si="8"/>
        <v>-174.04146746611917</v>
      </c>
      <c r="H1775" s="15">
        <f t="shared" si="312"/>
        <v>0</v>
      </c>
      <c r="I1775" s="11">
        <f t="shared" si="1"/>
        <v>-545.25186746613065</v>
      </c>
      <c r="J1775" s="11">
        <f t="shared" si="9"/>
        <v>-14.409404531345503</v>
      </c>
      <c r="K1775" s="9">
        <f t="shared" si="307"/>
        <v>200.87447229483752</v>
      </c>
      <c r="L1775" s="11">
        <f t="shared" si="308"/>
        <v>6051.0625339085855</v>
      </c>
      <c r="M1775" s="11">
        <f t="shared" si="303"/>
        <v>0.65597000000000005</v>
      </c>
      <c r="N1775" s="11">
        <f t="shared" si="309"/>
        <v>-174.04146746611917</v>
      </c>
      <c r="O1775" s="11">
        <f t="shared" si="310"/>
        <v>0</v>
      </c>
      <c r="P1775" s="13">
        <f t="shared" si="304"/>
        <v>316.21800000000002</v>
      </c>
      <c r="Q1775" s="11">
        <f t="shared" si="4"/>
        <v>0.63524047427672525</v>
      </c>
      <c r="R1775" s="11">
        <f t="shared" si="305"/>
        <v>1.4688485760800716</v>
      </c>
      <c r="S1775" s="11">
        <f t="shared" si="6"/>
        <v>13234.376328966962</v>
      </c>
    </row>
    <row r="1776" spans="2:19" x14ac:dyDescent="0.2">
      <c r="B1776" s="11"/>
      <c r="D1776" s="14">
        <f t="shared" si="306"/>
        <v>17.739999999999974</v>
      </c>
      <c r="E1776" s="11">
        <f t="shared" si="311"/>
        <v>37.840000000001169</v>
      </c>
      <c r="F1776" s="11">
        <f t="shared" si="302"/>
        <v>-371.21040000001148</v>
      </c>
      <c r="G1776" s="11">
        <f t="shared" si="8"/>
        <v>-173.75318431733655</v>
      </c>
      <c r="H1776" s="15">
        <f t="shared" si="312"/>
        <v>0</v>
      </c>
      <c r="I1776" s="11">
        <f t="shared" si="1"/>
        <v>-544.96358431734802</v>
      </c>
      <c r="J1776" s="11">
        <f t="shared" si="9"/>
        <v>-14.401786054897759</v>
      </c>
      <c r="K1776" s="9">
        <f t="shared" si="307"/>
        <v>200.73037824952405</v>
      </c>
      <c r="L1776" s="11">
        <f t="shared" si="308"/>
        <v>6053.0705581613065</v>
      </c>
      <c r="M1776" s="11">
        <f t="shared" si="303"/>
        <v>0.65582399999999996</v>
      </c>
      <c r="N1776" s="11">
        <f t="shared" si="309"/>
        <v>-173.75318431733655</v>
      </c>
      <c r="O1776" s="11">
        <f t="shared" si="310"/>
        <v>0</v>
      </c>
      <c r="P1776" s="13">
        <f t="shared" si="304"/>
        <v>316.20999999999998</v>
      </c>
      <c r="Q1776" s="11">
        <f t="shared" si="4"/>
        <v>0.63480085465204794</v>
      </c>
      <c r="R1776" s="11">
        <f t="shared" si="305"/>
        <v>1.4680719729763261</v>
      </c>
      <c r="S1776" s="11">
        <f t="shared" si="6"/>
        <v>13212.454842462421</v>
      </c>
    </row>
    <row r="1777" spans="2:19" x14ac:dyDescent="0.2">
      <c r="B1777" s="11"/>
      <c r="D1777" s="14">
        <f t="shared" si="306"/>
        <v>17.749999999999975</v>
      </c>
      <c r="E1777" s="11">
        <f t="shared" si="311"/>
        <v>37.840000000001169</v>
      </c>
      <c r="F1777" s="11">
        <f t="shared" si="302"/>
        <v>-371.21040000001148</v>
      </c>
      <c r="G1777" s="11">
        <f t="shared" si="8"/>
        <v>-173.46532307733614</v>
      </c>
      <c r="H1777" s="15">
        <f t="shared" si="312"/>
        <v>0</v>
      </c>
      <c r="I1777" s="11">
        <f t="shared" si="1"/>
        <v>-544.67572307734758</v>
      </c>
      <c r="J1777" s="11">
        <f t="shared" si="9"/>
        <v>-14.39417872825927</v>
      </c>
      <c r="K1777" s="9">
        <f t="shared" si="307"/>
        <v>200.58636038897507</v>
      </c>
      <c r="L1777" s="11">
        <f t="shared" si="308"/>
        <v>6055.0771418544991</v>
      </c>
      <c r="M1777" s="11">
        <f t="shared" si="303"/>
        <v>0.65567799999999998</v>
      </c>
      <c r="N1777" s="11">
        <f t="shared" si="309"/>
        <v>-173.46532307733614</v>
      </c>
      <c r="O1777" s="11">
        <f t="shared" si="310"/>
        <v>0</v>
      </c>
      <c r="P1777" s="13">
        <f t="shared" si="304"/>
        <v>316.20100000000002</v>
      </c>
      <c r="Q1777" s="11">
        <f t="shared" si="4"/>
        <v>0.6343634599162401</v>
      </c>
      <c r="R1777" s="11">
        <f t="shared" si="305"/>
        <v>1.4672965064484473</v>
      </c>
      <c r="S1777" s="11">
        <f t="shared" si="6"/>
        <v>13190.565438539588</v>
      </c>
    </row>
    <row r="1778" spans="2:19" x14ac:dyDescent="0.2">
      <c r="B1778" s="11"/>
      <c r="D1778" s="14">
        <f t="shared" si="306"/>
        <v>17.759999999999977</v>
      </c>
      <c r="E1778" s="11">
        <f t="shared" si="311"/>
        <v>37.840000000001169</v>
      </c>
      <c r="F1778" s="11">
        <f t="shared" si="302"/>
        <v>-371.21040000001148</v>
      </c>
      <c r="G1778" s="11">
        <f t="shared" si="8"/>
        <v>-173.1778830620776</v>
      </c>
      <c r="H1778" s="15">
        <f t="shared" si="312"/>
        <v>0</v>
      </c>
      <c r="I1778" s="11">
        <f t="shared" si="1"/>
        <v>-544.38828306208904</v>
      </c>
      <c r="J1778" s="11">
        <f t="shared" si="9"/>
        <v>-14.386582533352859</v>
      </c>
      <c r="K1778" s="9">
        <f t="shared" si="307"/>
        <v>200.44241860169248</v>
      </c>
      <c r="L1778" s="11">
        <f t="shared" si="308"/>
        <v>6057.0822857494522</v>
      </c>
      <c r="M1778" s="11">
        <f t="shared" si="303"/>
        <v>0.655532</v>
      </c>
      <c r="N1778" s="11">
        <f t="shared" si="309"/>
        <v>-173.1778830620776</v>
      </c>
      <c r="O1778" s="11">
        <f t="shared" si="310"/>
        <v>0</v>
      </c>
      <c r="P1778" s="13">
        <f t="shared" si="304"/>
        <v>316.19299999999998</v>
      </c>
      <c r="Q1778" s="11">
        <f t="shared" si="4"/>
        <v>0.63392427600134249</v>
      </c>
      <c r="R1778" s="11">
        <f t="shared" si="305"/>
        <v>1.4665221746537063</v>
      </c>
      <c r="S1778" s="11">
        <f t="shared" si="6"/>
        <v>13168.708065183</v>
      </c>
    </row>
    <row r="1779" spans="2:19" x14ac:dyDescent="0.2">
      <c r="B1779" s="11"/>
      <c r="D1779" s="14">
        <f t="shared" si="306"/>
        <v>17.769999999999978</v>
      </c>
      <c r="E1779" s="11">
        <f t="shared" si="311"/>
        <v>37.840000000001169</v>
      </c>
      <c r="F1779" s="11">
        <f t="shared" si="302"/>
        <v>-371.21040000001148</v>
      </c>
      <c r="G1779" s="11">
        <f t="shared" si="8"/>
        <v>-172.89086358896017</v>
      </c>
      <c r="H1779" s="15">
        <f t="shared" si="312"/>
        <v>0</v>
      </c>
      <c r="I1779" s="11">
        <f t="shared" si="1"/>
        <v>-544.10126358897162</v>
      </c>
      <c r="J1779" s="11">
        <f t="shared" si="9"/>
        <v>-14.378997452139398</v>
      </c>
      <c r="K1779" s="9">
        <f t="shared" si="307"/>
        <v>200.29855277635895</v>
      </c>
      <c r="L1779" s="11">
        <f t="shared" si="308"/>
        <v>6059.0859906063424</v>
      </c>
      <c r="M1779" s="11">
        <f t="shared" si="303"/>
        <v>0.65538600000000002</v>
      </c>
      <c r="N1779" s="11">
        <f t="shared" si="309"/>
        <v>-172.89086358896017</v>
      </c>
      <c r="O1779" s="11">
        <f t="shared" si="310"/>
        <v>0</v>
      </c>
      <c r="P1779" s="13">
        <f t="shared" si="304"/>
        <v>316.185</v>
      </c>
      <c r="Q1779" s="11">
        <f t="shared" si="4"/>
        <v>0.63348531010756026</v>
      </c>
      <c r="R1779" s="11">
        <f t="shared" si="305"/>
        <v>1.4657489757532516</v>
      </c>
      <c r="S1779" s="11">
        <f t="shared" si="6"/>
        <v>13146.882670486662</v>
      </c>
    </row>
    <row r="1780" spans="2:19" x14ac:dyDescent="0.2">
      <c r="B1780" s="11"/>
      <c r="D1780" s="14">
        <f t="shared" si="306"/>
        <v>17.77999999999998</v>
      </c>
      <c r="E1780" s="11">
        <f t="shared" si="311"/>
        <v>37.840000000001169</v>
      </c>
      <c r="F1780" s="11">
        <f t="shared" si="302"/>
        <v>-371.21040000001148</v>
      </c>
      <c r="G1780" s="11">
        <f t="shared" si="8"/>
        <v>-172.60452739825848</v>
      </c>
      <c r="H1780" s="15">
        <f t="shared" si="312"/>
        <v>0</v>
      </c>
      <c r="I1780" s="11">
        <f t="shared" si="1"/>
        <v>-543.8149273982699</v>
      </c>
      <c r="J1780" s="11">
        <f t="shared" si="9"/>
        <v>-14.371430428072228</v>
      </c>
      <c r="K1780" s="9">
        <f t="shared" si="307"/>
        <v>200.15476280183756</v>
      </c>
      <c r="L1780" s="11">
        <f t="shared" si="308"/>
        <v>6061.088257184233</v>
      </c>
      <c r="M1780" s="11">
        <f t="shared" si="303"/>
        <v>0.65524099999999996</v>
      </c>
      <c r="N1780" s="11">
        <f t="shared" si="309"/>
        <v>-172.60452739825848</v>
      </c>
      <c r="O1780" s="11">
        <f t="shared" si="310"/>
        <v>0</v>
      </c>
      <c r="P1780" s="13">
        <f t="shared" si="304"/>
        <v>316.17700000000002</v>
      </c>
      <c r="Q1780" s="11">
        <f t="shared" si="4"/>
        <v>0.63304656189994069</v>
      </c>
      <c r="R1780" s="11">
        <f t="shared" si="305"/>
        <v>1.464977617540492</v>
      </c>
      <c r="S1780" s="11">
        <f t="shared" si="6"/>
        <v>13125.10923361831</v>
      </c>
    </row>
    <row r="1781" spans="2:19" x14ac:dyDescent="0.2">
      <c r="B1781" s="11"/>
      <c r="D1781" s="14">
        <f t="shared" si="306"/>
        <v>17.789999999999981</v>
      </c>
      <c r="E1781" s="11">
        <f t="shared" si="311"/>
        <v>37.840000000001169</v>
      </c>
      <c r="F1781" s="11">
        <f t="shared" si="302"/>
        <v>-371.21040000001148</v>
      </c>
      <c r="G1781" s="11">
        <f t="shared" si="8"/>
        <v>-172.31834646926359</v>
      </c>
      <c r="H1781" s="15">
        <f t="shared" si="312"/>
        <v>0</v>
      </c>
      <c r="I1781" s="11">
        <f t="shared" si="1"/>
        <v>-543.52874646927512</v>
      </c>
      <c r="J1781" s="11">
        <f t="shared" si="9"/>
        <v>-14.363867507115707</v>
      </c>
      <c r="K1781" s="9">
        <f t="shared" si="307"/>
        <v>200.01104849755683</v>
      </c>
      <c r="L1781" s="11">
        <f t="shared" si="308"/>
        <v>6063.0890862407305</v>
      </c>
      <c r="M1781" s="11">
        <f t="shared" si="303"/>
        <v>0.65509499999999998</v>
      </c>
      <c r="N1781" s="11">
        <f t="shared" si="309"/>
        <v>-172.31834646926359</v>
      </c>
      <c r="O1781" s="11">
        <f t="shared" si="310"/>
        <v>0</v>
      </c>
      <c r="P1781" s="13">
        <f t="shared" si="304"/>
        <v>316.16800000000001</v>
      </c>
      <c r="Q1781" s="11">
        <f t="shared" si="4"/>
        <v>0.63261003168428442</v>
      </c>
      <c r="R1781" s="11">
        <f t="shared" si="305"/>
        <v>1.4642066775856988</v>
      </c>
      <c r="S1781" s="11">
        <f t="shared" si="6"/>
        <v>13103.347603084891</v>
      </c>
    </row>
    <row r="1782" spans="2:19" x14ac:dyDescent="0.2">
      <c r="B1782" s="11"/>
      <c r="D1782" s="14">
        <f t="shared" si="306"/>
        <v>17.799999999999983</v>
      </c>
      <c r="E1782" s="11">
        <f t="shared" si="311"/>
        <v>37.840000000001169</v>
      </c>
      <c r="F1782" s="11">
        <f t="shared" si="302"/>
        <v>-371.21040000001148</v>
      </c>
      <c r="G1782" s="11">
        <f t="shared" si="8"/>
        <v>-172.03258404413154</v>
      </c>
      <c r="H1782" s="15">
        <f t="shared" si="312"/>
        <v>0</v>
      </c>
      <c r="I1782" s="11">
        <f t="shared" si="1"/>
        <v>-543.24298404414299</v>
      </c>
      <c r="J1782" s="11">
        <f t="shared" si="9"/>
        <v>-14.356315645986422</v>
      </c>
      <c r="K1782" s="9">
        <f t="shared" si="307"/>
        <v>199.86740982248568</v>
      </c>
      <c r="L1782" s="11">
        <f t="shared" si="308"/>
        <v>6065.0884785323306</v>
      </c>
      <c r="M1782" s="11">
        <f t="shared" si="303"/>
        <v>0.654949</v>
      </c>
      <c r="N1782" s="11">
        <f t="shared" si="309"/>
        <v>-172.03258404413154</v>
      </c>
      <c r="O1782" s="11">
        <f t="shared" si="310"/>
        <v>0</v>
      </c>
      <c r="P1782" s="13">
        <f t="shared" si="304"/>
        <v>316.16000000000003</v>
      </c>
      <c r="Q1782" s="11">
        <f t="shared" si="4"/>
        <v>0.63217171629075675</v>
      </c>
      <c r="R1782" s="11">
        <f t="shared" si="305"/>
        <v>1.4634368650342937</v>
      </c>
      <c r="S1782" s="11">
        <f t="shared" si="6"/>
        <v>13081.617796217961</v>
      </c>
    </row>
    <row r="1783" spans="2:19" x14ac:dyDescent="0.2">
      <c r="B1783" s="11"/>
      <c r="D1783" s="14">
        <f t="shared" si="306"/>
        <v>17.809999999999985</v>
      </c>
      <c r="E1783" s="11">
        <f t="shared" si="311"/>
        <v>37.840000000001169</v>
      </c>
      <c r="F1783" s="11">
        <f t="shared" si="302"/>
        <v>-371.21040000001148</v>
      </c>
      <c r="G1783" s="11">
        <f t="shared" si="8"/>
        <v>-171.74750173439418</v>
      </c>
      <c r="H1783" s="15">
        <f t="shared" si="312"/>
        <v>0</v>
      </c>
      <c r="I1783" s="11">
        <f t="shared" si="1"/>
        <v>-542.9579017344056</v>
      </c>
      <c r="J1783" s="11">
        <f t="shared" si="9"/>
        <v>-14.348781758308373</v>
      </c>
      <c r="K1783" s="9">
        <f t="shared" si="307"/>
        <v>199.72384666602582</v>
      </c>
      <c r="L1783" s="11">
        <f t="shared" si="308"/>
        <v>6067.0864348147734</v>
      </c>
      <c r="M1783" s="11">
        <f t="shared" si="303"/>
        <v>0.65480400000000005</v>
      </c>
      <c r="N1783" s="11">
        <f t="shared" si="309"/>
        <v>-171.74750173439418</v>
      </c>
      <c r="O1783" s="11">
        <f t="shared" si="310"/>
        <v>0</v>
      </c>
      <c r="P1783" s="13">
        <f t="shared" si="304"/>
        <v>316.15199999999999</v>
      </c>
      <c r="Q1783" s="11">
        <f t="shared" si="4"/>
        <v>0.63173361758276347</v>
      </c>
      <c r="R1783" s="11">
        <f t="shared" si="305"/>
        <v>1.4626688846389779</v>
      </c>
      <c r="S1783" s="11">
        <f t="shared" si="6"/>
        <v>13059.939706353947</v>
      </c>
    </row>
    <row r="1784" spans="2:19" x14ac:dyDescent="0.2">
      <c r="B1784" s="11"/>
      <c r="D1784" s="14">
        <f t="shared" si="306"/>
        <v>17.819999999999986</v>
      </c>
      <c r="E1784" s="11">
        <f t="shared" si="311"/>
        <v>37.840000000001169</v>
      </c>
      <c r="F1784" s="11">
        <f t="shared" si="302"/>
        <v>-371.21040000001148</v>
      </c>
      <c r="G1784" s="11">
        <f t="shared" si="8"/>
        <v>-171.46257379193091</v>
      </c>
      <c r="H1784" s="15">
        <f t="shared" si="312"/>
        <v>0</v>
      </c>
      <c r="I1784" s="11">
        <f t="shared" si="1"/>
        <v>-542.67297379194235</v>
      </c>
      <c r="J1784" s="11">
        <f t="shared" si="9"/>
        <v>-14.341251950103741</v>
      </c>
      <c r="K1784" s="9">
        <f t="shared" si="307"/>
        <v>199.58035884844273</v>
      </c>
      <c r="L1784" s="11">
        <f t="shared" si="308"/>
        <v>6069.0829558423457</v>
      </c>
      <c r="M1784" s="11">
        <f t="shared" si="303"/>
        <v>0.65465799999999996</v>
      </c>
      <c r="N1784" s="11">
        <f t="shared" si="309"/>
        <v>-171.46257379193091</v>
      </c>
      <c r="O1784" s="11">
        <f t="shared" si="310"/>
        <v>0</v>
      </c>
      <c r="P1784" s="13">
        <f t="shared" si="304"/>
        <v>316.14400000000001</v>
      </c>
      <c r="Q1784" s="11">
        <f t="shared" si="4"/>
        <v>0.63129573500823277</v>
      </c>
      <c r="R1784" s="11">
        <f t="shared" si="305"/>
        <v>1.4619013200921245</v>
      </c>
      <c r="S1784" s="11">
        <f t="shared" si="6"/>
        <v>13038.273354810852</v>
      </c>
    </row>
    <row r="1785" spans="2:19" x14ac:dyDescent="0.2">
      <c r="B1785" s="11"/>
      <c r="D1785" s="14">
        <f t="shared" si="306"/>
        <v>17.829999999999988</v>
      </c>
      <c r="E1785" s="11">
        <f t="shared" si="311"/>
        <v>37.840000000001169</v>
      </c>
      <c r="F1785" s="11">
        <f t="shared" si="302"/>
        <v>-371.21040000001148</v>
      </c>
      <c r="G1785" s="11">
        <f t="shared" si="8"/>
        <v>-171.1780623278668</v>
      </c>
      <c r="H1785" s="15">
        <f t="shared" si="312"/>
        <v>0</v>
      </c>
      <c r="I1785" s="11">
        <f t="shared" si="1"/>
        <v>-542.3884623278783</v>
      </c>
      <c r="J1785" s="11">
        <f t="shared" si="9"/>
        <v>-14.3337331481993</v>
      </c>
      <c r="K1785" s="9">
        <f t="shared" si="307"/>
        <v>199.4369463289417</v>
      </c>
      <c r="L1785" s="11">
        <f t="shared" si="308"/>
        <v>6071.0780423682327</v>
      </c>
      <c r="M1785" s="11">
        <f t="shared" si="303"/>
        <v>0.65451199999999998</v>
      </c>
      <c r="N1785" s="11">
        <f t="shared" si="309"/>
        <v>-171.1780623278668</v>
      </c>
      <c r="O1785" s="11">
        <f t="shared" si="310"/>
        <v>0</v>
      </c>
      <c r="P1785" s="13">
        <f t="shared" si="304"/>
        <v>316.13499999999999</v>
      </c>
      <c r="Q1785" s="11">
        <f t="shared" si="4"/>
        <v>0.63086006398830152</v>
      </c>
      <c r="R1785" s="11">
        <f t="shared" si="305"/>
        <v>1.4611348774922834</v>
      </c>
      <c r="S1785" s="11">
        <f t="shared" si="6"/>
        <v>13016.638672914925</v>
      </c>
    </row>
    <row r="1786" spans="2:19" x14ac:dyDescent="0.2">
      <c r="B1786" s="11"/>
      <c r="D1786" s="14">
        <f t="shared" si="306"/>
        <v>17.839999999999989</v>
      </c>
      <c r="E1786" s="11">
        <f t="shared" si="311"/>
        <v>37.840000000001169</v>
      </c>
      <c r="F1786" s="11">
        <f t="shared" si="302"/>
        <v>-371.21040000001148</v>
      </c>
      <c r="G1786" s="11">
        <f t="shared" si="8"/>
        <v>-170.89422782917876</v>
      </c>
      <c r="H1786" s="15">
        <f t="shared" si="312"/>
        <v>0</v>
      </c>
      <c r="I1786" s="11">
        <f t="shared" si="1"/>
        <v>-542.10462782919024</v>
      </c>
      <c r="J1786" s="11">
        <f t="shared" si="9"/>
        <v>-14.326232236500356</v>
      </c>
      <c r="K1786" s="9">
        <f t="shared" si="307"/>
        <v>199.2936089974597</v>
      </c>
      <c r="L1786" s="11">
        <f t="shared" si="308"/>
        <v>6073.0716951448649</v>
      </c>
      <c r="M1786" s="11">
        <f t="shared" si="303"/>
        <v>0.65436700000000003</v>
      </c>
      <c r="N1786" s="11">
        <f t="shared" si="309"/>
        <v>-170.89422782917876</v>
      </c>
      <c r="O1786" s="11">
        <f t="shared" si="310"/>
        <v>0</v>
      </c>
      <c r="P1786" s="13">
        <f t="shared" si="304"/>
        <v>316.12700000000001</v>
      </c>
      <c r="Q1786" s="11">
        <f t="shared" si="4"/>
        <v>0.63042261179038706</v>
      </c>
      <c r="R1786" s="11">
        <f t="shared" si="305"/>
        <v>1.4603702585627274</v>
      </c>
      <c r="S1786" s="11">
        <f t="shared" si="6"/>
        <v>12995.055468489736</v>
      </c>
    </row>
    <row r="1787" spans="2:19" x14ac:dyDescent="0.2">
      <c r="B1787" s="11"/>
      <c r="D1787" s="14">
        <f t="shared" si="306"/>
        <v>17.849999999999991</v>
      </c>
      <c r="E1787" s="11">
        <f t="shared" si="311"/>
        <v>37.840000000001169</v>
      </c>
      <c r="F1787" s="11">
        <f t="shared" si="302"/>
        <v>-371.21040000001148</v>
      </c>
      <c r="G1787" s="11">
        <f t="shared" si="8"/>
        <v>-170.61054681185027</v>
      </c>
      <c r="H1787" s="15">
        <f t="shared" si="312"/>
        <v>0</v>
      </c>
      <c r="I1787" s="11">
        <f t="shared" si="1"/>
        <v>-541.82094681186175</v>
      </c>
      <c r="J1787" s="11">
        <f t="shared" si="9"/>
        <v>-14.318735380862712</v>
      </c>
      <c r="K1787" s="9">
        <f t="shared" si="307"/>
        <v>199.15034667509471</v>
      </c>
      <c r="L1787" s="11">
        <f t="shared" si="308"/>
        <v>6075.0639149232284</v>
      </c>
      <c r="M1787" s="11">
        <f t="shared" si="303"/>
        <v>0.65422100000000005</v>
      </c>
      <c r="N1787" s="11">
        <f t="shared" si="309"/>
        <v>-170.61054681185027</v>
      </c>
      <c r="O1787" s="11">
        <f t="shared" si="310"/>
        <v>0</v>
      </c>
      <c r="P1787" s="13">
        <f t="shared" si="304"/>
        <v>316.11900000000003</v>
      </c>
      <c r="Q1787" s="11">
        <f t="shared" si="4"/>
        <v>0.62998537473259975</v>
      </c>
      <c r="R1787" s="11">
        <f t="shared" si="305"/>
        <v>1.4596060530950776</v>
      </c>
      <c r="S1787" s="11">
        <f t="shared" si="6"/>
        <v>12973.483935019183</v>
      </c>
    </row>
    <row r="1788" spans="2:19" x14ac:dyDescent="0.2">
      <c r="B1788" s="11"/>
      <c r="D1788" s="14">
        <f t="shared" si="306"/>
        <v>17.859999999999992</v>
      </c>
      <c r="E1788" s="11">
        <f t="shared" si="311"/>
        <v>37.840000000001169</v>
      </c>
      <c r="F1788" s="11">
        <f t="shared" si="302"/>
        <v>-371.21040000001148</v>
      </c>
      <c r="G1788" s="11">
        <f t="shared" si="8"/>
        <v>-170.3275406695781</v>
      </c>
      <c r="H1788" s="15">
        <f t="shared" si="312"/>
        <v>0</v>
      </c>
      <c r="I1788" s="11">
        <f t="shared" si="1"/>
        <v>-541.5379406695896</v>
      </c>
      <c r="J1788" s="11">
        <f t="shared" si="9"/>
        <v>-14.311256360189558</v>
      </c>
      <c r="K1788" s="9">
        <f t="shared" si="307"/>
        <v>199.00715932128608</v>
      </c>
      <c r="L1788" s="11">
        <f t="shared" si="308"/>
        <v>6077.0547024532107</v>
      </c>
      <c r="M1788" s="11">
        <f t="shared" si="303"/>
        <v>0.65407599999999999</v>
      </c>
      <c r="N1788" s="11">
        <f t="shared" si="309"/>
        <v>-170.3275406695781</v>
      </c>
      <c r="O1788" s="11">
        <f t="shared" si="310"/>
        <v>0</v>
      </c>
      <c r="P1788" s="13">
        <f t="shared" si="304"/>
        <v>316.11</v>
      </c>
      <c r="Q1788" s="11">
        <f t="shared" si="4"/>
        <v>0.62955034425132417</v>
      </c>
      <c r="R1788" s="11">
        <f t="shared" si="305"/>
        <v>1.4588436656666215</v>
      </c>
      <c r="S1788" s="11">
        <f t="shared" si="6"/>
        <v>12951.963720068294</v>
      </c>
    </row>
    <row r="1789" spans="2:19" x14ac:dyDescent="0.2">
      <c r="B1789" s="11"/>
      <c r="D1789" s="14">
        <f t="shared" si="306"/>
        <v>17.869999999999994</v>
      </c>
      <c r="E1789" s="11">
        <f t="shared" si="311"/>
        <v>37.840000000001169</v>
      </c>
      <c r="F1789" s="11">
        <f t="shared" si="302"/>
        <v>-371.21040000001148</v>
      </c>
      <c r="G1789" s="11">
        <f t="shared" si="8"/>
        <v>-170.0446874230534</v>
      </c>
      <c r="H1789" s="15">
        <f t="shared" si="312"/>
        <v>0</v>
      </c>
      <c r="I1789" s="11">
        <f t="shared" si="1"/>
        <v>-541.25508742306488</v>
      </c>
      <c r="J1789" s="11">
        <f t="shared" si="9"/>
        <v>-14.303781380101695</v>
      </c>
      <c r="K1789" s="9">
        <f t="shared" si="307"/>
        <v>198.86404675768418</v>
      </c>
      <c r="L1789" s="11">
        <f t="shared" si="308"/>
        <v>6079.0440584836051</v>
      </c>
      <c r="M1789" s="11">
        <f t="shared" si="303"/>
        <v>0.65393000000000001</v>
      </c>
      <c r="N1789" s="11">
        <f t="shared" si="309"/>
        <v>-170.0446874230534</v>
      </c>
      <c r="O1789" s="11">
        <f t="shared" si="310"/>
        <v>0</v>
      </c>
      <c r="P1789" s="13">
        <f t="shared" si="304"/>
        <v>316.10199999999998</v>
      </c>
      <c r="Q1789" s="11">
        <f t="shared" si="4"/>
        <v>0.62911353537049497</v>
      </c>
      <c r="R1789" s="11">
        <f t="shared" si="305"/>
        <v>1.4580816901224969</v>
      </c>
      <c r="S1789" s="11">
        <f t="shared" si="6"/>
        <v>12930.455131541215</v>
      </c>
    </row>
    <row r="1790" spans="2:19" x14ac:dyDescent="0.2">
      <c r="B1790" s="11"/>
      <c r="D1790" s="14">
        <f t="shared" si="306"/>
        <v>17.879999999999995</v>
      </c>
      <c r="E1790" s="11">
        <f t="shared" si="311"/>
        <v>37.840000000001169</v>
      </c>
      <c r="F1790" s="11">
        <f t="shared" si="302"/>
        <v>-371.21040000001148</v>
      </c>
      <c r="G1790" s="11">
        <f t="shared" si="8"/>
        <v>-169.76250696873396</v>
      </c>
      <c r="H1790" s="15">
        <f t="shared" si="312"/>
        <v>0</v>
      </c>
      <c r="I1790" s="11">
        <f t="shared" si="1"/>
        <v>-540.97290696874541</v>
      </c>
      <c r="J1790" s="11">
        <f t="shared" si="9"/>
        <v>-14.296324179934691</v>
      </c>
      <c r="K1790" s="9">
        <f t="shared" si="307"/>
        <v>198.72100894388316</v>
      </c>
      <c r="L1790" s="11">
        <f t="shared" si="308"/>
        <v>6081.0319837621137</v>
      </c>
      <c r="M1790" s="11">
        <f t="shared" si="303"/>
        <v>0.65378499999999995</v>
      </c>
      <c r="N1790" s="11">
        <f t="shared" si="309"/>
        <v>-169.76250696873396</v>
      </c>
      <c r="O1790" s="11">
        <f t="shared" si="310"/>
        <v>0</v>
      </c>
      <c r="P1790" s="13">
        <f t="shared" si="304"/>
        <v>316.09399999999999</v>
      </c>
      <c r="Q1790" s="11">
        <f t="shared" si="4"/>
        <v>0.62867694085899506</v>
      </c>
      <c r="R1790" s="11">
        <f t="shared" si="305"/>
        <v>1.4573215270065945</v>
      </c>
      <c r="S1790" s="11">
        <f t="shared" si="6"/>
        <v>12908.997703150653</v>
      </c>
    </row>
    <row r="1791" spans="2:19" x14ac:dyDescent="0.2">
      <c r="B1791" s="11"/>
      <c r="D1791" s="14">
        <f t="shared" si="306"/>
        <v>17.889999999999997</v>
      </c>
      <c r="E1791" s="11">
        <f t="shared" si="311"/>
        <v>37.840000000001169</v>
      </c>
      <c r="F1791" s="11">
        <f t="shared" si="302"/>
        <v>-371.21040000001148</v>
      </c>
      <c r="G1791" s="11">
        <f t="shared" si="8"/>
        <v>-169.48047882827669</v>
      </c>
      <c r="H1791" s="15">
        <f t="shared" si="312"/>
        <v>0</v>
      </c>
      <c r="I1791" s="11">
        <f t="shared" si="1"/>
        <v>-540.69087882828819</v>
      </c>
      <c r="J1791" s="11">
        <f t="shared" si="9"/>
        <v>-14.288871004975462</v>
      </c>
      <c r="K1791" s="9">
        <f t="shared" si="307"/>
        <v>198.57804570208381</v>
      </c>
      <c r="L1791" s="11">
        <f t="shared" si="308"/>
        <v>6083.0184790353433</v>
      </c>
      <c r="M1791" s="11">
        <f t="shared" si="303"/>
        <v>0.65363899999999997</v>
      </c>
      <c r="N1791" s="11">
        <f t="shared" si="309"/>
        <v>-169.48047882827669</v>
      </c>
      <c r="O1791" s="11">
        <f t="shared" si="310"/>
        <v>0</v>
      </c>
      <c r="P1791" s="13">
        <f t="shared" si="304"/>
        <v>316.08600000000001</v>
      </c>
      <c r="Q1791" s="11">
        <f t="shared" si="4"/>
        <v>0.62824056017059848</v>
      </c>
      <c r="R1791" s="11">
        <f t="shared" si="305"/>
        <v>1.4565617742074883</v>
      </c>
      <c r="S1791" s="11">
        <f t="shared" si="6"/>
        <v>12887.551856936463</v>
      </c>
    </row>
    <row r="1792" spans="2:19" x14ac:dyDescent="0.2">
      <c r="B1792" s="11"/>
      <c r="D1792" s="14">
        <f t="shared" si="306"/>
        <v>17.899999999999999</v>
      </c>
      <c r="E1792" s="11">
        <f t="shared" si="311"/>
        <v>37.840000000001169</v>
      </c>
      <c r="F1792" s="11">
        <f t="shared" si="302"/>
        <v>-371.21040000001148</v>
      </c>
      <c r="G1792" s="11">
        <f t="shared" si="8"/>
        <v>-169.19912140460829</v>
      </c>
      <c r="H1792" s="15">
        <f t="shared" si="312"/>
        <v>0</v>
      </c>
      <c r="I1792" s="11">
        <f t="shared" si="1"/>
        <v>-540.4095214046198</v>
      </c>
      <c r="J1792" s="11">
        <f t="shared" si="9"/>
        <v>-14.281435555089933</v>
      </c>
      <c r="K1792" s="9">
        <f t="shared" si="307"/>
        <v>198.43515699203405</v>
      </c>
      <c r="L1792" s="11">
        <f t="shared" si="308"/>
        <v>6085.003545048814</v>
      </c>
      <c r="M1792" s="11">
        <f t="shared" si="303"/>
        <v>0.65349400000000002</v>
      </c>
      <c r="N1792" s="11">
        <f t="shared" si="309"/>
        <v>-169.19912140460829</v>
      </c>
      <c r="O1792" s="11">
        <f t="shared" si="310"/>
        <v>0</v>
      </c>
      <c r="P1792" s="13">
        <f t="shared" si="304"/>
        <v>316.077</v>
      </c>
      <c r="Q1792" s="11">
        <f t="shared" si="4"/>
        <v>0.62780637943296747</v>
      </c>
      <c r="R1792" s="11">
        <f t="shared" si="305"/>
        <v>1.4558038282456609</v>
      </c>
      <c r="S1792" s="11">
        <f t="shared" si="6"/>
        <v>12866.157013040993</v>
      </c>
    </row>
    <row r="1793" spans="2:19" x14ac:dyDescent="0.2">
      <c r="B1793" s="11"/>
      <c r="D1793" s="14">
        <f t="shared" si="306"/>
        <v>17.91</v>
      </c>
      <c r="E1793" s="11">
        <f t="shared" si="311"/>
        <v>37.840000000001169</v>
      </c>
      <c r="F1793" s="11">
        <f t="shared" si="302"/>
        <v>-371.21040000001148</v>
      </c>
      <c r="G1793" s="11">
        <f t="shared" si="8"/>
        <v>-168.93678928453176</v>
      </c>
      <c r="H1793" s="15">
        <f t="shared" si="312"/>
        <v>0</v>
      </c>
      <c r="I1793" s="11">
        <f t="shared" si="1"/>
        <v>-540.14718928454317</v>
      </c>
      <c r="J1793" s="11">
        <f t="shared" si="9"/>
        <v>-14.274502888068882</v>
      </c>
      <c r="K1793" s="9">
        <f t="shared" si="307"/>
        <v>198.29234263648314</v>
      </c>
      <c r="L1793" s="11">
        <f t="shared" si="308"/>
        <v>6086.9871825469563</v>
      </c>
      <c r="M1793" s="11">
        <f t="shared" si="303"/>
        <v>0.65342100000000003</v>
      </c>
      <c r="N1793" s="11">
        <f t="shared" si="309"/>
        <v>-168.93678928453176</v>
      </c>
      <c r="O1793" s="11">
        <f t="shared" si="310"/>
        <v>0</v>
      </c>
      <c r="P1793" s="13">
        <f t="shared" si="304"/>
        <v>316.07299999999998</v>
      </c>
      <c r="Q1793" s="11">
        <f t="shared" si="4"/>
        <v>0.62736248473132206</v>
      </c>
      <c r="R1793" s="11">
        <f t="shared" si="305"/>
        <v>1.455097134359723</v>
      </c>
      <c r="S1793" s="11">
        <f t="shared" si="6"/>
        <v>12846.208881996048</v>
      </c>
    </row>
    <row r="1794" spans="2:19" x14ac:dyDescent="0.2">
      <c r="B1794" s="11"/>
      <c r="D1794" s="14">
        <f t="shared" si="306"/>
        <v>17.920000000000002</v>
      </c>
      <c r="E1794" s="11">
        <f t="shared" si="311"/>
        <v>37.840000000001169</v>
      </c>
      <c r="F1794" s="11">
        <f t="shared" ref="F1794:F1857" si="313">E1794*Grav</f>
        <v>-371.21040000001148</v>
      </c>
      <c r="G1794" s="11">
        <f t="shared" si="8"/>
        <v>-168.65621659228432</v>
      </c>
      <c r="H1794" s="15">
        <f t="shared" si="312"/>
        <v>0</v>
      </c>
      <c r="I1794" s="11">
        <f t="shared" si="1"/>
        <v>-539.86661659229583</v>
      </c>
      <c r="J1794" s="11">
        <f t="shared" si="9"/>
        <v>-14.26708817632873</v>
      </c>
      <c r="K1794" s="9">
        <f t="shared" si="307"/>
        <v>198.14959760760246</v>
      </c>
      <c r="L1794" s="11">
        <f t="shared" si="308"/>
        <v>6088.9693922481774</v>
      </c>
      <c r="M1794" s="11">
        <f t="shared" ref="M1794:M1857" si="314">VLOOKUP(L1794,AtmChart,4)</f>
        <v>0.65327599999999997</v>
      </c>
      <c r="N1794" s="11">
        <f t="shared" si="309"/>
        <v>-168.65621659228432</v>
      </c>
      <c r="O1794" s="11">
        <f t="shared" si="310"/>
        <v>0</v>
      </c>
      <c r="P1794" s="13">
        <f t="shared" ref="P1794:P1857" si="315">VLOOKUP(L1794,AtmChart,5)</f>
        <v>316.065</v>
      </c>
      <c r="Q1794" s="11">
        <f t="shared" si="4"/>
        <v>0.62692673218357764</v>
      </c>
      <c r="R1794" s="11">
        <f t="shared" ref="R1794:R1857" si="316">J1794/Grav</f>
        <v>1.454341302378056</v>
      </c>
      <c r="S1794" s="11">
        <f t="shared" si="6"/>
        <v>12824.873710264308</v>
      </c>
    </row>
    <row r="1795" spans="2:19" x14ac:dyDescent="0.2">
      <c r="B1795" s="11"/>
      <c r="D1795" s="14">
        <f t="shared" ref="D1795:D1858" si="317">D1794+DeltaT</f>
        <v>17.930000000000003</v>
      </c>
      <c r="E1795" s="11">
        <f t="shared" si="311"/>
        <v>37.840000000001169</v>
      </c>
      <c r="F1795" s="11">
        <f t="shared" si="313"/>
        <v>-371.21040000001148</v>
      </c>
      <c r="G1795" s="11">
        <f t="shared" si="8"/>
        <v>-168.3757951269148</v>
      </c>
      <c r="H1795" s="15">
        <f t="shared" si="312"/>
        <v>0</v>
      </c>
      <c r="I1795" s="11">
        <f t="shared" si="1"/>
        <v>-539.58619512692621</v>
      </c>
      <c r="J1795" s="11">
        <f t="shared" si="9"/>
        <v>-14.259677461070549</v>
      </c>
      <c r="K1795" s="9">
        <f t="shared" ref="K1795:K1858" si="318">K1794+J1794*DeltaT</f>
        <v>198.00692672583918</v>
      </c>
      <c r="L1795" s="11">
        <f t="shared" ref="L1795:L1858" si="319">L1794+K1794*DeltaT+(0.5*J1794*DeltaT^2)</f>
        <v>6090.9501748698449</v>
      </c>
      <c r="M1795" s="11">
        <f t="shared" si="314"/>
        <v>0.65312999999999999</v>
      </c>
      <c r="N1795" s="11">
        <f t="shared" ref="N1795:N1858" si="320">IF(K1795&gt;0,-0.5*M1795*(K1795^2)*CdR*CSAR,0)</f>
        <v>-168.3757951269148</v>
      </c>
      <c r="O1795" s="11">
        <f t="shared" ref="O1795:O1858" si="321">IF(K1795&gt;0,0, 0.5*M1795*(K1795^2)*CdC*CSAC)</f>
        <v>0</v>
      </c>
      <c r="P1795" s="13">
        <f t="shared" si="315"/>
        <v>316.05700000000002</v>
      </c>
      <c r="Q1795" s="11">
        <f t="shared" si="4"/>
        <v>0.62649119217685156</v>
      </c>
      <c r="R1795" s="11">
        <f t="shared" si="316"/>
        <v>1.4535858777849693</v>
      </c>
      <c r="S1795" s="11">
        <f t="shared" si="6"/>
        <v>12803.55003805301</v>
      </c>
    </row>
    <row r="1796" spans="2:19" x14ac:dyDescent="0.2">
      <c r="B1796" s="11"/>
      <c r="D1796" s="14">
        <f t="shared" si="317"/>
        <v>17.940000000000005</v>
      </c>
      <c r="E1796" s="11">
        <f t="shared" si="311"/>
        <v>37.840000000001169</v>
      </c>
      <c r="F1796" s="11">
        <f t="shared" si="313"/>
        <v>-371.21040000001148</v>
      </c>
      <c r="G1796" s="11">
        <f t="shared" si="8"/>
        <v>-168.0960403151974</v>
      </c>
      <c r="H1796" s="15">
        <f t="shared" si="312"/>
        <v>0</v>
      </c>
      <c r="I1796" s="11">
        <f t="shared" si="1"/>
        <v>-539.30644031520887</v>
      </c>
      <c r="J1796" s="11">
        <f t="shared" si="9"/>
        <v>-14.252284363509307</v>
      </c>
      <c r="K1796" s="9">
        <f t="shared" si="318"/>
        <v>197.86432995122848</v>
      </c>
      <c r="L1796" s="11">
        <f t="shared" si="319"/>
        <v>6092.9295311532305</v>
      </c>
      <c r="M1796" s="11">
        <f t="shared" si="314"/>
        <v>0.65298500000000004</v>
      </c>
      <c r="N1796" s="11">
        <f t="shared" si="320"/>
        <v>-168.0960403151974</v>
      </c>
      <c r="O1796" s="11">
        <f t="shared" si="321"/>
        <v>0</v>
      </c>
      <c r="P1796" s="13">
        <f t="shared" si="315"/>
        <v>316.048</v>
      </c>
      <c r="Q1796" s="11">
        <f t="shared" si="4"/>
        <v>0.62605784548938292</v>
      </c>
      <c r="R1796" s="11">
        <f t="shared" si="316"/>
        <v>1.4528322490835175</v>
      </c>
      <c r="S1796" s="11">
        <f t="shared" si="6"/>
        <v>12782.277059193371</v>
      </c>
    </row>
    <row r="1797" spans="2:19" x14ac:dyDescent="0.2">
      <c r="B1797" s="11"/>
      <c r="D1797" s="14">
        <f t="shared" si="317"/>
        <v>17.950000000000006</v>
      </c>
      <c r="E1797" s="11">
        <f t="shared" si="311"/>
        <v>37.840000000001169</v>
      </c>
      <c r="F1797" s="11">
        <f t="shared" si="313"/>
        <v>-371.21040000001148</v>
      </c>
      <c r="G1797" s="11">
        <f t="shared" si="8"/>
        <v>-167.81643615925807</v>
      </c>
      <c r="H1797" s="15">
        <f t="shared" si="312"/>
        <v>0</v>
      </c>
      <c r="I1797" s="11">
        <f t="shared" si="1"/>
        <v>-539.02683615926958</v>
      </c>
      <c r="J1797" s="11">
        <f t="shared" si="9"/>
        <v>-14.244895247337551</v>
      </c>
      <c r="K1797" s="9">
        <f t="shared" si="318"/>
        <v>197.72180710759338</v>
      </c>
      <c r="L1797" s="11">
        <f t="shared" si="319"/>
        <v>6094.9074618385248</v>
      </c>
      <c r="M1797" s="11">
        <f t="shared" si="314"/>
        <v>0.65283899999999995</v>
      </c>
      <c r="N1797" s="11">
        <f t="shared" si="320"/>
        <v>-167.81643615925807</v>
      </c>
      <c r="O1797" s="11">
        <f t="shared" si="321"/>
        <v>0</v>
      </c>
      <c r="P1797" s="13">
        <f t="shared" si="315"/>
        <v>316.04000000000002</v>
      </c>
      <c r="Q1797" s="11">
        <f t="shared" si="4"/>
        <v>0.62562272847612121</v>
      </c>
      <c r="R1797" s="11">
        <f t="shared" si="316"/>
        <v>1.4520790262321661</v>
      </c>
      <c r="S1797" s="11">
        <f t="shared" si="6"/>
        <v>12761.015536426881</v>
      </c>
    </row>
    <row r="1798" spans="2:19" x14ac:dyDescent="0.2">
      <c r="B1798" s="11"/>
      <c r="D1798" s="14">
        <f t="shared" si="317"/>
        <v>17.960000000000008</v>
      </c>
      <c r="E1798" s="11">
        <f t="shared" ref="E1798:E1861" si="322">IF(D1798&lt;ThrustCurveTime,E1797-(Mdot)/10,E1797)</f>
        <v>37.840000000001169</v>
      </c>
      <c r="F1798" s="11">
        <f t="shared" si="313"/>
        <v>-371.21040000001148</v>
      </c>
      <c r="G1798" s="11">
        <f t="shared" si="8"/>
        <v>-167.53749660334603</v>
      </c>
      <c r="H1798" s="15">
        <f t="shared" si="312"/>
        <v>0</v>
      </c>
      <c r="I1798" s="11">
        <f t="shared" si="1"/>
        <v>-538.7478966033575</v>
      </c>
      <c r="J1798" s="11">
        <f t="shared" si="9"/>
        <v>-14.237523694591461</v>
      </c>
      <c r="K1798" s="9">
        <f t="shared" si="318"/>
        <v>197.57935815511999</v>
      </c>
      <c r="L1798" s="11">
        <f t="shared" si="319"/>
        <v>6096.8839676648386</v>
      </c>
      <c r="M1798" s="11">
        <f t="shared" si="314"/>
        <v>0.652694</v>
      </c>
      <c r="N1798" s="11">
        <f t="shared" si="320"/>
        <v>-167.53749660334603</v>
      </c>
      <c r="O1798" s="11">
        <f t="shared" si="321"/>
        <v>0</v>
      </c>
      <c r="P1798" s="13">
        <f t="shared" si="315"/>
        <v>316.03199999999998</v>
      </c>
      <c r="Q1798" s="11">
        <f t="shared" si="4"/>
        <v>0.62518782324296274</v>
      </c>
      <c r="R1798" s="11">
        <f t="shared" si="316"/>
        <v>1.4513275937402101</v>
      </c>
      <c r="S1798" s="11">
        <f t="shared" si="6"/>
        <v>12739.804550851311</v>
      </c>
    </row>
    <row r="1799" spans="2:19" x14ac:dyDescent="0.2">
      <c r="B1799" s="11"/>
      <c r="D1799" s="14">
        <f t="shared" si="317"/>
        <v>17.97000000000001</v>
      </c>
      <c r="E1799" s="11">
        <f t="shared" si="322"/>
        <v>37.840000000001169</v>
      </c>
      <c r="F1799" s="11">
        <f t="shared" si="313"/>
        <v>-371.21040000001148</v>
      </c>
      <c r="G1799" s="11">
        <f t="shared" si="8"/>
        <v>-167.25896345207971</v>
      </c>
      <c r="H1799" s="15">
        <f t="shared" ref="H1799:H1862" si="323">IF(D1799&lt;ThrustCurveTime,VLOOKUP(D1799,GoddardCurve1,2, TRUE),0)</f>
        <v>0</v>
      </c>
      <c r="I1799" s="11">
        <f t="shared" si="1"/>
        <v>-538.46936345209122</v>
      </c>
      <c r="J1799" s="11">
        <f t="shared" si="9"/>
        <v>-14.23016288192586</v>
      </c>
      <c r="K1799" s="9">
        <f t="shared" si="318"/>
        <v>197.43698291817407</v>
      </c>
      <c r="L1799" s="11">
        <f t="shared" si="319"/>
        <v>6098.859049370205</v>
      </c>
      <c r="M1799" s="11">
        <f t="shared" si="314"/>
        <v>0.65254900000000005</v>
      </c>
      <c r="N1799" s="11">
        <f t="shared" si="320"/>
        <v>-167.25896345207971</v>
      </c>
      <c r="O1799" s="11">
        <f t="shared" si="321"/>
        <v>0</v>
      </c>
      <c r="P1799" s="13">
        <f t="shared" si="315"/>
        <v>316.024</v>
      </c>
      <c r="Q1799" s="11">
        <f t="shared" si="4"/>
        <v>0.62475312925022808</v>
      </c>
      <c r="R1799" s="11">
        <f t="shared" si="316"/>
        <v>1.450577256057682</v>
      </c>
      <c r="S1799" s="11">
        <f t="shared" si="6"/>
        <v>12718.624468899467</v>
      </c>
    </row>
    <row r="1800" spans="2:19" x14ac:dyDescent="0.2">
      <c r="B1800" s="11"/>
      <c r="D1800" s="14">
        <f t="shared" si="317"/>
        <v>17.980000000000011</v>
      </c>
      <c r="E1800" s="11">
        <f t="shared" si="322"/>
        <v>37.840000000001169</v>
      </c>
      <c r="F1800" s="11">
        <f t="shared" si="313"/>
        <v>-371.21040000001148</v>
      </c>
      <c r="G1800" s="11">
        <f t="shared" si="8"/>
        <v>-166.98083605418842</v>
      </c>
      <c r="H1800" s="15">
        <f t="shared" si="323"/>
        <v>0</v>
      </c>
      <c r="I1800" s="11">
        <f t="shared" si="1"/>
        <v>-538.19123605419986</v>
      </c>
      <c r="J1800" s="11">
        <f t="shared" si="9"/>
        <v>-14.222812792129579</v>
      </c>
      <c r="K1800" s="9">
        <f t="shared" si="318"/>
        <v>197.2946812893548</v>
      </c>
      <c r="L1800" s="11">
        <f t="shared" si="319"/>
        <v>6100.8327076912419</v>
      </c>
      <c r="M1800" s="11">
        <f t="shared" si="314"/>
        <v>0.65240399999999998</v>
      </c>
      <c r="N1800" s="11">
        <f t="shared" si="320"/>
        <v>-166.98083605418842</v>
      </c>
      <c r="O1800" s="11">
        <f t="shared" si="321"/>
        <v>0</v>
      </c>
      <c r="P1800" s="13">
        <f t="shared" si="315"/>
        <v>316.01499999999999</v>
      </c>
      <c r="Q1800" s="11">
        <f t="shared" si="4"/>
        <v>0.62432062177224124</v>
      </c>
      <c r="R1800" s="11">
        <f t="shared" si="316"/>
        <v>1.4498280114301303</v>
      </c>
      <c r="S1800" s="11">
        <f t="shared" si="6"/>
        <v>12697.475241047741</v>
      </c>
    </row>
    <row r="1801" spans="2:19" x14ac:dyDescent="0.2">
      <c r="B1801" s="11"/>
      <c r="D1801" s="14">
        <f t="shared" si="317"/>
        <v>17.990000000000013</v>
      </c>
      <c r="E1801" s="11">
        <f t="shared" si="322"/>
        <v>37.840000000001169</v>
      </c>
      <c r="F1801" s="11">
        <f t="shared" si="313"/>
        <v>-371.21040000001148</v>
      </c>
      <c r="G1801" s="11">
        <f t="shared" si="8"/>
        <v>-166.70285818166175</v>
      </c>
      <c r="H1801" s="15">
        <f t="shared" si="323"/>
        <v>0</v>
      </c>
      <c r="I1801" s="11">
        <f t="shared" si="1"/>
        <v>-537.9132581816732</v>
      </c>
      <c r="J1801" s="11">
        <f t="shared" si="9"/>
        <v>-14.215466653849276</v>
      </c>
      <c r="K1801" s="9">
        <f t="shared" si="318"/>
        <v>197.1524531614335</v>
      </c>
      <c r="L1801" s="11">
        <f t="shared" si="319"/>
        <v>6102.804943363496</v>
      </c>
      <c r="M1801" s="11">
        <f t="shared" si="314"/>
        <v>0.652258</v>
      </c>
      <c r="N1801" s="11">
        <f t="shared" si="320"/>
        <v>-166.70285818166175</v>
      </c>
      <c r="O1801" s="11">
        <f t="shared" si="321"/>
        <v>0</v>
      </c>
      <c r="P1801" s="13">
        <f t="shared" si="315"/>
        <v>316.00700000000001</v>
      </c>
      <c r="Q1801" s="11">
        <f t="shared" si="4"/>
        <v>0.62388634796518272</v>
      </c>
      <c r="R1801" s="11">
        <f t="shared" si="316"/>
        <v>1.4490791696074694</v>
      </c>
      <c r="S1801" s="11">
        <f t="shared" si="6"/>
        <v>12676.337383330818</v>
      </c>
    </row>
    <row r="1802" spans="2:19" x14ac:dyDescent="0.2">
      <c r="B1802" s="11"/>
      <c r="D1802" s="14">
        <f t="shared" si="317"/>
        <v>18.000000000000014</v>
      </c>
      <c r="E1802" s="11">
        <f t="shared" si="322"/>
        <v>37.840000000001169</v>
      </c>
      <c r="F1802" s="11">
        <f t="shared" si="313"/>
        <v>-371.21040000001148</v>
      </c>
      <c r="G1802" s="11">
        <f t="shared" si="8"/>
        <v>-166.42554082467626</v>
      </c>
      <c r="H1802" s="15">
        <f t="shared" si="323"/>
        <v>0</v>
      </c>
      <c r="I1802" s="11">
        <f t="shared" si="1"/>
        <v>-537.63594082468774</v>
      </c>
      <c r="J1802" s="11">
        <f t="shared" si="9"/>
        <v>-14.208137971053677</v>
      </c>
      <c r="K1802" s="9">
        <f t="shared" si="318"/>
        <v>197.01029849489501</v>
      </c>
      <c r="L1802" s="11">
        <f t="shared" si="319"/>
        <v>6104.775757121778</v>
      </c>
      <c r="M1802" s="11">
        <f t="shared" si="314"/>
        <v>0.65211300000000005</v>
      </c>
      <c r="N1802" s="11">
        <f t="shared" si="320"/>
        <v>-166.42554082467626</v>
      </c>
      <c r="O1802" s="11">
        <f t="shared" si="321"/>
        <v>0</v>
      </c>
      <c r="P1802" s="13">
        <f t="shared" si="315"/>
        <v>315.99900000000002</v>
      </c>
      <c r="Q1802" s="11">
        <f t="shared" si="4"/>
        <v>0.62345228464297353</v>
      </c>
      <c r="R1802" s="11">
        <f t="shared" si="316"/>
        <v>1.4483321071410475</v>
      </c>
      <c r="S1802" s="11">
        <f t="shared" si="6"/>
        <v>12655.249752214315</v>
      </c>
    </row>
    <row r="1803" spans="2:19" x14ac:dyDescent="0.2">
      <c r="B1803" s="11"/>
      <c r="D1803" s="14">
        <f t="shared" si="317"/>
        <v>18.010000000000016</v>
      </c>
      <c r="E1803" s="11">
        <f t="shared" si="322"/>
        <v>37.840000000001169</v>
      </c>
      <c r="F1803" s="11">
        <f t="shared" si="313"/>
        <v>-371.21040000001148</v>
      </c>
      <c r="G1803" s="11">
        <f t="shared" si="8"/>
        <v>-166.14862727449523</v>
      </c>
      <c r="H1803" s="15">
        <f t="shared" si="323"/>
        <v>0</v>
      </c>
      <c r="I1803" s="11">
        <f t="shared" si="1"/>
        <v>-537.35902727450673</v>
      </c>
      <c r="J1803" s="11">
        <f t="shared" si="9"/>
        <v>-14.200819959685257</v>
      </c>
      <c r="K1803" s="9">
        <f t="shared" si="318"/>
        <v>196.86821711518448</v>
      </c>
      <c r="L1803" s="11">
        <f t="shared" si="319"/>
        <v>6106.7451496998292</v>
      </c>
      <c r="M1803" s="11">
        <f t="shared" si="314"/>
        <v>0.65196799999999999</v>
      </c>
      <c r="N1803" s="11">
        <f t="shared" si="320"/>
        <v>-166.14862727449523</v>
      </c>
      <c r="O1803" s="11">
        <f t="shared" si="321"/>
        <v>0</v>
      </c>
      <c r="P1803" s="13">
        <f t="shared" si="315"/>
        <v>315.99099999999999</v>
      </c>
      <c r="Q1803" s="11">
        <f t="shared" si="4"/>
        <v>0.62301843126919587</v>
      </c>
      <c r="R1803" s="11">
        <f t="shared" si="316"/>
        <v>1.4475861324857549</v>
      </c>
      <c r="S1803" s="11">
        <f t="shared" si="6"/>
        <v>12634.19282717776</v>
      </c>
    </row>
    <row r="1804" spans="2:19" x14ac:dyDescent="0.2">
      <c r="B1804" s="11"/>
      <c r="D1804" s="14">
        <f t="shared" si="317"/>
        <v>18.020000000000017</v>
      </c>
      <c r="E1804" s="11">
        <f t="shared" si="322"/>
        <v>37.840000000001169</v>
      </c>
      <c r="F1804" s="11">
        <f t="shared" si="313"/>
        <v>-371.21040000001148</v>
      </c>
      <c r="G1804" s="11">
        <f t="shared" si="8"/>
        <v>-165.87211688525676</v>
      </c>
      <c r="H1804" s="15">
        <f t="shared" si="323"/>
        <v>0</v>
      </c>
      <c r="I1804" s="11">
        <f t="shared" si="1"/>
        <v>-537.08251688526821</v>
      </c>
      <c r="J1804" s="11">
        <f t="shared" si="9"/>
        <v>-14.193512602675783</v>
      </c>
      <c r="K1804" s="9">
        <f t="shared" si="318"/>
        <v>196.72620891558762</v>
      </c>
      <c r="L1804" s="11">
        <f t="shared" si="319"/>
        <v>6108.7131218299837</v>
      </c>
      <c r="M1804" s="11">
        <f t="shared" si="314"/>
        <v>0.65182300000000004</v>
      </c>
      <c r="N1804" s="11">
        <f t="shared" si="320"/>
        <v>-165.87211688525676</v>
      </c>
      <c r="O1804" s="11">
        <f t="shared" si="321"/>
        <v>0</v>
      </c>
      <c r="P1804" s="13">
        <f t="shared" si="315"/>
        <v>315.98200000000003</v>
      </c>
      <c r="Q1804" s="11">
        <f t="shared" si="4"/>
        <v>0.62258675783933137</v>
      </c>
      <c r="R1804" s="11">
        <f t="shared" si="316"/>
        <v>1.4468412439017106</v>
      </c>
      <c r="S1804" s="11">
        <f t="shared" si="6"/>
        <v>12613.166559108839</v>
      </c>
    </row>
    <row r="1805" spans="2:19" x14ac:dyDescent="0.2">
      <c r="B1805" s="11"/>
      <c r="D1805" s="14">
        <f t="shared" si="317"/>
        <v>18.030000000000019</v>
      </c>
      <c r="E1805" s="11">
        <f t="shared" si="322"/>
        <v>37.840000000001169</v>
      </c>
      <c r="F1805" s="11">
        <f t="shared" si="313"/>
        <v>-371.21040000001148</v>
      </c>
      <c r="G1805" s="11">
        <f t="shared" si="8"/>
        <v>-165.59600901244224</v>
      </c>
      <c r="H1805" s="15">
        <f t="shared" si="323"/>
        <v>0</v>
      </c>
      <c r="I1805" s="11">
        <f t="shared" si="1"/>
        <v>-536.80640901245374</v>
      </c>
      <c r="J1805" s="11">
        <f t="shared" si="9"/>
        <v>-14.186215882992526</v>
      </c>
      <c r="K1805" s="9">
        <f t="shared" si="318"/>
        <v>196.58427378956085</v>
      </c>
      <c r="L1805" s="11">
        <f t="shared" si="319"/>
        <v>6110.6796742435099</v>
      </c>
      <c r="M1805" s="11">
        <f t="shared" si="314"/>
        <v>0.65167799999999998</v>
      </c>
      <c r="N1805" s="11">
        <f t="shared" si="320"/>
        <v>-165.59600901244224</v>
      </c>
      <c r="O1805" s="11">
        <f t="shared" si="321"/>
        <v>0</v>
      </c>
      <c r="P1805" s="13">
        <f t="shared" si="315"/>
        <v>315.97399999999999</v>
      </c>
      <c r="Q1805" s="11">
        <f t="shared" si="4"/>
        <v>0.62215332207574314</v>
      </c>
      <c r="R1805" s="11">
        <f t="shared" si="316"/>
        <v>1.4460974396526529</v>
      </c>
      <c r="S1805" s="11">
        <f t="shared" si="6"/>
        <v>12592.170898997381</v>
      </c>
    </row>
    <row r="1806" spans="2:19" x14ac:dyDescent="0.2">
      <c r="B1806" s="11"/>
      <c r="D1806" s="14">
        <f t="shared" si="317"/>
        <v>18.04000000000002</v>
      </c>
      <c r="E1806" s="11">
        <f t="shared" si="322"/>
        <v>37.840000000001169</v>
      </c>
      <c r="F1806" s="11">
        <f t="shared" si="313"/>
        <v>-371.21040000001148</v>
      </c>
      <c r="G1806" s="11">
        <f t="shared" si="8"/>
        <v>-165.32004927238251</v>
      </c>
      <c r="H1806" s="15">
        <f t="shared" si="323"/>
        <v>0</v>
      </c>
      <c r="I1806" s="11">
        <f t="shared" si="1"/>
        <v>-536.53044927239398</v>
      </c>
      <c r="J1806" s="11">
        <f t="shared" si="9"/>
        <v>-14.17892307802266</v>
      </c>
      <c r="K1806" s="9">
        <f t="shared" si="318"/>
        <v>196.44241163073093</v>
      </c>
      <c r="L1806" s="11">
        <f t="shared" si="319"/>
        <v>6112.644807670611</v>
      </c>
      <c r="M1806" s="11">
        <f t="shared" si="314"/>
        <v>0.651532</v>
      </c>
      <c r="N1806" s="11">
        <f t="shared" si="320"/>
        <v>-165.32004927238251</v>
      </c>
      <c r="O1806" s="11">
        <f t="shared" si="321"/>
        <v>0</v>
      </c>
      <c r="P1806" s="13">
        <f t="shared" si="315"/>
        <v>315.96600000000001</v>
      </c>
      <c r="Q1806" s="11">
        <f t="shared" si="4"/>
        <v>0.62172009529737671</v>
      </c>
      <c r="R1806" s="11">
        <f t="shared" si="316"/>
        <v>1.445354034456948</v>
      </c>
      <c r="S1806" s="11">
        <f t="shared" si="6"/>
        <v>12571.186503124567</v>
      </c>
    </row>
    <row r="1807" spans="2:19" x14ac:dyDescent="0.2">
      <c r="B1807" s="11"/>
      <c r="D1807" s="14">
        <f t="shared" si="317"/>
        <v>18.050000000000022</v>
      </c>
      <c r="E1807" s="11">
        <f t="shared" si="322"/>
        <v>37.840000000001169</v>
      </c>
      <c r="F1807" s="11">
        <f t="shared" si="313"/>
        <v>-371.21040000001148</v>
      </c>
      <c r="G1807" s="11">
        <f t="shared" si="8"/>
        <v>-165.04474498313505</v>
      </c>
      <c r="H1807" s="15">
        <f t="shared" si="323"/>
        <v>0</v>
      </c>
      <c r="I1807" s="11">
        <f t="shared" si="1"/>
        <v>-536.25514498314647</v>
      </c>
      <c r="J1807" s="11">
        <f t="shared" si="9"/>
        <v>-14.171647594691594</v>
      </c>
      <c r="K1807" s="9">
        <f t="shared" si="318"/>
        <v>196.3006223999507</v>
      </c>
      <c r="L1807" s="11">
        <f t="shared" si="319"/>
        <v>6114.6085228407637</v>
      </c>
      <c r="M1807" s="11">
        <f t="shared" si="314"/>
        <v>0.65138700000000005</v>
      </c>
      <c r="N1807" s="11">
        <f t="shared" si="320"/>
        <v>-165.04474498313505</v>
      </c>
      <c r="O1807" s="11">
        <f t="shared" si="321"/>
        <v>0</v>
      </c>
      <c r="P1807" s="13">
        <f t="shared" si="315"/>
        <v>315.95800000000003</v>
      </c>
      <c r="Q1807" s="11">
        <f t="shared" si="4"/>
        <v>0.6212870773962067</v>
      </c>
      <c r="R1807" s="11">
        <f t="shared" si="316"/>
        <v>1.4446123949736589</v>
      </c>
      <c r="S1807" s="11">
        <f t="shared" si="6"/>
        <v>12550.251948722531</v>
      </c>
    </row>
    <row r="1808" spans="2:19" x14ac:dyDescent="0.2">
      <c r="B1808" s="11"/>
      <c r="D1808" s="14">
        <f t="shared" si="317"/>
        <v>18.060000000000024</v>
      </c>
      <c r="E1808" s="11">
        <f t="shared" si="322"/>
        <v>37.840000000001169</v>
      </c>
      <c r="F1808" s="11">
        <f t="shared" si="313"/>
        <v>-371.21040000001148</v>
      </c>
      <c r="G1808" s="11">
        <f t="shared" si="8"/>
        <v>-164.7698412839041</v>
      </c>
      <c r="H1808" s="15">
        <f t="shared" si="323"/>
        <v>0</v>
      </c>
      <c r="I1808" s="11">
        <f t="shared" si="1"/>
        <v>-535.98024128391557</v>
      </c>
      <c r="J1808" s="11">
        <f t="shared" si="9"/>
        <v>-14.164382697777459</v>
      </c>
      <c r="K1808" s="9">
        <f t="shared" si="318"/>
        <v>196.15890592400379</v>
      </c>
      <c r="L1808" s="11">
        <f t="shared" si="319"/>
        <v>6116.5708204823832</v>
      </c>
      <c r="M1808" s="11">
        <f t="shared" si="314"/>
        <v>0.65124199999999999</v>
      </c>
      <c r="N1808" s="11">
        <f t="shared" si="320"/>
        <v>-164.7698412839041</v>
      </c>
      <c r="O1808" s="11">
        <f t="shared" si="321"/>
        <v>0</v>
      </c>
      <c r="P1808" s="13">
        <f t="shared" si="315"/>
        <v>315.94900000000001</v>
      </c>
      <c r="Q1808" s="11">
        <f t="shared" si="4"/>
        <v>0.62085623288569924</v>
      </c>
      <c r="R1808" s="11">
        <f t="shared" si="316"/>
        <v>1.4438718346358266</v>
      </c>
      <c r="S1808" s="11">
        <f t="shared" si="6"/>
        <v>12529.347855791026</v>
      </c>
    </row>
    <row r="1809" spans="2:19" x14ac:dyDescent="0.2">
      <c r="B1809" s="11"/>
      <c r="D1809" s="14">
        <f t="shared" si="317"/>
        <v>18.070000000000025</v>
      </c>
      <c r="E1809" s="11">
        <f t="shared" si="322"/>
        <v>37.840000000001169</v>
      </c>
      <c r="F1809" s="11">
        <f t="shared" si="313"/>
        <v>-371.21040000001148</v>
      </c>
      <c r="G1809" s="11">
        <f t="shared" si="8"/>
        <v>-164.49533753551265</v>
      </c>
      <c r="H1809" s="15">
        <f t="shared" si="323"/>
        <v>0</v>
      </c>
      <c r="I1809" s="11">
        <f t="shared" si="1"/>
        <v>-535.70573753552412</v>
      </c>
      <c r="J1809" s="11">
        <f t="shared" si="9"/>
        <v>-14.157128370388678</v>
      </c>
      <c r="K1809" s="9">
        <f t="shared" si="318"/>
        <v>196.01726209702602</v>
      </c>
      <c r="L1809" s="11">
        <f t="shared" si="319"/>
        <v>6118.5317013224885</v>
      </c>
      <c r="M1809" s="11">
        <f t="shared" si="314"/>
        <v>0.65109700000000004</v>
      </c>
      <c r="N1809" s="11">
        <f t="shared" si="320"/>
        <v>-164.49533753551265</v>
      </c>
      <c r="O1809" s="11">
        <f t="shared" si="321"/>
        <v>0</v>
      </c>
      <c r="P1809" s="13">
        <f t="shared" si="315"/>
        <v>315.94099999999997</v>
      </c>
      <c r="Q1809" s="11">
        <f t="shared" si="4"/>
        <v>0.6204236300354371</v>
      </c>
      <c r="R1809" s="11">
        <f t="shared" si="316"/>
        <v>1.4431323517215777</v>
      </c>
      <c r="S1809" s="11">
        <f t="shared" si="6"/>
        <v>12508.474175726062</v>
      </c>
    </row>
    <row r="1810" spans="2:19" x14ac:dyDescent="0.2">
      <c r="B1810" s="11"/>
      <c r="D1810" s="14">
        <f t="shared" si="317"/>
        <v>18.080000000000027</v>
      </c>
      <c r="E1810" s="11">
        <f t="shared" si="322"/>
        <v>37.840000000001169</v>
      </c>
      <c r="F1810" s="11">
        <f t="shared" si="313"/>
        <v>-371.21040000001148</v>
      </c>
      <c r="G1810" s="11">
        <f t="shared" si="8"/>
        <v>-164.22123310011006</v>
      </c>
      <c r="H1810" s="15">
        <f t="shared" si="323"/>
        <v>0</v>
      </c>
      <c r="I1810" s="11">
        <f t="shared" si="1"/>
        <v>-535.43163310012153</v>
      </c>
      <c r="J1810" s="11">
        <f t="shared" si="9"/>
        <v>-14.149884595668736</v>
      </c>
      <c r="K1810" s="9">
        <f t="shared" si="318"/>
        <v>195.87569081332214</v>
      </c>
      <c r="L1810" s="11">
        <f t="shared" si="319"/>
        <v>6120.4911660870403</v>
      </c>
      <c r="M1810" s="11">
        <f t="shared" si="314"/>
        <v>0.65095199999999998</v>
      </c>
      <c r="N1810" s="11">
        <f t="shared" si="320"/>
        <v>-164.22123310011006</v>
      </c>
      <c r="O1810" s="11">
        <f t="shared" si="321"/>
        <v>0</v>
      </c>
      <c r="P1810" s="13">
        <f t="shared" si="315"/>
        <v>315.93299999999999</v>
      </c>
      <c r="Q1810" s="11">
        <f t="shared" si="4"/>
        <v>0.61999123489259478</v>
      </c>
      <c r="R1810" s="11">
        <f t="shared" si="316"/>
        <v>1.4423939445126133</v>
      </c>
      <c r="S1810" s="11">
        <f t="shared" si="6"/>
        <v>12487.630860024514</v>
      </c>
    </row>
    <row r="1811" spans="2:19" x14ac:dyDescent="0.2">
      <c r="B1811" s="11"/>
      <c r="D1811" s="14">
        <f t="shared" si="317"/>
        <v>18.090000000000028</v>
      </c>
      <c r="E1811" s="11">
        <f t="shared" si="322"/>
        <v>37.840000000001169</v>
      </c>
      <c r="F1811" s="11">
        <f t="shared" si="313"/>
        <v>-371.21040000001148</v>
      </c>
      <c r="G1811" s="11">
        <f t="shared" si="8"/>
        <v>-163.94752734116912</v>
      </c>
      <c r="H1811" s="15">
        <f t="shared" si="323"/>
        <v>0</v>
      </c>
      <c r="I1811" s="11">
        <f t="shared" si="1"/>
        <v>-535.15792734118054</v>
      </c>
      <c r="J1811" s="11">
        <f t="shared" si="9"/>
        <v>-14.142651356796089</v>
      </c>
      <c r="K1811" s="9">
        <f t="shared" si="318"/>
        <v>195.73419196736546</v>
      </c>
      <c r="L1811" s="11">
        <f t="shared" si="319"/>
        <v>6122.4492155009439</v>
      </c>
      <c r="M1811" s="11">
        <f t="shared" si="314"/>
        <v>0.65080700000000002</v>
      </c>
      <c r="N1811" s="11">
        <f t="shared" si="320"/>
        <v>-163.94752734116912</v>
      </c>
      <c r="O1811" s="11">
        <f t="shared" si="321"/>
        <v>0</v>
      </c>
      <c r="P1811" s="13">
        <f t="shared" si="315"/>
        <v>315.92399999999998</v>
      </c>
      <c r="Q1811" s="11">
        <f t="shared" si="4"/>
        <v>0.61956100824048022</v>
      </c>
      <c r="R1811" s="11">
        <f t="shared" si="316"/>
        <v>1.4416566112941986</v>
      </c>
      <c r="S1811" s="11">
        <f t="shared" si="6"/>
        <v>12466.817860283893</v>
      </c>
    </row>
    <row r="1812" spans="2:19" x14ac:dyDescent="0.2">
      <c r="B1812" s="11"/>
      <c r="D1812" s="14">
        <f t="shared" si="317"/>
        <v>18.10000000000003</v>
      </c>
      <c r="E1812" s="11">
        <f t="shared" si="322"/>
        <v>37.840000000001169</v>
      </c>
      <c r="F1812" s="11">
        <f t="shared" si="313"/>
        <v>-371.21040000001148</v>
      </c>
      <c r="G1812" s="11">
        <f t="shared" si="8"/>
        <v>-163.67421962348257</v>
      </c>
      <c r="H1812" s="15">
        <f t="shared" si="323"/>
        <v>0</v>
      </c>
      <c r="I1812" s="11">
        <f t="shared" si="1"/>
        <v>-534.88461962349402</v>
      </c>
      <c r="J1812" s="11">
        <f t="shared" si="9"/>
        <v>-14.135428636984077</v>
      </c>
      <c r="K1812" s="9">
        <f t="shared" si="318"/>
        <v>195.59276545379751</v>
      </c>
      <c r="L1812" s="11">
        <f t="shared" si="319"/>
        <v>6124.4058502880498</v>
      </c>
      <c r="M1812" s="11">
        <f t="shared" si="314"/>
        <v>0.65066199999999996</v>
      </c>
      <c r="N1812" s="11">
        <f t="shared" si="320"/>
        <v>-163.67421962348257</v>
      </c>
      <c r="O1812" s="11">
        <f t="shared" si="321"/>
        <v>0</v>
      </c>
      <c r="P1812" s="13">
        <f t="shared" si="315"/>
        <v>315.916</v>
      </c>
      <c r="Q1812" s="11">
        <f t="shared" si="4"/>
        <v>0.6191290262405118</v>
      </c>
      <c r="R1812" s="11">
        <f t="shared" si="316"/>
        <v>1.4409203503551555</v>
      </c>
      <c r="S1812" s="11">
        <f t="shared" si="6"/>
        <v>12446.035128202073</v>
      </c>
    </row>
    <row r="1813" spans="2:19" x14ac:dyDescent="0.2">
      <c r="B1813" s="11"/>
      <c r="D1813" s="14">
        <f t="shared" si="317"/>
        <v>18.110000000000031</v>
      </c>
      <c r="E1813" s="11">
        <f t="shared" si="322"/>
        <v>37.840000000001169</v>
      </c>
      <c r="F1813" s="11">
        <f t="shared" si="313"/>
        <v>-371.21040000001148</v>
      </c>
      <c r="G1813" s="11">
        <f t="shared" si="8"/>
        <v>-163.40130931315969</v>
      </c>
      <c r="H1813" s="15">
        <f t="shared" si="323"/>
        <v>0</v>
      </c>
      <c r="I1813" s="11">
        <f t="shared" si="1"/>
        <v>-534.6117093131711</v>
      </c>
      <c r="J1813" s="11">
        <f t="shared" si="9"/>
        <v>-14.128216419480829</v>
      </c>
      <c r="K1813" s="9">
        <f t="shared" si="318"/>
        <v>195.45141116742766</v>
      </c>
      <c r="L1813" s="11">
        <f t="shared" si="319"/>
        <v>6126.3610711711563</v>
      </c>
      <c r="M1813" s="11">
        <f t="shared" si="314"/>
        <v>0.65051700000000001</v>
      </c>
      <c r="N1813" s="11">
        <f t="shared" si="320"/>
        <v>-163.40130931315969</v>
      </c>
      <c r="O1813" s="11">
        <f t="shared" si="321"/>
        <v>0</v>
      </c>
      <c r="P1813" s="13">
        <f t="shared" si="315"/>
        <v>315.90800000000002</v>
      </c>
      <c r="Q1813" s="11">
        <f t="shared" si="4"/>
        <v>0.61869725099531403</v>
      </c>
      <c r="R1813" s="11">
        <f t="shared" si="316"/>
        <v>1.4401851599878519</v>
      </c>
      <c r="S1813" s="11">
        <f t="shared" si="6"/>
        <v>12425.282615577051</v>
      </c>
    </row>
    <row r="1814" spans="2:19" x14ac:dyDescent="0.2">
      <c r="B1814" s="11"/>
      <c r="D1814" s="14">
        <f t="shared" si="317"/>
        <v>18.120000000000033</v>
      </c>
      <c r="E1814" s="11">
        <f t="shared" si="322"/>
        <v>37.840000000001169</v>
      </c>
      <c r="F1814" s="11">
        <f t="shared" si="313"/>
        <v>-371.21040000001148</v>
      </c>
      <c r="G1814" s="11">
        <f t="shared" si="8"/>
        <v>-163.12879577762328</v>
      </c>
      <c r="H1814" s="15">
        <f t="shared" si="323"/>
        <v>0</v>
      </c>
      <c r="I1814" s="11">
        <f t="shared" si="1"/>
        <v>-534.33919577763481</v>
      </c>
      <c r="J1814" s="11">
        <f t="shared" si="9"/>
        <v>-14.121014687569195</v>
      </c>
      <c r="K1814" s="9">
        <f t="shared" si="318"/>
        <v>195.31012900323284</v>
      </c>
      <c r="L1814" s="11">
        <f t="shared" si="319"/>
        <v>6128.3148788720091</v>
      </c>
      <c r="M1814" s="11">
        <f t="shared" si="314"/>
        <v>0.65037199999999995</v>
      </c>
      <c r="N1814" s="11">
        <f t="shared" si="320"/>
        <v>-163.12879577762328</v>
      </c>
      <c r="O1814" s="11">
        <f t="shared" si="321"/>
        <v>0</v>
      </c>
      <c r="P1814" s="13">
        <f t="shared" si="315"/>
        <v>315.89999999999998</v>
      </c>
      <c r="Q1814" s="11">
        <f t="shared" si="4"/>
        <v>0.61826568218813815</v>
      </c>
      <c r="R1814" s="11">
        <f t="shared" si="316"/>
        <v>1.4394510384881951</v>
      </c>
      <c r="S1814" s="11">
        <f t="shared" si="6"/>
        <v>12404.560274306696</v>
      </c>
    </row>
    <row r="1815" spans="2:19" x14ac:dyDescent="0.2">
      <c r="B1815" s="11"/>
      <c r="D1815" s="14">
        <f t="shared" si="317"/>
        <v>18.130000000000035</v>
      </c>
      <c r="E1815" s="11">
        <f t="shared" si="322"/>
        <v>37.840000000001169</v>
      </c>
      <c r="F1815" s="11">
        <f t="shared" si="313"/>
        <v>-371.21040000001148</v>
      </c>
      <c r="G1815" s="11">
        <f t="shared" si="8"/>
        <v>-162.85692884687359</v>
      </c>
      <c r="H1815" s="15">
        <f t="shared" si="323"/>
        <v>0</v>
      </c>
      <c r="I1815" s="11">
        <f t="shared" si="1"/>
        <v>-534.06732884688506</v>
      </c>
      <c r="J1815" s="11">
        <f t="shared" si="9"/>
        <v>-14.113830043521897</v>
      </c>
      <c r="K1815" s="9">
        <f t="shared" si="318"/>
        <v>195.16891885635715</v>
      </c>
      <c r="L1815" s="11">
        <f t="shared" si="319"/>
        <v>6130.2672741113074</v>
      </c>
      <c r="M1815" s="11">
        <f t="shared" si="314"/>
        <v>0.65022800000000003</v>
      </c>
      <c r="N1815" s="11">
        <f t="shared" si="320"/>
        <v>-162.85692884687359</v>
      </c>
      <c r="O1815" s="11">
        <f t="shared" si="321"/>
        <v>0</v>
      </c>
      <c r="P1815" s="13">
        <f t="shared" si="315"/>
        <v>315.89100000000002</v>
      </c>
      <c r="Q1815" s="11">
        <f t="shared" si="4"/>
        <v>0.61783627534927277</v>
      </c>
      <c r="R1815" s="11">
        <f t="shared" si="316"/>
        <v>1.4387186588707337</v>
      </c>
      <c r="S1815" s="11">
        <f t="shared" si="6"/>
        <v>12383.887101841961</v>
      </c>
    </row>
    <row r="1816" spans="2:19" x14ac:dyDescent="0.2">
      <c r="B1816" s="11"/>
      <c r="D1816" s="14">
        <f t="shared" si="317"/>
        <v>18.140000000000036</v>
      </c>
      <c r="E1816" s="11">
        <f t="shared" si="322"/>
        <v>37.840000000001169</v>
      </c>
      <c r="F1816" s="11">
        <f t="shared" si="313"/>
        <v>-371.21040000001148</v>
      </c>
      <c r="G1816" s="11">
        <f t="shared" si="8"/>
        <v>-162.58520649594206</v>
      </c>
      <c r="H1816" s="15">
        <f t="shared" si="323"/>
        <v>0</v>
      </c>
      <c r="I1816" s="11">
        <f t="shared" si="1"/>
        <v>-533.79560649595351</v>
      </c>
      <c r="J1816" s="11">
        <f t="shared" si="9"/>
        <v>-14.106649220294319</v>
      </c>
      <c r="K1816" s="9">
        <f t="shared" si="318"/>
        <v>195.02778055592194</v>
      </c>
      <c r="L1816" s="11">
        <f t="shared" si="319"/>
        <v>6132.2182576083687</v>
      </c>
      <c r="M1816" s="11">
        <f t="shared" si="314"/>
        <v>0.65008299999999997</v>
      </c>
      <c r="N1816" s="11">
        <f t="shared" si="320"/>
        <v>-162.58520649594206</v>
      </c>
      <c r="O1816" s="11">
        <f t="shared" si="321"/>
        <v>0</v>
      </c>
      <c r="P1816" s="13">
        <f t="shared" si="315"/>
        <v>315.88299999999998</v>
      </c>
      <c r="Q1816" s="11">
        <f t="shared" si="4"/>
        <v>0.61740511694495093</v>
      </c>
      <c r="R1816" s="11">
        <f t="shared" si="316"/>
        <v>1.4379866687354046</v>
      </c>
      <c r="S1816" s="11">
        <f t="shared" si="6"/>
        <v>12363.224923445197</v>
      </c>
    </row>
    <row r="1817" spans="2:19" x14ac:dyDescent="0.2">
      <c r="B1817" s="11"/>
      <c r="D1817" s="14">
        <f t="shared" si="317"/>
        <v>18.150000000000038</v>
      </c>
      <c r="E1817" s="11">
        <f t="shared" si="322"/>
        <v>37.840000000001169</v>
      </c>
      <c r="F1817" s="11">
        <f t="shared" si="313"/>
        <v>-371.21040000001148</v>
      </c>
      <c r="G1817" s="11">
        <f t="shared" si="8"/>
        <v>-162.31387903077612</v>
      </c>
      <c r="H1817" s="15">
        <f t="shared" si="323"/>
        <v>0</v>
      </c>
      <c r="I1817" s="11">
        <f t="shared" si="1"/>
        <v>-533.52427903078762</v>
      </c>
      <c r="J1817" s="11">
        <f t="shared" si="9"/>
        <v>-14.099478832737081</v>
      </c>
      <c r="K1817" s="9">
        <f t="shared" si="318"/>
        <v>194.88671406371898</v>
      </c>
      <c r="L1817" s="11">
        <f t="shared" si="319"/>
        <v>6134.1678300814674</v>
      </c>
      <c r="M1817" s="11">
        <f t="shared" si="314"/>
        <v>0.64993800000000002</v>
      </c>
      <c r="N1817" s="11">
        <f t="shared" si="320"/>
        <v>-162.31387903077612</v>
      </c>
      <c r="O1817" s="11">
        <f t="shared" si="321"/>
        <v>0</v>
      </c>
      <c r="P1817" s="13">
        <f t="shared" si="315"/>
        <v>315.875</v>
      </c>
      <c r="Q1817" s="11">
        <f t="shared" si="4"/>
        <v>0.61697416403235139</v>
      </c>
      <c r="R1817" s="11">
        <f t="shared" si="316"/>
        <v>1.4372557423789072</v>
      </c>
      <c r="S1817" s="11">
        <f t="shared" si="6"/>
        <v>12342.592772759099</v>
      </c>
    </row>
    <row r="1818" spans="2:19" x14ac:dyDescent="0.2">
      <c r="B1818" s="11"/>
      <c r="D1818" s="14">
        <f t="shared" si="317"/>
        <v>18.160000000000039</v>
      </c>
      <c r="E1818" s="11">
        <f t="shared" si="322"/>
        <v>37.840000000001169</v>
      </c>
      <c r="F1818" s="11">
        <f t="shared" si="313"/>
        <v>-371.21040000001148</v>
      </c>
      <c r="G1818" s="11">
        <f t="shared" si="8"/>
        <v>-162.04294582401766</v>
      </c>
      <c r="H1818" s="15">
        <f t="shared" si="323"/>
        <v>0</v>
      </c>
      <c r="I1818" s="11">
        <f t="shared" si="1"/>
        <v>-533.25334582402911</v>
      </c>
      <c r="J1818" s="11">
        <f t="shared" si="9"/>
        <v>-14.092318864270947</v>
      </c>
      <c r="K1818" s="9">
        <f t="shared" si="318"/>
        <v>194.74571927539162</v>
      </c>
      <c r="L1818" s="11">
        <f t="shared" si="319"/>
        <v>6136.1159922481629</v>
      </c>
      <c r="M1818" s="11">
        <f t="shared" si="314"/>
        <v>0.64979299999999995</v>
      </c>
      <c r="N1818" s="11">
        <f t="shared" si="320"/>
        <v>-162.04294582401766</v>
      </c>
      <c r="O1818" s="11">
        <f t="shared" si="321"/>
        <v>0</v>
      </c>
      <c r="P1818" s="13">
        <f t="shared" si="315"/>
        <v>315.86700000000002</v>
      </c>
      <c r="Q1818" s="11">
        <f t="shared" si="4"/>
        <v>0.61654341629670595</v>
      </c>
      <c r="R1818" s="11">
        <f t="shared" si="316"/>
        <v>1.4365258781112076</v>
      </c>
      <c r="S1818" s="11">
        <f t="shared" si="6"/>
        <v>12321.990602078406</v>
      </c>
    </row>
    <row r="1819" spans="2:19" x14ac:dyDescent="0.2">
      <c r="B1819" s="11"/>
      <c r="D1819" s="14">
        <f t="shared" si="317"/>
        <v>18.170000000000041</v>
      </c>
      <c r="E1819" s="11">
        <f t="shared" si="322"/>
        <v>37.840000000001169</v>
      </c>
      <c r="F1819" s="11">
        <f t="shared" si="313"/>
        <v>-371.21040000001148</v>
      </c>
      <c r="G1819" s="11">
        <f t="shared" si="8"/>
        <v>-161.77240624960589</v>
      </c>
      <c r="H1819" s="15">
        <f t="shared" si="323"/>
        <v>0</v>
      </c>
      <c r="I1819" s="11">
        <f t="shared" si="1"/>
        <v>-532.9828062496174</v>
      </c>
      <c r="J1819" s="11">
        <f t="shared" si="9"/>
        <v>-14.085169298350976</v>
      </c>
      <c r="K1819" s="9">
        <f t="shared" si="318"/>
        <v>194.60479608674891</v>
      </c>
      <c r="L1819" s="11">
        <f t="shared" si="319"/>
        <v>6138.0627448249734</v>
      </c>
      <c r="M1819" s="11">
        <f t="shared" si="314"/>
        <v>0.649648</v>
      </c>
      <c r="N1819" s="11">
        <f t="shared" si="320"/>
        <v>-161.77240624960589</v>
      </c>
      <c r="O1819" s="11">
        <f t="shared" si="321"/>
        <v>0</v>
      </c>
      <c r="P1819" s="13">
        <f t="shared" si="315"/>
        <v>315.858</v>
      </c>
      <c r="Q1819" s="11">
        <f t="shared" si="4"/>
        <v>0.61611482402455819</v>
      </c>
      <c r="R1819" s="11">
        <f t="shared" si="316"/>
        <v>1.4357970742457671</v>
      </c>
      <c r="S1819" s="11">
        <f t="shared" si="6"/>
        <v>12301.418363796511</v>
      </c>
    </row>
    <row r="1820" spans="2:19" x14ac:dyDescent="0.2">
      <c r="B1820" s="11"/>
      <c r="D1820" s="14">
        <f t="shared" si="317"/>
        <v>18.180000000000042</v>
      </c>
      <c r="E1820" s="11">
        <f t="shared" si="322"/>
        <v>37.840000000001169</v>
      </c>
      <c r="F1820" s="11">
        <f t="shared" si="313"/>
        <v>-371.21040000001148</v>
      </c>
      <c r="G1820" s="11">
        <f t="shared" si="8"/>
        <v>-161.50225968277388</v>
      </c>
      <c r="H1820" s="15">
        <f t="shared" si="323"/>
        <v>0</v>
      </c>
      <c r="I1820" s="11">
        <f t="shared" si="1"/>
        <v>-532.71265968278533</v>
      </c>
      <c r="J1820" s="11">
        <f t="shared" si="9"/>
        <v>-14.078030118466408</v>
      </c>
      <c r="K1820" s="9">
        <f t="shared" si="318"/>
        <v>194.46394439376539</v>
      </c>
      <c r="L1820" s="11">
        <f t="shared" si="319"/>
        <v>6140.0080885273765</v>
      </c>
      <c r="M1820" s="11">
        <f t="shared" si="314"/>
        <v>0.64950300000000005</v>
      </c>
      <c r="N1820" s="11">
        <f t="shared" si="320"/>
        <v>-161.50225968277388</v>
      </c>
      <c r="O1820" s="11">
        <f t="shared" si="321"/>
        <v>0</v>
      </c>
      <c r="P1820" s="13">
        <f t="shared" si="315"/>
        <v>315.85000000000002</v>
      </c>
      <c r="Q1820" s="11">
        <f t="shared" si="4"/>
        <v>0.61568448438741608</v>
      </c>
      <c r="R1820" s="11">
        <f t="shared" si="316"/>
        <v>1.4350693290995318</v>
      </c>
      <c r="S1820" s="11">
        <f t="shared" si="6"/>
        <v>12280.876010405189</v>
      </c>
    </row>
    <row r="1821" spans="2:19" x14ac:dyDescent="0.2">
      <c r="B1821" s="11"/>
      <c r="D1821" s="14">
        <f t="shared" si="317"/>
        <v>18.190000000000044</v>
      </c>
      <c r="E1821" s="11">
        <f t="shared" si="322"/>
        <v>37.840000000001169</v>
      </c>
      <c r="F1821" s="11">
        <f t="shared" si="313"/>
        <v>-371.21040000001148</v>
      </c>
      <c r="G1821" s="11">
        <f t="shared" si="8"/>
        <v>-161.25063105313251</v>
      </c>
      <c r="H1821" s="15">
        <f t="shared" si="323"/>
        <v>0</v>
      </c>
      <c r="I1821" s="11">
        <f t="shared" si="1"/>
        <v>-532.46103105314398</v>
      </c>
      <c r="J1821" s="11">
        <f t="shared" si="9"/>
        <v>-14.071380313243328</v>
      </c>
      <c r="K1821" s="9">
        <f t="shared" si="318"/>
        <v>194.32316409258073</v>
      </c>
      <c r="L1821" s="11">
        <f t="shared" si="319"/>
        <v>6141.9520240698075</v>
      </c>
      <c r="M1821" s="11">
        <f t="shared" si="314"/>
        <v>0.64943099999999998</v>
      </c>
      <c r="N1821" s="11">
        <f t="shared" si="320"/>
        <v>-161.25063105313251</v>
      </c>
      <c r="O1821" s="11">
        <f t="shared" si="321"/>
        <v>0</v>
      </c>
      <c r="P1821" s="13">
        <f t="shared" si="315"/>
        <v>315.846</v>
      </c>
      <c r="Q1821" s="11">
        <f t="shared" si="4"/>
        <v>0.61524655715944077</v>
      </c>
      <c r="R1821" s="11">
        <f t="shared" si="316"/>
        <v>1.4343914692398907</v>
      </c>
      <c r="S1821" s="11">
        <f t="shared" si="6"/>
        <v>12261.741788956127</v>
      </c>
    </row>
    <row r="1822" spans="2:19" x14ac:dyDescent="0.2">
      <c r="B1822" s="11"/>
      <c r="D1822" s="14">
        <f t="shared" si="317"/>
        <v>18.200000000000045</v>
      </c>
      <c r="E1822" s="11">
        <f t="shared" si="322"/>
        <v>37.840000000001169</v>
      </c>
      <c r="F1822" s="11">
        <f t="shared" si="313"/>
        <v>-371.21040000001148</v>
      </c>
      <c r="G1822" s="11">
        <f t="shared" si="8"/>
        <v>-160.98123445036816</v>
      </c>
      <c r="H1822" s="15">
        <f t="shared" si="323"/>
        <v>0</v>
      </c>
      <c r="I1822" s="11">
        <f t="shared" si="1"/>
        <v>-532.19163445037964</v>
      </c>
      <c r="J1822" s="11">
        <f t="shared" si="9"/>
        <v>-14.064260952705158</v>
      </c>
      <c r="K1822" s="9">
        <f t="shared" si="318"/>
        <v>194.1824502894483</v>
      </c>
      <c r="L1822" s="11">
        <f t="shared" si="319"/>
        <v>6143.8945521417172</v>
      </c>
      <c r="M1822" s="11">
        <f t="shared" si="314"/>
        <v>0.64928600000000003</v>
      </c>
      <c r="N1822" s="11">
        <f t="shared" si="320"/>
        <v>-160.98123445036816</v>
      </c>
      <c r="O1822" s="11">
        <f t="shared" si="321"/>
        <v>0</v>
      </c>
      <c r="P1822" s="13">
        <f t="shared" si="315"/>
        <v>315.83800000000002</v>
      </c>
      <c r="Q1822" s="11">
        <f t="shared" si="4"/>
        <v>0.61481661576329727</v>
      </c>
      <c r="R1822" s="11">
        <f t="shared" si="316"/>
        <v>1.4336657444143892</v>
      </c>
      <c r="S1822" s="11">
        <f t="shared" si="6"/>
        <v>12241.256463966423</v>
      </c>
    </row>
    <row r="1823" spans="2:19" x14ac:dyDescent="0.2">
      <c r="B1823" s="11"/>
      <c r="D1823" s="14">
        <f t="shared" si="317"/>
        <v>18.210000000000047</v>
      </c>
      <c r="E1823" s="11">
        <f t="shared" si="322"/>
        <v>37.840000000001169</v>
      </c>
      <c r="F1823" s="11">
        <f t="shared" si="313"/>
        <v>-371.21040000001148</v>
      </c>
      <c r="G1823" s="11">
        <f t="shared" si="8"/>
        <v>-160.7124766276597</v>
      </c>
      <c r="H1823" s="15">
        <f t="shared" si="323"/>
        <v>0</v>
      </c>
      <c r="I1823" s="11">
        <f t="shared" si="1"/>
        <v>-531.92287662767114</v>
      </c>
      <c r="J1823" s="11">
        <f t="shared" si="9"/>
        <v>-14.057158473246689</v>
      </c>
      <c r="K1823" s="9">
        <f t="shared" si="318"/>
        <v>194.04180767992125</v>
      </c>
      <c r="L1823" s="11">
        <f t="shared" si="319"/>
        <v>6145.8356734315639</v>
      </c>
      <c r="M1823" s="11">
        <f t="shared" si="314"/>
        <v>0.649142</v>
      </c>
      <c r="N1823" s="11">
        <f t="shared" si="320"/>
        <v>-160.7124766276597</v>
      </c>
      <c r="O1823" s="11">
        <f t="shared" si="321"/>
        <v>0</v>
      </c>
      <c r="P1823" s="13">
        <f t="shared" si="315"/>
        <v>315.82900000000001</v>
      </c>
      <c r="Q1823" s="11">
        <f t="shared" si="4"/>
        <v>0.6143888233186986</v>
      </c>
      <c r="R1823" s="11">
        <f t="shared" si="316"/>
        <v>1.4329417403921192</v>
      </c>
      <c r="S1823" s="11">
        <f t="shared" si="6"/>
        <v>12220.819712777973</v>
      </c>
    </row>
    <row r="1824" spans="2:19" x14ac:dyDescent="0.2">
      <c r="B1824" s="11"/>
      <c r="D1824" s="14">
        <f t="shared" si="317"/>
        <v>18.220000000000049</v>
      </c>
      <c r="E1824" s="11">
        <f t="shared" si="322"/>
        <v>37.840000000001169</v>
      </c>
      <c r="F1824" s="11">
        <f t="shared" si="313"/>
        <v>-371.21040000001148</v>
      </c>
      <c r="G1824" s="11">
        <f t="shared" si="8"/>
        <v>-160.44386134486439</v>
      </c>
      <c r="H1824" s="15">
        <f t="shared" si="323"/>
        <v>0</v>
      </c>
      <c r="I1824" s="11">
        <f t="shared" si="1"/>
        <v>-531.65426134487586</v>
      </c>
      <c r="J1824" s="11">
        <f t="shared" si="9"/>
        <v>-14.050059760699245</v>
      </c>
      <c r="K1824" s="9">
        <f t="shared" si="318"/>
        <v>193.90123609518878</v>
      </c>
      <c r="L1824" s="11">
        <f t="shared" si="319"/>
        <v>6147.7753886504388</v>
      </c>
      <c r="M1824" s="11">
        <f t="shared" si="314"/>
        <v>0.64899700000000005</v>
      </c>
      <c r="N1824" s="11">
        <f t="shared" si="320"/>
        <v>-160.44386134486439</v>
      </c>
      <c r="O1824" s="11">
        <f t="shared" si="321"/>
        <v>0</v>
      </c>
      <c r="P1824" s="13">
        <f t="shared" si="315"/>
        <v>315.82100000000003</v>
      </c>
      <c r="Q1824" s="11">
        <f t="shared" si="4"/>
        <v>0.6139592873659091</v>
      </c>
      <c r="R1824" s="11">
        <f t="shared" si="316"/>
        <v>1.4322181203567017</v>
      </c>
      <c r="S1824" s="11">
        <f t="shared" si="6"/>
        <v>12200.393800540036</v>
      </c>
    </row>
    <row r="1825" spans="2:19" x14ac:dyDescent="0.2">
      <c r="B1825" s="11"/>
      <c r="D1825" s="14">
        <f t="shared" si="317"/>
        <v>18.23000000000005</v>
      </c>
      <c r="E1825" s="11">
        <f t="shared" si="322"/>
        <v>37.840000000001169</v>
      </c>
      <c r="F1825" s="11">
        <f t="shared" si="313"/>
        <v>-371.21040000001148</v>
      </c>
      <c r="G1825" s="11">
        <f t="shared" si="8"/>
        <v>-160.17563602797304</v>
      </c>
      <c r="H1825" s="15">
        <f t="shared" si="323"/>
        <v>0</v>
      </c>
      <c r="I1825" s="11">
        <f t="shared" si="1"/>
        <v>-531.38603602798457</v>
      </c>
      <c r="J1825" s="11">
        <f t="shared" si="9"/>
        <v>-14.042971353804655</v>
      </c>
      <c r="K1825" s="9">
        <f t="shared" si="318"/>
        <v>193.76073549758178</v>
      </c>
      <c r="L1825" s="11">
        <f t="shared" si="319"/>
        <v>6149.7136985084026</v>
      </c>
      <c r="M1825" s="11">
        <f t="shared" si="314"/>
        <v>0.64885199999999998</v>
      </c>
      <c r="N1825" s="11">
        <f t="shared" si="320"/>
        <v>-160.17563602797304</v>
      </c>
      <c r="O1825" s="11">
        <f t="shared" si="321"/>
        <v>0</v>
      </c>
      <c r="P1825" s="13">
        <f t="shared" si="315"/>
        <v>315.81299999999999</v>
      </c>
      <c r="Q1825" s="11">
        <f t="shared" si="4"/>
        <v>0.6135299544274041</v>
      </c>
      <c r="R1825" s="11">
        <f t="shared" si="316"/>
        <v>1.4314955508465499</v>
      </c>
      <c r="S1825" s="11">
        <f t="shared" si="6"/>
        <v>12179.997541899045</v>
      </c>
    </row>
    <row r="1826" spans="2:19" x14ac:dyDescent="0.2">
      <c r="B1826" s="11"/>
      <c r="D1826" s="14">
        <f t="shared" si="317"/>
        <v>18.240000000000052</v>
      </c>
      <c r="E1826" s="11">
        <f t="shared" si="322"/>
        <v>37.840000000001169</v>
      </c>
      <c r="F1826" s="11">
        <f t="shared" si="313"/>
        <v>-371.21040000001148</v>
      </c>
      <c r="G1826" s="11">
        <f t="shared" si="8"/>
        <v>-159.90804656213007</v>
      </c>
      <c r="H1826" s="15">
        <f t="shared" si="323"/>
        <v>0</v>
      </c>
      <c r="I1826" s="11">
        <f t="shared" si="1"/>
        <v>-531.11844656214157</v>
      </c>
      <c r="J1826" s="11">
        <f t="shared" si="9"/>
        <v>-14.035899750584703</v>
      </c>
      <c r="K1826" s="9">
        <f t="shared" si="318"/>
        <v>193.62030578404372</v>
      </c>
      <c r="L1826" s="11">
        <f t="shared" si="319"/>
        <v>6151.6506037148101</v>
      </c>
      <c r="M1826" s="11">
        <f t="shared" si="314"/>
        <v>0.64870799999999995</v>
      </c>
      <c r="N1826" s="11">
        <f t="shared" si="320"/>
        <v>-159.90804656213007</v>
      </c>
      <c r="O1826" s="11">
        <f t="shared" si="321"/>
        <v>0</v>
      </c>
      <c r="P1826" s="13">
        <f t="shared" si="315"/>
        <v>315.80500000000001</v>
      </c>
      <c r="Q1826" s="11">
        <f t="shared" si="4"/>
        <v>0.61310082419228229</v>
      </c>
      <c r="R1826" s="11">
        <f t="shared" si="316"/>
        <v>1.430774694249205</v>
      </c>
      <c r="S1826" s="11">
        <f t="shared" si="6"/>
        <v>12159.649634333151</v>
      </c>
    </row>
    <row r="1827" spans="2:19" x14ac:dyDescent="0.2">
      <c r="B1827" s="11"/>
      <c r="D1827" s="14">
        <f t="shared" si="317"/>
        <v>18.250000000000053</v>
      </c>
      <c r="E1827" s="11">
        <f t="shared" si="322"/>
        <v>37.840000000001169</v>
      </c>
      <c r="F1827" s="11">
        <f t="shared" si="313"/>
        <v>-371.21040000001148</v>
      </c>
      <c r="G1827" s="11">
        <f t="shared" si="8"/>
        <v>-159.640598861943</v>
      </c>
      <c r="H1827" s="15">
        <f t="shared" si="323"/>
        <v>0</v>
      </c>
      <c r="I1827" s="11">
        <f t="shared" si="1"/>
        <v>-530.85099886195451</v>
      </c>
      <c r="J1827" s="11">
        <f t="shared" si="9"/>
        <v>-14.028831893814433</v>
      </c>
      <c r="K1827" s="9">
        <f t="shared" si="318"/>
        <v>193.47994678653788</v>
      </c>
      <c r="L1827" s="11">
        <f t="shared" si="319"/>
        <v>6153.5861049776631</v>
      </c>
      <c r="M1827" s="11">
        <f t="shared" si="314"/>
        <v>0.648563</v>
      </c>
      <c r="N1827" s="11">
        <f t="shared" si="320"/>
        <v>-159.640598861943</v>
      </c>
      <c r="O1827" s="11">
        <f t="shared" si="321"/>
        <v>0</v>
      </c>
      <c r="P1827" s="13">
        <f t="shared" si="315"/>
        <v>315.79599999999999</v>
      </c>
      <c r="Q1827" s="11">
        <f t="shared" si="4"/>
        <v>0.61267383623142113</v>
      </c>
      <c r="R1827" s="11">
        <f t="shared" si="316"/>
        <v>1.4300542195529493</v>
      </c>
      <c r="S1827" s="11">
        <f t="shared" si="6"/>
        <v>12139.312506842076</v>
      </c>
    </row>
    <row r="1828" spans="2:19" x14ac:dyDescent="0.2">
      <c r="B1828" s="11"/>
      <c r="D1828" s="14">
        <f t="shared" si="317"/>
        <v>18.260000000000055</v>
      </c>
      <c r="E1828" s="11">
        <f t="shared" si="322"/>
        <v>37.840000000001169</v>
      </c>
      <c r="F1828" s="11">
        <f t="shared" si="313"/>
        <v>-371.21040000001148</v>
      </c>
      <c r="G1828" s="11">
        <f t="shared" si="8"/>
        <v>-159.37353928070061</v>
      </c>
      <c r="H1828" s="15">
        <f t="shared" si="323"/>
        <v>0</v>
      </c>
      <c r="I1828" s="11">
        <f t="shared" si="1"/>
        <v>-530.58393928071212</v>
      </c>
      <c r="J1828" s="11">
        <f t="shared" si="9"/>
        <v>-14.021774293887308</v>
      </c>
      <c r="K1828" s="9">
        <f t="shared" si="318"/>
        <v>193.33965846759975</v>
      </c>
      <c r="L1828" s="11">
        <f t="shared" si="319"/>
        <v>6155.5202030039336</v>
      </c>
      <c r="M1828" s="11">
        <f t="shared" si="314"/>
        <v>0.64841800000000005</v>
      </c>
      <c r="N1828" s="11">
        <f t="shared" si="320"/>
        <v>-159.37353928070061</v>
      </c>
      <c r="O1828" s="11">
        <f t="shared" si="321"/>
        <v>0</v>
      </c>
      <c r="P1828" s="13">
        <f t="shared" si="315"/>
        <v>315.78800000000001</v>
      </c>
      <c r="Q1828" s="11">
        <f t="shared" si="4"/>
        <v>0.61224510895790762</v>
      </c>
      <c r="R1828" s="11">
        <f t="shared" si="316"/>
        <v>1.4293347904064533</v>
      </c>
      <c r="S1828" s="11">
        <f t="shared" si="6"/>
        <v>12119.004892502371</v>
      </c>
    </row>
    <row r="1829" spans="2:19" x14ac:dyDescent="0.2">
      <c r="B1829" s="11"/>
      <c r="D1829" s="14">
        <f t="shared" si="317"/>
        <v>18.270000000000056</v>
      </c>
      <c r="E1829" s="11">
        <f t="shared" si="322"/>
        <v>37.840000000001169</v>
      </c>
      <c r="F1829" s="11">
        <f t="shared" si="313"/>
        <v>-371.21040000001148</v>
      </c>
      <c r="G1829" s="11">
        <f t="shared" si="8"/>
        <v>-159.1071126368912</v>
      </c>
      <c r="H1829" s="15">
        <f t="shared" si="323"/>
        <v>0</v>
      </c>
      <c r="I1829" s="11">
        <f t="shared" si="1"/>
        <v>-530.31751263690262</v>
      </c>
      <c r="J1829" s="11">
        <f t="shared" si="9"/>
        <v>-14.014733420636528</v>
      </c>
      <c r="K1829" s="9">
        <f t="shared" si="318"/>
        <v>193.19944072466086</v>
      </c>
      <c r="L1829" s="11">
        <f t="shared" si="319"/>
        <v>6157.4528984998951</v>
      </c>
      <c r="M1829" s="11">
        <f t="shared" si="314"/>
        <v>0.64827400000000002</v>
      </c>
      <c r="N1829" s="11">
        <f t="shared" si="320"/>
        <v>-159.1071126368912</v>
      </c>
      <c r="O1829" s="11">
        <f t="shared" si="321"/>
        <v>0</v>
      </c>
      <c r="P1829" s="13">
        <f t="shared" si="315"/>
        <v>315.77999999999997</v>
      </c>
      <c r="Q1829" s="11">
        <f t="shared" si="4"/>
        <v>0.61181658345892986</v>
      </c>
      <c r="R1829" s="11">
        <f t="shared" si="316"/>
        <v>1.4286170663238049</v>
      </c>
      <c r="S1829" s="11">
        <f t="shared" si="6"/>
        <v>12098.745407682043</v>
      </c>
    </row>
    <row r="1830" spans="2:19" x14ac:dyDescent="0.2">
      <c r="B1830" s="11"/>
      <c r="D1830" s="14">
        <f t="shared" si="317"/>
        <v>18.280000000000058</v>
      </c>
      <c r="E1830" s="11">
        <f t="shared" si="322"/>
        <v>37.840000000001169</v>
      </c>
      <c r="F1830" s="11">
        <f t="shared" si="313"/>
        <v>-371.21040000001148</v>
      </c>
      <c r="G1830" s="11">
        <f t="shared" si="8"/>
        <v>-158.84082699192444</v>
      </c>
      <c r="H1830" s="15">
        <f t="shared" si="323"/>
        <v>0</v>
      </c>
      <c r="I1830" s="11">
        <f t="shared" si="1"/>
        <v>-530.05122699193589</v>
      </c>
      <c r="J1830" s="11">
        <f t="shared" si="9"/>
        <v>-14.007696273570811</v>
      </c>
      <c r="K1830" s="9">
        <f t="shared" si="318"/>
        <v>193.05929339045449</v>
      </c>
      <c r="L1830" s="11">
        <f t="shared" si="319"/>
        <v>6159.3841921704707</v>
      </c>
      <c r="M1830" s="11">
        <f t="shared" si="314"/>
        <v>0.64812899999999996</v>
      </c>
      <c r="N1830" s="11">
        <f t="shared" si="320"/>
        <v>-158.84082699192444</v>
      </c>
      <c r="O1830" s="11">
        <f t="shared" si="321"/>
        <v>0</v>
      </c>
      <c r="P1830" s="13">
        <f t="shared" si="315"/>
        <v>315.77100000000002</v>
      </c>
      <c r="Q1830" s="11">
        <f t="shared" si="4"/>
        <v>0.61139019539620321</v>
      </c>
      <c r="R1830" s="11">
        <f t="shared" si="316"/>
        <v>1.4278997220765353</v>
      </c>
      <c r="S1830" s="11">
        <f t="shared" si="6"/>
        <v>12078.496644626895</v>
      </c>
    </row>
    <row r="1831" spans="2:19" x14ac:dyDescent="0.2">
      <c r="B1831" s="11"/>
      <c r="D1831" s="14">
        <f t="shared" si="317"/>
        <v>18.29000000000006</v>
      </c>
      <c r="E1831" s="11">
        <f t="shared" si="322"/>
        <v>37.840000000001169</v>
      </c>
      <c r="F1831" s="11">
        <f t="shared" si="313"/>
        <v>-371.21040000001148</v>
      </c>
      <c r="G1831" s="11">
        <f t="shared" si="8"/>
        <v>-158.57517235076148</v>
      </c>
      <c r="H1831" s="15">
        <f t="shared" si="323"/>
        <v>0</v>
      </c>
      <c r="I1831" s="11">
        <f t="shared" si="1"/>
        <v>-529.78557235077301</v>
      </c>
      <c r="J1831" s="11">
        <f t="shared" si="9"/>
        <v>-14.000675802081307</v>
      </c>
      <c r="K1831" s="9">
        <f t="shared" si="318"/>
        <v>192.91921642771877</v>
      </c>
      <c r="L1831" s="11">
        <f t="shared" si="319"/>
        <v>6161.3140847195609</v>
      </c>
      <c r="M1831" s="11">
        <f t="shared" si="314"/>
        <v>0.64798500000000003</v>
      </c>
      <c r="N1831" s="11">
        <f t="shared" si="320"/>
        <v>-158.57517235076148</v>
      </c>
      <c r="O1831" s="11">
        <f t="shared" si="321"/>
        <v>0</v>
      </c>
      <c r="P1831" s="13">
        <f t="shared" si="315"/>
        <v>315.76299999999998</v>
      </c>
      <c r="Q1831" s="11">
        <f t="shared" si="4"/>
        <v>0.61096207100806232</v>
      </c>
      <c r="R1831" s="11">
        <f t="shared" si="316"/>
        <v>1.4271840776841291</v>
      </c>
      <c r="S1831" s="11">
        <f t="shared" si="6"/>
        <v>12058.295864055035</v>
      </c>
    </row>
    <row r="1832" spans="2:19" x14ac:dyDescent="0.2">
      <c r="B1832" s="11"/>
      <c r="D1832" s="14">
        <f t="shared" si="317"/>
        <v>18.300000000000061</v>
      </c>
      <c r="E1832" s="11">
        <f t="shared" si="322"/>
        <v>37.840000000001169</v>
      </c>
      <c r="F1832" s="11">
        <f t="shared" si="313"/>
        <v>-371.21040000001148</v>
      </c>
      <c r="G1832" s="11">
        <f t="shared" si="8"/>
        <v>-158.30965820161467</v>
      </c>
      <c r="H1832" s="15">
        <f t="shared" si="323"/>
        <v>0</v>
      </c>
      <c r="I1832" s="11">
        <f t="shared" si="1"/>
        <v>-529.52005820162617</v>
      </c>
      <c r="J1832" s="11">
        <f t="shared" si="9"/>
        <v>-13.993659043382923</v>
      </c>
      <c r="K1832" s="9">
        <f t="shared" si="318"/>
        <v>192.77920966969796</v>
      </c>
      <c r="L1832" s="11">
        <f t="shared" si="319"/>
        <v>6163.242576850048</v>
      </c>
      <c r="M1832" s="11">
        <f t="shared" si="314"/>
        <v>0.64783999999999997</v>
      </c>
      <c r="N1832" s="11">
        <f t="shared" si="320"/>
        <v>-158.30965820161467</v>
      </c>
      <c r="O1832" s="11">
        <f t="shared" si="321"/>
        <v>0</v>
      </c>
      <c r="P1832" s="13">
        <f t="shared" si="315"/>
        <v>315.755</v>
      </c>
      <c r="Q1832" s="11">
        <f t="shared" si="4"/>
        <v>0.61053414726512001</v>
      </c>
      <c r="R1832" s="11">
        <f t="shared" si="316"/>
        <v>1.4264688117617659</v>
      </c>
      <c r="S1832" s="11">
        <f t="shared" si="6"/>
        <v>12038.105766708502</v>
      </c>
    </row>
    <row r="1833" spans="2:19" x14ac:dyDescent="0.2">
      <c r="B1833" s="11"/>
      <c r="D1833" s="14">
        <f t="shared" si="317"/>
        <v>18.310000000000063</v>
      </c>
      <c r="E1833" s="11">
        <f t="shared" si="322"/>
        <v>37.840000000001169</v>
      </c>
      <c r="F1833" s="11">
        <f t="shared" si="313"/>
        <v>-371.21040000001148</v>
      </c>
      <c r="G1833" s="11">
        <f t="shared" si="8"/>
        <v>-158.04477312940523</v>
      </c>
      <c r="H1833" s="15">
        <f t="shared" si="323"/>
        <v>0</v>
      </c>
      <c r="I1833" s="11">
        <f t="shared" si="1"/>
        <v>-529.25517312941668</v>
      </c>
      <c r="J1833" s="11">
        <f t="shared" si="9"/>
        <v>-13.986658909339333</v>
      </c>
      <c r="K1833" s="9">
        <f t="shared" si="318"/>
        <v>192.63927307926414</v>
      </c>
      <c r="L1833" s="11">
        <f t="shared" si="319"/>
        <v>6165.1696692637925</v>
      </c>
      <c r="M1833" s="11">
        <f t="shared" si="314"/>
        <v>0.64769600000000005</v>
      </c>
      <c r="N1833" s="11">
        <f t="shared" si="320"/>
        <v>-158.04477312940523</v>
      </c>
      <c r="O1833" s="11">
        <f t="shared" si="321"/>
        <v>0</v>
      </c>
      <c r="P1833" s="13">
        <f t="shared" si="315"/>
        <v>315.74700000000001</v>
      </c>
      <c r="Q1833" s="11">
        <f t="shared" si="4"/>
        <v>0.61010642406503979</v>
      </c>
      <c r="R1833" s="11">
        <f t="shared" si="316"/>
        <v>1.4257552405034997</v>
      </c>
      <c r="S1833" s="11">
        <f t="shared" si="6"/>
        <v>12017.963505323425</v>
      </c>
    </row>
    <row r="1834" spans="2:19" x14ac:dyDescent="0.2">
      <c r="B1834" s="11"/>
      <c r="D1834" s="14">
        <f t="shared" si="317"/>
        <v>18.320000000000064</v>
      </c>
      <c r="E1834" s="11">
        <f t="shared" si="322"/>
        <v>37.840000000001169</v>
      </c>
      <c r="F1834" s="11">
        <f t="shared" si="313"/>
        <v>-371.21040000001148</v>
      </c>
      <c r="G1834" s="11">
        <f t="shared" si="8"/>
        <v>-157.78002804564247</v>
      </c>
      <c r="H1834" s="15">
        <f t="shared" si="323"/>
        <v>0</v>
      </c>
      <c r="I1834" s="11">
        <f t="shared" si="1"/>
        <v>-528.99042804565397</v>
      </c>
      <c r="J1834" s="11">
        <f t="shared" si="9"/>
        <v>-13.979662474779007</v>
      </c>
      <c r="K1834" s="9">
        <f t="shared" si="318"/>
        <v>192.49940649017074</v>
      </c>
      <c r="L1834" s="11">
        <f t="shared" si="319"/>
        <v>6167.0953626616401</v>
      </c>
      <c r="M1834" s="11">
        <f t="shared" si="314"/>
        <v>0.64755099999999999</v>
      </c>
      <c r="N1834" s="11">
        <f t="shared" si="320"/>
        <v>-157.78002804564247</v>
      </c>
      <c r="O1834" s="11">
        <f t="shared" si="321"/>
        <v>0</v>
      </c>
      <c r="P1834" s="13">
        <f t="shared" si="315"/>
        <v>315.738</v>
      </c>
      <c r="Q1834" s="11">
        <f t="shared" si="4"/>
        <v>0.60968083186113409</v>
      </c>
      <c r="R1834" s="11">
        <f t="shared" si="316"/>
        <v>1.4250420463587161</v>
      </c>
      <c r="S1834" s="11">
        <f t="shared" si="6"/>
        <v>11997.831888871488</v>
      </c>
    </row>
    <row r="1835" spans="2:19" x14ac:dyDescent="0.2">
      <c r="B1835" s="11"/>
      <c r="D1835" s="14">
        <f t="shared" si="317"/>
        <v>18.330000000000066</v>
      </c>
      <c r="E1835" s="11">
        <f t="shared" si="322"/>
        <v>37.840000000001169</v>
      </c>
      <c r="F1835" s="11">
        <f t="shared" si="313"/>
        <v>-371.21040000001148</v>
      </c>
      <c r="G1835" s="11">
        <f t="shared" si="8"/>
        <v>-157.51591011868408</v>
      </c>
      <c r="H1835" s="15">
        <f t="shared" si="323"/>
        <v>0</v>
      </c>
      <c r="I1835" s="11">
        <f t="shared" si="1"/>
        <v>-528.72631011869555</v>
      </c>
      <c r="J1835" s="11">
        <f t="shared" si="9"/>
        <v>-13.972682614130001</v>
      </c>
      <c r="K1835" s="9">
        <f t="shared" si="318"/>
        <v>192.35960986542295</v>
      </c>
      <c r="L1835" s="11">
        <f t="shared" si="319"/>
        <v>6169.0196577434181</v>
      </c>
      <c r="M1835" s="11">
        <f t="shared" si="314"/>
        <v>0.64740699999999995</v>
      </c>
      <c r="N1835" s="11">
        <f t="shared" si="320"/>
        <v>-157.51591011868408</v>
      </c>
      <c r="O1835" s="11">
        <f t="shared" si="321"/>
        <v>0</v>
      </c>
      <c r="P1835" s="13">
        <f t="shared" si="315"/>
        <v>315.73</v>
      </c>
      <c r="Q1835" s="11">
        <f t="shared" si="4"/>
        <v>0.60925350731771744</v>
      </c>
      <c r="R1835" s="11">
        <f t="shared" si="316"/>
        <v>1.4243305417054026</v>
      </c>
      <c r="S1835" s="11">
        <f t="shared" si="6"/>
        <v>11977.747962371186</v>
      </c>
    </row>
    <row r="1836" spans="2:19" x14ac:dyDescent="0.2">
      <c r="B1836" s="11"/>
      <c r="D1836" s="14">
        <f t="shared" si="317"/>
        <v>18.340000000000067</v>
      </c>
      <c r="E1836" s="11">
        <f t="shared" si="322"/>
        <v>37.840000000001169</v>
      </c>
      <c r="F1836" s="11">
        <f t="shared" si="313"/>
        <v>-371.21040000001148</v>
      </c>
      <c r="G1836" s="11">
        <f t="shared" si="8"/>
        <v>-157.26966698797318</v>
      </c>
      <c r="H1836" s="15">
        <f t="shared" si="323"/>
        <v>0</v>
      </c>
      <c r="I1836" s="11">
        <f t="shared" si="1"/>
        <v>-528.48006698798463</v>
      </c>
      <c r="J1836" s="11">
        <f t="shared" si="9"/>
        <v>-13.966175131817344</v>
      </c>
      <c r="K1836" s="9">
        <f t="shared" si="318"/>
        <v>192.21988303928165</v>
      </c>
      <c r="L1836" s="11">
        <f t="shared" si="319"/>
        <v>6170.942555207942</v>
      </c>
      <c r="M1836" s="11">
        <f t="shared" si="314"/>
        <v>0.64733499999999999</v>
      </c>
      <c r="N1836" s="11">
        <f t="shared" si="320"/>
        <v>-157.26966698797318</v>
      </c>
      <c r="O1836" s="11">
        <f t="shared" si="321"/>
        <v>0</v>
      </c>
      <c r="P1836" s="13">
        <f t="shared" si="315"/>
        <v>315.726</v>
      </c>
      <c r="Q1836" s="11">
        <f t="shared" si="4"/>
        <v>0.60881866884349611</v>
      </c>
      <c r="R1836" s="11">
        <f t="shared" si="316"/>
        <v>1.4236671897877007</v>
      </c>
      <c r="S1836" s="11">
        <f t="shared" si="6"/>
        <v>11959.023262403431</v>
      </c>
    </row>
    <row r="1837" spans="2:19" x14ac:dyDescent="0.2">
      <c r="B1837" s="11"/>
      <c r="D1837" s="14">
        <f t="shared" si="317"/>
        <v>18.350000000000069</v>
      </c>
      <c r="E1837" s="11">
        <f t="shared" si="322"/>
        <v>37.840000000001169</v>
      </c>
      <c r="F1837" s="11">
        <f t="shared" si="313"/>
        <v>-371.21040000001148</v>
      </c>
      <c r="G1837" s="11">
        <f t="shared" si="8"/>
        <v>-157.00603777205626</v>
      </c>
      <c r="H1837" s="15">
        <f t="shared" si="323"/>
        <v>0</v>
      </c>
      <c r="I1837" s="11">
        <f t="shared" si="1"/>
        <v>-528.21643777206771</v>
      </c>
      <c r="J1837" s="11">
        <f t="shared" si="9"/>
        <v>-13.959208186364995</v>
      </c>
      <c r="K1837" s="9">
        <f t="shared" si="318"/>
        <v>192.08022128796347</v>
      </c>
      <c r="L1837" s="11">
        <f t="shared" si="319"/>
        <v>6172.8640557295776</v>
      </c>
      <c r="M1837" s="11">
        <f t="shared" si="314"/>
        <v>0.64719000000000004</v>
      </c>
      <c r="N1837" s="11">
        <f t="shared" si="320"/>
        <v>-157.00603777205626</v>
      </c>
      <c r="O1837" s="11">
        <f t="shared" si="321"/>
        <v>0</v>
      </c>
      <c r="P1837" s="13">
        <f t="shared" si="315"/>
        <v>315.71800000000002</v>
      </c>
      <c r="Q1837" s="11">
        <f t="shared" si="4"/>
        <v>0.60839173340754549</v>
      </c>
      <c r="R1837" s="11">
        <f t="shared" si="316"/>
        <v>1.4229570016681952</v>
      </c>
      <c r="S1837" s="11">
        <f t="shared" si="6"/>
        <v>11938.976498229633</v>
      </c>
    </row>
    <row r="1838" spans="2:19" x14ac:dyDescent="0.2">
      <c r="B1838" s="11"/>
      <c r="D1838" s="14">
        <f t="shared" si="317"/>
        <v>18.36000000000007</v>
      </c>
      <c r="E1838" s="11">
        <f t="shared" si="322"/>
        <v>37.840000000001169</v>
      </c>
      <c r="F1838" s="11">
        <f t="shared" si="313"/>
        <v>-371.21040000001148</v>
      </c>
      <c r="G1838" s="11">
        <f t="shared" si="8"/>
        <v>-156.74303290541914</v>
      </c>
      <c r="H1838" s="15">
        <f t="shared" si="323"/>
        <v>0</v>
      </c>
      <c r="I1838" s="11">
        <f t="shared" si="1"/>
        <v>-527.95343290543065</v>
      </c>
      <c r="J1838" s="11">
        <f t="shared" si="9"/>
        <v>-13.952257740629342</v>
      </c>
      <c r="K1838" s="9">
        <f t="shared" si="318"/>
        <v>191.94062920609983</v>
      </c>
      <c r="L1838" s="11">
        <f t="shared" si="319"/>
        <v>6174.7841599820476</v>
      </c>
      <c r="M1838" s="11">
        <f t="shared" si="314"/>
        <v>0.64704600000000001</v>
      </c>
      <c r="N1838" s="11">
        <f t="shared" si="320"/>
        <v>-156.74303290541914</v>
      </c>
      <c r="O1838" s="11">
        <f t="shared" si="321"/>
        <v>0</v>
      </c>
      <c r="P1838" s="13">
        <f t="shared" si="315"/>
        <v>315.709</v>
      </c>
      <c r="Q1838" s="11">
        <f t="shared" si="4"/>
        <v>0.60796692272345676</v>
      </c>
      <c r="R1838" s="11">
        <f t="shared" si="316"/>
        <v>1.4222484954769972</v>
      </c>
      <c r="S1838" s="11">
        <f t="shared" si="6"/>
        <v>11918.977210519059</v>
      </c>
    </row>
    <row r="1839" spans="2:19" x14ac:dyDescent="0.2">
      <c r="B1839" s="11"/>
      <c r="D1839" s="14">
        <f t="shared" si="317"/>
        <v>18.370000000000072</v>
      </c>
      <c r="E1839" s="11">
        <f t="shared" si="322"/>
        <v>37.840000000001169</v>
      </c>
      <c r="F1839" s="11">
        <f t="shared" si="313"/>
        <v>-371.21040000001148</v>
      </c>
      <c r="G1839" s="11">
        <f t="shared" si="8"/>
        <v>-156.48040873442201</v>
      </c>
      <c r="H1839" s="15">
        <f t="shared" si="323"/>
        <v>0</v>
      </c>
      <c r="I1839" s="11">
        <f t="shared" si="1"/>
        <v>-527.69080873443352</v>
      </c>
      <c r="J1839" s="11">
        <f t="shared" si="9"/>
        <v>-13.945317355560709</v>
      </c>
      <c r="K1839" s="9">
        <f t="shared" si="318"/>
        <v>191.80110662869353</v>
      </c>
      <c r="L1839" s="11">
        <f t="shared" si="319"/>
        <v>6176.7028686612211</v>
      </c>
      <c r="M1839" s="11">
        <f t="shared" si="314"/>
        <v>0.64690199999999998</v>
      </c>
      <c r="N1839" s="11">
        <f t="shared" si="320"/>
        <v>-156.48040873442201</v>
      </c>
      <c r="O1839" s="11">
        <f t="shared" si="321"/>
        <v>0</v>
      </c>
      <c r="P1839" s="13">
        <f t="shared" si="315"/>
        <v>315.70100000000002</v>
      </c>
      <c r="Q1839" s="11">
        <f t="shared" si="4"/>
        <v>0.60754038355498885</v>
      </c>
      <c r="R1839" s="11">
        <f t="shared" si="316"/>
        <v>1.4215410148379928</v>
      </c>
      <c r="S1839" s="11">
        <f t="shared" si="6"/>
        <v>11899.006871480544</v>
      </c>
    </row>
    <row r="1840" spans="2:19" x14ac:dyDescent="0.2">
      <c r="B1840" s="11"/>
      <c r="D1840" s="14">
        <f t="shared" si="317"/>
        <v>18.380000000000074</v>
      </c>
      <c r="E1840" s="11">
        <f t="shared" si="322"/>
        <v>37.840000000001169</v>
      </c>
      <c r="F1840" s="11">
        <f t="shared" si="313"/>
        <v>-371.21040000001148</v>
      </c>
      <c r="G1840" s="11">
        <f t="shared" si="8"/>
        <v>-156.21816466118489</v>
      </c>
      <c r="H1840" s="15">
        <f t="shared" si="323"/>
        <v>0</v>
      </c>
      <c r="I1840" s="11">
        <f t="shared" si="1"/>
        <v>-527.42856466119633</v>
      </c>
      <c r="J1840" s="11">
        <f t="shared" si="9"/>
        <v>-13.938387015358881</v>
      </c>
      <c r="K1840" s="9">
        <f t="shared" si="318"/>
        <v>191.66165345513792</v>
      </c>
      <c r="L1840" s="11">
        <f t="shared" si="319"/>
        <v>6178.620182461641</v>
      </c>
      <c r="M1840" s="11">
        <f t="shared" si="314"/>
        <v>0.64675800000000006</v>
      </c>
      <c r="N1840" s="11">
        <f t="shared" si="320"/>
        <v>-156.21816466118489</v>
      </c>
      <c r="O1840" s="11">
        <f t="shared" si="321"/>
        <v>0</v>
      </c>
      <c r="P1840" s="13">
        <f t="shared" si="315"/>
        <v>315.69299999999998</v>
      </c>
      <c r="Q1840" s="11">
        <f t="shared" si="4"/>
        <v>0.60711404261462221</v>
      </c>
      <c r="R1840" s="11">
        <f t="shared" si="316"/>
        <v>1.4208345581405586</v>
      </c>
      <c r="S1840" s="11">
        <f t="shared" si="6"/>
        <v>11879.065435650391</v>
      </c>
    </row>
    <row r="1841" spans="2:19" x14ac:dyDescent="0.2">
      <c r="B1841" s="11"/>
      <c r="D1841" s="14">
        <f t="shared" si="317"/>
        <v>18.390000000000075</v>
      </c>
      <c r="E1841" s="11">
        <f t="shared" si="322"/>
        <v>37.840000000001169</v>
      </c>
      <c r="F1841" s="11">
        <f t="shared" si="313"/>
        <v>-371.21040000001148</v>
      </c>
      <c r="G1841" s="11">
        <f t="shared" si="8"/>
        <v>-155.9560588998722</v>
      </c>
      <c r="H1841" s="15">
        <f t="shared" si="323"/>
        <v>0</v>
      </c>
      <c r="I1841" s="11">
        <f t="shared" si="1"/>
        <v>-527.16645889988365</v>
      </c>
      <c r="J1841" s="11">
        <f t="shared" si="9"/>
        <v>-13.931460330334762</v>
      </c>
      <c r="K1841" s="9">
        <f t="shared" si="318"/>
        <v>191.52226958498434</v>
      </c>
      <c r="L1841" s="11">
        <f t="shared" si="319"/>
        <v>6180.5361020768414</v>
      </c>
      <c r="M1841" s="11">
        <f t="shared" si="314"/>
        <v>0.64661299999999999</v>
      </c>
      <c r="N1841" s="11">
        <f t="shared" si="320"/>
        <v>-155.9560588998722</v>
      </c>
      <c r="O1841" s="11">
        <f t="shared" si="321"/>
        <v>0</v>
      </c>
      <c r="P1841" s="13">
        <f t="shared" si="315"/>
        <v>315.685</v>
      </c>
      <c r="Q1841" s="11">
        <f t="shared" si="4"/>
        <v>0.60668789959923453</v>
      </c>
      <c r="R1841" s="11">
        <f t="shared" si="316"/>
        <v>1.4201284740402407</v>
      </c>
      <c r="S1841" s="11">
        <f t="shared" si="6"/>
        <v>11859.134517268094</v>
      </c>
    </row>
    <row r="1842" spans="2:19" x14ac:dyDescent="0.2">
      <c r="B1842" s="11"/>
      <c r="D1842" s="14">
        <f t="shared" si="317"/>
        <v>18.400000000000077</v>
      </c>
      <c r="E1842" s="11">
        <f t="shared" si="322"/>
        <v>37.840000000001169</v>
      </c>
      <c r="F1842" s="11">
        <f t="shared" si="313"/>
        <v>-371.21040000001148</v>
      </c>
      <c r="G1842" s="11">
        <f t="shared" si="8"/>
        <v>-155.69457368787241</v>
      </c>
      <c r="H1842" s="15">
        <f t="shared" si="323"/>
        <v>0</v>
      </c>
      <c r="I1842" s="11">
        <f t="shared" si="1"/>
        <v>-526.90497368788385</v>
      </c>
      <c r="J1842" s="11">
        <f t="shared" si="9"/>
        <v>-13.924550044605381</v>
      </c>
      <c r="K1842" s="9">
        <f t="shared" si="318"/>
        <v>191.382954981681</v>
      </c>
      <c r="L1842" s="11">
        <f t="shared" si="319"/>
        <v>6182.4506281996746</v>
      </c>
      <c r="M1842" s="11">
        <f t="shared" si="314"/>
        <v>0.64646899999999996</v>
      </c>
      <c r="N1842" s="11">
        <f t="shared" si="320"/>
        <v>-155.69457368787241</v>
      </c>
      <c r="O1842" s="11">
        <f t="shared" si="321"/>
        <v>0</v>
      </c>
      <c r="P1842" s="13">
        <f t="shared" si="315"/>
        <v>315.67599999999999</v>
      </c>
      <c r="Q1842" s="11">
        <f t="shared" si="4"/>
        <v>0.60626387492771383</v>
      </c>
      <c r="R1842" s="11">
        <f t="shared" si="316"/>
        <v>1.4194240616315372</v>
      </c>
      <c r="S1842" s="11">
        <f t="shared" si="6"/>
        <v>11839.250786393792</v>
      </c>
    </row>
    <row r="1843" spans="2:19" x14ac:dyDescent="0.2">
      <c r="B1843" s="11"/>
      <c r="D1843" s="14">
        <f t="shared" si="317"/>
        <v>18.410000000000078</v>
      </c>
      <c r="E1843" s="11">
        <f t="shared" si="322"/>
        <v>37.840000000001169</v>
      </c>
      <c r="F1843" s="11">
        <f t="shared" si="313"/>
        <v>-371.21040000001148</v>
      </c>
      <c r="G1843" s="11">
        <f t="shared" si="8"/>
        <v>-155.43346678650295</v>
      </c>
      <c r="H1843" s="15">
        <f t="shared" si="323"/>
        <v>0</v>
      </c>
      <c r="I1843" s="11">
        <f t="shared" si="1"/>
        <v>-526.64386678651442</v>
      </c>
      <c r="J1843" s="11">
        <f t="shared" si="9"/>
        <v>-13.917649756514223</v>
      </c>
      <c r="K1843" s="9">
        <f t="shared" si="318"/>
        <v>191.24370948123493</v>
      </c>
      <c r="L1843" s="11">
        <f t="shared" si="319"/>
        <v>6184.3637615219895</v>
      </c>
      <c r="M1843" s="11">
        <f t="shared" si="314"/>
        <v>0.64632500000000004</v>
      </c>
      <c r="N1843" s="11">
        <f t="shared" si="320"/>
        <v>-155.43346678650295</v>
      </c>
      <c r="O1843" s="11">
        <f t="shared" si="321"/>
        <v>0</v>
      </c>
      <c r="P1843" s="13">
        <f t="shared" si="315"/>
        <v>315.66800000000001</v>
      </c>
      <c r="Q1843" s="11">
        <f t="shared" si="4"/>
        <v>0.60583812575628482</v>
      </c>
      <c r="R1843" s="11">
        <f t="shared" si="316"/>
        <v>1.4187206683500737</v>
      </c>
      <c r="S1843" s="11">
        <f t="shared" si="6"/>
        <v>11819.395822831808</v>
      </c>
    </row>
    <row r="1844" spans="2:19" x14ac:dyDescent="0.2">
      <c r="B1844" s="11"/>
      <c r="D1844" s="14">
        <f t="shared" si="317"/>
        <v>18.42000000000008</v>
      </c>
      <c r="E1844" s="11">
        <f t="shared" si="322"/>
        <v>37.840000000001169</v>
      </c>
      <c r="F1844" s="11">
        <f t="shared" si="313"/>
        <v>-371.21040000001148</v>
      </c>
      <c r="G1844" s="11">
        <f t="shared" si="8"/>
        <v>-155.17273760276342</v>
      </c>
      <c r="H1844" s="15">
        <f t="shared" si="323"/>
        <v>0</v>
      </c>
      <c r="I1844" s="11">
        <f t="shared" si="1"/>
        <v>-526.38313760277492</v>
      </c>
      <c r="J1844" s="11">
        <f t="shared" si="9"/>
        <v>-13.910759450390028</v>
      </c>
      <c r="K1844" s="9">
        <f t="shared" si="318"/>
        <v>191.1045329836698</v>
      </c>
      <c r="L1844" s="11">
        <f t="shared" si="319"/>
        <v>6186.2755027343137</v>
      </c>
      <c r="M1844" s="11">
        <f t="shared" si="314"/>
        <v>0.64618100000000001</v>
      </c>
      <c r="N1844" s="11">
        <f t="shared" si="320"/>
        <v>-155.17273760276342</v>
      </c>
      <c r="O1844" s="11">
        <f t="shared" si="321"/>
        <v>0</v>
      </c>
      <c r="P1844" s="13">
        <f t="shared" si="315"/>
        <v>315.66000000000003</v>
      </c>
      <c r="Q1844" s="11">
        <f t="shared" si="4"/>
        <v>0.60541257360346512</v>
      </c>
      <c r="R1844" s="11">
        <f t="shared" si="316"/>
        <v>1.4180182925983718</v>
      </c>
      <c r="S1844" s="11">
        <f t="shared" si="6"/>
        <v>11799.569581489497</v>
      </c>
    </row>
    <row r="1845" spans="2:19" x14ac:dyDescent="0.2">
      <c r="B1845" s="11"/>
      <c r="D1845" s="14">
        <f t="shared" si="317"/>
        <v>18.430000000000081</v>
      </c>
      <c r="E1845" s="11">
        <f t="shared" si="322"/>
        <v>37.840000000001169</v>
      </c>
      <c r="F1845" s="11">
        <f t="shared" si="313"/>
        <v>-371.21040000001148</v>
      </c>
      <c r="G1845" s="11">
        <f t="shared" si="8"/>
        <v>-154.91214575614492</v>
      </c>
      <c r="H1845" s="15">
        <f t="shared" si="323"/>
        <v>0</v>
      </c>
      <c r="I1845" s="11">
        <f t="shared" si="1"/>
        <v>-526.12254575615634</v>
      </c>
      <c r="J1845" s="11">
        <f t="shared" si="9"/>
        <v>-13.90387277368235</v>
      </c>
      <c r="K1845" s="9">
        <f t="shared" si="318"/>
        <v>190.96542538916589</v>
      </c>
      <c r="L1845" s="11">
        <f t="shared" si="319"/>
        <v>6188.1858525261778</v>
      </c>
      <c r="M1845" s="11">
        <f t="shared" si="314"/>
        <v>0.64603600000000005</v>
      </c>
      <c r="N1845" s="11">
        <f t="shared" si="320"/>
        <v>-154.91214575614492</v>
      </c>
      <c r="O1845" s="11">
        <f t="shared" si="321"/>
        <v>0</v>
      </c>
      <c r="P1845" s="13">
        <f t="shared" si="315"/>
        <v>315.65100000000001</v>
      </c>
      <c r="Q1845" s="11">
        <f t="shared" si="4"/>
        <v>0.60498913480130234</v>
      </c>
      <c r="R1845" s="11">
        <f t="shared" si="316"/>
        <v>1.4173162868177727</v>
      </c>
      <c r="S1845" s="11">
        <f t="shared" si="6"/>
        <v>11779.753783469516</v>
      </c>
    </row>
    <row r="1846" spans="2:19" x14ac:dyDescent="0.2">
      <c r="B1846" s="11"/>
      <c r="D1846" s="14">
        <f t="shared" si="317"/>
        <v>18.440000000000083</v>
      </c>
      <c r="E1846" s="11">
        <f t="shared" si="322"/>
        <v>37.840000000001169</v>
      </c>
      <c r="F1846" s="11">
        <f t="shared" si="313"/>
        <v>-371.21040000001148</v>
      </c>
      <c r="G1846" s="11">
        <f t="shared" si="8"/>
        <v>-154.65217068526701</v>
      </c>
      <c r="H1846" s="15">
        <f t="shared" si="323"/>
        <v>0</v>
      </c>
      <c r="I1846" s="11">
        <f t="shared" si="1"/>
        <v>-525.86257068527846</v>
      </c>
      <c r="J1846" s="11">
        <f t="shared" si="9"/>
        <v>-13.897002396544984</v>
      </c>
      <c r="K1846" s="9">
        <f t="shared" si="318"/>
        <v>190.82638666142907</v>
      </c>
      <c r="L1846" s="11">
        <f t="shared" si="319"/>
        <v>6190.0948115864312</v>
      </c>
      <c r="M1846" s="11">
        <f t="shared" si="314"/>
        <v>0.64589200000000002</v>
      </c>
      <c r="N1846" s="11">
        <f t="shared" si="320"/>
        <v>-154.65217068526701</v>
      </c>
      <c r="O1846" s="11">
        <f t="shared" si="321"/>
        <v>0</v>
      </c>
      <c r="P1846" s="13">
        <f t="shared" si="315"/>
        <v>315.64299999999997</v>
      </c>
      <c r="Q1846" s="11">
        <f t="shared" si="4"/>
        <v>0.6045639746847834</v>
      </c>
      <c r="R1846" s="11">
        <f t="shared" si="316"/>
        <v>1.4166159425631992</v>
      </c>
      <c r="S1846" s="11">
        <f t="shared" si="6"/>
        <v>11759.984886009388</v>
      </c>
    </row>
    <row r="1847" spans="2:19" x14ac:dyDescent="0.2">
      <c r="B1847" s="11"/>
      <c r="D1847" s="14">
        <f t="shared" si="317"/>
        <v>18.450000000000085</v>
      </c>
      <c r="E1847" s="11">
        <f t="shared" si="322"/>
        <v>37.840000000001169</v>
      </c>
      <c r="F1847" s="11">
        <f t="shared" si="313"/>
        <v>-371.21040000001148</v>
      </c>
      <c r="G1847" s="11">
        <f t="shared" si="8"/>
        <v>-154.39257155946243</v>
      </c>
      <c r="H1847" s="15">
        <f t="shared" si="323"/>
        <v>0</v>
      </c>
      <c r="I1847" s="11">
        <f t="shared" si="1"/>
        <v>-525.60297155947387</v>
      </c>
      <c r="J1847" s="11">
        <f t="shared" si="9"/>
        <v>-13.890141954531121</v>
      </c>
      <c r="K1847" s="9">
        <f t="shared" si="318"/>
        <v>190.68741663746363</v>
      </c>
      <c r="L1847" s="11">
        <f t="shared" si="319"/>
        <v>6192.0023806029258</v>
      </c>
      <c r="M1847" s="11">
        <f t="shared" si="314"/>
        <v>0.64574799999999999</v>
      </c>
      <c r="N1847" s="11">
        <f t="shared" si="320"/>
        <v>-154.39257155946243</v>
      </c>
      <c r="O1847" s="11">
        <f t="shared" si="321"/>
        <v>0</v>
      </c>
      <c r="P1847" s="13">
        <f t="shared" si="315"/>
        <v>315.63499999999999</v>
      </c>
      <c r="Q1847" s="11">
        <f t="shared" si="4"/>
        <v>0.60413901068469478</v>
      </c>
      <c r="R1847" s="11">
        <f t="shared" si="316"/>
        <v>1.415916611063315</v>
      </c>
      <c r="S1847" s="11">
        <f t="shared" si="6"/>
        <v>11740.244575981045</v>
      </c>
    </row>
    <row r="1848" spans="2:19" x14ac:dyDescent="0.2">
      <c r="B1848" s="11"/>
      <c r="D1848" s="14">
        <f t="shared" si="317"/>
        <v>18.460000000000086</v>
      </c>
      <c r="E1848" s="11">
        <f t="shared" si="322"/>
        <v>37.840000000001169</v>
      </c>
      <c r="F1848" s="11">
        <f t="shared" si="313"/>
        <v>-371.21040000001148</v>
      </c>
      <c r="G1848" s="11">
        <f t="shared" si="8"/>
        <v>-154.15053727675047</v>
      </c>
      <c r="H1848" s="15">
        <f t="shared" si="323"/>
        <v>0</v>
      </c>
      <c r="I1848" s="11">
        <f t="shared" si="1"/>
        <v>-525.36093727676189</v>
      </c>
      <c r="J1848" s="11">
        <f t="shared" si="9"/>
        <v>-13.883745699702581</v>
      </c>
      <c r="K1848" s="9">
        <f t="shared" si="318"/>
        <v>190.54851521791832</v>
      </c>
      <c r="L1848" s="11">
        <f t="shared" si="319"/>
        <v>6193.9085602622026</v>
      </c>
      <c r="M1848" s="11">
        <f t="shared" si="314"/>
        <v>0.64567600000000003</v>
      </c>
      <c r="N1848" s="11">
        <f t="shared" si="320"/>
        <v>-154.15053727675047</v>
      </c>
      <c r="O1848" s="11">
        <f t="shared" si="321"/>
        <v>0</v>
      </c>
      <c r="P1848" s="13">
        <f t="shared" si="315"/>
        <v>315.63099999999997</v>
      </c>
      <c r="Q1848" s="11">
        <f t="shared" si="4"/>
        <v>0.60370659161463336</v>
      </c>
      <c r="R1848" s="11">
        <f t="shared" si="316"/>
        <v>1.4152645973193252</v>
      </c>
      <c r="S1848" s="11">
        <f t="shared" si="6"/>
        <v>11721.839923178717</v>
      </c>
    </row>
    <row r="1849" spans="2:19" x14ac:dyDescent="0.2">
      <c r="B1849" s="11"/>
      <c r="D1849" s="14">
        <f t="shared" si="317"/>
        <v>18.470000000000088</v>
      </c>
      <c r="E1849" s="11">
        <f t="shared" si="322"/>
        <v>37.840000000001169</v>
      </c>
      <c r="F1849" s="11">
        <f t="shared" si="313"/>
        <v>-371.21040000001148</v>
      </c>
      <c r="G1849" s="11">
        <f t="shared" si="8"/>
        <v>-153.89165589562117</v>
      </c>
      <c r="H1849" s="15">
        <f t="shared" si="323"/>
        <v>0</v>
      </c>
      <c r="I1849" s="11">
        <f t="shared" si="1"/>
        <v>-525.1020558956327</v>
      </c>
      <c r="J1849" s="11">
        <f t="shared" si="9"/>
        <v>-13.876904225571261</v>
      </c>
      <c r="K1849" s="9">
        <f t="shared" si="318"/>
        <v>190.40967776092128</v>
      </c>
      <c r="L1849" s="11">
        <f t="shared" si="319"/>
        <v>6195.813351227097</v>
      </c>
      <c r="M1849" s="11">
        <f t="shared" si="314"/>
        <v>0.64553199999999999</v>
      </c>
      <c r="N1849" s="11">
        <f t="shared" si="320"/>
        <v>-153.89165589562117</v>
      </c>
      <c r="O1849" s="11">
        <f t="shared" si="321"/>
        <v>0</v>
      </c>
      <c r="P1849" s="13">
        <f t="shared" si="315"/>
        <v>315.62299999999999</v>
      </c>
      <c r="Q1849" s="11">
        <f t="shared" si="4"/>
        <v>0.60328200974238666</v>
      </c>
      <c r="R1849" s="11">
        <f t="shared" si="316"/>
        <v>1.4145671993446749</v>
      </c>
      <c r="S1849" s="11">
        <f t="shared" si="6"/>
        <v>11702.154191540683</v>
      </c>
    </row>
    <row r="1850" spans="2:19" x14ac:dyDescent="0.2">
      <c r="B1850" s="11"/>
      <c r="D1850" s="14">
        <f t="shared" si="317"/>
        <v>18.480000000000089</v>
      </c>
      <c r="E1850" s="11">
        <f t="shared" si="322"/>
        <v>37.840000000001169</v>
      </c>
      <c r="F1850" s="11">
        <f t="shared" si="313"/>
        <v>-371.21040000001148</v>
      </c>
      <c r="G1850" s="11">
        <f t="shared" si="8"/>
        <v>-153.63314875702665</v>
      </c>
      <c r="H1850" s="15">
        <f t="shared" si="323"/>
        <v>0</v>
      </c>
      <c r="I1850" s="11">
        <f t="shared" si="1"/>
        <v>-524.84354875703809</v>
      </c>
      <c r="J1850" s="11">
        <f t="shared" si="9"/>
        <v>-13.870072641570346</v>
      </c>
      <c r="K1850" s="9">
        <f t="shared" si="318"/>
        <v>190.27090871866557</v>
      </c>
      <c r="L1850" s="11">
        <f t="shared" si="319"/>
        <v>6197.7167541594945</v>
      </c>
      <c r="M1850" s="11">
        <f t="shared" si="314"/>
        <v>0.64538799999999996</v>
      </c>
      <c r="N1850" s="11">
        <f t="shared" si="320"/>
        <v>-153.63314875702665</v>
      </c>
      <c r="O1850" s="11">
        <f t="shared" si="321"/>
        <v>0</v>
      </c>
      <c r="P1850" s="13">
        <f t="shared" si="315"/>
        <v>315.61399999999998</v>
      </c>
      <c r="Q1850" s="11">
        <f t="shared" si="4"/>
        <v>0.60285953322306862</v>
      </c>
      <c r="R1850" s="11">
        <f t="shared" si="316"/>
        <v>1.4138708095382615</v>
      </c>
      <c r="S1850" s="11">
        <f t="shared" si="6"/>
        <v>11682.496917870829</v>
      </c>
    </row>
    <row r="1851" spans="2:19" x14ac:dyDescent="0.2">
      <c r="B1851" s="11"/>
      <c r="D1851" s="14">
        <f t="shared" si="317"/>
        <v>18.490000000000091</v>
      </c>
      <c r="E1851" s="11">
        <f t="shared" si="322"/>
        <v>37.840000000001169</v>
      </c>
      <c r="F1851" s="11">
        <f t="shared" si="313"/>
        <v>-371.21040000001148</v>
      </c>
      <c r="G1851" s="11">
        <f t="shared" si="8"/>
        <v>-153.3750152762656</v>
      </c>
      <c r="H1851" s="15">
        <f t="shared" si="323"/>
        <v>0</v>
      </c>
      <c r="I1851" s="11">
        <f t="shared" si="1"/>
        <v>-524.5854152762771</v>
      </c>
      <c r="J1851" s="11">
        <f t="shared" si="9"/>
        <v>-13.86325093224791</v>
      </c>
      <c r="K1851" s="9">
        <f t="shared" si="318"/>
        <v>190.13220799224987</v>
      </c>
      <c r="L1851" s="11">
        <f t="shared" si="319"/>
        <v>6199.6187697430496</v>
      </c>
      <c r="M1851" s="11">
        <f t="shared" si="314"/>
        <v>0.64524400000000004</v>
      </c>
      <c r="N1851" s="11">
        <f t="shared" si="320"/>
        <v>-153.3750152762656</v>
      </c>
      <c r="O1851" s="11">
        <f t="shared" si="321"/>
        <v>0</v>
      </c>
      <c r="P1851" s="13">
        <f t="shared" si="315"/>
        <v>315.60599999999999</v>
      </c>
      <c r="Q1851" s="11">
        <f t="shared" si="4"/>
        <v>0.60243534024147161</v>
      </c>
      <c r="R1851" s="11">
        <f t="shared" si="316"/>
        <v>1.4131754263249652</v>
      </c>
      <c r="S1851" s="11">
        <f t="shared" si="6"/>
        <v>11662.868057707587</v>
      </c>
    </row>
    <row r="1852" spans="2:19" x14ac:dyDescent="0.2">
      <c r="B1852" s="11"/>
      <c r="D1852" s="14">
        <f t="shared" si="317"/>
        <v>18.500000000000092</v>
      </c>
      <c r="E1852" s="11">
        <f t="shared" si="322"/>
        <v>37.840000000001169</v>
      </c>
      <c r="F1852" s="11">
        <f t="shared" si="313"/>
        <v>-371.21040000001148</v>
      </c>
      <c r="G1852" s="11">
        <f t="shared" si="8"/>
        <v>-153.11725486982823</v>
      </c>
      <c r="H1852" s="15">
        <f t="shared" si="323"/>
        <v>0</v>
      </c>
      <c r="I1852" s="11">
        <f t="shared" si="1"/>
        <v>-524.32765486983976</v>
      </c>
      <c r="J1852" s="11">
        <f t="shared" si="9"/>
        <v>-13.856439082183497</v>
      </c>
      <c r="K1852" s="9">
        <f t="shared" si="318"/>
        <v>189.99357548292738</v>
      </c>
      <c r="L1852" s="11">
        <f t="shared" si="319"/>
        <v>6201.5193986604254</v>
      </c>
      <c r="M1852" s="11">
        <f t="shared" si="314"/>
        <v>0.64510000000000001</v>
      </c>
      <c r="N1852" s="11">
        <f t="shared" si="320"/>
        <v>-153.11725486982823</v>
      </c>
      <c r="O1852" s="11">
        <f t="shared" si="321"/>
        <v>0</v>
      </c>
      <c r="P1852" s="13">
        <f t="shared" si="315"/>
        <v>315.59800000000001</v>
      </c>
      <c r="Q1852" s="11">
        <f t="shared" si="4"/>
        <v>0.60201134190624583</v>
      </c>
      <c r="R1852" s="11">
        <f t="shared" si="316"/>
        <v>1.4124810481328742</v>
      </c>
      <c r="S1852" s="11">
        <f t="shared" si="6"/>
        <v>11643.26756667999</v>
      </c>
    </row>
    <row r="1853" spans="2:19" x14ac:dyDescent="0.2">
      <c r="B1853" s="11"/>
      <c r="D1853" s="14">
        <f t="shared" si="317"/>
        <v>18.510000000000094</v>
      </c>
      <c r="E1853" s="11">
        <f t="shared" si="322"/>
        <v>37.840000000001169</v>
      </c>
      <c r="F1853" s="11">
        <f t="shared" si="313"/>
        <v>-371.21040000001148</v>
      </c>
      <c r="G1853" s="11">
        <f t="shared" si="8"/>
        <v>-152.85986695539367</v>
      </c>
      <c r="H1853" s="15">
        <f t="shared" si="323"/>
        <v>0</v>
      </c>
      <c r="I1853" s="11">
        <f t="shared" si="1"/>
        <v>-524.07026695540515</v>
      </c>
      <c r="J1853" s="11">
        <f t="shared" si="9"/>
        <v>-13.849637075988081</v>
      </c>
      <c r="K1853" s="9">
        <f t="shared" si="318"/>
        <v>189.85501109210554</v>
      </c>
      <c r="L1853" s="11">
        <f t="shared" si="319"/>
        <v>6203.4186415933</v>
      </c>
      <c r="M1853" s="11">
        <f t="shared" si="314"/>
        <v>0.64495599999999997</v>
      </c>
      <c r="N1853" s="11">
        <f t="shared" si="320"/>
        <v>-152.85986695539367</v>
      </c>
      <c r="O1853" s="11">
        <f t="shared" si="321"/>
        <v>0</v>
      </c>
      <c r="P1853" s="13">
        <f t="shared" si="315"/>
        <v>315.589</v>
      </c>
      <c r="Q1853" s="11">
        <f t="shared" si="4"/>
        <v>0.60158944415713334</v>
      </c>
      <c r="R1853" s="11">
        <f t="shared" si="316"/>
        <v>1.4117876733932804</v>
      </c>
      <c r="S1853" s="11">
        <f t="shared" si="6"/>
        <v>11623.695400507477</v>
      </c>
    </row>
    <row r="1854" spans="2:19" x14ac:dyDescent="0.2">
      <c r="B1854" s="11"/>
      <c r="D1854" s="14">
        <f t="shared" si="317"/>
        <v>18.520000000000095</v>
      </c>
      <c r="E1854" s="11">
        <f t="shared" si="322"/>
        <v>37.840000000001169</v>
      </c>
      <c r="F1854" s="11">
        <f t="shared" si="313"/>
        <v>-371.21040000001148</v>
      </c>
      <c r="G1854" s="11">
        <f t="shared" si="8"/>
        <v>-152.60285095182667</v>
      </c>
      <c r="H1854" s="15">
        <f t="shared" si="323"/>
        <v>0</v>
      </c>
      <c r="I1854" s="11">
        <f t="shared" si="1"/>
        <v>-523.8132509518382</v>
      </c>
      <c r="J1854" s="11">
        <f t="shared" si="9"/>
        <v>-13.842844898303964</v>
      </c>
      <c r="K1854" s="9">
        <f t="shared" si="318"/>
        <v>189.71651472134567</v>
      </c>
      <c r="L1854" s="11">
        <f t="shared" si="319"/>
        <v>6205.3164992223674</v>
      </c>
      <c r="M1854" s="11">
        <f t="shared" si="314"/>
        <v>0.64481200000000005</v>
      </c>
      <c r="N1854" s="11">
        <f t="shared" si="320"/>
        <v>-152.60285095182667</v>
      </c>
      <c r="O1854" s="11">
        <f t="shared" si="321"/>
        <v>0</v>
      </c>
      <c r="P1854" s="13">
        <f t="shared" si="315"/>
        <v>315.58100000000002</v>
      </c>
      <c r="Q1854" s="11">
        <f t="shared" si="4"/>
        <v>0.60116583292829939</v>
      </c>
      <c r="R1854" s="11">
        <f t="shared" si="316"/>
        <v>1.411095300540669</v>
      </c>
      <c r="S1854" s="11">
        <f t="shared" si="6"/>
        <v>11604.151514999645</v>
      </c>
    </row>
    <row r="1855" spans="2:19" x14ac:dyDescent="0.2">
      <c r="B1855" s="11"/>
      <c r="D1855" s="14">
        <f t="shared" si="317"/>
        <v>18.530000000000097</v>
      </c>
      <c r="E1855" s="11">
        <f t="shared" si="322"/>
        <v>37.840000000001169</v>
      </c>
      <c r="F1855" s="11">
        <f t="shared" si="313"/>
        <v>-371.21040000001148</v>
      </c>
      <c r="G1855" s="11">
        <f t="shared" si="8"/>
        <v>-152.34620627917496</v>
      </c>
      <c r="H1855" s="15">
        <f t="shared" si="323"/>
        <v>0</v>
      </c>
      <c r="I1855" s="11">
        <f t="shared" si="1"/>
        <v>-523.55660627918644</v>
      </c>
      <c r="J1855" s="11">
        <f t="shared" si="9"/>
        <v>-13.836062533804711</v>
      </c>
      <c r="K1855" s="9">
        <f t="shared" si="318"/>
        <v>189.57808627236264</v>
      </c>
      <c r="L1855" s="11">
        <f t="shared" si="319"/>
        <v>6207.2129722273366</v>
      </c>
      <c r="M1855" s="11">
        <f t="shared" si="314"/>
        <v>0.64466800000000002</v>
      </c>
      <c r="N1855" s="11">
        <f t="shared" si="320"/>
        <v>-152.34620627917496</v>
      </c>
      <c r="O1855" s="11">
        <f t="shared" si="321"/>
        <v>0</v>
      </c>
      <c r="P1855" s="13">
        <f t="shared" si="315"/>
        <v>315.57299999999998</v>
      </c>
      <c r="Q1855" s="11">
        <f t="shared" si="4"/>
        <v>0.60074241545494278</v>
      </c>
      <c r="R1855" s="11">
        <f t="shared" si="316"/>
        <v>1.4104039280127125</v>
      </c>
      <c r="S1855" s="11">
        <f t="shared" si="6"/>
        <v>11584.635866056049</v>
      </c>
    </row>
    <row r="1856" spans="2:19" x14ac:dyDescent="0.2">
      <c r="B1856" s="11"/>
      <c r="D1856" s="14">
        <f t="shared" si="317"/>
        <v>18.540000000000099</v>
      </c>
      <c r="E1856" s="11">
        <f t="shared" si="322"/>
        <v>37.840000000001169</v>
      </c>
      <c r="F1856" s="11">
        <f t="shared" si="313"/>
        <v>-371.21040000001148</v>
      </c>
      <c r="G1856" s="11">
        <f t="shared" si="8"/>
        <v>-152.08993235866626</v>
      </c>
      <c r="H1856" s="15">
        <f t="shared" si="323"/>
        <v>0</v>
      </c>
      <c r="I1856" s="11">
        <f t="shared" si="1"/>
        <v>-523.30033235867768</v>
      </c>
      <c r="J1856" s="11">
        <f t="shared" si="9"/>
        <v>-13.829289967195072</v>
      </c>
      <c r="K1856" s="9">
        <f t="shared" si="318"/>
        <v>189.4397256470246</v>
      </c>
      <c r="L1856" s="11">
        <f t="shared" si="319"/>
        <v>6209.1080612869337</v>
      </c>
      <c r="M1856" s="11">
        <f t="shared" si="314"/>
        <v>0.64452399999999999</v>
      </c>
      <c r="N1856" s="11">
        <f t="shared" si="320"/>
        <v>-152.08993235866626</v>
      </c>
      <c r="O1856" s="11">
        <f t="shared" si="321"/>
        <v>0</v>
      </c>
      <c r="P1856" s="13">
        <f t="shared" si="315"/>
        <v>315.565</v>
      </c>
      <c r="Q1856" s="11">
        <f t="shared" si="4"/>
        <v>0.60031919144082713</v>
      </c>
      <c r="R1856" s="11">
        <f t="shared" si="316"/>
        <v>1.4097135542502621</v>
      </c>
      <c r="S1856" s="11">
        <f t="shared" si="6"/>
        <v>11565.148409665966</v>
      </c>
    </row>
    <row r="1857" spans="2:19" x14ac:dyDescent="0.2">
      <c r="B1857" s="11"/>
      <c r="D1857" s="14">
        <f t="shared" si="317"/>
        <v>18.5500000000001</v>
      </c>
      <c r="E1857" s="11">
        <f t="shared" si="322"/>
        <v>37.840000000001169</v>
      </c>
      <c r="F1857" s="11">
        <f t="shared" si="313"/>
        <v>-371.21040000001148</v>
      </c>
      <c r="G1857" s="11">
        <f t="shared" si="8"/>
        <v>-151.83402861270548</v>
      </c>
      <c r="H1857" s="15">
        <f t="shared" si="323"/>
        <v>0</v>
      </c>
      <c r="I1857" s="11">
        <f t="shared" si="1"/>
        <v>-523.04442861271696</v>
      </c>
      <c r="J1857" s="11">
        <f t="shared" si="9"/>
        <v>-13.822527183210909</v>
      </c>
      <c r="K1857" s="9">
        <f t="shared" si="318"/>
        <v>189.30143274735266</v>
      </c>
      <c r="L1857" s="11">
        <f t="shared" si="319"/>
        <v>6211.0017670789057</v>
      </c>
      <c r="M1857" s="11">
        <f t="shared" si="314"/>
        <v>0.64437999999999995</v>
      </c>
      <c r="N1857" s="11">
        <f t="shared" si="320"/>
        <v>-151.83402861270548</v>
      </c>
      <c r="O1857" s="11">
        <f t="shared" si="321"/>
        <v>0</v>
      </c>
      <c r="P1857" s="13">
        <f t="shared" si="315"/>
        <v>315.55599999999998</v>
      </c>
      <c r="Q1857" s="11">
        <f t="shared" si="4"/>
        <v>0.59989806166687587</v>
      </c>
      <c r="R1857" s="11">
        <f t="shared" si="316"/>
        <v>1.4090241776973402</v>
      </c>
      <c r="S1857" s="11">
        <f t="shared" si="6"/>
        <v>11545.689101908194</v>
      </c>
    </row>
    <row r="1858" spans="2:19" x14ac:dyDescent="0.2">
      <c r="B1858" s="11"/>
      <c r="D1858" s="14">
        <f t="shared" si="317"/>
        <v>18.560000000000102</v>
      </c>
      <c r="E1858" s="11">
        <f t="shared" si="322"/>
        <v>37.840000000001169</v>
      </c>
      <c r="F1858" s="11">
        <f t="shared" ref="F1858:F1921" si="324">E1858*Grav</f>
        <v>-371.21040000001148</v>
      </c>
      <c r="G1858" s="11">
        <f t="shared" si="8"/>
        <v>-151.59543492085581</v>
      </c>
      <c r="H1858" s="15">
        <f t="shared" si="323"/>
        <v>0</v>
      </c>
      <c r="I1858" s="11">
        <f t="shared" si="1"/>
        <v>-522.80583492086726</v>
      </c>
      <c r="J1858" s="11">
        <f t="shared" si="9"/>
        <v>-13.816221853088031</v>
      </c>
      <c r="K1858" s="9">
        <f t="shared" si="318"/>
        <v>189.16320747552055</v>
      </c>
      <c r="L1858" s="11">
        <f t="shared" si="319"/>
        <v>6212.8940902800205</v>
      </c>
      <c r="M1858" s="11">
        <f t="shared" ref="M1858:M1921" si="325">VLOOKUP(L1858,AtmChart,4)</f>
        <v>0.64430799999999999</v>
      </c>
      <c r="N1858" s="11">
        <f t="shared" si="320"/>
        <v>-151.59543492085581</v>
      </c>
      <c r="O1858" s="11">
        <f t="shared" si="321"/>
        <v>0</v>
      </c>
      <c r="P1858" s="13">
        <f t="shared" ref="P1858:P1921" si="326">VLOOKUP(L1858,AtmChart,5)</f>
        <v>315.55200000000002</v>
      </c>
      <c r="Q1858" s="11">
        <f t="shared" si="4"/>
        <v>0.5994676233252223</v>
      </c>
      <c r="R1858" s="11">
        <f t="shared" ref="R1858:R1921" si="327">J1858/Grav</f>
        <v>1.4083814325268125</v>
      </c>
      <c r="S1858" s="11">
        <f t="shared" si="6"/>
        <v>11527.546076837054</v>
      </c>
    </row>
    <row r="1859" spans="2:19" x14ac:dyDescent="0.2">
      <c r="B1859" s="11"/>
      <c r="D1859" s="14">
        <f t="shared" ref="D1859:D1922" si="328">D1858+DeltaT</f>
        <v>18.570000000000103</v>
      </c>
      <c r="E1859" s="11">
        <f t="shared" si="322"/>
        <v>37.840000000001169</v>
      </c>
      <c r="F1859" s="11">
        <f t="shared" si="324"/>
        <v>-371.21040000001148</v>
      </c>
      <c r="G1859" s="11">
        <f t="shared" si="8"/>
        <v>-151.34023789090591</v>
      </c>
      <c r="H1859" s="15">
        <f t="shared" si="323"/>
        <v>0</v>
      </c>
      <c r="I1859" s="11">
        <f t="shared" si="1"/>
        <v>-522.55063789091741</v>
      </c>
      <c r="J1859" s="11">
        <f t="shared" si="9"/>
        <v>-13.809477745531218</v>
      </c>
      <c r="K1859" s="9">
        <f t="shared" ref="K1859:K1922" si="329">K1858+J1858*DeltaT</f>
        <v>189.02504525698967</v>
      </c>
      <c r="L1859" s="11">
        <f t="shared" ref="L1859:L1922" si="330">L1858+K1858*DeltaT+(0.5*J1858*DeltaT^2)</f>
        <v>6214.7850315436826</v>
      </c>
      <c r="M1859" s="11">
        <f t="shared" si="325"/>
        <v>0.64416399999999996</v>
      </c>
      <c r="N1859" s="11">
        <f t="shared" ref="N1859:N1922" si="331">IF(K1859&gt;0,-0.5*M1859*(K1859^2)*CdR*CSAR,0)</f>
        <v>-151.34023789090591</v>
      </c>
      <c r="O1859" s="11">
        <f t="shared" ref="O1859:O1922" si="332">IF(K1859&gt;0,0, 0.5*M1859*(K1859^2)*CdC*CSAC)</f>
        <v>0</v>
      </c>
      <c r="P1859" s="13">
        <f t="shared" si="326"/>
        <v>315.54399999999998</v>
      </c>
      <c r="Q1859" s="11">
        <f t="shared" si="4"/>
        <v>0.59904496760194992</v>
      </c>
      <c r="R1859" s="11">
        <f t="shared" si="327"/>
        <v>1.4076939597891149</v>
      </c>
      <c r="S1859" s="11">
        <f t="shared" si="6"/>
        <v>11508.140508833272</v>
      </c>
    </row>
    <row r="1860" spans="2:19" x14ac:dyDescent="0.2">
      <c r="B1860" s="11"/>
      <c r="D1860" s="14">
        <f t="shared" si="328"/>
        <v>18.580000000000105</v>
      </c>
      <c r="E1860" s="11">
        <f t="shared" si="322"/>
        <v>37.840000000001169</v>
      </c>
      <c r="F1860" s="11">
        <f t="shared" si="324"/>
        <v>-371.21040000001148</v>
      </c>
      <c r="G1860" s="11">
        <f t="shared" si="8"/>
        <v>-151.08540936705094</v>
      </c>
      <c r="H1860" s="15">
        <f t="shared" si="323"/>
        <v>0</v>
      </c>
      <c r="I1860" s="11">
        <f t="shared" si="1"/>
        <v>-522.29580936706247</v>
      </c>
      <c r="J1860" s="11">
        <f t="shared" si="9"/>
        <v>-13.802743376507568</v>
      </c>
      <c r="K1860" s="9">
        <f t="shared" si="329"/>
        <v>188.88695047953436</v>
      </c>
      <c r="L1860" s="11">
        <f t="shared" si="330"/>
        <v>6216.6745915223646</v>
      </c>
      <c r="M1860" s="11">
        <f t="shared" si="325"/>
        <v>0.64402000000000004</v>
      </c>
      <c r="N1860" s="11">
        <f t="shared" si="331"/>
        <v>-151.08540936705094</v>
      </c>
      <c r="O1860" s="11">
        <f t="shared" si="332"/>
        <v>0</v>
      </c>
      <c r="P1860" s="13">
        <f t="shared" si="326"/>
        <v>315.536</v>
      </c>
      <c r="Q1860" s="11">
        <f t="shared" si="4"/>
        <v>0.59862250418188212</v>
      </c>
      <c r="R1860" s="11">
        <f t="shared" si="327"/>
        <v>1.4070074797663168</v>
      </c>
      <c r="S1860" s="11">
        <f t="shared" si="6"/>
        <v>11488.762962590114</v>
      </c>
    </row>
    <row r="1861" spans="2:19" x14ac:dyDescent="0.2">
      <c r="B1861" s="11"/>
      <c r="D1861" s="14">
        <f t="shared" si="328"/>
        <v>18.590000000000106</v>
      </c>
      <c r="E1861" s="11">
        <f t="shared" si="322"/>
        <v>37.840000000001169</v>
      </c>
      <c r="F1861" s="11">
        <f t="shared" si="324"/>
        <v>-371.21040000001148</v>
      </c>
      <c r="G1861" s="11">
        <f t="shared" si="8"/>
        <v>-150.83118303090683</v>
      </c>
      <c r="H1861" s="15">
        <f t="shared" si="323"/>
        <v>0</v>
      </c>
      <c r="I1861" s="11">
        <f t="shared" si="1"/>
        <v>-522.04158303091833</v>
      </c>
      <c r="J1861" s="11">
        <f t="shared" si="9"/>
        <v>-13.796024921535471</v>
      </c>
      <c r="K1861" s="9">
        <f t="shared" si="329"/>
        <v>188.74892304576929</v>
      </c>
      <c r="L1861" s="11">
        <f t="shared" si="330"/>
        <v>6218.562770889991</v>
      </c>
      <c r="M1861" s="11">
        <f t="shared" si="325"/>
        <v>0.64387700000000003</v>
      </c>
      <c r="N1861" s="11">
        <f t="shared" si="331"/>
        <v>-150.83118303090683</v>
      </c>
      <c r="O1861" s="11">
        <f t="shared" si="332"/>
        <v>0</v>
      </c>
      <c r="P1861" s="13">
        <f t="shared" si="326"/>
        <v>315.52699999999999</v>
      </c>
      <c r="Q1861" s="11">
        <f t="shared" si="4"/>
        <v>0.59820212864753031</v>
      </c>
      <c r="R1861" s="11">
        <f t="shared" si="327"/>
        <v>1.4063226219709959</v>
      </c>
      <c r="S1861" s="11">
        <f t="shared" si="6"/>
        <v>11469.431207610971</v>
      </c>
    </row>
    <row r="1862" spans="2:19" x14ac:dyDescent="0.2">
      <c r="B1862" s="11"/>
      <c r="D1862" s="14">
        <f t="shared" si="328"/>
        <v>18.600000000000108</v>
      </c>
      <c r="E1862" s="11">
        <f t="shared" ref="E1862:E1925" si="333">IF(D1862&lt;ThrustCurveTime,E1861-(Mdot)/10,E1861)</f>
        <v>37.840000000001169</v>
      </c>
      <c r="F1862" s="11">
        <f t="shared" si="324"/>
        <v>-371.21040000001148</v>
      </c>
      <c r="G1862" s="11">
        <f t="shared" si="8"/>
        <v>-150.5770893601314</v>
      </c>
      <c r="H1862" s="15">
        <f t="shared" si="323"/>
        <v>0</v>
      </c>
      <c r="I1862" s="11">
        <f t="shared" si="1"/>
        <v>-521.7874893601429</v>
      </c>
      <c r="J1862" s="11">
        <f t="shared" si="9"/>
        <v>-13.789309972519208</v>
      </c>
      <c r="K1862" s="9">
        <f t="shared" si="329"/>
        <v>188.61096279655393</v>
      </c>
      <c r="L1862" s="11">
        <f t="shared" si="330"/>
        <v>6220.4495703192024</v>
      </c>
      <c r="M1862" s="11">
        <f t="shared" si="325"/>
        <v>0.643733</v>
      </c>
      <c r="N1862" s="11">
        <f t="shared" si="331"/>
        <v>-150.5770893601314</v>
      </c>
      <c r="O1862" s="11">
        <f t="shared" si="332"/>
        <v>0</v>
      </c>
      <c r="P1862" s="13">
        <f t="shared" si="326"/>
        <v>315.51900000000001</v>
      </c>
      <c r="Q1862" s="11">
        <f t="shared" si="4"/>
        <v>0.59778004746640911</v>
      </c>
      <c r="R1862" s="11">
        <f t="shared" si="327"/>
        <v>1.405638121561591</v>
      </c>
      <c r="S1862" s="11">
        <f t="shared" si="6"/>
        <v>11450.109540707044</v>
      </c>
    </row>
    <row r="1863" spans="2:19" x14ac:dyDescent="0.2">
      <c r="B1863" s="11"/>
      <c r="D1863" s="14">
        <f t="shared" si="328"/>
        <v>18.61000000000011</v>
      </c>
      <c r="E1863" s="11">
        <f t="shared" si="333"/>
        <v>37.840000000001169</v>
      </c>
      <c r="F1863" s="11">
        <f t="shared" si="324"/>
        <v>-371.21040000001148</v>
      </c>
      <c r="G1863" s="11">
        <f t="shared" si="8"/>
        <v>-150.32336248061867</v>
      </c>
      <c r="H1863" s="15">
        <f t="shared" ref="H1863:H1926" si="334">IF(D1863&lt;ThrustCurveTime,VLOOKUP(D1863,GoddardCurve1,2, TRUE),0)</f>
        <v>0</v>
      </c>
      <c r="I1863" s="11">
        <f t="shared" si="1"/>
        <v>-521.53376248063012</v>
      </c>
      <c r="J1863" s="11">
        <f t="shared" si="9"/>
        <v>-13.782604716718129</v>
      </c>
      <c r="K1863" s="9">
        <f t="shared" si="329"/>
        <v>188.47306969682873</v>
      </c>
      <c r="L1863" s="11">
        <f t="shared" si="330"/>
        <v>6222.3349904816687</v>
      </c>
      <c r="M1863" s="11">
        <f t="shared" si="325"/>
        <v>0.64358899999999997</v>
      </c>
      <c r="N1863" s="11">
        <f t="shared" si="331"/>
        <v>-150.32336248061867</v>
      </c>
      <c r="O1863" s="11">
        <f t="shared" si="332"/>
        <v>0</v>
      </c>
      <c r="P1863" s="13">
        <f t="shared" si="326"/>
        <v>315.51100000000002</v>
      </c>
      <c r="Q1863" s="11">
        <f t="shared" si="4"/>
        <v>0.59735815770869705</v>
      </c>
      <c r="R1863" s="11">
        <f t="shared" si="327"/>
        <v>1.4049546092475156</v>
      </c>
      <c r="S1863" s="11">
        <f t="shared" si="6"/>
        <v>11430.815765165307</v>
      </c>
    </row>
    <row r="1864" spans="2:19" x14ac:dyDescent="0.2">
      <c r="B1864" s="11"/>
      <c r="D1864" s="14">
        <f t="shared" si="328"/>
        <v>18.620000000000111</v>
      </c>
      <c r="E1864" s="11">
        <f t="shared" si="333"/>
        <v>37.840000000001169</v>
      </c>
      <c r="F1864" s="11">
        <f t="shared" si="324"/>
        <v>-371.21040000001148</v>
      </c>
      <c r="G1864" s="11">
        <f t="shared" si="8"/>
        <v>-150.07000182281132</v>
      </c>
      <c r="H1864" s="15">
        <f t="shared" si="334"/>
        <v>0</v>
      </c>
      <c r="I1864" s="11">
        <f t="shared" si="1"/>
        <v>-521.2804018228228</v>
      </c>
      <c r="J1864" s="11">
        <f t="shared" si="9"/>
        <v>-13.775909139080515</v>
      </c>
      <c r="K1864" s="9">
        <f t="shared" si="329"/>
        <v>188.33524364966155</v>
      </c>
      <c r="L1864" s="11">
        <f t="shared" si="330"/>
        <v>6224.2190320484015</v>
      </c>
      <c r="M1864" s="11">
        <f t="shared" si="325"/>
        <v>0.64344500000000004</v>
      </c>
      <c r="N1864" s="11">
        <f t="shared" si="331"/>
        <v>-150.07000182281132</v>
      </c>
      <c r="O1864" s="11">
        <f t="shared" si="332"/>
        <v>0</v>
      </c>
      <c r="P1864" s="13">
        <f t="shared" si="326"/>
        <v>315.50299999999999</v>
      </c>
      <c r="Q1864" s="11">
        <f t="shared" si="4"/>
        <v>0.59693645908172521</v>
      </c>
      <c r="R1864" s="11">
        <f t="shared" si="327"/>
        <v>1.4042720834944458</v>
      </c>
      <c r="S1864" s="11">
        <f t="shared" si="6"/>
        <v>11411.549837675757</v>
      </c>
    </row>
    <row r="1865" spans="2:19" x14ac:dyDescent="0.2">
      <c r="B1865" s="11"/>
      <c r="D1865" s="14">
        <f t="shared" si="328"/>
        <v>18.630000000000113</v>
      </c>
      <c r="E1865" s="11">
        <f t="shared" si="333"/>
        <v>37.840000000001169</v>
      </c>
      <c r="F1865" s="11">
        <f t="shared" si="324"/>
        <v>-371.21040000001148</v>
      </c>
      <c r="G1865" s="11">
        <f t="shared" si="8"/>
        <v>-149.81723970618748</v>
      </c>
      <c r="H1865" s="15">
        <f t="shared" si="334"/>
        <v>0</v>
      </c>
      <c r="I1865" s="11">
        <f t="shared" si="1"/>
        <v>-521.0276397061989</v>
      </c>
      <c r="J1865" s="11">
        <f t="shared" si="9"/>
        <v>-13.769229379127452</v>
      </c>
      <c r="K1865" s="9">
        <f t="shared" si="329"/>
        <v>188.19748455827073</v>
      </c>
      <c r="L1865" s="11">
        <f t="shared" si="330"/>
        <v>6226.1016956894409</v>
      </c>
      <c r="M1865" s="11">
        <f t="shared" si="325"/>
        <v>0.64330200000000004</v>
      </c>
      <c r="N1865" s="11">
        <f t="shared" si="331"/>
        <v>-149.81723970618748</v>
      </c>
      <c r="O1865" s="11">
        <f t="shared" si="332"/>
        <v>0</v>
      </c>
      <c r="P1865" s="13">
        <f t="shared" si="326"/>
        <v>315.49400000000003</v>
      </c>
      <c r="Q1865" s="11">
        <f t="shared" si="4"/>
        <v>0.59651684202637989</v>
      </c>
      <c r="R1865" s="11">
        <f t="shared" si="327"/>
        <v>1.4035911701455099</v>
      </c>
      <c r="S1865" s="11">
        <f t="shared" si="6"/>
        <v>11392.32942416277</v>
      </c>
    </row>
    <row r="1866" spans="2:19" x14ac:dyDescent="0.2">
      <c r="B1866" s="11"/>
      <c r="D1866" s="14">
        <f t="shared" si="328"/>
        <v>18.640000000000114</v>
      </c>
      <c r="E1866" s="11">
        <f t="shared" si="333"/>
        <v>37.840000000001169</v>
      </c>
      <c r="F1866" s="11">
        <f t="shared" si="324"/>
        <v>-371.21040000001148</v>
      </c>
      <c r="G1866" s="11">
        <f t="shared" si="8"/>
        <v>-149.5813527495211</v>
      </c>
      <c r="H1866" s="15">
        <f t="shared" si="334"/>
        <v>0</v>
      </c>
      <c r="I1866" s="11">
        <f t="shared" si="1"/>
        <v>-520.79175274953263</v>
      </c>
      <c r="J1866" s="11">
        <f t="shared" si="9"/>
        <v>-13.762995580061219</v>
      </c>
      <c r="K1866" s="9">
        <f t="shared" si="329"/>
        <v>188.05979226447946</v>
      </c>
      <c r="L1866" s="11">
        <f t="shared" si="330"/>
        <v>6227.9829820735549</v>
      </c>
      <c r="M1866" s="11">
        <f t="shared" si="325"/>
        <v>0.64322999999999997</v>
      </c>
      <c r="N1866" s="11">
        <f t="shared" si="331"/>
        <v>-149.5813527495211</v>
      </c>
      <c r="O1866" s="11">
        <f t="shared" si="332"/>
        <v>0</v>
      </c>
      <c r="P1866" s="13">
        <f t="shared" si="326"/>
        <v>315.49</v>
      </c>
      <c r="Q1866" s="11">
        <f t="shared" si="4"/>
        <v>0.5960879655915543</v>
      </c>
      <c r="R1866" s="11">
        <f t="shared" si="327"/>
        <v>1.4029557166219386</v>
      </c>
      <c r="S1866" s="11">
        <f t="shared" si="6"/>
        <v>11374.392223327426</v>
      </c>
    </row>
    <row r="1867" spans="2:19" x14ac:dyDescent="0.2">
      <c r="B1867" s="11"/>
      <c r="D1867" s="14">
        <f t="shared" si="328"/>
        <v>18.650000000000116</v>
      </c>
      <c r="E1867" s="11">
        <f t="shared" si="333"/>
        <v>37.840000000001169</v>
      </c>
      <c r="F1867" s="11">
        <f t="shared" si="324"/>
        <v>-371.21040000001148</v>
      </c>
      <c r="G1867" s="11">
        <f t="shared" si="8"/>
        <v>-149.32905538381766</v>
      </c>
      <c r="H1867" s="15">
        <f t="shared" si="334"/>
        <v>0</v>
      </c>
      <c r="I1867" s="11">
        <f t="shared" si="1"/>
        <v>-520.53945538382914</v>
      </c>
      <c r="J1867" s="11">
        <f t="shared" si="9"/>
        <v>-13.756328102109224</v>
      </c>
      <c r="K1867" s="9">
        <f t="shared" si="329"/>
        <v>187.92216230867885</v>
      </c>
      <c r="L1867" s="11">
        <f t="shared" si="330"/>
        <v>6229.8628918464201</v>
      </c>
      <c r="M1867" s="11">
        <f t="shared" si="325"/>
        <v>0.64308600000000005</v>
      </c>
      <c r="N1867" s="11">
        <f t="shared" si="331"/>
        <v>-149.32905538381766</v>
      </c>
      <c r="O1867" s="11">
        <f t="shared" si="332"/>
        <v>0</v>
      </c>
      <c r="P1867" s="13">
        <f t="shared" si="326"/>
        <v>315.48200000000003</v>
      </c>
      <c r="Q1867" s="11">
        <f t="shared" si="4"/>
        <v>0.59566682824591843</v>
      </c>
      <c r="R1867" s="11">
        <f t="shared" si="327"/>
        <v>1.4022760552608791</v>
      </c>
      <c r="S1867" s="11">
        <f t="shared" si="6"/>
        <v>11355.207150177108</v>
      </c>
    </row>
    <row r="1868" spans="2:19" x14ac:dyDescent="0.2">
      <c r="B1868" s="11"/>
      <c r="D1868" s="14">
        <f t="shared" si="328"/>
        <v>18.660000000000117</v>
      </c>
      <c r="E1868" s="11">
        <f t="shared" si="333"/>
        <v>37.840000000001169</v>
      </c>
      <c r="F1868" s="11">
        <f t="shared" si="324"/>
        <v>-371.21040000001148</v>
      </c>
      <c r="G1868" s="11">
        <f t="shared" si="8"/>
        <v>-149.07712203035126</v>
      </c>
      <c r="H1868" s="15">
        <f t="shared" si="334"/>
        <v>0</v>
      </c>
      <c r="I1868" s="11">
        <f t="shared" si="1"/>
        <v>-520.28752203036277</v>
      </c>
      <c r="J1868" s="11">
        <f t="shared" si="9"/>
        <v>-13.749670243930938</v>
      </c>
      <c r="K1868" s="9">
        <f t="shared" si="329"/>
        <v>187.78459902765775</v>
      </c>
      <c r="L1868" s="11">
        <f t="shared" si="330"/>
        <v>6231.7414256531019</v>
      </c>
      <c r="M1868" s="11">
        <f t="shared" si="325"/>
        <v>0.64294200000000001</v>
      </c>
      <c r="N1868" s="11">
        <f t="shared" si="331"/>
        <v>-149.07712203035126</v>
      </c>
      <c r="O1868" s="11">
        <f t="shared" si="332"/>
        <v>0</v>
      </c>
      <c r="P1868" s="13">
        <f t="shared" si="326"/>
        <v>315.47399999999999</v>
      </c>
      <c r="Q1868" s="11">
        <f t="shared" si="4"/>
        <v>0.59524588088925789</v>
      </c>
      <c r="R1868" s="11">
        <f t="shared" si="327"/>
        <v>1.4015973745087602</v>
      </c>
      <c r="S1868" s="11">
        <f t="shared" si="6"/>
        <v>11336.049757067663</v>
      </c>
    </row>
    <row r="1869" spans="2:19" x14ac:dyDescent="0.2">
      <c r="B1869" s="11"/>
      <c r="D1869" s="14">
        <f t="shared" si="328"/>
        <v>18.670000000000119</v>
      </c>
      <c r="E1869" s="11">
        <f t="shared" si="333"/>
        <v>37.840000000001169</v>
      </c>
      <c r="F1869" s="11">
        <f t="shared" si="324"/>
        <v>-371.21040000001148</v>
      </c>
      <c r="G1869" s="11">
        <f t="shared" si="8"/>
        <v>-148.82578365290394</v>
      </c>
      <c r="H1869" s="15">
        <f t="shared" si="334"/>
        <v>0</v>
      </c>
      <c r="I1869" s="11">
        <f t="shared" si="1"/>
        <v>-520.03618365291538</v>
      </c>
      <c r="J1869" s="11">
        <f t="shared" si="9"/>
        <v>-13.743028109220385</v>
      </c>
      <c r="K1869" s="9">
        <f t="shared" si="329"/>
        <v>187.64710232521844</v>
      </c>
      <c r="L1869" s="11">
        <f t="shared" si="330"/>
        <v>6233.6185841598663</v>
      </c>
      <c r="M1869" s="11">
        <f t="shared" si="325"/>
        <v>0.64279900000000001</v>
      </c>
      <c r="N1869" s="11">
        <f t="shared" si="331"/>
        <v>-148.82578365290394</v>
      </c>
      <c r="O1869" s="11">
        <f t="shared" si="332"/>
        <v>0</v>
      </c>
      <c r="P1869" s="13">
        <f t="shared" si="326"/>
        <v>315.46499999999997</v>
      </c>
      <c r="Q1869" s="11">
        <f t="shared" si="4"/>
        <v>0.59482700878138128</v>
      </c>
      <c r="R1869" s="11">
        <f t="shared" si="327"/>
        <v>1.4009202965566141</v>
      </c>
      <c r="S1869" s="11">
        <f t="shared" si="6"/>
        <v>11316.937606834286</v>
      </c>
    </row>
    <row r="1870" spans="2:19" x14ac:dyDescent="0.2">
      <c r="B1870" s="11"/>
      <c r="D1870" s="14">
        <f t="shared" si="328"/>
        <v>18.680000000000121</v>
      </c>
      <c r="E1870" s="11">
        <f t="shared" si="333"/>
        <v>37.840000000001169</v>
      </c>
      <c r="F1870" s="11">
        <f t="shared" si="324"/>
        <v>-371.21040000001148</v>
      </c>
      <c r="G1870" s="11">
        <f t="shared" si="8"/>
        <v>-148.5745761972799</v>
      </c>
      <c r="H1870" s="15">
        <f t="shared" si="334"/>
        <v>0</v>
      </c>
      <c r="I1870" s="11">
        <f t="shared" si="1"/>
        <v>-519.78497619729137</v>
      </c>
      <c r="J1870" s="11">
        <f t="shared" si="9"/>
        <v>-13.736389434388883</v>
      </c>
      <c r="K1870" s="9">
        <f t="shared" si="329"/>
        <v>187.50967204412623</v>
      </c>
      <c r="L1870" s="11">
        <f t="shared" si="330"/>
        <v>6235.4943680317137</v>
      </c>
      <c r="M1870" s="11">
        <f t="shared" si="325"/>
        <v>0.64265499999999998</v>
      </c>
      <c r="N1870" s="11">
        <f t="shared" si="331"/>
        <v>-148.5745761972799</v>
      </c>
      <c r="O1870" s="11">
        <f t="shared" si="332"/>
        <v>0</v>
      </c>
      <c r="P1870" s="13">
        <f t="shared" si="326"/>
        <v>315.45699999999999</v>
      </c>
      <c r="Q1870" s="11">
        <f t="shared" si="4"/>
        <v>0.59440643905231538</v>
      </c>
      <c r="R1870" s="11">
        <f t="shared" si="327"/>
        <v>1.400243571293464</v>
      </c>
      <c r="S1870" s="11">
        <f t="shared" si="6"/>
        <v>11297.8354120943</v>
      </c>
    </row>
    <row r="1871" spans="2:19" x14ac:dyDescent="0.2">
      <c r="B1871" s="11"/>
      <c r="D1871" s="14">
        <f t="shared" si="328"/>
        <v>18.690000000000122</v>
      </c>
      <c r="E1871" s="11">
        <f t="shared" si="333"/>
        <v>37.840000000001169</v>
      </c>
      <c r="F1871" s="11">
        <f t="shared" si="324"/>
        <v>-371.21040000001148</v>
      </c>
      <c r="G1871" s="11">
        <f t="shared" si="8"/>
        <v>-148.32396191639759</v>
      </c>
      <c r="H1871" s="15">
        <f t="shared" si="334"/>
        <v>0</v>
      </c>
      <c r="I1871" s="11">
        <f t="shared" si="1"/>
        <v>-519.53436191640913</v>
      </c>
      <c r="J1871" s="11">
        <f t="shared" si="9"/>
        <v>-13.729766435422651</v>
      </c>
      <c r="K1871" s="9">
        <f t="shared" si="329"/>
        <v>187.37230814978236</v>
      </c>
      <c r="L1871" s="11">
        <f t="shared" si="330"/>
        <v>6237.3687779326838</v>
      </c>
      <c r="M1871" s="11">
        <f t="shared" si="325"/>
        <v>0.64251199999999997</v>
      </c>
      <c r="N1871" s="11">
        <f t="shared" si="331"/>
        <v>-148.32396191639759</v>
      </c>
      <c r="O1871" s="11">
        <f t="shared" si="332"/>
        <v>0</v>
      </c>
      <c r="P1871" s="13">
        <f t="shared" si="326"/>
        <v>315.44900000000001</v>
      </c>
      <c r="Q1871" s="11">
        <f t="shared" si="4"/>
        <v>0.59398605844298868</v>
      </c>
      <c r="R1871" s="11">
        <f t="shared" si="327"/>
        <v>1.399568443977844</v>
      </c>
      <c r="S1871" s="11">
        <f t="shared" si="6"/>
        <v>11278.778323258528</v>
      </c>
    </row>
    <row r="1872" spans="2:19" x14ac:dyDescent="0.2">
      <c r="B1872" s="11"/>
      <c r="D1872" s="14">
        <f t="shared" si="328"/>
        <v>18.700000000000124</v>
      </c>
      <c r="E1872" s="11">
        <f t="shared" si="333"/>
        <v>37.840000000001169</v>
      </c>
      <c r="F1872" s="11">
        <f t="shared" si="324"/>
        <v>-371.21040000001148</v>
      </c>
      <c r="G1872" s="11">
        <f t="shared" si="8"/>
        <v>-148.07347811484718</v>
      </c>
      <c r="H1872" s="15">
        <f t="shared" si="334"/>
        <v>0</v>
      </c>
      <c r="I1872" s="11">
        <f t="shared" si="1"/>
        <v>-519.28387811485868</v>
      </c>
      <c r="J1872" s="11">
        <f t="shared" si="9"/>
        <v>-13.72314688464172</v>
      </c>
      <c r="K1872" s="9">
        <f t="shared" si="329"/>
        <v>187.23501048542812</v>
      </c>
      <c r="L1872" s="11">
        <f t="shared" si="330"/>
        <v>6239.2418145258598</v>
      </c>
      <c r="M1872" s="11">
        <f t="shared" si="325"/>
        <v>0.64236800000000005</v>
      </c>
      <c r="N1872" s="11">
        <f t="shared" si="331"/>
        <v>-148.07347811484718</v>
      </c>
      <c r="O1872" s="11">
        <f t="shared" si="332"/>
        <v>0</v>
      </c>
      <c r="P1872" s="13">
        <f t="shared" si="326"/>
        <v>315.44</v>
      </c>
      <c r="Q1872" s="11">
        <f t="shared" si="4"/>
        <v>0.59356774817850655</v>
      </c>
      <c r="R1872" s="11">
        <f t="shared" si="327"/>
        <v>1.3988936681591966</v>
      </c>
      <c r="S1872" s="11">
        <f t="shared" si="6"/>
        <v>11259.731156268434</v>
      </c>
    </row>
    <row r="1873" spans="2:19" x14ac:dyDescent="0.2">
      <c r="B1873" s="11"/>
      <c r="D1873" s="14">
        <f t="shared" si="328"/>
        <v>18.710000000000125</v>
      </c>
      <c r="E1873" s="11">
        <f t="shared" si="333"/>
        <v>37.840000000001169</v>
      </c>
      <c r="F1873" s="11">
        <f t="shared" si="324"/>
        <v>-371.21040000001148</v>
      </c>
      <c r="G1873" s="11">
        <f t="shared" si="8"/>
        <v>-147.82358569294183</v>
      </c>
      <c r="H1873" s="15">
        <f t="shared" si="334"/>
        <v>0</v>
      </c>
      <c r="I1873" s="11">
        <f t="shared" si="1"/>
        <v>-519.03398569295337</v>
      </c>
      <c r="J1873" s="11">
        <f t="shared" si="9"/>
        <v>-13.716542962286928</v>
      </c>
      <c r="K1873" s="9">
        <f t="shared" si="329"/>
        <v>187.09777901658171</v>
      </c>
      <c r="L1873" s="11">
        <f t="shared" si="330"/>
        <v>6241.1134784733704</v>
      </c>
      <c r="M1873" s="11">
        <f t="shared" si="325"/>
        <v>0.64222500000000005</v>
      </c>
      <c r="N1873" s="11">
        <f t="shared" si="331"/>
        <v>-147.82358569294183</v>
      </c>
      <c r="O1873" s="11">
        <f t="shared" si="332"/>
        <v>0</v>
      </c>
      <c r="P1873" s="13">
        <f t="shared" si="326"/>
        <v>315.43200000000002</v>
      </c>
      <c r="Q1873" s="11">
        <f t="shared" si="4"/>
        <v>0.5931477434647775</v>
      </c>
      <c r="R1873" s="11">
        <f t="shared" si="327"/>
        <v>1.3982204854522862</v>
      </c>
      <c r="S1873" s="11">
        <f t="shared" si="6"/>
        <v>11240.728958680689</v>
      </c>
    </row>
    <row r="1874" spans="2:19" x14ac:dyDescent="0.2">
      <c r="B1874" s="11"/>
      <c r="D1874" s="14">
        <f t="shared" si="328"/>
        <v>18.720000000000127</v>
      </c>
      <c r="E1874" s="11">
        <f t="shared" si="333"/>
        <v>37.840000000001169</v>
      </c>
      <c r="F1874" s="11">
        <f t="shared" si="324"/>
        <v>-371.21040000001148</v>
      </c>
      <c r="G1874" s="11">
        <f t="shared" si="8"/>
        <v>-147.59037155821355</v>
      </c>
      <c r="H1874" s="15">
        <f t="shared" si="334"/>
        <v>0</v>
      </c>
      <c r="I1874" s="11">
        <f t="shared" si="1"/>
        <v>-518.80077155822505</v>
      </c>
      <c r="J1874" s="11">
        <f t="shared" si="9"/>
        <v>-13.710379798049921</v>
      </c>
      <c r="K1874" s="9">
        <f t="shared" si="329"/>
        <v>186.96061358695883</v>
      </c>
      <c r="L1874" s="11">
        <f t="shared" si="330"/>
        <v>6242.9837704363881</v>
      </c>
      <c r="M1874" s="11">
        <f t="shared" si="325"/>
        <v>0.64215299999999997</v>
      </c>
      <c r="N1874" s="11">
        <f t="shared" si="331"/>
        <v>-147.59037155821355</v>
      </c>
      <c r="O1874" s="11">
        <f t="shared" si="332"/>
        <v>0</v>
      </c>
      <c r="P1874" s="13">
        <f t="shared" si="326"/>
        <v>315.428</v>
      </c>
      <c r="Q1874" s="11">
        <f t="shared" si="4"/>
        <v>0.59272041032171785</v>
      </c>
      <c r="R1874" s="11">
        <f t="shared" si="327"/>
        <v>1.3975922322171173</v>
      </c>
      <c r="S1874" s="11">
        <f t="shared" si="6"/>
        <v>11222.995003266704</v>
      </c>
    </row>
    <row r="1875" spans="2:19" x14ac:dyDescent="0.2">
      <c r="B1875" s="11"/>
      <c r="D1875" s="14">
        <f t="shared" si="328"/>
        <v>18.730000000000128</v>
      </c>
      <c r="E1875" s="11">
        <f t="shared" si="333"/>
        <v>37.840000000001169</v>
      </c>
      <c r="F1875" s="11">
        <f t="shared" si="324"/>
        <v>-371.21040000001148</v>
      </c>
      <c r="G1875" s="11">
        <f t="shared" si="8"/>
        <v>-147.34093810794562</v>
      </c>
      <c r="H1875" s="15">
        <f t="shared" si="334"/>
        <v>0</v>
      </c>
      <c r="I1875" s="11">
        <f t="shared" si="1"/>
        <v>-518.55133810795712</v>
      </c>
      <c r="J1875" s="11">
        <f t="shared" si="9"/>
        <v>-13.70378800496673</v>
      </c>
      <c r="K1875" s="9">
        <f t="shared" si="329"/>
        <v>186.82350978897833</v>
      </c>
      <c r="L1875" s="11">
        <f t="shared" si="330"/>
        <v>6244.8526910532682</v>
      </c>
      <c r="M1875" s="11">
        <f t="shared" si="325"/>
        <v>0.64200900000000005</v>
      </c>
      <c r="N1875" s="11">
        <f t="shared" si="331"/>
        <v>-147.34093810794562</v>
      </c>
      <c r="O1875" s="11">
        <f t="shared" si="332"/>
        <v>0</v>
      </c>
      <c r="P1875" s="13">
        <f t="shared" si="326"/>
        <v>315.42</v>
      </c>
      <c r="Q1875" s="11">
        <f t="shared" si="4"/>
        <v>0.59230077290272753</v>
      </c>
      <c r="R1875" s="11">
        <f t="shared" si="327"/>
        <v>1.3969202859293302</v>
      </c>
      <c r="S1875" s="11">
        <f t="shared" si="6"/>
        <v>11204.027706576211</v>
      </c>
    </row>
    <row r="1876" spans="2:19" x14ac:dyDescent="0.2">
      <c r="B1876" s="11"/>
      <c r="D1876" s="14">
        <f t="shared" si="328"/>
        <v>18.74000000000013</v>
      </c>
      <c r="E1876" s="11">
        <f t="shared" si="333"/>
        <v>37.840000000001169</v>
      </c>
      <c r="F1876" s="11">
        <f t="shared" si="324"/>
        <v>-371.21040000001148</v>
      </c>
      <c r="G1876" s="11">
        <f t="shared" si="8"/>
        <v>-147.09209341143566</v>
      </c>
      <c r="H1876" s="15">
        <f t="shared" si="334"/>
        <v>0</v>
      </c>
      <c r="I1876" s="11">
        <f t="shared" si="1"/>
        <v>-518.30249341144713</v>
      </c>
      <c r="J1876" s="11">
        <f t="shared" si="9"/>
        <v>-13.697211770915199</v>
      </c>
      <c r="K1876" s="9">
        <f t="shared" si="329"/>
        <v>186.68647190892867</v>
      </c>
      <c r="L1876" s="11">
        <f t="shared" si="330"/>
        <v>6246.7202409617576</v>
      </c>
      <c r="M1876" s="11">
        <f t="shared" si="325"/>
        <v>0.64186600000000005</v>
      </c>
      <c r="N1876" s="11">
        <f t="shared" si="331"/>
        <v>-147.09209341143566</v>
      </c>
      <c r="O1876" s="11">
        <f t="shared" si="332"/>
        <v>0</v>
      </c>
      <c r="P1876" s="13">
        <f t="shared" si="326"/>
        <v>315.411</v>
      </c>
      <c r="Q1876" s="11">
        <f t="shared" si="4"/>
        <v>0.59188319972647963</v>
      </c>
      <c r="R1876" s="11">
        <f t="shared" si="327"/>
        <v>1.396249925679429</v>
      </c>
      <c r="S1876" s="11">
        <f t="shared" si="6"/>
        <v>11185.105179611646</v>
      </c>
    </row>
    <row r="1877" spans="2:19" x14ac:dyDescent="0.2">
      <c r="B1877" s="11"/>
      <c r="D1877" s="14">
        <f t="shared" si="328"/>
        <v>18.750000000000131</v>
      </c>
      <c r="E1877" s="11">
        <f t="shared" si="333"/>
        <v>37.840000000001169</v>
      </c>
      <c r="F1877" s="11">
        <f t="shared" si="324"/>
        <v>-371.21040000001148</v>
      </c>
      <c r="G1877" s="11">
        <f t="shared" si="8"/>
        <v>-146.84337815570237</v>
      </c>
      <c r="H1877" s="15">
        <f t="shared" si="334"/>
        <v>0</v>
      </c>
      <c r="I1877" s="11">
        <f t="shared" si="1"/>
        <v>-518.05377815571387</v>
      </c>
      <c r="J1877" s="11">
        <f t="shared" si="9"/>
        <v>-13.69063895760301</v>
      </c>
      <c r="K1877" s="9">
        <f t="shared" si="329"/>
        <v>186.54949979121952</v>
      </c>
      <c r="L1877" s="11">
        <f t="shared" si="330"/>
        <v>6248.5864208202574</v>
      </c>
      <c r="M1877" s="11">
        <f t="shared" si="325"/>
        <v>0.64172200000000001</v>
      </c>
      <c r="N1877" s="11">
        <f t="shared" si="331"/>
        <v>-146.84337815570237</v>
      </c>
      <c r="O1877" s="11">
        <f t="shared" si="332"/>
        <v>0</v>
      </c>
      <c r="P1877" s="13">
        <f t="shared" si="326"/>
        <v>315.40300000000002</v>
      </c>
      <c r="Q1877" s="11">
        <f t="shared" si="4"/>
        <v>0.59146393595247826</v>
      </c>
      <c r="R1877" s="11">
        <f t="shared" si="327"/>
        <v>1.395579914128747</v>
      </c>
      <c r="S1877" s="11">
        <f t="shared" si="6"/>
        <v>11166.192495519444</v>
      </c>
    </row>
    <row r="1878" spans="2:19" x14ac:dyDescent="0.2">
      <c r="B1878" s="11"/>
      <c r="D1878" s="14">
        <f t="shared" si="328"/>
        <v>18.760000000000133</v>
      </c>
      <c r="E1878" s="11">
        <f t="shared" si="333"/>
        <v>37.840000000001169</v>
      </c>
      <c r="F1878" s="11">
        <f t="shared" si="324"/>
        <v>-371.21040000001148</v>
      </c>
      <c r="G1878" s="11">
        <f t="shared" si="8"/>
        <v>-146.59524987371245</v>
      </c>
      <c r="H1878" s="15">
        <f t="shared" si="334"/>
        <v>0</v>
      </c>
      <c r="I1878" s="11">
        <f t="shared" si="1"/>
        <v>-517.80564987372395</v>
      </c>
      <c r="J1878" s="11">
        <f t="shared" si="9"/>
        <v>-13.684081656281922</v>
      </c>
      <c r="K1878" s="9">
        <f t="shared" si="329"/>
        <v>186.41259340164348</v>
      </c>
      <c r="L1878" s="11">
        <f t="shared" si="330"/>
        <v>6250.4512312862216</v>
      </c>
      <c r="M1878" s="11">
        <f t="shared" si="325"/>
        <v>0.64157900000000001</v>
      </c>
      <c r="N1878" s="11">
        <f t="shared" si="331"/>
        <v>-146.59524987371245</v>
      </c>
      <c r="O1878" s="11">
        <f t="shared" si="332"/>
        <v>0</v>
      </c>
      <c r="P1878" s="13">
        <f t="shared" si="326"/>
        <v>315.39499999999998</v>
      </c>
      <c r="Q1878" s="11">
        <f t="shared" si="4"/>
        <v>0.59104485930862405</v>
      </c>
      <c r="R1878" s="11">
        <f t="shared" si="327"/>
        <v>1.394911483820787</v>
      </c>
      <c r="S1878" s="11">
        <f t="shared" si="6"/>
        <v>11147.324445798169</v>
      </c>
    </row>
    <row r="1879" spans="2:19" x14ac:dyDescent="0.2">
      <c r="B1879" s="11"/>
      <c r="D1879" s="14">
        <f t="shared" si="328"/>
        <v>18.770000000000135</v>
      </c>
      <c r="E1879" s="11">
        <f t="shared" si="333"/>
        <v>37.840000000001169</v>
      </c>
      <c r="F1879" s="11">
        <f t="shared" si="324"/>
        <v>-371.21040000001148</v>
      </c>
      <c r="G1879" s="11">
        <f t="shared" si="8"/>
        <v>-146.34747875579572</v>
      </c>
      <c r="H1879" s="15">
        <f t="shared" si="334"/>
        <v>0</v>
      </c>
      <c r="I1879" s="11">
        <f t="shared" si="1"/>
        <v>-517.55787875580722</v>
      </c>
      <c r="J1879" s="11">
        <f t="shared" si="9"/>
        <v>-13.677533793757696</v>
      </c>
      <c r="K1879" s="9">
        <f t="shared" si="329"/>
        <v>186.27575258508065</v>
      </c>
      <c r="L1879" s="11">
        <f t="shared" si="330"/>
        <v>6252.3146730161552</v>
      </c>
      <c r="M1879" s="11">
        <f t="shared" si="325"/>
        <v>0.64143600000000001</v>
      </c>
      <c r="N1879" s="11">
        <f t="shared" si="331"/>
        <v>-146.34747875579572</v>
      </c>
      <c r="O1879" s="11">
        <f t="shared" si="332"/>
        <v>0</v>
      </c>
      <c r="P1879" s="13">
        <f t="shared" si="326"/>
        <v>315.387</v>
      </c>
      <c r="Q1879" s="11">
        <f t="shared" si="4"/>
        <v>0.59062596931731703</v>
      </c>
      <c r="R1879" s="11">
        <f t="shared" si="327"/>
        <v>1.3942440156735674</v>
      </c>
      <c r="S1879" s="11">
        <f t="shared" si="6"/>
        <v>11128.483555373035</v>
      </c>
    </row>
    <row r="1880" spans="2:19" x14ac:dyDescent="0.2">
      <c r="B1880" s="11"/>
      <c r="D1880" s="14">
        <f t="shared" si="328"/>
        <v>18.780000000000136</v>
      </c>
      <c r="E1880" s="11">
        <f t="shared" si="333"/>
        <v>37.840000000001169</v>
      </c>
      <c r="F1880" s="11">
        <f t="shared" si="324"/>
        <v>-371.21040000001148</v>
      </c>
      <c r="G1880" s="11">
        <f t="shared" si="8"/>
        <v>-146.09983643102535</v>
      </c>
      <c r="H1880" s="15">
        <f t="shared" si="334"/>
        <v>0</v>
      </c>
      <c r="I1880" s="11">
        <f t="shared" si="1"/>
        <v>-517.31023643103686</v>
      </c>
      <c r="J1880" s="11">
        <f t="shared" si="9"/>
        <v>-13.670989334857845</v>
      </c>
      <c r="K1880" s="9">
        <f t="shared" si="329"/>
        <v>186.13897724714309</v>
      </c>
      <c r="L1880" s="11">
        <f t="shared" si="330"/>
        <v>6254.1767466653164</v>
      </c>
      <c r="M1880" s="11">
        <f t="shared" si="325"/>
        <v>0.64129199999999997</v>
      </c>
      <c r="N1880" s="11">
        <f t="shared" si="331"/>
        <v>-146.09983643102535</v>
      </c>
      <c r="O1880" s="11">
        <f t="shared" si="332"/>
        <v>0</v>
      </c>
      <c r="P1880" s="13">
        <f t="shared" si="326"/>
        <v>315.37799999999999</v>
      </c>
      <c r="Q1880" s="11">
        <f t="shared" si="4"/>
        <v>0.5902091371216226</v>
      </c>
      <c r="R1880" s="11">
        <f t="shared" si="327"/>
        <v>1.3935768944809219</v>
      </c>
      <c r="S1880" s="11">
        <f t="shared" si="6"/>
        <v>11109.652458573479</v>
      </c>
    </row>
    <row r="1881" spans="2:19" x14ac:dyDescent="0.2">
      <c r="B1881" s="11"/>
      <c r="D1881" s="14">
        <f t="shared" si="328"/>
        <v>18.790000000000138</v>
      </c>
      <c r="E1881" s="11">
        <f t="shared" si="333"/>
        <v>37.840000000001169</v>
      </c>
      <c r="F1881" s="11">
        <f t="shared" si="324"/>
        <v>-371.21040000001148</v>
      </c>
      <c r="G1881" s="11">
        <f t="shared" si="8"/>
        <v>-145.85277842176794</v>
      </c>
      <c r="H1881" s="15">
        <f t="shared" si="334"/>
        <v>0</v>
      </c>
      <c r="I1881" s="11">
        <f t="shared" si="1"/>
        <v>-517.06317842177941</v>
      </c>
      <c r="J1881" s="11">
        <f t="shared" si="9"/>
        <v>-13.664460317699879</v>
      </c>
      <c r="K1881" s="9">
        <f t="shared" si="329"/>
        <v>186.00226735379451</v>
      </c>
      <c r="L1881" s="11">
        <f t="shared" si="330"/>
        <v>6256.0374528883212</v>
      </c>
      <c r="M1881" s="11">
        <f t="shared" si="325"/>
        <v>0.64114899999999997</v>
      </c>
      <c r="N1881" s="11">
        <f t="shared" si="331"/>
        <v>-145.85277842176794</v>
      </c>
      <c r="O1881" s="11">
        <f t="shared" si="332"/>
        <v>0</v>
      </c>
      <c r="P1881" s="13">
        <f t="shared" si="326"/>
        <v>315.37</v>
      </c>
      <c r="Q1881" s="11">
        <f t="shared" si="4"/>
        <v>0.58979061849191272</v>
      </c>
      <c r="R1881" s="11">
        <f t="shared" si="327"/>
        <v>1.3929113473700181</v>
      </c>
      <c r="S1881" s="11">
        <f t="shared" si="6"/>
        <v>11090.865794008985</v>
      </c>
    </row>
    <row r="1882" spans="2:19" x14ac:dyDescent="0.2">
      <c r="B1882" s="11"/>
      <c r="D1882" s="14">
        <f t="shared" si="328"/>
        <v>18.800000000000139</v>
      </c>
      <c r="E1882" s="11">
        <f t="shared" si="333"/>
        <v>37.840000000001169</v>
      </c>
      <c r="F1882" s="11">
        <f t="shared" si="324"/>
        <v>-371.21040000001148</v>
      </c>
      <c r="G1882" s="11">
        <f t="shared" si="8"/>
        <v>-145.62220375272454</v>
      </c>
      <c r="H1882" s="15">
        <f t="shared" si="334"/>
        <v>0</v>
      </c>
      <c r="I1882" s="11">
        <f t="shared" si="1"/>
        <v>-516.83260375273608</v>
      </c>
      <c r="J1882" s="11">
        <f t="shared" si="9"/>
        <v>-13.658366906784359</v>
      </c>
      <c r="K1882" s="9">
        <f t="shared" si="329"/>
        <v>185.86562275061752</v>
      </c>
      <c r="L1882" s="11">
        <f t="shared" si="330"/>
        <v>6257.8967923388436</v>
      </c>
      <c r="M1882" s="11">
        <f t="shared" si="325"/>
        <v>0.64107700000000001</v>
      </c>
      <c r="N1882" s="11">
        <f t="shared" si="331"/>
        <v>-145.62220375272454</v>
      </c>
      <c r="O1882" s="11">
        <f t="shared" si="332"/>
        <v>0</v>
      </c>
      <c r="P1882" s="13">
        <f t="shared" si="326"/>
        <v>315.36599999999999</v>
      </c>
      <c r="Q1882" s="11">
        <f t="shared" si="4"/>
        <v>0.58936481025417298</v>
      </c>
      <c r="R1882" s="11">
        <f t="shared" si="327"/>
        <v>1.3922902045651742</v>
      </c>
      <c r="S1882" s="11">
        <f t="shared" si="6"/>
        <v>11073.332547556434</v>
      </c>
    </row>
    <row r="1883" spans="2:19" x14ac:dyDescent="0.2">
      <c r="B1883" s="11"/>
      <c r="D1883" s="14">
        <f t="shared" si="328"/>
        <v>18.810000000000141</v>
      </c>
      <c r="E1883" s="11">
        <f t="shared" si="333"/>
        <v>37.840000000001169</v>
      </c>
      <c r="F1883" s="11">
        <f t="shared" si="324"/>
        <v>-371.21040000001148</v>
      </c>
      <c r="G1883" s="11">
        <f t="shared" si="8"/>
        <v>-145.37582586527228</v>
      </c>
      <c r="H1883" s="15">
        <f t="shared" si="334"/>
        <v>0</v>
      </c>
      <c r="I1883" s="11">
        <f t="shared" si="1"/>
        <v>-516.58622586528372</v>
      </c>
      <c r="J1883" s="11">
        <f t="shared" si="9"/>
        <v>-13.651855863247034</v>
      </c>
      <c r="K1883" s="9">
        <f t="shared" si="329"/>
        <v>185.72903908154967</v>
      </c>
      <c r="L1883" s="11">
        <f t="shared" si="330"/>
        <v>6259.7547656480037</v>
      </c>
      <c r="M1883" s="11">
        <f t="shared" si="325"/>
        <v>0.640934</v>
      </c>
      <c r="N1883" s="11">
        <f t="shared" si="331"/>
        <v>-145.37582586527228</v>
      </c>
      <c r="O1883" s="11">
        <f t="shared" si="332"/>
        <v>0</v>
      </c>
      <c r="P1883" s="13">
        <f t="shared" si="326"/>
        <v>315.358</v>
      </c>
      <c r="Q1883" s="11">
        <f t="shared" si="4"/>
        <v>0.58894665453722328</v>
      </c>
      <c r="R1883" s="11">
        <f t="shared" si="327"/>
        <v>1.3916264896276282</v>
      </c>
      <c r="S1883" s="11">
        <f t="shared" si="6"/>
        <v>11054.597600482317</v>
      </c>
    </row>
    <row r="1884" spans="2:19" x14ac:dyDescent="0.2">
      <c r="B1884" s="11"/>
      <c r="D1884" s="14">
        <f t="shared" si="328"/>
        <v>18.820000000000142</v>
      </c>
      <c r="E1884" s="11">
        <f t="shared" si="333"/>
        <v>37.840000000001169</v>
      </c>
      <c r="F1884" s="11">
        <f t="shared" si="324"/>
        <v>-371.21040000001148</v>
      </c>
      <c r="G1884" s="11">
        <f t="shared" si="8"/>
        <v>-145.12980245697241</v>
      </c>
      <c r="H1884" s="15">
        <f t="shared" si="334"/>
        <v>0</v>
      </c>
      <c r="I1884" s="11">
        <f t="shared" si="1"/>
        <v>-516.34020245698389</v>
      </c>
      <c r="J1884" s="11">
        <f t="shared" si="9"/>
        <v>-13.645354187552007</v>
      </c>
      <c r="K1884" s="9">
        <f t="shared" si="329"/>
        <v>185.5925205229172</v>
      </c>
      <c r="L1884" s="11">
        <f t="shared" si="330"/>
        <v>6261.6113734460259</v>
      </c>
      <c r="M1884" s="11">
        <f t="shared" si="325"/>
        <v>0.640791</v>
      </c>
      <c r="N1884" s="11">
        <f t="shared" si="331"/>
        <v>-145.12980245697241</v>
      </c>
      <c r="O1884" s="11">
        <f t="shared" si="332"/>
        <v>0</v>
      </c>
      <c r="P1884" s="13">
        <f t="shared" si="326"/>
        <v>315.34899999999999</v>
      </c>
      <c r="Q1884" s="11">
        <f t="shared" si="4"/>
        <v>0.58853055035188695</v>
      </c>
      <c r="R1884" s="11">
        <f t="shared" si="327"/>
        <v>1.3909637296179416</v>
      </c>
      <c r="S1884" s="11">
        <f t="shared" si="6"/>
        <v>11035.889608538908</v>
      </c>
    </row>
    <row r="1885" spans="2:19" x14ac:dyDescent="0.2">
      <c r="B1885" s="11"/>
      <c r="D1885" s="14">
        <f t="shared" si="328"/>
        <v>18.830000000000144</v>
      </c>
      <c r="E1885" s="11">
        <f t="shared" si="333"/>
        <v>37.840000000001169</v>
      </c>
      <c r="F1885" s="11">
        <f t="shared" si="324"/>
        <v>-371.21040000001148</v>
      </c>
      <c r="G1885" s="11">
        <f t="shared" si="8"/>
        <v>-144.88390683089474</v>
      </c>
      <c r="H1885" s="15">
        <f t="shared" si="334"/>
        <v>0</v>
      </c>
      <c r="I1885" s="11">
        <f t="shared" si="1"/>
        <v>-516.09430683090625</v>
      </c>
      <c r="J1885" s="11">
        <f t="shared" si="9"/>
        <v>-13.638855888765599</v>
      </c>
      <c r="K1885" s="9">
        <f t="shared" si="329"/>
        <v>185.45606698104169</v>
      </c>
      <c r="L1885" s="11">
        <f t="shared" si="330"/>
        <v>6263.4666163835454</v>
      </c>
      <c r="M1885" s="11">
        <f t="shared" si="325"/>
        <v>0.64064699999999997</v>
      </c>
      <c r="N1885" s="11">
        <f t="shared" si="331"/>
        <v>-144.88390683089474</v>
      </c>
      <c r="O1885" s="11">
        <f t="shared" si="332"/>
        <v>0</v>
      </c>
      <c r="P1885" s="13">
        <f t="shared" si="326"/>
        <v>315.34100000000001</v>
      </c>
      <c r="Q1885" s="11">
        <f t="shared" si="4"/>
        <v>0.5881127635830472</v>
      </c>
      <c r="R1885" s="11">
        <f t="shared" si="327"/>
        <v>1.3903013138395106</v>
      </c>
      <c r="S1885" s="11">
        <f t="shared" si="6"/>
        <v>11017.191333348874</v>
      </c>
    </row>
    <row r="1886" spans="2:19" x14ac:dyDescent="0.2">
      <c r="B1886" s="11"/>
      <c r="D1886" s="14">
        <f t="shared" si="328"/>
        <v>18.840000000000146</v>
      </c>
      <c r="E1886" s="11">
        <f t="shared" si="333"/>
        <v>37.840000000001169</v>
      </c>
      <c r="F1886" s="11">
        <f t="shared" si="324"/>
        <v>-371.21040000001148</v>
      </c>
      <c r="G1886" s="11">
        <f t="shared" si="8"/>
        <v>-144.6385911744423</v>
      </c>
      <c r="H1886" s="15">
        <f t="shared" si="334"/>
        <v>0</v>
      </c>
      <c r="I1886" s="11">
        <f t="shared" si="1"/>
        <v>-515.84899117445377</v>
      </c>
      <c r="J1886" s="11">
        <f t="shared" si="9"/>
        <v>-13.632372916872036</v>
      </c>
      <c r="K1886" s="9">
        <f t="shared" si="329"/>
        <v>185.31967842215403</v>
      </c>
      <c r="L1886" s="11">
        <f t="shared" si="330"/>
        <v>6265.3204951105618</v>
      </c>
      <c r="M1886" s="11">
        <f t="shared" si="325"/>
        <v>0.64050399999999996</v>
      </c>
      <c r="N1886" s="11">
        <f t="shared" si="331"/>
        <v>-144.6385911744423</v>
      </c>
      <c r="O1886" s="11">
        <f t="shared" si="332"/>
        <v>0</v>
      </c>
      <c r="P1886" s="13">
        <f t="shared" si="326"/>
        <v>315.33300000000003</v>
      </c>
      <c r="Q1886" s="11">
        <f t="shared" si="4"/>
        <v>0.58769516169304836</v>
      </c>
      <c r="R1886" s="11">
        <f t="shared" si="327"/>
        <v>1.3896404604354777</v>
      </c>
      <c r="S1886" s="11">
        <f t="shared" si="6"/>
        <v>10998.537159926029</v>
      </c>
    </row>
    <row r="1887" spans="2:19" x14ac:dyDescent="0.2">
      <c r="B1887" s="11"/>
      <c r="D1887" s="14">
        <f t="shared" si="328"/>
        <v>18.850000000000147</v>
      </c>
      <c r="E1887" s="11">
        <f t="shared" si="333"/>
        <v>37.840000000001169</v>
      </c>
      <c r="F1887" s="11">
        <f t="shared" si="324"/>
        <v>-371.21040000001148</v>
      </c>
      <c r="G1887" s="11">
        <f t="shared" si="8"/>
        <v>-144.39362836630752</v>
      </c>
      <c r="H1887" s="15">
        <f t="shared" si="334"/>
        <v>0</v>
      </c>
      <c r="I1887" s="11">
        <f t="shared" si="1"/>
        <v>-515.60402836631897</v>
      </c>
      <c r="J1887" s="11">
        <f t="shared" si="9"/>
        <v>-13.625899269722597</v>
      </c>
      <c r="K1887" s="9">
        <f t="shared" si="329"/>
        <v>185.18335469298532</v>
      </c>
      <c r="L1887" s="11">
        <f t="shared" si="330"/>
        <v>6267.1730102761376</v>
      </c>
      <c r="M1887" s="11">
        <f t="shared" si="325"/>
        <v>0.64036099999999996</v>
      </c>
      <c r="N1887" s="11">
        <f t="shared" si="331"/>
        <v>-144.39362836630752</v>
      </c>
      <c r="O1887" s="11">
        <f t="shared" si="332"/>
        <v>0</v>
      </c>
      <c r="P1887" s="13">
        <f t="shared" si="326"/>
        <v>315.32400000000001</v>
      </c>
      <c r="Q1887" s="11">
        <f t="shared" si="4"/>
        <v>0.58727960666801549</v>
      </c>
      <c r="R1887" s="11">
        <f t="shared" si="327"/>
        <v>1.3889805575660139</v>
      </c>
      <c r="S1887" s="11">
        <f t="shared" si="6"/>
        <v>10979.909817622753</v>
      </c>
    </row>
    <row r="1888" spans="2:19" x14ac:dyDescent="0.2">
      <c r="B1888" s="11"/>
      <c r="D1888" s="14">
        <f t="shared" si="328"/>
        <v>18.860000000000149</v>
      </c>
      <c r="E1888" s="11">
        <f t="shared" si="333"/>
        <v>37.840000000001169</v>
      </c>
      <c r="F1888" s="11">
        <f t="shared" si="324"/>
        <v>-371.21040000001148</v>
      </c>
      <c r="G1888" s="11">
        <f t="shared" si="8"/>
        <v>-144.14901786531257</v>
      </c>
      <c r="H1888" s="15">
        <f t="shared" si="334"/>
        <v>0</v>
      </c>
      <c r="I1888" s="11">
        <f t="shared" si="1"/>
        <v>-515.35941786532408</v>
      </c>
      <c r="J1888" s="11">
        <f t="shared" si="9"/>
        <v>-13.619434933015544</v>
      </c>
      <c r="K1888" s="9">
        <f t="shared" si="329"/>
        <v>185.04709570028808</v>
      </c>
      <c r="L1888" s="11">
        <f t="shared" si="330"/>
        <v>6269.0241625281042</v>
      </c>
      <c r="M1888" s="11">
        <f t="shared" si="325"/>
        <v>0.64021799999999995</v>
      </c>
      <c r="N1888" s="11">
        <f t="shared" si="331"/>
        <v>-144.14901786531257</v>
      </c>
      <c r="O1888" s="11">
        <f t="shared" si="332"/>
        <v>0</v>
      </c>
      <c r="P1888" s="13">
        <f t="shared" si="326"/>
        <v>315.31599999999997</v>
      </c>
      <c r="Q1888" s="11">
        <f t="shared" si="4"/>
        <v>0.58686237203404867</v>
      </c>
      <c r="R1888" s="11">
        <f t="shared" si="327"/>
        <v>1.388321603773246</v>
      </c>
      <c r="S1888" s="11">
        <f t="shared" si="6"/>
        <v>10961.309265287058</v>
      </c>
    </row>
    <row r="1889" spans="2:19" x14ac:dyDescent="0.2">
      <c r="B1889" s="11"/>
      <c r="D1889" s="14">
        <f t="shared" si="328"/>
        <v>18.87000000000015</v>
      </c>
      <c r="E1889" s="11">
        <f t="shared" si="333"/>
        <v>37.840000000001169</v>
      </c>
      <c r="F1889" s="11">
        <f t="shared" si="324"/>
        <v>-371.21040000001148</v>
      </c>
      <c r="G1889" s="11">
        <f t="shared" si="8"/>
        <v>-143.92072169496842</v>
      </c>
      <c r="H1889" s="15">
        <f t="shared" si="334"/>
        <v>0</v>
      </c>
      <c r="I1889" s="11">
        <f t="shared" si="1"/>
        <v>-515.13112169497992</v>
      </c>
      <c r="J1889" s="11">
        <f t="shared" si="9"/>
        <v>-13.613401736124843</v>
      </c>
      <c r="K1889" s="9">
        <f t="shared" si="329"/>
        <v>184.91090135095791</v>
      </c>
      <c r="L1889" s="11">
        <f t="shared" si="330"/>
        <v>6270.8739525133597</v>
      </c>
      <c r="M1889" s="11">
        <f t="shared" si="325"/>
        <v>0.64014599999999999</v>
      </c>
      <c r="N1889" s="11">
        <f t="shared" si="331"/>
        <v>-143.92072169496842</v>
      </c>
      <c r="O1889" s="11">
        <f t="shared" si="332"/>
        <v>0</v>
      </c>
      <c r="P1889" s="13">
        <f t="shared" si="326"/>
        <v>315.31200000000001</v>
      </c>
      <c r="Q1889" s="11">
        <f t="shared" si="4"/>
        <v>0.58643788168847966</v>
      </c>
      <c r="R1889" s="11">
        <f t="shared" si="327"/>
        <v>1.3877065989933579</v>
      </c>
      <c r="S1889" s="11">
        <f t="shared" si="6"/>
        <v>10943.949279320585</v>
      </c>
    </row>
    <row r="1890" spans="2:19" x14ac:dyDescent="0.2">
      <c r="B1890" s="11"/>
      <c r="D1890" s="14">
        <f t="shared" si="328"/>
        <v>18.880000000000152</v>
      </c>
      <c r="E1890" s="11">
        <f t="shared" si="333"/>
        <v>37.840000000001169</v>
      </c>
      <c r="F1890" s="11">
        <f t="shared" si="324"/>
        <v>-371.21040000001148</v>
      </c>
      <c r="G1890" s="11">
        <f t="shared" si="8"/>
        <v>-143.67678413438307</v>
      </c>
      <c r="H1890" s="15">
        <f t="shared" si="334"/>
        <v>0</v>
      </c>
      <c r="I1890" s="11">
        <f t="shared" si="1"/>
        <v>-514.8871841343946</v>
      </c>
      <c r="J1890" s="11">
        <f t="shared" si="9"/>
        <v>-13.60695518325525</v>
      </c>
      <c r="K1890" s="9">
        <f t="shared" si="329"/>
        <v>184.77476733359666</v>
      </c>
      <c r="L1890" s="11">
        <f t="shared" si="330"/>
        <v>6272.7223808567824</v>
      </c>
      <c r="M1890" s="11">
        <f t="shared" si="325"/>
        <v>0.64000299999999999</v>
      </c>
      <c r="N1890" s="11">
        <f t="shared" si="331"/>
        <v>-143.67678413438307</v>
      </c>
      <c r="O1890" s="11">
        <f t="shared" si="332"/>
        <v>0</v>
      </c>
      <c r="P1890" s="13">
        <f t="shared" si="326"/>
        <v>315.30399999999997</v>
      </c>
      <c r="Q1890" s="11">
        <f t="shared" si="4"/>
        <v>0.5860210061832285</v>
      </c>
      <c r="R1890" s="11">
        <f t="shared" si="327"/>
        <v>1.3870494580280581</v>
      </c>
      <c r="S1890" s="11">
        <f t="shared" si="6"/>
        <v>10925.399898391093</v>
      </c>
    </row>
    <row r="1891" spans="2:19" x14ac:dyDescent="0.2">
      <c r="B1891" s="11"/>
      <c r="D1891" s="14">
        <f t="shared" si="328"/>
        <v>18.890000000000153</v>
      </c>
      <c r="E1891" s="11">
        <f t="shared" si="333"/>
        <v>37.840000000001169</v>
      </c>
      <c r="F1891" s="11">
        <f t="shared" si="324"/>
        <v>-371.21040000001148</v>
      </c>
      <c r="G1891" s="11">
        <f t="shared" si="8"/>
        <v>-143.43319731725367</v>
      </c>
      <c r="H1891" s="15">
        <f t="shared" si="334"/>
        <v>0</v>
      </c>
      <c r="I1891" s="11">
        <f t="shared" si="1"/>
        <v>-514.64359731726518</v>
      </c>
      <c r="J1891" s="11">
        <f t="shared" si="9"/>
        <v>-13.600517899504474</v>
      </c>
      <c r="K1891" s="9">
        <f t="shared" si="329"/>
        <v>184.63869778176411</v>
      </c>
      <c r="L1891" s="11">
        <f t="shared" si="330"/>
        <v>6274.5694481823593</v>
      </c>
      <c r="M1891" s="11">
        <f t="shared" si="325"/>
        <v>0.63985999999999998</v>
      </c>
      <c r="N1891" s="11">
        <f t="shared" si="331"/>
        <v>-143.43319731725367</v>
      </c>
      <c r="O1891" s="11">
        <f t="shared" si="332"/>
        <v>0</v>
      </c>
      <c r="P1891" s="13">
        <f t="shared" si="326"/>
        <v>315.29500000000002</v>
      </c>
      <c r="Q1891" s="11">
        <f t="shared" si="4"/>
        <v>0.58560617130548887</v>
      </c>
      <c r="R1891" s="11">
        <f t="shared" si="327"/>
        <v>1.3863932619270616</v>
      </c>
      <c r="S1891" s="11">
        <f t="shared" si="6"/>
        <v>10906.8771885243</v>
      </c>
    </row>
    <row r="1892" spans="2:19" x14ac:dyDescent="0.2">
      <c r="B1892" s="11"/>
      <c r="D1892" s="14">
        <f t="shared" si="328"/>
        <v>18.900000000000155</v>
      </c>
      <c r="E1892" s="11">
        <f t="shared" si="333"/>
        <v>37.840000000001169</v>
      </c>
      <c r="F1892" s="11">
        <f t="shared" si="324"/>
        <v>-371.21040000001148</v>
      </c>
      <c r="G1892" s="11">
        <f t="shared" si="8"/>
        <v>-143.18996070661768</v>
      </c>
      <c r="H1892" s="15">
        <f t="shared" si="334"/>
        <v>0</v>
      </c>
      <c r="I1892" s="11">
        <f t="shared" si="1"/>
        <v>-514.40036070662916</v>
      </c>
      <c r="J1892" s="11">
        <f t="shared" si="9"/>
        <v>-13.594089870682168</v>
      </c>
      <c r="K1892" s="9">
        <f t="shared" si="329"/>
        <v>184.50269260276906</v>
      </c>
      <c r="L1892" s="11">
        <f t="shared" si="330"/>
        <v>6276.415155134282</v>
      </c>
      <c r="M1892" s="11">
        <f t="shared" si="325"/>
        <v>0.63971699999999998</v>
      </c>
      <c r="N1892" s="11">
        <f t="shared" si="331"/>
        <v>-143.18996070661768</v>
      </c>
      <c r="O1892" s="11">
        <f t="shared" si="332"/>
        <v>0</v>
      </c>
      <c r="P1892" s="13">
        <f t="shared" si="326"/>
        <v>315.28699999999998</v>
      </c>
      <c r="Q1892" s="11">
        <f t="shared" si="4"/>
        <v>0.58518966085746982</v>
      </c>
      <c r="R1892" s="11">
        <f t="shared" si="327"/>
        <v>1.3857380092438498</v>
      </c>
      <c r="S1892" s="11">
        <f t="shared" si="6"/>
        <v>10888.381108888765</v>
      </c>
    </row>
    <row r="1893" spans="2:19" x14ac:dyDescent="0.2">
      <c r="B1893" s="11"/>
      <c r="D1893" s="14">
        <f t="shared" si="328"/>
        <v>18.910000000000156</v>
      </c>
      <c r="E1893" s="11">
        <f t="shared" si="333"/>
        <v>37.840000000001169</v>
      </c>
      <c r="F1893" s="11">
        <f t="shared" si="324"/>
        <v>-371.21040000001148</v>
      </c>
      <c r="G1893" s="11">
        <f t="shared" si="8"/>
        <v>-142.94707376658809</v>
      </c>
      <c r="H1893" s="15">
        <f t="shared" si="334"/>
        <v>0</v>
      </c>
      <c r="I1893" s="11">
        <f t="shared" si="1"/>
        <v>-514.15747376659954</v>
      </c>
      <c r="J1893" s="11">
        <f t="shared" si="9"/>
        <v>-13.587671082626418</v>
      </c>
      <c r="K1893" s="9">
        <f t="shared" si="329"/>
        <v>184.36675170406224</v>
      </c>
      <c r="L1893" s="11">
        <f t="shared" si="330"/>
        <v>6278.259502355816</v>
      </c>
      <c r="M1893" s="11">
        <f t="shared" si="325"/>
        <v>0.63957399999999998</v>
      </c>
      <c r="N1893" s="11">
        <f t="shared" si="331"/>
        <v>-142.94707376658809</v>
      </c>
      <c r="O1893" s="11">
        <f t="shared" si="332"/>
        <v>0</v>
      </c>
      <c r="P1893" s="13">
        <f t="shared" si="326"/>
        <v>315.279</v>
      </c>
      <c r="Q1893" s="11">
        <f t="shared" si="4"/>
        <v>0.58477333315591029</v>
      </c>
      <c r="R1893" s="11">
        <f t="shared" si="327"/>
        <v>1.385083698534803</v>
      </c>
      <c r="S1893" s="11">
        <f t="shared" si="6"/>
        <v>10869.911618734825</v>
      </c>
    </row>
    <row r="1894" spans="2:19" x14ac:dyDescent="0.2">
      <c r="B1894" s="11"/>
      <c r="D1894" s="14">
        <f t="shared" si="328"/>
        <v>18.920000000000158</v>
      </c>
      <c r="E1894" s="11">
        <f t="shared" si="333"/>
        <v>37.840000000001169</v>
      </c>
      <c r="F1894" s="11">
        <f t="shared" si="324"/>
        <v>-371.21040000001148</v>
      </c>
      <c r="G1894" s="11">
        <f t="shared" si="8"/>
        <v>-142.70453596235069</v>
      </c>
      <c r="H1894" s="15">
        <f t="shared" si="334"/>
        <v>0</v>
      </c>
      <c r="I1894" s="11">
        <f t="shared" si="1"/>
        <v>-513.91493596236216</v>
      </c>
      <c r="J1894" s="11">
        <f t="shared" si="9"/>
        <v>-13.581261521203654</v>
      </c>
      <c r="K1894" s="9">
        <f t="shared" si="329"/>
        <v>184.23087499323597</v>
      </c>
      <c r="L1894" s="11">
        <f t="shared" si="330"/>
        <v>6280.1024904893029</v>
      </c>
      <c r="M1894" s="11">
        <f t="shared" si="325"/>
        <v>0.63943099999999997</v>
      </c>
      <c r="N1894" s="11">
        <f t="shared" si="331"/>
        <v>-142.70453596235069</v>
      </c>
      <c r="O1894" s="11">
        <f t="shared" si="332"/>
        <v>0</v>
      </c>
      <c r="P1894" s="13">
        <f t="shared" si="326"/>
        <v>315.27100000000002</v>
      </c>
      <c r="Q1894" s="11">
        <f t="shared" si="4"/>
        <v>0.58435718792161651</v>
      </c>
      <c r="R1894" s="11">
        <f t="shared" si="327"/>
        <v>1.3844303283591899</v>
      </c>
      <c r="S1894" s="11">
        <f t="shared" si="6"/>
        <v>10851.468677394398</v>
      </c>
    </row>
    <row r="1895" spans="2:19" x14ac:dyDescent="0.2">
      <c r="B1895" s="11"/>
      <c r="D1895" s="14">
        <f t="shared" si="328"/>
        <v>18.93000000000016</v>
      </c>
      <c r="E1895" s="11">
        <f t="shared" si="333"/>
        <v>37.840000000001169</v>
      </c>
      <c r="F1895" s="11">
        <f t="shared" si="324"/>
        <v>-371.21040000001148</v>
      </c>
      <c r="G1895" s="11">
        <f t="shared" si="8"/>
        <v>-142.47816877875081</v>
      </c>
      <c r="H1895" s="15">
        <f t="shared" si="334"/>
        <v>0</v>
      </c>
      <c r="I1895" s="11">
        <f t="shared" si="1"/>
        <v>-513.68856877876226</v>
      </c>
      <c r="J1895" s="11">
        <f t="shared" si="9"/>
        <v>-13.575279301763912</v>
      </c>
      <c r="K1895" s="9">
        <f t="shared" si="329"/>
        <v>184.09506237802393</v>
      </c>
      <c r="L1895" s="11">
        <f t="shared" si="330"/>
        <v>6281.9441201761592</v>
      </c>
      <c r="M1895" s="11">
        <f t="shared" si="325"/>
        <v>0.63935900000000001</v>
      </c>
      <c r="N1895" s="11">
        <f t="shared" si="331"/>
        <v>-142.47816877875081</v>
      </c>
      <c r="O1895" s="11">
        <f t="shared" si="332"/>
        <v>0</v>
      </c>
      <c r="P1895" s="13">
        <f t="shared" si="326"/>
        <v>315.26600000000002</v>
      </c>
      <c r="Q1895" s="11">
        <f t="shared" si="4"/>
        <v>0.58393566822310017</v>
      </c>
      <c r="R1895" s="11">
        <f t="shared" si="327"/>
        <v>1.3838205200574833</v>
      </c>
      <c r="S1895" s="11">
        <f t="shared" si="6"/>
        <v>10834.255374496501</v>
      </c>
    </row>
    <row r="1896" spans="2:19" x14ac:dyDescent="0.2">
      <c r="B1896" s="11"/>
      <c r="D1896" s="14">
        <f t="shared" si="328"/>
        <v>18.940000000000161</v>
      </c>
      <c r="E1896" s="11">
        <f t="shared" si="333"/>
        <v>37.840000000001169</v>
      </c>
      <c r="F1896" s="11">
        <f t="shared" si="324"/>
        <v>-371.21040000001148</v>
      </c>
      <c r="G1896" s="11">
        <f t="shared" si="8"/>
        <v>-142.23629785484741</v>
      </c>
      <c r="H1896" s="15">
        <f t="shared" si="334"/>
        <v>0</v>
      </c>
      <c r="I1896" s="11">
        <f t="shared" si="1"/>
        <v>-513.44669785485894</v>
      </c>
      <c r="J1896" s="11">
        <f t="shared" si="9"/>
        <v>-13.568887364028622</v>
      </c>
      <c r="K1896" s="9">
        <f t="shared" si="329"/>
        <v>183.95930958500628</v>
      </c>
      <c r="L1896" s="11">
        <f t="shared" si="330"/>
        <v>6283.7843920359746</v>
      </c>
      <c r="M1896" s="11">
        <f t="shared" si="325"/>
        <v>0.63921600000000001</v>
      </c>
      <c r="N1896" s="11">
        <f t="shared" si="331"/>
        <v>-142.23629785484741</v>
      </c>
      <c r="O1896" s="11">
        <f t="shared" si="332"/>
        <v>0</v>
      </c>
      <c r="P1896" s="13">
        <f t="shared" si="326"/>
        <v>315.25799999999998</v>
      </c>
      <c r="Q1896" s="11">
        <f t="shared" si="4"/>
        <v>0.58351987763992119</v>
      </c>
      <c r="R1896" s="11">
        <f t="shared" si="327"/>
        <v>1.3831689463841612</v>
      </c>
      <c r="S1896" s="11">
        <f t="shared" si="6"/>
        <v>10815.863143744966</v>
      </c>
    </row>
    <row r="1897" spans="2:19" x14ac:dyDescent="0.2">
      <c r="B1897" s="11"/>
      <c r="D1897" s="14">
        <f t="shared" si="328"/>
        <v>18.950000000000163</v>
      </c>
      <c r="E1897" s="11">
        <f t="shared" si="333"/>
        <v>37.840000000001169</v>
      </c>
      <c r="F1897" s="11">
        <f t="shared" si="324"/>
        <v>-371.21040000001148</v>
      </c>
      <c r="G1897" s="11">
        <f t="shared" si="8"/>
        <v>-141.99477452147235</v>
      </c>
      <c r="H1897" s="15">
        <f t="shared" si="334"/>
        <v>0</v>
      </c>
      <c r="I1897" s="11">
        <f t="shared" si="1"/>
        <v>-513.20517452148385</v>
      </c>
      <c r="J1897" s="11">
        <f t="shared" si="9"/>
        <v>-13.562504612089535</v>
      </c>
      <c r="K1897" s="9">
        <f t="shared" si="329"/>
        <v>183.823620711366</v>
      </c>
      <c r="L1897" s="11">
        <f t="shared" si="330"/>
        <v>6285.6233066874565</v>
      </c>
      <c r="M1897" s="11">
        <f t="shared" si="325"/>
        <v>0.639073</v>
      </c>
      <c r="N1897" s="11">
        <f t="shared" si="331"/>
        <v>-141.99477452147235</v>
      </c>
      <c r="O1897" s="11">
        <f t="shared" si="332"/>
        <v>0</v>
      </c>
      <c r="P1897" s="13">
        <f t="shared" si="326"/>
        <v>315.25</v>
      </c>
      <c r="Q1897" s="11">
        <f t="shared" si="4"/>
        <v>0.58310426871170817</v>
      </c>
      <c r="R1897" s="11">
        <f t="shared" si="327"/>
        <v>1.3825183090815021</v>
      </c>
      <c r="S1897" s="11">
        <f t="shared" si="6"/>
        <v>10797.497344302747</v>
      </c>
    </row>
    <row r="1898" spans="2:19" x14ac:dyDescent="0.2">
      <c r="B1898" s="11"/>
      <c r="D1898" s="14">
        <f t="shared" si="328"/>
        <v>18.960000000000164</v>
      </c>
      <c r="E1898" s="11">
        <f t="shared" si="333"/>
        <v>37.840000000001169</v>
      </c>
      <c r="F1898" s="11">
        <f t="shared" si="324"/>
        <v>-371.21040000001148</v>
      </c>
      <c r="G1898" s="11">
        <f t="shared" si="8"/>
        <v>-141.75359824796718</v>
      </c>
      <c r="H1898" s="15">
        <f t="shared" si="334"/>
        <v>0</v>
      </c>
      <c r="I1898" s="11">
        <f t="shared" si="1"/>
        <v>-512.96399824797868</v>
      </c>
      <c r="J1898" s="11">
        <f t="shared" si="9"/>
        <v>-13.556131031922908</v>
      </c>
      <c r="K1898" s="9">
        <f t="shared" si="329"/>
        <v>183.6879956652451</v>
      </c>
      <c r="L1898" s="11">
        <f t="shared" si="330"/>
        <v>6287.4608647693394</v>
      </c>
      <c r="M1898" s="11">
        <f t="shared" si="325"/>
        <v>0.63893</v>
      </c>
      <c r="N1898" s="11">
        <f t="shared" si="331"/>
        <v>-141.75359824796718</v>
      </c>
      <c r="O1898" s="11">
        <f t="shared" si="332"/>
        <v>0</v>
      </c>
      <c r="P1898" s="13">
        <f t="shared" si="326"/>
        <v>315.24200000000002</v>
      </c>
      <c r="Q1898" s="11">
        <f t="shared" si="4"/>
        <v>0.58268884116090203</v>
      </c>
      <c r="R1898" s="11">
        <f t="shared" si="327"/>
        <v>1.3818686067199701</v>
      </c>
      <c r="S1898" s="11">
        <f t="shared" si="6"/>
        <v>10779.157935817773</v>
      </c>
    </row>
    <row r="1899" spans="2:19" x14ac:dyDescent="0.2">
      <c r="B1899" s="11"/>
      <c r="D1899" s="14">
        <f t="shared" si="328"/>
        <v>18.970000000000166</v>
      </c>
      <c r="E1899" s="11">
        <f t="shared" si="333"/>
        <v>37.840000000001169</v>
      </c>
      <c r="F1899" s="11">
        <f t="shared" si="324"/>
        <v>-371.21040000001148</v>
      </c>
      <c r="G1899" s="11">
        <f t="shared" si="8"/>
        <v>-141.51276850473377</v>
      </c>
      <c r="H1899" s="15">
        <f t="shared" si="334"/>
        <v>0</v>
      </c>
      <c r="I1899" s="11">
        <f t="shared" si="1"/>
        <v>-512.72316850474522</v>
      </c>
      <c r="J1899" s="11">
        <f t="shared" si="9"/>
        <v>-13.549766609533018</v>
      </c>
      <c r="K1899" s="9">
        <f t="shared" si="329"/>
        <v>183.55243435492588</v>
      </c>
      <c r="L1899" s="11">
        <f t="shared" si="330"/>
        <v>6289.2970669194401</v>
      </c>
      <c r="M1899" s="11">
        <f t="shared" si="325"/>
        <v>0.63878699999999999</v>
      </c>
      <c r="N1899" s="11">
        <f t="shared" si="331"/>
        <v>-141.51276850473377</v>
      </c>
      <c r="O1899" s="11">
        <f t="shared" si="332"/>
        <v>0</v>
      </c>
      <c r="P1899" s="13">
        <f t="shared" si="326"/>
        <v>315.233</v>
      </c>
      <c r="Q1899" s="11">
        <f t="shared" si="4"/>
        <v>0.58227544183167967</v>
      </c>
      <c r="R1899" s="11">
        <f t="shared" si="327"/>
        <v>1.3812198378728866</v>
      </c>
      <c r="S1899" s="11">
        <f t="shared" si="6"/>
        <v>10760.844878018605</v>
      </c>
    </row>
    <row r="1900" spans="2:19" x14ac:dyDescent="0.2">
      <c r="B1900" s="11"/>
      <c r="D1900" s="14">
        <f t="shared" si="328"/>
        <v>18.980000000000167</v>
      </c>
      <c r="E1900" s="11">
        <f t="shared" si="333"/>
        <v>37.840000000001169</v>
      </c>
      <c r="F1900" s="11">
        <f t="shared" si="324"/>
        <v>-371.21040000001148</v>
      </c>
      <c r="G1900" s="11">
        <f t="shared" si="8"/>
        <v>-141.27228476323174</v>
      </c>
      <c r="H1900" s="15">
        <f t="shared" si="334"/>
        <v>0</v>
      </c>
      <c r="I1900" s="11">
        <f t="shared" si="1"/>
        <v>-512.48268476324324</v>
      </c>
      <c r="J1900" s="11">
        <f t="shared" si="9"/>
        <v>-13.543411330952098</v>
      </c>
      <c r="K1900" s="9">
        <f t="shared" si="329"/>
        <v>183.41693668883056</v>
      </c>
      <c r="L1900" s="11">
        <f t="shared" si="330"/>
        <v>6291.1319137746586</v>
      </c>
      <c r="M1900" s="11">
        <f t="shared" si="325"/>
        <v>0.63864399999999999</v>
      </c>
      <c r="N1900" s="11">
        <f t="shared" si="331"/>
        <v>-141.27228476323174</v>
      </c>
      <c r="O1900" s="11">
        <f t="shared" si="332"/>
        <v>0</v>
      </c>
      <c r="P1900" s="13">
        <f t="shared" si="326"/>
        <v>315.22500000000002</v>
      </c>
      <c r="Q1900" s="11">
        <f t="shared" si="4"/>
        <v>0.58186037493482612</v>
      </c>
      <c r="R1900" s="11">
        <f t="shared" si="327"/>
        <v>1.3805720011164218</v>
      </c>
      <c r="S1900" s="11">
        <f t="shared" si="6"/>
        <v>10742.558130714227</v>
      </c>
    </row>
    <row r="1901" spans="2:19" x14ac:dyDescent="0.2">
      <c r="B1901" s="11"/>
      <c r="D1901" s="14">
        <f t="shared" si="328"/>
        <v>18.990000000000169</v>
      </c>
      <c r="E1901" s="11">
        <f t="shared" si="333"/>
        <v>37.840000000001169</v>
      </c>
      <c r="F1901" s="11">
        <f t="shared" si="324"/>
        <v>-371.21040000001148</v>
      </c>
      <c r="G1901" s="11">
        <f t="shared" si="8"/>
        <v>-141.04804986111972</v>
      </c>
      <c r="H1901" s="15">
        <f t="shared" si="334"/>
        <v>0</v>
      </c>
      <c r="I1901" s="11">
        <f t="shared" si="1"/>
        <v>-512.25844986113123</v>
      </c>
      <c r="J1901" s="11">
        <f t="shared" si="9"/>
        <v>-13.537485461445968</v>
      </c>
      <c r="K1901" s="9">
        <f t="shared" si="329"/>
        <v>183.28150257552105</v>
      </c>
      <c r="L1901" s="11">
        <f t="shared" si="330"/>
        <v>6292.9654059709801</v>
      </c>
      <c r="M1901" s="11">
        <f t="shared" si="325"/>
        <v>0.63857299999999995</v>
      </c>
      <c r="N1901" s="11">
        <f t="shared" si="331"/>
        <v>-141.04804986111972</v>
      </c>
      <c r="O1901" s="11">
        <f t="shared" si="332"/>
        <v>0</v>
      </c>
      <c r="P1901" s="13">
        <f t="shared" si="326"/>
        <v>315.221</v>
      </c>
      <c r="Q1901" s="11">
        <f t="shared" si="4"/>
        <v>0.58143811032742443</v>
      </c>
      <c r="R1901" s="11">
        <f t="shared" si="327"/>
        <v>1.3799679369465818</v>
      </c>
      <c r="S1901" s="11">
        <f t="shared" si="6"/>
        <v>10725.506969724578</v>
      </c>
    </row>
    <row r="1902" spans="2:19" x14ac:dyDescent="0.2">
      <c r="B1902" s="11"/>
      <c r="D1902" s="14">
        <f t="shared" si="328"/>
        <v>19.000000000000171</v>
      </c>
      <c r="E1902" s="11">
        <f t="shared" si="333"/>
        <v>37.840000000001169</v>
      </c>
      <c r="F1902" s="11">
        <f t="shared" si="324"/>
        <v>-371.21040000001148</v>
      </c>
      <c r="G1902" s="11">
        <f t="shared" si="8"/>
        <v>-140.80822659562224</v>
      </c>
      <c r="H1902" s="15">
        <f t="shared" si="334"/>
        <v>0</v>
      </c>
      <c r="I1902" s="11">
        <f t="shared" si="1"/>
        <v>-512.01862659563369</v>
      </c>
      <c r="J1902" s="11">
        <f t="shared" si="9"/>
        <v>-13.531147637304912</v>
      </c>
      <c r="K1902" s="9">
        <f t="shared" si="329"/>
        <v>183.14612772090658</v>
      </c>
      <c r="L1902" s="11">
        <f t="shared" si="330"/>
        <v>6294.7975441224617</v>
      </c>
      <c r="M1902" s="11">
        <f t="shared" si="325"/>
        <v>0.63843000000000005</v>
      </c>
      <c r="N1902" s="11">
        <f t="shared" si="331"/>
        <v>-140.80822659562224</v>
      </c>
      <c r="O1902" s="11">
        <f t="shared" si="332"/>
        <v>0</v>
      </c>
      <c r="P1902" s="13">
        <f t="shared" si="326"/>
        <v>315.21300000000002</v>
      </c>
      <c r="Q1902" s="11">
        <f t="shared" si="4"/>
        <v>0.58102339599225461</v>
      </c>
      <c r="R1902" s="11">
        <f t="shared" si="327"/>
        <v>1.3793218794398483</v>
      </c>
      <c r="S1902" s="11">
        <f t="shared" si="6"/>
        <v>10707.270446014198</v>
      </c>
    </row>
    <row r="1903" spans="2:19" x14ac:dyDescent="0.2">
      <c r="B1903" s="11"/>
      <c r="D1903" s="14">
        <f t="shared" si="328"/>
        <v>19.010000000000172</v>
      </c>
      <c r="E1903" s="11">
        <f t="shared" si="333"/>
        <v>37.840000000001169</v>
      </c>
      <c r="F1903" s="11">
        <f t="shared" si="324"/>
        <v>-371.21040000001148</v>
      </c>
      <c r="G1903" s="11">
        <f t="shared" si="8"/>
        <v>-140.56874780548725</v>
      </c>
      <c r="H1903" s="15">
        <f t="shared" si="334"/>
        <v>0</v>
      </c>
      <c r="I1903" s="11">
        <f t="shared" si="1"/>
        <v>-511.77914780549872</v>
      </c>
      <c r="J1903" s="11">
        <f t="shared" si="9"/>
        <v>-13.524818916635384</v>
      </c>
      <c r="K1903" s="9">
        <f t="shared" si="329"/>
        <v>183.01081624453352</v>
      </c>
      <c r="L1903" s="11">
        <f t="shared" si="330"/>
        <v>6296.6283288422892</v>
      </c>
      <c r="M1903" s="11">
        <f t="shared" si="325"/>
        <v>0.63828700000000005</v>
      </c>
      <c r="N1903" s="11">
        <f t="shared" si="331"/>
        <v>-140.56874780548725</v>
      </c>
      <c r="O1903" s="11">
        <f t="shared" si="332"/>
        <v>0</v>
      </c>
      <c r="P1903" s="13">
        <f t="shared" si="326"/>
        <v>315.20400000000001</v>
      </c>
      <c r="Q1903" s="11">
        <f t="shared" si="4"/>
        <v>0.58061070368565604</v>
      </c>
      <c r="R1903" s="11">
        <f t="shared" si="327"/>
        <v>1.3786767499118637</v>
      </c>
      <c r="S1903" s="11">
        <f t="shared" si="6"/>
        <v>10689.060116731211</v>
      </c>
    </row>
    <row r="1904" spans="2:19" x14ac:dyDescent="0.2">
      <c r="B1904" s="11"/>
      <c r="D1904" s="14">
        <f t="shared" si="328"/>
        <v>19.020000000000174</v>
      </c>
      <c r="E1904" s="11">
        <f t="shared" si="333"/>
        <v>37.840000000001169</v>
      </c>
      <c r="F1904" s="11">
        <f t="shared" si="324"/>
        <v>-371.21040000001148</v>
      </c>
      <c r="G1904" s="11">
        <f t="shared" si="8"/>
        <v>-140.32961296627005</v>
      </c>
      <c r="H1904" s="15">
        <f t="shared" si="334"/>
        <v>0</v>
      </c>
      <c r="I1904" s="11">
        <f t="shared" si="1"/>
        <v>-511.54001296628155</v>
      </c>
      <c r="J1904" s="11">
        <f t="shared" si="9"/>
        <v>-13.518499285577848</v>
      </c>
      <c r="K1904" s="9">
        <f t="shared" si="329"/>
        <v>182.87556805536715</v>
      </c>
      <c r="L1904" s="11">
        <f t="shared" si="330"/>
        <v>6298.4577607637884</v>
      </c>
      <c r="M1904" s="11">
        <f t="shared" si="325"/>
        <v>0.63814400000000004</v>
      </c>
      <c r="N1904" s="11">
        <f t="shared" si="331"/>
        <v>-140.32961296627005</v>
      </c>
      <c r="O1904" s="11">
        <f t="shared" si="332"/>
        <v>0</v>
      </c>
      <c r="P1904" s="13">
        <f t="shared" si="326"/>
        <v>315.19600000000003</v>
      </c>
      <c r="Q1904" s="11">
        <f t="shared" si="4"/>
        <v>0.58019634784504603</v>
      </c>
      <c r="R1904" s="11">
        <f t="shared" si="327"/>
        <v>1.3780325469498316</v>
      </c>
      <c r="S1904" s="11">
        <f t="shared" si="6"/>
        <v>10670.875941996052</v>
      </c>
    </row>
    <row r="1905" spans="2:19" x14ac:dyDescent="0.2">
      <c r="B1905" s="11"/>
      <c r="D1905" s="14">
        <f t="shared" si="328"/>
        <v>19.030000000000175</v>
      </c>
      <c r="E1905" s="11">
        <f t="shared" si="333"/>
        <v>37.840000000001169</v>
      </c>
      <c r="F1905" s="11">
        <f t="shared" si="324"/>
        <v>-371.21040000001148</v>
      </c>
      <c r="G1905" s="11">
        <f t="shared" si="8"/>
        <v>-140.09104113231749</v>
      </c>
      <c r="H1905" s="15">
        <f t="shared" si="334"/>
        <v>0</v>
      </c>
      <c r="I1905" s="11">
        <f t="shared" si="1"/>
        <v>-511.30144113232893</v>
      </c>
      <c r="J1905" s="11">
        <f t="shared" si="9"/>
        <v>-13.512194533094956</v>
      </c>
      <c r="K1905" s="9">
        <f t="shared" si="329"/>
        <v>182.74038306251137</v>
      </c>
      <c r="L1905" s="11">
        <f t="shared" si="330"/>
        <v>6300.2858405193774</v>
      </c>
      <c r="M1905" s="11">
        <f t="shared" si="325"/>
        <v>0.63800199999999996</v>
      </c>
      <c r="N1905" s="11">
        <f t="shared" si="331"/>
        <v>-140.09104113231749</v>
      </c>
      <c r="O1905" s="11">
        <f t="shared" si="332"/>
        <v>0</v>
      </c>
      <c r="P1905" s="13">
        <f t="shared" si="326"/>
        <v>315.18799999999999</v>
      </c>
      <c r="Q1905" s="11">
        <f t="shared" si="4"/>
        <v>0.57978217147388666</v>
      </c>
      <c r="R1905" s="11">
        <f t="shared" si="327"/>
        <v>1.3773898606620749</v>
      </c>
      <c r="S1905" s="11">
        <f t="shared" si="6"/>
        <v>10652.734579032454</v>
      </c>
    </row>
    <row r="1906" spans="2:19" x14ac:dyDescent="0.2">
      <c r="B1906" s="11"/>
      <c r="D1906" s="14">
        <f t="shared" si="328"/>
        <v>19.040000000000177</v>
      </c>
      <c r="E1906" s="11">
        <f t="shared" si="333"/>
        <v>37.840000000001169</v>
      </c>
      <c r="F1906" s="11">
        <f t="shared" si="324"/>
        <v>-371.21040000001148</v>
      </c>
      <c r="G1906" s="11">
        <f t="shared" si="8"/>
        <v>-139.85259221229657</v>
      </c>
      <c r="H1906" s="15">
        <f t="shared" si="334"/>
        <v>0</v>
      </c>
      <c r="I1906" s="11">
        <f t="shared" si="1"/>
        <v>-511.06299221230802</v>
      </c>
      <c r="J1906" s="11">
        <f t="shared" si="9"/>
        <v>-13.505893028866074</v>
      </c>
      <c r="K1906" s="9">
        <f t="shared" si="329"/>
        <v>182.60526111718042</v>
      </c>
      <c r="L1906" s="11">
        <f t="shared" si="330"/>
        <v>6302.1125687402764</v>
      </c>
      <c r="M1906" s="11">
        <f t="shared" si="325"/>
        <v>0.63785899999999995</v>
      </c>
      <c r="N1906" s="11">
        <f t="shared" si="331"/>
        <v>-139.85259221229657</v>
      </c>
      <c r="O1906" s="11">
        <f t="shared" si="332"/>
        <v>0</v>
      </c>
      <c r="P1906" s="13">
        <f t="shared" si="326"/>
        <v>315.17899999999997</v>
      </c>
      <c r="Q1906" s="11">
        <f t="shared" si="4"/>
        <v>0.57937001233324692</v>
      </c>
      <c r="R1906" s="11">
        <f t="shared" si="327"/>
        <v>1.3767475054909351</v>
      </c>
      <c r="S1906" s="11">
        <f t="shared" si="6"/>
        <v>10634.60256263006</v>
      </c>
    </row>
    <row r="1907" spans="2:19" x14ac:dyDescent="0.2">
      <c r="B1907" s="11"/>
      <c r="D1907" s="14">
        <f t="shared" si="328"/>
        <v>19.050000000000178</v>
      </c>
      <c r="E1907" s="11">
        <f t="shared" si="333"/>
        <v>37.840000000001169</v>
      </c>
      <c r="F1907" s="11">
        <f t="shared" si="324"/>
        <v>-371.21040000001148</v>
      </c>
      <c r="G1907" s="11">
        <f t="shared" si="8"/>
        <v>-139.63002963134406</v>
      </c>
      <c r="H1907" s="15">
        <f t="shared" si="334"/>
        <v>0</v>
      </c>
      <c r="I1907" s="11">
        <f t="shared" si="1"/>
        <v>-510.84042963135551</v>
      </c>
      <c r="J1907" s="11">
        <f t="shared" si="9"/>
        <v>-13.500011353893756</v>
      </c>
      <c r="K1907" s="9">
        <f t="shared" si="329"/>
        <v>182.47020218689175</v>
      </c>
      <c r="L1907" s="11">
        <f t="shared" si="330"/>
        <v>6303.937946056797</v>
      </c>
      <c r="M1907" s="11">
        <f t="shared" si="325"/>
        <v>0.63778699999999999</v>
      </c>
      <c r="N1907" s="11">
        <f t="shared" si="331"/>
        <v>-139.63002963134406</v>
      </c>
      <c r="O1907" s="11">
        <f t="shared" si="332"/>
        <v>0</v>
      </c>
      <c r="P1907" s="13">
        <f t="shared" si="326"/>
        <v>315.17500000000001</v>
      </c>
      <c r="Q1907" s="11">
        <f t="shared" si="4"/>
        <v>0.57894884488583087</v>
      </c>
      <c r="R1907" s="11">
        <f t="shared" si="327"/>
        <v>1.3761479463704134</v>
      </c>
      <c r="S1907" s="11">
        <f t="shared" si="6"/>
        <v>10617.678567469853</v>
      </c>
    </row>
    <row r="1908" spans="2:19" x14ac:dyDescent="0.2">
      <c r="B1908" s="11"/>
      <c r="D1908" s="14">
        <f t="shared" si="328"/>
        <v>19.06000000000018</v>
      </c>
      <c r="E1908" s="11">
        <f t="shared" si="333"/>
        <v>37.840000000001169</v>
      </c>
      <c r="F1908" s="11">
        <f t="shared" si="324"/>
        <v>-371.21040000001148</v>
      </c>
      <c r="G1908" s="11">
        <f t="shared" si="8"/>
        <v>-139.39245429349552</v>
      </c>
      <c r="H1908" s="15">
        <f t="shared" si="334"/>
        <v>0</v>
      </c>
      <c r="I1908" s="11">
        <f t="shared" si="1"/>
        <v>-510.60285429350699</v>
      </c>
      <c r="J1908" s="11">
        <f t="shared" si="9"/>
        <v>-13.493732935874505</v>
      </c>
      <c r="K1908" s="9">
        <f t="shared" si="329"/>
        <v>182.3352020733528</v>
      </c>
      <c r="L1908" s="11">
        <f t="shared" si="330"/>
        <v>6305.761973078098</v>
      </c>
      <c r="M1908" s="11">
        <f t="shared" si="325"/>
        <v>0.63764500000000002</v>
      </c>
      <c r="N1908" s="11">
        <f t="shared" si="331"/>
        <v>-139.39245429349552</v>
      </c>
      <c r="O1908" s="11">
        <f t="shared" si="332"/>
        <v>0</v>
      </c>
      <c r="P1908" s="13">
        <f t="shared" si="326"/>
        <v>315.16699999999997</v>
      </c>
      <c r="Q1908" s="11">
        <f t="shared" si="4"/>
        <v>0.57853519585918833</v>
      </c>
      <c r="R1908" s="11">
        <f t="shared" si="327"/>
        <v>1.3755079445335885</v>
      </c>
      <c r="S1908" s="11">
        <f t="shared" si="6"/>
        <v>10599.612979576663</v>
      </c>
    </row>
    <row r="1909" spans="2:19" x14ac:dyDescent="0.2">
      <c r="B1909" s="11"/>
      <c r="D1909" s="14">
        <f t="shared" si="328"/>
        <v>19.070000000000181</v>
      </c>
      <c r="E1909" s="11">
        <f t="shared" si="333"/>
        <v>37.840000000001169</v>
      </c>
      <c r="F1909" s="11">
        <f t="shared" si="324"/>
        <v>-371.21040000001148</v>
      </c>
      <c r="G1909" s="11">
        <f t="shared" si="8"/>
        <v>-139.15500133554019</v>
      </c>
      <c r="H1909" s="15">
        <f t="shared" si="334"/>
        <v>0</v>
      </c>
      <c r="I1909" s="11">
        <f t="shared" si="1"/>
        <v>-510.36540133555167</v>
      </c>
      <c r="J1909" s="11">
        <f t="shared" si="9"/>
        <v>-13.487457751996192</v>
      </c>
      <c r="K1909" s="9">
        <f t="shared" si="329"/>
        <v>182.20026474399407</v>
      </c>
      <c r="L1909" s="11">
        <f t="shared" si="330"/>
        <v>6307.5846504121846</v>
      </c>
      <c r="M1909" s="11">
        <f t="shared" si="325"/>
        <v>0.63750200000000001</v>
      </c>
      <c r="N1909" s="11">
        <f t="shared" si="331"/>
        <v>-139.15500133554019</v>
      </c>
      <c r="O1909" s="11">
        <f t="shared" si="332"/>
        <v>0</v>
      </c>
      <c r="P1909" s="13">
        <f t="shared" si="326"/>
        <v>315.15899999999999</v>
      </c>
      <c r="Q1909" s="11">
        <f t="shared" si="4"/>
        <v>0.57812172504670367</v>
      </c>
      <c r="R1909" s="11">
        <f t="shared" si="327"/>
        <v>1.3748682723747392</v>
      </c>
      <c r="S1909" s="11">
        <f t="shared" si="6"/>
        <v>10581.556697635584</v>
      </c>
    </row>
    <row r="1910" spans="2:19" x14ac:dyDescent="0.2">
      <c r="B1910" s="11"/>
      <c r="D1910" s="14">
        <f t="shared" si="328"/>
        <v>19.080000000000183</v>
      </c>
      <c r="E1910" s="11">
        <f t="shared" si="333"/>
        <v>37.840000000001169</v>
      </c>
      <c r="F1910" s="11">
        <f t="shared" si="324"/>
        <v>-371.21040000001148</v>
      </c>
      <c r="G1910" s="11">
        <f t="shared" si="8"/>
        <v>-138.91788925667686</v>
      </c>
      <c r="H1910" s="15">
        <f t="shared" si="334"/>
        <v>0</v>
      </c>
      <c r="I1910" s="11">
        <f t="shared" si="1"/>
        <v>-510.12828925668833</v>
      </c>
      <c r="J1910" s="11">
        <f t="shared" si="9"/>
        <v>-13.481191576550543</v>
      </c>
      <c r="K1910" s="9">
        <f t="shared" si="329"/>
        <v>182.06539016647412</v>
      </c>
      <c r="L1910" s="11">
        <f t="shared" si="330"/>
        <v>6309.4059786867374</v>
      </c>
      <c r="M1910" s="11">
        <f t="shared" si="325"/>
        <v>0.63735900000000001</v>
      </c>
      <c r="N1910" s="11">
        <f t="shared" si="331"/>
        <v>-138.91788925667686</v>
      </c>
      <c r="O1910" s="11">
        <f t="shared" si="332"/>
        <v>0</v>
      </c>
      <c r="P1910" s="13">
        <f t="shared" si="326"/>
        <v>315.14999999999998</v>
      </c>
      <c r="Q1910" s="11">
        <f t="shared" si="4"/>
        <v>0.57771026548143467</v>
      </c>
      <c r="R1910" s="11">
        <f t="shared" si="327"/>
        <v>1.3742295185066813</v>
      </c>
      <c r="S1910" s="11">
        <f t="shared" si="6"/>
        <v>10563.526336656056</v>
      </c>
    </row>
    <row r="1911" spans="2:19" x14ac:dyDescent="0.2">
      <c r="B1911" s="11"/>
      <c r="D1911" s="14">
        <f t="shared" si="328"/>
        <v>19.090000000000185</v>
      </c>
      <c r="E1911" s="11">
        <f t="shared" si="333"/>
        <v>37.840000000001169</v>
      </c>
      <c r="F1911" s="11">
        <f t="shared" si="324"/>
        <v>-371.21040000001148</v>
      </c>
      <c r="G1911" s="11">
        <f t="shared" si="8"/>
        <v>-138.68133517557908</v>
      </c>
      <c r="H1911" s="15">
        <f t="shared" si="334"/>
        <v>0</v>
      </c>
      <c r="I1911" s="11">
        <f t="shared" si="1"/>
        <v>-509.89173517559055</v>
      </c>
      <c r="J1911" s="11">
        <f t="shared" si="9"/>
        <v>-13.474940147346057</v>
      </c>
      <c r="K1911" s="9">
        <f t="shared" si="329"/>
        <v>181.93057825070861</v>
      </c>
      <c r="L1911" s="11">
        <f t="shared" si="330"/>
        <v>6311.225958528823</v>
      </c>
      <c r="M1911" s="11">
        <f t="shared" si="325"/>
        <v>0.63721700000000003</v>
      </c>
      <c r="N1911" s="11">
        <f t="shared" si="331"/>
        <v>-138.68133517557908</v>
      </c>
      <c r="O1911" s="11">
        <f t="shared" si="332"/>
        <v>0</v>
      </c>
      <c r="P1911" s="13">
        <f t="shared" si="326"/>
        <v>315.142</v>
      </c>
      <c r="Q1911" s="11">
        <f t="shared" si="4"/>
        <v>0.57729714938252785</v>
      </c>
      <c r="R1911" s="11">
        <f t="shared" si="327"/>
        <v>1.3735922678232473</v>
      </c>
      <c r="S1911" s="11">
        <f t="shared" si="6"/>
        <v>10545.538406670288</v>
      </c>
    </row>
    <row r="1912" spans="2:19" x14ac:dyDescent="0.2">
      <c r="B1912" s="11"/>
      <c r="D1912" s="14">
        <f t="shared" si="328"/>
        <v>19.100000000000186</v>
      </c>
      <c r="E1912" s="11">
        <f t="shared" si="333"/>
        <v>37.840000000001169</v>
      </c>
      <c r="F1912" s="11">
        <f t="shared" si="324"/>
        <v>-371.21040000001148</v>
      </c>
      <c r="G1912" s="11">
        <f t="shared" si="8"/>
        <v>-138.44490289419068</v>
      </c>
      <c r="H1912" s="15">
        <f t="shared" si="334"/>
        <v>0</v>
      </c>
      <c r="I1912" s="11">
        <f t="shared" si="1"/>
        <v>-509.65530289420212</v>
      </c>
      <c r="J1912" s="11">
        <f t="shared" si="9"/>
        <v>-13.468691936949957</v>
      </c>
      <c r="K1912" s="9">
        <f t="shared" si="329"/>
        <v>181.79582884923514</v>
      </c>
      <c r="L1912" s="11">
        <f t="shared" si="330"/>
        <v>6313.0445905643228</v>
      </c>
      <c r="M1912" s="11">
        <f t="shared" si="325"/>
        <v>0.63707400000000003</v>
      </c>
      <c r="N1912" s="11">
        <f t="shared" si="331"/>
        <v>-138.44490289419068</v>
      </c>
      <c r="O1912" s="11">
        <f t="shared" si="332"/>
        <v>0</v>
      </c>
      <c r="P1912" s="13">
        <f t="shared" si="326"/>
        <v>315.13400000000001</v>
      </c>
      <c r="Q1912" s="11">
        <f t="shared" si="4"/>
        <v>0.57688421068255136</v>
      </c>
      <c r="R1912" s="11">
        <f t="shared" si="327"/>
        <v>1.3729553452548375</v>
      </c>
      <c r="S1912" s="11">
        <f t="shared" si="6"/>
        <v>10527.559738518576</v>
      </c>
    </row>
    <row r="1913" spans="2:19" x14ac:dyDescent="0.2">
      <c r="B1913" s="11"/>
      <c r="D1913" s="14">
        <f t="shared" si="328"/>
        <v>19.110000000000188</v>
      </c>
      <c r="E1913" s="11">
        <f t="shared" si="333"/>
        <v>37.840000000001169</v>
      </c>
      <c r="F1913" s="11">
        <f t="shared" si="324"/>
        <v>-371.21040000001148</v>
      </c>
      <c r="G1913" s="11">
        <f t="shared" si="8"/>
        <v>-138.22443335408477</v>
      </c>
      <c r="H1913" s="15">
        <f t="shared" si="334"/>
        <v>0</v>
      </c>
      <c r="I1913" s="11">
        <f t="shared" si="1"/>
        <v>-509.43483335409621</v>
      </c>
      <c r="J1913" s="11">
        <f t="shared" si="9"/>
        <v>-13.462865574896419</v>
      </c>
      <c r="K1913" s="9">
        <f t="shared" si="329"/>
        <v>181.66114192986564</v>
      </c>
      <c r="L1913" s="11">
        <f t="shared" si="330"/>
        <v>6314.861875418218</v>
      </c>
      <c r="M1913" s="11">
        <f t="shared" si="325"/>
        <v>0.63700299999999999</v>
      </c>
      <c r="N1913" s="11">
        <f t="shared" si="331"/>
        <v>-138.22443335408477</v>
      </c>
      <c r="O1913" s="11">
        <f t="shared" si="332"/>
        <v>0</v>
      </c>
      <c r="P1913" s="13">
        <f t="shared" si="326"/>
        <v>315.13</v>
      </c>
      <c r="Q1913" s="11">
        <f t="shared" si="4"/>
        <v>0.57646413204031877</v>
      </c>
      <c r="R1913" s="11">
        <f t="shared" si="327"/>
        <v>1.3723614245562099</v>
      </c>
      <c r="S1913" s="11">
        <f t="shared" si="6"/>
        <v>10510.794901348929</v>
      </c>
    </row>
    <row r="1914" spans="2:19" x14ac:dyDescent="0.2">
      <c r="B1914" s="11"/>
      <c r="D1914" s="14">
        <f t="shared" si="328"/>
        <v>19.120000000000189</v>
      </c>
      <c r="E1914" s="11">
        <f t="shared" si="333"/>
        <v>37.840000000001169</v>
      </c>
      <c r="F1914" s="11">
        <f t="shared" si="324"/>
        <v>-371.21040000001148</v>
      </c>
      <c r="G1914" s="11">
        <f t="shared" si="8"/>
        <v>-137.98864979580043</v>
      </c>
      <c r="H1914" s="15">
        <f t="shared" si="334"/>
        <v>0</v>
      </c>
      <c r="I1914" s="11">
        <f t="shared" si="1"/>
        <v>-509.1990497958119</v>
      </c>
      <c r="J1914" s="11">
        <f t="shared" si="9"/>
        <v>-13.456634508345564</v>
      </c>
      <c r="K1914" s="9">
        <f t="shared" si="329"/>
        <v>181.52651327411667</v>
      </c>
      <c r="L1914" s="11">
        <f t="shared" si="330"/>
        <v>6316.6778136942385</v>
      </c>
      <c r="M1914" s="11">
        <f t="shared" si="325"/>
        <v>0.63685999999999998</v>
      </c>
      <c r="N1914" s="11">
        <f t="shared" si="331"/>
        <v>-137.98864979580043</v>
      </c>
      <c r="O1914" s="11">
        <f t="shared" si="332"/>
        <v>0</v>
      </c>
      <c r="P1914" s="13">
        <f t="shared" si="326"/>
        <v>315.12099999999998</v>
      </c>
      <c r="Q1914" s="11">
        <f t="shared" si="4"/>
        <v>0.57605336767183613</v>
      </c>
      <c r="R1914" s="11">
        <f t="shared" si="327"/>
        <v>1.3717262495765101</v>
      </c>
      <c r="S1914" s="11">
        <f t="shared" si="6"/>
        <v>10492.865563082889</v>
      </c>
    </row>
    <row r="1915" spans="2:19" x14ac:dyDescent="0.2">
      <c r="B1915" s="11"/>
      <c r="D1915" s="14">
        <f t="shared" si="328"/>
        <v>19.130000000000191</v>
      </c>
      <c r="E1915" s="11">
        <f t="shared" si="333"/>
        <v>37.840000000001169</v>
      </c>
      <c r="F1915" s="11">
        <f t="shared" si="324"/>
        <v>-371.21040000001148</v>
      </c>
      <c r="G1915" s="11">
        <f t="shared" si="8"/>
        <v>-137.75320459293513</v>
      </c>
      <c r="H1915" s="15">
        <f t="shared" si="334"/>
        <v>0</v>
      </c>
      <c r="I1915" s="11">
        <f t="shared" si="1"/>
        <v>-508.96360459294658</v>
      </c>
      <c r="J1915" s="11">
        <f t="shared" si="9"/>
        <v>-13.450412383534113</v>
      </c>
      <c r="K1915" s="9">
        <f t="shared" si="329"/>
        <v>181.39194692903322</v>
      </c>
      <c r="L1915" s="11">
        <f t="shared" si="330"/>
        <v>6318.4924059952536</v>
      </c>
      <c r="M1915" s="11">
        <f t="shared" si="325"/>
        <v>0.63671699999999998</v>
      </c>
      <c r="N1915" s="11">
        <f t="shared" si="331"/>
        <v>-137.75320459293513</v>
      </c>
      <c r="O1915" s="11">
        <f t="shared" si="332"/>
        <v>0</v>
      </c>
      <c r="P1915" s="13">
        <f t="shared" si="326"/>
        <v>315.113</v>
      </c>
      <c r="Q1915" s="11">
        <f t="shared" si="4"/>
        <v>0.57564095079870781</v>
      </c>
      <c r="R1915" s="11">
        <f t="shared" si="327"/>
        <v>1.3710919860891042</v>
      </c>
      <c r="S1915" s="11">
        <f t="shared" si="6"/>
        <v>10474.961953874494</v>
      </c>
    </row>
    <row r="1916" spans="2:19" x14ac:dyDescent="0.2">
      <c r="B1916" s="11"/>
      <c r="D1916" s="14">
        <f t="shared" si="328"/>
        <v>19.140000000000192</v>
      </c>
      <c r="E1916" s="11">
        <f t="shared" si="333"/>
        <v>37.840000000001169</v>
      </c>
      <c r="F1916" s="11">
        <f t="shared" si="324"/>
        <v>-371.21040000001148</v>
      </c>
      <c r="G1916" s="11">
        <f t="shared" si="8"/>
        <v>-137.5183132616626</v>
      </c>
      <c r="H1916" s="15">
        <f t="shared" si="334"/>
        <v>0</v>
      </c>
      <c r="I1916" s="11">
        <f t="shared" si="1"/>
        <v>-508.7287132616741</v>
      </c>
      <c r="J1916" s="11">
        <f t="shared" si="9"/>
        <v>-13.444204895921205</v>
      </c>
      <c r="K1916" s="9">
        <f t="shared" si="329"/>
        <v>181.25744280519788</v>
      </c>
      <c r="L1916" s="11">
        <f t="shared" si="330"/>
        <v>6320.3056529439245</v>
      </c>
      <c r="M1916" s="11">
        <f t="shared" si="325"/>
        <v>0.636575</v>
      </c>
      <c r="N1916" s="11">
        <f t="shared" si="331"/>
        <v>-137.5183132616626</v>
      </c>
      <c r="O1916" s="11">
        <f t="shared" si="332"/>
        <v>0</v>
      </c>
      <c r="P1916" s="13">
        <f t="shared" si="326"/>
        <v>315.10500000000002</v>
      </c>
      <c r="Q1916" s="11">
        <f t="shared" si="4"/>
        <v>0.57522871044635238</v>
      </c>
      <c r="R1916" s="11">
        <f t="shared" si="327"/>
        <v>1.370459214670867</v>
      </c>
      <c r="S1916" s="11">
        <f t="shared" si="6"/>
        <v>10457.100461899439</v>
      </c>
    </row>
    <row r="1917" spans="2:19" x14ac:dyDescent="0.2">
      <c r="B1917" s="11"/>
      <c r="D1917" s="14">
        <f t="shared" si="328"/>
        <v>19.150000000000194</v>
      </c>
      <c r="E1917" s="11">
        <f t="shared" si="333"/>
        <v>37.840000000001169</v>
      </c>
      <c r="F1917" s="11">
        <f t="shared" si="324"/>
        <v>-371.21040000001148</v>
      </c>
      <c r="G1917" s="11">
        <f t="shared" si="8"/>
        <v>-137.28354282692072</v>
      </c>
      <c r="H1917" s="15">
        <f t="shared" si="334"/>
        <v>0</v>
      </c>
      <c r="I1917" s="11">
        <f t="shared" si="1"/>
        <v>-508.4939428269322</v>
      </c>
      <c r="J1917" s="11">
        <f t="shared" si="9"/>
        <v>-13.438000603248321</v>
      </c>
      <c r="K1917" s="9">
        <f t="shared" si="329"/>
        <v>181.12300075623867</v>
      </c>
      <c r="L1917" s="11">
        <f t="shared" si="330"/>
        <v>6322.1175551617325</v>
      </c>
      <c r="M1917" s="11">
        <f t="shared" si="325"/>
        <v>0.636432</v>
      </c>
      <c r="N1917" s="11">
        <f t="shared" si="331"/>
        <v>-137.28354282692072</v>
      </c>
      <c r="O1917" s="11">
        <f t="shared" si="332"/>
        <v>0</v>
      </c>
      <c r="P1917" s="13">
        <f t="shared" si="326"/>
        <v>315.09699999999998</v>
      </c>
      <c r="Q1917" s="11">
        <f t="shared" si="4"/>
        <v>0.57481664616368511</v>
      </c>
      <c r="R1917" s="11">
        <f t="shared" si="327"/>
        <v>1.3698267689345893</v>
      </c>
      <c r="S1917" s="11">
        <f t="shared" si="6"/>
        <v>10439.248163079366</v>
      </c>
    </row>
    <row r="1918" spans="2:19" x14ac:dyDescent="0.2">
      <c r="B1918" s="11"/>
      <c r="D1918" s="14">
        <f t="shared" si="328"/>
        <v>19.160000000000196</v>
      </c>
      <c r="E1918" s="11">
        <f t="shared" si="333"/>
        <v>37.840000000001169</v>
      </c>
      <c r="F1918" s="11">
        <f t="shared" si="324"/>
        <v>-371.21040000001148</v>
      </c>
      <c r="G1918" s="11">
        <f t="shared" si="8"/>
        <v>-137.06461716116422</v>
      </c>
      <c r="H1918" s="15">
        <f t="shared" si="334"/>
        <v>0</v>
      </c>
      <c r="I1918" s="11">
        <f t="shared" si="1"/>
        <v>-508.2750171611757</v>
      </c>
      <c r="J1918" s="11">
        <f t="shared" si="9"/>
        <v>-13.432215041256871</v>
      </c>
      <c r="K1918" s="9">
        <f t="shared" si="329"/>
        <v>180.98862075020619</v>
      </c>
      <c r="L1918" s="11">
        <f t="shared" si="330"/>
        <v>6323.9281132692649</v>
      </c>
      <c r="M1918" s="11">
        <f t="shared" si="325"/>
        <v>0.63636099999999995</v>
      </c>
      <c r="N1918" s="11">
        <f t="shared" si="331"/>
        <v>-137.06461716116422</v>
      </c>
      <c r="O1918" s="11">
        <f t="shared" si="332"/>
        <v>0</v>
      </c>
      <c r="P1918" s="13">
        <f t="shared" si="326"/>
        <v>315.09199999999998</v>
      </c>
      <c r="Q1918" s="11">
        <f t="shared" si="4"/>
        <v>0.57439928893848846</v>
      </c>
      <c r="R1918" s="11">
        <f t="shared" si="327"/>
        <v>1.3692370072636972</v>
      </c>
      <c r="S1918" s="11">
        <f t="shared" si="6"/>
        <v>10422.600724449516</v>
      </c>
    </row>
    <row r="1919" spans="2:19" x14ac:dyDescent="0.2">
      <c r="B1919" s="11"/>
      <c r="D1919" s="14">
        <f t="shared" si="328"/>
        <v>19.170000000000197</v>
      </c>
      <c r="E1919" s="11">
        <f t="shared" si="333"/>
        <v>37.840000000001169</v>
      </c>
      <c r="F1919" s="11">
        <f t="shared" si="324"/>
        <v>-371.21040000001148</v>
      </c>
      <c r="G1919" s="11">
        <f t="shared" si="8"/>
        <v>-136.8307057196098</v>
      </c>
      <c r="H1919" s="15">
        <f t="shared" si="334"/>
        <v>0</v>
      </c>
      <c r="I1919" s="11">
        <f t="shared" si="1"/>
        <v>-508.04110571962127</v>
      </c>
      <c r="J1919" s="11">
        <f t="shared" si="9"/>
        <v>-13.426033449249619</v>
      </c>
      <c r="K1919" s="9">
        <f t="shared" si="329"/>
        <v>180.85429859979362</v>
      </c>
      <c r="L1919" s="11">
        <f t="shared" si="330"/>
        <v>6325.7373278660152</v>
      </c>
      <c r="M1919" s="11">
        <f t="shared" si="325"/>
        <v>0.63621899999999998</v>
      </c>
      <c r="N1919" s="11">
        <f t="shared" si="331"/>
        <v>-136.8307057196098</v>
      </c>
      <c r="O1919" s="11">
        <f t="shared" si="332"/>
        <v>0</v>
      </c>
      <c r="P1919" s="13">
        <f t="shared" si="326"/>
        <v>315.084</v>
      </c>
      <c r="Q1919" s="11">
        <f t="shared" si="4"/>
        <v>0.57398756712430221</v>
      </c>
      <c r="R1919" s="11">
        <f t="shared" si="327"/>
        <v>1.3686068755606136</v>
      </c>
      <c r="S1919" s="11">
        <f t="shared" si="6"/>
        <v>10404.813744770176</v>
      </c>
    </row>
    <row r="1920" spans="2:19" x14ac:dyDescent="0.2">
      <c r="B1920" s="11"/>
      <c r="D1920" s="14">
        <f t="shared" si="328"/>
        <v>19.180000000000199</v>
      </c>
      <c r="E1920" s="11">
        <f t="shared" si="333"/>
        <v>37.840000000001169</v>
      </c>
      <c r="F1920" s="11">
        <f t="shared" si="324"/>
        <v>-371.21040000001148</v>
      </c>
      <c r="G1920" s="11">
        <f t="shared" si="8"/>
        <v>-136.59691466057114</v>
      </c>
      <c r="H1920" s="15">
        <f t="shared" si="334"/>
        <v>0</v>
      </c>
      <c r="I1920" s="11">
        <f t="shared" si="1"/>
        <v>-507.80731466058262</v>
      </c>
      <c r="J1920" s="11">
        <f t="shared" si="9"/>
        <v>-13.419855038598492</v>
      </c>
      <c r="K1920" s="9">
        <f t="shared" si="329"/>
        <v>180.72003826530113</v>
      </c>
      <c r="L1920" s="11">
        <f t="shared" si="330"/>
        <v>6327.5451995503399</v>
      </c>
      <c r="M1920" s="11">
        <f t="shared" si="325"/>
        <v>0.63607599999999997</v>
      </c>
      <c r="N1920" s="11">
        <f t="shared" si="331"/>
        <v>-136.59691466057114</v>
      </c>
      <c r="O1920" s="11">
        <f t="shared" si="332"/>
        <v>0</v>
      </c>
      <c r="P1920" s="13">
        <f t="shared" si="326"/>
        <v>315.07600000000002</v>
      </c>
      <c r="Q1920" s="11">
        <f t="shared" si="4"/>
        <v>0.57357602059598678</v>
      </c>
      <c r="R1920" s="11">
        <f t="shared" si="327"/>
        <v>1.36797706815479</v>
      </c>
      <c r="S1920" s="11">
        <f t="shared" si="6"/>
        <v>10387.035919159347</v>
      </c>
    </row>
    <row r="1921" spans="2:19" x14ac:dyDescent="0.2">
      <c r="B1921" s="11"/>
      <c r="D1921" s="14">
        <f t="shared" si="328"/>
        <v>19.1900000000002</v>
      </c>
      <c r="E1921" s="11">
        <f t="shared" si="333"/>
        <v>37.840000000001169</v>
      </c>
      <c r="F1921" s="11">
        <f t="shared" si="324"/>
        <v>-371.21040000001148</v>
      </c>
      <c r="G1921" s="11">
        <f t="shared" si="8"/>
        <v>-136.36367338165613</v>
      </c>
      <c r="H1921" s="15">
        <f t="shared" si="334"/>
        <v>0</v>
      </c>
      <c r="I1921" s="11">
        <f t="shared" si="1"/>
        <v>-507.57407338166763</v>
      </c>
      <c r="J1921" s="11">
        <f t="shared" si="9"/>
        <v>-13.4136911570204</v>
      </c>
      <c r="K1921" s="9">
        <f t="shared" si="329"/>
        <v>180.58583971491515</v>
      </c>
      <c r="L1921" s="11">
        <f t="shared" si="330"/>
        <v>6329.3517289402407</v>
      </c>
      <c r="M1921" s="11">
        <f t="shared" si="325"/>
        <v>0.635934</v>
      </c>
      <c r="N1921" s="11">
        <f t="shared" si="331"/>
        <v>-136.36367338165613</v>
      </c>
      <c r="O1921" s="11">
        <f t="shared" si="332"/>
        <v>0</v>
      </c>
      <c r="P1921" s="13">
        <f t="shared" si="326"/>
        <v>315.06799999999998</v>
      </c>
      <c r="Q1921" s="11">
        <f t="shared" si="4"/>
        <v>0.57316464926592092</v>
      </c>
      <c r="R1921" s="11">
        <f t="shared" si="327"/>
        <v>1.3673487417961672</v>
      </c>
      <c r="S1921" s="11">
        <f t="shared" si="6"/>
        <v>10369.299899660364</v>
      </c>
    </row>
    <row r="1922" spans="2:19" x14ac:dyDescent="0.2">
      <c r="B1922" s="11"/>
      <c r="D1922" s="14">
        <f t="shared" si="328"/>
        <v>19.200000000000202</v>
      </c>
      <c r="E1922" s="11">
        <f t="shared" si="333"/>
        <v>37.840000000001169</v>
      </c>
      <c r="F1922" s="11">
        <f t="shared" ref="F1922:F1985" si="335">E1922*Grav</f>
        <v>-371.21040000001148</v>
      </c>
      <c r="G1922" s="11">
        <f t="shared" si="8"/>
        <v>-136.13055211151686</v>
      </c>
      <c r="H1922" s="15">
        <f t="shared" si="334"/>
        <v>0</v>
      </c>
      <c r="I1922" s="11">
        <f t="shared" si="1"/>
        <v>-507.34095211152834</v>
      </c>
      <c r="J1922" s="11">
        <f t="shared" si="9"/>
        <v>-13.407530446921582</v>
      </c>
      <c r="K1922" s="9">
        <f t="shared" si="329"/>
        <v>180.45170280334494</v>
      </c>
      <c r="L1922" s="11">
        <f t="shared" si="330"/>
        <v>6331.1569166528316</v>
      </c>
      <c r="M1922" s="11">
        <f t="shared" ref="M1922:M1985" si="336">VLOOKUP(L1922,AtmChart,4)</f>
        <v>0.635791</v>
      </c>
      <c r="N1922" s="11">
        <f t="shared" si="331"/>
        <v>-136.13055211151686</v>
      </c>
      <c r="O1922" s="11">
        <f t="shared" si="332"/>
        <v>0</v>
      </c>
      <c r="P1922" s="13">
        <f t="shared" ref="P1922:P1985" si="337">VLOOKUP(L1922,AtmChart,5)</f>
        <v>315.05900000000003</v>
      </c>
      <c r="Q1922" s="11">
        <f t="shared" si="4"/>
        <v>0.57275527061072662</v>
      </c>
      <c r="R1922" s="11">
        <f t="shared" ref="R1922:R1985" si="338">J1922/Grav</f>
        <v>1.3667207387279898</v>
      </c>
      <c r="S1922" s="11">
        <f t="shared" si="6"/>
        <v>10351.573005810136</v>
      </c>
    </row>
    <row r="1923" spans="2:19" x14ac:dyDescent="0.2">
      <c r="B1923" s="11"/>
      <c r="D1923" s="14">
        <f t="shared" ref="D1923:D1986" si="339">D1922+DeltaT</f>
        <v>19.210000000000203</v>
      </c>
      <c r="E1923" s="11">
        <f t="shared" si="333"/>
        <v>37.840000000001169</v>
      </c>
      <c r="F1923" s="11">
        <f t="shared" si="335"/>
        <v>-371.21040000001148</v>
      </c>
      <c r="G1923" s="11">
        <f t="shared" si="8"/>
        <v>-135.91315835216747</v>
      </c>
      <c r="H1923" s="15">
        <f t="shared" si="334"/>
        <v>0</v>
      </c>
      <c r="I1923" s="11">
        <f t="shared" si="1"/>
        <v>-507.12355835217897</v>
      </c>
      <c r="J1923" s="11">
        <f t="shared" si="9"/>
        <v>-13.401785368714675</v>
      </c>
      <c r="K1923" s="9">
        <f t="shared" ref="K1923:K1986" si="340">K1922+J1922*DeltaT</f>
        <v>180.31762749887574</v>
      </c>
      <c r="L1923" s="11">
        <f t="shared" ref="L1923:L1986" si="341">L1922+K1922*DeltaT+(0.5*J1922*DeltaT^2)</f>
        <v>6332.9607633043433</v>
      </c>
      <c r="M1923" s="11">
        <f t="shared" si="336"/>
        <v>0.63571999999999995</v>
      </c>
      <c r="N1923" s="11">
        <f t="shared" ref="N1923:N1986" si="342">IF(K1923&gt;0,-0.5*M1923*(K1923^2)*CdR*CSAR,0)</f>
        <v>-135.91315835216747</v>
      </c>
      <c r="O1923" s="11">
        <f t="shared" ref="O1923:O1986" si="343">IF(K1923&gt;0,0, 0.5*M1923*(K1923^2)*CdC*CSAC)</f>
        <v>0</v>
      </c>
      <c r="P1923" s="13">
        <f t="shared" si="337"/>
        <v>315.05500000000001</v>
      </c>
      <c r="Q1923" s="11">
        <f t="shared" si="4"/>
        <v>0.57233698084104601</v>
      </c>
      <c r="R1923" s="11">
        <f t="shared" si="338"/>
        <v>1.3661351038445131</v>
      </c>
      <c r="S1923" s="11">
        <f t="shared" si="6"/>
        <v>10335.042055659656</v>
      </c>
    </row>
    <row r="1924" spans="2:19" x14ac:dyDescent="0.2">
      <c r="B1924" s="11"/>
      <c r="D1924" s="14">
        <f t="shared" si="339"/>
        <v>19.220000000000205</v>
      </c>
      <c r="E1924" s="11">
        <f t="shared" si="333"/>
        <v>37.840000000001169</v>
      </c>
      <c r="F1924" s="11">
        <f t="shared" si="335"/>
        <v>-371.21040000001148</v>
      </c>
      <c r="G1924" s="11">
        <f t="shared" si="8"/>
        <v>-135.68088973268814</v>
      </c>
      <c r="H1924" s="15">
        <f t="shared" si="334"/>
        <v>0</v>
      </c>
      <c r="I1924" s="11">
        <f t="shared" si="1"/>
        <v>-506.89128973269965</v>
      </c>
      <c r="J1924" s="11">
        <f t="shared" si="9"/>
        <v>-13.395647191667125</v>
      </c>
      <c r="K1924" s="9">
        <f t="shared" si="340"/>
        <v>180.1836096451886</v>
      </c>
      <c r="L1924" s="11">
        <f t="shared" si="341"/>
        <v>6334.763269490064</v>
      </c>
      <c r="M1924" s="11">
        <f t="shared" si="336"/>
        <v>0.63557799999999998</v>
      </c>
      <c r="N1924" s="11">
        <f t="shared" si="342"/>
        <v>-135.68088973268814</v>
      </c>
      <c r="O1924" s="11">
        <f t="shared" si="343"/>
        <v>0</v>
      </c>
      <c r="P1924" s="13">
        <f t="shared" si="337"/>
        <v>315.04700000000003</v>
      </c>
      <c r="Q1924" s="11">
        <f t="shared" si="4"/>
        <v>0.57192612418206989</v>
      </c>
      <c r="R1924" s="11">
        <f t="shared" si="338"/>
        <v>1.3655093977234583</v>
      </c>
      <c r="S1924" s="11">
        <f t="shared" si="6"/>
        <v>10317.379998654778</v>
      </c>
    </row>
    <row r="1925" spans="2:19" x14ac:dyDescent="0.2">
      <c r="B1925" s="11"/>
      <c r="D1925" s="14">
        <f t="shared" si="339"/>
        <v>19.230000000000206</v>
      </c>
      <c r="E1925" s="11">
        <f t="shared" si="333"/>
        <v>37.840000000001169</v>
      </c>
      <c r="F1925" s="11">
        <f t="shared" si="335"/>
        <v>-371.21040000001148</v>
      </c>
      <c r="G1925" s="11">
        <f t="shared" si="8"/>
        <v>-135.44874061650364</v>
      </c>
      <c r="H1925" s="15">
        <f t="shared" si="334"/>
        <v>0</v>
      </c>
      <c r="I1925" s="11">
        <f t="shared" si="1"/>
        <v>-506.65914061651512</v>
      </c>
      <c r="J1925" s="11">
        <f t="shared" si="9"/>
        <v>-13.389512172740472</v>
      </c>
      <c r="K1925" s="9">
        <f t="shared" si="340"/>
        <v>180.04965317327193</v>
      </c>
      <c r="L1925" s="11">
        <f t="shared" si="341"/>
        <v>6336.5644358041563</v>
      </c>
      <c r="M1925" s="11">
        <f t="shared" si="336"/>
        <v>0.63543499999999997</v>
      </c>
      <c r="N1925" s="11">
        <f t="shared" si="342"/>
        <v>-135.44874061650364</v>
      </c>
      <c r="O1925" s="11">
        <f t="shared" si="343"/>
        <v>0</v>
      </c>
      <c r="P1925" s="13">
        <f t="shared" si="337"/>
        <v>315.03899999999999</v>
      </c>
      <c r="Q1925" s="11">
        <f t="shared" si="4"/>
        <v>0.57151544149540834</v>
      </c>
      <c r="R1925" s="11">
        <f t="shared" si="338"/>
        <v>1.3648840135311389</v>
      </c>
      <c r="S1925" s="11">
        <f t="shared" si="6"/>
        <v>10299.727028861125</v>
      </c>
    </row>
    <row r="1926" spans="2:19" x14ac:dyDescent="0.2">
      <c r="B1926" s="11"/>
      <c r="D1926" s="14">
        <f t="shared" si="339"/>
        <v>19.240000000000208</v>
      </c>
      <c r="E1926" s="11">
        <f t="shared" ref="E1926:E1989" si="344">IF(D1926&lt;ThrustCurveTime,E1925-(Mdot)/10,E1925)</f>
        <v>37.840000000001169</v>
      </c>
      <c r="F1926" s="11">
        <f t="shared" si="335"/>
        <v>-371.21040000001148</v>
      </c>
      <c r="G1926" s="11">
        <f t="shared" si="8"/>
        <v>-135.21713722260199</v>
      </c>
      <c r="H1926" s="15">
        <f t="shared" si="334"/>
        <v>0</v>
      </c>
      <c r="I1926" s="11">
        <f t="shared" si="1"/>
        <v>-506.42753722261347</v>
      </c>
      <c r="J1926" s="11">
        <f t="shared" si="9"/>
        <v>-13.383391575650048</v>
      </c>
      <c r="K1926" s="9">
        <f t="shared" si="340"/>
        <v>179.91575805154454</v>
      </c>
      <c r="L1926" s="11">
        <f t="shared" si="341"/>
        <v>6338.3642628602802</v>
      </c>
      <c r="M1926" s="11">
        <f t="shared" si="336"/>
        <v>0.635293</v>
      </c>
      <c r="N1926" s="11">
        <f t="shared" si="342"/>
        <v>-135.21713722260199</v>
      </c>
      <c r="O1926" s="11">
        <f t="shared" si="343"/>
        <v>0</v>
      </c>
      <c r="P1926" s="13">
        <f t="shared" si="337"/>
        <v>315.02999999999997</v>
      </c>
      <c r="Q1926" s="11">
        <f t="shared" si="4"/>
        <v>0.57110674555294594</v>
      </c>
      <c r="R1926" s="11">
        <f t="shared" si="338"/>
        <v>1.364260099454643</v>
      </c>
      <c r="S1926" s="11">
        <f t="shared" si="6"/>
        <v>10282.115556614965</v>
      </c>
    </row>
    <row r="1927" spans="2:19" x14ac:dyDescent="0.2">
      <c r="B1927" s="11"/>
      <c r="D1927" s="14">
        <f t="shared" si="339"/>
        <v>19.25000000000021</v>
      </c>
      <c r="E1927" s="11">
        <f t="shared" si="344"/>
        <v>37.840000000001169</v>
      </c>
      <c r="F1927" s="11">
        <f t="shared" si="335"/>
        <v>-371.21040000001148</v>
      </c>
      <c r="G1927" s="11">
        <f t="shared" si="8"/>
        <v>-134.98586548983386</v>
      </c>
      <c r="H1927" s="15">
        <f t="shared" ref="H1927:H1990" si="345">IF(D1927&lt;ThrustCurveTime,VLOOKUP(D1927,GoddardCurve1,2, TRUE),0)</f>
        <v>0</v>
      </c>
      <c r="I1927" s="11">
        <f t="shared" si="1"/>
        <v>-506.19626548984536</v>
      </c>
      <c r="J1927" s="11">
        <f t="shared" si="9"/>
        <v>-13.377279743388735</v>
      </c>
      <c r="K1927" s="9">
        <f t="shared" si="340"/>
        <v>179.78192413578805</v>
      </c>
      <c r="L1927" s="11">
        <f t="shared" si="341"/>
        <v>6340.1627512712166</v>
      </c>
      <c r="M1927" s="11">
        <f t="shared" si="336"/>
        <v>0.63515100000000002</v>
      </c>
      <c r="N1927" s="11">
        <f t="shared" si="342"/>
        <v>-134.98586548983386</v>
      </c>
      <c r="O1927" s="11">
        <f t="shared" si="343"/>
        <v>0</v>
      </c>
      <c r="P1927" s="13">
        <f t="shared" si="337"/>
        <v>315.02199999999999</v>
      </c>
      <c r="Q1927" s="11">
        <f t="shared" si="4"/>
        <v>0.57069640893584594</v>
      </c>
      <c r="R1927" s="11">
        <f t="shared" si="338"/>
        <v>1.3636370788367722</v>
      </c>
      <c r="S1927" s="11">
        <f t="shared" si="6"/>
        <v>10264.529304382855</v>
      </c>
    </row>
    <row r="1928" spans="2:19" x14ac:dyDescent="0.2">
      <c r="B1928" s="11"/>
      <c r="D1928" s="14">
        <f t="shared" si="339"/>
        <v>19.260000000000211</v>
      </c>
      <c r="E1928" s="11">
        <f t="shared" si="344"/>
        <v>37.840000000001169</v>
      </c>
      <c r="F1928" s="11">
        <f t="shared" si="335"/>
        <v>-371.21040000001148</v>
      </c>
      <c r="G1928" s="11">
        <f t="shared" si="8"/>
        <v>-134.76977958248662</v>
      </c>
      <c r="H1928" s="15">
        <f t="shared" si="345"/>
        <v>0</v>
      </c>
      <c r="I1928" s="11">
        <f t="shared" si="1"/>
        <v>-505.98017958249807</v>
      </c>
      <c r="J1928" s="11">
        <f t="shared" si="9"/>
        <v>-13.371569227866873</v>
      </c>
      <c r="K1928" s="9">
        <f t="shared" si="340"/>
        <v>179.64815133835415</v>
      </c>
      <c r="L1928" s="11">
        <f t="shared" si="341"/>
        <v>6341.9599016485872</v>
      </c>
      <c r="M1928" s="11">
        <f t="shared" si="336"/>
        <v>0.63507899999999995</v>
      </c>
      <c r="N1928" s="11">
        <f t="shared" si="342"/>
        <v>-134.76977958248662</v>
      </c>
      <c r="O1928" s="11">
        <f t="shared" si="343"/>
        <v>0</v>
      </c>
      <c r="P1928" s="13">
        <f t="shared" si="337"/>
        <v>315.01799999999997</v>
      </c>
      <c r="Q1928" s="11">
        <f t="shared" si="4"/>
        <v>0.5702790041786634</v>
      </c>
      <c r="R1928" s="11">
        <f t="shared" si="338"/>
        <v>1.3630549671627801</v>
      </c>
      <c r="S1928" s="11">
        <f t="shared" si="6"/>
        <v>10248.097805276033</v>
      </c>
    </row>
    <row r="1929" spans="2:19" x14ac:dyDescent="0.2">
      <c r="B1929" s="11"/>
      <c r="D1929" s="14">
        <f t="shared" si="339"/>
        <v>19.270000000000213</v>
      </c>
      <c r="E1929" s="11">
        <f t="shared" si="344"/>
        <v>37.840000000001169</v>
      </c>
      <c r="F1929" s="11">
        <f t="shared" si="335"/>
        <v>-371.21040000001148</v>
      </c>
      <c r="G1929" s="11">
        <f t="shared" si="8"/>
        <v>-134.53914168799605</v>
      </c>
      <c r="H1929" s="15">
        <f t="shared" si="345"/>
        <v>0</v>
      </c>
      <c r="I1929" s="11">
        <f t="shared" si="1"/>
        <v>-505.74954168800753</v>
      </c>
      <c r="J1929" s="11">
        <f t="shared" si="9"/>
        <v>-13.36547414608858</v>
      </c>
      <c r="K1929" s="9">
        <f t="shared" si="340"/>
        <v>179.5144356460755</v>
      </c>
      <c r="L1929" s="11">
        <f t="shared" si="341"/>
        <v>6343.7557145835099</v>
      </c>
      <c r="M1929" s="11">
        <f t="shared" si="336"/>
        <v>0.63493699999999997</v>
      </c>
      <c r="N1929" s="11">
        <f t="shared" si="342"/>
        <v>-134.53914168799605</v>
      </c>
      <c r="O1929" s="11">
        <f t="shared" si="343"/>
        <v>0</v>
      </c>
      <c r="P1929" s="13">
        <f t="shared" si="337"/>
        <v>315.00900000000001</v>
      </c>
      <c r="Q1929" s="11">
        <f t="shared" si="4"/>
        <v>0.56987081526583527</v>
      </c>
      <c r="R1929" s="11">
        <f t="shared" si="338"/>
        <v>1.3624336540355331</v>
      </c>
      <c r="S1929" s="11">
        <f t="shared" si="6"/>
        <v>10230.559751064882</v>
      </c>
    </row>
    <row r="1930" spans="2:19" x14ac:dyDescent="0.2">
      <c r="B1930" s="11"/>
      <c r="D1930" s="14">
        <f t="shared" si="339"/>
        <v>19.280000000000214</v>
      </c>
      <c r="E1930" s="11">
        <f t="shared" si="344"/>
        <v>37.840000000001169</v>
      </c>
      <c r="F1930" s="11">
        <f t="shared" si="335"/>
        <v>-371.21040000001148</v>
      </c>
      <c r="G1930" s="11">
        <f t="shared" si="8"/>
        <v>-134.30883401021674</v>
      </c>
      <c r="H1930" s="15">
        <f t="shared" si="345"/>
        <v>0</v>
      </c>
      <c r="I1930" s="11">
        <f t="shared" si="1"/>
        <v>-505.51923401022822</v>
      </c>
      <c r="J1930" s="11">
        <f t="shared" si="9"/>
        <v>-13.359387790967563</v>
      </c>
      <c r="K1930" s="9">
        <f t="shared" si="340"/>
        <v>179.38078090461462</v>
      </c>
      <c r="L1930" s="11">
        <f t="shared" si="341"/>
        <v>6345.550190666263</v>
      </c>
      <c r="M1930" s="11">
        <f t="shared" si="336"/>
        <v>0.634795</v>
      </c>
      <c r="N1930" s="11">
        <f t="shared" si="342"/>
        <v>-134.30883401021674</v>
      </c>
      <c r="O1930" s="11">
        <f t="shared" si="343"/>
        <v>0</v>
      </c>
      <c r="P1930" s="13">
        <f t="shared" si="337"/>
        <v>315.00099999999998</v>
      </c>
      <c r="Q1930" s="11">
        <f t="shared" si="4"/>
        <v>0.56946098870992357</v>
      </c>
      <c r="R1930" s="11">
        <f t="shared" si="338"/>
        <v>1.3618132304757964</v>
      </c>
      <c r="S1930" s="11">
        <f t="shared" si="6"/>
        <v>10213.046807031731</v>
      </c>
    </row>
    <row r="1931" spans="2:19" x14ac:dyDescent="0.2">
      <c r="B1931" s="11"/>
      <c r="D1931" s="14">
        <f t="shared" si="339"/>
        <v>19.290000000000216</v>
      </c>
      <c r="E1931" s="11">
        <f t="shared" si="344"/>
        <v>37.840000000001169</v>
      </c>
      <c r="F1931" s="11">
        <f t="shared" si="335"/>
        <v>-371.21040000001148</v>
      </c>
      <c r="G1931" s="11">
        <f t="shared" si="8"/>
        <v>-134.07885605320598</v>
      </c>
      <c r="H1931" s="15">
        <f t="shared" si="345"/>
        <v>0</v>
      </c>
      <c r="I1931" s="11">
        <f t="shared" si="1"/>
        <v>-505.28925605321746</v>
      </c>
      <c r="J1931" s="11">
        <f t="shared" si="9"/>
        <v>-13.353310149397512</v>
      </c>
      <c r="K1931" s="9">
        <f t="shared" si="340"/>
        <v>179.24718702670495</v>
      </c>
      <c r="L1931" s="11">
        <f t="shared" si="341"/>
        <v>6347.3433305059198</v>
      </c>
      <c r="M1931" s="11">
        <f t="shared" si="336"/>
        <v>0.63465300000000002</v>
      </c>
      <c r="N1931" s="11">
        <f t="shared" si="342"/>
        <v>-134.07885605320598</v>
      </c>
      <c r="O1931" s="11">
        <f t="shared" si="343"/>
        <v>0</v>
      </c>
      <c r="P1931" s="13">
        <f t="shared" si="337"/>
        <v>314.99299999999999</v>
      </c>
      <c r="Q1931" s="11">
        <f t="shared" si="4"/>
        <v>0.56905133455887891</v>
      </c>
      <c r="R1931" s="11">
        <f t="shared" si="338"/>
        <v>1.3611936951475547</v>
      </c>
      <c r="S1931" s="11">
        <f t="shared" si="6"/>
        <v>10195.558935464342</v>
      </c>
    </row>
    <row r="1932" spans="2:19" x14ac:dyDescent="0.2">
      <c r="B1932" s="11"/>
      <c r="D1932" s="14">
        <f t="shared" si="339"/>
        <v>19.300000000000217</v>
      </c>
      <c r="E1932" s="11">
        <f t="shared" si="344"/>
        <v>37.840000000001169</v>
      </c>
      <c r="F1932" s="11">
        <f t="shared" si="335"/>
        <v>-371.21040000001148</v>
      </c>
      <c r="G1932" s="11">
        <f t="shared" si="8"/>
        <v>-133.84899637339797</v>
      </c>
      <c r="H1932" s="15">
        <f t="shared" si="345"/>
        <v>0</v>
      </c>
      <c r="I1932" s="11">
        <f t="shared" si="1"/>
        <v>-505.05939637340941</v>
      </c>
      <c r="J1932" s="11">
        <f t="shared" si="9"/>
        <v>-13.347235633546347</v>
      </c>
      <c r="K1932" s="9">
        <f t="shared" si="340"/>
        <v>179.11365392521097</v>
      </c>
      <c r="L1932" s="11">
        <f t="shared" si="341"/>
        <v>6349.1351347106793</v>
      </c>
      <c r="M1932" s="11">
        <f t="shared" si="336"/>
        <v>0.63451000000000002</v>
      </c>
      <c r="N1932" s="11">
        <f t="shared" si="342"/>
        <v>-133.84899637339797</v>
      </c>
      <c r="O1932" s="11">
        <f t="shared" si="343"/>
        <v>0</v>
      </c>
      <c r="P1932" s="13">
        <f t="shared" si="337"/>
        <v>314.98500000000001</v>
      </c>
      <c r="Q1932" s="11">
        <f t="shared" si="4"/>
        <v>0.56864185254920385</v>
      </c>
      <c r="R1932" s="11">
        <f t="shared" si="338"/>
        <v>1.3605744784450915</v>
      </c>
      <c r="S1932" s="11">
        <f t="shared" si="6"/>
        <v>10178.08005787428</v>
      </c>
    </row>
    <row r="1933" spans="2:19" x14ac:dyDescent="0.2">
      <c r="B1933" s="11"/>
      <c r="D1933" s="14">
        <f t="shared" si="339"/>
        <v>19.310000000000219</v>
      </c>
      <c r="E1933" s="11">
        <f t="shared" si="344"/>
        <v>37.840000000001169</v>
      </c>
      <c r="F1933" s="11">
        <f t="shared" si="335"/>
        <v>-371.21040000001148</v>
      </c>
      <c r="G1933" s="11">
        <f t="shared" si="8"/>
        <v>-133.63463180873339</v>
      </c>
      <c r="H1933" s="15">
        <f t="shared" si="345"/>
        <v>0</v>
      </c>
      <c r="I1933" s="11">
        <f t="shared" si="1"/>
        <v>-504.84503180874486</v>
      </c>
      <c r="J1933" s="11">
        <f t="shared" si="9"/>
        <v>-13.341570608053098</v>
      </c>
      <c r="K1933" s="9">
        <f t="shared" si="340"/>
        <v>178.98018156887551</v>
      </c>
      <c r="L1933" s="11">
        <f t="shared" si="341"/>
        <v>6350.9256038881495</v>
      </c>
      <c r="M1933" s="11">
        <f t="shared" si="336"/>
        <v>0.63443899999999998</v>
      </c>
      <c r="N1933" s="11">
        <f t="shared" si="342"/>
        <v>-133.63463180873339</v>
      </c>
      <c r="O1933" s="11">
        <f t="shared" si="343"/>
        <v>0</v>
      </c>
      <c r="P1933" s="13">
        <f t="shared" si="337"/>
        <v>314.98</v>
      </c>
      <c r="Q1933" s="11">
        <f t="shared" si="4"/>
        <v>0.56822713051265317</v>
      </c>
      <c r="R1933" s="11">
        <f t="shared" si="338"/>
        <v>1.359997003879011</v>
      </c>
      <c r="S1933" s="11">
        <f t="shared" si="6"/>
        <v>10161.779452267639</v>
      </c>
    </row>
    <row r="1934" spans="2:19" x14ac:dyDescent="0.2">
      <c r="B1934" s="11"/>
      <c r="D1934" s="14">
        <f t="shared" si="339"/>
        <v>19.320000000000221</v>
      </c>
      <c r="E1934" s="11">
        <f t="shared" si="344"/>
        <v>37.840000000001169</v>
      </c>
      <c r="F1934" s="11">
        <f t="shared" si="335"/>
        <v>-371.21040000001148</v>
      </c>
      <c r="G1934" s="11">
        <f t="shared" si="8"/>
        <v>-133.40561226227535</v>
      </c>
      <c r="H1934" s="15">
        <f t="shared" si="345"/>
        <v>0</v>
      </c>
      <c r="I1934" s="11">
        <f t="shared" si="1"/>
        <v>-504.61601226228686</v>
      </c>
      <c r="J1934" s="11">
        <f t="shared" si="9"/>
        <v>-13.335518294457486</v>
      </c>
      <c r="K1934" s="9">
        <f t="shared" si="340"/>
        <v>178.84676586279497</v>
      </c>
      <c r="L1934" s="11">
        <f t="shared" si="341"/>
        <v>6352.7147386253073</v>
      </c>
      <c r="M1934" s="11">
        <f t="shared" si="336"/>
        <v>0.634297</v>
      </c>
      <c r="N1934" s="11">
        <f t="shared" si="342"/>
        <v>-133.40561226227535</v>
      </c>
      <c r="O1934" s="11">
        <f t="shared" si="343"/>
        <v>0</v>
      </c>
      <c r="P1934" s="13">
        <f t="shared" si="337"/>
        <v>314.97199999999998</v>
      </c>
      <c r="Q1934" s="11">
        <f t="shared" si="4"/>
        <v>0.56781798338517386</v>
      </c>
      <c r="R1934" s="11">
        <f t="shared" si="338"/>
        <v>1.3593800504034135</v>
      </c>
      <c r="S1934" s="11">
        <f t="shared" si="6"/>
        <v>10144.364459687753</v>
      </c>
    </row>
    <row r="1935" spans="2:19" x14ac:dyDescent="0.2">
      <c r="B1935" s="11"/>
      <c r="D1935" s="14">
        <f t="shared" si="339"/>
        <v>19.330000000000222</v>
      </c>
      <c r="E1935" s="11">
        <f t="shared" si="344"/>
        <v>37.840000000001169</v>
      </c>
      <c r="F1935" s="11">
        <f t="shared" si="335"/>
        <v>-371.21040000001148</v>
      </c>
      <c r="G1935" s="11">
        <f t="shared" si="8"/>
        <v>-133.17692051111791</v>
      </c>
      <c r="H1935" s="15">
        <f t="shared" si="345"/>
        <v>0</v>
      </c>
      <c r="I1935" s="11">
        <f t="shared" si="1"/>
        <v>-504.38732051112936</v>
      </c>
      <c r="J1935" s="11">
        <f t="shared" si="9"/>
        <v>-13.329474643528377</v>
      </c>
      <c r="K1935" s="9">
        <f t="shared" si="340"/>
        <v>178.7134106798504</v>
      </c>
      <c r="L1935" s="11">
        <f t="shared" si="341"/>
        <v>6354.5025395080211</v>
      </c>
      <c r="M1935" s="11">
        <f t="shared" si="336"/>
        <v>0.63415500000000002</v>
      </c>
      <c r="N1935" s="11">
        <f t="shared" si="342"/>
        <v>-133.17692051111791</v>
      </c>
      <c r="O1935" s="11">
        <f t="shared" si="343"/>
        <v>0</v>
      </c>
      <c r="P1935" s="13">
        <f t="shared" si="337"/>
        <v>314.964</v>
      </c>
      <c r="Q1935" s="11">
        <f t="shared" si="4"/>
        <v>0.5674090076321433</v>
      </c>
      <c r="R1935" s="11">
        <f t="shared" si="338"/>
        <v>1.3587639799723115</v>
      </c>
      <c r="S1935" s="11">
        <f t="shared" si="6"/>
        <v>10126.974393158136</v>
      </c>
    </row>
    <row r="1936" spans="2:19" x14ac:dyDescent="0.2">
      <c r="B1936" s="11"/>
      <c r="D1936" s="14">
        <f t="shared" si="339"/>
        <v>19.340000000000224</v>
      </c>
      <c r="E1936" s="11">
        <f t="shared" si="344"/>
        <v>37.840000000001169</v>
      </c>
      <c r="F1936" s="11">
        <f t="shared" si="335"/>
        <v>-371.21040000001148</v>
      </c>
      <c r="G1936" s="11">
        <f t="shared" si="8"/>
        <v>-132.94855606408217</v>
      </c>
      <c r="H1936" s="15">
        <f t="shared" si="345"/>
        <v>0</v>
      </c>
      <c r="I1936" s="11">
        <f t="shared" si="1"/>
        <v>-504.15895606409367</v>
      </c>
      <c r="J1936" s="11">
        <f t="shared" si="9"/>
        <v>-13.323439642285361</v>
      </c>
      <c r="K1936" s="9">
        <f t="shared" si="340"/>
        <v>178.5801159334151</v>
      </c>
      <c r="L1936" s="11">
        <f t="shared" si="341"/>
        <v>6356.2890071410875</v>
      </c>
      <c r="M1936" s="11">
        <f t="shared" si="336"/>
        <v>0.63401300000000005</v>
      </c>
      <c r="N1936" s="11">
        <f t="shared" si="342"/>
        <v>-132.94855606408217</v>
      </c>
      <c r="O1936" s="11">
        <f t="shared" si="343"/>
        <v>0</v>
      </c>
      <c r="P1936" s="13">
        <f t="shared" si="337"/>
        <v>314.95600000000002</v>
      </c>
      <c r="Q1936" s="11">
        <f t="shared" si="4"/>
        <v>0.56700020299157694</v>
      </c>
      <c r="R1936" s="11">
        <f t="shared" si="338"/>
        <v>1.3581487912625241</v>
      </c>
      <c r="S1936" s="11">
        <f t="shared" si="6"/>
        <v>10109.609215328801</v>
      </c>
    </row>
    <row r="1937" spans="2:19" x14ac:dyDescent="0.2">
      <c r="B1937" s="11"/>
      <c r="D1937" s="14">
        <f t="shared" si="339"/>
        <v>19.350000000000225</v>
      </c>
      <c r="E1937" s="11">
        <f t="shared" si="344"/>
        <v>37.840000000001169</v>
      </c>
      <c r="F1937" s="11">
        <f t="shared" si="335"/>
        <v>-371.21040000001148</v>
      </c>
      <c r="G1937" s="11">
        <f t="shared" si="8"/>
        <v>-132.72051843095517</v>
      </c>
      <c r="H1937" s="15">
        <f t="shared" si="345"/>
        <v>0</v>
      </c>
      <c r="I1937" s="11">
        <f t="shared" si="1"/>
        <v>-503.93091843096664</v>
      </c>
      <c r="J1937" s="11">
        <f t="shared" si="9"/>
        <v>-13.317413277773548</v>
      </c>
      <c r="K1937" s="9">
        <f t="shared" si="340"/>
        <v>178.44688153699224</v>
      </c>
      <c r="L1937" s="11">
        <f t="shared" si="341"/>
        <v>6358.0741421284401</v>
      </c>
      <c r="M1937" s="11">
        <f t="shared" si="336"/>
        <v>0.63387099999999996</v>
      </c>
      <c r="N1937" s="11">
        <f t="shared" si="342"/>
        <v>-132.72051843095517</v>
      </c>
      <c r="O1937" s="11">
        <f t="shared" si="343"/>
        <v>0</v>
      </c>
      <c r="P1937" s="13">
        <f t="shared" si="337"/>
        <v>314.947</v>
      </c>
      <c r="Q1937" s="11">
        <f t="shared" si="4"/>
        <v>0.56659336820795958</v>
      </c>
      <c r="R1937" s="11">
        <f t="shared" si="338"/>
        <v>1.3575344829534708</v>
      </c>
      <c r="S1937" s="11">
        <f t="shared" si="6"/>
        <v>10092.268888923214</v>
      </c>
    </row>
    <row r="1938" spans="2:19" x14ac:dyDescent="0.2">
      <c r="B1938" s="11"/>
      <c r="D1938" s="14">
        <f t="shared" si="339"/>
        <v>19.360000000000227</v>
      </c>
      <c r="E1938" s="11">
        <f t="shared" si="344"/>
        <v>37.840000000001169</v>
      </c>
      <c r="F1938" s="11">
        <f t="shared" si="335"/>
        <v>-371.21040000001148</v>
      </c>
      <c r="G1938" s="11">
        <f t="shared" si="8"/>
        <v>-132.50765098998568</v>
      </c>
      <c r="H1938" s="15">
        <f t="shared" si="345"/>
        <v>0</v>
      </c>
      <c r="I1938" s="11">
        <f t="shared" si="1"/>
        <v>-503.71805098999715</v>
      </c>
      <c r="J1938" s="11">
        <f t="shared" si="9"/>
        <v>-13.311787816859979</v>
      </c>
      <c r="K1938" s="9">
        <f t="shared" si="340"/>
        <v>178.31370740421451</v>
      </c>
      <c r="L1938" s="11">
        <f t="shared" si="341"/>
        <v>6359.8579450731459</v>
      </c>
      <c r="M1938" s="11">
        <f t="shared" si="336"/>
        <v>0.63380000000000003</v>
      </c>
      <c r="N1938" s="11">
        <f t="shared" si="342"/>
        <v>-132.50765098998568</v>
      </c>
      <c r="O1938" s="11">
        <f t="shared" si="343"/>
        <v>0</v>
      </c>
      <c r="P1938" s="13">
        <f t="shared" si="337"/>
        <v>314.94299999999998</v>
      </c>
      <c r="Q1938" s="11">
        <f t="shared" si="4"/>
        <v>0.56617771280585538</v>
      </c>
      <c r="R1938" s="11">
        <f t="shared" si="338"/>
        <v>1.3569610414740039</v>
      </c>
      <c r="S1938" s="11">
        <f t="shared" si="6"/>
        <v>10076.082126865933</v>
      </c>
    </row>
    <row r="1939" spans="2:19" x14ac:dyDescent="0.2">
      <c r="B1939" s="11"/>
      <c r="D1939" s="14">
        <f t="shared" si="339"/>
        <v>19.370000000000228</v>
      </c>
      <c r="E1939" s="11">
        <f t="shared" si="344"/>
        <v>37.840000000001169</v>
      </c>
      <c r="F1939" s="11">
        <f t="shared" si="335"/>
        <v>-371.21040000001148</v>
      </c>
      <c r="G1939" s="11">
        <f t="shared" si="8"/>
        <v>-132.28023753928105</v>
      </c>
      <c r="H1939" s="15">
        <f t="shared" si="345"/>
        <v>0</v>
      </c>
      <c r="I1939" s="11">
        <f t="shared" si="1"/>
        <v>-503.49063753929249</v>
      </c>
      <c r="J1939" s="11">
        <f t="shared" si="9"/>
        <v>-13.30577794765531</v>
      </c>
      <c r="K1939" s="9">
        <f t="shared" si="340"/>
        <v>178.18058952604591</v>
      </c>
      <c r="L1939" s="11">
        <f t="shared" si="341"/>
        <v>6361.6404165577969</v>
      </c>
      <c r="M1939" s="11">
        <f t="shared" si="336"/>
        <v>0.63365800000000005</v>
      </c>
      <c r="N1939" s="11">
        <f t="shared" si="342"/>
        <v>-132.28023753928105</v>
      </c>
      <c r="O1939" s="11">
        <f t="shared" si="343"/>
        <v>0</v>
      </c>
      <c r="P1939" s="13">
        <f t="shared" si="337"/>
        <v>314.935</v>
      </c>
      <c r="Q1939" s="11">
        <f t="shared" si="4"/>
        <v>0.56576941123103464</v>
      </c>
      <c r="R1939" s="11">
        <f t="shared" si="338"/>
        <v>1.3563484146437623</v>
      </c>
      <c r="S1939" s="11">
        <f t="shared" si="6"/>
        <v>10058.789264235478</v>
      </c>
    </row>
    <row r="1940" spans="2:19" x14ac:dyDescent="0.2">
      <c r="B1940" s="11"/>
      <c r="D1940" s="14">
        <f t="shared" si="339"/>
        <v>19.38000000000023</v>
      </c>
      <c r="E1940" s="11">
        <f t="shared" si="344"/>
        <v>37.840000000001169</v>
      </c>
      <c r="F1940" s="11">
        <f t="shared" si="335"/>
        <v>-371.21040000001148</v>
      </c>
      <c r="G1940" s="11">
        <f t="shared" si="8"/>
        <v>-132.05314948642854</v>
      </c>
      <c r="H1940" s="15">
        <f t="shared" si="345"/>
        <v>0</v>
      </c>
      <c r="I1940" s="11">
        <f t="shared" si="1"/>
        <v>-503.26354948644001</v>
      </c>
      <c r="J1940" s="11">
        <f t="shared" si="9"/>
        <v>-13.299776677759631</v>
      </c>
      <c r="K1940" s="9">
        <f t="shared" si="340"/>
        <v>178.04753174656935</v>
      </c>
      <c r="L1940" s="11">
        <f t="shared" si="341"/>
        <v>6363.4215571641598</v>
      </c>
      <c r="M1940" s="11">
        <f t="shared" si="336"/>
        <v>0.63351599999999997</v>
      </c>
      <c r="N1940" s="11">
        <f t="shared" si="342"/>
        <v>-132.05314948642854</v>
      </c>
      <c r="O1940" s="11">
        <f t="shared" si="343"/>
        <v>0</v>
      </c>
      <c r="P1940" s="13">
        <f t="shared" si="337"/>
        <v>314.92700000000002</v>
      </c>
      <c r="Q1940" s="11">
        <f t="shared" si="4"/>
        <v>0.56536127974600248</v>
      </c>
      <c r="R1940" s="11">
        <f t="shared" si="338"/>
        <v>1.3557366643995545</v>
      </c>
      <c r="S1940" s="11">
        <f t="shared" si="6"/>
        <v>10041.521145349689</v>
      </c>
    </row>
    <row r="1941" spans="2:19" x14ac:dyDescent="0.2">
      <c r="B1941" s="11"/>
      <c r="D1941" s="14">
        <f t="shared" si="339"/>
        <v>19.390000000000231</v>
      </c>
      <c r="E1941" s="11">
        <f t="shared" si="344"/>
        <v>37.840000000001169</v>
      </c>
      <c r="F1941" s="11">
        <f t="shared" si="335"/>
        <v>-371.21040000001148</v>
      </c>
      <c r="G1941" s="11">
        <f t="shared" si="8"/>
        <v>-131.82638634495677</v>
      </c>
      <c r="H1941" s="15">
        <f t="shared" si="345"/>
        <v>0</v>
      </c>
      <c r="I1941" s="11">
        <f t="shared" si="1"/>
        <v>-503.03678634496828</v>
      </c>
      <c r="J1941" s="11">
        <f t="shared" si="9"/>
        <v>-13.293783994316932</v>
      </c>
      <c r="K1941" s="9">
        <f t="shared" si="340"/>
        <v>177.91453397979174</v>
      </c>
      <c r="L1941" s="11">
        <f t="shared" si="341"/>
        <v>6365.2013674927921</v>
      </c>
      <c r="M1941" s="11">
        <f t="shared" si="336"/>
        <v>0.63337399999999999</v>
      </c>
      <c r="N1941" s="11">
        <f t="shared" si="342"/>
        <v>-131.82638634495677</v>
      </c>
      <c r="O1941" s="11">
        <f t="shared" si="343"/>
        <v>0</v>
      </c>
      <c r="P1941" s="13">
        <f t="shared" si="337"/>
        <v>314.91800000000001</v>
      </c>
      <c r="Q1941" s="11">
        <f t="shared" si="4"/>
        <v>0.56495511206025617</v>
      </c>
      <c r="R1941" s="11">
        <f t="shared" si="338"/>
        <v>1.3551257894308799</v>
      </c>
      <c r="S1941" s="11">
        <f t="shared" si="6"/>
        <v>10024.277733216541</v>
      </c>
    </row>
    <row r="1942" spans="2:19" x14ac:dyDescent="0.2">
      <c r="B1942" s="11"/>
      <c r="D1942" s="14">
        <f t="shared" si="339"/>
        <v>19.400000000000233</v>
      </c>
      <c r="E1942" s="11">
        <f t="shared" si="344"/>
        <v>37.840000000001169</v>
      </c>
      <c r="F1942" s="11">
        <f t="shared" si="335"/>
        <v>-371.21040000001148</v>
      </c>
      <c r="G1942" s="11">
        <f t="shared" si="8"/>
        <v>-131.61470303697487</v>
      </c>
      <c r="H1942" s="15">
        <f t="shared" si="345"/>
        <v>0</v>
      </c>
      <c r="I1942" s="11">
        <f t="shared" si="1"/>
        <v>-502.82510303698632</v>
      </c>
      <c r="J1942" s="11">
        <f t="shared" si="9"/>
        <v>-13.288189826558424</v>
      </c>
      <c r="K1942" s="9">
        <f t="shared" si="340"/>
        <v>177.78159613984857</v>
      </c>
      <c r="L1942" s="11">
        <f t="shared" si="341"/>
        <v>6366.97984814339</v>
      </c>
      <c r="M1942" s="11">
        <f t="shared" si="336"/>
        <v>0.63330299999999995</v>
      </c>
      <c r="N1942" s="11">
        <f t="shared" si="342"/>
        <v>-131.61470303697487</v>
      </c>
      <c r="O1942" s="11">
        <f t="shared" si="343"/>
        <v>0</v>
      </c>
      <c r="P1942" s="13">
        <f t="shared" si="337"/>
        <v>314.91399999999999</v>
      </c>
      <c r="Q1942" s="11">
        <f t="shared" si="4"/>
        <v>0.56454014791291773</v>
      </c>
      <c r="R1942" s="11">
        <f t="shared" si="338"/>
        <v>1.3545555378754763</v>
      </c>
      <c r="S1942" s="11">
        <f t="shared" si="6"/>
        <v>10008.181014421991</v>
      </c>
    </row>
    <row r="1943" spans="2:19" x14ac:dyDescent="0.2">
      <c r="B1943" s="11"/>
      <c r="D1943" s="14">
        <f t="shared" si="339"/>
        <v>19.410000000000235</v>
      </c>
      <c r="E1943" s="11">
        <f t="shared" si="344"/>
        <v>37.840000000001169</v>
      </c>
      <c r="F1943" s="11">
        <f t="shared" si="335"/>
        <v>-371.21040000001148</v>
      </c>
      <c r="G1943" s="11">
        <f t="shared" si="8"/>
        <v>-131.38856044585307</v>
      </c>
      <c r="H1943" s="15">
        <f t="shared" si="345"/>
        <v>0</v>
      </c>
      <c r="I1943" s="11">
        <f t="shared" si="1"/>
        <v>-502.59896044586458</v>
      </c>
      <c r="J1943" s="11">
        <f t="shared" si="9"/>
        <v>-13.282213542437871</v>
      </c>
      <c r="K1943" s="9">
        <f t="shared" si="340"/>
        <v>177.64871424158298</v>
      </c>
      <c r="L1943" s="11">
        <f t="shared" si="341"/>
        <v>6368.7569996952971</v>
      </c>
      <c r="M1943" s="11">
        <f t="shared" si="336"/>
        <v>0.63316099999999997</v>
      </c>
      <c r="N1943" s="11">
        <f t="shared" si="342"/>
        <v>-131.38856044585307</v>
      </c>
      <c r="O1943" s="11">
        <f t="shared" si="343"/>
        <v>0</v>
      </c>
      <c r="P1943" s="13">
        <f t="shared" si="337"/>
        <v>314.90600000000001</v>
      </c>
      <c r="Q1943" s="11">
        <f t="shared" si="4"/>
        <v>0.56413251650201324</v>
      </c>
      <c r="R1943" s="11">
        <f t="shared" si="338"/>
        <v>1.3539463346012099</v>
      </c>
      <c r="S1943" s="11">
        <f t="shared" si="6"/>
        <v>9990.984789875698</v>
      </c>
    </row>
    <row r="1944" spans="2:19" x14ac:dyDescent="0.2">
      <c r="B1944" s="11"/>
      <c r="D1944" s="14">
        <f t="shared" si="339"/>
        <v>19.420000000000236</v>
      </c>
      <c r="E1944" s="11">
        <f t="shared" si="344"/>
        <v>37.840000000001169</v>
      </c>
      <c r="F1944" s="11">
        <f t="shared" si="335"/>
        <v>-371.21040000001148</v>
      </c>
      <c r="G1944" s="11">
        <f t="shared" si="8"/>
        <v>-131.16274136088126</v>
      </c>
      <c r="H1944" s="15">
        <f t="shared" si="345"/>
        <v>0</v>
      </c>
      <c r="I1944" s="11">
        <f t="shared" si="1"/>
        <v>-502.37314136089276</v>
      </c>
      <c r="J1944" s="11">
        <f t="shared" si="9"/>
        <v>-13.276245807634176</v>
      </c>
      <c r="K1944" s="9">
        <f t="shared" si="340"/>
        <v>177.51589210615859</v>
      </c>
      <c r="L1944" s="11">
        <f t="shared" si="341"/>
        <v>6370.5328227270356</v>
      </c>
      <c r="M1944" s="11">
        <f t="shared" si="336"/>
        <v>0.633019</v>
      </c>
      <c r="N1944" s="11">
        <f t="shared" si="342"/>
        <v>-131.16274136088126</v>
      </c>
      <c r="O1944" s="11">
        <f t="shared" si="343"/>
        <v>0</v>
      </c>
      <c r="P1944" s="13">
        <f t="shared" si="337"/>
        <v>314.89800000000002</v>
      </c>
      <c r="Q1944" s="11">
        <f t="shared" si="4"/>
        <v>0.56372505416407404</v>
      </c>
      <c r="R1944" s="11">
        <f t="shared" si="338"/>
        <v>1.3533380028169393</v>
      </c>
      <c r="S1944" s="11">
        <f t="shared" si="6"/>
        <v>9973.8131652261764</v>
      </c>
    </row>
    <row r="1945" spans="2:19" x14ac:dyDescent="0.2">
      <c r="B1945" s="11"/>
      <c r="D1945" s="14">
        <f t="shared" si="339"/>
        <v>19.430000000000238</v>
      </c>
      <c r="E1945" s="11">
        <f t="shared" si="344"/>
        <v>37.840000000001169</v>
      </c>
      <c r="F1945" s="11">
        <f t="shared" si="335"/>
        <v>-371.21040000001148</v>
      </c>
      <c r="G1945" s="11">
        <f t="shared" si="8"/>
        <v>-130.93724529929517</v>
      </c>
      <c r="H1945" s="15">
        <f t="shared" si="345"/>
        <v>0</v>
      </c>
      <c r="I1945" s="11">
        <f t="shared" si="1"/>
        <v>-502.14764529930665</v>
      </c>
      <c r="J1945" s="11">
        <f t="shared" si="9"/>
        <v>-13.2702866093893</v>
      </c>
      <c r="K1945" s="9">
        <f t="shared" si="340"/>
        <v>177.38312964808225</v>
      </c>
      <c r="L1945" s="11">
        <f t="shared" si="341"/>
        <v>6372.3073178358072</v>
      </c>
      <c r="M1945" s="11">
        <f t="shared" si="336"/>
        <v>0.63287700000000002</v>
      </c>
      <c r="N1945" s="11">
        <f t="shared" si="342"/>
        <v>-130.93724529929517</v>
      </c>
      <c r="O1945" s="11">
        <f t="shared" si="343"/>
        <v>0</v>
      </c>
      <c r="P1945" s="13">
        <f t="shared" si="337"/>
        <v>314.88900000000001</v>
      </c>
      <c r="Q1945" s="11">
        <f t="shared" si="4"/>
        <v>0.56331954958122465</v>
      </c>
      <c r="R1945" s="11">
        <f t="shared" si="338"/>
        <v>1.3527305412221509</v>
      </c>
      <c r="S1945" s="11">
        <f t="shared" si="6"/>
        <v>9956.6661037633039</v>
      </c>
    </row>
    <row r="1946" spans="2:19" x14ac:dyDescent="0.2">
      <c r="B1946" s="11"/>
      <c r="D1946" s="14">
        <f t="shared" si="339"/>
        <v>19.440000000000239</v>
      </c>
      <c r="E1946" s="11">
        <f t="shared" si="344"/>
        <v>37.840000000001169</v>
      </c>
      <c r="F1946" s="11">
        <f t="shared" si="335"/>
        <v>-371.21040000001148</v>
      </c>
      <c r="G1946" s="11">
        <f t="shared" si="8"/>
        <v>-130.71207177927667</v>
      </c>
      <c r="H1946" s="15">
        <f t="shared" si="345"/>
        <v>0</v>
      </c>
      <c r="I1946" s="11">
        <f t="shared" si="1"/>
        <v>-501.92247177928812</v>
      </c>
      <c r="J1946" s="11">
        <f t="shared" si="9"/>
        <v>-13.264335934970207</v>
      </c>
      <c r="K1946" s="9">
        <f t="shared" si="340"/>
        <v>177.25042678198835</v>
      </c>
      <c r="L1946" s="11">
        <f t="shared" si="341"/>
        <v>6374.0804856179575</v>
      </c>
      <c r="M1946" s="11">
        <f t="shared" si="336"/>
        <v>0.63273500000000005</v>
      </c>
      <c r="N1946" s="11">
        <f t="shared" si="342"/>
        <v>-130.71207177927667</v>
      </c>
      <c r="O1946" s="11">
        <f t="shared" si="343"/>
        <v>0</v>
      </c>
      <c r="P1946" s="13">
        <f t="shared" si="337"/>
        <v>314.88099999999997</v>
      </c>
      <c r="Q1946" s="11">
        <f t="shared" si="4"/>
        <v>0.56291242336625069</v>
      </c>
      <c r="R1946" s="11">
        <f t="shared" si="338"/>
        <v>1.3521239485188794</v>
      </c>
      <c r="S1946" s="11">
        <f t="shared" si="6"/>
        <v>9939.5435688488978</v>
      </c>
    </row>
    <row r="1947" spans="2:19" x14ac:dyDescent="0.2">
      <c r="B1947" s="11"/>
      <c r="D1947" s="14">
        <f t="shared" si="339"/>
        <v>19.450000000000241</v>
      </c>
      <c r="E1947" s="11">
        <f t="shared" si="344"/>
        <v>37.840000000001169</v>
      </c>
      <c r="F1947" s="11">
        <f t="shared" si="335"/>
        <v>-371.21040000001148</v>
      </c>
      <c r="G1947" s="11">
        <f t="shared" si="8"/>
        <v>-130.50186574385384</v>
      </c>
      <c r="H1947" s="15">
        <f t="shared" si="345"/>
        <v>0</v>
      </c>
      <c r="I1947" s="11">
        <f t="shared" si="1"/>
        <v>-501.71226574386532</v>
      </c>
      <c r="J1947" s="11">
        <f t="shared" si="9"/>
        <v>-13.258780807184191</v>
      </c>
      <c r="K1947" s="9">
        <f t="shared" si="340"/>
        <v>177.11778342263864</v>
      </c>
      <c r="L1947" s="11">
        <f t="shared" si="341"/>
        <v>6375.8523266689808</v>
      </c>
      <c r="M1947" s="11">
        <f t="shared" si="336"/>
        <v>0.632664</v>
      </c>
      <c r="N1947" s="11">
        <f t="shared" si="342"/>
        <v>-130.50186574385384</v>
      </c>
      <c r="O1947" s="11">
        <f t="shared" si="343"/>
        <v>0</v>
      </c>
      <c r="P1947" s="13">
        <f t="shared" si="337"/>
        <v>314.87700000000001</v>
      </c>
      <c r="Q1947" s="11">
        <f t="shared" si="4"/>
        <v>0.56249831973322484</v>
      </c>
      <c r="R1947" s="11">
        <f t="shared" si="338"/>
        <v>1.3515576765733119</v>
      </c>
      <c r="S1947" s="11">
        <f t="shared" si="6"/>
        <v>9923.5591840933084</v>
      </c>
    </row>
    <row r="1948" spans="2:19" x14ac:dyDescent="0.2">
      <c r="B1948" s="11"/>
      <c r="D1948" s="14">
        <f t="shared" si="339"/>
        <v>19.460000000000242</v>
      </c>
      <c r="E1948" s="11">
        <f t="shared" si="344"/>
        <v>37.840000000001169</v>
      </c>
      <c r="F1948" s="11">
        <f t="shared" si="335"/>
        <v>-371.21040000001148</v>
      </c>
      <c r="G1948" s="11">
        <f t="shared" si="8"/>
        <v>-130.27730824955967</v>
      </c>
      <c r="H1948" s="15">
        <f t="shared" si="345"/>
        <v>0</v>
      </c>
      <c r="I1948" s="11">
        <f t="shared" si="1"/>
        <v>-501.48770824957114</v>
      </c>
      <c r="J1948" s="11">
        <f t="shared" si="9"/>
        <v>-13.252846412514684</v>
      </c>
      <c r="K1948" s="9">
        <f t="shared" si="340"/>
        <v>176.98519561456681</v>
      </c>
      <c r="L1948" s="11">
        <f t="shared" si="341"/>
        <v>6377.6228415641672</v>
      </c>
      <c r="M1948" s="11">
        <f t="shared" si="336"/>
        <v>0.63252200000000003</v>
      </c>
      <c r="N1948" s="11">
        <f t="shared" si="342"/>
        <v>-130.27730824955967</v>
      </c>
      <c r="O1948" s="11">
        <f t="shared" si="343"/>
        <v>0</v>
      </c>
      <c r="P1948" s="13">
        <f t="shared" si="337"/>
        <v>314.86799999999999</v>
      </c>
      <c r="Q1948" s="11">
        <f t="shared" si="4"/>
        <v>0.56209330771804944</v>
      </c>
      <c r="R1948" s="11">
        <f t="shared" si="338"/>
        <v>1.3509527433756048</v>
      </c>
      <c r="S1948" s="11">
        <f t="shared" si="6"/>
        <v>9906.4834927063839</v>
      </c>
    </row>
    <row r="1949" spans="2:19" x14ac:dyDescent="0.2">
      <c r="B1949" s="11"/>
      <c r="D1949" s="14">
        <f t="shared" si="339"/>
        <v>19.470000000000244</v>
      </c>
      <c r="E1949" s="11">
        <f t="shared" si="344"/>
        <v>37.840000000001169</v>
      </c>
      <c r="F1949" s="11">
        <f t="shared" si="335"/>
        <v>-371.21040000001148</v>
      </c>
      <c r="G1949" s="11">
        <f t="shared" si="8"/>
        <v>-130.05307190506701</v>
      </c>
      <c r="H1949" s="15">
        <f t="shared" si="345"/>
        <v>0</v>
      </c>
      <c r="I1949" s="11">
        <f t="shared" si="1"/>
        <v>-501.26347190507852</v>
      </c>
      <c r="J1949" s="11">
        <f t="shared" si="9"/>
        <v>-13.246920504890673</v>
      </c>
      <c r="K1949" s="9">
        <f t="shared" si="340"/>
        <v>176.85266715044165</v>
      </c>
      <c r="L1949" s="11">
        <f t="shared" si="341"/>
        <v>6379.3920308779916</v>
      </c>
      <c r="M1949" s="11">
        <f t="shared" si="336"/>
        <v>0.63238000000000005</v>
      </c>
      <c r="N1949" s="11">
        <f t="shared" si="342"/>
        <v>-130.05307190506701</v>
      </c>
      <c r="O1949" s="11">
        <f t="shared" si="343"/>
        <v>0</v>
      </c>
      <c r="P1949" s="13">
        <f t="shared" si="337"/>
        <v>314.86</v>
      </c>
      <c r="Q1949" s="11">
        <f t="shared" si="4"/>
        <v>0.56168667709598441</v>
      </c>
      <c r="R1949" s="11">
        <f t="shared" si="338"/>
        <v>1.3503486753201501</v>
      </c>
      <c r="S1949" s="11">
        <f t="shared" si="6"/>
        <v>9889.4322220359318</v>
      </c>
    </row>
    <row r="1950" spans="2:19" x14ac:dyDescent="0.2">
      <c r="B1950" s="11"/>
      <c r="D1950" s="14">
        <f t="shared" si="339"/>
        <v>19.480000000000246</v>
      </c>
      <c r="E1950" s="11">
        <f t="shared" si="344"/>
        <v>37.840000000001169</v>
      </c>
      <c r="F1950" s="11">
        <f t="shared" si="335"/>
        <v>-371.21040000001148</v>
      </c>
      <c r="G1950" s="11">
        <f t="shared" si="8"/>
        <v>-129.82915623222243</v>
      </c>
      <c r="H1950" s="15">
        <f t="shared" si="345"/>
        <v>0</v>
      </c>
      <c r="I1950" s="11">
        <f t="shared" si="1"/>
        <v>-501.03955623223391</v>
      </c>
      <c r="J1950" s="11">
        <f t="shared" si="9"/>
        <v>-13.241003071675962</v>
      </c>
      <c r="K1950" s="9">
        <f t="shared" si="340"/>
        <v>176.72019794539273</v>
      </c>
      <c r="L1950" s="11">
        <f t="shared" si="341"/>
        <v>6381.159895203471</v>
      </c>
      <c r="M1950" s="11">
        <f t="shared" si="336"/>
        <v>0.63223799999999997</v>
      </c>
      <c r="N1950" s="11">
        <f t="shared" si="342"/>
        <v>-129.82915623222243</v>
      </c>
      <c r="O1950" s="11">
        <f t="shared" si="343"/>
        <v>0</v>
      </c>
      <c r="P1950" s="13">
        <f t="shared" si="337"/>
        <v>314.85199999999998</v>
      </c>
      <c r="Q1950" s="11">
        <f t="shared" si="4"/>
        <v>0.56128021402243833</v>
      </c>
      <c r="R1950" s="11">
        <f t="shared" si="338"/>
        <v>1.3497454711188543</v>
      </c>
      <c r="S1950" s="11">
        <f t="shared" si="6"/>
        <v>9872.4053357224384</v>
      </c>
    </row>
    <row r="1951" spans="2:19" x14ac:dyDescent="0.2">
      <c r="B1951" s="11"/>
      <c r="D1951" s="14">
        <f t="shared" si="339"/>
        <v>19.490000000000247</v>
      </c>
      <c r="E1951" s="11">
        <f t="shared" si="344"/>
        <v>37.840000000001169</v>
      </c>
      <c r="F1951" s="11">
        <f t="shared" si="335"/>
        <v>-371.21040000001148</v>
      </c>
      <c r="G1951" s="11">
        <f t="shared" si="8"/>
        <v>-129.62032370180006</v>
      </c>
      <c r="H1951" s="15">
        <f t="shared" si="345"/>
        <v>0</v>
      </c>
      <c r="I1951" s="11">
        <f t="shared" si="1"/>
        <v>-500.83072370181151</v>
      </c>
      <c r="J1951" s="11">
        <f t="shared" si="9"/>
        <v>-13.235484241590804</v>
      </c>
      <c r="K1951" s="9">
        <f t="shared" si="340"/>
        <v>176.58778791467597</v>
      </c>
      <c r="L1951" s="11">
        <f t="shared" si="341"/>
        <v>6382.9264351327711</v>
      </c>
      <c r="M1951" s="11">
        <f t="shared" si="336"/>
        <v>0.63216799999999995</v>
      </c>
      <c r="N1951" s="11">
        <f t="shared" si="342"/>
        <v>-129.62032370180006</v>
      </c>
      <c r="O1951" s="11">
        <f t="shared" si="343"/>
        <v>0</v>
      </c>
      <c r="P1951" s="13">
        <f t="shared" si="337"/>
        <v>314.84800000000001</v>
      </c>
      <c r="Q1951" s="11">
        <f t="shared" si="4"/>
        <v>0.56086679259412786</v>
      </c>
      <c r="R1951" s="11">
        <f t="shared" si="338"/>
        <v>1.3491828992447301</v>
      </c>
      <c r="S1951" s="11">
        <f t="shared" si="6"/>
        <v>9856.5253943637617</v>
      </c>
    </row>
    <row r="1952" spans="2:19" x14ac:dyDescent="0.2">
      <c r="B1952" s="11"/>
      <c r="D1952" s="14">
        <f t="shared" si="339"/>
        <v>19.500000000000249</v>
      </c>
      <c r="E1952" s="11">
        <f t="shared" si="344"/>
        <v>37.840000000001169</v>
      </c>
      <c r="F1952" s="11">
        <f t="shared" si="335"/>
        <v>-371.21040000001148</v>
      </c>
      <c r="G1952" s="11">
        <f t="shared" si="8"/>
        <v>-129.39702009851962</v>
      </c>
      <c r="H1952" s="15">
        <f t="shared" si="345"/>
        <v>0</v>
      </c>
      <c r="I1952" s="11">
        <f t="shared" si="1"/>
        <v>-500.60742009853107</v>
      </c>
      <c r="J1952" s="11">
        <f t="shared" si="9"/>
        <v>-13.229582983575995</v>
      </c>
      <c r="K1952" s="9">
        <f t="shared" si="340"/>
        <v>176.45543307226006</v>
      </c>
      <c r="L1952" s="11">
        <f t="shared" si="341"/>
        <v>6384.6916512377056</v>
      </c>
      <c r="M1952" s="11">
        <f t="shared" si="336"/>
        <v>0.63202599999999998</v>
      </c>
      <c r="N1952" s="11">
        <f t="shared" si="342"/>
        <v>-129.39702009851962</v>
      </c>
      <c r="O1952" s="11">
        <f t="shared" si="343"/>
        <v>0</v>
      </c>
      <c r="P1952" s="13">
        <f t="shared" si="337"/>
        <v>314.839</v>
      </c>
      <c r="Q1952" s="11">
        <f t="shared" si="4"/>
        <v>0.56046243658587425</v>
      </c>
      <c r="R1952" s="11">
        <f t="shared" si="338"/>
        <v>1.3485813438915386</v>
      </c>
      <c r="S1952" s="11">
        <f t="shared" si="6"/>
        <v>9839.5450507453461</v>
      </c>
    </row>
    <row r="1953" spans="2:19" x14ac:dyDescent="0.2">
      <c r="B1953" s="11"/>
      <c r="D1953" s="14">
        <f t="shared" si="339"/>
        <v>19.51000000000025</v>
      </c>
      <c r="E1953" s="11">
        <f t="shared" si="344"/>
        <v>37.840000000001169</v>
      </c>
      <c r="F1953" s="11">
        <f t="shared" si="335"/>
        <v>-371.21040000001148</v>
      </c>
      <c r="G1953" s="11">
        <f t="shared" si="8"/>
        <v>-129.1740357863959</v>
      </c>
      <c r="H1953" s="15">
        <f t="shared" si="345"/>
        <v>0</v>
      </c>
      <c r="I1953" s="11">
        <f t="shared" si="1"/>
        <v>-500.38443578640738</v>
      </c>
      <c r="J1953" s="11">
        <f t="shared" si="9"/>
        <v>-13.223690163488159</v>
      </c>
      <c r="K1953" s="9">
        <f t="shared" si="340"/>
        <v>176.32313724242431</v>
      </c>
      <c r="L1953" s="11">
        <f t="shared" si="341"/>
        <v>6386.4555440892791</v>
      </c>
      <c r="M1953" s="11">
        <f t="shared" si="336"/>
        <v>0.631884</v>
      </c>
      <c r="N1953" s="11">
        <f t="shared" si="342"/>
        <v>-129.1740357863959</v>
      </c>
      <c r="O1953" s="11">
        <f t="shared" si="343"/>
        <v>0</v>
      </c>
      <c r="P1953" s="13">
        <f t="shared" si="337"/>
        <v>314.83100000000002</v>
      </c>
      <c r="Q1953" s="11">
        <f t="shared" si="4"/>
        <v>0.56005646598468484</v>
      </c>
      <c r="R1953" s="11">
        <f t="shared" si="338"/>
        <v>1.3479806486736146</v>
      </c>
      <c r="S1953" s="11">
        <f t="shared" si="6"/>
        <v>9822.5889865092449</v>
      </c>
    </row>
    <row r="1954" spans="2:19" x14ac:dyDescent="0.2">
      <c r="B1954" s="11"/>
      <c r="D1954" s="14">
        <f t="shared" si="339"/>
        <v>19.520000000000252</v>
      </c>
      <c r="E1954" s="11">
        <f t="shared" si="344"/>
        <v>37.840000000001169</v>
      </c>
      <c r="F1954" s="11">
        <f t="shared" si="335"/>
        <v>-371.21040000001148</v>
      </c>
      <c r="G1954" s="11">
        <f t="shared" si="8"/>
        <v>-128.95137029090517</v>
      </c>
      <c r="H1954" s="15">
        <f t="shared" si="345"/>
        <v>0</v>
      </c>
      <c r="I1954" s="11">
        <f t="shared" si="1"/>
        <v>-500.16177029091665</v>
      </c>
      <c r="J1954" s="11">
        <f t="shared" si="9"/>
        <v>-13.217805768787029</v>
      </c>
      <c r="K1954" s="9">
        <f t="shared" si="340"/>
        <v>176.19090034078943</v>
      </c>
      <c r="L1954" s="11">
        <f t="shared" si="341"/>
        <v>6388.2181142771951</v>
      </c>
      <c r="M1954" s="11">
        <f t="shared" si="336"/>
        <v>0.63174200000000003</v>
      </c>
      <c r="N1954" s="11">
        <f t="shared" si="342"/>
        <v>-128.95137029090517</v>
      </c>
      <c r="O1954" s="11">
        <f t="shared" si="343"/>
        <v>0</v>
      </c>
      <c r="P1954" s="13">
        <f t="shared" si="337"/>
        <v>314.82299999999998</v>
      </c>
      <c r="Q1954" s="11">
        <f t="shared" si="4"/>
        <v>0.55965066193000335</v>
      </c>
      <c r="R1954" s="11">
        <f t="shared" si="338"/>
        <v>1.347380812312643</v>
      </c>
      <c r="S1954" s="11">
        <f t="shared" si="6"/>
        <v>9805.6571655719508</v>
      </c>
    </row>
    <row r="1955" spans="2:19" x14ac:dyDescent="0.2">
      <c r="B1955" s="11"/>
      <c r="D1955" s="14">
        <f t="shared" si="339"/>
        <v>19.530000000000253</v>
      </c>
      <c r="E1955" s="11">
        <f t="shared" si="344"/>
        <v>37.840000000001169</v>
      </c>
      <c r="F1955" s="11">
        <f t="shared" si="335"/>
        <v>-371.21040000001148</v>
      </c>
      <c r="G1955" s="11">
        <f t="shared" si="8"/>
        <v>-128.74349394377461</v>
      </c>
      <c r="H1955" s="15">
        <f t="shared" si="345"/>
        <v>0</v>
      </c>
      <c r="I1955" s="11">
        <f t="shared" si="1"/>
        <v>-499.95389394378606</v>
      </c>
      <c r="J1955" s="11">
        <f t="shared" si="9"/>
        <v>-13.212312207816348</v>
      </c>
      <c r="K1955" s="9">
        <f t="shared" si="340"/>
        <v>176.05872228310156</v>
      </c>
      <c r="L1955" s="11">
        <f t="shared" si="341"/>
        <v>6389.9793623903142</v>
      </c>
      <c r="M1955" s="11">
        <f t="shared" si="336"/>
        <v>0.63167099999999998</v>
      </c>
      <c r="N1955" s="11">
        <f t="shared" si="342"/>
        <v>-128.74349394377461</v>
      </c>
      <c r="O1955" s="11">
        <f t="shared" si="343"/>
        <v>0</v>
      </c>
      <c r="P1955" s="13">
        <f t="shared" si="337"/>
        <v>314.81900000000002</v>
      </c>
      <c r="Q1955" s="11">
        <f t="shared" si="4"/>
        <v>0.55923791855987581</v>
      </c>
      <c r="R1955" s="11">
        <f t="shared" si="338"/>
        <v>1.346820816291167</v>
      </c>
      <c r="S1955" s="11">
        <f t="shared" si="6"/>
        <v>9789.8499338364891</v>
      </c>
    </row>
    <row r="1956" spans="2:19" x14ac:dyDescent="0.2">
      <c r="B1956" s="11"/>
      <c r="D1956" s="14">
        <f t="shared" si="339"/>
        <v>19.540000000000255</v>
      </c>
      <c r="E1956" s="11">
        <f t="shared" si="344"/>
        <v>37.840000000001169</v>
      </c>
      <c r="F1956" s="11">
        <f t="shared" si="335"/>
        <v>-371.21040000001148</v>
      </c>
      <c r="G1956" s="11">
        <f t="shared" si="8"/>
        <v>-128.52164087214746</v>
      </c>
      <c r="H1956" s="15">
        <f t="shared" si="345"/>
        <v>0</v>
      </c>
      <c r="I1956" s="11">
        <f t="shared" si="1"/>
        <v>-499.7320408721589</v>
      </c>
      <c r="J1956" s="11">
        <f t="shared" si="9"/>
        <v>-13.206449283090473</v>
      </c>
      <c r="K1956" s="9">
        <f t="shared" si="340"/>
        <v>175.9265991610234</v>
      </c>
      <c r="L1956" s="11">
        <f t="shared" si="341"/>
        <v>6391.7392889975354</v>
      </c>
      <c r="M1956" s="11">
        <f t="shared" si="336"/>
        <v>0.63153000000000004</v>
      </c>
      <c r="N1956" s="11">
        <f t="shared" si="342"/>
        <v>-128.52164087214746</v>
      </c>
      <c r="O1956" s="11">
        <f t="shared" si="343"/>
        <v>0</v>
      </c>
      <c r="P1956" s="13">
        <f t="shared" si="337"/>
        <v>314.81</v>
      </c>
      <c r="Q1956" s="11">
        <f t="shared" si="4"/>
        <v>0.55883421479947715</v>
      </c>
      <c r="R1956" s="11">
        <f t="shared" si="338"/>
        <v>1.3462231685107515</v>
      </c>
      <c r="S1956" s="11">
        <f t="shared" si="6"/>
        <v>9772.979890838129</v>
      </c>
    </row>
    <row r="1957" spans="2:19" x14ac:dyDescent="0.2">
      <c r="B1957" s="11"/>
      <c r="D1957" s="14">
        <f t="shared" si="339"/>
        <v>19.550000000000257</v>
      </c>
      <c r="E1957" s="11">
        <f t="shared" si="344"/>
        <v>37.840000000001169</v>
      </c>
      <c r="F1957" s="11">
        <f t="shared" si="335"/>
        <v>-371.21040000001148</v>
      </c>
      <c r="G1957" s="11">
        <f t="shared" si="8"/>
        <v>-128.29990135419558</v>
      </c>
      <c r="H1957" s="15">
        <f t="shared" si="345"/>
        <v>0</v>
      </c>
      <c r="I1957" s="11">
        <f t="shared" si="1"/>
        <v>-499.51030135420706</v>
      </c>
      <c r="J1957" s="11">
        <f t="shared" si="9"/>
        <v>-13.200589359254536</v>
      </c>
      <c r="K1957" s="9">
        <f t="shared" si="340"/>
        <v>175.79453466819251</v>
      </c>
      <c r="L1957" s="11">
        <f t="shared" si="341"/>
        <v>6393.4978946666815</v>
      </c>
      <c r="M1957" s="11">
        <f t="shared" si="336"/>
        <v>0.63138799999999995</v>
      </c>
      <c r="N1957" s="11">
        <f t="shared" si="342"/>
        <v>-128.29990135419558</v>
      </c>
      <c r="O1957" s="11">
        <f t="shared" si="343"/>
        <v>0</v>
      </c>
      <c r="P1957" s="13">
        <f t="shared" si="337"/>
        <v>314.80200000000002</v>
      </c>
      <c r="Q1957" s="11">
        <f t="shared" si="4"/>
        <v>0.55842890028714076</v>
      </c>
      <c r="R1957" s="11">
        <f t="shared" si="338"/>
        <v>1.3456258266314511</v>
      </c>
      <c r="S1957" s="11">
        <f t="shared" si="6"/>
        <v>9756.1184826329245</v>
      </c>
    </row>
    <row r="1958" spans="2:19" x14ac:dyDescent="0.2">
      <c r="B1958" s="11"/>
      <c r="D1958" s="14">
        <f t="shared" si="339"/>
        <v>19.560000000000258</v>
      </c>
      <c r="E1958" s="11">
        <f t="shared" si="344"/>
        <v>37.840000000001169</v>
      </c>
      <c r="F1958" s="11">
        <f t="shared" si="335"/>
        <v>-371.21040000001148</v>
      </c>
      <c r="G1958" s="11">
        <f t="shared" si="8"/>
        <v>-128.07847881195556</v>
      </c>
      <c r="H1958" s="15">
        <f t="shared" si="345"/>
        <v>0</v>
      </c>
      <c r="I1958" s="11">
        <f t="shared" si="1"/>
        <v>-499.28887881196704</v>
      </c>
      <c r="J1958" s="11">
        <f t="shared" si="9"/>
        <v>-13.19473781215517</v>
      </c>
      <c r="K1958" s="9">
        <f t="shared" si="340"/>
        <v>175.66252877459996</v>
      </c>
      <c r="L1958" s="11">
        <f t="shared" si="341"/>
        <v>6395.2551799838948</v>
      </c>
      <c r="M1958" s="11">
        <f t="shared" si="336"/>
        <v>0.63124599999999997</v>
      </c>
      <c r="N1958" s="11">
        <f t="shared" si="342"/>
        <v>-128.07847881195556</v>
      </c>
      <c r="O1958" s="11">
        <f t="shared" si="343"/>
        <v>0</v>
      </c>
      <c r="P1958" s="13">
        <f t="shared" si="337"/>
        <v>314.79399999999998</v>
      </c>
      <c r="Q1958" s="11">
        <f t="shared" si="4"/>
        <v>0.55802375132499338</v>
      </c>
      <c r="R1958" s="11">
        <f t="shared" si="338"/>
        <v>1.3450293386498644</v>
      </c>
      <c r="S1958" s="11">
        <f t="shared" si="6"/>
        <v>9739.2811777401039</v>
      </c>
    </row>
    <row r="1959" spans="2:19" x14ac:dyDescent="0.2">
      <c r="B1959" s="11"/>
      <c r="D1959" s="14">
        <f t="shared" si="339"/>
        <v>19.57000000000026</v>
      </c>
      <c r="E1959" s="11">
        <f t="shared" si="344"/>
        <v>37.840000000001169</v>
      </c>
      <c r="F1959" s="11">
        <f t="shared" si="335"/>
        <v>-371.21040000001148</v>
      </c>
      <c r="G1959" s="11">
        <f t="shared" si="8"/>
        <v>-127.85757536860883</v>
      </c>
      <c r="H1959" s="15">
        <f t="shared" si="345"/>
        <v>0</v>
      </c>
      <c r="I1959" s="11">
        <f t="shared" si="1"/>
        <v>-499.0679753686203</v>
      </c>
      <c r="J1959" s="11">
        <f t="shared" si="9"/>
        <v>-13.188899983314082</v>
      </c>
      <c r="K1959" s="9">
        <f t="shared" si="340"/>
        <v>175.53058139647842</v>
      </c>
      <c r="L1959" s="11">
        <f t="shared" si="341"/>
        <v>6397.0111455347505</v>
      </c>
      <c r="M1959" s="11">
        <f t="shared" si="336"/>
        <v>0.63110500000000003</v>
      </c>
      <c r="N1959" s="11">
        <f t="shared" si="342"/>
        <v>-127.85757536860883</v>
      </c>
      <c r="O1959" s="11">
        <f t="shared" si="343"/>
        <v>0</v>
      </c>
      <c r="P1959" s="13">
        <f t="shared" si="337"/>
        <v>314.786</v>
      </c>
      <c r="Q1959" s="11">
        <f t="shared" si="4"/>
        <v>0.55761876765954788</v>
      </c>
      <c r="R1959" s="11">
        <f t="shared" si="338"/>
        <v>1.3444342490636167</v>
      </c>
      <c r="S1959" s="11">
        <f t="shared" si="6"/>
        <v>9722.4833459119836</v>
      </c>
    </row>
    <row r="1960" spans="2:19" x14ac:dyDescent="0.2">
      <c r="B1960" s="11"/>
      <c r="D1960" s="14">
        <f t="shared" si="339"/>
        <v>19.580000000000261</v>
      </c>
      <c r="E1960" s="11">
        <f t="shared" si="344"/>
        <v>37.840000000001169</v>
      </c>
      <c r="F1960" s="11">
        <f t="shared" si="335"/>
        <v>-371.21040000001148</v>
      </c>
      <c r="G1960" s="11">
        <f t="shared" si="8"/>
        <v>-127.65114749537854</v>
      </c>
      <c r="H1960" s="15">
        <f t="shared" si="345"/>
        <v>0</v>
      </c>
      <c r="I1960" s="11">
        <f t="shared" si="1"/>
        <v>-498.86154749539003</v>
      </c>
      <c r="J1960" s="11">
        <f t="shared" si="9"/>
        <v>-13.183444701251972</v>
      </c>
      <c r="K1960" s="9">
        <f t="shared" si="340"/>
        <v>175.39869239664529</v>
      </c>
      <c r="L1960" s="11">
        <f t="shared" si="341"/>
        <v>6398.7657919037165</v>
      </c>
      <c r="M1960" s="11">
        <f t="shared" si="336"/>
        <v>0.63103399999999998</v>
      </c>
      <c r="N1960" s="11">
        <f t="shared" si="342"/>
        <v>-127.65114749537854</v>
      </c>
      <c r="O1960" s="11">
        <f t="shared" si="343"/>
        <v>0</v>
      </c>
      <c r="P1960" s="13">
        <f t="shared" si="337"/>
        <v>314.78100000000001</v>
      </c>
      <c r="Q1960" s="11">
        <f t="shared" si="4"/>
        <v>0.55720863837603063</v>
      </c>
      <c r="R1960" s="11">
        <f t="shared" si="338"/>
        <v>1.3438781550715566</v>
      </c>
      <c r="S1960" s="11">
        <f t="shared" si="6"/>
        <v>9706.7862583219248</v>
      </c>
    </row>
    <row r="1961" spans="2:19" x14ac:dyDescent="0.2">
      <c r="B1961" s="11"/>
      <c r="D1961" s="14">
        <f t="shared" si="339"/>
        <v>19.590000000000263</v>
      </c>
      <c r="E1961" s="11">
        <f t="shared" si="344"/>
        <v>37.840000000001169</v>
      </c>
      <c r="F1961" s="11">
        <f t="shared" si="335"/>
        <v>-371.21040000001148</v>
      </c>
      <c r="G1961" s="11">
        <f t="shared" si="8"/>
        <v>-127.43064558122943</v>
      </c>
      <c r="H1961" s="15">
        <f t="shared" si="345"/>
        <v>0</v>
      </c>
      <c r="I1961" s="11">
        <f t="shared" si="1"/>
        <v>-498.64104558124092</v>
      </c>
      <c r="J1961" s="11">
        <f t="shared" si="9"/>
        <v>-13.177617483647609</v>
      </c>
      <c r="K1961" s="9">
        <f t="shared" si="340"/>
        <v>175.26685794963277</v>
      </c>
      <c r="L1961" s="11">
        <f t="shared" si="341"/>
        <v>6400.5191196554479</v>
      </c>
      <c r="M1961" s="11">
        <f t="shared" si="336"/>
        <v>0.63089200000000001</v>
      </c>
      <c r="N1961" s="11">
        <f t="shared" si="342"/>
        <v>-127.43064558122943</v>
      </c>
      <c r="O1961" s="11">
        <f t="shared" si="343"/>
        <v>0</v>
      </c>
      <c r="P1961" s="13">
        <f t="shared" si="337"/>
        <v>314.77300000000002</v>
      </c>
      <c r="Q1961" s="11">
        <f t="shared" si="4"/>
        <v>0.55680397603870968</v>
      </c>
      <c r="R1961" s="11">
        <f t="shared" si="338"/>
        <v>1.3432841471608163</v>
      </c>
      <c r="S1961" s="11">
        <f t="shared" si="6"/>
        <v>9690.0189593810846</v>
      </c>
    </row>
    <row r="1962" spans="2:19" x14ac:dyDescent="0.2">
      <c r="B1962" s="11"/>
      <c r="D1962" s="14">
        <f t="shared" si="339"/>
        <v>19.600000000000264</v>
      </c>
      <c r="E1962" s="11">
        <f t="shared" si="344"/>
        <v>37.840000000001169</v>
      </c>
      <c r="F1962" s="11">
        <f t="shared" si="335"/>
        <v>-371.21040000001148</v>
      </c>
      <c r="G1962" s="11">
        <f t="shared" si="8"/>
        <v>-127.2106604971133</v>
      </c>
      <c r="H1962" s="15">
        <f t="shared" si="345"/>
        <v>0</v>
      </c>
      <c r="I1962" s="11">
        <f t="shared" si="1"/>
        <v>-498.42106049712476</v>
      </c>
      <c r="J1962" s="11">
        <f t="shared" si="9"/>
        <v>-13.171803924342214</v>
      </c>
      <c r="K1962" s="9">
        <f t="shared" si="340"/>
        <v>175.13508177479628</v>
      </c>
      <c r="L1962" s="11">
        <f t="shared" si="341"/>
        <v>6402.2711293540706</v>
      </c>
      <c r="M1962" s="11">
        <f t="shared" si="336"/>
        <v>0.63075099999999995</v>
      </c>
      <c r="N1962" s="11">
        <f t="shared" si="342"/>
        <v>-127.2106604971133</v>
      </c>
      <c r="O1962" s="11">
        <f t="shared" si="343"/>
        <v>0</v>
      </c>
      <c r="P1962" s="13">
        <f t="shared" si="337"/>
        <v>314.76499999999999</v>
      </c>
      <c r="Q1962" s="11">
        <f t="shared" si="4"/>
        <v>0.55639947826091296</v>
      </c>
      <c r="R1962" s="11">
        <f t="shared" si="338"/>
        <v>1.3426915315333552</v>
      </c>
      <c r="S1962" s="11">
        <f t="shared" si="6"/>
        <v>9673.290960977376</v>
      </c>
    </row>
    <row r="1963" spans="2:19" x14ac:dyDescent="0.2">
      <c r="B1963" s="11"/>
      <c r="D1963" s="14">
        <f t="shared" si="339"/>
        <v>19.610000000000266</v>
      </c>
      <c r="E1963" s="11">
        <f t="shared" si="344"/>
        <v>37.840000000001169</v>
      </c>
      <c r="F1963" s="11">
        <f t="shared" si="335"/>
        <v>-371.21040000001148</v>
      </c>
      <c r="G1963" s="11">
        <f t="shared" si="8"/>
        <v>-126.99078803343974</v>
      </c>
      <c r="H1963" s="15">
        <f t="shared" si="345"/>
        <v>0</v>
      </c>
      <c r="I1963" s="11">
        <f t="shared" si="1"/>
        <v>-498.20118803345122</v>
      </c>
      <c r="J1963" s="11">
        <f t="shared" si="9"/>
        <v>-13.16599334126416</v>
      </c>
      <c r="K1963" s="9">
        <f t="shared" si="340"/>
        <v>175.00336373555285</v>
      </c>
      <c r="L1963" s="11">
        <f t="shared" si="341"/>
        <v>6404.0218215816221</v>
      </c>
      <c r="M1963" s="11">
        <f t="shared" si="336"/>
        <v>0.63060899999999998</v>
      </c>
      <c r="N1963" s="11">
        <f t="shared" si="342"/>
        <v>-126.99078803343974</v>
      </c>
      <c r="O1963" s="11">
        <f t="shared" si="343"/>
        <v>0</v>
      </c>
      <c r="P1963" s="13">
        <f t="shared" si="337"/>
        <v>314.75599999999997</v>
      </c>
      <c r="Q1963" s="11">
        <f t="shared" si="4"/>
        <v>0.5559969110534918</v>
      </c>
      <c r="R1963" s="11">
        <f t="shared" si="338"/>
        <v>1.3420992192929826</v>
      </c>
      <c r="S1963" s="11">
        <f t="shared" si="6"/>
        <v>9656.5715264023984</v>
      </c>
    </row>
    <row r="1964" spans="2:19" x14ac:dyDescent="0.2">
      <c r="B1964" s="11"/>
      <c r="D1964" s="14">
        <f t="shared" si="339"/>
        <v>19.620000000000267</v>
      </c>
      <c r="E1964" s="11">
        <f t="shared" si="344"/>
        <v>37.840000000001169</v>
      </c>
      <c r="F1964" s="11">
        <f t="shared" si="335"/>
        <v>-371.21040000001148</v>
      </c>
      <c r="G1964" s="11">
        <f t="shared" si="8"/>
        <v>-126.78570719607315</v>
      </c>
      <c r="H1964" s="15">
        <f t="shared" si="345"/>
        <v>0</v>
      </c>
      <c r="I1964" s="11">
        <f t="shared" si="1"/>
        <v>-497.99610719608461</v>
      </c>
      <c r="J1964" s="11">
        <f t="shared" si="9"/>
        <v>-13.160573657401407</v>
      </c>
      <c r="K1964" s="9">
        <f t="shared" si="340"/>
        <v>174.87170380214022</v>
      </c>
      <c r="L1964" s="11">
        <f t="shared" si="341"/>
        <v>6405.7711969193115</v>
      </c>
      <c r="M1964" s="11">
        <f t="shared" si="336"/>
        <v>0.63053899999999996</v>
      </c>
      <c r="N1964" s="11">
        <f t="shared" si="342"/>
        <v>-126.78570719607315</v>
      </c>
      <c r="O1964" s="11">
        <f t="shared" si="343"/>
        <v>0</v>
      </c>
      <c r="P1964" s="13">
        <f t="shared" si="337"/>
        <v>314.75200000000001</v>
      </c>
      <c r="Q1964" s="11">
        <f t="shared" si="4"/>
        <v>0.55558567952591309</v>
      </c>
      <c r="R1964" s="11">
        <f t="shared" si="338"/>
        <v>1.3415467540674217</v>
      </c>
      <c r="S1964" s="11">
        <f t="shared" si="6"/>
        <v>9640.9768694560735</v>
      </c>
    </row>
    <row r="1965" spans="2:19" x14ac:dyDescent="0.2">
      <c r="B1965" s="11"/>
      <c r="D1965" s="14">
        <f t="shared" si="339"/>
        <v>19.630000000000269</v>
      </c>
      <c r="E1965" s="11">
        <f t="shared" si="344"/>
        <v>37.840000000001169</v>
      </c>
      <c r="F1965" s="11">
        <f t="shared" si="335"/>
        <v>-371.21040000001148</v>
      </c>
      <c r="G1965" s="11">
        <f t="shared" si="8"/>
        <v>-126.56643537812425</v>
      </c>
      <c r="H1965" s="15">
        <f t="shared" si="345"/>
        <v>0</v>
      </c>
      <c r="I1965" s="11">
        <f t="shared" si="1"/>
        <v>-497.77683537813573</v>
      </c>
      <c r="J1965" s="11">
        <f t="shared" si="9"/>
        <v>-13.154778947624745</v>
      </c>
      <c r="K1965" s="9">
        <f t="shared" si="340"/>
        <v>174.7400980655662</v>
      </c>
      <c r="L1965" s="11">
        <f t="shared" si="341"/>
        <v>6407.5192559286506</v>
      </c>
      <c r="M1965" s="11">
        <f t="shared" si="336"/>
        <v>0.63039699999999999</v>
      </c>
      <c r="N1965" s="11">
        <f t="shared" si="342"/>
        <v>-126.56643537812425</v>
      </c>
      <c r="O1965" s="11">
        <f t="shared" si="343"/>
        <v>0</v>
      </c>
      <c r="P1965" s="13">
        <f t="shared" si="337"/>
        <v>314.74400000000003</v>
      </c>
      <c r="Q1965" s="11">
        <f t="shared" si="4"/>
        <v>0.55518166530757118</v>
      </c>
      <c r="R1965" s="11">
        <f t="shared" si="338"/>
        <v>1.3409560599005856</v>
      </c>
      <c r="S1965" s="11">
        <f t="shared" si="6"/>
        <v>9624.303108890148</v>
      </c>
    </row>
    <row r="1966" spans="2:19" x14ac:dyDescent="0.2">
      <c r="B1966" s="11"/>
      <c r="D1966" s="14">
        <f t="shared" si="339"/>
        <v>19.640000000000271</v>
      </c>
      <c r="E1966" s="11">
        <f t="shared" si="344"/>
        <v>37.840000000001169</v>
      </c>
      <c r="F1966" s="11">
        <f t="shared" si="335"/>
        <v>-371.21040000001148</v>
      </c>
      <c r="G1966" s="11">
        <f t="shared" si="8"/>
        <v>-126.3476773668984</v>
      </c>
      <c r="H1966" s="15">
        <f t="shared" si="345"/>
        <v>0</v>
      </c>
      <c r="I1966" s="11">
        <f t="shared" si="1"/>
        <v>-497.55807736690986</v>
      </c>
      <c r="J1966" s="11">
        <f t="shared" si="9"/>
        <v>-13.148997816249855</v>
      </c>
      <c r="K1966" s="9">
        <f t="shared" si="340"/>
        <v>174.60855027608994</v>
      </c>
      <c r="L1966" s="11">
        <f t="shared" si="341"/>
        <v>6409.2659991703586</v>
      </c>
      <c r="M1966" s="11">
        <f t="shared" si="336"/>
        <v>0.63025600000000004</v>
      </c>
      <c r="N1966" s="11">
        <f t="shared" si="342"/>
        <v>-126.3476773668984</v>
      </c>
      <c r="O1966" s="11">
        <f t="shared" si="343"/>
        <v>0</v>
      </c>
      <c r="P1966" s="13">
        <f t="shared" si="337"/>
        <v>314.73599999999999</v>
      </c>
      <c r="Q1966" s="11">
        <f t="shared" si="4"/>
        <v>0.554777814664004</v>
      </c>
      <c r="R1966" s="11">
        <f t="shared" si="338"/>
        <v>1.3403667498725642</v>
      </c>
      <c r="S1966" s="11">
        <f t="shared" si="6"/>
        <v>9607.6684189642947</v>
      </c>
    </row>
    <row r="1967" spans="2:19" x14ac:dyDescent="0.2">
      <c r="B1967" s="11"/>
      <c r="D1967" s="14">
        <f t="shared" si="339"/>
        <v>19.650000000000272</v>
      </c>
      <c r="E1967" s="11">
        <f t="shared" si="344"/>
        <v>37.840000000001169</v>
      </c>
      <c r="F1967" s="11">
        <f t="shared" si="335"/>
        <v>-371.21040000001148</v>
      </c>
      <c r="G1967" s="11">
        <f t="shared" si="8"/>
        <v>-126.12903138023547</v>
      </c>
      <c r="H1967" s="15">
        <f t="shared" si="345"/>
        <v>0</v>
      </c>
      <c r="I1967" s="11">
        <f t="shared" si="1"/>
        <v>-497.33943138024694</v>
      </c>
      <c r="J1967" s="11">
        <f t="shared" si="9"/>
        <v>-13.143219645354957</v>
      </c>
      <c r="K1967" s="9">
        <f t="shared" si="340"/>
        <v>174.47706029792744</v>
      </c>
      <c r="L1967" s="11">
        <f t="shared" si="341"/>
        <v>6411.0114272232286</v>
      </c>
      <c r="M1967" s="11">
        <f t="shared" si="336"/>
        <v>0.63011399999999995</v>
      </c>
      <c r="N1967" s="11">
        <f t="shared" si="342"/>
        <v>-126.12903138023547</v>
      </c>
      <c r="O1967" s="11">
        <f t="shared" si="343"/>
        <v>0</v>
      </c>
      <c r="P1967" s="13">
        <f t="shared" si="337"/>
        <v>314.72699999999998</v>
      </c>
      <c r="Q1967" s="11">
        <f t="shared" si="4"/>
        <v>0.55437588862070131</v>
      </c>
      <c r="R1967" s="11">
        <f t="shared" si="338"/>
        <v>1.3397777416263972</v>
      </c>
      <c r="S1967" s="11">
        <f t="shared" si="6"/>
        <v>9591.0422475555824</v>
      </c>
    </row>
    <row r="1968" spans="2:19" x14ac:dyDescent="0.2">
      <c r="B1968" s="11"/>
      <c r="D1968" s="14">
        <f t="shared" si="339"/>
        <v>19.660000000000274</v>
      </c>
      <c r="E1968" s="11">
        <f t="shared" si="344"/>
        <v>37.840000000001169</v>
      </c>
      <c r="F1968" s="11">
        <f t="shared" si="335"/>
        <v>-371.21040000001148</v>
      </c>
      <c r="G1968" s="11">
        <f t="shared" si="8"/>
        <v>-125.92488837205485</v>
      </c>
      <c r="H1968" s="15">
        <f t="shared" si="345"/>
        <v>0</v>
      </c>
      <c r="I1968" s="11">
        <f t="shared" si="1"/>
        <v>-497.13528837206633</v>
      </c>
      <c r="J1968" s="11">
        <f t="shared" si="9"/>
        <v>-13.1378247455616</v>
      </c>
      <c r="K1968" s="9">
        <f t="shared" si="340"/>
        <v>174.34562810147389</v>
      </c>
      <c r="L1968" s="11">
        <f t="shared" si="341"/>
        <v>6412.7555406652255</v>
      </c>
      <c r="M1968" s="11">
        <f t="shared" si="336"/>
        <v>0.63004300000000002</v>
      </c>
      <c r="N1968" s="11">
        <f t="shared" si="342"/>
        <v>-125.92488837205485</v>
      </c>
      <c r="O1968" s="11">
        <f t="shared" si="343"/>
        <v>0</v>
      </c>
      <c r="P1968" s="13">
        <f t="shared" si="337"/>
        <v>314.72300000000001</v>
      </c>
      <c r="Q1968" s="11">
        <f t="shared" si="4"/>
        <v>0.55396532220865291</v>
      </c>
      <c r="R1968" s="11">
        <f t="shared" si="338"/>
        <v>1.3392278028095412</v>
      </c>
      <c r="S1968" s="11">
        <f t="shared" si="6"/>
        <v>9575.5189045585139</v>
      </c>
    </row>
    <row r="1969" spans="2:19" x14ac:dyDescent="0.2">
      <c r="B1969" s="11"/>
      <c r="D1969" s="14">
        <f t="shared" si="339"/>
        <v>19.670000000000275</v>
      </c>
      <c r="E1969" s="11">
        <f t="shared" si="344"/>
        <v>37.840000000001169</v>
      </c>
      <c r="F1969" s="11">
        <f t="shared" si="335"/>
        <v>-371.21040000001148</v>
      </c>
      <c r="G1969" s="11">
        <f t="shared" si="8"/>
        <v>-125.70703952439335</v>
      </c>
      <c r="H1969" s="15">
        <f t="shared" si="345"/>
        <v>0</v>
      </c>
      <c r="I1969" s="11">
        <f t="shared" si="1"/>
        <v>-496.91743952440481</v>
      </c>
      <c r="J1969" s="11">
        <f t="shared" si="9"/>
        <v>-13.132067640707968</v>
      </c>
      <c r="K1969" s="9">
        <f t="shared" si="340"/>
        <v>174.21424985401828</v>
      </c>
      <c r="L1969" s="11">
        <f t="shared" si="341"/>
        <v>6414.4983400550027</v>
      </c>
      <c r="M1969" s="11">
        <f t="shared" si="336"/>
        <v>0.62990199999999996</v>
      </c>
      <c r="N1969" s="11">
        <f t="shared" si="342"/>
        <v>-125.70703952439335</v>
      </c>
      <c r="O1969" s="11">
        <f t="shared" si="343"/>
        <v>0</v>
      </c>
      <c r="P1969" s="13">
        <f t="shared" si="337"/>
        <v>314.71499999999997</v>
      </c>
      <c r="Q1969" s="11">
        <f t="shared" si="4"/>
        <v>0.55356195241414707</v>
      </c>
      <c r="R1969" s="11">
        <f t="shared" si="338"/>
        <v>1.3386409419681924</v>
      </c>
      <c r="S1969" s="11">
        <f t="shared" si="6"/>
        <v>9558.9533488047091</v>
      </c>
    </row>
    <row r="1970" spans="2:19" x14ac:dyDescent="0.2">
      <c r="B1970" s="11"/>
      <c r="D1970" s="14">
        <f t="shared" si="339"/>
        <v>19.680000000000277</v>
      </c>
      <c r="E1970" s="11">
        <f t="shared" si="344"/>
        <v>37.840000000001169</v>
      </c>
      <c r="F1970" s="11">
        <f t="shared" si="335"/>
        <v>-371.21040000001148</v>
      </c>
      <c r="G1970" s="11">
        <f t="shared" si="8"/>
        <v>-125.48950153611501</v>
      </c>
      <c r="H1970" s="15">
        <f t="shared" si="345"/>
        <v>0</v>
      </c>
      <c r="I1970" s="11">
        <f t="shared" si="1"/>
        <v>-496.6999015361265</v>
      </c>
      <c r="J1970" s="11">
        <f t="shared" si="9"/>
        <v>-13.126318750954312</v>
      </c>
      <c r="K1970" s="9">
        <f t="shared" si="340"/>
        <v>174.08292917761119</v>
      </c>
      <c r="L1970" s="11">
        <f t="shared" si="341"/>
        <v>6416.2398259501615</v>
      </c>
      <c r="M1970" s="11">
        <f t="shared" si="336"/>
        <v>0.62976100000000002</v>
      </c>
      <c r="N1970" s="11">
        <f t="shared" si="342"/>
        <v>-125.48950153611501</v>
      </c>
      <c r="O1970" s="11">
        <f t="shared" si="343"/>
        <v>0</v>
      </c>
      <c r="P1970" s="13">
        <f t="shared" si="337"/>
        <v>314.70699999999999</v>
      </c>
      <c r="Q1970" s="11">
        <f t="shared" si="4"/>
        <v>0.55315874504733353</v>
      </c>
      <c r="R1970" s="11">
        <f t="shared" si="338"/>
        <v>1.3380549185478401</v>
      </c>
      <c r="S1970" s="11">
        <f t="shared" si="6"/>
        <v>9542.4114312684051</v>
      </c>
    </row>
    <row r="1971" spans="2:19" x14ac:dyDescent="0.2">
      <c r="B1971" s="11"/>
      <c r="D1971" s="14">
        <f t="shared" si="339"/>
        <v>19.690000000000278</v>
      </c>
      <c r="E1971" s="11">
        <f t="shared" si="344"/>
        <v>37.840000000001169</v>
      </c>
      <c r="F1971" s="11">
        <f t="shared" si="335"/>
        <v>-371.21040000001148</v>
      </c>
      <c r="G1971" s="11">
        <f t="shared" si="8"/>
        <v>-125.2862014916255</v>
      </c>
      <c r="H1971" s="15">
        <f t="shared" si="345"/>
        <v>0</v>
      </c>
      <c r="I1971" s="11">
        <f t="shared" si="1"/>
        <v>-496.49660149163697</v>
      </c>
      <c r="J1971" s="11">
        <f t="shared" si="9"/>
        <v>-13.120946128214102</v>
      </c>
      <c r="K1971" s="9">
        <f t="shared" si="340"/>
        <v>173.95166599010165</v>
      </c>
      <c r="L1971" s="11">
        <f t="shared" si="341"/>
        <v>6417.979998926</v>
      </c>
      <c r="M1971" s="11">
        <f t="shared" si="336"/>
        <v>0.62968999999999997</v>
      </c>
      <c r="N1971" s="11">
        <f t="shared" si="342"/>
        <v>-125.2862014916255</v>
      </c>
      <c r="O1971" s="11">
        <f t="shared" si="343"/>
        <v>0</v>
      </c>
      <c r="P1971" s="13">
        <f t="shared" si="337"/>
        <v>314.70299999999997</v>
      </c>
      <c r="Q1971" s="11">
        <f t="shared" si="4"/>
        <v>0.55274867411528217</v>
      </c>
      <c r="R1971" s="11">
        <f t="shared" si="338"/>
        <v>1.3375072505824772</v>
      </c>
      <c r="S1971" s="11">
        <f t="shared" si="6"/>
        <v>9526.9521885049307</v>
      </c>
    </row>
    <row r="1972" spans="2:19" x14ac:dyDescent="0.2">
      <c r="B1972" s="11"/>
      <c r="D1972" s="14">
        <f t="shared" si="339"/>
        <v>19.70000000000028</v>
      </c>
      <c r="E1972" s="11">
        <f t="shared" si="344"/>
        <v>37.840000000001169</v>
      </c>
      <c r="F1972" s="11">
        <f t="shared" si="335"/>
        <v>-371.21040000001148</v>
      </c>
      <c r="G1972" s="11">
        <f t="shared" si="8"/>
        <v>-125.06925755046514</v>
      </c>
      <c r="H1972" s="15">
        <f t="shared" si="345"/>
        <v>0</v>
      </c>
      <c r="I1972" s="11">
        <f t="shared" si="1"/>
        <v>-496.2796575504766</v>
      </c>
      <c r="J1972" s="11">
        <f t="shared" si="9"/>
        <v>-13.115212937380054</v>
      </c>
      <c r="K1972" s="9">
        <f t="shared" si="340"/>
        <v>173.82045652881951</v>
      </c>
      <c r="L1972" s="11">
        <f t="shared" si="341"/>
        <v>6419.7188595385942</v>
      </c>
      <c r="M1972" s="11">
        <f t="shared" si="336"/>
        <v>0.62954900000000003</v>
      </c>
      <c r="N1972" s="11">
        <f t="shared" si="342"/>
        <v>-125.06925755046514</v>
      </c>
      <c r="O1972" s="11">
        <f t="shared" si="343"/>
        <v>0</v>
      </c>
      <c r="P1972" s="13">
        <f t="shared" si="337"/>
        <v>314.69400000000002</v>
      </c>
      <c r="Q1972" s="11">
        <f t="shared" si="4"/>
        <v>0.55234753928838654</v>
      </c>
      <c r="R1972" s="11">
        <f t="shared" si="338"/>
        <v>1.3369228274597404</v>
      </c>
      <c r="S1972" s="11">
        <f t="shared" si="6"/>
        <v>9510.4554432096502</v>
      </c>
    </row>
    <row r="1973" spans="2:19" x14ac:dyDescent="0.2">
      <c r="B1973" s="11"/>
      <c r="D1973" s="14">
        <f t="shared" si="339"/>
        <v>19.710000000000282</v>
      </c>
      <c r="E1973" s="11">
        <f t="shared" si="344"/>
        <v>37.840000000001169</v>
      </c>
      <c r="F1973" s="11">
        <f t="shared" si="335"/>
        <v>-371.21040000001148</v>
      </c>
      <c r="G1973" s="11">
        <f t="shared" si="8"/>
        <v>-124.85242477789741</v>
      </c>
      <c r="H1973" s="15">
        <f t="shared" si="345"/>
        <v>0</v>
      </c>
      <c r="I1973" s="11">
        <f t="shared" si="1"/>
        <v>-496.06282477790887</v>
      </c>
      <c r="J1973" s="11">
        <f t="shared" si="9"/>
        <v>-13.10948268440522</v>
      </c>
      <c r="K1973" s="9">
        <f t="shared" si="340"/>
        <v>173.68930439944572</v>
      </c>
      <c r="L1973" s="11">
        <f t="shared" si="341"/>
        <v>6421.456408343236</v>
      </c>
      <c r="M1973" s="11">
        <f t="shared" si="336"/>
        <v>0.62940700000000005</v>
      </c>
      <c r="N1973" s="11">
        <f t="shared" si="342"/>
        <v>-124.85242477789741</v>
      </c>
      <c r="O1973" s="11">
        <f t="shared" si="343"/>
        <v>0</v>
      </c>
      <c r="P1973" s="13">
        <f t="shared" si="337"/>
        <v>314.68599999999998</v>
      </c>
      <c r="Q1973" s="11">
        <f t="shared" si="4"/>
        <v>0.55194480974509741</v>
      </c>
      <c r="R1973" s="11">
        <f t="shared" si="338"/>
        <v>1.3363387038129684</v>
      </c>
      <c r="S1973" s="11">
        <f t="shared" si="6"/>
        <v>9493.9671513422345</v>
      </c>
    </row>
    <row r="1974" spans="2:19" x14ac:dyDescent="0.2">
      <c r="B1974" s="11"/>
      <c r="D1974" s="14">
        <f t="shared" si="339"/>
        <v>19.720000000000283</v>
      </c>
      <c r="E1974" s="11">
        <f t="shared" si="344"/>
        <v>37.840000000001169</v>
      </c>
      <c r="F1974" s="11">
        <f t="shared" si="335"/>
        <v>-371.21040000001148</v>
      </c>
      <c r="G1974" s="11">
        <f t="shared" si="8"/>
        <v>-124.6360998235548</v>
      </c>
      <c r="H1974" s="15">
        <f t="shared" si="345"/>
        <v>0</v>
      </c>
      <c r="I1974" s="11">
        <f t="shared" si="1"/>
        <v>-495.84649982356626</v>
      </c>
      <c r="J1974" s="11">
        <f t="shared" si="9"/>
        <v>-13.103765851573757</v>
      </c>
      <c r="K1974" s="9">
        <f t="shared" si="340"/>
        <v>173.55820957260167</v>
      </c>
      <c r="L1974" s="11">
        <f t="shared" si="341"/>
        <v>6423.1926459130964</v>
      </c>
      <c r="M1974" s="11">
        <f t="shared" si="336"/>
        <v>0.62926599999999999</v>
      </c>
      <c r="N1974" s="11">
        <f t="shared" si="342"/>
        <v>-124.6360998235548</v>
      </c>
      <c r="O1974" s="11">
        <f t="shared" si="343"/>
        <v>0</v>
      </c>
      <c r="P1974" s="13">
        <f t="shared" si="337"/>
        <v>314.678</v>
      </c>
      <c r="Q1974" s="11">
        <f t="shared" si="4"/>
        <v>0.55154224182371081</v>
      </c>
      <c r="R1974" s="11">
        <f t="shared" si="338"/>
        <v>1.335755948172656</v>
      </c>
      <c r="S1974" s="11">
        <f t="shared" si="6"/>
        <v>9477.5174747404562</v>
      </c>
    </row>
    <row r="1975" spans="2:19" x14ac:dyDescent="0.2">
      <c r="B1975" s="11"/>
      <c r="D1975" s="14">
        <f t="shared" si="339"/>
        <v>19.730000000000285</v>
      </c>
      <c r="E1975" s="11">
        <f t="shared" si="344"/>
        <v>37.840000000001169</v>
      </c>
      <c r="F1975" s="11">
        <f t="shared" si="335"/>
        <v>-371.21040000001148</v>
      </c>
      <c r="G1975" s="11">
        <f t="shared" si="8"/>
        <v>-124.43392717362669</v>
      </c>
      <c r="H1975" s="15">
        <f t="shared" si="345"/>
        <v>0</v>
      </c>
      <c r="I1975" s="11">
        <f t="shared" si="1"/>
        <v>-495.64432717363815</v>
      </c>
      <c r="J1975" s="11">
        <f t="shared" si="9"/>
        <v>-13.098423022558743</v>
      </c>
      <c r="K1975" s="9">
        <f t="shared" si="340"/>
        <v>173.42717191408593</v>
      </c>
      <c r="L1975" s="11">
        <f t="shared" si="341"/>
        <v>6424.9275728205303</v>
      </c>
      <c r="M1975" s="11">
        <f t="shared" si="336"/>
        <v>0.62919499999999995</v>
      </c>
      <c r="N1975" s="11">
        <f t="shared" si="342"/>
        <v>-124.43392717362669</v>
      </c>
      <c r="O1975" s="11">
        <f t="shared" si="343"/>
        <v>0</v>
      </c>
      <c r="P1975" s="13">
        <f t="shared" si="337"/>
        <v>314.673</v>
      </c>
      <c r="Q1975" s="11">
        <f t="shared" si="4"/>
        <v>0.5511345807046869</v>
      </c>
      <c r="R1975" s="11">
        <f t="shared" si="338"/>
        <v>1.3352113172842754</v>
      </c>
      <c r="S1975" s="11">
        <f t="shared" si="6"/>
        <v>9462.1439607640004</v>
      </c>
    </row>
    <row r="1976" spans="2:19" x14ac:dyDescent="0.2">
      <c r="B1976" s="11"/>
      <c r="D1976" s="14">
        <f t="shared" si="339"/>
        <v>19.740000000000286</v>
      </c>
      <c r="E1976" s="11">
        <f t="shared" si="344"/>
        <v>37.840000000001169</v>
      </c>
      <c r="F1976" s="11">
        <f t="shared" si="335"/>
        <v>-371.21040000001148</v>
      </c>
      <c r="G1976" s="11">
        <f t="shared" si="8"/>
        <v>-124.21819286473604</v>
      </c>
      <c r="H1976" s="15">
        <f t="shared" si="345"/>
        <v>0</v>
      </c>
      <c r="I1976" s="11">
        <f t="shared" si="1"/>
        <v>-495.42859286474754</v>
      </c>
      <c r="J1976" s="11">
        <f t="shared" si="9"/>
        <v>-13.092721798750851</v>
      </c>
      <c r="K1976" s="9">
        <f t="shared" si="340"/>
        <v>173.29618768386035</v>
      </c>
      <c r="L1976" s="11">
        <f t="shared" si="341"/>
        <v>6426.6611896185195</v>
      </c>
      <c r="M1976" s="11">
        <f t="shared" si="336"/>
        <v>0.629054</v>
      </c>
      <c r="N1976" s="11">
        <f t="shared" si="342"/>
        <v>-124.21819286473604</v>
      </c>
      <c r="O1976" s="11">
        <f t="shared" si="343"/>
        <v>0</v>
      </c>
      <c r="P1976" s="13">
        <f t="shared" si="337"/>
        <v>314.66500000000002</v>
      </c>
      <c r="Q1976" s="11">
        <f t="shared" si="4"/>
        <v>0.55073232702671204</v>
      </c>
      <c r="R1976" s="11">
        <f t="shared" si="338"/>
        <v>1.3346301527778646</v>
      </c>
      <c r="S1976" s="11">
        <f t="shared" si="6"/>
        <v>9445.7391977354182</v>
      </c>
    </row>
    <row r="1977" spans="2:19" x14ac:dyDescent="0.2">
      <c r="B1977" s="11"/>
      <c r="D1977" s="14">
        <f t="shared" si="339"/>
        <v>19.750000000000288</v>
      </c>
      <c r="E1977" s="11">
        <f t="shared" si="344"/>
        <v>37.840000000001169</v>
      </c>
      <c r="F1977" s="11">
        <f t="shared" si="335"/>
        <v>-371.21040000001148</v>
      </c>
      <c r="G1977" s="11">
        <f t="shared" si="8"/>
        <v>-124.00276631801943</v>
      </c>
      <c r="H1977" s="15">
        <f t="shared" si="345"/>
        <v>0</v>
      </c>
      <c r="I1977" s="11">
        <f t="shared" si="1"/>
        <v>-495.21316631803091</v>
      </c>
      <c r="J1977" s="11">
        <f t="shared" si="9"/>
        <v>-13.087028708192802</v>
      </c>
      <c r="K1977" s="9">
        <f t="shared" si="340"/>
        <v>173.16526046587285</v>
      </c>
      <c r="L1977" s="11">
        <f t="shared" si="341"/>
        <v>6428.3934968592685</v>
      </c>
      <c r="M1977" s="11">
        <f t="shared" si="336"/>
        <v>0.62891300000000006</v>
      </c>
      <c r="N1977" s="11">
        <f t="shared" si="342"/>
        <v>-124.00276631801943</v>
      </c>
      <c r="O1977" s="11">
        <f t="shared" si="343"/>
        <v>0</v>
      </c>
      <c r="P1977" s="13">
        <f t="shared" si="337"/>
        <v>314.65699999999998</v>
      </c>
      <c r="Q1977" s="11">
        <f t="shared" si="4"/>
        <v>0.55033023408305826</v>
      </c>
      <c r="R1977" s="11">
        <f t="shared" si="338"/>
        <v>1.3340498173489095</v>
      </c>
      <c r="S1977" s="11">
        <f t="shared" si="6"/>
        <v>9429.3578374078716</v>
      </c>
    </row>
    <row r="1978" spans="2:19" x14ac:dyDescent="0.2">
      <c r="B1978" s="11"/>
      <c r="D1978" s="14">
        <f t="shared" si="339"/>
        <v>19.760000000000289</v>
      </c>
      <c r="E1978" s="11">
        <f t="shared" si="344"/>
        <v>37.840000000001169</v>
      </c>
      <c r="F1978" s="11">
        <f t="shared" si="335"/>
        <v>-371.21040000001148</v>
      </c>
      <c r="G1978" s="11">
        <f t="shared" si="8"/>
        <v>-123.78764708158333</v>
      </c>
      <c r="H1978" s="15">
        <f t="shared" si="345"/>
        <v>0</v>
      </c>
      <c r="I1978" s="11">
        <f t="shared" si="1"/>
        <v>-494.99804708159479</v>
      </c>
      <c r="J1978" s="11">
        <f t="shared" si="9"/>
        <v>-13.081343738942376</v>
      </c>
      <c r="K1978" s="9">
        <f t="shared" si="340"/>
        <v>173.03439017879091</v>
      </c>
      <c r="L1978" s="11">
        <f t="shared" si="341"/>
        <v>6430.1244951124918</v>
      </c>
      <c r="M1978" s="11">
        <f t="shared" si="336"/>
        <v>0.628772</v>
      </c>
      <c r="N1978" s="11">
        <f t="shared" si="342"/>
        <v>-123.78764708158333</v>
      </c>
      <c r="O1978" s="11">
        <f t="shared" si="343"/>
        <v>0</v>
      </c>
      <c r="P1978" s="13">
        <f t="shared" si="337"/>
        <v>314.649</v>
      </c>
      <c r="Q1978" s="11">
        <f t="shared" si="4"/>
        <v>0.54992830162749895</v>
      </c>
      <c r="R1978" s="11">
        <f t="shared" si="338"/>
        <v>1.3334703097800586</v>
      </c>
      <c r="S1978" s="11">
        <f t="shared" si="6"/>
        <v>9412.9998454186953</v>
      </c>
    </row>
    <row r="1979" spans="2:19" x14ac:dyDescent="0.2">
      <c r="B1979" s="11"/>
      <c r="D1979" s="14">
        <f t="shared" si="339"/>
        <v>19.770000000000291</v>
      </c>
      <c r="E1979" s="11">
        <f t="shared" si="344"/>
        <v>37.840000000001169</v>
      </c>
      <c r="F1979" s="11">
        <f t="shared" si="335"/>
        <v>-371.21040000001148</v>
      </c>
      <c r="G1979" s="11">
        <f t="shared" si="8"/>
        <v>-123.58659492054309</v>
      </c>
      <c r="H1979" s="15">
        <f t="shared" si="345"/>
        <v>0</v>
      </c>
      <c r="I1979" s="11">
        <f t="shared" si="1"/>
        <v>-494.79699492055454</v>
      </c>
      <c r="J1979" s="11">
        <f t="shared" si="9"/>
        <v>-13.0760305211559</v>
      </c>
      <c r="K1979" s="9">
        <f t="shared" si="340"/>
        <v>172.90357674140148</v>
      </c>
      <c r="L1979" s="11">
        <f t="shared" si="341"/>
        <v>6431.854184947093</v>
      </c>
      <c r="M1979" s="11">
        <f t="shared" si="336"/>
        <v>0.62870099999999995</v>
      </c>
      <c r="N1979" s="11">
        <f t="shared" si="342"/>
        <v>-123.58659492054309</v>
      </c>
      <c r="O1979" s="11">
        <f t="shared" si="343"/>
        <v>0</v>
      </c>
      <c r="P1979" s="13">
        <f t="shared" si="337"/>
        <v>314.64400000000001</v>
      </c>
      <c r="Q1979" s="11">
        <f t="shared" si="4"/>
        <v>0.54952128990669291</v>
      </c>
      <c r="R1979" s="11">
        <f t="shared" si="338"/>
        <v>1.3329286973655352</v>
      </c>
      <c r="S1979" s="11">
        <f t="shared" si="6"/>
        <v>9397.7115351114026</v>
      </c>
    </row>
    <row r="1980" spans="2:19" x14ac:dyDescent="0.2">
      <c r="B1980" s="11"/>
      <c r="D1980" s="14">
        <f t="shared" si="339"/>
        <v>19.780000000000292</v>
      </c>
      <c r="E1980" s="11">
        <f t="shared" si="344"/>
        <v>37.840000000001169</v>
      </c>
      <c r="F1980" s="11">
        <f t="shared" si="335"/>
        <v>-371.21040000001148</v>
      </c>
      <c r="G1980" s="11">
        <f t="shared" si="8"/>
        <v>-123.37206295496139</v>
      </c>
      <c r="H1980" s="15">
        <f t="shared" si="345"/>
        <v>0</v>
      </c>
      <c r="I1980" s="11">
        <f t="shared" si="1"/>
        <v>-494.58246295497287</v>
      </c>
      <c r="J1980" s="11">
        <f t="shared" si="9"/>
        <v>-13.070361071748351</v>
      </c>
      <c r="K1980" s="9">
        <f t="shared" si="340"/>
        <v>172.77281643618991</v>
      </c>
      <c r="L1980" s="11">
        <f t="shared" si="341"/>
        <v>6433.5825669129808</v>
      </c>
      <c r="M1980" s="11">
        <f t="shared" si="336"/>
        <v>0.62856000000000001</v>
      </c>
      <c r="N1980" s="11">
        <f t="shared" si="342"/>
        <v>-123.37206295496139</v>
      </c>
      <c r="O1980" s="11">
        <f t="shared" si="343"/>
        <v>0</v>
      </c>
      <c r="P1980" s="13">
        <f t="shared" si="337"/>
        <v>314.63600000000002</v>
      </c>
      <c r="Q1980" s="11">
        <f t="shared" si="4"/>
        <v>0.54911966982859528</v>
      </c>
      <c r="R1980" s="11">
        <f t="shared" si="338"/>
        <v>1.3323507718397911</v>
      </c>
      <c r="S1980" s="11">
        <f t="shared" si="6"/>
        <v>9381.3982000859214</v>
      </c>
    </row>
    <row r="1981" spans="2:19" x14ac:dyDescent="0.2">
      <c r="B1981" s="11"/>
      <c r="D1981" s="14">
        <f t="shared" si="339"/>
        <v>19.790000000000294</v>
      </c>
      <c r="E1981" s="11">
        <f t="shared" si="344"/>
        <v>37.840000000001169</v>
      </c>
      <c r="F1981" s="11">
        <f t="shared" si="335"/>
        <v>-371.21040000001148</v>
      </c>
      <c r="G1981" s="11">
        <f t="shared" si="8"/>
        <v>-123.1578369939491</v>
      </c>
      <c r="H1981" s="15">
        <f t="shared" si="345"/>
        <v>0</v>
      </c>
      <c r="I1981" s="11">
        <f t="shared" si="1"/>
        <v>-494.36823699396058</v>
      </c>
      <c r="J1981" s="11">
        <f t="shared" si="9"/>
        <v>-13.064699709142317</v>
      </c>
      <c r="K1981" s="9">
        <f t="shared" si="340"/>
        <v>172.64211282547242</v>
      </c>
      <c r="L1981" s="11">
        <f t="shared" si="341"/>
        <v>6435.309641559289</v>
      </c>
      <c r="M1981" s="11">
        <f t="shared" si="336"/>
        <v>0.62841899999999995</v>
      </c>
      <c r="N1981" s="11">
        <f t="shared" si="342"/>
        <v>-123.1578369939491</v>
      </c>
      <c r="O1981" s="11">
        <f t="shared" si="343"/>
        <v>0</v>
      </c>
      <c r="P1981" s="13">
        <f t="shared" si="337"/>
        <v>314.62799999999999</v>
      </c>
      <c r="Q1981" s="11">
        <f t="shared" si="4"/>
        <v>0.54871820952195105</v>
      </c>
      <c r="R1981" s="11">
        <f t="shared" si="338"/>
        <v>1.3317736706567092</v>
      </c>
      <c r="S1981" s="11">
        <f t="shared" si="6"/>
        <v>9365.1081341105637</v>
      </c>
    </row>
    <row r="1982" spans="2:19" x14ac:dyDescent="0.2">
      <c r="B1982" s="11"/>
      <c r="D1982" s="14">
        <f t="shared" si="339"/>
        <v>19.800000000000296</v>
      </c>
      <c r="E1982" s="11">
        <f t="shared" si="344"/>
        <v>37.840000000001169</v>
      </c>
      <c r="F1982" s="11">
        <f t="shared" si="335"/>
        <v>-371.21040000001148</v>
      </c>
      <c r="G1982" s="11">
        <f t="shared" si="8"/>
        <v>-122.94372090506225</v>
      </c>
      <c r="H1982" s="15">
        <f t="shared" si="345"/>
        <v>0</v>
      </c>
      <c r="I1982" s="11">
        <f t="shared" si="1"/>
        <v>-494.15412090507374</v>
      </c>
      <c r="J1982" s="11">
        <f t="shared" si="9"/>
        <v>-13.059041250133681</v>
      </c>
      <c r="K1982" s="9">
        <f t="shared" si="340"/>
        <v>172.51146582838101</v>
      </c>
      <c r="L1982" s="11">
        <f t="shared" si="341"/>
        <v>6437.0354094525583</v>
      </c>
      <c r="M1982" s="11">
        <f t="shared" si="336"/>
        <v>0.62827699999999997</v>
      </c>
      <c r="N1982" s="11">
        <f t="shared" si="342"/>
        <v>-122.94372090506225</v>
      </c>
      <c r="O1982" s="11">
        <f t="shared" si="343"/>
        <v>0</v>
      </c>
      <c r="P1982" s="13">
        <f t="shared" si="337"/>
        <v>314.62</v>
      </c>
      <c r="Q1982" s="11">
        <f t="shared" si="4"/>
        <v>0.54831690874191408</v>
      </c>
      <c r="R1982" s="11">
        <f t="shared" si="338"/>
        <v>1.3311968654570521</v>
      </c>
      <c r="S1982" s="11">
        <f t="shared" si="6"/>
        <v>9348.8264229777451</v>
      </c>
    </row>
    <row r="1983" spans="2:19" x14ac:dyDescent="0.2">
      <c r="B1983" s="11"/>
      <c r="D1983" s="14">
        <f t="shared" si="339"/>
        <v>19.810000000000297</v>
      </c>
      <c r="E1983" s="11">
        <f t="shared" si="344"/>
        <v>37.840000000001169</v>
      </c>
      <c r="F1983" s="11">
        <f t="shared" si="335"/>
        <v>-371.21040000001148</v>
      </c>
      <c r="G1983" s="11">
        <f t="shared" si="8"/>
        <v>-122.74397851155783</v>
      </c>
      <c r="H1983" s="15">
        <f t="shared" si="345"/>
        <v>0</v>
      </c>
      <c r="I1983" s="11">
        <f t="shared" si="1"/>
        <v>-493.9543785115693</v>
      </c>
      <c r="J1983" s="11">
        <f t="shared" si="9"/>
        <v>-13.053762645654176</v>
      </c>
      <c r="K1983" s="9">
        <f t="shared" si="340"/>
        <v>172.38087541587967</v>
      </c>
      <c r="L1983" s="11">
        <f t="shared" si="341"/>
        <v>6438.7598711587798</v>
      </c>
      <c r="M1983" s="11">
        <f t="shared" si="336"/>
        <v>0.62820699999999996</v>
      </c>
      <c r="N1983" s="11">
        <f t="shared" si="342"/>
        <v>-122.74397851155783</v>
      </c>
      <c r="O1983" s="11">
        <f t="shared" si="343"/>
        <v>0</v>
      </c>
      <c r="P1983" s="13">
        <f t="shared" si="337"/>
        <v>314.61500000000001</v>
      </c>
      <c r="Q1983" s="11">
        <f t="shared" si="4"/>
        <v>0.54791054277729823</v>
      </c>
      <c r="R1983" s="11">
        <f t="shared" si="338"/>
        <v>1.3306587814122504</v>
      </c>
      <c r="S1983" s="11">
        <f t="shared" si="6"/>
        <v>9333.6377093741849</v>
      </c>
    </row>
    <row r="1984" spans="2:19" x14ac:dyDescent="0.2">
      <c r="B1984" s="11"/>
      <c r="D1984" s="14">
        <f t="shared" si="339"/>
        <v>19.820000000000299</v>
      </c>
      <c r="E1984" s="11">
        <f t="shared" si="344"/>
        <v>37.840000000001169</v>
      </c>
      <c r="F1984" s="11">
        <f t="shared" si="335"/>
        <v>-371.21040000001148</v>
      </c>
      <c r="G1984" s="11">
        <f t="shared" si="8"/>
        <v>-122.53064202832147</v>
      </c>
      <c r="H1984" s="15">
        <f t="shared" si="345"/>
        <v>0</v>
      </c>
      <c r="I1984" s="11">
        <f t="shared" si="1"/>
        <v>-493.74104202833291</v>
      </c>
      <c r="J1984" s="11">
        <f t="shared" si="9"/>
        <v>-13.048124789331862</v>
      </c>
      <c r="K1984" s="9">
        <f t="shared" si="340"/>
        <v>172.25033778942313</v>
      </c>
      <c r="L1984" s="11">
        <f t="shared" si="341"/>
        <v>6440.4830272248064</v>
      </c>
      <c r="M1984" s="11">
        <f t="shared" si="336"/>
        <v>0.62806600000000001</v>
      </c>
      <c r="N1984" s="11">
        <f t="shared" si="342"/>
        <v>-122.53064202832147</v>
      </c>
      <c r="O1984" s="11">
        <f t="shared" si="343"/>
        <v>0</v>
      </c>
      <c r="P1984" s="13">
        <f t="shared" si="337"/>
        <v>314.60700000000003</v>
      </c>
      <c r="Q1984" s="11">
        <f t="shared" si="4"/>
        <v>0.54750955251924815</v>
      </c>
      <c r="R1984" s="11">
        <f t="shared" si="338"/>
        <v>1.3300840763844914</v>
      </c>
      <c r="S1984" s="11">
        <f t="shared" si="6"/>
        <v>9317.4152806337588</v>
      </c>
    </row>
    <row r="1985" spans="2:19" x14ac:dyDescent="0.2">
      <c r="B1985" s="11"/>
      <c r="D1985" s="14">
        <f t="shared" si="339"/>
        <v>19.8300000000003</v>
      </c>
      <c r="E1985" s="11">
        <f t="shared" si="344"/>
        <v>37.840000000001169</v>
      </c>
      <c r="F1985" s="11">
        <f t="shared" si="335"/>
        <v>-371.21040000001148</v>
      </c>
      <c r="G1985" s="11">
        <f t="shared" si="8"/>
        <v>-122.31760980526208</v>
      </c>
      <c r="H1985" s="15">
        <f t="shared" si="345"/>
        <v>0</v>
      </c>
      <c r="I1985" s="11">
        <f t="shared" si="1"/>
        <v>-493.52800980527354</v>
      </c>
      <c r="J1985" s="11">
        <f t="shared" si="9"/>
        <v>-13.0424949737119</v>
      </c>
      <c r="K1985" s="9">
        <f t="shared" si="340"/>
        <v>172.1198565415298</v>
      </c>
      <c r="L1985" s="11">
        <f t="shared" si="341"/>
        <v>6442.2048781964613</v>
      </c>
      <c r="M1985" s="11">
        <f t="shared" si="336"/>
        <v>0.62792499999999996</v>
      </c>
      <c r="N1985" s="11">
        <f t="shared" si="342"/>
        <v>-122.31760980526208</v>
      </c>
      <c r="O1985" s="11">
        <f t="shared" si="343"/>
        <v>0</v>
      </c>
      <c r="P1985" s="13">
        <f t="shared" si="337"/>
        <v>314.59899999999999</v>
      </c>
      <c r="Q1985" s="11">
        <f t="shared" si="4"/>
        <v>0.54710872107517761</v>
      </c>
      <c r="R1985" s="11">
        <f t="shared" si="338"/>
        <v>1.3295101910001936</v>
      </c>
      <c r="S1985" s="11">
        <f t="shared" si="6"/>
        <v>9301.2159882972173</v>
      </c>
    </row>
    <row r="1986" spans="2:19" x14ac:dyDescent="0.2">
      <c r="B1986" s="11"/>
      <c r="D1986" s="14">
        <f t="shared" si="339"/>
        <v>19.840000000000302</v>
      </c>
      <c r="E1986" s="11">
        <f t="shared" si="344"/>
        <v>37.840000000001169</v>
      </c>
      <c r="F1986" s="11">
        <f t="shared" ref="F1986:F2049" si="346">E1986*Grav</f>
        <v>-371.21040000001148</v>
      </c>
      <c r="G1986" s="11">
        <f t="shared" si="8"/>
        <v>-122.11849649685811</v>
      </c>
      <c r="H1986" s="15">
        <f t="shared" si="345"/>
        <v>0</v>
      </c>
      <c r="I1986" s="11">
        <f t="shared" si="1"/>
        <v>-493.32889649686956</v>
      </c>
      <c r="J1986" s="11">
        <f t="shared" si="9"/>
        <v>-13.037232994102915</v>
      </c>
      <c r="K1986" s="9">
        <f t="shared" si="340"/>
        <v>171.98943159179268</v>
      </c>
      <c r="L1986" s="11">
        <f t="shared" si="341"/>
        <v>6443.9254246371274</v>
      </c>
      <c r="M1986" s="11">
        <f t="shared" ref="M1986:M2049" si="347">VLOOKUP(L1986,AtmChart,4)</f>
        <v>0.62785400000000002</v>
      </c>
      <c r="N1986" s="11">
        <f t="shared" si="342"/>
        <v>-122.11849649685811</v>
      </c>
      <c r="O1986" s="11">
        <f t="shared" si="343"/>
        <v>0</v>
      </c>
      <c r="P1986" s="13">
        <f t="shared" ref="P1986:P2049" si="348">VLOOKUP(L1986,AtmChart,5)</f>
        <v>314.59500000000003</v>
      </c>
      <c r="Q1986" s="11">
        <f t="shared" si="4"/>
        <v>0.5467010969398518</v>
      </c>
      <c r="R1986" s="11">
        <f t="shared" ref="R1986:R2049" si="349">J1986/Grav</f>
        <v>1.3289738016414796</v>
      </c>
      <c r="S1986" s="11">
        <f t="shared" si="6"/>
        <v>9286.0751112758444</v>
      </c>
    </row>
    <row r="1987" spans="2:19" x14ac:dyDescent="0.2">
      <c r="B1987" s="11"/>
      <c r="D1987" s="14">
        <f t="shared" ref="D1987:D2050" si="350">D1986+DeltaT</f>
        <v>19.850000000000303</v>
      </c>
      <c r="E1987" s="11">
        <f t="shared" si="344"/>
        <v>37.840000000001169</v>
      </c>
      <c r="F1987" s="11">
        <f t="shared" si="346"/>
        <v>-371.21040000001148</v>
      </c>
      <c r="G1987" s="11">
        <f t="shared" si="8"/>
        <v>-121.90604572231788</v>
      </c>
      <c r="H1987" s="15">
        <f t="shared" si="345"/>
        <v>0</v>
      </c>
      <c r="I1987" s="11">
        <f t="shared" si="1"/>
        <v>-493.11644572232933</v>
      </c>
      <c r="J1987" s="11">
        <f t="shared" si="9"/>
        <v>-13.031618544458619</v>
      </c>
      <c r="K1987" s="9">
        <f t="shared" ref="K1987:K2050" si="351">K1986+J1986*DeltaT</f>
        <v>171.85905926185166</v>
      </c>
      <c r="L1987" s="11">
        <f t="shared" ref="L1987:L2050" si="352">L1986+K1986*DeltaT+(0.5*J1986*DeltaT^2)</f>
        <v>6445.6446670913956</v>
      </c>
      <c r="M1987" s="11">
        <f t="shared" si="347"/>
        <v>0.62771299999999997</v>
      </c>
      <c r="N1987" s="11">
        <f t="shared" ref="N1987:N2050" si="353">IF(K1987&gt;0,-0.5*M1987*(K1987^2)*CdR*CSAR,0)</f>
        <v>-121.90604572231788</v>
      </c>
      <c r="O1987" s="11">
        <f t="shared" ref="O1987:O2050" si="354">IF(K1987&gt;0,0, 0.5*M1987*(K1987^2)*CdC*CSAC)</f>
        <v>0</v>
      </c>
      <c r="P1987" s="13">
        <f t="shared" si="348"/>
        <v>314.58600000000001</v>
      </c>
      <c r="Q1987" s="11">
        <f t="shared" si="4"/>
        <v>0.54630231244191296</v>
      </c>
      <c r="R1987" s="11">
        <f t="shared" si="349"/>
        <v>1.3284014826155575</v>
      </c>
      <c r="S1987" s="11">
        <f t="shared" si="6"/>
        <v>9269.920033163824</v>
      </c>
    </row>
    <row r="1988" spans="2:19" x14ac:dyDescent="0.2">
      <c r="B1988" s="11"/>
      <c r="D1988" s="14">
        <f t="shared" si="350"/>
        <v>19.860000000000305</v>
      </c>
      <c r="E1988" s="11">
        <f t="shared" si="344"/>
        <v>37.840000000001169</v>
      </c>
      <c r="F1988" s="11">
        <f t="shared" si="346"/>
        <v>-371.21040000001148</v>
      </c>
      <c r="G1988" s="11">
        <f t="shared" si="8"/>
        <v>-121.69389791930371</v>
      </c>
      <c r="H1988" s="15">
        <f t="shared" si="345"/>
        <v>0</v>
      </c>
      <c r="I1988" s="11">
        <f t="shared" si="1"/>
        <v>-492.90429791931518</v>
      </c>
      <c r="J1988" s="11">
        <f t="shared" si="9"/>
        <v>-13.026012101461415</v>
      </c>
      <c r="K1988" s="9">
        <f t="shared" si="351"/>
        <v>171.72874307640706</v>
      </c>
      <c r="L1988" s="11">
        <f t="shared" si="352"/>
        <v>6447.3626061030873</v>
      </c>
      <c r="M1988" s="11">
        <f t="shared" si="347"/>
        <v>0.62757200000000002</v>
      </c>
      <c r="N1988" s="11">
        <f t="shared" si="353"/>
        <v>-121.69389791930371</v>
      </c>
      <c r="O1988" s="11">
        <f t="shared" si="354"/>
        <v>0</v>
      </c>
      <c r="P1988" s="13">
        <f t="shared" si="348"/>
        <v>314.57799999999997</v>
      </c>
      <c r="Q1988" s="11">
        <f t="shared" si="4"/>
        <v>0.54590194824942329</v>
      </c>
      <c r="R1988" s="11">
        <f t="shared" si="349"/>
        <v>1.327829979761612</v>
      </c>
      <c r="S1988" s="11">
        <f t="shared" si="6"/>
        <v>9253.7879934647226</v>
      </c>
    </row>
    <row r="1989" spans="2:19" x14ac:dyDescent="0.2">
      <c r="B1989" s="11"/>
      <c r="D1989" s="14">
        <f t="shared" si="350"/>
        <v>19.870000000000307</v>
      </c>
      <c r="E1989" s="11">
        <f t="shared" si="344"/>
        <v>37.840000000001169</v>
      </c>
      <c r="F1989" s="11">
        <f t="shared" si="346"/>
        <v>-371.21040000001148</v>
      </c>
      <c r="G1989" s="11">
        <f t="shared" si="8"/>
        <v>-121.48205264515694</v>
      </c>
      <c r="H1989" s="15">
        <f t="shared" si="345"/>
        <v>0</v>
      </c>
      <c r="I1989" s="11">
        <f t="shared" si="1"/>
        <v>-492.69245264516843</v>
      </c>
      <c r="J1989" s="11">
        <f t="shared" si="9"/>
        <v>-13.02041365341314</v>
      </c>
      <c r="K1989" s="9">
        <f t="shared" si="351"/>
        <v>171.59848295539246</v>
      </c>
      <c r="L1989" s="11">
        <f t="shared" si="352"/>
        <v>6449.079242233247</v>
      </c>
      <c r="M1989" s="11">
        <f t="shared" si="347"/>
        <v>0.62743099999999996</v>
      </c>
      <c r="N1989" s="11">
        <f t="shared" si="353"/>
        <v>-121.48205264515694</v>
      </c>
      <c r="O1989" s="11">
        <f t="shared" si="354"/>
        <v>0</v>
      </c>
      <c r="P1989" s="13">
        <f t="shared" si="348"/>
        <v>314.57</v>
      </c>
      <c r="Q1989" s="11">
        <f t="shared" si="4"/>
        <v>0.54550174191878587</v>
      </c>
      <c r="R1989" s="11">
        <f t="shared" si="349"/>
        <v>1.3272592918871702</v>
      </c>
      <c r="S1989" s="11">
        <f t="shared" si="6"/>
        <v>9237.6789585181104</v>
      </c>
    </row>
    <row r="1990" spans="2:19" x14ac:dyDescent="0.2">
      <c r="B1990" s="11"/>
      <c r="D1990" s="14">
        <f t="shared" si="350"/>
        <v>19.880000000000308</v>
      </c>
      <c r="E1990" s="11">
        <f t="shared" ref="E1990:E2053" si="355">IF(D1990&lt;ThrustCurveTime,E1989-(Mdot)/10,E1989)</f>
        <v>37.840000000001169</v>
      </c>
      <c r="F1990" s="11">
        <f t="shared" si="346"/>
        <v>-371.21040000001148</v>
      </c>
      <c r="G1990" s="11">
        <f t="shared" si="8"/>
        <v>-121.28423549574353</v>
      </c>
      <c r="H1990" s="15">
        <f t="shared" si="345"/>
        <v>0</v>
      </c>
      <c r="I1990" s="11">
        <f t="shared" si="1"/>
        <v>-492.49463549575501</v>
      </c>
      <c r="J1990" s="11">
        <f t="shared" si="9"/>
        <v>-13.015185927477267</v>
      </c>
      <c r="K1990" s="9">
        <f t="shared" si="351"/>
        <v>171.46827881885832</v>
      </c>
      <c r="L1990" s="11">
        <f t="shared" si="352"/>
        <v>6450.794576042118</v>
      </c>
      <c r="M1990" s="11">
        <f t="shared" si="347"/>
        <v>0.62736099999999995</v>
      </c>
      <c r="N1990" s="11">
        <f t="shared" si="353"/>
        <v>-121.28423549574353</v>
      </c>
      <c r="O1990" s="11">
        <f t="shared" si="354"/>
        <v>0</v>
      </c>
      <c r="P1990" s="13">
        <f t="shared" si="348"/>
        <v>314.56599999999997</v>
      </c>
      <c r="Q1990" s="11">
        <f t="shared" si="4"/>
        <v>0.54509476173158677</v>
      </c>
      <c r="R1990" s="11">
        <f t="shared" si="349"/>
        <v>1.3267263942382534</v>
      </c>
      <c r="S1990" s="11">
        <f t="shared" si="6"/>
        <v>9222.6366433861131</v>
      </c>
    </row>
    <row r="1991" spans="2:19" x14ac:dyDescent="0.2">
      <c r="B1991" s="11"/>
      <c r="D1991" s="14">
        <f t="shared" si="350"/>
        <v>19.89000000000031</v>
      </c>
      <c r="E1991" s="11">
        <f t="shared" si="355"/>
        <v>37.840000000001169</v>
      </c>
      <c r="F1991" s="11">
        <f t="shared" si="346"/>
        <v>-371.21040000001148</v>
      </c>
      <c r="G1991" s="11">
        <f t="shared" si="8"/>
        <v>-121.07296799947929</v>
      </c>
      <c r="H1991" s="15">
        <f t="shared" ref="H1991:H2054" si="356">IF(D1991&lt;ThrustCurveTime,VLOOKUP(D1991,GoddardCurve1,2, TRUE),0)</f>
        <v>0</v>
      </c>
      <c r="I1991" s="11">
        <f t="shared" si="1"/>
        <v>-492.28336799949079</v>
      </c>
      <c r="J1991" s="11">
        <f t="shared" si="9"/>
        <v>-13.009602748400518</v>
      </c>
      <c r="K1991" s="9">
        <f t="shared" si="351"/>
        <v>171.33812695958355</v>
      </c>
      <c r="L1991" s="11">
        <f t="shared" si="352"/>
        <v>6452.5086080710107</v>
      </c>
      <c r="M1991" s="11">
        <f t="shared" si="347"/>
        <v>0.62722</v>
      </c>
      <c r="N1991" s="11">
        <f t="shared" si="353"/>
        <v>-121.07296799947929</v>
      </c>
      <c r="O1991" s="11">
        <f t="shared" si="354"/>
        <v>0</v>
      </c>
      <c r="P1991" s="13">
        <f t="shared" si="348"/>
        <v>314.55700000000002</v>
      </c>
      <c r="Q1991" s="11">
        <f t="shared" si="4"/>
        <v>0.54469659540109916</v>
      </c>
      <c r="R1991" s="11">
        <f t="shared" si="349"/>
        <v>1.3261572628338958</v>
      </c>
      <c r="S1991" s="11">
        <f t="shared" si="6"/>
        <v>9206.5715435432612</v>
      </c>
    </row>
    <row r="1992" spans="2:19" x14ac:dyDescent="0.2">
      <c r="B1992" s="11"/>
      <c r="D1992" s="14">
        <f t="shared" si="350"/>
        <v>19.900000000000311</v>
      </c>
      <c r="E1992" s="11">
        <f t="shared" si="355"/>
        <v>37.840000000001169</v>
      </c>
      <c r="F1992" s="11">
        <f t="shared" si="346"/>
        <v>-371.21040000001148</v>
      </c>
      <c r="G1992" s="11">
        <f t="shared" si="8"/>
        <v>-120.86200175372359</v>
      </c>
      <c r="H1992" s="15">
        <f t="shared" si="356"/>
        <v>0</v>
      </c>
      <c r="I1992" s="11">
        <f t="shared" si="1"/>
        <v>-492.07240175373505</v>
      </c>
      <c r="J1992" s="11">
        <f t="shared" si="9"/>
        <v>-13.004027530489426</v>
      </c>
      <c r="K1992" s="9">
        <f t="shared" si="351"/>
        <v>171.20803093209955</v>
      </c>
      <c r="L1992" s="11">
        <f t="shared" si="352"/>
        <v>6454.2213388604687</v>
      </c>
      <c r="M1992" s="11">
        <f t="shared" si="347"/>
        <v>0.62707900000000005</v>
      </c>
      <c r="N1992" s="11">
        <f t="shared" si="353"/>
        <v>-120.86200175372359</v>
      </c>
      <c r="O1992" s="11">
        <f t="shared" si="354"/>
        <v>0</v>
      </c>
      <c r="P1992" s="13">
        <f t="shared" si="348"/>
        <v>314.54899999999998</v>
      </c>
      <c r="Q1992" s="11">
        <f t="shared" si="4"/>
        <v>0.54429685337451261</v>
      </c>
      <c r="R1992" s="11">
        <f t="shared" si="349"/>
        <v>1.325588942965283</v>
      </c>
      <c r="S1992" s="11">
        <f t="shared" si="6"/>
        <v>9190.5293512445569</v>
      </c>
    </row>
    <row r="1993" spans="2:19" x14ac:dyDescent="0.2">
      <c r="B1993" s="11"/>
      <c r="D1993" s="14">
        <f t="shared" si="350"/>
        <v>19.910000000000313</v>
      </c>
      <c r="E1993" s="11">
        <f t="shared" si="355"/>
        <v>37.840000000001169</v>
      </c>
      <c r="F1993" s="11">
        <f t="shared" si="346"/>
        <v>-371.21040000001148</v>
      </c>
      <c r="G1993" s="11">
        <f t="shared" si="8"/>
        <v>-120.66480749736441</v>
      </c>
      <c r="H1993" s="15">
        <f t="shared" si="356"/>
        <v>0</v>
      </c>
      <c r="I1993" s="11">
        <f t="shared" si="1"/>
        <v>-491.87520749737587</v>
      </c>
      <c r="J1993" s="11">
        <f t="shared" si="9"/>
        <v>-12.998816265786488</v>
      </c>
      <c r="K1993" s="9">
        <f t="shared" si="351"/>
        <v>171.07799065679464</v>
      </c>
      <c r="L1993" s="11">
        <f t="shared" si="352"/>
        <v>6455.9327689684133</v>
      </c>
      <c r="M1993" s="11">
        <f t="shared" si="347"/>
        <v>0.62700800000000001</v>
      </c>
      <c r="N1993" s="11">
        <f t="shared" si="353"/>
        <v>-120.66480749736441</v>
      </c>
      <c r="O1993" s="11">
        <f t="shared" si="354"/>
        <v>0</v>
      </c>
      <c r="P1993" s="13">
        <f t="shared" si="348"/>
        <v>314.54500000000002</v>
      </c>
      <c r="Q1993" s="11">
        <f t="shared" si="4"/>
        <v>0.54389035164060673</v>
      </c>
      <c r="R1993" s="11">
        <f t="shared" si="349"/>
        <v>1.3250577233217622</v>
      </c>
      <c r="S1993" s="11">
        <f t="shared" si="6"/>
        <v>9175.5344018421893</v>
      </c>
    </row>
    <row r="1994" spans="2:19" x14ac:dyDescent="0.2">
      <c r="B1994" s="11"/>
      <c r="D1994" s="14">
        <f t="shared" si="350"/>
        <v>19.920000000000314</v>
      </c>
      <c r="E1994" s="11">
        <f t="shared" si="355"/>
        <v>37.840000000001169</v>
      </c>
      <c r="F1994" s="11">
        <f t="shared" si="346"/>
        <v>-371.21040000001148</v>
      </c>
      <c r="G1994" s="11">
        <f t="shared" si="8"/>
        <v>-120.45441695547639</v>
      </c>
      <c r="H1994" s="15">
        <f t="shared" si="356"/>
        <v>0</v>
      </c>
      <c r="I1994" s="11">
        <f t="shared" si="1"/>
        <v>-491.66481695548788</v>
      </c>
      <c r="J1994" s="11">
        <f t="shared" si="9"/>
        <v>-12.993256262036805</v>
      </c>
      <c r="K1994" s="9">
        <f t="shared" si="351"/>
        <v>170.94800249413677</v>
      </c>
      <c r="L1994" s="11">
        <f t="shared" si="352"/>
        <v>6457.6428989341675</v>
      </c>
      <c r="M1994" s="11">
        <f t="shared" si="347"/>
        <v>0.62686699999999995</v>
      </c>
      <c r="N1994" s="11">
        <f t="shared" si="353"/>
        <v>-120.45441695547639</v>
      </c>
      <c r="O1994" s="11">
        <f t="shared" si="354"/>
        <v>0</v>
      </c>
      <c r="P1994" s="13">
        <f t="shared" si="348"/>
        <v>314.536</v>
      </c>
      <c r="Q1994" s="11">
        <f t="shared" si="4"/>
        <v>0.54349264470247216</v>
      </c>
      <c r="R1994" s="11">
        <f t="shared" si="349"/>
        <v>1.3244909543360657</v>
      </c>
      <c r="S1994" s="11">
        <f t="shared" si="6"/>
        <v>9159.5359869360218</v>
      </c>
    </row>
    <row r="1995" spans="2:19" x14ac:dyDescent="0.2">
      <c r="B1995" s="11"/>
      <c r="D1995" s="14">
        <f t="shared" si="350"/>
        <v>19.930000000000316</v>
      </c>
      <c r="E1995" s="11">
        <f t="shared" si="355"/>
        <v>37.840000000001169</v>
      </c>
      <c r="F1995" s="11">
        <f t="shared" si="346"/>
        <v>-371.21040000001148</v>
      </c>
      <c r="G1995" s="11">
        <f t="shared" si="8"/>
        <v>-120.24451825331361</v>
      </c>
      <c r="H1995" s="15">
        <f t="shared" si="356"/>
        <v>0</v>
      </c>
      <c r="I1995" s="11">
        <f t="shared" si="1"/>
        <v>-491.4549182533251</v>
      </c>
      <c r="J1995" s="11">
        <f t="shared" si="9"/>
        <v>-12.987709256165695</v>
      </c>
      <c r="K1995" s="9">
        <f t="shared" si="351"/>
        <v>170.81806993151642</v>
      </c>
      <c r="L1995" s="11">
        <f t="shared" si="352"/>
        <v>6459.3517292962961</v>
      </c>
      <c r="M1995" s="11">
        <f t="shared" si="347"/>
        <v>0.62672700000000003</v>
      </c>
      <c r="N1995" s="11">
        <f t="shared" si="353"/>
        <v>-120.24451825331361</v>
      </c>
      <c r="O1995" s="11">
        <f t="shared" si="354"/>
        <v>0</v>
      </c>
      <c r="P1995" s="13">
        <f t="shared" si="348"/>
        <v>314.52800000000002</v>
      </c>
      <c r="Q1995" s="11">
        <f t="shared" si="4"/>
        <v>0.54309336507883688</v>
      </c>
      <c r="R1995" s="11">
        <f t="shared" si="349"/>
        <v>1.3239255103125072</v>
      </c>
      <c r="S1995" s="11">
        <f t="shared" si="6"/>
        <v>9143.5749722662003</v>
      </c>
    </row>
    <row r="1996" spans="2:19" x14ac:dyDescent="0.2">
      <c r="B1996" s="11"/>
      <c r="D1996" s="14">
        <f t="shared" si="350"/>
        <v>19.940000000000317</v>
      </c>
      <c r="E1996" s="11">
        <f t="shared" si="355"/>
        <v>37.840000000001169</v>
      </c>
      <c r="F1996" s="11">
        <f t="shared" si="346"/>
        <v>-371.21040000001148</v>
      </c>
      <c r="G1996" s="11">
        <f t="shared" si="8"/>
        <v>-120.03472686885411</v>
      </c>
      <c r="H1996" s="15">
        <f t="shared" si="356"/>
        <v>0</v>
      </c>
      <c r="I1996" s="11">
        <f t="shared" si="1"/>
        <v>-491.24512686886555</v>
      </c>
      <c r="J1996" s="11">
        <f t="shared" si="9"/>
        <v>-12.982165086386109</v>
      </c>
      <c r="K1996" s="9">
        <f t="shared" si="351"/>
        <v>170.68819283895476</v>
      </c>
      <c r="L1996" s="11">
        <f t="shared" si="352"/>
        <v>6461.0592606101491</v>
      </c>
      <c r="M1996" s="11">
        <f t="shared" si="347"/>
        <v>0.62658599999999998</v>
      </c>
      <c r="N1996" s="11">
        <f t="shared" si="353"/>
        <v>-120.03472686885411</v>
      </c>
      <c r="O1996" s="11">
        <f t="shared" si="354"/>
        <v>0</v>
      </c>
      <c r="P1996" s="13">
        <f t="shared" si="348"/>
        <v>314.52</v>
      </c>
      <c r="Q1996" s="11">
        <f t="shared" si="4"/>
        <v>0.54269424150755041</v>
      </c>
      <c r="R1996" s="11">
        <f t="shared" si="349"/>
        <v>1.3233603553910407</v>
      </c>
      <c r="S1996" s="11">
        <f t="shared" si="6"/>
        <v>9127.6221181967958</v>
      </c>
    </row>
    <row r="1997" spans="2:19" x14ac:dyDescent="0.2">
      <c r="B1997" s="11"/>
      <c r="D1997" s="14">
        <f t="shared" si="350"/>
        <v>19.950000000000319</v>
      </c>
      <c r="E1997" s="11">
        <f t="shared" si="355"/>
        <v>37.840000000001169</v>
      </c>
      <c r="F1997" s="11">
        <f t="shared" si="346"/>
        <v>-371.21040000001148</v>
      </c>
      <c r="G1997" s="11">
        <f t="shared" si="8"/>
        <v>-119.83862406050297</v>
      </c>
      <c r="H1997" s="15">
        <f t="shared" si="356"/>
        <v>0</v>
      </c>
      <c r="I1997" s="11">
        <f t="shared" si="1"/>
        <v>-491.04902406051445</v>
      </c>
      <c r="J1997" s="11">
        <f t="shared" si="9"/>
        <v>-12.976982665446599</v>
      </c>
      <c r="K1997" s="9">
        <f t="shared" si="351"/>
        <v>170.55837118809089</v>
      </c>
      <c r="L1997" s="11">
        <f t="shared" si="352"/>
        <v>6462.7654934302846</v>
      </c>
      <c r="M1997" s="11">
        <f t="shared" si="347"/>
        <v>0.62651500000000004</v>
      </c>
      <c r="N1997" s="11">
        <f t="shared" si="353"/>
        <v>-119.83862406050297</v>
      </c>
      <c r="O1997" s="11">
        <f t="shared" si="354"/>
        <v>0</v>
      </c>
      <c r="P1997" s="13">
        <f t="shared" si="348"/>
        <v>314.51600000000002</v>
      </c>
      <c r="Q1997" s="11">
        <f t="shared" si="4"/>
        <v>0.54228837702403332</v>
      </c>
      <c r="R1997" s="11">
        <f t="shared" si="349"/>
        <v>1.3228320759884402</v>
      </c>
      <c r="S1997" s="11">
        <f t="shared" si="6"/>
        <v>9112.7101641511799</v>
      </c>
    </row>
    <row r="1998" spans="2:19" x14ac:dyDescent="0.2">
      <c r="B1998" s="11"/>
      <c r="D1998" s="14">
        <f t="shared" si="350"/>
        <v>19.960000000000321</v>
      </c>
      <c r="E1998" s="11">
        <f t="shared" si="355"/>
        <v>37.840000000001169</v>
      </c>
      <c r="F1998" s="11">
        <f t="shared" si="346"/>
        <v>-371.21040000001148</v>
      </c>
      <c r="G1998" s="11">
        <f t="shared" si="8"/>
        <v>-119.62959610654259</v>
      </c>
      <c r="H1998" s="15">
        <f t="shared" si="356"/>
        <v>0</v>
      </c>
      <c r="I1998" s="11">
        <f t="shared" si="1"/>
        <v>-490.83999610655405</v>
      </c>
      <c r="J1998" s="11">
        <f t="shared" si="9"/>
        <v>-12.97145867089162</v>
      </c>
      <c r="K1998" s="9">
        <f t="shared" si="351"/>
        <v>170.42860136143642</v>
      </c>
      <c r="L1998" s="11">
        <f t="shared" si="352"/>
        <v>6464.4704282930315</v>
      </c>
      <c r="M1998" s="11">
        <f t="shared" si="347"/>
        <v>0.62637500000000002</v>
      </c>
      <c r="N1998" s="11">
        <f t="shared" si="353"/>
        <v>-119.62959610654259</v>
      </c>
      <c r="O1998" s="11">
        <f t="shared" si="354"/>
        <v>0</v>
      </c>
      <c r="P1998" s="13">
        <f t="shared" si="348"/>
        <v>314.50700000000001</v>
      </c>
      <c r="Q1998" s="11">
        <f t="shared" si="4"/>
        <v>0.54189128178843848</v>
      </c>
      <c r="R1998" s="11">
        <f t="shared" si="349"/>
        <v>1.3222689776647929</v>
      </c>
      <c r="S1998" s="11">
        <f t="shared" si="6"/>
        <v>9096.8153624912011</v>
      </c>
    </row>
    <row r="1999" spans="2:19" x14ac:dyDescent="0.2">
      <c r="B1999" s="11"/>
      <c r="D1999" s="14">
        <f t="shared" si="350"/>
        <v>19.970000000000322</v>
      </c>
      <c r="E1999" s="11">
        <f t="shared" si="355"/>
        <v>37.840000000001169</v>
      </c>
      <c r="F1999" s="11">
        <f t="shared" si="346"/>
        <v>-371.21040000001148</v>
      </c>
      <c r="G1999" s="11">
        <f t="shared" si="8"/>
        <v>-119.42067508400886</v>
      </c>
      <c r="H1999" s="15">
        <f t="shared" si="356"/>
        <v>0</v>
      </c>
      <c r="I1999" s="11">
        <f t="shared" si="1"/>
        <v>-490.63107508402032</v>
      </c>
      <c r="J1999" s="11">
        <f t="shared" si="9"/>
        <v>-12.96593750222001</v>
      </c>
      <c r="K1999" s="9">
        <f t="shared" si="351"/>
        <v>170.29888677472749</v>
      </c>
      <c r="L1999" s="11">
        <f t="shared" si="352"/>
        <v>6466.1740657337123</v>
      </c>
      <c r="M1999" s="11">
        <f t="shared" si="347"/>
        <v>0.62623399999999996</v>
      </c>
      <c r="N1999" s="11">
        <f t="shared" si="353"/>
        <v>-119.42067508400886</v>
      </c>
      <c r="O1999" s="11">
        <f t="shared" si="354"/>
        <v>0</v>
      </c>
      <c r="P1999" s="13">
        <f t="shared" si="348"/>
        <v>314.49900000000002</v>
      </c>
      <c r="Q1999" s="11">
        <f t="shared" si="4"/>
        <v>0.54149261770221047</v>
      </c>
      <c r="R1999" s="11">
        <f t="shared" si="349"/>
        <v>1.3217061674026513</v>
      </c>
      <c r="S1999" s="11">
        <f t="shared" si="6"/>
        <v>9080.9286920585801</v>
      </c>
    </row>
    <row r="2000" spans="2:19" x14ac:dyDescent="0.2">
      <c r="B2000" s="11"/>
      <c r="D2000" s="14">
        <f t="shared" si="350"/>
        <v>19.980000000000324</v>
      </c>
      <c r="E2000" s="11">
        <f t="shared" si="355"/>
        <v>37.840000000001169</v>
      </c>
      <c r="F2000" s="11">
        <f t="shared" si="346"/>
        <v>-371.21040000001148</v>
      </c>
      <c r="G2000" s="11">
        <f t="shared" si="8"/>
        <v>-119.22538034948529</v>
      </c>
      <c r="H2000" s="15">
        <f t="shared" si="356"/>
        <v>0</v>
      </c>
      <c r="I2000" s="11">
        <f t="shared" si="1"/>
        <v>-490.43578034949678</v>
      </c>
      <c r="J2000" s="11">
        <f t="shared" si="9"/>
        <v>-12.960776436297083</v>
      </c>
      <c r="K2000" s="9">
        <f t="shared" si="351"/>
        <v>170.16922739970531</v>
      </c>
      <c r="L2000" s="11">
        <f t="shared" si="352"/>
        <v>6467.8764063045846</v>
      </c>
      <c r="M2000" s="11">
        <f t="shared" si="347"/>
        <v>0.62616300000000003</v>
      </c>
      <c r="N2000" s="11">
        <f t="shared" si="353"/>
        <v>-119.22538034948529</v>
      </c>
      <c r="O2000" s="11">
        <f t="shared" si="354"/>
        <v>0</v>
      </c>
      <c r="P2000" s="13">
        <f t="shared" si="348"/>
        <v>314.495</v>
      </c>
      <c r="Q2000" s="11">
        <f t="shared" si="4"/>
        <v>0.5410872268230188</v>
      </c>
      <c r="R2000" s="11">
        <f t="shared" si="349"/>
        <v>1.3211800648620879</v>
      </c>
      <c r="S2000" s="11">
        <f t="shared" si="6"/>
        <v>9066.0781851685842</v>
      </c>
    </row>
    <row r="2001" spans="2:19" x14ac:dyDescent="0.2">
      <c r="B2001" s="11"/>
      <c r="D2001" s="14">
        <f t="shared" si="350"/>
        <v>19.990000000000325</v>
      </c>
      <c r="E2001" s="11">
        <f t="shared" si="355"/>
        <v>37.840000000001169</v>
      </c>
      <c r="F2001" s="11">
        <f t="shared" si="346"/>
        <v>-371.21040000001148</v>
      </c>
      <c r="G2001" s="11">
        <f t="shared" si="8"/>
        <v>-119.01721947897198</v>
      </c>
      <c r="H2001" s="15">
        <f t="shared" si="356"/>
        <v>0</v>
      </c>
      <c r="I2001" s="11">
        <f t="shared" si="1"/>
        <v>-490.22761947898346</v>
      </c>
      <c r="J2001" s="11">
        <f t="shared" si="9"/>
        <v>-12.955275356209523</v>
      </c>
      <c r="K2001" s="9">
        <f t="shared" si="351"/>
        <v>170.03961963534235</v>
      </c>
      <c r="L2001" s="11">
        <f t="shared" si="352"/>
        <v>6469.5774505397594</v>
      </c>
      <c r="M2001" s="11">
        <f t="shared" si="347"/>
        <v>0.626023</v>
      </c>
      <c r="N2001" s="11">
        <f t="shared" si="353"/>
        <v>-119.01721947897198</v>
      </c>
      <c r="O2001" s="11">
        <f t="shared" si="354"/>
        <v>0</v>
      </c>
      <c r="P2001" s="13">
        <f t="shared" si="348"/>
        <v>314.48700000000002</v>
      </c>
      <c r="Q2001" s="11">
        <f t="shared" si="4"/>
        <v>0.54068886674279804</v>
      </c>
      <c r="R2001" s="11">
        <f t="shared" si="349"/>
        <v>1.3206193023659043</v>
      </c>
      <c r="S2001" s="11">
        <f t="shared" si="6"/>
        <v>9050.2493178449113</v>
      </c>
    </row>
    <row r="2002" spans="2:19" x14ac:dyDescent="0.2">
      <c r="B2002" s="11"/>
      <c r="D2002" s="14">
        <f t="shared" si="350"/>
        <v>20.000000000000327</v>
      </c>
      <c r="E2002" s="11">
        <f t="shared" si="355"/>
        <v>37.840000000001169</v>
      </c>
      <c r="F2002" s="11">
        <f t="shared" si="346"/>
        <v>-371.21040000001148</v>
      </c>
      <c r="G2002" s="11">
        <f t="shared" si="8"/>
        <v>-118.80916515752703</v>
      </c>
      <c r="H2002" s="15">
        <f t="shared" si="356"/>
        <v>0</v>
      </c>
      <c r="I2002" s="11">
        <f t="shared" si="1"/>
        <v>-490.01956515753852</v>
      </c>
      <c r="J2002" s="11">
        <f t="shared" si="9"/>
        <v>-12.949777091900724</v>
      </c>
      <c r="K2002" s="9">
        <f t="shared" si="351"/>
        <v>169.91006688178024</v>
      </c>
      <c r="L2002" s="11">
        <f t="shared" si="352"/>
        <v>6471.2771989723451</v>
      </c>
      <c r="M2002" s="11">
        <f t="shared" si="347"/>
        <v>0.62588200000000005</v>
      </c>
      <c r="N2002" s="11">
        <f t="shared" si="353"/>
        <v>-118.80916515752703</v>
      </c>
      <c r="O2002" s="11">
        <f t="shared" si="354"/>
        <v>0</v>
      </c>
      <c r="P2002" s="13">
        <f t="shared" si="348"/>
        <v>314.47800000000001</v>
      </c>
      <c r="Q2002" s="11">
        <f t="shared" si="4"/>
        <v>0.54029237937719088</v>
      </c>
      <c r="R2002" s="11">
        <f t="shared" si="349"/>
        <v>1.320058826901195</v>
      </c>
      <c r="S2002" s="11">
        <f t="shared" si="6"/>
        <v>9034.4285526734948</v>
      </c>
    </row>
    <row r="2003" spans="2:19" x14ac:dyDescent="0.2">
      <c r="B2003" s="11"/>
      <c r="D2003" s="14">
        <f t="shared" si="350"/>
        <v>20.010000000000328</v>
      </c>
      <c r="E2003" s="11">
        <f t="shared" si="355"/>
        <v>37.840000000001169</v>
      </c>
      <c r="F2003" s="11">
        <f t="shared" si="346"/>
        <v>-371.21040000001148</v>
      </c>
      <c r="G2003" s="11">
        <f t="shared" si="8"/>
        <v>-118.61486459580415</v>
      </c>
      <c r="H2003" s="15">
        <f t="shared" si="356"/>
        <v>0</v>
      </c>
      <c r="I2003" s="11">
        <f t="shared" si="1"/>
        <v>-489.82526459581561</v>
      </c>
      <c r="J2003" s="11">
        <f t="shared" si="9"/>
        <v>-12.944642299043354</v>
      </c>
      <c r="K2003" s="9">
        <f t="shared" si="351"/>
        <v>169.78056911086122</v>
      </c>
      <c r="L2003" s="11">
        <f t="shared" si="352"/>
        <v>6472.9756521523086</v>
      </c>
      <c r="M2003" s="11">
        <f t="shared" si="347"/>
        <v>0.62581200000000003</v>
      </c>
      <c r="N2003" s="11">
        <f t="shared" si="353"/>
        <v>-118.61486459580415</v>
      </c>
      <c r="O2003" s="11">
        <f t="shared" si="354"/>
        <v>0</v>
      </c>
      <c r="P2003" s="13">
        <f t="shared" si="348"/>
        <v>314.47399999999999</v>
      </c>
      <c r="Q2003" s="11">
        <f t="shared" si="4"/>
        <v>0.53988746004713017</v>
      </c>
      <c r="R2003" s="11">
        <f t="shared" si="349"/>
        <v>1.3195354025528392</v>
      </c>
      <c r="S2003" s="11">
        <f t="shared" si="6"/>
        <v>9019.6536441864064</v>
      </c>
    </row>
    <row r="2004" spans="2:19" x14ac:dyDescent="0.2">
      <c r="B2004" s="11"/>
      <c r="D2004" s="14">
        <f t="shared" si="350"/>
        <v>20.02000000000033</v>
      </c>
      <c r="E2004" s="11">
        <f t="shared" si="355"/>
        <v>37.840000000001169</v>
      </c>
      <c r="F2004" s="11">
        <f t="shared" si="346"/>
        <v>-371.21040000001148</v>
      </c>
      <c r="G2004" s="11">
        <f t="shared" si="8"/>
        <v>-118.40737755697364</v>
      </c>
      <c r="H2004" s="15">
        <f t="shared" si="356"/>
        <v>0</v>
      </c>
      <c r="I2004" s="11">
        <f t="shared" si="1"/>
        <v>-489.61777755698512</v>
      </c>
      <c r="J2004" s="11">
        <f t="shared" si="9"/>
        <v>-12.939159026346987</v>
      </c>
      <c r="K2004" s="9">
        <f t="shared" si="351"/>
        <v>169.65112268787078</v>
      </c>
      <c r="L2004" s="11">
        <f t="shared" si="352"/>
        <v>6474.6728106113023</v>
      </c>
      <c r="M2004" s="11">
        <f t="shared" si="347"/>
        <v>0.62567099999999998</v>
      </c>
      <c r="N2004" s="11">
        <f t="shared" si="353"/>
        <v>-118.40737755697364</v>
      </c>
      <c r="O2004" s="11">
        <f t="shared" si="354"/>
        <v>0</v>
      </c>
      <c r="P2004" s="13">
        <f t="shared" si="348"/>
        <v>314.46600000000001</v>
      </c>
      <c r="Q2004" s="11">
        <f t="shared" si="4"/>
        <v>0.53948955590706393</v>
      </c>
      <c r="R2004" s="11">
        <f t="shared" si="349"/>
        <v>1.3189764552851158</v>
      </c>
      <c r="S2004" s="11">
        <f t="shared" si="6"/>
        <v>9003.8760160426973</v>
      </c>
    </row>
    <row r="2005" spans="2:19" x14ac:dyDescent="0.2">
      <c r="B2005" s="11"/>
      <c r="D2005" s="14">
        <f t="shared" si="350"/>
        <v>20.030000000000332</v>
      </c>
      <c r="E2005" s="11">
        <f t="shared" si="355"/>
        <v>37.840000000001169</v>
      </c>
      <c r="F2005" s="11">
        <f t="shared" si="346"/>
        <v>-371.21040000001148</v>
      </c>
      <c r="G2005" s="11">
        <f t="shared" si="8"/>
        <v>-118.20018629628713</v>
      </c>
      <c r="H2005" s="15">
        <f t="shared" si="356"/>
        <v>0</v>
      </c>
      <c r="I2005" s="11">
        <f t="shared" si="1"/>
        <v>-489.41058629629862</v>
      </c>
      <c r="J2005" s="11">
        <f t="shared" si="9"/>
        <v>-12.933683570197767</v>
      </c>
      <c r="K2005" s="9">
        <f t="shared" si="351"/>
        <v>169.5217310976073</v>
      </c>
      <c r="L2005" s="11">
        <f t="shared" si="352"/>
        <v>6476.3686748802302</v>
      </c>
      <c r="M2005" s="11">
        <f t="shared" si="347"/>
        <v>0.62553000000000003</v>
      </c>
      <c r="N2005" s="11">
        <f t="shared" si="353"/>
        <v>-118.20018629628713</v>
      </c>
      <c r="O2005" s="11">
        <f t="shared" si="354"/>
        <v>0</v>
      </c>
      <c r="P2005" s="13">
        <f t="shared" si="348"/>
        <v>314.45800000000003</v>
      </c>
      <c r="Q2005" s="11">
        <f t="shared" si="4"/>
        <v>0.53909180589333805</v>
      </c>
      <c r="R2005" s="11">
        <f t="shared" si="349"/>
        <v>1.3184183048111893</v>
      </c>
      <c r="S2005" s="11">
        <f t="shared" si="6"/>
        <v>8988.1208793162605</v>
      </c>
    </row>
    <row r="2006" spans="2:19" x14ac:dyDescent="0.2">
      <c r="B2006" s="11"/>
      <c r="D2006" s="14">
        <f t="shared" si="350"/>
        <v>20.040000000000333</v>
      </c>
      <c r="E2006" s="11">
        <f t="shared" si="355"/>
        <v>37.840000000001169</v>
      </c>
      <c r="F2006" s="11">
        <f t="shared" si="346"/>
        <v>-371.21040000001148</v>
      </c>
      <c r="G2006" s="11">
        <f t="shared" si="8"/>
        <v>-117.99347905671367</v>
      </c>
      <c r="H2006" s="15">
        <f t="shared" si="356"/>
        <v>0</v>
      </c>
      <c r="I2006" s="11">
        <f t="shared" si="1"/>
        <v>-489.20387905672516</v>
      </c>
      <c r="J2006" s="11">
        <f t="shared" si="9"/>
        <v>-12.928220905304176</v>
      </c>
      <c r="K2006" s="9">
        <f t="shared" si="351"/>
        <v>169.39239426190531</v>
      </c>
      <c r="L2006" s="11">
        <f t="shared" si="352"/>
        <v>6478.0632455070272</v>
      </c>
      <c r="M2006" s="11">
        <f t="shared" si="347"/>
        <v>0.62539</v>
      </c>
      <c r="N2006" s="11">
        <f t="shared" si="353"/>
        <v>-117.99347905671367</v>
      </c>
      <c r="O2006" s="11">
        <f t="shared" si="354"/>
        <v>0</v>
      </c>
      <c r="P2006" s="13">
        <f t="shared" si="348"/>
        <v>314.44900000000001</v>
      </c>
      <c r="Q2006" s="11">
        <f t="shared" si="4"/>
        <v>0.53869592290611612</v>
      </c>
      <c r="R2006" s="11">
        <f t="shared" si="349"/>
        <v>1.317861458236919</v>
      </c>
      <c r="S2006" s="11">
        <f t="shared" si="6"/>
        <v>8972.4025482870784</v>
      </c>
    </row>
    <row r="2007" spans="2:19" x14ac:dyDescent="0.2">
      <c r="B2007" s="11"/>
      <c r="D2007" s="14">
        <f t="shared" si="350"/>
        <v>20.050000000000335</v>
      </c>
      <c r="E2007" s="11">
        <f t="shared" si="355"/>
        <v>37.840000000001169</v>
      </c>
      <c r="F2007" s="11">
        <f t="shared" si="346"/>
        <v>-371.21040000001148</v>
      </c>
      <c r="G2007" s="11">
        <f t="shared" si="8"/>
        <v>-117.80006458591204</v>
      </c>
      <c r="H2007" s="15">
        <f t="shared" si="356"/>
        <v>0</v>
      </c>
      <c r="I2007" s="11">
        <f t="shared" si="1"/>
        <v>-489.0104645859235</v>
      </c>
      <c r="J2007" s="11">
        <f t="shared" si="9"/>
        <v>-12.923109529225909</v>
      </c>
      <c r="K2007" s="9">
        <f t="shared" si="351"/>
        <v>169.26311205285228</v>
      </c>
      <c r="L2007" s="11">
        <f t="shared" si="352"/>
        <v>6479.7565230386008</v>
      </c>
      <c r="M2007" s="11">
        <f t="shared" si="347"/>
        <v>0.62531899999999996</v>
      </c>
      <c r="N2007" s="11">
        <f t="shared" si="353"/>
        <v>-117.80006458591204</v>
      </c>
      <c r="O2007" s="11">
        <f t="shared" si="354"/>
        <v>0</v>
      </c>
      <c r="P2007" s="13">
        <f t="shared" si="348"/>
        <v>314.44499999999999</v>
      </c>
      <c r="Q2007" s="11">
        <f t="shared" si="4"/>
        <v>0.53829163145495174</v>
      </c>
      <c r="R2007" s="11">
        <f t="shared" si="349"/>
        <v>1.3173404209200723</v>
      </c>
      <c r="S2007" s="11">
        <f t="shared" si="6"/>
        <v>8957.6950194933725</v>
      </c>
    </row>
    <row r="2008" spans="2:19" x14ac:dyDescent="0.2">
      <c r="B2008" s="11"/>
      <c r="D2008" s="14">
        <f t="shared" si="350"/>
        <v>20.060000000000336</v>
      </c>
      <c r="E2008" s="11">
        <f t="shared" si="355"/>
        <v>37.840000000001169</v>
      </c>
      <c r="F2008" s="11">
        <f t="shared" si="346"/>
        <v>-371.21040000001148</v>
      </c>
      <c r="G2008" s="11">
        <f t="shared" si="8"/>
        <v>-117.5939208556464</v>
      </c>
      <c r="H2008" s="15">
        <f t="shared" si="356"/>
        <v>0</v>
      </c>
      <c r="I2008" s="11">
        <f t="shared" si="1"/>
        <v>-488.80432085565786</v>
      </c>
      <c r="J2008" s="11">
        <f t="shared" si="9"/>
        <v>-12.917661756227346</v>
      </c>
      <c r="K2008" s="9">
        <f t="shared" si="351"/>
        <v>169.13388095756002</v>
      </c>
      <c r="L2008" s="11">
        <f t="shared" si="352"/>
        <v>6481.4485080036529</v>
      </c>
      <c r="M2008" s="11">
        <f t="shared" si="347"/>
        <v>0.62517900000000004</v>
      </c>
      <c r="N2008" s="11">
        <f t="shared" si="353"/>
        <v>-117.5939208556464</v>
      </c>
      <c r="O2008" s="11">
        <f t="shared" si="354"/>
        <v>0</v>
      </c>
      <c r="P2008" s="13">
        <f t="shared" si="348"/>
        <v>314.43700000000001</v>
      </c>
      <c r="Q2008" s="11">
        <f t="shared" si="4"/>
        <v>0.53789433481924842</v>
      </c>
      <c r="R2008" s="11">
        <f t="shared" si="349"/>
        <v>1.316785092377915</v>
      </c>
      <c r="S2008" s="11">
        <f t="shared" si="6"/>
        <v>8942.0195385639581</v>
      </c>
    </row>
    <row r="2009" spans="2:19" x14ac:dyDescent="0.2">
      <c r="B2009" s="11"/>
      <c r="D2009" s="14">
        <f t="shared" si="350"/>
        <v>20.070000000000338</v>
      </c>
      <c r="E2009" s="11">
        <f t="shared" si="355"/>
        <v>37.840000000001169</v>
      </c>
      <c r="F2009" s="11">
        <f t="shared" si="346"/>
        <v>-371.21040000001148</v>
      </c>
      <c r="G2009" s="11">
        <f t="shared" si="8"/>
        <v>-117.38788278352831</v>
      </c>
      <c r="H2009" s="15">
        <f t="shared" si="356"/>
        <v>0</v>
      </c>
      <c r="I2009" s="11">
        <f t="shared" si="1"/>
        <v>-488.59828278353979</v>
      </c>
      <c r="J2009" s="11">
        <f t="shared" si="9"/>
        <v>-12.912216775463126</v>
      </c>
      <c r="K2009" s="9">
        <f t="shared" si="351"/>
        <v>169.00470433999774</v>
      </c>
      <c r="L2009" s="11">
        <f t="shared" si="352"/>
        <v>6483.1392009301408</v>
      </c>
      <c r="M2009" s="11">
        <f t="shared" si="347"/>
        <v>0.62503799999999998</v>
      </c>
      <c r="N2009" s="11">
        <f t="shared" si="353"/>
        <v>-117.38788278352831</v>
      </c>
      <c r="O2009" s="11">
        <f t="shared" si="354"/>
        <v>0</v>
      </c>
      <c r="P2009" s="13">
        <f t="shared" si="348"/>
        <v>314.428</v>
      </c>
      <c r="Q2009" s="11">
        <f t="shared" si="4"/>
        <v>0.53749890067041661</v>
      </c>
      <c r="R2009" s="11">
        <f t="shared" si="349"/>
        <v>1.3162300484671892</v>
      </c>
      <c r="S2009" s="11">
        <f t="shared" si="6"/>
        <v>8926.3520920398332</v>
      </c>
    </row>
    <row r="2010" spans="2:19" x14ac:dyDescent="0.2">
      <c r="B2010" s="11"/>
      <c r="D2010" s="14">
        <f t="shared" si="350"/>
        <v>20.080000000000339</v>
      </c>
      <c r="E2010" s="11">
        <f t="shared" si="355"/>
        <v>37.840000000001169</v>
      </c>
      <c r="F2010" s="11">
        <f t="shared" si="346"/>
        <v>-371.21040000001148</v>
      </c>
      <c r="G2010" s="11">
        <f t="shared" si="8"/>
        <v>-117.19545248223184</v>
      </c>
      <c r="H2010" s="15">
        <f t="shared" si="356"/>
        <v>0</v>
      </c>
      <c r="I2010" s="11">
        <f t="shared" si="1"/>
        <v>-488.40585248224329</v>
      </c>
      <c r="J2010" s="11">
        <f t="shared" si="9"/>
        <v>-12.907131408092711</v>
      </c>
      <c r="K2010" s="9">
        <f t="shared" si="351"/>
        <v>168.8755821722431</v>
      </c>
      <c r="L2010" s="11">
        <f t="shared" si="352"/>
        <v>6484.8286023627024</v>
      </c>
      <c r="M2010" s="11">
        <f t="shared" si="347"/>
        <v>0.62496799999999997</v>
      </c>
      <c r="N2010" s="11">
        <f t="shared" si="353"/>
        <v>-117.19545248223184</v>
      </c>
      <c r="O2010" s="11">
        <f t="shared" si="354"/>
        <v>0</v>
      </c>
      <c r="P2010" s="13">
        <f t="shared" si="348"/>
        <v>314.42399999999998</v>
      </c>
      <c r="Q2010" s="11">
        <f t="shared" si="4"/>
        <v>0.53709507598733908</v>
      </c>
      <c r="R2010" s="11">
        <f t="shared" si="349"/>
        <v>1.3157116623947718</v>
      </c>
      <c r="S2010" s="11">
        <f t="shared" si="6"/>
        <v>8911.7194009833202</v>
      </c>
    </row>
    <row r="2011" spans="2:19" x14ac:dyDescent="0.2">
      <c r="B2011" s="11"/>
      <c r="D2011" s="14">
        <f t="shared" si="350"/>
        <v>20.090000000000341</v>
      </c>
      <c r="E2011" s="11">
        <f t="shared" si="355"/>
        <v>37.840000000001169</v>
      </c>
      <c r="F2011" s="11">
        <f t="shared" si="346"/>
        <v>-371.21040000001148</v>
      </c>
      <c r="G2011" s="11">
        <f t="shared" si="8"/>
        <v>-116.98997613448954</v>
      </c>
      <c r="H2011" s="15">
        <f t="shared" si="356"/>
        <v>0</v>
      </c>
      <c r="I2011" s="11">
        <f t="shared" si="1"/>
        <v>-488.20037613450103</v>
      </c>
      <c r="J2011" s="11">
        <f t="shared" si="9"/>
        <v>-12.901701272053012</v>
      </c>
      <c r="K2011" s="9">
        <f t="shared" si="351"/>
        <v>168.74651085816217</v>
      </c>
      <c r="L2011" s="11">
        <f t="shared" si="352"/>
        <v>6486.5167128278545</v>
      </c>
      <c r="M2011" s="11">
        <f t="shared" si="347"/>
        <v>0.62482700000000002</v>
      </c>
      <c r="N2011" s="11">
        <f t="shared" si="353"/>
        <v>-116.98997613448954</v>
      </c>
      <c r="O2011" s="11">
        <f t="shared" si="354"/>
        <v>0</v>
      </c>
      <c r="P2011" s="13">
        <f t="shared" si="348"/>
        <v>314.416</v>
      </c>
      <c r="Q2011" s="11">
        <f t="shared" si="4"/>
        <v>0.53669823055494048</v>
      </c>
      <c r="R2011" s="11">
        <f t="shared" si="349"/>
        <v>1.3151581317077483</v>
      </c>
      <c r="S2011" s="11">
        <f t="shared" si="6"/>
        <v>8896.0946688300319</v>
      </c>
    </row>
    <row r="2012" spans="2:19" x14ac:dyDescent="0.2">
      <c r="B2012" s="11"/>
      <c r="D2012" s="14">
        <f t="shared" si="350"/>
        <v>20.100000000000342</v>
      </c>
      <c r="E2012" s="11">
        <f t="shared" si="355"/>
        <v>37.840000000001169</v>
      </c>
      <c r="F2012" s="11">
        <f t="shared" si="346"/>
        <v>-371.21040000001148</v>
      </c>
      <c r="G2012" s="11">
        <f t="shared" si="8"/>
        <v>-116.78497961614495</v>
      </c>
      <c r="H2012" s="15">
        <f t="shared" si="356"/>
        <v>0</v>
      </c>
      <c r="I2012" s="11">
        <f t="shared" si="1"/>
        <v>-487.99537961615641</v>
      </c>
      <c r="J2012" s="11">
        <f t="shared" si="9"/>
        <v>-12.896283816494222</v>
      </c>
      <c r="K2012" s="9">
        <f t="shared" si="351"/>
        <v>168.61749384544163</v>
      </c>
      <c r="L2012" s="11">
        <f t="shared" si="352"/>
        <v>6488.203532851373</v>
      </c>
      <c r="M2012" s="11">
        <f t="shared" si="347"/>
        <v>0.62468699999999999</v>
      </c>
      <c r="N2012" s="11">
        <f t="shared" si="353"/>
        <v>-116.78497961614495</v>
      </c>
      <c r="O2012" s="11">
        <f t="shared" si="354"/>
        <v>0</v>
      </c>
      <c r="P2012" s="13">
        <f t="shared" si="348"/>
        <v>314.40800000000002</v>
      </c>
      <c r="Q2012" s="11">
        <f t="shared" si="4"/>
        <v>0.53630153763721544</v>
      </c>
      <c r="R2012" s="11">
        <f t="shared" si="349"/>
        <v>1.3146058936283609</v>
      </c>
      <c r="S2012" s="11">
        <f t="shared" si="6"/>
        <v>8880.5064236296257</v>
      </c>
    </row>
    <row r="2013" spans="2:19" x14ac:dyDescent="0.2">
      <c r="B2013" s="11"/>
      <c r="D2013" s="14">
        <f t="shared" si="350"/>
        <v>20.110000000000344</v>
      </c>
      <c r="E2013" s="11">
        <f t="shared" si="355"/>
        <v>37.840000000001169</v>
      </c>
      <c r="F2013" s="11">
        <f t="shared" si="346"/>
        <v>-371.21040000001148</v>
      </c>
      <c r="G2013" s="11">
        <f t="shared" si="8"/>
        <v>-116.59315471181576</v>
      </c>
      <c r="H2013" s="15">
        <f t="shared" si="356"/>
        <v>0</v>
      </c>
      <c r="I2013" s="11">
        <f t="shared" si="1"/>
        <v>-487.80355471182725</v>
      </c>
      <c r="J2013" s="11">
        <f t="shared" si="9"/>
        <v>-12.891214447986579</v>
      </c>
      <c r="K2013" s="9">
        <f t="shared" si="351"/>
        <v>168.48853100727669</v>
      </c>
      <c r="L2013" s="11">
        <f t="shared" si="352"/>
        <v>6489.8890629756361</v>
      </c>
      <c r="M2013" s="11">
        <f t="shared" si="347"/>
        <v>0.62461599999999995</v>
      </c>
      <c r="N2013" s="11">
        <f t="shared" si="353"/>
        <v>-116.59315471181576</v>
      </c>
      <c r="O2013" s="11">
        <f t="shared" si="354"/>
        <v>0</v>
      </c>
      <c r="P2013" s="13">
        <f t="shared" si="348"/>
        <v>314.404</v>
      </c>
      <c r="Q2013" s="11">
        <f t="shared" si="4"/>
        <v>0.53589817879949586</v>
      </c>
      <c r="R2013" s="11">
        <f t="shared" si="349"/>
        <v>1.3140891384288051</v>
      </c>
      <c r="S2013" s="11">
        <f t="shared" si="6"/>
        <v>8865.9197678738365</v>
      </c>
    </row>
    <row r="2014" spans="2:19" x14ac:dyDescent="0.2">
      <c r="B2014" s="11"/>
      <c r="D2014" s="14">
        <f t="shared" si="350"/>
        <v>20.120000000000346</v>
      </c>
      <c r="E2014" s="11">
        <f t="shared" si="355"/>
        <v>37.840000000001169</v>
      </c>
      <c r="F2014" s="11">
        <f t="shared" si="346"/>
        <v>-371.21040000001148</v>
      </c>
      <c r="G2014" s="11">
        <f t="shared" si="8"/>
        <v>-116.38871699822921</v>
      </c>
      <c r="H2014" s="15">
        <f t="shared" si="356"/>
        <v>0</v>
      </c>
      <c r="I2014" s="11">
        <f t="shared" si="1"/>
        <v>-487.59911699824067</v>
      </c>
      <c r="J2014" s="11">
        <f t="shared" si="9"/>
        <v>-12.885811759995391</v>
      </c>
      <c r="K2014" s="9">
        <f t="shared" si="351"/>
        <v>168.35961886279682</v>
      </c>
      <c r="L2014" s="11">
        <f t="shared" si="352"/>
        <v>6491.5733037249865</v>
      </c>
      <c r="M2014" s="11">
        <f t="shared" si="347"/>
        <v>0.62447600000000003</v>
      </c>
      <c r="N2014" s="11">
        <f t="shared" si="353"/>
        <v>-116.38871699822921</v>
      </c>
      <c r="O2014" s="11">
        <f t="shared" si="354"/>
        <v>0</v>
      </c>
      <c r="P2014" s="13">
        <f t="shared" si="348"/>
        <v>314.39499999999998</v>
      </c>
      <c r="Q2014" s="11">
        <f t="shared" si="4"/>
        <v>0.53550348721448127</v>
      </c>
      <c r="R2014" s="11">
        <f t="shared" si="349"/>
        <v>1.3135384057079909</v>
      </c>
      <c r="S2014" s="11">
        <f t="shared" si="6"/>
        <v>8850.374015032121</v>
      </c>
    </row>
    <row r="2015" spans="2:19" x14ac:dyDescent="0.2">
      <c r="B2015" s="11"/>
      <c r="D2015" s="14">
        <f t="shared" si="350"/>
        <v>20.130000000000347</v>
      </c>
      <c r="E2015" s="11">
        <f t="shared" si="355"/>
        <v>37.840000000001169</v>
      </c>
      <c r="F2015" s="11">
        <f t="shared" si="346"/>
        <v>-371.21040000001148</v>
      </c>
      <c r="G2015" s="11">
        <f t="shared" si="8"/>
        <v>-116.18438420821386</v>
      </c>
      <c r="H2015" s="15">
        <f t="shared" si="356"/>
        <v>0</v>
      </c>
      <c r="I2015" s="11">
        <f t="shared" si="1"/>
        <v>-487.39478420822536</v>
      </c>
      <c r="J2015" s="11">
        <f t="shared" si="9"/>
        <v>-12.880411844825854</v>
      </c>
      <c r="K2015" s="9">
        <f t="shared" si="351"/>
        <v>168.23076074519687</v>
      </c>
      <c r="L2015" s="11">
        <f t="shared" si="352"/>
        <v>6493.2562556230268</v>
      </c>
      <c r="M2015" s="11">
        <f t="shared" si="347"/>
        <v>0.62433499999999997</v>
      </c>
      <c r="N2015" s="11">
        <f t="shared" si="353"/>
        <v>-116.18438420821386</v>
      </c>
      <c r="O2015" s="11">
        <f t="shared" si="354"/>
        <v>0</v>
      </c>
      <c r="P2015" s="13">
        <f t="shared" si="348"/>
        <v>314.387</v>
      </c>
      <c r="Q2015" s="11">
        <f t="shared" si="4"/>
        <v>0.53510724280964816</v>
      </c>
      <c r="R2015" s="11">
        <f t="shared" si="349"/>
        <v>1.3129879556397404</v>
      </c>
      <c r="S2015" s="11">
        <f t="shared" si="6"/>
        <v>8834.836240737397</v>
      </c>
    </row>
    <row r="2016" spans="2:19" x14ac:dyDescent="0.2">
      <c r="B2016" s="11"/>
      <c r="D2016" s="14">
        <f t="shared" si="350"/>
        <v>20.140000000000349</v>
      </c>
      <c r="E2016" s="11">
        <f t="shared" si="355"/>
        <v>37.840000000001169</v>
      </c>
      <c r="F2016" s="11">
        <f t="shared" si="346"/>
        <v>-371.21040000001148</v>
      </c>
      <c r="G2016" s="11">
        <f t="shared" si="8"/>
        <v>-115.99353503261678</v>
      </c>
      <c r="H2016" s="15">
        <f t="shared" si="356"/>
        <v>0</v>
      </c>
      <c r="I2016" s="11">
        <f t="shared" si="1"/>
        <v>-487.20393503262824</v>
      </c>
      <c r="J2016" s="11">
        <f t="shared" si="9"/>
        <v>-12.875368261961237</v>
      </c>
      <c r="K2016" s="9">
        <f t="shared" si="351"/>
        <v>168.1019566267486</v>
      </c>
      <c r="L2016" s="11">
        <f t="shared" si="352"/>
        <v>6494.9379192098859</v>
      </c>
      <c r="M2016" s="11">
        <f t="shared" si="347"/>
        <v>0.62426499999999996</v>
      </c>
      <c r="N2016" s="11">
        <f t="shared" si="353"/>
        <v>-115.99353503261678</v>
      </c>
      <c r="O2016" s="11">
        <f t="shared" si="354"/>
        <v>0</v>
      </c>
      <c r="P2016" s="13">
        <f t="shared" si="348"/>
        <v>314.38299999999998</v>
      </c>
      <c r="Q2016" s="11">
        <f t="shared" si="4"/>
        <v>0.53470434669415523</v>
      </c>
      <c r="R2016" s="11">
        <f t="shared" si="349"/>
        <v>1.3124738289460995</v>
      </c>
      <c r="S2016" s="11">
        <f t="shared" si="6"/>
        <v>8820.3237808696558</v>
      </c>
    </row>
    <row r="2017" spans="2:19" x14ac:dyDescent="0.2">
      <c r="B2017" s="11"/>
      <c r="D2017" s="14">
        <f t="shared" si="350"/>
        <v>20.15000000000035</v>
      </c>
      <c r="E2017" s="11">
        <f t="shared" si="355"/>
        <v>37.840000000001169</v>
      </c>
      <c r="F2017" s="11">
        <f t="shared" si="346"/>
        <v>-371.21040000001148</v>
      </c>
      <c r="G2017" s="11">
        <f t="shared" si="8"/>
        <v>-115.78994480821987</v>
      </c>
      <c r="H2017" s="15">
        <f t="shared" si="356"/>
        <v>0</v>
      </c>
      <c r="I2017" s="11">
        <f t="shared" si="1"/>
        <v>-487.00034480823138</v>
      </c>
      <c r="J2017" s="11">
        <f t="shared" si="9"/>
        <v>-12.869987970618824</v>
      </c>
      <c r="K2017" s="9">
        <f t="shared" si="351"/>
        <v>167.97320294412899</v>
      </c>
      <c r="L2017" s="11">
        <f t="shared" si="352"/>
        <v>6496.61829500774</v>
      </c>
      <c r="M2017" s="11">
        <f t="shared" si="347"/>
        <v>0.62412500000000004</v>
      </c>
      <c r="N2017" s="11">
        <f t="shared" si="353"/>
        <v>-115.78994480821987</v>
      </c>
      <c r="O2017" s="11">
        <f t="shared" si="354"/>
        <v>0</v>
      </c>
      <c r="P2017" s="13">
        <f t="shared" si="348"/>
        <v>314.37400000000002</v>
      </c>
      <c r="Q2017" s="11">
        <f t="shared" si="4"/>
        <v>0.53431009862179757</v>
      </c>
      <c r="R2017" s="11">
        <f t="shared" si="349"/>
        <v>1.3119253792679739</v>
      </c>
      <c r="S2017" s="11">
        <f t="shared" si="6"/>
        <v>8804.8424723872849</v>
      </c>
    </row>
    <row r="2018" spans="2:19" x14ac:dyDescent="0.2">
      <c r="B2018" s="11"/>
      <c r="D2018" s="14">
        <f t="shared" si="350"/>
        <v>20.160000000000352</v>
      </c>
      <c r="E2018" s="11">
        <f t="shared" si="355"/>
        <v>37.840000000001169</v>
      </c>
      <c r="F2018" s="11">
        <f t="shared" si="346"/>
        <v>-371.21040000001148</v>
      </c>
      <c r="G2018" s="11">
        <f t="shared" si="8"/>
        <v>-115.58645914602113</v>
      </c>
      <c r="H2018" s="15">
        <f t="shared" si="356"/>
        <v>0</v>
      </c>
      <c r="I2018" s="11">
        <f t="shared" si="1"/>
        <v>-486.7968591460326</v>
      </c>
      <c r="J2018" s="11">
        <f t="shared" si="9"/>
        <v>-12.864610442548033</v>
      </c>
      <c r="K2018" s="9">
        <f t="shared" si="351"/>
        <v>167.84450306442281</v>
      </c>
      <c r="L2018" s="11">
        <f t="shared" si="352"/>
        <v>6498.2973835377825</v>
      </c>
      <c r="M2018" s="11">
        <f t="shared" si="347"/>
        <v>0.62398399999999998</v>
      </c>
      <c r="N2018" s="11">
        <f t="shared" si="353"/>
        <v>-115.58645914602113</v>
      </c>
      <c r="O2018" s="11">
        <f t="shared" si="354"/>
        <v>0</v>
      </c>
      <c r="P2018" s="13">
        <f t="shared" si="348"/>
        <v>314.36599999999999</v>
      </c>
      <c r="Q2018" s="11">
        <f t="shared" si="4"/>
        <v>0.53391430073361246</v>
      </c>
      <c r="R2018" s="11">
        <f t="shared" si="349"/>
        <v>1.3113772112689126</v>
      </c>
      <c r="S2018" s="11">
        <f t="shared" si="6"/>
        <v>8789.3691149725564</v>
      </c>
    </row>
    <row r="2019" spans="2:19" x14ac:dyDescent="0.2">
      <c r="B2019" s="11"/>
      <c r="D2019" s="14">
        <f t="shared" si="350"/>
        <v>20.170000000000353</v>
      </c>
      <c r="E2019" s="11">
        <f t="shared" si="355"/>
        <v>37.840000000001169</v>
      </c>
      <c r="F2019" s="11">
        <f t="shared" si="346"/>
        <v>-371.21040000001148</v>
      </c>
      <c r="G2019" s="11">
        <f t="shared" si="8"/>
        <v>-115.39639535170316</v>
      </c>
      <c r="H2019" s="15">
        <f t="shared" si="356"/>
        <v>0</v>
      </c>
      <c r="I2019" s="11">
        <f t="shared" si="1"/>
        <v>-486.60679535171465</v>
      </c>
      <c r="J2019" s="11">
        <f t="shared" si="9"/>
        <v>-12.859587615002633</v>
      </c>
      <c r="K2019" s="9">
        <f t="shared" si="351"/>
        <v>167.71585695999732</v>
      </c>
      <c r="L2019" s="11">
        <f t="shared" si="352"/>
        <v>6499.9751853379048</v>
      </c>
      <c r="M2019" s="11">
        <f t="shared" si="347"/>
        <v>0.62391399999999997</v>
      </c>
      <c r="N2019" s="11">
        <f t="shared" si="353"/>
        <v>-115.39639535170316</v>
      </c>
      <c r="O2019" s="11">
        <f t="shared" si="354"/>
        <v>0</v>
      </c>
      <c r="P2019" s="13">
        <f t="shared" si="348"/>
        <v>314.36200000000002</v>
      </c>
      <c r="Q2019" s="11">
        <f t="shared" si="4"/>
        <v>0.53351186517453542</v>
      </c>
      <c r="R2019" s="11">
        <f t="shared" si="349"/>
        <v>1.3108652003060788</v>
      </c>
      <c r="S2019" s="11">
        <f t="shared" si="6"/>
        <v>8774.9163766847396</v>
      </c>
    </row>
    <row r="2020" spans="2:19" x14ac:dyDescent="0.2">
      <c r="B2020" s="11"/>
      <c r="D2020" s="14">
        <f t="shared" si="350"/>
        <v>20.180000000000355</v>
      </c>
      <c r="E2020" s="11">
        <f t="shared" si="355"/>
        <v>37.840000000001169</v>
      </c>
      <c r="F2020" s="11">
        <f t="shared" si="346"/>
        <v>-371.21040000001148</v>
      </c>
      <c r="G2020" s="11">
        <f t="shared" si="8"/>
        <v>-115.19364908245551</v>
      </c>
      <c r="H2020" s="15">
        <f t="shared" si="356"/>
        <v>0</v>
      </c>
      <c r="I2020" s="11">
        <f t="shared" si="1"/>
        <v>-486.404049082467</v>
      </c>
      <c r="J2020" s="11">
        <f t="shared" si="9"/>
        <v>-12.854229626914693</v>
      </c>
      <c r="K2020" s="9">
        <f t="shared" si="351"/>
        <v>167.5872610838473</v>
      </c>
      <c r="L2020" s="11">
        <f t="shared" si="352"/>
        <v>6501.6517009281233</v>
      </c>
      <c r="M2020" s="11">
        <f t="shared" si="347"/>
        <v>0.62377400000000005</v>
      </c>
      <c r="N2020" s="11">
        <f t="shared" si="353"/>
        <v>-115.19364908245551</v>
      </c>
      <c r="O2020" s="11">
        <f t="shared" si="354"/>
        <v>0</v>
      </c>
      <c r="P2020" s="13">
        <f t="shared" si="348"/>
        <v>314.35399999999998</v>
      </c>
      <c r="Q2020" s="11">
        <f t="shared" si="4"/>
        <v>0.53311636271161589</v>
      </c>
      <c r="R2020" s="11">
        <f t="shared" si="349"/>
        <v>1.3103190241503253</v>
      </c>
      <c r="S2020" s="11">
        <f t="shared" si="6"/>
        <v>8759.4992438279405</v>
      </c>
    </row>
    <row r="2021" spans="2:19" x14ac:dyDescent="0.2">
      <c r="B2021" s="11"/>
      <c r="D2021" s="14">
        <f t="shared" si="350"/>
        <v>20.190000000000357</v>
      </c>
      <c r="E2021" s="11">
        <f t="shared" si="355"/>
        <v>37.840000000001169</v>
      </c>
      <c r="F2021" s="11">
        <f t="shared" si="346"/>
        <v>-371.21040000001148</v>
      </c>
      <c r="G2021" s="11">
        <f t="shared" si="8"/>
        <v>-114.99119140663589</v>
      </c>
      <c r="H2021" s="15">
        <f t="shared" si="356"/>
        <v>0</v>
      </c>
      <c r="I2021" s="11">
        <f t="shared" si="1"/>
        <v>-486.20159140664737</v>
      </c>
      <c r="J2021" s="11">
        <f t="shared" si="9"/>
        <v>-12.848879265502969</v>
      </c>
      <c r="K2021" s="9">
        <f t="shared" si="351"/>
        <v>167.45871878757814</v>
      </c>
      <c r="L2021" s="11">
        <f t="shared" si="352"/>
        <v>6503.3269308274803</v>
      </c>
      <c r="M2021" s="11">
        <f t="shared" si="347"/>
        <v>0.62363400000000002</v>
      </c>
      <c r="N2021" s="11">
        <f t="shared" si="353"/>
        <v>-114.99119140663589</v>
      </c>
      <c r="O2021" s="11">
        <f t="shared" si="354"/>
        <v>0</v>
      </c>
      <c r="P2021" s="13">
        <f t="shared" si="348"/>
        <v>314.34500000000003</v>
      </c>
      <c r="Q2021" s="11">
        <f t="shared" si="4"/>
        <v>0.53272270526834564</v>
      </c>
      <c r="R2021" s="11">
        <f t="shared" si="349"/>
        <v>1.3097736254335339</v>
      </c>
      <c r="S2021" s="11">
        <f t="shared" si="6"/>
        <v>8744.1040560517486</v>
      </c>
    </row>
    <row r="2022" spans="2:19" x14ac:dyDescent="0.2">
      <c r="B2022" s="11"/>
      <c r="D2022" s="14">
        <f t="shared" si="350"/>
        <v>20.200000000000358</v>
      </c>
      <c r="E2022" s="11">
        <f t="shared" si="355"/>
        <v>37.840000000001169</v>
      </c>
      <c r="F2022" s="11">
        <f t="shared" si="346"/>
        <v>-371.21040000001148</v>
      </c>
      <c r="G2022" s="11">
        <f t="shared" si="8"/>
        <v>-114.78883780323883</v>
      </c>
      <c r="H2022" s="15">
        <f t="shared" si="356"/>
        <v>0</v>
      </c>
      <c r="I2022" s="11">
        <f t="shared" si="1"/>
        <v>-485.99923780325031</v>
      </c>
      <c r="J2022" s="11">
        <f t="shared" si="9"/>
        <v>-12.843531654419538</v>
      </c>
      <c r="K2022" s="9">
        <f t="shared" si="351"/>
        <v>167.33022999492312</v>
      </c>
      <c r="L2022" s="11">
        <f t="shared" si="352"/>
        <v>6505.0008755713925</v>
      </c>
      <c r="M2022" s="11">
        <f t="shared" si="347"/>
        <v>0.62349299999999996</v>
      </c>
      <c r="N2022" s="11">
        <f t="shared" si="353"/>
        <v>-114.78883780323883</v>
      </c>
      <c r="O2022" s="11">
        <f t="shared" si="354"/>
        <v>0</v>
      </c>
      <c r="P2022" s="13">
        <f t="shared" si="348"/>
        <v>314.33699999999999</v>
      </c>
      <c r="Q2022" s="11">
        <f t="shared" si="4"/>
        <v>0.53232750199602064</v>
      </c>
      <c r="R2022" s="11">
        <f t="shared" si="349"/>
        <v>1.3092285070764054</v>
      </c>
      <c r="S2022" s="11">
        <f t="shared" si="6"/>
        <v>8728.7167820999221</v>
      </c>
    </row>
    <row r="2023" spans="2:19" x14ac:dyDescent="0.2">
      <c r="B2023" s="11"/>
      <c r="D2023" s="14">
        <f t="shared" si="350"/>
        <v>20.21000000000036</v>
      </c>
      <c r="E2023" s="11">
        <f t="shared" si="355"/>
        <v>37.840000000001169</v>
      </c>
      <c r="F2023" s="11">
        <f t="shared" si="346"/>
        <v>-371.21040000001148</v>
      </c>
      <c r="G2023" s="11">
        <f t="shared" si="8"/>
        <v>-114.59982406736493</v>
      </c>
      <c r="H2023" s="15">
        <f t="shared" si="356"/>
        <v>0</v>
      </c>
      <c r="I2023" s="11">
        <f t="shared" si="1"/>
        <v>-485.8102240673764</v>
      </c>
      <c r="J2023" s="11">
        <f t="shared" si="9"/>
        <v>-12.838536576833018</v>
      </c>
      <c r="K2023" s="9">
        <f t="shared" si="351"/>
        <v>167.20179467837892</v>
      </c>
      <c r="L2023" s="11">
        <f t="shared" si="352"/>
        <v>6506.6735356947593</v>
      </c>
      <c r="M2023" s="11">
        <f t="shared" si="347"/>
        <v>0.62342299999999995</v>
      </c>
      <c r="N2023" s="11">
        <f t="shared" si="353"/>
        <v>-114.59982406736493</v>
      </c>
      <c r="O2023" s="11">
        <f t="shared" si="354"/>
        <v>0</v>
      </c>
      <c r="P2023" s="13">
        <f t="shared" si="348"/>
        <v>314.33300000000003</v>
      </c>
      <c r="Q2023" s="11">
        <f t="shared" si="4"/>
        <v>0.531925679703941</v>
      </c>
      <c r="R2023" s="11">
        <f t="shared" si="349"/>
        <v>1.3087193248555573</v>
      </c>
      <c r="S2023" s="11">
        <f t="shared" si="6"/>
        <v>8714.3438918438333</v>
      </c>
    </row>
    <row r="2024" spans="2:19" x14ac:dyDescent="0.2">
      <c r="B2024" s="11"/>
      <c r="D2024" s="14">
        <f t="shared" si="350"/>
        <v>20.220000000000361</v>
      </c>
      <c r="E2024" s="11">
        <f t="shared" si="355"/>
        <v>37.840000000001169</v>
      </c>
      <c r="F2024" s="11">
        <f t="shared" si="346"/>
        <v>-371.21040000001148</v>
      </c>
      <c r="G2024" s="11">
        <f t="shared" si="8"/>
        <v>-114.39820562441837</v>
      </c>
      <c r="H2024" s="15">
        <f t="shared" si="356"/>
        <v>0</v>
      </c>
      <c r="I2024" s="11">
        <f t="shared" si="1"/>
        <v>-485.60860562442986</v>
      </c>
      <c r="J2024" s="11">
        <f t="shared" si="9"/>
        <v>-12.833208393879886</v>
      </c>
      <c r="K2024" s="9">
        <f t="shared" si="351"/>
        <v>167.07340931261058</v>
      </c>
      <c r="L2024" s="11">
        <f t="shared" si="352"/>
        <v>6508.3449117147147</v>
      </c>
      <c r="M2024" s="11">
        <f t="shared" si="347"/>
        <v>0.62328300000000003</v>
      </c>
      <c r="N2024" s="11">
        <f t="shared" si="353"/>
        <v>-114.39820562441837</v>
      </c>
      <c r="O2024" s="11">
        <f t="shared" si="354"/>
        <v>0</v>
      </c>
      <c r="P2024" s="13">
        <f t="shared" si="348"/>
        <v>314.32499999999999</v>
      </c>
      <c r="Q2024" s="11">
        <f t="shared" si="4"/>
        <v>0.53153077010295258</v>
      </c>
      <c r="R2024" s="11">
        <f t="shared" si="349"/>
        <v>1.3081761869398456</v>
      </c>
      <c r="S2024" s="11">
        <f t="shared" si="6"/>
        <v>8699.0125206041903</v>
      </c>
    </row>
    <row r="2025" spans="2:19" x14ac:dyDescent="0.2">
      <c r="B2025" s="11"/>
      <c r="D2025" s="14">
        <f t="shared" si="350"/>
        <v>20.230000000000363</v>
      </c>
      <c r="E2025" s="11">
        <f t="shared" si="355"/>
        <v>37.840000000001169</v>
      </c>
      <c r="F2025" s="11">
        <f t="shared" si="346"/>
        <v>-371.21040000001148</v>
      </c>
      <c r="G2025" s="11">
        <f t="shared" si="8"/>
        <v>-114.1968741606655</v>
      </c>
      <c r="H2025" s="15">
        <f t="shared" si="356"/>
        <v>0</v>
      </c>
      <c r="I2025" s="11">
        <f t="shared" si="1"/>
        <v>-485.40727416067699</v>
      </c>
      <c r="J2025" s="11">
        <f t="shared" si="9"/>
        <v>-12.827887794943498</v>
      </c>
      <c r="K2025" s="9">
        <f t="shared" si="351"/>
        <v>166.94507722867178</v>
      </c>
      <c r="L2025" s="11">
        <f t="shared" si="352"/>
        <v>6510.0150041474208</v>
      </c>
      <c r="M2025" s="11">
        <f t="shared" si="347"/>
        <v>0.623143</v>
      </c>
      <c r="N2025" s="11">
        <f t="shared" si="353"/>
        <v>-114.1968741606655</v>
      </c>
      <c r="O2025" s="11">
        <f t="shared" si="354"/>
        <v>0</v>
      </c>
      <c r="P2025" s="13">
        <f t="shared" si="348"/>
        <v>314.31599999999997</v>
      </c>
      <c r="Q2025" s="11">
        <f t="shared" si="4"/>
        <v>0.5311376997310725</v>
      </c>
      <c r="R2025" s="11">
        <f t="shared" si="349"/>
        <v>1.3076338221145258</v>
      </c>
      <c r="S2025" s="11">
        <f t="shared" si="6"/>
        <v>8683.702971696337</v>
      </c>
    </row>
    <row r="2026" spans="2:19" x14ac:dyDescent="0.2">
      <c r="B2026" s="11"/>
      <c r="D2026" s="14">
        <f t="shared" si="350"/>
        <v>20.240000000000364</v>
      </c>
      <c r="E2026" s="11">
        <f t="shared" si="355"/>
        <v>37.840000000001169</v>
      </c>
      <c r="F2026" s="11">
        <f t="shared" si="346"/>
        <v>-371.21040000001148</v>
      </c>
      <c r="G2026" s="11">
        <f t="shared" si="8"/>
        <v>-114.00845474470611</v>
      </c>
      <c r="H2026" s="15">
        <f t="shared" si="356"/>
        <v>0</v>
      </c>
      <c r="I2026" s="11">
        <f t="shared" si="1"/>
        <v>-485.21885474471759</v>
      </c>
      <c r="J2026" s="11">
        <f t="shared" si="9"/>
        <v>-12.822908423485798</v>
      </c>
      <c r="K2026" s="9">
        <f t="shared" si="351"/>
        <v>166.81679835072234</v>
      </c>
      <c r="L2026" s="11">
        <f t="shared" si="352"/>
        <v>6511.6838135253174</v>
      </c>
      <c r="M2026" s="11">
        <f t="shared" si="347"/>
        <v>0.62307199999999996</v>
      </c>
      <c r="N2026" s="11">
        <f t="shared" si="353"/>
        <v>-114.00845474470611</v>
      </c>
      <c r="O2026" s="11">
        <f t="shared" si="354"/>
        <v>0</v>
      </c>
      <c r="P2026" s="13">
        <f t="shared" si="348"/>
        <v>314.31200000000001</v>
      </c>
      <c r="Q2026" s="11">
        <f t="shared" si="4"/>
        <v>0.53073633316806967</v>
      </c>
      <c r="R2026" s="11">
        <f t="shared" si="349"/>
        <v>1.307126240926177</v>
      </c>
      <c r="S2026" s="11">
        <f t="shared" si="6"/>
        <v>8669.3752744251324</v>
      </c>
    </row>
    <row r="2027" spans="2:19" x14ac:dyDescent="0.2">
      <c r="B2027" s="11"/>
      <c r="D2027" s="14">
        <f t="shared" si="350"/>
        <v>20.250000000000366</v>
      </c>
      <c r="E2027" s="11">
        <f t="shared" si="355"/>
        <v>37.840000000001169</v>
      </c>
      <c r="F2027" s="11">
        <f t="shared" si="346"/>
        <v>-371.21040000001148</v>
      </c>
      <c r="G2027" s="11">
        <f t="shared" si="8"/>
        <v>-113.80767204637436</v>
      </c>
      <c r="H2027" s="15">
        <f t="shared" si="356"/>
        <v>0</v>
      </c>
      <c r="I2027" s="11">
        <f t="shared" si="1"/>
        <v>-485.01807204638584</v>
      </c>
      <c r="J2027" s="11">
        <f t="shared" si="9"/>
        <v>-12.81760232680684</v>
      </c>
      <c r="K2027" s="9">
        <f t="shared" si="351"/>
        <v>166.68856926648749</v>
      </c>
      <c r="L2027" s="11">
        <f t="shared" si="352"/>
        <v>6513.3513403634033</v>
      </c>
      <c r="M2027" s="11">
        <f t="shared" si="347"/>
        <v>0.62293200000000004</v>
      </c>
      <c r="N2027" s="11">
        <f t="shared" si="353"/>
        <v>-113.80767204637436</v>
      </c>
      <c r="O2027" s="11">
        <f t="shared" si="354"/>
        <v>0</v>
      </c>
      <c r="P2027" s="13">
        <f t="shared" si="348"/>
        <v>314.30399999999997</v>
      </c>
      <c r="Q2027" s="11">
        <f t="shared" si="4"/>
        <v>0.53034186413945572</v>
      </c>
      <c r="R2027" s="11">
        <f t="shared" si="349"/>
        <v>1.3065853544145607</v>
      </c>
      <c r="S2027" s="11">
        <f t="shared" si="6"/>
        <v>8654.1074544696094</v>
      </c>
    </row>
    <row r="2028" spans="2:19" x14ac:dyDescent="0.2">
      <c r="B2028" s="11"/>
      <c r="D2028" s="14">
        <f t="shared" si="350"/>
        <v>20.260000000000367</v>
      </c>
      <c r="E2028" s="11">
        <f t="shared" si="355"/>
        <v>37.840000000001169</v>
      </c>
      <c r="F2028" s="11">
        <f t="shared" si="346"/>
        <v>-371.21040000001148</v>
      </c>
      <c r="G2028" s="11">
        <f t="shared" si="8"/>
        <v>-113.60717513454742</v>
      </c>
      <c r="H2028" s="15">
        <f t="shared" si="356"/>
        <v>0</v>
      </c>
      <c r="I2028" s="11">
        <f t="shared" si="1"/>
        <v>-484.81757513455887</v>
      </c>
      <c r="J2028" s="11">
        <f t="shared" si="9"/>
        <v>-12.812303782625367</v>
      </c>
      <c r="K2028" s="9">
        <f t="shared" si="351"/>
        <v>166.56039324321941</v>
      </c>
      <c r="L2028" s="11">
        <f t="shared" si="352"/>
        <v>6515.0175851759514</v>
      </c>
      <c r="M2028" s="11">
        <f t="shared" si="347"/>
        <v>0.62279200000000001</v>
      </c>
      <c r="N2028" s="11">
        <f t="shared" si="353"/>
        <v>-113.60717513454742</v>
      </c>
      <c r="O2028" s="11">
        <f t="shared" si="354"/>
        <v>0</v>
      </c>
      <c r="P2028" s="13">
        <f t="shared" si="348"/>
        <v>314.29599999999999</v>
      </c>
      <c r="Q2028" s="11">
        <f t="shared" si="4"/>
        <v>0.5299475438542629</v>
      </c>
      <c r="R2028" s="11">
        <f t="shared" si="349"/>
        <v>1.3060452377803635</v>
      </c>
      <c r="S2028" s="11">
        <f t="shared" si="6"/>
        <v>8638.8613661520067</v>
      </c>
    </row>
    <row r="2029" spans="2:19" x14ac:dyDescent="0.2">
      <c r="B2029" s="11"/>
      <c r="D2029" s="14">
        <f t="shared" si="350"/>
        <v>20.270000000000369</v>
      </c>
      <c r="E2029" s="11">
        <f t="shared" si="355"/>
        <v>37.840000000001169</v>
      </c>
      <c r="F2029" s="11">
        <f t="shared" si="346"/>
        <v>-371.21040000001148</v>
      </c>
      <c r="G2029" s="11">
        <f t="shared" si="8"/>
        <v>-113.41971307675705</v>
      </c>
      <c r="H2029" s="15">
        <f t="shared" si="356"/>
        <v>0</v>
      </c>
      <c r="I2029" s="11">
        <f t="shared" si="1"/>
        <v>-484.63011307676851</v>
      </c>
      <c r="J2029" s="11">
        <f t="shared" si="9"/>
        <v>-12.807349711330696</v>
      </c>
      <c r="K2029" s="9">
        <f t="shared" si="351"/>
        <v>166.43227020539317</v>
      </c>
      <c r="L2029" s="11">
        <f t="shared" si="352"/>
        <v>6516.6825484931951</v>
      </c>
      <c r="M2029" s="11">
        <f t="shared" si="347"/>
        <v>0.622722</v>
      </c>
      <c r="N2029" s="11">
        <f t="shared" si="353"/>
        <v>-113.41971307675705</v>
      </c>
      <c r="O2029" s="11">
        <f t="shared" si="354"/>
        <v>0</v>
      </c>
      <c r="P2029" s="13">
        <f t="shared" si="348"/>
        <v>314.291</v>
      </c>
      <c r="Q2029" s="11">
        <f t="shared" si="4"/>
        <v>0.5295483173409139</v>
      </c>
      <c r="R2029" s="11">
        <f t="shared" si="349"/>
        <v>1.305540235609653</v>
      </c>
      <c r="S2029" s="11">
        <f t="shared" si="6"/>
        <v>8624.6064678434577</v>
      </c>
    </row>
    <row r="2030" spans="2:19" x14ac:dyDescent="0.2">
      <c r="B2030" s="11"/>
      <c r="D2030" s="14">
        <f t="shared" si="350"/>
        <v>20.280000000000371</v>
      </c>
      <c r="E2030" s="11">
        <f t="shared" si="355"/>
        <v>37.840000000001169</v>
      </c>
      <c r="F2030" s="11">
        <f t="shared" si="346"/>
        <v>-371.21040000001148</v>
      </c>
      <c r="G2030" s="11">
        <f t="shared" si="8"/>
        <v>-113.2197623082122</v>
      </c>
      <c r="H2030" s="15">
        <f t="shared" si="356"/>
        <v>0</v>
      </c>
      <c r="I2030" s="11">
        <f t="shared" si="1"/>
        <v>-484.43016230822366</v>
      </c>
      <c r="J2030" s="11">
        <f t="shared" si="9"/>
        <v>-12.802065600111224</v>
      </c>
      <c r="K2030" s="9">
        <f t="shared" si="351"/>
        <v>166.30419670827985</v>
      </c>
      <c r="L2030" s="11">
        <f t="shared" si="352"/>
        <v>6518.346230827764</v>
      </c>
      <c r="M2030" s="11">
        <f t="shared" si="347"/>
        <v>0.62258199999999997</v>
      </c>
      <c r="N2030" s="11">
        <f t="shared" si="353"/>
        <v>-113.2197623082122</v>
      </c>
      <c r="O2030" s="11">
        <f t="shared" si="354"/>
        <v>0</v>
      </c>
      <c r="P2030" s="13">
        <f t="shared" si="348"/>
        <v>314.28300000000002</v>
      </c>
      <c r="Q2030" s="11">
        <f t="shared" si="4"/>
        <v>0.52915428676791243</v>
      </c>
      <c r="R2030" s="11">
        <f t="shared" si="349"/>
        <v>1.3050015902254051</v>
      </c>
      <c r="S2030" s="11">
        <f t="shared" si="6"/>
        <v>8609.4019090867696</v>
      </c>
    </row>
    <row r="2031" spans="2:19" x14ac:dyDescent="0.2">
      <c r="B2031" s="11"/>
      <c r="D2031" s="14">
        <f t="shared" si="350"/>
        <v>20.290000000000372</v>
      </c>
      <c r="E2031" s="11">
        <f t="shared" si="355"/>
        <v>37.840000000001169</v>
      </c>
      <c r="F2031" s="11">
        <f t="shared" si="346"/>
        <v>-371.21040000001148</v>
      </c>
      <c r="G2031" s="11">
        <f t="shared" si="8"/>
        <v>-113.02009614062264</v>
      </c>
      <c r="H2031" s="15">
        <f t="shared" si="356"/>
        <v>0</v>
      </c>
      <c r="I2031" s="11">
        <f t="shared" si="1"/>
        <v>-484.2304961406341</v>
      </c>
      <c r="J2031" s="11">
        <f t="shared" si="9"/>
        <v>-12.796789010058646</v>
      </c>
      <c r="K2031" s="9">
        <f t="shared" si="351"/>
        <v>166.17617605227875</v>
      </c>
      <c r="L2031" s="11">
        <f t="shared" si="352"/>
        <v>6520.0086326915671</v>
      </c>
      <c r="M2031" s="11">
        <f t="shared" si="347"/>
        <v>0.62244200000000005</v>
      </c>
      <c r="N2031" s="11">
        <f t="shared" si="353"/>
        <v>-113.02009614062264</v>
      </c>
      <c r="O2031" s="11">
        <f t="shared" si="354"/>
        <v>0</v>
      </c>
      <c r="P2031" s="13">
        <f t="shared" si="348"/>
        <v>314.27499999999998</v>
      </c>
      <c r="Q2031" s="11">
        <f t="shared" si="4"/>
        <v>0.52876040427103255</v>
      </c>
      <c r="R2031" s="11">
        <f t="shared" si="349"/>
        <v>1.3044637115248363</v>
      </c>
      <c r="S2031" s="11">
        <f t="shared" si="6"/>
        <v>8594.2189918170261</v>
      </c>
    </row>
    <row r="2032" spans="2:19" x14ac:dyDescent="0.2">
      <c r="B2032" s="11"/>
      <c r="D2032" s="14">
        <f t="shared" si="350"/>
        <v>20.300000000000374</v>
      </c>
      <c r="E2032" s="11">
        <f t="shared" si="355"/>
        <v>37.840000000001169</v>
      </c>
      <c r="F2032" s="11">
        <f t="shared" si="346"/>
        <v>-371.21040000001148</v>
      </c>
      <c r="G2032" s="11">
        <f t="shared" si="8"/>
        <v>-112.83340486981824</v>
      </c>
      <c r="H2032" s="15">
        <f t="shared" si="356"/>
        <v>0</v>
      </c>
      <c r="I2032" s="11">
        <f t="shared" si="1"/>
        <v>-484.04380486982973</v>
      </c>
      <c r="J2032" s="11">
        <f t="shared" si="9"/>
        <v>-12.79185530839891</v>
      </c>
      <c r="K2032" s="9">
        <f t="shared" si="351"/>
        <v>166.04820816217816</v>
      </c>
      <c r="L2032" s="11">
        <f t="shared" si="352"/>
        <v>6521.6697546126388</v>
      </c>
      <c r="M2032" s="11">
        <f t="shared" si="347"/>
        <v>0.62237200000000004</v>
      </c>
      <c r="N2032" s="11">
        <f t="shared" si="353"/>
        <v>-112.83340486981824</v>
      </c>
      <c r="O2032" s="11">
        <f t="shared" si="354"/>
        <v>0</v>
      </c>
      <c r="P2032" s="13">
        <f t="shared" si="348"/>
        <v>314.27100000000002</v>
      </c>
      <c r="Q2032" s="11">
        <f t="shared" si="4"/>
        <v>0.52835994464070224</v>
      </c>
      <c r="R2032" s="11">
        <f t="shared" si="349"/>
        <v>1.3039607857695117</v>
      </c>
      <c r="S2032" s="11">
        <f t="shared" si="6"/>
        <v>8580.0227053162853</v>
      </c>
    </row>
    <row r="2033" spans="2:19" x14ac:dyDescent="0.2">
      <c r="B2033" s="11"/>
      <c r="D2033" s="14">
        <f t="shared" si="350"/>
        <v>20.310000000000375</v>
      </c>
      <c r="E2033" s="11">
        <f t="shared" si="355"/>
        <v>37.840000000001169</v>
      </c>
      <c r="F2033" s="11">
        <f t="shared" si="346"/>
        <v>-371.21040000001148</v>
      </c>
      <c r="G2033" s="11">
        <f t="shared" si="8"/>
        <v>-112.63428258432918</v>
      </c>
      <c r="H2033" s="15">
        <f t="shared" si="356"/>
        <v>0</v>
      </c>
      <c r="I2033" s="11">
        <f t="shared" si="1"/>
        <v>-483.84468258434066</v>
      </c>
      <c r="J2033" s="11">
        <f t="shared" si="9"/>
        <v>-12.786593091551948</v>
      </c>
      <c r="K2033" s="9">
        <f t="shared" si="351"/>
        <v>165.92028960909417</v>
      </c>
      <c r="L2033" s="11">
        <f t="shared" si="352"/>
        <v>6523.329597101495</v>
      </c>
      <c r="M2033" s="11">
        <f t="shared" si="347"/>
        <v>0.62223200000000001</v>
      </c>
      <c r="N2033" s="11">
        <f t="shared" si="353"/>
        <v>-112.63428258432918</v>
      </c>
      <c r="O2033" s="11">
        <f t="shared" si="354"/>
        <v>0</v>
      </c>
      <c r="P2033" s="13">
        <f t="shared" si="348"/>
        <v>314.262</v>
      </c>
      <c r="Q2033" s="11">
        <f t="shared" si="4"/>
        <v>0.52796803179860807</v>
      </c>
      <c r="R2033" s="11">
        <f t="shared" si="349"/>
        <v>1.3034243722275176</v>
      </c>
      <c r="S2033" s="11">
        <f t="shared" si="6"/>
        <v>8564.8811456637886</v>
      </c>
    </row>
    <row r="2034" spans="2:19" x14ac:dyDescent="0.2">
      <c r="B2034" s="11"/>
      <c r="D2034" s="14">
        <f t="shared" si="350"/>
        <v>20.320000000000377</v>
      </c>
      <c r="E2034" s="11">
        <f t="shared" si="355"/>
        <v>37.840000000001169</v>
      </c>
      <c r="F2034" s="11">
        <f t="shared" si="346"/>
        <v>-371.21040000001148</v>
      </c>
      <c r="G2034" s="11">
        <f t="shared" si="8"/>
        <v>-112.44791461832844</v>
      </c>
      <c r="H2034" s="15">
        <f t="shared" si="356"/>
        <v>0</v>
      </c>
      <c r="I2034" s="11">
        <f t="shared" si="1"/>
        <v>-483.65831461833989</v>
      </c>
      <c r="J2034" s="11">
        <f t="shared" si="9"/>
        <v>-12.78166793388808</v>
      </c>
      <c r="K2034" s="9">
        <f t="shared" si="351"/>
        <v>165.79242367817864</v>
      </c>
      <c r="L2034" s="11">
        <f t="shared" si="352"/>
        <v>6524.9881606679319</v>
      </c>
      <c r="M2034" s="11">
        <f t="shared" si="347"/>
        <v>0.62216099999999996</v>
      </c>
      <c r="N2034" s="11">
        <f t="shared" si="353"/>
        <v>-112.44791461832844</v>
      </c>
      <c r="O2034" s="11">
        <f t="shared" si="354"/>
        <v>0</v>
      </c>
      <c r="P2034" s="13">
        <f t="shared" si="348"/>
        <v>314.25799999999998</v>
      </c>
      <c r="Q2034" s="11">
        <f t="shared" si="4"/>
        <v>0.52756786996091953</v>
      </c>
      <c r="R2034" s="11">
        <f t="shared" si="349"/>
        <v>1.3029223174197839</v>
      </c>
      <c r="S2034" s="11">
        <f t="shared" si="6"/>
        <v>8550.7094437491396</v>
      </c>
    </row>
    <row r="2035" spans="2:19" x14ac:dyDescent="0.2">
      <c r="B2035" s="11"/>
      <c r="D2035" s="14">
        <f t="shared" si="350"/>
        <v>20.330000000000378</v>
      </c>
      <c r="E2035" s="11">
        <f t="shared" si="355"/>
        <v>37.840000000001169</v>
      </c>
      <c r="F2035" s="11">
        <f t="shared" si="346"/>
        <v>-371.21040000001148</v>
      </c>
      <c r="G2035" s="11">
        <f t="shared" si="8"/>
        <v>-112.24933508455896</v>
      </c>
      <c r="H2035" s="15">
        <f t="shared" si="356"/>
        <v>0</v>
      </c>
      <c r="I2035" s="11">
        <f t="shared" si="1"/>
        <v>-483.45973508457041</v>
      </c>
      <c r="J2035" s="11">
        <f t="shared" si="9"/>
        <v>-12.776420060374088</v>
      </c>
      <c r="K2035" s="9">
        <f t="shared" si="351"/>
        <v>165.66460699883976</v>
      </c>
      <c r="L2035" s="11">
        <f t="shared" si="352"/>
        <v>6526.6454458213166</v>
      </c>
      <c r="M2035" s="11">
        <f t="shared" si="347"/>
        <v>0.62202100000000005</v>
      </c>
      <c r="N2035" s="11">
        <f t="shared" si="353"/>
        <v>-112.24933508455896</v>
      </c>
      <c r="O2035" s="11">
        <f t="shared" si="354"/>
        <v>0</v>
      </c>
      <c r="P2035" s="13">
        <f t="shared" si="348"/>
        <v>314.25</v>
      </c>
      <c r="Q2035" s="11">
        <f t="shared" si="4"/>
        <v>0.52717456483322123</v>
      </c>
      <c r="R2035" s="11">
        <f t="shared" si="349"/>
        <v>1.3023873659912424</v>
      </c>
      <c r="S2035" s="11">
        <f t="shared" si="6"/>
        <v>8535.6091557580166</v>
      </c>
    </row>
    <row r="2036" spans="2:19" x14ac:dyDescent="0.2">
      <c r="B2036" s="11"/>
      <c r="D2036" s="14">
        <f t="shared" si="350"/>
        <v>20.34000000000038</v>
      </c>
      <c r="E2036" s="11">
        <f t="shared" si="355"/>
        <v>37.840000000001169</v>
      </c>
      <c r="F2036" s="11">
        <f t="shared" si="346"/>
        <v>-371.21040000001148</v>
      </c>
      <c r="G2036" s="11">
        <f t="shared" si="8"/>
        <v>-112.05103820322969</v>
      </c>
      <c r="H2036" s="15">
        <f t="shared" si="356"/>
        <v>0</v>
      </c>
      <c r="I2036" s="11">
        <f t="shared" si="1"/>
        <v>-483.26143820324114</v>
      </c>
      <c r="J2036" s="11">
        <f t="shared" si="9"/>
        <v>-12.771179656533462</v>
      </c>
      <c r="K2036" s="9">
        <f t="shared" si="351"/>
        <v>165.53684279823602</v>
      </c>
      <c r="L2036" s="11">
        <f t="shared" si="352"/>
        <v>6528.3014530703022</v>
      </c>
      <c r="M2036" s="11">
        <f t="shared" si="347"/>
        <v>0.62188100000000002</v>
      </c>
      <c r="N2036" s="11">
        <f t="shared" si="353"/>
        <v>-112.05103820322969</v>
      </c>
      <c r="O2036" s="11">
        <f t="shared" si="354"/>
        <v>0</v>
      </c>
      <c r="P2036" s="13">
        <f t="shared" si="348"/>
        <v>314.24200000000002</v>
      </c>
      <c r="Q2036" s="11">
        <f t="shared" si="4"/>
        <v>0.52678140668095297</v>
      </c>
      <c r="R2036" s="11">
        <f t="shared" si="349"/>
        <v>1.3018531759972947</v>
      </c>
      <c r="S2036" s="11">
        <f t="shared" si="6"/>
        <v>8520.5303610858045</v>
      </c>
    </row>
    <row r="2037" spans="2:19" x14ac:dyDescent="0.2">
      <c r="B2037" s="11"/>
      <c r="D2037" s="14">
        <f t="shared" si="350"/>
        <v>20.350000000000382</v>
      </c>
      <c r="E2037" s="11">
        <f t="shared" si="355"/>
        <v>37.840000000001169</v>
      </c>
      <c r="F2037" s="11">
        <f t="shared" si="346"/>
        <v>-371.21040000001148</v>
      </c>
      <c r="G2037" s="11">
        <f t="shared" si="8"/>
        <v>-111.8656167752828</v>
      </c>
      <c r="H2037" s="15">
        <f t="shared" si="356"/>
        <v>0</v>
      </c>
      <c r="I2037" s="11">
        <f t="shared" si="1"/>
        <v>-483.07601677529431</v>
      </c>
      <c r="J2037" s="11">
        <f t="shared" si="9"/>
        <v>-12.766279513088779</v>
      </c>
      <c r="K2037" s="9">
        <f t="shared" si="351"/>
        <v>165.40913100167069</v>
      </c>
      <c r="L2037" s="11">
        <f t="shared" si="352"/>
        <v>6529.9561829393015</v>
      </c>
      <c r="M2037" s="11">
        <f t="shared" si="347"/>
        <v>0.621811</v>
      </c>
      <c r="N2037" s="11">
        <f t="shared" si="353"/>
        <v>-111.8656167752828</v>
      </c>
      <c r="O2037" s="11">
        <f t="shared" si="354"/>
        <v>0</v>
      </c>
      <c r="P2037" s="13">
        <f t="shared" si="348"/>
        <v>314.23700000000002</v>
      </c>
      <c r="Q2037" s="11">
        <f t="shared" si="4"/>
        <v>0.52638336988219303</v>
      </c>
      <c r="R2037" s="11">
        <f t="shared" si="349"/>
        <v>1.3013536710589988</v>
      </c>
      <c r="S2037" s="11">
        <f t="shared" si="6"/>
        <v>8506.4306353558932</v>
      </c>
    </row>
    <row r="2038" spans="2:19" x14ac:dyDescent="0.2">
      <c r="B2038" s="11"/>
      <c r="D2038" s="14">
        <f t="shared" si="350"/>
        <v>20.360000000000383</v>
      </c>
      <c r="E2038" s="11">
        <f t="shared" si="355"/>
        <v>37.840000000001169</v>
      </c>
      <c r="F2038" s="11">
        <f t="shared" si="346"/>
        <v>-371.21040000001148</v>
      </c>
      <c r="G2038" s="11">
        <f t="shared" si="8"/>
        <v>-111.66786006065585</v>
      </c>
      <c r="H2038" s="15">
        <f t="shared" si="356"/>
        <v>0</v>
      </c>
      <c r="I2038" s="11">
        <f t="shared" si="1"/>
        <v>-482.87826006066734</v>
      </c>
      <c r="J2038" s="11">
        <f t="shared" si="9"/>
        <v>-12.761053384266713</v>
      </c>
      <c r="K2038" s="9">
        <f t="shared" si="351"/>
        <v>165.28146820653981</v>
      </c>
      <c r="L2038" s="11">
        <f t="shared" si="352"/>
        <v>6531.6096359353432</v>
      </c>
      <c r="M2038" s="11">
        <f t="shared" si="347"/>
        <v>0.62167099999999997</v>
      </c>
      <c r="N2038" s="11">
        <f t="shared" si="353"/>
        <v>-111.66786006065585</v>
      </c>
      <c r="O2038" s="11">
        <f t="shared" si="354"/>
        <v>0</v>
      </c>
      <c r="P2038" s="13">
        <f t="shared" si="348"/>
        <v>314.22899999999998</v>
      </c>
      <c r="Q2038" s="11">
        <f t="shared" si="4"/>
        <v>0.52599049803340814</v>
      </c>
      <c r="R2038" s="11">
        <f t="shared" si="349"/>
        <v>1.3008209362147516</v>
      </c>
      <c r="S2038" s="11">
        <f t="shared" si="6"/>
        <v>8491.3929157764342</v>
      </c>
    </row>
    <row r="2039" spans="2:19" x14ac:dyDescent="0.2">
      <c r="B2039" s="11"/>
      <c r="D2039" s="14">
        <f t="shared" si="350"/>
        <v>20.370000000000385</v>
      </c>
      <c r="E2039" s="11">
        <f t="shared" si="355"/>
        <v>37.840000000001169</v>
      </c>
      <c r="F2039" s="11">
        <f t="shared" si="346"/>
        <v>-371.21040000001148</v>
      </c>
      <c r="G2039" s="11">
        <f t="shared" si="8"/>
        <v>-111.47038483009341</v>
      </c>
      <c r="H2039" s="15">
        <f t="shared" si="356"/>
        <v>0</v>
      </c>
      <c r="I2039" s="11">
        <f t="shared" si="1"/>
        <v>-482.68078483010487</v>
      </c>
      <c r="J2039" s="11">
        <f t="shared" si="9"/>
        <v>-12.755834694241278</v>
      </c>
      <c r="K2039" s="9">
        <f t="shared" si="351"/>
        <v>165.15385767269714</v>
      </c>
      <c r="L2039" s="11">
        <f t="shared" si="352"/>
        <v>6533.2618125647396</v>
      </c>
      <c r="M2039" s="11">
        <f t="shared" si="347"/>
        <v>0.62153099999999994</v>
      </c>
      <c r="N2039" s="11">
        <f t="shared" si="353"/>
        <v>-111.47038483009341</v>
      </c>
      <c r="O2039" s="11">
        <f t="shared" si="354"/>
        <v>0</v>
      </c>
      <c r="P2039" s="13">
        <f t="shared" si="348"/>
        <v>314.221</v>
      </c>
      <c r="Q2039" s="11">
        <f t="shared" si="4"/>
        <v>0.52559777249991935</v>
      </c>
      <c r="R2039" s="11">
        <f t="shared" si="349"/>
        <v>1.3002889596576226</v>
      </c>
      <c r="S2039" s="11">
        <f t="shared" si="6"/>
        <v>8476.3766006708302</v>
      </c>
    </row>
    <row r="2040" spans="2:19" x14ac:dyDescent="0.2">
      <c r="B2040" s="11"/>
      <c r="D2040" s="14">
        <f t="shared" si="350"/>
        <v>20.380000000000386</v>
      </c>
      <c r="E2040" s="11">
        <f t="shared" si="355"/>
        <v>37.840000000001169</v>
      </c>
      <c r="F2040" s="11">
        <f t="shared" si="346"/>
        <v>-371.21040000001148</v>
      </c>
      <c r="G2040" s="11">
        <f t="shared" si="8"/>
        <v>-111.28572566143653</v>
      </c>
      <c r="H2040" s="15">
        <f t="shared" si="356"/>
        <v>0</v>
      </c>
      <c r="I2040" s="11">
        <f t="shared" si="1"/>
        <v>-482.49612566144799</v>
      </c>
      <c r="J2040" s="11">
        <f t="shared" si="9"/>
        <v>-12.750954695069584</v>
      </c>
      <c r="K2040" s="9">
        <f t="shared" si="351"/>
        <v>165.02629932575474</v>
      </c>
      <c r="L2040" s="11">
        <f t="shared" si="352"/>
        <v>6534.9127133497323</v>
      </c>
      <c r="M2040" s="11">
        <f t="shared" si="347"/>
        <v>0.62146100000000004</v>
      </c>
      <c r="N2040" s="11">
        <f t="shared" si="353"/>
        <v>-111.28572566143653</v>
      </c>
      <c r="O2040" s="11">
        <f t="shared" si="354"/>
        <v>0</v>
      </c>
      <c r="P2040" s="13">
        <f t="shared" si="348"/>
        <v>314.21699999999998</v>
      </c>
      <c r="Q2040" s="11">
        <f t="shared" si="4"/>
        <v>0.52519850716464977</v>
      </c>
      <c r="R2040" s="11">
        <f t="shared" si="349"/>
        <v>1.299791508162037</v>
      </c>
      <c r="S2040" s="11">
        <f t="shared" si="6"/>
        <v>8462.334838289833</v>
      </c>
    </row>
    <row r="2041" spans="2:19" x14ac:dyDescent="0.2">
      <c r="B2041" s="11"/>
      <c r="D2041" s="14">
        <f t="shared" si="350"/>
        <v>20.390000000000388</v>
      </c>
      <c r="E2041" s="11">
        <f t="shared" si="355"/>
        <v>37.840000000001169</v>
      </c>
      <c r="F2041" s="11">
        <f t="shared" si="346"/>
        <v>-371.21040000001148</v>
      </c>
      <c r="G2041" s="11">
        <f t="shared" si="8"/>
        <v>-111.08878836935133</v>
      </c>
      <c r="H2041" s="15">
        <f t="shared" si="356"/>
        <v>0</v>
      </c>
      <c r="I2041" s="11">
        <f t="shared" si="1"/>
        <v>-482.29918836936281</v>
      </c>
      <c r="J2041" s="11">
        <f t="shared" si="9"/>
        <v>-12.745750221177271</v>
      </c>
      <c r="K2041" s="9">
        <f t="shared" si="351"/>
        <v>164.89878977880403</v>
      </c>
      <c r="L2041" s="11">
        <f t="shared" si="352"/>
        <v>6536.5623387952546</v>
      </c>
      <c r="M2041" s="11">
        <f t="shared" si="347"/>
        <v>0.62132100000000001</v>
      </c>
      <c r="N2041" s="11">
        <f t="shared" si="353"/>
        <v>-111.08878836935133</v>
      </c>
      <c r="O2041" s="11">
        <f t="shared" si="354"/>
        <v>0</v>
      </c>
      <c r="P2041" s="13">
        <f t="shared" si="348"/>
        <v>314.20800000000003</v>
      </c>
      <c r="Q2041" s="11">
        <f t="shared" si="4"/>
        <v>0.52480773811871118</v>
      </c>
      <c r="R2041" s="11">
        <f t="shared" si="349"/>
        <v>1.2992609807520155</v>
      </c>
      <c r="S2041" s="11">
        <f t="shared" si="6"/>
        <v>8447.3594288393779</v>
      </c>
    </row>
    <row r="2042" spans="2:19" x14ac:dyDescent="0.2">
      <c r="B2042" s="11"/>
      <c r="D2042" s="14">
        <f t="shared" si="350"/>
        <v>20.400000000000389</v>
      </c>
      <c r="E2042" s="11">
        <f t="shared" si="355"/>
        <v>37.840000000001169</v>
      </c>
      <c r="F2042" s="11">
        <f t="shared" si="346"/>
        <v>-371.21040000001148</v>
      </c>
      <c r="G2042" s="11">
        <f t="shared" si="8"/>
        <v>-110.89230991757356</v>
      </c>
      <c r="H2042" s="15">
        <f t="shared" si="356"/>
        <v>0</v>
      </c>
      <c r="I2042" s="11">
        <f t="shared" si="1"/>
        <v>-482.102709917585</v>
      </c>
      <c r="J2042" s="11">
        <f t="shared" si="9"/>
        <v>-12.740557873085891</v>
      </c>
      <c r="K2042" s="9">
        <f t="shared" si="351"/>
        <v>164.77133227659226</v>
      </c>
      <c r="L2042" s="11">
        <f t="shared" si="352"/>
        <v>6538.2106894055314</v>
      </c>
      <c r="M2042" s="11">
        <f t="shared" si="347"/>
        <v>0.62118200000000001</v>
      </c>
      <c r="N2042" s="11">
        <f t="shared" si="353"/>
        <v>-110.89230991757356</v>
      </c>
      <c r="O2042" s="11">
        <f t="shared" si="354"/>
        <v>0</v>
      </c>
      <c r="P2042" s="13">
        <f t="shared" si="348"/>
        <v>314.2</v>
      </c>
      <c r="Q2042" s="11">
        <f t="shared" si="4"/>
        <v>0.52441544327368639</v>
      </c>
      <c r="R2042" s="11">
        <f t="shared" si="349"/>
        <v>1.2987316894073282</v>
      </c>
      <c r="S2042" s="11">
        <f t="shared" si="6"/>
        <v>8432.4189102996443</v>
      </c>
    </row>
    <row r="2043" spans="2:19" x14ac:dyDescent="0.2">
      <c r="B2043" s="11"/>
      <c r="D2043" s="14">
        <f t="shared" si="350"/>
        <v>20.410000000000391</v>
      </c>
      <c r="E2043" s="11">
        <f t="shared" si="355"/>
        <v>37.840000000001169</v>
      </c>
      <c r="F2043" s="11">
        <f t="shared" si="346"/>
        <v>-371.21040000001148</v>
      </c>
      <c r="G2043" s="11">
        <f t="shared" si="8"/>
        <v>-110.70840948946199</v>
      </c>
      <c r="H2043" s="15">
        <f t="shared" si="356"/>
        <v>0</v>
      </c>
      <c r="I2043" s="11">
        <f t="shared" si="1"/>
        <v>-481.91880948947346</v>
      </c>
      <c r="J2043" s="11">
        <f t="shared" si="9"/>
        <v>-12.735697925197108</v>
      </c>
      <c r="K2043" s="9">
        <f t="shared" si="351"/>
        <v>164.64392669786139</v>
      </c>
      <c r="L2043" s="11">
        <f t="shared" si="352"/>
        <v>6539.8577657004043</v>
      </c>
      <c r="M2043" s="11">
        <f t="shared" si="347"/>
        <v>0.621112</v>
      </c>
      <c r="N2043" s="11">
        <f t="shared" si="353"/>
        <v>-110.70840948946199</v>
      </c>
      <c r="O2043" s="11">
        <f t="shared" si="354"/>
        <v>0</v>
      </c>
      <c r="P2043" s="13">
        <f t="shared" si="348"/>
        <v>314.19600000000003</v>
      </c>
      <c r="Q2043" s="11">
        <f t="shared" si="4"/>
        <v>0.52401662241995883</v>
      </c>
      <c r="R2043" s="11">
        <f t="shared" si="349"/>
        <v>1.2982362818753423</v>
      </c>
      <c r="S2043" s="11">
        <f t="shared" si="6"/>
        <v>8418.4348436968939</v>
      </c>
    </row>
    <row r="2044" spans="2:19" x14ac:dyDescent="0.2">
      <c r="B2044" s="11"/>
      <c r="D2044" s="14">
        <f t="shared" si="350"/>
        <v>20.420000000000393</v>
      </c>
      <c r="E2044" s="11">
        <f t="shared" si="355"/>
        <v>37.840000000001169</v>
      </c>
      <c r="F2044" s="11">
        <f t="shared" si="346"/>
        <v>-371.21040000001148</v>
      </c>
      <c r="G2044" s="11">
        <f t="shared" si="8"/>
        <v>-110.51228790313</v>
      </c>
      <c r="H2044" s="15">
        <f t="shared" si="356"/>
        <v>0</v>
      </c>
      <c r="I2044" s="11">
        <f t="shared" si="1"/>
        <v>-481.72268790314149</v>
      </c>
      <c r="J2044" s="11">
        <f t="shared" si="9"/>
        <v>-12.730515008010746</v>
      </c>
      <c r="K2044" s="9">
        <f t="shared" si="351"/>
        <v>164.51656971860942</v>
      </c>
      <c r="L2044" s="11">
        <f t="shared" si="352"/>
        <v>6541.5035681824866</v>
      </c>
      <c r="M2044" s="11">
        <f t="shared" si="347"/>
        <v>0.62097199999999997</v>
      </c>
      <c r="N2044" s="11">
        <f t="shared" si="353"/>
        <v>-110.51228790313</v>
      </c>
      <c r="O2044" s="11">
        <f t="shared" si="354"/>
        <v>0</v>
      </c>
      <c r="P2044" s="13">
        <f t="shared" si="348"/>
        <v>314.18700000000001</v>
      </c>
      <c r="Q2044" s="11">
        <f t="shared" si="4"/>
        <v>0.52362627899502334</v>
      </c>
      <c r="R2044" s="11">
        <f t="shared" si="349"/>
        <v>1.2977079518869261</v>
      </c>
      <c r="S2044" s="11">
        <f t="shared" si="6"/>
        <v>8403.5214617452239</v>
      </c>
    </row>
    <row r="2045" spans="2:19" x14ac:dyDescent="0.2">
      <c r="B2045" s="11"/>
      <c r="D2045" s="14">
        <f t="shared" si="350"/>
        <v>20.430000000000394</v>
      </c>
      <c r="E2045" s="11">
        <f t="shared" si="355"/>
        <v>37.840000000001169</v>
      </c>
      <c r="F2045" s="11">
        <f t="shared" si="346"/>
        <v>-371.21040000001148</v>
      </c>
      <c r="G2045" s="11">
        <f t="shared" si="8"/>
        <v>-110.31644548381269</v>
      </c>
      <c r="H2045" s="15">
        <f t="shared" si="356"/>
        <v>0</v>
      </c>
      <c r="I2045" s="11">
        <f t="shared" si="1"/>
        <v>-481.52684548382416</v>
      </c>
      <c r="J2045" s="11">
        <f t="shared" si="9"/>
        <v>-12.725339468388194</v>
      </c>
      <c r="K2045" s="9">
        <f t="shared" si="351"/>
        <v>164.38926456852931</v>
      </c>
      <c r="L2045" s="11">
        <f t="shared" si="352"/>
        <v>6543.1480973539219</v>
      </c>
      <c r="M2045" s="11">
        <f t="shared" si="347"/>
        <v>0.62083200000000005</v>
      </c>
      <c r="N2045" s="11">
        <f t="shared" si="353"/>
        <v>-110.31644548381269</v>
      </c>
      <c r="O2045" s="11">
        <f t="shared" si="354"/>
        <v>0</v>
      </c>
      <c r="P2045" s="13">
        <f t="shared" si="348"/>
        <v>314.17899999999997</v>
      </c>
      <c r="Q2045" s="11">
        <f t="shared" si="4"/>
        <v>0.52323441276638261</v>
      </c>
      <c r="R2045" s="11">
        <f t="shared" si="349"/>
        <v>1.2971803739437506</v>
      </c>
      <c r="S2045" s="11">
        <f t="shared" si="6"/>
        <v>8388.6293080754367</v>
      </c>
    </row>
    <row r="2046" spans="2:19" x14ac:dyDescent="0.2">
      <c r="B2046" s="11"/>
      <c r="D2046" s="14">
        <f t="shared" si="350"/>
        <v>20.440000000000396</v>
      </c>
      <c r="E2046" s="11">
        <f t="shared" si="355"/>
        <v>37.840000000001169</v>
      </c>
      <c r="F2046" s="11">
        <f t="shared" si="346"/>
        <v>-371.21040000001148</v>
      </c>
      <c r="G2046" s="11">
        <f t="shared" si="8"/>
        <v>-110.13330097579694</v>
      </c>
      <c r="H2046" s="15">
        <f t="shared" si="356"/>
        <v>0</v>
      </c>
      <c r="I2046" s="11">
        <f t="shared" si="1"/>
        <v>-481.34370097580842</v>
      </c>
      <c r="J2046" s="11">
        <f t="shared" si="9"/>
        <v>-12.720499497246129</v>
      </c>
      <c r="K2046" s="9">
        <f t="shared" si="351"/>
        <v>164.26201117384542</v>
      </c>
      <c r="L2046" s="11">
        <f t="shared" si="352"/>
        <v>6544.7913537326331</v>
      </c>
      <c r="M2046" s="11">
        <f t="shared" si="347"/>
        <v>0.62076200000000004</v>
      </c>
      <c r="N2046" s="11">
        <f t="shared" si="353"/>
        <v>-110.13330097579694</v>
      </c>
      <c r="O2046" s="11">
        <f t="shared" si="354"/>
        <v>0</v>
      </c>
      <c r="P2046" s="13">
        <f t="shared" si="348"/>
        <v>314.17500000000001</v>
      </c>
      <c r="Q2046" s="11">
        <f t="shared" si="4"/>
        <v>0.52283603461079153</v>
      </c>
      <c r="R2046" s="11">
        <f t="shared" si="349"/>
        <v>1.2966870027773831</v>
      </c>
      <c r="S2046" s="11">
        <f t="shared" si="6"/>
        <v>8374.7027227796898</v>
      </c>
    </row>
    <row r="2047" spans="2:19" x14ac:dyDescent="0.2">
      <c r="B2047" s="11"/>
      <c r="D2047" s="14">
        <f t="shared" si="350"/>
        <v>20.450000000000397</v>
      </c>
      <c r="E2047" s="11">
        <f t="shared" si="355"/>
        <v>37.840000000001169</v>
      </c>
      <c r="F2047" s="11">
        <f t="shared" si="346"/>
        <v>-371.21040000001148</v>
      </c>
      <c r="G2047" s="11">
        <f t="shared" si="8"/>
        <v>-109.93799207634372</v>
      </c>
      <c r="H2047" s="15">
        <f t="shared" si="356"/>
        <v>0</v>
      </c>
      <c r="I2047" s="11">
        <f t="shared" si="1"/>
        <v>-481.14839207635521</v>
      </c>
      <c r="J2047" s="11">
        <f t="shared" si="9"/>
        <v>-12.715338056985738</v>
      </c>
      <c r="K2047" s="9">
        <f t="shared" si="351"/>
        <v>164.13480617887296</v>
      </c>
      <c r="L2047" s="11">
        <f t="shared" si="352"/>
        <v>6546.4333378193969</v>
      </c>
      <c r="M2047" s="11">
        <f t="shared" si="347"/>
        <v>0.62062200000000001</v>
      </c>
      <c r="N2047" s="11">
        <f t="shared" si="353"/>
        <v>-109.93799207634372</v>
      </c>
      <c r="O2047" s="11">
        <f t="shared" si="354"/>
        <v>0</v>
      </c>
      <c r="P2047" s="13">
        <f t="shared" si="348"/>
        <v>314.16699999999997</v>
      </c>
      <c r="Q2047" s="11">
        <f t="shared" si="4"/>
        <v>0.52244445208717971</v>
      </c>
      <c r="R2047" s="11">
        <f t="shared" si="349"/>
        <v>1.2961608620780569</v>
      </c>
      <c r="S2047" s="11">
        <f t="shared" si="6"/>
        <v>8359.851138767026</v>
      </c>
    </row>
    <row r="2048" spans="2:19" x14ac:dyDescent="0.2">
      <c r="B2048" s="11"/>
      <c r="D2048" s="14">
        <f t="shared" si="350"/>
        <v>20.460000000000399</v>
      </c>
      <c r="E2048" s="11">
        <f t="shared" si="355"/>
        <v>37.840000000001169</v>
      </c>
      <c r="F2048" s="11">
        <f t="shared" si="346"/>
        <v>-371.21040000001148</v>
      </c>
      <c r="G2048" s="11">
        <f t="shared" si="8"/>
        <v>-109.74296119457212</v>
      </c>
      <c r="H2048" s="15">
        <f t="shared" si="356"/>
        <v>0</v>
      </c>
      <c r="I2048" s="11">
        <f t="shared" si="1"/>
        <v>-480.95336119458358</v>
      </c>
      <c r="J2048" s="11">
        <f t="shared" si="9"/>
        <v>-12.710183963915664</v>
      </c>
      <c r="K2048" s="9">
        <f t="shared" si="351"/>
        <v>164.0076527983031</v>
      </c>
      <c r="L2048" s="11">
        <f t="shared" si="352"/>
        <v>6548.0740501142827</v>
      </c>
      <c r="M2048" s="11">
        <f t="shared" si="347"/>
        <v>0.62048199999999998</v>
      </c>
      <c r="N2048" s="11">
        <f t="shared" si="353"/>
        <v>-109.74296119457212</v>
      </c>
      <c r="O2048" s="11">
        <f t="shared" si="354"/>
        <v>0</v>
      </c>
      <c r="P2048" s="13">
        <f t="shared" si="348"/>
        <v>314.15800000000002</v>
      </c>
      <c r="Q2048" s="11">
        <f t="shared" si="4"/>
        <v>0.5220546756673492</v>
      </c>
      <c r="R2048" s="11">
        <f t="shared" si="349"/>
        <v>1.2956354703277946</v>
      </c>
      <c r="S2048" s="11">
        <f t="shared" si="6"/>
        <v>8345.020695639223</v>
      </c>
    </row>
    <row r="2049" spans="2:19" x14ac:dyDescent="0.2">
      <c r="B2049" s="11"/>
      <c r="D2049" s="14">
        <f t="shared" si="350"/>
        <v>20.4700000000004</v>
      </c>
      <c r="E2049" s="11">
        <f t="shared" si="355"/>
        <v>37.840000000001169</v>
      </c>
      <c r="F2049" s="11">
        <f t="shared" si="346"/>
        <v>-371.21040000001148</v>
      </c>
      <c r="G2049" s="11">
        <f t="shared" si="8"/>
        <v>-109.56056946278578</v>
      </c>
      <c r="H2049" s="15">
        <f t="shared" si="356"/>
        <v>0</v>
      </c>
      <c r="I2049" s="11">
        <f t="shared" si="1"/>
        <v>-480.77096946279727</v>
      </c>
      <c r="J2049" s="11">
        <f t="shared" si="9"/>
        <v>-12.705363886437167</v>
      </c>
      <c r="K2049" s="9">
        <f t="shared" si="351"/>
        <v>163.88055095866395</v>
      </c>
      <c r="L2049" s="11">
        <f t="shared" si="352"/>
        <v>6549.7134911330677</v>
      </c>
      <c r="M2049" s="11">
        <f t="shared" si="347"/>
        <v>0.62041199999999996</v>
      </c>
      <c r="N2049" s="11">
        <f t="shared" si="353"/>
        <v>-109.56056946278578</v>
      </c>
      <c r="O2049" s="11">
        <f t="shared" si="354"/>
        <v>0</v>
      </c>
      <c r="P2049" s="13">
        <f t="shared" si="348"/>
        <v>314.154</v>
      </c>
      <c r="Q2049" s="11">
        <f t="shared" si="4"/>
        <v>0.52165673828333858</v>
      </c>
      <c r="R2049" s="11">
        <f t="shared" si="349"/>
        <v>1.2951441270578152</v>
      </c>
      <c r="S2049" s="11">
        <f t="shared" si="6"/>
        <v>8331.1513525861246</v>
      </c>
    </row>
    <row r="2050" spans="2:19" x14ac:dyDescent="0.2">
      <c r="B2050" s="11"/>
      <c r="D2050" s="14">
        <f t="shared" si="350"/>
        <v>20.480000000000402</v>
      </c>
      <c r="E2050" s="11">
        <f t="shared" si="355"/>
        <v>37.840000000001169</v>
      </c>
      <c r="F2050" s="11">
        <f t="shared" ref="F2050:F2113" si="357">E2050*Grav</f>
        <v>-371.21040000001148</v>
      </c>
      <c r="G2050" s="11">
        <f t="shared" si="8"/>
        <v>-109.36624622873003</v>
      </c>
      <c r="H2050" s="15">
        <f t="shared" si="356"/>
        <v>0</v>
      </c>
      <c r="I2050" s="11">
        <f t="shared" si="1"/>
        <v>-480.57664622874154</v>
      </c>
      <c r="J2050" s="11">
        <f t="shared" si="9"/>
        <v>-12.700228494416667</v>
      </c>
      <c r="K2050" s="9">
        <f t="shared" si="351"/>
        <v>163.75349731979958</v>
      </c>
      <c r="L2050" s="11">
        <f t="shared" si="352"/>
        <v>6551.3516613744605</v>
      </c>
      <c r="M2050" s="11">
        <f t="shared" ref="M2050:M2113" si="358">VLOOKUP(L2050,AtmChart,4)</f>
        <v>0.62027299999999996</v>
      </c>
      <c r="N2050" s="11">
        <f t="shared" si="353"/>
        <v>-109.36624622873003</v>
      </c>
      <c r="O2050" s="11">
        <f t="shared" si="354"/>
        <v>0</v>
      </c>
      <c r="P2050" s="13">
        <f t="shared" ref="P2050:P2113" si="359">VLOOKUP(L2050,AtmChart,5)</f>
        <v>314.14600000000002</v>
      </c>
      <c r="Q2050" s="11">
        <f t="shared" si="4"/>
        <v>0.52126558135325474</v>
      </c>
      <c r="R2050" s="11">
        <f t="shared" ref="R2050:R2113" si="360">J2050/Grav</f>
        <v>1.2946206416326878</v>
      </c>
      <c r="S2050" s="11">
        <f t="shared" si="6"/>
        <v>8316.3747200605667</v>
      </c>
    </row>
    <row r="2051" spans="2:19" x14ac:dyDescent="0.2">
      <c r="B2051" s="11"/>
      <c r="D2051" s="14">
        <f t="shared" ref="D2051:D2114" si="361">D2050+DeltaT</f>
        <v>20.490000000000403</v>
      </c>
      <c r="E2051" s="11">
        <f t="shared" si="355"/>
        <v>37.840000000001169</v>
      </c>
      <c r="F2051" s="11">
        <f t="shared" si="357"/>
        <v>-371.21040000001148</v>
      </c>
      <c r="G2051" s="11">
        <f t="shared" si="8"/>
        <v>-109.18434644424342</v>
      </c>
      <c r="H2051" s="15">
        <f t="shared" si="356"/>
        <v>0</v>
      </c>
      <c r="I2051" s="11">
        <f t="shared" si="1"/>
        <v>-480.39474644425491</v>
      </c>
      <c r="J2051" s="11">
        <f t="shared" si="9"/>
        <v>-12.695421417659622</v>
      </c>
      <c r="K2051" s="9">
        <f t="shared" ref="K2051:K2114" si="362">K2050+J2050*DeltaT</f>
        <v>163.62649503485542</v>
      </c>
      <c r="L2051" s="11">
        <f t="shared" ref="L2051:L2114" si="363">L2050+K2050*DeltaT+(0.5*J2050*DeltaT^2)</f>
        <v>6552.9885613362339</v>
      </c>
      <c r="M2051" s="11">
        <f t="shared" si="358"/>
        <v>0.62020299999999995</v>
      </c>
      <c r="N2051" s="11">
        <f t="shared" ref="N2051:N2114" si="364">IF(K2051&gt;0,-0.5*M2051*(K2051^2)*CdR*CSAR,0)</f>
        <v>-109.18434644424342</v>
      </c>
      <c r="O2051" s="11">
        <f t="shared" ref="O2051:O2114" si="365">IF(K2051&gt;0,0, 0.5*M2051*(K2051^2)*CdC*CSAC)</f>
        <v>0</v>
      </c>
      <c r="P2051" s="13">
        <f t="shared" si="359"/>
        <v>314.142</v>
      </c>
      <c r="Q2051" s="11">
        <f t="shared" si="4"/>
        <v>0.52086793563056011</v>
      </c>
      <c r="R2051" s="11">
        <f t="shared" si="360"/>
        <v>1.2941306236146404</v>
      </c>
      <c r="S2051" s="11">
        <f t="shared" si="6"/>
        <v>8302.5427854239406</v>
      </c>
    </row>
    <row r="2052" spans="2:19" x14ac:dyDescent="0.2">
      <c r="B2052" s="11"/>
      <c r="D2052" s="14">
        <f t="shared" si="361"/>
        <v>20.500000000000405</v>
      </c>
      <c r="E2052" s="11">
        <f t="shared" si="355"/>
        <v>37.840000000001169</v>
      </c>
      <c r="F2052" s="11">
        <f t="shared" si="357"/>
        <v>-371.21040000001148</v>
      </c>
      <c r="G2052" s="11">
        <f t="shared" si="8"/>
        <v>-108.99037645545769</v>
      </c>
      <c r="H2052" s="15">
        <f t="shared" si="356"/>
        <v>0</v>
      </c>
      <c r="I2052" s="11">
        <f t="shared" si="1"/>
        <v>-480.20077645546917</v>
      </c>
      <c r="J2052" s="11">
        <f t="shared" si="9"/>
        <v>-12.690295360873529</v>
      </c>
      <c r="K2052" s="9">
        <f t="shared" si="362"/>
        <v>163.49954082067882</v>
      </c>
      <c r="L2052" s="11">
        <f t="shared" si="363"/>
        <v>6554.6241915155124</v>
      </c>
      <c r="M2052" s="11">
        <f t="shared" si="358"/>
        <v>0.62006300000000003</v>
      </c>
      <c r="N2052" s="11">
        <f t="shared" si="364"/>
        <v>-108.99037645545769</v>
      </c>
      <c r="O2052" s="11">
        <f t="shared" si="365"/>
        <v>0</v>
      </c>
      <c r="P2052" s="13">
        <f t="shared" si="359"/>
        <v>314.13299999999998</v>
      </c>
      <c r="Q2052" s="11">
        <f t="shared" si="4"/>
        <v>0.52047871704239546</v>
      </c>
      <c r="R2052" s="11">
        <f t="shared" si="360"/>
        <v>1.2936080897934279</v>
      </c>
      <c r="S2052" s="11">
        <f t="shared" si="6"/>
        <v>8287.7930142028054</v>
      </c>
    </row>
    <row r="2053" spans="2:19" x14ac:dyDescent="0.2">
      <c r="B2053" s="11"/>
      <c r="D2053" s="14">
        <f t="shared" si="361"/>
        <v>20.510000000000407</v>
      </c>
      <c r="E2053" s="11">
        <f t="shared" si="355"/>
        <v>37.840000000001169</v>
      </c>
      <c r="F2053" s="11">
        <f t="shared" si="357"/>
        <v>-371.21040000001148</v>
      </c>
      <c r="G2053" s="11">
        <f t="shared" si="8"/>
        <v>-108.79668259642982</v>
      </c>
      <c r="H2053" s="15">
        <f t="shared" si="356"/>
        <v>0</v>
      </c>
      <c r="I2053" s="11">
        <f t="shared" si="1"/>
        <v>-480.00708259644131</v>
      </c>
      <c r="J2053" s="11">
        <f t="shared" si="9"/>
        <v>-12.685176601385479</v>
      </c>
      <c r="K2053" s="9">
        <f t="shared" si="362"/>
        <v>163.37263786707007</v>
      </c>
      <c r="L2053" s="11">
        <f t="shared" si="363"/>
        <v>6556.2585524089518</v>
      </c>
      <c r="M2053" s="11">
        <f t="shared" si="358"/>
        <v>0.619923</v>
      </c>
      <c r="N2053" s="11">
        <f t="shared" si="364"/>
        <v>-108.79668259642982</v>
      </c>
      <c r="O2053" s="11">
        <f t="shared" si="365"/>
        <v>0</v>
      </c>
      <c r="P2053" s="13">
        <f t="shared" si="359"/>
        <v>314.125</v>
      </c>
      <c r="Q2053" s="11">
        <f t="shared" si="4"/>
        <v>0.5200879836595943</v>
      </c>
      <c r="R2053" s="11">
        <f t="shared" si="360"/>
        <v>1.2930862998354209</v>
      </c>
      <c r="S2053" s="11">
        <f t="shared" si="6"/>
        <v>8273.0642403059537</v>
      </c>
    </row>
    <row r="2054" spans="2:19" x14ac:dyDescent="0.2">
      <c r="B2054" s="11"/>
      <c r="D2054" s="14">
        <f t="shared" si="361"/>
        <v>20.520000000000408</v>
      </c>
      <c r="E2054" s="11">
        <f t="shared" ref="E2054:E2117" si="366">IF(D2054&lt;ThrustCurveTime,E2053-(Mdot)/10,E2053)</f>
        <v>37.840000000001169</v>
      </c>
      <c r="F2054" s="11">
        <f t="shared" si="357"/>
        <v>-371.21040000001148</v>
      </c>
      <c r="G2054" s="11">
        <f t="shared" si="8"/>
        <v>-108.61570565558878</v>
      </c>
      <c r="H2054" s="15">
        <f t="shared" si="356"/>
        <v>0</v>
      </c>
      <c r="I2054" s="11">
        <f t="shared" si="1"/>
        <v>-479.82610565560026</v>
      </c>
      <c r="J2054" s="11">
        <f t="shared" si="9"/>
        <v>-12.680393912674035</v>
      </c>
      <c r="K2054" s="9">
        <f t="shared" si="362"/>
        <v>163.24578610105621</v>
      </c>
      <c r="L2054" s="11">
        <f t="shared" si="363"/>
        <v>6557.8916445287923</v>
      </c>
      <c r="M2054" s="11">
        <f t="shared" si="358"/>
        <v>0.61985400000000002</v>
      </c>
      <c r="N2054" s="11">
        <f t="shared" si="364"/>
        <v>-108.61570565558878</v>
      </c>
      <c r="O2054" s="11">
        <f t="shared" si="365"/>
        <v>0</v>
      </c>
      <c r="P2054" s="13">
        <f t="shared" si="359"/>
        <v>314.12099999999998</v>
      </c>
      <c r="Q2054" s="11">
        <f t="shared" si="4"/>
        <v>0.51969077553253751</v>
      </c>
      <c r="R2054" s="11">
        <f t="shared" si="360"/>
        <v>1.2925987678566804</v>
      </c>
      <c r="S2054" s="11">
        <f t="shared" si="6"/>
        <v>8259.3024800954354</v>
      </c>
    </row>
    <row r="2055" spans="2:19" x14ac:dyDescent="0.2">
      <c r="B2055" s="11"/>
      <c r="D2055" s="14">
        <f t="shared" si="361"/>
        <v>20.53000000000041</v>
      </c>
      <c r="E2055" s="11">
        <f t="shared" si="366"/>
        <v>37.840000000001169</v>
      </c>
      <c r="F2055" s="11">
        <f t="shared" si="357"/>
        <v>-371.21040000001148</v>
      </c>
      <c r="G2055" s="11">
        <f t="shared" si="8"/>
        <v>-108.4225391919814</v>
      </c>
      <c r="H2055" s="15">
        <f t="shared" ref="H2055:H2118" si="367">IF(D2055&lt;ThrustCurveTime,VLOOKUP(D2055,GoddardCurve1,2, TRUE),0)</f>
        <v>0</v>
      </c>
      <c r="I2055" s="11">
        <f t="shared" si="1"/>
        <v>-479.63293919199288</v>
      </c>
      <c r="J2055" s="11">
        <f t="shared" si="9"/>
        <v>-12.675289090697095</v>
      </c>
      <c r="K2055" s="9">
        <f t="shared" si="362"/>
        <v>163.11898216192947</v>
      </c>
      <c r="L2055" s="11">
        <f t="shared" si="363"/>
        <v>6559.5234683701065</v>
      </c>
      <c r="M2055" s="11">
        <f t="shared" si="358"/>
        <v>0.61971399999999999</v>
      </c>
      <c r="N2055" s="11">
        <f t="shared" si="364"/>
        <v>-108.4225391919814</v>
      </c>
      <c r="O2055" s="11">
        <f t="shared" si="365"/>
        <v>0</v>
      </c>
      <c r="P2055" s="13">
        <f t="shared" si="359"/>
        <v>314.113</v>
      </c>
      <c r="Q2055" s="11">
        <f t="shared" si="4"/>
        <v>0.51930032237420753</v>
      </c>
      <c r="R2055" s="11">
        <f t="shared" si="360"/>
        <v>1.2920783986439444</v>
      </c>
      <c r="S2055" s="11">
        <f t="shared" si="6"/>
        <v>8244.6138101437555</v>
      </c>
    </row>
    <row r="2056" spans="2:19" x14ac:dyDescent="0.2">
      <c r="B2056" s="11"/>
      <c r="D2056" s="14">
        <f t="shared" si="361"/>
        <v>20.540000000000411</v>
      </c>
      <c r="E2056" s="11">
        <f t="shared" si="366"/>
        <v>37.840000000001169</v>
      </c>
      <c r="F2056" s="11">
        <f t="shared" si="357"/>
        <v>-371.21040000001148</v>
      </c>
      <c r="G2056" s="11">
        <f t="shared" si="8"/>
        <v>-108.22964772589903</v>
      </c>
      <c r="H2056" s="15">
        <f t="shared" si="367"/>
        <v>0</v>
      </c>
      <c r="I2056" s="11">
        <f t="shared" si="1"/>
        <v>-479.44004772591052</v>
      </c>
      <c r="J2056" s="11">
        <f t="shared" si="9"/>
        <v>-12.67019153609661</v>
      </c>
      <c r="K2056" s="9">
        <f t="shared" si="362"/>
        <v>162.9922292710225</v>
      </c>
      <c r="L2056" s="11">
        <f t="shared" si="363"/>
        <v>6561.154024427271</v>
      </c>
      <c r="M2056" s="11">
        <f t="shared" si="358"/>
        <v>0.61957399999999996</v>
      </c>
      <c r="N2056" s="11">
        <f t="shared" si="364"/>
        <v>-108.22964772589903</v>
      </c>
      <c r="O2056" s="11">
        <f t="shared" si="365"/>
        <v>0</v>
      </c>
      <c r="P2056" s="13">
        <f t="shared" si="359"/>
        <v>314.10399999999998</v>
      </c>
      <c r="Q2056" s="11">
        <f t="shared" si="4"/>
        <v>0.5189116638789143</v>
      </c>
      <c r="R2056" s="11">
        <f t="shared" si="360"/>
        <v>1.2915587702443028</v>
      </c>
      <c r="S2056" s="11">
        <f t="shared" si="6"/>
        <v>8229.9460514196617</v>
      </c>
    </row>
    <row r="2057" spans="2:19" x14ac:dyDescent="0.2">
      <c r="B2057" s="11"/>
      <c r="D2057" s="14">
        <f t="shared" si="361"/>
        <v>20.550000000000413</v>
      </c>
      <c r="E2057" s="11">
        <f t="shared" si="366"/>
        <v>37.840000000001169</v>
      </c>
      <c r="F2057" s="11">
        <f t="shared" si="357"/>
        <v>-371.21040000001148</v>
      </c>
      <c r="G2057" s="11">
        <f t="shared" si="8"/>
        <v>-108.04923974284478</v>
      </c>
      <c r="H2057" s="15">
        <f t="shared" si="367"/>
        <v>0</v>
      </c>
      <c r="I2057" s="11">
        <f t="shared" si="1"/>
        <v>-479.25963974285628</v>
      </c>
      <c r="J2057" s="11">
        <f t="shared" si="9"/>
        <v>-12.665423883267481</v>
      </c>
      <c r="K2057" s="9">
        <f t="shared" si="362"/>
        <v>162.86552735566153</v>
      </c>
      <c r="L2057" s="11">
        <f t="shared" si="363"/>
        <v>6562.7833132104042</v>
      </c>
      <c r="M2057" s="11">
        <f t="shared" si="358"/>
        <v>0.61950400000000005</v>
      </c>
      <c r="N2057" s="11">
        <f t="shared" si="364"/>
        <v>-108.04923974284478</v>
      </c>
      <c r="O2057" s="11">
        <f t="shared" si="365"/>
        <v>0</v>
      </c>
      <c r="P2057" s="13">
        <f t="shared" si="359"/>
        <v>314.10000000000002</v>
      </c>
      <c r="Q2057" s="11">
        <f t="shared" si="4"/>
        <v>0.51851489129468809</v>
      </c>
      <c r="R2057" s="11">
        <f t="shared" si="360"/>
        <v>1.2910727709752783</v>
      </c>
      <c r="S2057" s="11">
        <f t="shared" si="6"/>
        <v>8216.2275556194891</v>
      </c>
    </row>
    <row r="2058" spans="2:19" x14ac:dyDescent="0.2">
      <c r="B2058" s="11"/>
      <c r="D2058" s="14">
        <f t="shared" si="361"/>
        <v>20.560000000000414</v>
      </c>
      <c r="E2058" s="11">
        <f t="shared" si="366"/>
        <v>37.840000000001169</v>
      </c>
      <c r="F2058" s="11">
        <f t="shared" si="357"/>
        <v>-371.21040000001148</v>
      </c>
      <c r="G2058" s="11">
        <f t="shared" si="8"/>
        <v>-107.8570479883512</v>
      </c>
      <c r="H2058" s="15">
        <f t="shared" si="367"/>
        <v>0</v>
      </c>
      <c r="I2058" s="11">
        <f t="shared" si="1"/>
        <v>-479.06744798836269</v>
      </c>
      <c r="J2058" s="11">
        <f t="shared" si="9"/>
        <v>-12.660344819988053</v>
      </c>
      <c r="K2058" s="9">
        <f t="shared" si="362"/>
        <v>162.73887311682884</v>
      </c>
      <c r="L2058" s="11">
        <f t="shared" si="363"/>
        <v>6564.4113352127661</v>
      </c>
      <c r="M2058" s="11">
        <f t="shared" si="358"/>
        <v>0.61936500000000005</v>
      </c>
      <c r="N2058" s="11">
        <f t="shared" si="364"/>
        <v>-107.8570479883512</v>
      </c>
      <c r="O2058" s="11">
        <f t="shared" si="365"/>
        <v>0</v>
      </c>
      <c r="P2058" s="13">
        <f t="shared" si="359"/>
        <v>314.09199999999998</v>
      </c>
      <c r="Q2058" s="11">
        <f t="shared" si="4"/>
        <v>0.51812485869372304</v>
      </c>
      <c r="R2058" s="11">
        <f t="shared" si="360"/>
        <v>1.2905550275217179</v>
      </c>
      <c r="S2058" s="11">
        <f t="shared" si="6"/>
        <v>8201.6130040225398</v>
      </c>
    </row>
    <row r="2059" spans="2:19" x14ac:dyDescent="0.2">
      <c r="B2059" s="11"/>
      <c r="D2059" s="14">
        <f t="shared" si="361"/>
        <v>20.570000000000416</v>
      </c>
      <c r="E2059" s="11">
        <f t="shared" si="366"/>
        <v>37.840000000001169</v>
      </c>
      <c r="F2059" s="11">
        <f t="shared" si="357"/>
        <v>-371.21040000001148</v>
      </c>
      <c r="G2059" s="11">
        <f t="shared" si="8"/>
        <v>-107.66495563162455</v>
      </c>
      <c r="H2059" s="15">
        <f t="shared" si="367"/>
        <v>0</v>
      </c>
      <c r="I2059" s="11">
        <f t="shared" si="1"/>
        <v>-478.87535563163601</v>
      </c>
      <c r="J2059" s="11">
        <f t="shared" si="9"/>
        <v>-12.655268383499504</v>
      </c>
      <c r="K2059" s="9">
        <f t="shared" si="362"/>
        <v>162.61226966862895</v>
      </c>
      <c r="L2059" s="11">
        <f t="shared" si="363"/>
        <v>6566.0380909266933</v>
      </c>
      <c r="M2059" s="11">
        <f t="shared" si="358"/>
        <v>0.61922500000000003</v>
      </c>
      <c r="N2059" s="11">
        <f t="shared" si="364"/>
        <v>-107.66495563162455</v>
      </c>
      <c r="O2059" s="11">
        <f t="shared" si="365"/>
        <v>0</v>
      </c>
      <c r="P2059" s="13">
        <f t="shared" si="359"/>
        <v>314.084</v>
      </c>
      <c r="Q2059" s="11">
        <f t="shared" si="4"/>
        <v>0.51773496793414808</v>
      </c>
      <c r="R2059" s="11">
        <f t="shared" si="360"/>
        <v>1.2900375518348117</v>
      </c>
      <c r="S2059" s="11">
        <f t="shared" si="6"/>
        <v>8187.0060107820718</v>
      </c>
    </row>
    <row r="2060" spans="2:19" x14ac:dyDescent="0.2">
      <c r="B2060" s="11"/>
      <c r="D2060" s="14">
        <f t="shared" si="361"/>
        <v>20.580000000000418</v>
      </c>
      <c r="E2060" s="11">
        <f t="shared" si="366"/>
        <v>37.840000000001169</v>
      </c>
      <c r="F2060" s="11">
        <f t="shared" si="357"/>
        <v>-371.21040000001148</v>
      </c>
      <c r="G2060" s="11">
        <f t="shared" si="8"/>
        <v>-107.48528875696462</v>
      </c>
      <c r="H2060" s="15">
        <f t="shared" si="367"/>
        <v>0</v>
      </c>
      <c r="I2060" s="11">
        <f t="shared" si="1"/>
        <v>-478.6956887569761</v>
      </c>
      <c r="J2060" s="11">
        <f t="shared" si="9"/>
        <v>-12.65052031598735</v>
      </c>
      <c r="K2060" s="9">
        <f t="shared" si="362"/>
        <v>162.48571698479395</v>
      </c>
      <c r="L2060" s="11">
        <f t="shared" si="363"/>
        <v>6567.6635808599603</v>
      </c>
      <c r="M2060" s="11">
        <f t="shared" si="358"/>
        <v>0.61915500000000001</v>
      </c>
      <c r="N2060" s="11">
        <f t="shared" si="364"/>
        <v>-107.48528875696462</v>
      </c>
      <c r="O2060" s="11">
        <f t="shared" si="365"/>
        <v>0</v>
      </c>
      <c r="P2060" s="13">
        <f t="shared" si="359"/>
        <v>314.07900000000001</v>
      </c>
      <c r="Q2060" s="11">
        <f t="shared" si="4"/>
        <v>0.51734027739770549</v>
      </c>
      <c r="R2060" s="11">
        <f t="shared" si="360"/>
        <v>1.2895535490303109</v>
      </c>
      <c r="S2060" s="11">
        <f t="shared" si="6"/>
        <v>8173.3438699847266</v>
      </c>
    </row>
    <row r="2061" spans="2:19" x14ac:dyDescent="0.2">
      <c r="B2061" s="11"/>
      <c r="D2061" s="14">
        <f t="shared" si="361"/>
        <v>20.590000000000419</v>
      </c>
      <c r="E2061" s="11">
        <f t="shared" si="366"/>
        <v>37.840000000001169</v>
      </c>
      <c r="F2061" s="11">
        <f t="shared" si="357"/>
        <v>-371.21040000001148</v>
      </c>
      <c r="G2061" s="11">
        <f t="shared" si="8"/>
        <v>-107.29389315320873</v>
      </c>
      <c r="H2061" s="15">
        <f t="shared" si="367"/>
        <v>0</v>
      </c>
      <c r="I2061" s="11">
        <f t="shared" si="1"/>
        <v>-478.5042931532202</v>
      </c>
      <c r="J2061" s="11">
        <f t="shared" si="9"/>
        <v>-12.645462292632279</v>
      </c>
      <c r="K2061" s="9">
        <f t="shared" si="362"/>
        <v>162.35921178163409</v>
      </c>
      <c r="L2061" s="11">
        <f t="shared" si="363"/>
        <v>6569.2878055037927</v>
      </c>
      <c r="M2061" s="11">
        <f t="shared" si="358"/>
        <v>0.61901600000000001</v>
      </c>
      <c r="N2061" s="11">
        <f t="shared" si="364"/>
        <v>-107.29389315320873</v>
      </c>
      <c r="O2061" s="11">
        <f t="shared" si="365"/>
        <v>0</v>
      </c>
      <c r="P2061" s="13">
        <f t="shared" si="359"/>
        <v>314.07100000000003</v>
      </c>
      <c r="Q2061" s="11">
        <f t="shared" si="4"/>
        <v>0.51695066332655382</v>
      </c>
      <c r="R2061" s="11">
        <f t="shared" si="360"/>
        <v>1.2890379503192946</v>
      </c>
      <c r="S2061" s="11">
        <f t="shared" si="6"/>
        <v>8158.7898588936141</v>
      </c>
    </row>
    <row r="2062" spans="2:19" x14ac:dyDescent="0.2">
      <c r="B2062" s="11"/>
      <c r="D2062" s="14">
        <f t="shared" si="361"/>
        <v>20.600000000000421</v>
      </c>
      <c r="E2062" s="11">
        <f t="shared" si="366"/>
        <v>37.840000000001169</v>
      </c>
      <c r="F2062" s="11">
        <f t="shared" si="357"/>
        <v>-371.21040000001148</v>
      </c>
      <c r="G2062" s="11">
        <f t="shared" si="8"/>
        <v>-107.11471083074652</v>
      </c>
      <c r="H2062" s="15">
        <f t="shared" si="367"/>
        <v>0</v>
      </c>
      <c r="I2062" s="11">
        <f t="shared" si="1"/>
        <v>-478.32511083075798</v>
      </c>
      <c r="J2062" s="11">
        <f t="shared" si="9"/>
        <v>-12.640727030410762</v>
      </c>
      <c r="K2062" s="9">
        <f t="shared" si="362"/>
        <v>162.23275715870776</v>
      </c>
      <c r="L2062" s="11">
        <f t="shared" si="363"/>
        <v>6570.9107653484953</v>
      </c>
      <c r="M2062" s="11">
        <f t="shared" si="358"/>
        <v>0.618946</v>
      </c>
      <c r="N2062" s="11">
        <f t="shared" si="364"/>
        <v>-107.11471083074652</v>
      </c>
      <c r="O2062" s="11">
        <f t="shared" si="365"/>
        <v>0</v>
      </c>
      <c r="P2062" s="13">
        <f t="shared" si="359"/>
        <v>314.06700000000001</v>
      </c>
      <c r="Q2062" s="11">
        <f t="shared" si="4"/>
        <v>0.51655461146413906</v>
      </c>
      <c r="R2062" s="11">
        <f t="shared" si="360"/>
        <v>1.2885552528451336</v>
      </c>
      <c r="S2062" s="11">
        <f t="shared" si="6"/>
        <v>8145.1645641780033</v>
      </c>
    </row>
    <row r="2063" spans="2:19" x14ac:dyDescent="0.2">
      <c r="B2063" s="11"/>
      <c r="D2063" s="14">
        <f t="shared" si="361"/>
        <v>20.610000000000422</v>
      </c>
      <c r="E2063" s="11">
        <f t="shared" si="366"/>
        <v>37.840000000001169</v>
      </c>
      <c r="F2063" s="11">
        <f t="shared" si="357"/>
        <v>-371.21040000001148</v>
      </c>
      <c r="G2063" s="11">
        <f t="shared" si="8"/>
        <v>-106.92383638092149</v>
      </c>
      <c r="H2063" s="15">
        <f t="shared" si="367"/>
        <v>0</v>
      </c>
      <c r="I2063" s="11">
        <f t="shared" si="1"/>
        <v>-478.13423638093298</v>
      </c>
      <c r="J2063" s="11">
        <f t="shared" si="9"/>
        <v>-12.635682779622574</v>
      </c>
      <c r="K2063" s="9">
        <f t="shared" si="362"/>
        <v>162.10634988840366</v>
      </c>
      <c r="L2063" s="11">
        <f t="shared" si="363"/>
        <v>6572.5324608837309</v>
      </c>
      <c r="M2063" s="11">
        <f t="shared" si="358"/>
        <v>0.618807</v>
      </c>
      <c r="N2063" s="11">
        <f t="shared" si="364"/>
        <v>-106.92383638092149</v>
      </c>
      <c r="O2063" s="11">
        <f t="shared" si="365"/>
        <v>0</v>
      </c>
      <c r="P2063" s="13">
        <f t="shared" si="359"/>
        <v>314.05900000000003</v>
      </c>
      <c r="Q2063" s="11">
        <f t="shared" si="4"/>
        <v>0.51616527432235226</v>
      </c>
      <c r="R2063" s="11">
        <f t="shared" si="360"/>
        <v>1.2880410580655017</v>
      </c>
      <c r="S2063" s="11">
        <f t="shared" si="6"/>
        <v>8130.6501824197549</v>
      </c>
    </row>
    <row r="2064" spans="2:19" x14ac:dyDescent="0.2">
      <c r="B2064" s="11"/>
      <c r="D2064" s="14">
        <f t="shared" si="361"/>
        <v>20.620000000000424</v>
      </c>
      <c r="E2064" s="11">
        <f t="shared" si="366"/>
        <v>37.840000000001169</v>
      </c>
      <c r="F2064" s="11">
        <f t="shared" si="357"/>
        <v>-371.21040000001148</v>
      </c>
      <c r="G2064" s="11">
        <f t="shared" si="8"/>
        <v>-106.73306083212461</v>
      </c>
      <c r="H2064" s="15">
        <f t="shared" si="367"/>
        <v>0</v>
      </c>
      <c r="I2064" s="11">
        <f t="shared" si="1"/>
        <v>-477.94346083213611</v>
      </c>
      <c r="J2064" s="11">
        <f t="shared" si="9"/>
        <v>-12.630641142497922</v>
      </c>
      <c r="K2064" s="9">
        <f t="shared" si="362"/>
        <v>161.97999306060743</v>
      </c>
      <c r="L2064" s="11">
        <f t="shared" si="363"/>
        <v>6574.1528925984758</v>
      </c>
      <c r="M2064" s="11">
        <f t="shared" si="358"/>
        <v>0.61866699999999997</v>
      </c>
      <c r="N2064" s="11">
        <f t="shared" si="364"/>
        <v>-106.73306083212461</v>
      </c>
      <c r="O2064" s="11">
        <f t="shared" si="365"/>
        <v>0</v>
      </c>
      <c r="P2064" s="13">
        <f t="shared" si="359"/>
        <v>314.05</v>
      </c>
      <c r="Q2064" s="11">
        <f t="shared" si="4"/>
        <v>0.51577772030124958</v>
      </c>
      <c r="R2064" s="11">
        <f t="shared" si="360"/>
        <v>1.2875271297143651</v>
      </c>
      <c r="S2064" s="11">
        <f t="shared" si="6"/>
        <v>8116.1433212452221</v>
      </c>
    </row>
    <row r="2065" spans="2:19" x14ac:dyDescent="0.2">
      <c r="B2065" s="11"/>
      <c r="D2065" s="14">
        <f t="shared" si="361"/>
        <v>20.630000000000425</v>
      </c>
      <c r="E2065" s="11">
        <f t="shared" si="366"/>
        <v>37.840000000001169</v>
      </c>
      <c r="F2065" s="11">
        <f t="shared" si="357"/>
        <v>-371.21040000001148</v>
      </c>
      <c r="G2065" s="11">
        <f t="shared" si="8"/>
        <v>-106.554614565885</v>
      </c>
      <c r="H2065" s="15">
        <f t="shared" si="367"/>
        <v>0</v>
      </c>
      <c r="I2065" s="11">
        <f t="shared" si="1"/>
        <v>-477.76501456589648</v>
      </c>
      <c r="J2065" s="11">
        <f t="shared" si="9"/>
        <v>-12.625925332079326</v>
      </c>
      <c r="K2065" s="9">
        <f t="shared" si="362"/>
        <v>161.85368664918244</v>
      </c>
      <c r="L2065" s="11">
        <f t="shared" si="363"/>
        <v>6575.7720609970247</v>
      </c>
      <c r="M2065" s="11">
        <f t="shared" si="358"/>
        <v>0.61859699999999995</v>
      </c>
      <c r="N2065" s="11">
        <f t="shared" si="364"/>
        <v>-106.554614565885</v>
      </c>
      <c r="O2065" s="11">
        <f t="shared" si="365"/>
        <v>0</v>
      </c>
      <c r="P2065" s="13">
        <f t="shared" si="359"/>
        <v>314.04599999999999</v>
      </c>
      <c r="Q2065" s="11">
        <f t="shared" si="4"/>
        <v>0.5153820989574216</v>
      </c>
      <c r="R2065" s="11">
        <f t="shared" si="360"/>
        <v>1.2870464150947325</v>
      </c>
      <c r="S2065" s="11">
        <f t="shared" si="6"/>
        <v>8102.5739973576619</v>
      </c>
    </row>
    <row r="2066" spans="2:19" x14ac:dyDescent="0.2">
      <c r="B2066" s="11"/>
      <c r="D2066" s="14">
        <f t="shared" si="361"/>
        <v>20.640000000000427</v>
      </c>
      <c r="E2066" s="11">
        <f t="shared" si="366"/>
        <v>37.840000000001169</v>
      </c>
      <c r="F2066" s="11">
        <f t="shared" si="357"/>
        <v>-371.21040000001148</v>
      </c>
      <c r="G2066" s="11">
        <f t="shared" si="8"/>
        <v>-106.36453089717031</v>
      </c>
      <c r="H2066" s="15">
        <f t="shared" si="367"/>
        <v>0</v>
      </c>
      <c r="I2066" s="11">
        <f t="shared" si="1"/>
        <v>-477.57493089718179</v>
      </c>
      <c r="J2066" s="11">
        <f t="shared" si="9"/>
        <v>-12.620901979312025</v>
      </c>
      <c r="K2066" s="9">
        <f t="shared" si="362"/>
        <v>161.72742739586164</v>
      </c>
      <c r="L2066" s="11">
        <f t="shared" si="363"/>
        <v>6577.3899665672498</v>
      </c>
      <c r="M2066" s="11">
        <f t="shared" si="358"/>
        <v>0.61845799999999995</v>
      </c>
      <c r="N2066" s="11">
        <f t="shared" si="364"/>
        <v>-106.36453089717031</v>
      </c>
      <c r="O2066" s="11">
        <f t="shared" si="365"/>
        <v>0</v>
      </c>
      <c r="P2066" s="13">
        <f t="shared" si="359"/>
        <v>314.03800000000001</v>
      </c>
      <c r="Q2066" s="11">
        <f t="shared" si="4"/>
        <v>0.51499317724562521</v>
      </c>
      <c r="R2066" s="11">
        <f t="shared" si="360"/>
        <v>1.2865343505924591</v>
      </c>
      <c r="S2066" s="11">
        <f t="shared" si="6"/>
        <v>8088.119747790669</v>
      </c>
    </row>
    <row r="2067" spans="2:19" x14ac:dyDescent="0.2">
      <c r="B2067" s="11"/>
      <c r="D2067" s="14">
        <f t="shared" si="361"/>
        <v>20.650000000000428</v>
      </c>
      <c r="E2067" s="11">
        <f t="shared" si="366"/>
        <v>37.840000000001169</v>
      </c>
      <c r="F2067" s="11">
        <f t="shared" si="357"/>
        <v>-371.21040000001148</v>
      </c>
      <c r="G2067" s="11">
        <f t="shared" si="8"/>
        <v>-106.17471754289846</v>
      </c>
      <c r="H2067" s="15">
        <f t="shared" si="367"/>
        <v>0</v>
      </c>
      <c r="I2067" s="11">
        <f t="shared" si="1"/>
        <v>-477.38511754290994</v>
      </c>
      <c r="J2067" s="11">
        <f t="shared" si="9"/>
        <v>-12.615885770161078</v>
      </c>
      <c r="K2067" s="9">
        <f t="shared" si="362"/>
        <v>161.60121837606852</v>
      </c>
      <c r="L2067" s="11">
        <f t="shared" si="363"/>
        <v>6579.0066097961089</v>
      </c>
      <c r="M2067" s="11">
        <f t="shared" si="358"/>
        <v>0.61831899999999995</v>
      </c>
      <c r="N2067" s="11">
        <f t="shared" si="364"/>
        <v>-106.17471754289846</v>
      </c>
      <c r="O2067" s="11">
        <f t="shared" si="365"/>
        <v>0</v>
      </c>
      <c r="P2067" s="13">
        <f t="shared" si="359"/>
        <v>314.029</v>
      </c>
      <c r="Q2067" s="11">
        <f t="shared" si="4"/>
        <v>0.5146060343983152</v>
      </c>
      <c r="R2067" s="11">
        <f t="shared" si="360"/>
        <v>1.2860230142875717</v>
      </c>
      <c r="S2067" s="11">
        <f t="shared" si="6"/>
        <v>8073.6860533426134</v>
      </c>
    </row>
    <row r="2068" spans="2:19" x14ac:dyDescent="0.2">
      <c r="B2068" s="11"/>
      <c r="D2068" s="14">
        <f t="shared" si="361"/>
        <v>20.66000000000043</v>
      </c>
      <c r="E2068" s="11">
        <f t="shared" si="366"/>
        <v>37.840000000001169</v>
      </c>
      <c r="F2068" s="11">
        <f t="shared" si="357"/>
        <v>-371.21040000001148</v>
      </c>
      <c r="G2068" s="11">
        <f t="shared" si="8"/>
        <v>-105.99700397328837</v>
      </c>
      <c r="H2068" s="15">
        <f t="shared" si="367"/>
        <v>0</v>
      </c>
      <c r="I2068" s="11">
        <f t="shared" si="1"/>
        <v>-477.20740397329985</v>
      </c>
      <c r="J2068" s="11">
        <f t="shared" si="9"/>
        <v>-12.611189322761234</v>
      </c>
      <c r="K2068" s="9">
        <f t="shared" si="362"/>
        <v>161.47505951836692</v>
      </c>
      <c r="L2068" s="11">
        <f t="shared" si="363"/>
        <v>6580.6219911855815</v>
      </c>
      <c r="M2068" s="11">
        <f t="shared" si="358"/>
        <v>0.61824900000000005</v>
      </c>
      <c r="N2068" s="11">
        <f t="shared" si="364"/>
        <v>-105.99700397328837</v>
      </c>
      <c r="O2068" s="11">
        <f t="shared" si="365"/>
        <v>0</v>
      </c>
      <c r="P2068" s="13">
        <f t="shared" si="359"/>
        <v>314.02499999999998</v>
      </c>
      <c r="Q2068" s="11">
        <f t="shared" si="4"/>
        <v>0.51421084155200036</v>
      </c>
      <c r="R2068" s="11">
        <f t="shared" si="360"/>
        <v>1.2855442734720932</v>
      </c>
      <c r="S2068" s="11">
        <f t="shared" si="6"/>
        <v>8060.1724448145669</v>
      </c>
    </row>
    <row r="2069" spans="2:19" x14ac:dyDescent="0.2">
      <c r="B2069" s="11"/>
      <c r="D2069" s="14">
        <f t="shared" si="361"/>
        <v>20.670000000000432</v>
      </c>
      <c r="E2069" s="11">
        <f t="shared" si="366"/>
        <v>37.840000000001169</v>
      </c>
      <c r="F2069" s="11">
        <f t="shared" si="357"/>
        <v>-371.21040000001148</v>
      </c>
      <c r="G2069" s="11">
        <f t="shared" si="8"/>
        <v>-105.80770753683692</v>
      </c>
      <c r="H2069" s="15">
        <f t="shared" si="367"/>
        <v>0</v>
      </c>
      <c r="I2069" s="11">
        <f t="shared" si="1"/>
        <v>-477.01810753684839</v>
      </c>
      <c r="J2069" s="11">
        <f t="shared" si="9"/>
        <v>-12.606186774229219</v>
      </c>
      <c r="K2069" s="9">
        <f t="shared" si="362"/>
        <v>161.34894762513932</v>
      </c>
      <c r="L2069" s="11">
        <f t="shared" si="363"/>
        <v>6582.2361112212993</v>
      </c>
      <c r="M2069" s="11">
        <f t="shared" si="358"/>
        <v>0.61811000000000005</v>
      </c>
      <c r="N2069" s="11">
        <f t="shared" si="364"/>
        <v>-105.80770753683692</v>
      </c>
      <c r="O2069" s="11">
        <f t="shared" si="365"/>
        <v>0</v>
      </c>
      <c r="P2069" s="13">
        <f t="shared" si="359"/>
        <v>314.017</v>
      </c>
      <c r="Q2069" s="11">
        <f t="shared" si="4"/>
        <v>0.51382233326584015</v>
      </c>
      <c r="R2069" s="11">
        <f t="shared" si="360"/>
        <v>1.2850343296869744</v>
      </c>
      <c r="S2069" s="11">
        <f t="shared" si="6"/>
        <v>8045.7780575791303</v>
      </c>
    </row>
    <row r="2070" spans="2:19" x14ac:dyDescent="0.2">
      <c r="B2070" s="11"/>
      <c r="D2070" s="14">
        <f t="shared" si="361"/>
        <v>20.680000000000433</v>
      </c>
      <c r="E2070" s="11">
        <f t="shared" si="366"/>
        <v>37.840000000001169</v>
      </c>
      <c r="F2070" s="11">
        <f t="shared" si="357"/>
        <v>-371.21040000001148</v>
      </c>
      <c r="G2070" s="11">
        <f t="shared" si="8"/>
        <v>-105.6304732440864</v>
      </c>
      <c r="H2070" s="15">
        <f t="shared" si="367"/>
        <v>0</v>
      </c>
      <c r="I2070" s="11">
        <f t="shared" si="1"/>
        <v>-476.84087324409791</v>
      </c>
      <c r="J2070" s="11">
        <f t="shared" si="9"/>
        <v>-12.60150299270833</v>
      </c>
      <c r="K2070" s="9">
        <f t="shared" si="362"/>
        <v>161.22288575739702</v>
      </c>
      <c r="L2070" s="11">
        <f t="shared" si="363"/>
        <v>6583.8489703882124</v>
      </c>
      <c r="M2070" s="11">
        <f t="shared" si="358"/>
        <v>0.61804000000000003</v>
      </c>
      <c r="N2070" s="11">
        <f t="shared" si="364"/>
        <v>-105.6304732440864</v>
      </c>
      <c r="O2070" s="11">
        <f t="shared" si="365"/>
        <v>0</v>
      </c>
      <c r="P2070" s="13">
        <f t="shared" si="359"/>
        <v>314.01299999999998</v>
      </c>
      <c r="Q2070" s="11">
        <f t="shared" si="4"/>
        <v>0.51342742420663168</v>
      </c>
      <c r="R2070" s="11">
        <f t="shared" si="360"/>
        <v>1.2845568799906553</v>
      </c>
      <c r="S2070" s="11">
        <f t="shared" si="6"/>
        <v>8032.3008939881302</v>
      </c>
    </row>
    <row r="2071" spans="2:19" x14ac:dyDescent="0.2">
      <c r="B2071" s="11"/>
      <c r="D2071" s="14">
        <f t="shared" si="361"/>
        <v>20.690000000000435</v>
      </c>
      <c r="E2071" s="11">
        <f t="shared" si="366"/>
        <v>37.840000000001169</v>
      </c>
      <c r="F2071" s="11">
        <f t="shared" si="357"/>
        <v>-371.21040000001148</v>
      </c>
      <c r="G2071" s="11">
        <f t="shared" si="8"/>
        <v>-105.44152170395961</v>
      </c>
      <c r="H2071" s="15">
        <f t="shared" si="367"/>
        <v>0</v>
      </c>
      <c r="I2071" s="11">
        <f t="shared" si="1"/>
        <v>-476.65192170397108</v>
      </c>
      <c r="J2071" s="11">
        <f t="shared" si="9"/>
        <v>-12.596509558772631</v>
      </c>
      <c r="K2071" s="9">
        <f t="shared" si="362"/>
        <v>161.09687072746993</v>
      </c>
      <c r="L2071" s="11">
        <f t="shared" si="363"/>
        <v>6585.4605691706374</v>
      </c>
      <c r="M2071" s="11">
        <f t="shared" si="358"/>
        <v>0.6179</v>
      </c>
      <c r="N2071" s="11">
        <f t="shared" si="364"/>
        <v>-105.44152170395961</v>
      </c>
      <c r="O2071" s="11">
        <f t="shared" si="365"/>
        <v>0</v>
      </c>
      <c r="P2071" s="13">
        <f t="shared" si="359"/>
        <v>314.005</v>
      </c>
      <c r="Q2071" s="11">
        <f t="shared" si="4"/>
        <v>0.51303918959083439</v>
      </c>
      <c r="R2071" s="11">
        <f t="shared" si="360"/>
        <v>1.2840478653183109</v>
      </c>
      <c r="S2071" s="11">
        <f t="shared" si="6"/>
        <v>8017.9327331906879</v>
      </c>
    </row>
    <row r="2072" spans="2:19" x14ac:dyDescent="0.2">
      <c r="B2072" s="11"/>
      <c r="D2072" s="14">
        <f t="shared" si="361"/>
        <v>20.700000000000436</v>
      </c>
      <c r="E2072" s="11">
        <f t="shared" si="366"/>
        <v>37.840000000001169</v>
      </c>
      <c r="F2072" s="11">
        <f t="shared" si="357"/>
        <v>-371.21040000001148</v>
      </c>
      <c r="G2072" s="11">
        <f t="shared" si="8"/>
        <v>-105.25300962973721</v>
      </c>
      <c r="H2072" s="15">
        <f t="shared" si="367"/>
        <v>0</v>
      </c>
      <c r="I2072" s="11">
        <f t="shared" si="1"/>
        <v>-476.4634096297487</v>
      </c>
      <c r="J2072" s="11">
        <f t="shared" si="9"/>
        <v>-12.591527738629333</v>
      </c>
      <c r="K2072" s="9">
        <f t="shared" si="362"/>
        <v>160.9709056318822</v>
      </c>
      <c r="L2072" s="11">
        <f t="shared" si="363"/>
        <v>6587.0709080524348</v>
      </c>
      <c r="M2072" s="11">
        <f t="shared" si="358"/>
        <v>0.617761</v>
      </c>
      <c r="N2072" s="11">
        <f t="shared" si="364"/>
        <v>-105.25300962973721</v>
      </c>
      <c r="O2072" s="11">
        <f t="shared" si="365"/>
        <v>0</v>
      </c>
      <c r="P2072" s="13">
        <f t="shared" si="359"/>
        <v>313.99599999999998</v>
      </c>
      <c r="Q2072" s="11">
        <f t="shared" si="4"/>
        <v>0.51265272688786545</v>
      </c>
      <c r="R2072" s="11">
        <f t="shared" si="360"/>
        <v>1.2835400345187902</v>
      </c>
      <c r="S2072" s="11">
        <f t="shared" si="6"/>
        <v>8003.5979900450693</v>
      </c>
    </row>
    <row r="2073" spans="2:19" x14ac:dyDescent="0.2">
      <c r="B2073" s="11"/>
      <c r="D2073" s="14">
        <f t="shared" si="361"/>
        <v>20.710000000000438</v>
      </c>
      <c r="E2073" s="11">
        <f t="shared" si="366"/>
        <v>37.840000000001169</v>
      </c>
      <c r="F2073" s="11">
        <f t="shared" si="357"/>
        <v>-371.21040000001148</v>
      </c>
      <c r="G2073" s="11">
        <f t="shared" si="8"/>
        <v>-105.07650338470224</v>
      </c>
      <c r="H2073" s="15">
        <f t="shared" si="367"/>
        <v>0</v>
      </c>
      <c r="I2073" s="11">
        <f t="shared" si="1"/>
        <v>-476.2869033847137</v>
      </c>
      <c r="J2073" s="11">
        <f t="shared" si="9"/>
        <v>-12.586863197270057</v>
      </c>
      <c r="K2073" s="9">
        <f t="shared" si="362"/>
        <v>160.84499035449591</v>
      </c>
      <c r="L2073" s="11">
        <f t="shared" si="363"/>
        <v>6588.6799875323668</v>
      </c>
      <c r="M2073" s="11">
        <f t="shared" si="358"/>
        <v>0.61769099999999999</v>
      </c>
      <c r="N2073" s="11">
        <f t="shared" si="364"/>
        <v>-105.07650338470224</v>
      </c>
      <c r="O2073" s="11">
        <f t="shared" si="365"/>
        <v>0</v>
      </c>
      <c r="P2073" s="13">
        <f t="shared" si="359"/>
        <v>313.99200000000002</v>
      </c>
      <c r="Q2073" s="11">
        <f t="shared" si="4"/>
        <v>0.51225824337720671</v>
      </c>
      <c r="R2073" s="11">
        <f t="shared" si="360"/>
        <v>1.2830645461029619</v>
      </c>
      <c r="S2073" s="11">
        <f t="shared" si="6"/>
        <v>7990.176188303134</v>
      </c>
    </row>
    <row r="2074" spans="2:19" x14ac:dyDescent="0.2">
      <c r="B2074" s="11"/>
      <c r="D2074" s="14">
        <f t="shared" si="361"/>
        <v>20.720000000000439</v>
      </c>
      <c r="E2074" s="11">
        <f t="shared" si="366"/>
        <v>37.840000000001169</v>
      </c>
      <c r="F2074" s="11">
        <f t="shared" si="357"/>
        <v>-371.21040000001148</v>
      </c>
      <c r="G2074" s="11">
        <f t="shared" si="8"/>
        <v>-104.8885047579513</v>
      </c>
      <c r="H2074" s="15">
        <f t="shared" si="367"/>
        <v>0</v>
      </c>
      <c r="I2074" s="11">
        <f t="shared" si="1"/>
        <v>-476.09890475796277</v>
      </c>
      <c r="J2074" s="11">
        <f t="shared" si="9"/>
        <v>-12.581894946034568</v>
      </c>
      <c r="K2074" s="9">
        <f t="shared" si="362"/>
        <v>160.7191217225232</v>
      </c>
      <c r="L2074" s="11">
        <f t="shared" si="363"/>
        <v>6590.2878080927521</v>
      </c>
      <c r="M2074" s="11">
        <f t="shared" si="358"/>
        <v>0.61755199999999999</v>
      </c>
      <c r="N2074" s="11">
        <f t="shared" si="364"/>
        <v>-104.8885047579513</v>
      </c>
      <c r="O2074" s="11">
        <f t="shared" si="365"/>
        <v>0</v>
      </c>
      <c r="P2074" s="13">
        <f t="shared" si="359"/>
        <v>313.98399999999998</v>
      </c>
      <c r="Q2074" s="11">
        <f t="shared" si="4"/>
        <v>0.51187041926506827</v>
      </c>
      <c r="R2074" s="11">
        <f t="shared" si="360"/>
        <v>1.2825580984744718</v>
      </c>
      <c r="S2074" s="11">
        <f t="shared" si="6"/>
        <v>7975.8804884795545</v>
      </c>
    </row>
    <row r="2075" spans="2:19" x14ac:dyDescent="0.2">
      <c r="B2075" s="11"/>
      <c r="D2075" s="14">
        <f t="shared" si="361"/>
        <v>20.730000000000441</v>
      </c>
      <c r="E2075" s="11">
        <f t="shared" si="366"/>
        <v>37.840000000001169</v>
      </c>
      <c r="F2075" s="11">
        <f t="shared" si="357"/>
        <v>-371.21040000001148</v>
      </c>
      <c r="G2075" s="11">
        <f t="shared" si="8"/>
        <v>-104.71264412068834</v>
      </c>
      <c r="H2075" s="15">
        <f t="shared" si="367"/>
        <v>0</v>
      </c>
      <c r="I2075" s="11">
        <f t="shared" si="1"/>
        <v>-475.92304412069984</v>
      </c>
      <c r="J2075" s="11">
        <f t="shared" si="9"/>
        <v>-12.577247466191467</v>
      </c>
      <c r="K2075" s="9">
        <f t="shared" si="362"/>
        <v>160.59330277306285</v>
      </c>
      <c r="L2075" s="11">
        <f t="shared" si="363"/>
        <v>6591.8943702152301</v>
      </c>
      <c r="M2075" s="11">
        <f t="shared" si="358"/>
        <v>0.617483</v>
      </c>
      <c r="N2075" s="11">
        <f t="shared" si="364"/>
        <v>-104.71264412068834</v>
      </c>
      <c r="O2075" s="11">
        <f t="shared" si="365"/>
        <v>0</v>
      </c>
      <c r="P2075" s="13">
        <f t="shared" si="359"/>
        <v>313.98</v>
      </c>
      <c r="Q2075" s="11">
        <f t="shared" si="4"/>
        <v>0.51147621750768468</v>
      </c>
      <c r="R2075" s="11">
        <f t="shared" si="360"/>
        <v>1.2820843492549916</v>
      </c>
      <c r="S2075" s="11">
        <f t="shared" si="6"/>
        <v>7962.507779728734</v>
      </c>
    </row>
    <row r="2076" spans="2:19" x14ac:dyDescent="0.2">
      <c r="B2076" s="11"/>
      <c r="D2076" s="14">
        <f t="shared" si="361"/>
        <v>20.740000000000443</v>
      </c>
      <c r="E2076" s="11">
        <f t="shared" si="366"/>
        <v>37.840000000001169</v>
      </c>
      <c r="F2076" s="11">
        <f t="shared" si="357"/>
        <v>-371.21040000001148</v>
      </c>
      <c r="G2076" s="11">
        <f t="shared" si="8"/>
        <v>-104.52498793907367</v>
      </c>
      <c r="H2076" s="15">
        <f t="shared" si="367"/>
        <v>0</v>
      </c>
      <c r="I2076" s="11">
        <f t="shared" si="1"/>
        <v>-475.73538793908517</v>
      </c>
      <c r="J2076" s="11">
        <f t="shared" si="9"/>
        <v>-12.57228826477459</v>
      </c>
      <c r="K2076" s="9">
        <f t="shared" si="362"/>
        <v>160.46753029840093</v>
      </c>
      <c r="L2076" s="11">
        <f t="shared" si="363"/>
        <v>6593.4996743805868</v>
      </c>
      <c r="M2076" s="11">
        <f t="shared" si="358"/>
        <v>0.61734299999999998</v>
      </c>
      <c r="N2076" s="11">
        <f t="shared" si="364"/>
        <v>-104.52498793907367</v>
      </c>
      <c r="O2076" s="11">
        <f t="shared" si="365"/>
        <v>0</v>
      </c>
      <c r="P2076" s="13">
        <f t="shared" si="359"/>
        <v>313.971</v>
      </c>
      <c r="Q2076" s="11">
        <f t="shared" si="4"/>
        <v>0.51109029272894924</v>
      </c>
      <c r="R2076" s="11">
        <f t="shared" si="360"/>
        <v>1.2815788241360437</v>
      </c>
      <c r="S2076" s="11">
        <f t="shared" si="6"/>
        <v>7948.2381199510774</v>
      </c>
    </row>
    <row r="2077" spans="2:19" x14ac:dyDescent="0.2">
      <c r="B2077" s="11"/>
      <c r="D2077" s="14">
        <f t="shared" si="361"/>
        <v>20.750000000000444</v>
      </c>
      <c r="E2077" s="11">
        <f t="shared" si="366"/>
        <v>37.840000000001169</v>
      </c>
      <c r="F2077" s="11">
        <f t="shared" si="357"/>
        <v>-371.21040000001148</v>
      </c>
      <c r="G2077" s="11">
        <f t="shared" si="8"/>
        <v>-104.33776808739634</v>
      </c>
      <c r="H2077" s="15">
        <f t="shared" si="367"/>
        <v>0</v>
      </c>
      <c r="I2077" s="11">
        <f t="shared" si="1"/>
        <v>-475.54816808740782</v>
      </c>
      <c r="J2077" s="11">
        <f t="shared" si="9"/>
        <v>-12.567340594275716</v>
      </c>
      <c r="K2077" s="9">
        <f t="shared" si="362"/>
        <v>160.34180741575318</v>
      </c>
      <c r="L2077" s="11">
        <f t="shared" si="363"/>
        <v>6595.1037210691575</v>
      </c>
      <c r="M2077" s="11">
        <f t="shared" si="358"/>
        <v>0.61720399999999997</v>
      </c>
      <c r="N2077" s="11">
        <f t="shared" si="364"/>
        <v>-104.33776808739634</v>
      </c>
      <c r="O2077" s="11">
        <f t="shared" si="365"/>
        <v>0</v>
      </c>
      <c r="P2077" s="13">
        <f t="shared" si="359"/>
        <v>313.96300000000002</v>
      </c>
      <c r="Q2077" s="11">
        <f t="shared" si="4"/>
        <v>0.51070287714078788</v>
      </c>
      <c r="R2077" s="11">
        <f t="shared" si="360"/>
        <v>1.2810744744419691</v>
      </c>
      <c r="S2077" s="11">
        <f t="shared" si="6"/>
        <v>7934.0016393615688</v>
      </c>
    </row>
    <row r="2078" spans="2:19" x14ac:dyDescent="0.2">
      <c r="B2078" s="11"/>
      <c r="D2078" s="14">
        <f t="shared" si="361"/>
        <v>20.760000000000446</v>
      </c>
      <c r="E2078" s="11">
        <f t="shared" si="366"/>
        <v>37.840000000001169</v>
      </c>
      <c r="F2078" s="11">
        <f t="shared" si="357"/>
        <v>-371.21040000001148</v>
      </c>
      <c r="G2078" s="11">
        <f t="shared" si="8"/>
        <v>-104.1624606627268</v>
      </c>
      <c r="H2078" s="15">
        <f t="shared" si="367"/>
        <v>0</v>
      </c>
      <c r="I2078" s="11">
        <f t="shared" si="1"/>
        <v>-475.37286066273828</v>
      </c>
      <c r="J2078" s="11">
        <f t="shared" si="9"/>
        <v>-12.56270773421574</v>
      </c>
      <c r="K2078" s="9">
        <f t="shared" si="362"/>
        <v>160.21613400981042</v>
      </c>
      <c r="L2078" s="11">
        <f t="shared" si="363"/>
        <v>6596.7065107762846</v>
      </c>
      <c r="M2078" s="11">
        <f t="shared" si="358"/>
        <v>0.61713399999999996</v>
      </c>
      <c r="N2078" s="11">
        <f t="shared" si="364"/>
        <v>-104.1624606627268</v>
      </c>
      <c r="O2078" s="11">
        <f t="shared" si="365"/>
        <v>0</v>
      </c>
      <c r="P2078" s="13">
        <f t="shared" si="359"/>
        <v>313.959</v>
      </c>
      <c r="Q2078" s="11">
        <f t="shared" si="4"/>
        <v>0.51030909771597699</v>
      </c>
      <c r="R2078" s="11">
        <f t="shared" si="360"/>
        <v>1.2806022155163852</v>
      </c>
      <c r="S2078" s="11">
        <f t="shared" si="6"/>
        <v>7920.6709977327828</v>
      </c>
    </row>
    <row r="2079" spans="2:19" x14ac:dyDescent="0.2">
      <c r="B2079" s="11"/>
      <c r="D2079" s="14">
        <f t="shared" si="361"/>
        <v>20.770000000000447</v>
      </c>
      <c r="E2079" s="11">
        <f t="shared" si="366"/>
        <v>37.840000000001169</v>
      </c>
      <c r="F2079" s="11">
        <f t="shared" si="357"/>
        <v>-371.21040000001148</v>
      </c>
      <c r="G2079" s="11">
        <f t="shared" si="8"/>
        <v>-103.97575082041422</v>
      </c>
      <c r="H2079" s="15">
        <f t="shared" si="367"/>
        <v>0</v>
      </c>
      <c r="I2079" s="11">
        <f t="shared" si="1"/>
        <v>-475.18615082042572</v>
      </c>
      <c r="J2079" s="11">
        <f t="shared" si="9"/>
        <v>-12.55777354176562</v>
      </c>
      <c r="K2079" s="9">
        <f t="shared" si="362"/>
        <v>160.09050693246826</v>
      </c>
      <c r="L2079" s="11">
        <f t="shared" si="363"/>
        <v>6598.3080439809955</v>
      </c>
      <c r="M2079" s="11">
        <f t="shared" si="358"/>
        <v>0.61699499999999996</v>
      </c>
      <c r="N2079" s="11">
        <f t="shared" si="364"/>
        <v>-103.97575082041422</v>
      </c>
      <c r="O2079" s="11">
        <f t="shared" si="365"/>
        <v>0</v>
      </c>
      <c r="P2079" s="13">
        <f t="shared" si="359"/>
        <v>313.95</v>
      </c>
      <c r="Q2079" s="11">
        <f t="shared" si="4"/>
        <v>0.50992357678760392</v>
      </c>
      <c r="R2079" s="11">
        <f t="shared" si="360"/>
        <v>1.2800992397314597</v>
      </c>
      <c r="S2079" s="11">
        <f t="shared" si="6"/>
        <v>7906.4732990264802</v>
      </c>
    </row>
    <row r="2080" spans="2:19" x14ac:dyDescent="0.2">
      <c r="B2080" s="11"/>
      <c r="D2080" s="14">
        <f t="shared" si="361"/>
        <v>20.780000000000449</v>
      </c>
      <c r="E2080" s="11">
        <f t="shared" si="366"/>
        <v>37.840000000001169</v>
      </c>
      <c r="F2080" s="11">
        <f t="shared" si="357"/>
        <v>-371.21040000001148</v>
      </c>
      <c r="G2080" s="11">
        <f t="shared" si="8"/>
        <v>-103.80108446099602</v>
      </c>
      <c r="H2080" s="15">
        <f t="shared" si="367"/>
        <v>0</v>
      </c>
      <c r="I2080" s="11">
        <f t="shared" si="1"/>
        <v>-475.01148446100751</v>
      </c>
      <c r="J2080" s="11">
        <f t="shared" si="9"/>
        <v>-12.553157623176343</v>
      </c>
      <c r="K2080" s="9">
        <f t="shared" si="362"/>
        <v>159.96492919705059</v>
      </c>
      <c r="L2080" s="11">
        <f t="shared" si="363"/>
        <v>6599.9083211616435</v>
      </c>
      <c r="M2080" s="11">
        <f t="shared" si="358"/>
        <v>0.61692599999999997</v>
      </c>
      <c r="N2080" s="11">
        <f t="shared" si="364"/>
        <v>-103.80108446099602</v>
      </c>
      <c r="O2080" s="11">
        <f t="shared" si="365"/>
        <v>0</v>
      </c>
      <c r="P2080" s="13">
        <f t="shared" si="359"/>
        <v>313.94600000000003</v>
      </c>
      <c r="Q2080" s="11">
        <f t="shared" si="4"/>
        <v>0.50953007586352617</v>
      </c>
      <c r="R2080" s="11">
        <f t="shared" si="360"/>
        <v>1.2796287077651725</v>
      </c>
      <c r="S2080" s="11">
        <f t="shared" si="6"/>
        <v>7893.1914049686693</v>
      </c>
    </row>
    <row r="2081" spans="2:19" x14ac:dyDescent="0.2">
      <c r="B2081" s="11"/>
      <c r="D2081" s="14">
        <f t="shared" si="361"/>
        <v>20.79000000000045</v>
      </c>
      <c r="E2081" s="11">
        <f t="shared" si="366"/>
        <v>37.840000000001169</v>
      </c>
      <c r="F2081" s="11">
        <f t="shared" si="357"/>
        <v>-371.21040000001148</v>
      </c>
      <c r="G2081" s="11">
        <f t="shared" si="8"/>
        <v>-103.6148829545227</v>
      </c>
      <c r="H2081" s="15">
        <f t="shared" si="367"/>
        <v>0</v>
      </c>
      <c r="I2081" s="11">
        <f t="shared" si="1"/>
        <v>-474.82528295453415</v>
      </c>
      <c r="J2081" s="11">
        <f t="shared" si="9"/>
        <v>-12.548236864548612</v>
      </c>
      <c r="K2081" s="9">
        <f t="shared" si="362"/>
        <v>159.83939762081883</v>
      </c>
      <c r="L2081" s="11">
        <f t="shared" si="363"/>
        <v>6601.5073427957323</v>
      </c>
      <c r="M2081" s="11">
        <f t="shared" si="358"/>
        <v>0.61678699999999997</v>
      </c>
      <c r="N2081" s="11">
        <f t="shared" si="364"/>
        <v>-103.6148829545227</v>
      </c>
      <c r="O2081" s="11">
        <f t="shared" si="365"/>
        <v>0</v>
      </c>
      <c r="P2081" s="13">
        <f t="shared" si="359"/>
        <v>313.93799999999999</v>
      </c>
      <c r="Q2081" s="11">
        <f t="shared" si="4"/>
        <v>0.50914319904190908</v>
      </c>
      <c r="R2081" s="11">
        <f t="shared" si="360"/>
        <v>1.2791271013811021</v>
      </c>
      <c r="S2081" s="11">
        <f t="shared" si="6"/>
        <v>7879.0323608881645</v>
      </c>
    </row>
    <row r="2082" spans="2:19" x14ac:dyDescent="0.2">
      <c r="B2082" s="11"/>
      <c r="D2082" s="14">
        <f t="shared" si="361"/>
        <v>20.800000000000452</v>
      </c>
      <c r="E2082" s="11">
        <f t="shared" si="366"/>
        <v>37.840000000001169</v>
      </c>
      <c r="F2082" s="11">
        <f t="shared" si="357"/>
        <v>-371.21040000001148</v>
      </c>
      <c r="G2082" s="11">
        <f t="shared" si="8"/>
        <v>-103.42877862563955</v>
      </c>
      <c r="H2082" s="15">
        <f t="shared" si="367"/>
        <v>0</v>
      </c>
      <c r="I2082" s="11">
        <f t="shared" si="1"/>
        <v>-474.63917862565103</v>
      </c>
      <c r="J2082" s="11">
        <f t="shared" si="9"/>
        <v>-12.543318674039016</v>
      </c>
      <c r="K2082" s="9">
        <f t="shared" si="362"/>
        <v>159.71391525217334</v>
      </c>
      <c r="L2082" s="11">
        <f t="shared" si="363"/>
        <v>6603.1051093600972</v>
      </c>
      <c r="M2082" s="11">
        <f t="shared" si="358"/>
        <v>0.61664699999999995</v>
      </c>
      <c r="N2082" s="11">
        <f t="shared" si="364"/>
        <v>-103.42877862563955</v>
      </c>
      <c r="O2082" s="11">
        <f t="shared" si="365"/>
        <v>0</v>
      </c>
      <c r="P2082" s="13">
        <f t="shared" si="359"/>
        <v>313.93</v>
      </c>
      <c r="Q2082" s="11">
        <f t="shared" si="4"/>
        <v>0.50875645924942925</v>
      </c>
      <c r="R2082" s="11">
        <f t="shared" si="360"/>
        <v>1.2786257567827743</v>
      </c>
      <c r="S2082" s="11">
        <f t="shared" si="6"/>
        <v>7864.8807063385439</v>
      </c>
    </row>
    <row r="2083" spans="2:19" x14ac:dyDescent="0.2">
      <c r="B2083" s="11"/>
      <c r="D2083" s="14">
        <f t="shared" si="361"/>
        <v>20.810000000000453</v>
      </c>
      <c r="E2083" s="11">
        <f t="shared" si="366"/>
        <v>37.840000000001169</v>
      </c>
      <c r="F2083" s="11">
        <f t="shared" si="357"/>
        <v>-371.21040000001148</v>
      </c>
      <c r="G2083" s="11">
        <f t="shared" si="8"/>
        <v>-103.2548293841331</v>
      </c>
      <c r="H2083" s="15">
        <f t="shared" si="367"/>
        <v>0</v>
      </c>
      <c r="I2083" s="11">
        <f t="shared" si="1"/>
        <v>-474.46522938414455</v>
      </c>
      <c r="J2083" s="11">
        <f t="shared" si="9"/>
        <v>-12.53872170676876</v>
      </c>
      <c r="K2083" s="9">
        <f t="shared" si="362"/>
        <v>159.58848206543294</v>
      </c>
      <c r="L2083" s="11">
        <f t="shared" si="363"/>
        <v>6604.701621346685</v>
      </c>
      <c r="M2083" s="11">
        <f t="shared" si="358"/>
        <v>0.61657799999999996</v>
      </c>
      <c r="N2083" s="11">
        <f t="shared" si="364"/>
        <v>-103.2548293841331</v>
      </c>
      <c r="O2083" s="11">
        <f t="shared" si="365"/>
        <v>0</v>
      </c>
      <c r="P2083" s="13">
        <f t="shared" si="359"/>
        <v>313.92500000000001</v>
      </c>
      <c r="Q2083" s="11">
        <f t="shared" si="4"/>
        <v>0.50836499821751358</v>
      </c>
      <c r="R2083" s="11">
        <f t="shared" si="360"/>
        <v>1.2781571566532883</v>
      </c>
      <c r="S2083" s="11">
        <f t="shared" si="6"/>
        <v>7851.6533430109921</v>
      </c>
    </row>
    <row r="2084" spans="2:19" x14ac:dyDescent="0.2">
      <c r="B2084" s="11"/>
      <c r="D2084" s="14">
        <f t="shared" si="361"/>
        <v>20.820000000000455</v>
      </c>
      <c r="E2084" s="11">
        <f t="shared" si="366"/>
        <v>37.840000000001169</v>
      </c>
      <c r="F2084" s="11">
        <f t="shared" si="357"/>
        <v>-371.21040000001148</v>
      </c>
      <c r="G2084" s="11">
        <f t="shared" si="8"/>
        <v>-103.06939938600252</v>
      </c>
      <c r="H2084" s="15">
        <f t="shared" si="367"/>
        <v>0</v>
      </c>
      <c r="I2084" s="11">
        <f t="shared" si="1"/>
        <v>-474.27979938601402</v>
      </c>
      <c r="J2084" s="11">
        <f t="shared" si="9"/>
        <v>-12.533821336839306</v>
      </c>
      <c r="K2084" s="9">
        <f t="shared" si="362"/>
        <v>159.46309484836524</v>
      </c>
      <c r="L2084" s="11">
        <f t="shared" si="363"/>
        <v>6606.296879231254</v>
      </c>
      <c r="M2084" s="11">
        <f t="shared" si="358"/>
        <v>0.61643899999999996</v>
      </c>
      <c r="N2084" s="11">
        <f t="shared" si="364"/>
        <v>-103.06939938600252</v>
      </c>
      <c r="O2084" s="11">
        <f t="shared" si="365"/>
        <v>0</v>
      </c>
      <c r="P2084" s="13">
        <f t="shared" si="359"/>
        <v>313.91699999999997</v>
      </c>
      <c r="Q2084" s="11">
        <f t="shared" si="4"/>
        <v>0.5079785256878897</v>
      </c>
      <c r="R2084" s="11">
        <f t="shared" si="360"/>
        <v>1.2776576286278598</v>
      </c>
      <c r="S2084" s="11">
        <f t="shared" si="6"/>
        <v>7837.5529655913551</v>
      </c>
    </row>
    <row r="2085" spans="2:19" x14ac:dyDescent="0.2">
      <c r="B2085" s="11"/>
      <c r="D2085" s="14">
        <f t="shared" si="361"/>
        <v>20.830000000000457</v>
      </c>
      <c r="E2085" s="11">
        <f t="shared" si="366"/>
        <v>37.840000000001169</v>
      </c>
      <c r="F2085" s="11">
        <f t="shared" si="357"/>
        <v>-371.21040000001148</v>
      </c>
      <c r="G2085" s="11">
        <f t="shared" si="8"/>
        <v>-102.8957519817511</v>
      </c>
      <c r="H2085" s="15">
        <f t="shared" si="367"/>
        <v>0</v>
      </c>
      <c r="I2085" s="11">
        <f t="shared" si="1"/>
        <v>-474.10615198176259</v>
      </c>
      <c r="J2085" s="11">
        <f t="shared" si="9"/>
        <v>-12.529232346240697</v>
      </c>
      <c r="K2085" s="9">
        <f t="shared" si="362"/>
        <v>159.33775663499685</v>
      </c>
      <c r="L2085" s="11">
        <f t="shared" si="363"/>
        <v>6607.8908834886706</v>
      </c>
      <c r="M2085" s="11">
        <f t="shared" si="358"/>
        <v>0.61636899999999994</v>
      </c>
      <c r="N2085" s="11">
        <f t="shared" si="364"/>
        <v>-102.8957519817511</v>
      </c>
      <c r="O2085" s="11">
        <f t="shared" si="365"/>
        <v>0</v>
      </c>
      <c r="P2085" s="13">
        <f t="shared" si="359"/>
        <v>313.91300000000001</v>
      </c>
      <c r="Q2085" s="11">
        <f t="shared" si="4"/>
        <v>0.50758572163305393</v>
      </c>
      <c r="R2085" s="11">
        <f t="shared" si="360"/>
        <v>1.2771898416147498</v>
      </c>
      <c r="S2085" s="11">
        <f t="shared" si="6"/>
        <v>7824.3485544250398</v>
      </c>
    </row>
    <row r="2086" spans="2:19" x14ac:dyDescent="0.2">
      <c r="B2086" s="11"/>
      <c r="D2086" s="14">
        <f t="shared" si="361"/>
        <v>20.840000000000458</v>
      </c>
      <c r="E2086" s="11">
        <f t="shared" si="366"/>
        <v>37.840000000001169</v>
      </c>
      <c r="F2086" s="11">
        <f t="shared" si="357"/>
        <v>-371.21040000001148</v>
      </c>
      <c r="G2086" s="11">
        <f t="shared" si="8"/>
        <v>-102.71082724696167</v>
      </c>
      <c r="H2086" s="15">
        <f t="shared" si="367"/>
        <v>0</v>
      </c>
      <c r="I2086" s="11">
        <f t="shared" si="1"/>
        <v>-473.92122724697316</v>
      </c>
      <c r="J2086" s="11">
        <f t="shared" si="9"/>
        <v>-12.524345328936535</v>
      </c>
      <c r="K2086" s="9">
        <f t="shared" si="362"/>
        <v>159.21246431153443</v>
      </c>
      <c r="L2086" s="11">
        <f t="shared" si="363"/>
        <v>6609.4836345934027</v>
      </c>
      <c r="M2086" s="11">
        <f t="shared" si="358"/>
        <v>0.61623000000000006</v>
      </c>
      <c r="N2086" s="11">
        <f t="shared" si="364"/>
        <v>-102.71082724696167</v>
      </c>
      <c r="O2086" s="11">
        <f t="shared" si="365"/>
        <v>0</v>
      </c>
      <c r="P2086" s="13">
        <f t="shared" si="359"/>
        <v>313.90499999999997</v>
      </c>
      <c r="Q2086" s="11">
        <f t="shared" si="4"/>
        <v>0.50719951676951447</v>
      </c>
      <c r="R2086" s="11">
        <f t="shared" si="360"/>
        <v>1.2766916747132044</v>
      </c>
      <c r="S2086" s="11">
        <f t="shared" si="6"/>
        <v>7810.2865979937988</v>
      </c>
    </row>
    <row r="2087" spans="2:19" x14ac:dyDescent="0.2">
      <c r="B2087" s="11"/>
      <c r="D2087" s="14">
        <f t="shared" si="361"/>
        <v>20.85000000000046</v>
      </c>
      <c r="E2087" s="11">
        <f t="shared" si="366"/>
        <v>37.840000000001169</v>
      </c>
      <c r="F2087" s="11">
        <f t="shared" si="357"/>
        <v>-371.21040000001148</v>
      </c>
      <c r="G2087" s="11">
        <f t="shared" si="8"/>
        <v>-102.52616564641143</v>
      </c>
      <c r="H2087" s="15">
        <f t="shared" si="367"/>
        <v>0</v>
      </c>
      <c r="I2087" s="11">
        <f t="shared" si="1"/>
        <v>-473.73656564642289</v>
      </c>
      <c r="J2087" s="11">
        <f t="shared" si="9"/>
        <v>-12.519465265497047</v>
      </c>
      <c r="K2087" s="9">
        <f t="shared" si="362"/>
        <v>159.08722085824508</v>
      </c>
      <c r="L2087" s="11">
        <f t="shared" si="363"/>
        <v>6611.0751330192516</v>
      </c>
      <c r="M2087" s="11">
        <f t="shared" si="358"/>
        <v>0.61609100000000006</v>
      </c>
      <c r="N2087" s="11">
        <f t="shared" si="364"/>
        <v>-102.52616564641143</v>
      </c>
      <c r="O2087" s="11">
        <f t="shared" si="365"/>
        <v>0</v>
      </c>
      <c r="P2087" s="13">
        <f t="shared" si="359"/>
        <v>313.89600000000002</v>
      </c>
      <c r="Q2087" s="11">
        <f t="shared" si="4"/>
        <v>0.50681506249918784</v>
      </c>
      <c r="R2087" s="11">
        <f t="shared" si="360"/>
        <v>1.2761942166663656</v>
      </c>
      <c r="S2087" s="11">
        <f t="shared" si="6"/>
        <v>7796.2446506879533</v>
      </c>
    </row>
    <row r="2088" spans="2:19" x14ac:dyDescent="0.2">
      <c r="B2088" s="11"/>
      <c r="D2088" s="14">
        <f t="shared" si="361"/>
        <v>20.860000000000461</v>
      </c>
      <c r="E2088" s="11">
        <f t="shared" si="366"/>
        <v>37.840000000001169</v>
      </c>
      <c r="F2088" s="11">
        <f t="shared" si="357"/>
        <v>-371.21040000001148</v>
      </c>
      <c r="G2088" s="11">
        <f t="shared" si="8"/>
        <v>-102.35339746561675</v>
      </c>
      <c r="H2088" s="15">
        <f t="shared" si="367"/>
        <v>0</v>
      </c>
      <c r="I2088" s="11">
        <f t="shared" si="1"/>
        <v>-473.56379746562823</v>
      </c>
      <c r="J2088" s="11">
        <f t="shared" si="9"/>
        <v>-12.514899510190634</v>
      </c>
      <c r="K2088" s="9">
        <f t="shared" si="362"/>
        <v>158.96202620559009</v>
      </c>
      <c r="L2088" s="11">
        <f t="shared" si="363"/>
        <v>6612.6653792545703</v>
      </c>
      <c r="M2088" s="11">
        <f t="shared" si="358"/>
        <v>0.61602199999999996</v>
      </c>
      <c r="N2088" s="11">
        <f t="shared" si="364"/>
        <v>-102.35339746561675</v>
      </c>
      <c r="O2088" s="11">
        <f t="shared" si="365"/>
        <v>0</v>
      </c>
      <c r="P2088" s="13">
        <f t="shared" si="359"/>
        <v>313.892</v>
      </c>
      <c r="Q2088" s="11">
        <f t="shared" si="4"/>
        <v>0.50642267469572366</v>
      </c>
      <c r="R2088" s="11">
        <f t="shared" si="360"/>
        <v>1.2757287981845702</v>
      </c>
      <c r="S2088" s="11">
        <f t="shared" si="6"/>
        <v>7783.1070970026349</v>
      </c>
    </row>
    <row r="2089" spans="2:19" x14ac:dyDescent="0.2">
      <c r="B2089" s="11"/>
      <c r="D2089" s="14">
        <f t="shared" si="361"/>
        <v>20.870000000000463</v>
      </c>
      <c r="E2089" s="11">
        <f t="shared" si="366"/>
        <v>37.840000000001169</v>
      </c>
      <c r="F2089" s="11">
        <f t="shared" si="357"/>
        <v>-371.21040000001148</v>
      </c>
      <c r="G2089" s="11">
        <f t="shared" si="8"/>
        <v>-102.1692387733938</v>
      </c>
      <c r="H2089" s="15">
        <f t="shared" si="367"/>
        <v>0</v>
      </c>
      <c r="I2089" s="11">
        <f t="shared" si="1"/>
        <v>-473.3796387734053</v>
      </c>
      <c r="J2089" s="11">
        <f t="shared" si="9"/>
        <v>-12.510032737140346</v>
      </c>
      <c r="K2089" s="9">
        <f t="shared" si="362"/>
        <v>158.83687721048818</v>
      </c>
      <c r="L2089" s="11">
        <f t="shared" si="363"/>
        <v>6614.2543737716505</v>
      </c>
      <c r="M2089" s="11">
        <f t="shared" si="358"/>
        <v>0.61588299999999996</v>
      </c>
      <c r="N2089" s="11">
        <f t="shared" si="364"/>
        <v>-102.1692387733938</v>
      </c>
      <c r="O2089" s="11">
        <f t="shared" si="365"/>
        <v>0</v>
      </c>
      <c r="P2089" s="13">
        <f t="shared" si="359"/>
        <v>313.88400000000001</v>
      </c>
      <c r="Q2089" s="11">
        <f t="shared" si="4"/>
        <v>0.50603687097936878</v>
      </c>
      <c r="R2089" s="11">
        <f t="shared" si="360"/>
        <v>1.2752326949174664</v>
      </c>
      <c r="S2089" s="11">
        <f t="shared" si="6"/>
        <v>7769.1033916063716</v>
      </c>
    </row>
    <row r="2090" spans="2:19" x14ac:dyDescent="0.2">
      <c r="B2090" s="11"/>
      <c r="D2090" s="14">
        <f t="shared" si="361"/>
        <v>20.880000000000464</v>
      </c>
      <c r="E2090" s="11">
        <f t="shared" si="366"/>
        <v>37.840000000001169</v>
      </c>
      <c r="F2090" s="11">
        <f t="shared" si="357"/>
        <v>-371.21040000001148</v>
      </c>
      <c r="G2090" s="11">
        <f t="shared" si="8"/>
        <v>-101.99677058584037</v>
      </c>
      <c r="H2090" s="15">
        <f t="shared" si="367"/>
        <v>0</v>
      </c>
      <c r="I2090" s="11">
        <f t="shared" si="1"/>
        <v>-473.20717058585183</v>
      </c>
      <c r="J2090" s="11">
        <f t="shared" si="9"/>
        <v>-12.50547490977371</v>
      </c>
      <c r="K2090" s="9">
        <f t="shared" si="362"/>
        <v>158.71177688311678</v>
      </c>
      <c r="L2090" s="11">
        <f t="shared" si="363"/>
        <v>6615.8421170421188</v>
      </c>
      <c r="M2090" s="11">
        <f t="shared" si="358"/>
        <v>0.61581300000000005</v>
      </c>
      <c r="N2090" s="11">
        <f t="shared" si="364"/>
        <v>-101.99677058584037</v>
      </c>
      <c r="O2090" s="11">
        <f t="shared" si="365"/>
        <v>0</v>
      </c>
      <c r="P2090" s="13">
        <f t="shared" si="359"/>
        <v>313.88</v>
      </c>
      <c r="Q2090" s="11">
        <f t="shared" si="4"/>
        <v>0.50564475877123993</v>
      </c>
      <c r="R2090" s="11">
        <f t="shared" si="360"/>
        <v>1.274768084584476</v>
      </c>
      <c r="S2090" s="11">
        <f t="shared" si="6"/>
        <v>7755.9886498606929</v>
      </c>
    </row>
    <row r="2091" spans="2:19" x14ac:dyDescent="0.2">
      <c r="B2091" s="11"/>
      <c r="D2091" s="14">
        <f t="shared" si="361"/>
        <v>20.890000000000466</v>
      </c>
      <c r="E2091" s="11">
        <f t="shared" si="366"/>
        <v>37.840000000001169</v>
      </c>
      <c r="F2091" s="11">
        <f t="shared" si="357"/>
        <v>-371.21040000001148</v>
      </c>
      <c r="G2091" s="11">
        <f t="shared" si="8"/>
        <v>-101.81311379318248</v>
      </c>
      <c r="H2091" s="15">
        <f t="shared" si="367"/>
        <v>0</v>
      </c>
      <c r="I2091" s="11">
        <f t="shared" si="1"/>
        <v>-473.02351379319396</v>
      </c>
      <c r="J2091" s="11">
        <f t="shared" si="9"/>
        <v>-12.500621400453999</v>
      </c>
      <c r="K2091" s="9">
        <f t="shared" si="362"/>
        <v>158.58672213401906</v>
      </c>
      <c r="L2091" s="11">
        <f t="shared" si="363"/>
        <v>6617.4286095372045</v>
      </c>
      <c r="M2091" s="11">
        <f t="shared" si="358"/>
        <v>0.61567400000000005</v>
      </c>
      <c r="N2091" s="11">
        <f t="shared" si="364"/>
        <v>-101.81311379318248</v>
      </c>
      <c r="O2091" s="11">
        <f t="shared" si="365"/>
        <v>0</v>
      </c>
      <c r="P2091" s="13">
        <f t="shared" si="359"/>
        <v>313.87099999999998</v>
      </c>
      <c r="Q2091" s="11">
        <f t="shared" si="4"/>
        <v>0.50526083051323334</v>
      </c>
      <c r="R2091" s="11">
        <f t="shared" si="360"/>
        <v>1.2742733333796126</v>
      </c>
      <c r="S2091" s="11">
        <f t="shared" si="6"/>
        <v>7742.0231096662064</v>
      </c>
    </row>
    <row r="2092" spans="2:19" x14ac:dyDescent="0.2">
      <c r="B2092" s="11"/>
      <c r="D2092" s="14">
        <f t="shared" si="361"/>
        <v>20.900000000000468</v>
      </c>
      <c r="E2092" s="11">
        <f t="shared" si="366"/>
        <v>37.840000000001169</v>
      </c>
      <c r="F2092" s="11">
        <f t="shared" si="357"/>
        <v>-371.21040000001148</v>
      </c>
      <c r="G2092" s="11">
        <f t="shared" si="8"/>
        <v>-101.62971837996778</v>
      </c>
      <c r="H2092" s="15">
        <f t="shared" si="367"/>
        <v>0</v>
      </c>
      <c r="I2092" s="11">
        <f t="shared" si="1"/>
        <v>-472.84011837997923</v>
      </c>
      <c r="J2092" s="11">
        <f t="shared" si="9"/>
        <v>-12.495774798624858</v>
      </c>
      <c r="K2092" s="9">
        <f t="shared" si="362"/>
        <v>158.46171592001451</v>
      </c>
      <c r="L2092" s="11">
        <f t="shared" si="363"/>
        <v>6619.0138517274745</v>
      </c>
      <c r="M2092" s="11">
        <f t="shared" si="358"/>
        <v>0.61553500000000005</v>
      </c>
      <c r="N2092" s="11">
        <f t="shared" si="364"/>
        <v>-101.62971837996778</v>
      </c>
      <c r="O2092" s="11">
        <f t="shared" si="365"/>
        <v>0</v>
      </c>
      <c r="P2092" s="13">
        <f t="shared" si="359"/>
        <v>313.863</v>
      </c>
      <c r="Q2092" s="11">
        <f t="shared" si="4"/>
        <v>0.50487542628476278</v>
      </c>
      <c r="R2092" s="11">
        <f t="shared" si="360"/>
        <v>1.2737792863022281</v>
      </c>
      <c r="S2092" s="11">
        <f t="shared" si="6"/>
        <v>7728.0774451597745</v>
      </c>
    </row>
    <row r="2093" spans="2:19" x14ac:dyDescent="0.2">
      <c r="B2093" s="11"/>
      <c r="D2093" s="14">
        <f t="shared" si="361"/>
        <v>20.910000000000469</v>
      </c>
      <c r="E2093" s="11">
        <f t="shared" si="366"/>
        <v>37.840000000001169</v>
      </c>
      <c r="F2093" s="11">
        <f t="shared" si="357"/>
        <v>-371.21040000001148</v>
      </c>
      <c r="G2093" s="11">
        <f t="shared" si="8"/>
        <v>-101.45812331789426</v>
      </c>
      <c r="H2093" s="15">
        <f t="shared" si="367"/>
        <v>0</v>
      </c>
      <c r="I2093" s="11">
        <f t="shared" si="1"/>
        <v>-472.66852331790574</v>
      </c>
      <c r="J2093" s="11">
        <f t="shared" si="9"/>
        <v>-12.491240045398815</v>
      </c>
      <c r="K2093" s="9">
        <f t="shared" si="362"/>
        <v>158.33675817202825</v>
      </c>
      <c r="L2093" s="11">
        <f t="shared" si="363"/>
        <v>6620.5978440979352</v>
      </c>
      <c r="M2093" s="11">
        <f t="shared" si="358"/>
        <v>0.61546599999999996</v>
      </c>
      <c r="N2093" s="11">
        <f t="shared" si="364"/>
        <v>-101.45812331789426</v>
      </c>
      <c r="O2093" s="11">
        <f t="shared" si="365"/>
        <v>0</v>
      </c>
      <c r="P2093" s="13">
        <f t="shared" si="359"/>
        <v>313.85899999999998</v>
      </c>
      <c r="Q2093" s="11">
        <f t="shared" si="4"/>
        <v>0.50448372731713365</v>
      </c>
      <c r="R2093" s="11">
        <f t="shared" si="360"/>
        <v>1.2733170280732735</v>
      </c>
      <c r="S2093" s="11">
        <f t="shared" si="6"/>
        <v>7715.0290971957147</v>
      </c>
    </row>
    <row r="2094" spans="2:19" x14ac:dyDescent="0.2">
      <c r="B2094" s="11"/>
      <c r="D2094" s="14">
        <f t="shared" si="361"/>
        <v>20.920000000000471</v>
      </c>
      <c r="E2094" s="11">
        <f t="shared" si="366"/>
        <v>37.840000000001169</v>
      </c>
      <c r="F2094" s="11">
        <f t="shared" si="357"/>
        <v>-371.21040000001148</v>
      </c>
      <c r="G2094" s="11">
        <f t="shared" si="8"/>
        <v>-101.27522746963974</v>
      </c>
      <c r="H2094" s="15">
        <f t="shared" si="367"/>
        <v>0</v>
      </c>
      <c r="I2094" s="11">
        <f t="shared" si="1"/>
        <v>-472.48562746965121</v>
      </c>
      <c r="J2094" s="11">
        <f t="shared" si="9"/>
        <v>-12.486406645603505</v>
      </c>
      <c r="K2094" s="9">
        <f t="shared" si="362"/>
        <v>158.21184577157427</v>
      </c>
      <c r="L2094" s="11">
        <f t="shared" si="363"/>
        <v>6622.180587117653</v>
      </c>
      <c r="M2094" s="11">
        <f t="shared" si="358"/>
        <v>0.61532699999999996</v>
      </c>
      <c r="N2094" s="11">
        <f t="shared" si="364"/>
        <v>-101.27522746963974</v>
      </c>
      <c r="O2094" s="11">
        <f t="shared" si="365"/>
        <v>0</v>
      </c>
      <c r="P2094" s="13">
        <f t="shared" si="359"/>
        <v>313.851</v>
      </c>
      <c r="Q2094" s="11">
        <f t="shared" si="4"/>
        <v>0.50409858745574898</v>
      </c>
      <c r="R2094" s="11">
        <f t="shared" si="360"/>
        <v>1.2728243267689607</v>
      </c>
      <c r="S2094" s="11">
        <f t="shared" si="6"/>
        <v>7701.1214203641739</v>
      </c>
    </row>
    <row r="2095" spans="2:19" x14ac:dyDescent="0.2">
      <c r="B2095" s="11"/>
      <c r="D2095" s="14">
        <f t="shared" si="361"/>
        <v>20.930000000000472</v>
      </c>
      <c r="E2095" s="11">
        <f t="shared" si="366"/>
        <v>37.840000000001169</v>
      </c>
      <c r="F2095" s="11">
        <f t="shared" si="357"/>
        <v>-371.21040000001148</v>
      </c>
      <c r="G2095" s="11">
        <f t="shared" si="8"/>
        <v>-101.10393057794319</v>
      </c>
      <c r="H2095" s="15">
        <f t="shared" si="367"/>
        <v>0</v>
      </c>
      <c r="I2095" s="11">
        <f t="shared" si="1"/>
        <v>-472.31433057795465</v>
      </c>
      <c r="J2095" s="11">
        <f t="shared" si="9"/>
        <v>-12.481879772144293</v>
      </c>
      <c r="K2095" s="9">
        <f t="shared" si="362"/>
        <v>158.08698170511823</v>
      </c>
      <c r="L2095" s="11">
        <f t="shared" si="363"/>
        <v>6623.7620812550358</v>
      </c>
      <c r="M2095" s="11">
        <f t="shared" si="358"/>
        <v>0.61525700000000005</v>
      </c>
      <c r="N2095" s="11">
        <f t="shared" si="364"/>
        <v>-101.10393057794319</v>
      </c>
      <c r="O2095" s="11">
        <f t="shared" si="365"/>
        <v>0</v>
      </c>
      <c r="P2095" s="13">
        <f t="shared" si="359"/>
        <v>313.846</v>
      </c>
      <c r="Q2095" s="11">
        <f t="shared" si="4"/>
        <v>0.5037087670549194</v>
      </c>
      <c r="R2095" s="11">
        <f t="shared" si="360"/>
        <v>1.2723628717782154</v>
      </c>
      <c r="S2095" s="11">
        <f t="shared" si="6"/>
        <v>7688.0957457263994</v>
      </c>
    </row>
    <row r="2096" spans="2:19" x14ac:dyDescent="0.2">
      <c r="B2096" s="11"/>
      <c r="D2096" s="14">
        <f t="shared" si="361"/>
        <v>20.940000000000474</v>
      </c>
      <c r="E2096" s="11">
        <f t="shared" si="366"/>
        <v>37.840000000001169</v>
      </c>
      <c r="F2096" s="11">
        <f t="shared" si="357"/>
        <v>-371.21040000001148</v>
      </c>
      <c r="G2096" s="11">
        <f t="shared" si="8"/>
        <v>-100.92169736406791</v>
      </c>
      <c r="H2096" s="15">
        <f t="shared" si="367"/>
        <v>0</v>
      </c>
      <c r="I2096" s="11">
        <f t="shared" si="1"/>
        <v>-472.13209736407941</v>
      </c>
      <c r="J2096" s="11">
        <f t="shared" si="9"/>
        <v>-12.477063883828352</v>
      </c>
      <c r="K2096" s="9">
        <f t="shared" si="362"/>
        <v>157.96216290739679</v>
      </c>
      <c r="L2096" s="11">
        <f t="shared" si="363"/>
        <v>6625.3423269780988</v>
      </c>
      <c r="M2096" s="11">
        <f t="shared" si="358"/>
        <v>0.61511899999999997</v>
      </c>
      <c r="N2096" s="11">
        <f t="shared" si="364"/>
        <v>-100.92169736406791</v>
      </c>
      <c r="O2096" s="11">
        <f t="shared" si="365"/>
        <v>0</v>
      </c>
      <c r="P2096" s="13">
        <f t="shared" si="359"/>
        <v>313.83800000000002</v>
      </c>
      <c r="Q2096" s="11">
        <f t="shared" si="4"/>
        <v>0.50332388973737019</v>
      </c>
      <c r="R2096" s="11">
        <f t="shared" si="360"/>
        <v>1.2718719555380582</v>
      </c>
      <c r="S2096" s="11">
        <f t="shared" si="6"/>
        <v>7674.2384566149285</v>
      </c>
    </row>
    <row r="2097" spans="2:19" x14ac:dyDescent="0.2">
      <c r="B2097" s="11"/>
      <c r="D2097" s="14">
        <f t="shared" si="361"/>
        <v>20.950000000000475</v>
      </c>
      <c r="E2097" s="11">
        <f t="shared" si="366"/>
        <v>37.840000000001169</v>
      </c>
      <c r="F2097" s="11">
        <f t="shared" si="357"/>
        <v>-371.21040000001148</v>
      </c>
      <c r="G2097" s="11">
        <f t="shared" si="8"/>
        <v>-100.75086226210149</v>
      </c>
      <c r="H2097" s="15">
        <f t="shared" si="367"/>
        <v>0</v>
      </c>
      <c r="I2097" s="11">
        <f t="shared" si="1"/>
        <v>-471.961262262113</v>
      </c>
      <c r="J2097" s="11">
        <f t="shared" si="9"/>
        <v>-12.472549214114652</v>
      </c>
      <c r="K2097" s="9">
        <f t="shared" si="362"/>
        <v>157.83739226855852</v>
      </c>
      <c r="L2097" s="11">
        <f t="shared" si="363"/>
        <v>6626.9213247539783</v>
      </c>
      <c r="M2097" s="11">
        <f t="shared" si="358"/>
        <v>0.61504899999999996</v>
      </c>
      <c r="N2097" s="11">
        <f t="shared" si="364"/>
        <v>-100.75086226210149</v>
      </c>
      <c r="O2097" s="11">
        <f t="shared" si="365"/>
        <v>0</v>
      </c>
      <c r="P2097" s="13">
        <f t="shared" si="359"/>
        <v>313.834</v>
      </c>
      <c r="Q2097" s="11">
        <f t="shared" si="4"/>
        <v>0.50293273599596766</v>
      </c>
      <c r="R2097" s="11">
        <f t="shared" si="360"/>
        <v>1.2714117445580684</v>
      </c>
      <c r="S2097" s="11">
        <f t="shared" si="6"/>
        <v>7661.2478971664395</v>
      </c>
    </row>
    <row r="2098" spans="2:19" x14ac:dyDescent="0.2">
      <c r="B2098" s="11"/>
      <c r="D2098" s="14">
        <f t="shared" si="361"/>
        <v>20.960000000000477</v>
      </c>
      <c r="E2098" s="11">
        <f t="shared" si="366"/>
        <v>37.840000000001169</v>
      </c>
      <c r="F2098" s="11">
        <f t="shared" si="357"/>
        <v>-371.21040000001148</v>
      </c>
      <c r="G2098" s="11">
        <f t="shared" si="8"/>
        <v>-100.56896192022403</v>
      </c>
      <c r="H2098" s="15">
        <f t="shared" si="367"/>
        <v>0</v>
      </c>
      <c r="I2098" s="11">
        <f t="shared" si="1"/>
        <v>-471.77936192023549</v>
      </c>
      <c r="J2098" s="11">
        <f t="shared" si="9"/>
        <v>-12.467742122627403</v>
      </c>
      <c r="K2098" s="9">
        <f t="shared" si="362"/>
        <v>157.71266677641736</v>
      </c>
      <c r="L2098" s="11">
        <f t="shared" si="363"/>
        <v>6628.4990750492034</v>
      </c>
      <c r="M2098" s="11">
        <f t="shared" si="358"/>
        <v>0.61490999999999996</v>
      </c>
      <c r="N2098" s="11">
        <f t="shared" si="364"/>
        <v>-100.56896192022403</v>
      </c>
      <c r="O2098" s="11">
        <f t="shared" si="365"/>
        <v>0</v>
      </c>
      <c r="P2098" s="13">
        <f t="shared" si="359"/>
        <v>313.82600000000002</v>
      </c>
      <c r="Q2098" s="11">
        <f t="shared" si="4"/>
        <v>0.50254812149540617</v>
      </c>
      <c r="R2098" s="11">
        <f t="shared" si="360"/>
        <v>1.2709217250384712</v>
      </c>
      <c r="S2098" s="11">
        <f t="shared" si="6"/>
        <v>7647.4159201449702</v>
      </c>
    </row>
    <row r="2099" spans="2:19" x14ac:dyDescent="0.2">
      <c r="B2099" s="11"/>
      <c r="D2099" s="14">
        <f t="shared" si="361"/>
        <v>20.970000000000478</v>
      </c>
      <c r="E2099" s="11">
        <f t="shared" si="366"/>
        <v>37.840000000001169</v>
      </c>
      <c r="F2099" s="11">
        <f t="shared" si="357"/>
        <v>-371.21040000001148</v>
      </c>
      <c r="G2099" s="11">
        <f t="shared" si="8"/>
        <v>-100.38732053466642</v>
      </c>
      <c r="H2099" s="15">
        <f t="shared" si="367"/>
        <v>0</v>
      </c>
      <c r="I2099" s="11">
        <f t="shared" si="1"/>
        <v>-471.59772053467788</v>
      </c>
      <c r="J2099" s="11">
        <f t="shared" si="9"/>
        <v>-12.462941874594696</v>
      </c>
      <c r="K2099" s="9">
        <f t="shared" si="362"/>
        <v>157.5879893551911</v>
      </c>
      <c r="L2099" s="11">
        <f t="shared" si="363"/>
        <v>6630.0755783298609</v>
      </c>
      <c r="M2099" s="11">
        <f t="shared" si="358"/>
        <v>0.61477099999999996</v>
      </c>
      <c r="N2099" s="11">
        <f t="shared" si="364"/>
        <v>-100.38732053466642</v>
      </c>
      <c r="O2099" s="11">
        <f t="shared" si="365"/>
        <v>0</v>
      </c>
      <c r="P2099" s="13">
        <f t="shared" si="359"/>
        <v>313.81700000000001</v>
      </c>
      <c r="Q2099" s="11">
        <f t="shared" si="4"/>
        <v>0.50216524074601154</v>
      </c>
      <c r="R2099" s="11">
        <f t="shared" si="360"/>
        <v>1.2704324031187253</v>
      </c>
      <c r="S2099" s="11">
        <f t="shared" si="6"/>
        <v>7633.6036345535931</v>
      </c>
    </row>
    <row r="2100" spans="2:19" x14ac:dyDescent="0.2">
      <c r="B2100" s="11"/>
      <c r="D2100" s="14">
        <f t="shared" si="361"/>
        <v>20.98000000000048</v>
      </c>
      <c r="E2100" s="11">
        <f t="shared" si="366"/>
        <v>37.840000000001169</v>
      </c>
      <c r="F2100" s="11">
        <f t="shared" si="357"/>
        <v>-371.21040000001148</v>
      </c>
      <c r="G2100" s="11">
        <f t="shared" si="8"/>
        <v>-100.21735012890949</v>
      </c>
      <c r="H2100" s="15">
        <f t="shared" si="367"/>
        <v>0</v>
      </c>
      <c r="I2100" s="11">
        <f t="shared" si="1"/>
        <v>-471.42775012892093</v>
      </c>
      <c r="J2100" s="11">
        <f t="shared" si="9"/>
        <v>-12.458450056260739</v>
      </c>
      <c r="K2100" s="9">
        <f t="shared" si="362"/>
        <v>157.46335993644516</v>
      </c>
      <c r="L2100" s="11">
        <f t="shared" si="363"/>
        <v>6631.6508350763197</v>
      </c>
      <c r="M2100" s="11">
        <f t="shared" si="358"/>
        <v>0.61470199999999997</v>
      </c>
      <c r="N2100" s="11">
        <f t="shared" si="364"/>
        <v>-100.21735012890949</v>
      </c>
      <c r="O2100" s="11">
        <f t="shared" si="365"/>
        <v>0</v>
      </c>
      <c r="P2100" s="13">
        <f t="shared" si="359"/>
        <v>313.81299999999999</v>
      </c>
      <c r="Q2100" s="11">
        <f t="shared" si="4"/>
        <v>0.50177449607392033</v>
      </c>
      <c r="R2100" s="11">
        <f t="shared" si="360"/>
        <v>1.2699745215352434</v>
      </c>
      <c r="S2100" s="11">
        <f t="shared" si="6"/>
        <v>7620.6788279122547</v>
      </c>
    </row>
    <row r="2101" spans="2:19" x14ac:dyDescent="0.2">
      <c r="B2101" s="11"/>
      <c r="D2101" s="14">
        <f t="shared" si="361"/>
        <v>20.990000000000482</v>
      </c>
      <c r="E2101" s="11">
        <f t="shared" si="366"/>
        <v>37.840000000001169</v>
      </c>
      <c r="F2101" s="11">
        <f t="shared" si="357"/>
        <v>-371.21040000001148</v>
      </c>
      <c r="G2101" s="11">
        <f t="shared" si="8"/>
        <v>-100.03620369240917</v>
      </c>
      <c r="H2101" s="15">
        <f t="shared" si="367"/>
        <v>0</v>
      </c>
      <c r="I2101" s="11">
        <f t="shared" si="1"/>
        <v>-471.24660369242065</v>
      </c>
      <c r="J2101" s="11">
        <f t="shared" si="9"/>
        <v>-12.453662888277117</v>
      </c>
      <c r="K2101" s="9">
        <f t="shared" si="362"/>
        <v>157.33877543588255</v>
      </c>
      <c r="L2101" s="11">
        <f t="shared" si="363"/>
        <v>6633.2248457531814</v>
      </c>
      <c r="M2101" s="11">
        <f t="shared" si="358"/>
        <v>0.61456299999999997</v>
      </c>
      <c r="N2101" s="11">
        <f t="shared" si="364"/>
        <v>-100.03620369240917</v>
      </c>
      <c r="O2101" s="11">
        <f t="shared" si="365"/>
        <v>0</v>
      </c>
      <c r="P2101" s="13">
        <f t="shared" si="359"/>
        <v>313.80500000000001</v>
      </c>
      <c r="Q2101" s="11">
        <f t="shared" si="4"/>
        <v>0.50139027560390226</v>
      </c>
      <c r="R2101" s="11">
        <f t="shared" si="360"/>
        <v>1.2694865329538345</v>
      </c>
      <c r="S2101" s="11">
        <f t="shared" si="6"/>
        <v>7606.9041789955345</v>
      </c>
    </row>
    <row r="2102" spans="2:19" x14ac:dyDescent="0.2">
      <c r="B2102" s="11"/>
      <c r="D2102" s="14">
        <f t="shared" si="361"/>
        <v>21.000000000000483</v>
      </c>
      <c r="E2102" s="11">
        <f t="shared" si="366"/>
        <v>37.840000000001169</v>
      </c>
      <c r="F2102" s="11">
        <f t="shared" si="357"/>
        <v>-371.21040000001148</v>
      </c>
      <c r="G2102" s="11">
        <f t="shared" si="8"/>
        <v>-99.866691473241787</v>
      </c>
      <c r="H2102" s="15">
        <f t="shared" si="367"/>
        <v>0</v>
      </c>
      <c r="I2102" s="11">
        <f t="shared" si="1"/>
        <v>-471.07709147325329</v>
      </c>
      <c r="J2102" s="11">
        <f t="shared" si="9"/>
        <v>-12.449183178468255</v>
      </c>
      <c r="K2102" s="9">
        <f t="shared" si="362"/>
        <v>157.21423880699979</v>
      </c>
      <c r="L2102" s="11">
        <f t="shared" si="363"/>
        <v>6634.7976108243956</v>
      </c>
      <c r="M2102" s="11">
        <f t="shared" si="358"/>
        <v>0.61449399999999998</v>
      </c>
      <c r="N2102" s="11">
        <f t="shared" si="364"/>
        <v>-99.866691473241787</v>
      </c>
      <c r="O2102" s="11">
        <f t="shared" si="365"/>
        <v>0</v>
      </c>
      <c r="P2102" s="13">
        <f t="shared" si="359"/>
        <v>313.80099999999999</v>
      </c>
      <c r="Q2102" s="11">
        <f t="shared" si="4"/>
        <v>0.50099980180751424</v>
      </c>
      <c r="R2102" s="11">
        <f t="shared" si="360"/>
        <v>1.2690298856746436</v>
      </c>
      <c r="S2102" s="11">
        <f t="shared" si="6"/>
        <v>7594.0142135552223</v>
      </c>
    </row>
    <row r="2103" spans="2:19" x14ac:dyDescent="0.2">
      <c r="B2103" s="11"/>
      <c r="D2103" s="14">
        <f t="shared" si="361"/>
        <v>21.010000000000485</v>
      </c>
      <c r="E2103" s="11">
        <f t="shared" si="366"/>
        <v>37.840000000001169</v>
      </c>
      <c r="F2103" s="11">
        <f t="shared" si="357"/>
        <v>-371.21040000001148</v>
      </c>
      <c r="G2103" s="11">
        <f t="shared" si="8"/>
        <v>-99.686038688066418</v>
      </c>
      <c r="H2103" s="15">
        <f t="shared" si="367"/>
        <v>0</v>
      </c>
      <c r="I2103" s="11">
        <f t="shared" si="1"/>
        <v>-470.89643868807786</v>
      </c>
      <c r="J2103" s="11">
        <f t="shared" si="9"/>
        <v>-12.444409056238459</v>
      </c>
      <c r="K2103" s="9">
        <f t="shared" si="362"/>
        <v>157.08974697521509</v>
      </c>
      <c r="L2103" s="11">
        <f t="shared" si="363"/>
        <v>6636.3691307533063</v>
      </c>
      <c r="M2103" s="11">
        <f t="shared" si="358"/>
        <v>0.61435499999999998</v>
      </c>
      <c r="N2103" s="11">
        <f t="shared" si="364"/>
        <v>-99.686038688066418</v>
      </c>
      <c r="O2103" s="11">
        <f t="shared" si="365"/>
        <v>0</v>
      </c>
      <c r="P2103" s="13">
        <f t="shared" si="359"/>
        <v>313.79199999999997</v>
      </c>
      <c r="Q2103" s="11">
        <f t="shared" si="4"/>
        <v>0.50061743758672972</v>
      </c>
      <c r="R2103" s="11">
        <f t="shared" si="360"/>
        <v>1.2685432269356227</v>
      </c>
      <c r="S2103" s="11">
        <f t="shared" si="6"/>
        <v>7580.2771026316304</v>
      </c>
    </row>
    <row r="2104" spans="2:19" x14ac:dyDescent="0.2">
      <c r="B2104" s="11"/>
      <c r="D2104" s="14">
        <f t="shared" si="361"/>
        <v>21.020000000000486</v>
      </c>
      <c r="E2104" s="11">
        <f t="shared" si="366"/>
        <v>37.840000000001169</v>
      </c>
      <c r="F2104" s="11">
        <f t="shared" si="357"/>
        <v>-371.21040000001148</v>
      </c>
      <c r="G2104" s="11">
        <f t="shared" si="8"/>
        <v>-99.516983444030075</v>
      </c>
      <c r="H2104" s="15">
        <f t="shared" si="367"/>
        <v>0</v>
      </c>
      <c r="I2104" s="11">
        <f t="shared" si="1"/>
        <v>-470.72738344404155</v>
      </c>
      <c r="J2104" s="11">
        <f t="shared" si="9"/>
        <v>-12.439941422939404</v>
      </c>
      <c r="K2104" s="9">
        <f t="shared" si="362"/>
        <v>156.96530288465271</v>
      </c>
      <c r="L2104" s="11">
        <f t="shared" si="363"/>
        <v>6637.9394060026052</v>
      </c>
      <c r="M2104" s="11">
        <f t="shared" si="358"/>
        <v>0.614286</v>
      </c>
      <c r="N2104" s="11">
        <f t="shared" si="364"/>
        <v>-99.516983444030075</v>
      </c>
      <c r="O2104" s="11">
        <f t="shared" si="365"/>
        <v>0</v>
      </c>
      <c r="P2104" s="13">
        <f t="shared" si="359"/>
        <v>313.78800000000001</v>
      </c>
      <c r="Q2104" s="11">
        <f t="shared" si="4"/>
        <v>0.50022723266872127</v>
      </c>
      <c r="R2104" s="11">
        <f t="shared" si="360"/>
        <v>1.2680878106971869</v>
      </c>
      <c r="S2104" s="11">
        <f t="shared" si="6"/>
        <v>7567.4218862712078</v>
      </c>
    </row>
    <row r="2105" spans="2:19" x14ac:dyDescent="0.2">
      <c r="B2105" s="11"/>
      <c r="D2105" s="14">
        <f t="shared" si="361"/>
        <v>21.030000000000488</v>
      </c>
      <c r="E2105" s="11">
        <f t="shared" si="366"/>
        <v>37.840000000001169</v>
      </c>
      <c r="F2105" s="11">
        <f t="shared" si="357"/>
        <v>-371.21040000001148</v>
      </c>
      <c r="G2105" s="11">
        <f t="shared" si="8"/>
        <v>-99.336823017022624</v>
      </c>
      <c r="H2105" s="15">
        <f t="shared" si="367"/>
        <v>0</v>
      </c>
      <c r="I2105" s="11">
        <f t="shared" si="1"/>
        <v>-470.54722301703407</v>
      </c>
      <c r="J2105" s="11">
        <f t="shared" si="9"/>
        <v>-12.4351803122891</v>
      </c>
      <c r="K2105" s="9">
        <f t="shared" si="362"/>
        <v>156.84090347042331</v>
      </c>
      <c r="L2105" s="11">
        <f t="shared" si="363"/>
        <v>6639.5084370343811</v>
      </c>
      <c r="M2105" s="11">
        <f t="shared" si="358"/>
        <v>0.614147</v>
      </c>
      <c r="N2105" s="11">
        <f t="shared" si="364"/>
        <v>-99.336823017022624</v>
      </c>
      <c r="O2105" s="11">
        <f t="shared" si="365"/>
        <v>0</v>
      </c>
      <c r="P2105" s="13">
        <f t="shared" si="359"/>
        <v>313.77999999999997</v>
      </c>
      <c r="Q2105" s="11">
        <f t="shared" si="4"/>
        <v>0.49984353199828963</v>
      </c>
      <c r="R2105" s="11">
        <f t="shared" si="360"/>
        <v>1.2676024783169317</v>
      </c>
      <c r="S2105" s="11">
        <f t="shared" si="6"/>
        <v>7553.7222150071275</v>
      </c>
    </row>
    <row r="2106" spans="2:19" x14ac:dyDescent="0.2">
      <c r="B2106" s="11"/>
      <c r="D2106" s="14">
        <f t="shared" si="361"/>
        <v>21.040000000000489</v>
      </c>
      <c r="E2106" s="11">
        <f t="shared" si="366"/>
        <v>37.840000000001169</v>
      </c>
      <c r="F2106" s="11">
        <f t="shared" si="357"/>
        <v>-371.21040000001148</v>
      </c>
      <c r="G2106" s="11">
        <f t="shared" si="8"/>
        <v>-99.156919153555762</v>
      </c>
      <c r="H2106" s="15">
        <f t="shared" si="367"/>
        <v>0</v>
      </c>
      <c r="I2106" s="11">
        <f t="shared" si="1"/>
        <v>-470.36731915356722</v>
      </c>
      <c r="J2106" s="11">
        <f t="shared" si="9"/>
        <v>-12.430425981859216</v>
      </c>
      <c r="K2106" s="9">
        <f t="shared" si="362"/>
        <v>156.71655166730042</v>
      </c>
      <c r="L2106" s="11">
        <f t="shared" si="363"/>
        <v>6641.0762243100698</v>
      </c>
      <c r="M2106" s="11">
        <f t="shared" si="358"/>
        <v>0.614008</v>
      </c>
      <c r="N2106" s="11">
        <f t="shared" si="364"/>
        <v>-99.156919153555762</v>
      </c>
      <c r="O2106" s="11">
        <f t="shared" si="365"/>
        <v>0</v>
      </c>
      <c r="P2106" s="13">
        <f t="shared" si="359"/>
        <v>313.77100000000002</v>
      </c>
      <c r="Q2106" s="11">
        <f t="shared" si="4"/>
        <v>0.49946155529765468</v>
      </c>
      <c r="R2106" s="11">
        <f t="shared" si="360"/>
        <v>1.2671178370906437</v>
      </c>
      <c r="S2106" s="11">
        <f t="shared" si="6"/>
        <v>7540.0420532225862</v>
      </c>
    </row>
    <row r="2107" spans="2:19" x14ac:dyDescent="0.2">
      <c r="B2107" s="11"/>
      <c r="D2107" s="14">
        <f t="shared" si="361"/>
        <v>21.050000000000491</v>
      </c>
      <c r="E2107" s="11">
        <f t="shared" si="366"/>
        <v>37.840000000001169</v>
      </c>
      <c r="F2107" s="11">
        <f t="shared" si="357"/>
        <v>-371.21040000001148</v>
      </c>
      <c r="G2107" s="11">
        <f t="shared" si="8"/>
        <v>-98.988557960528439</v>
      </c>
      <c r="H2107" s="15">
        <f t="shared" si="367"/>
        <v>0</v>
      </c>
      <c r="I2107" s="11">
        <f t="shared" si="1"/>
        <v>-470.19895796053993</v>
      </c>
      <c r="J2107" s="11">
        <f t="shared" si="9"/>
        <v>-12.425976690288726</v>
      </c>
      <c r="K2107" s="9">
        <f t="shared" si="362"/>
        <v>156.59224740748184</v>
      </c>
      <c r="L2107" s="11">
        <f t="shared" si="363"/>
        <v>6642.6427683054444</v>
      </c>
      <c r="M2107" s="11">
        <f t="shared" si="358"/>
        <v>0.61393900000000001</v>
      </c>
      <c r="N2107" s="11">
        <f t="shared" si="364"/>
        <v>-98.988557960528439</v>
      </c>
      <c r="O2107" s="11">
        <f t="shared" si="365"/>
        <v>0</v>
      </c>
      <c r="P2107" s="13">
        <f t="shared" si="359"/>
        <v>313.767</v>
      </c>
      <c r="Q2107" s="11">
        <f t="shared" si="4"/>
        <v>0.49907175517974112</v>
      </c>
      <c r="R2107" s="11">
        <f t="shared" si="360"/>
        <v>1.2666642905493095</v>
      </c>
      <c r="S2107" s="11">
        <f t="shared" si="6"/>
        <v>7527.239613550264</v>
      </c>
    </row>
    <row r="2108" spans="2:19" x14ac:dyDescent="0.2">
      <c r="B2108" s="11"/>
      <c r="D2108" s="14">
        <f t="shared" si="361"/>
        <v>21.060000000000493</v>
      </c>
      <c r="E2108" s="11">
        <f t="shared" si="366"/>
        <v>37.840000000001169</v>
      </c>
      <c r="F2108" s="11">
        <f t="shared" si="357"/>
        <v>-371.21040000001148</v>
      </c>
      <c r="G2108" s="11">
        <f t="shared" si="8"/>
        <v>-98.809144488420799</v>
      </c>
      <c r="H2108" s="15">
        <f t="shared" si="367"/>
        <v>0</v>
      </c>
      <c r="I2108" s="11">
        <f t="shared" si="1"/>
        <v>-470.0195444884323</v>
      </c>
      <c r="J2108" s="11">
        <f t="shared" si="9"/>
        <v>-12.421235319461358</v>
      </c>
      <c r="K2108" s="9">
        <f t="shared" si="362"/>
        <v>156.46798764057894</v>
      </c>
      <c r="L2108" s="11">
        <f t="shared" si="363"/>
        <v>6644.2080694806846</v>
      </c>
      <c r="M2108" s="11">
        <f t="shared" si="358"/>
        <v>0.61380000000000001</v>
      </c>
      <c r="N2108" s="11">
        <f t="shared" si="364"/>
        <v>-98.809144488420799</v>
      </c>
      <c r="O2108" s="11">
        <f t="shared" si="365"/>
        <v>0</v>
      </c>
      <c r="P2108" s="13">
        <f t="shared" si="359"/>
        <v>313.75900000000001</v>
      </c>
      <c r="Q2108" s="11">
        <f t="shared" si="4"/>
        <v>0.49868844444487309</v>
      </c>
      <c r="R2108" s="11">
        <f t="shared" si="360"/>
        <v>1.2661809703834208</v>
      </c>
      <c r="S2108" s="11">
        <f t="shared" si="6"/>
        <v>7513.5967418661266</v>
      </c>
    </row>
    <row r="2109" spans="2:19" x14ac:dyDescent="0.2">
      <c r="B2109" s="11"/>
      <c r="D2109" s="14">
        <f t="shared" si="361"/>
        <v>21.070000000000494</v>
      </c>
      <c r="E2109" s="11">
        <f t="shared" si="366"/>
        <v>37.840000000001169</v>
      </c>
      <c r="F2109" s="11">
        <f t="shared" si="357"/>
        <v>-371.21040000001148</v>
      </c>
      <c r="G2109" s="11">
        <f t="shared" si="8"/>
        <v>-98.641237225821286</v>
      </c>
      <c r="H2109" s="15">
        <f t="shared" si="367"/>
        <v>0</v>
      </c>
      <c r="I2109" s="11">
        <f t="shared" si="1"/>
        <v>-469.85163722583275</v>
      </c>
      <c r="J2109" s="11">
        <f t="shared" si="9"/>
        <v>-12.416798023938114</v>
      </c>
      <c r="K2109" s="9">
        <f t="shared" si="362"/>
        <v>156.34377528738432</v>
      </c>
      <c r="L2109" s="11">
        <f t="shared" si="363"/>
        <v>6645.7721282953244</v>
      </c>
      <c r="M2109" s="11">
        <f t="shared" si="358"/>
        <v>0.61373100000000003</v>
      </c>
      <c r="N2109" s="11">
        <f t="shared" si="364"/>
        <v>-98.641237225821286</v>
      </c>
      <c r="O2109" s="11">
        <f t="shared" si="365"/>
        <v>0</v>
      </c>
      <c r="P2109" s="13">
        <f t="shared" si="359"/>
        <v>313.755</v>
      </c>
      <c r="Q2109" s="11">
        <f t="shared" si="4"/>
        <v>0.49829891248708169</v>
      </c>
      <c r="R2109" s="11">
        <f t="shared" si="360"/>
        <v>1.2657286466807454</v>
      </c>
      <c r="S2109" s="11">
        <f t="shared" si="6"/>
        <v>7500.8288197498578</v>
      </c>
    </row>
    <row r="2110" spans="2:19" x14ac:dyDescent="0.2">
      <c r="B2110" s="11"/>
      <c r="D2110" s="14">
        <f t="shared" si="361"/>
        <v>21.080000000000496</v>
      </c>
      <c r="E2110" s="11">
        <f t="shared" si="366"/>
        <v>37.840000000001169</v>
      </c>
      <c r="F2110" s="11">
        <f t="shared" si="357"/>
        <v>-371.21040000001148</v>
      </c>
      <c r="G2110" s="11">
        <f t="shared" si="8"/>
        <v>-98.462473332102576</v>
      </c>
      <c r="H2110" s="15">
        <f t="shared" si="367"/>
        <v>0</v>
      </c>
      <c r="I2110" s="11">
        <f t="shared" si="1"/>
        <v>-469.67287333211402</v>
      </c>
      <c r="J2110" s="11">
        <f t="shared" si="9"/>
        <v>-12.412073819558655</v>
      </c>
      <c r="K2110" s="9">
        <f t="shared" si="362"/>
        <v>156.21960730714494</v>
      </c>
      <c r="L2110" s="11">
        <f t="shared" si="363"/>
        <v>6647.3349452082975</v>
      </c>
      <c r="M2110" s="11">
        <f t="shared" si="358"/>
        <v>0.61359300000000006</v>
      </c>
      <c r="N2110" s="11">
        <f t="shared" si="364"/>
        <v>-98.462473332102576</v>
      </c>
      <c r="O2110" s="11">
        <f t="shared" si="365"/>
        <v>0</v>
      </c>
      <c r="P2110" s="13">
        <f t="shared" si="359"/>
        <v>313.74700000000001</v>
      </c>
      <c r="Q2110" s="11">
        <f t="shared" si="4"/>
        <v>0.49791585993537768</v>
      </c>
      <c r="R2110" s="11">
        <f t="shared" si="360"/>
        <v>1.26524707640761</v>
      </c>
      <c r="S2110" s="11">
        <f t="shared" si="6"/>
        <v>7487.2353429885479</v>
      </c>
    </row>
    <row r="2111" spans="2:19" x14ac:dyDescent="0.2">
      <c r="B2111" s="11"/>
      <c r="D2111" s="14">
        <f t="shared" si="361"/>
        <v>21.090000000000497</v>
      </c>
      <c r="E2111" s="11">
        <f t="shared" si="366"/>
        <v>37.840000000001169</v>
      </c>
      <c r="F2111" s="11">
        <f t="shared" si="357"/>
        <v>-371.21040000001148</v>
      </c>
      <c r="G2111" s="11">
        <f t="shared" si="8"/>
        <v>-98.294858281684384</v>
      </c>
      <c r="H2111" s="15">
        <f t="shared" si="367"/>
        <v>0</v>
      </c>
      <c r="I2111" s="11">
        <f t="shared" si="1"/>
        <v>-469.50525828169589</v>
      </c>
      <c r="J2111" s="11">
        <f t="shared" si="9"/>
        <v>-12.407644246344645</v>
      </c>
      <c r="K2111" s="9">
        <f t="shared" si="362"/>
        <v>156.09548656894935</v>
      </c>
      <c r="L2111" s="11">
        <f t="shared" si="363"/>
        <v>6648.8965206776784</v>
      </c>
      <c r="M2111" s="11">
        <f t="shared" si="358"/>
        <v>0.61352300000000004</v>
      </c>
      <c r="N2111" s="11">
        <f t="shared" si="364"/>
        <v>-98.294858281684384</v>
      </c>
      <c r="O2111" s="11">
        <f t="shared" si="365"/>
        <v>0</v>
      </c>
      <c r="P2111" s="13">
        <f t="shared" si="359"/>
        <v>313.74200000000002</v>
      </c>
      <c r="Q2111" s="11">
        <f t="shared" si="4"/>
        <v>0.49752818101799995</v>
      </c>
      <c r="R2111" s="11">
        <f t="shared" si="360"/>
        <v>1.2647955398924204</v>
      </c>
      <c r="S2111" s="11">
        <f t="shared" si="6"/>
        <v>7474.489641128358</v>
      </c>
    </row>
    <row r="2112" spans="2:19" x14ac:dyDescent="0.2">
      <c r="B2112" s="11"/>
      <c r="D2112" s="14">
        <f t="shared" si="361"/>
        <v>21.100000000000499</v>
      </c>
      <c r="E2112" s="11">
        <f t="shared" si="366"/>
        <v>37.840000000001169</v>
      </c>
      <c r="F2112" s="11">
        <f t="shared" si="357"/>
        <v>-371.21040000001148</v>
      </c>
      <c r="G2112" s="11">
        <f t="shared" si="8"/>
        <v>-98.11658171106555</v>
      </c>
      <c r="H2112" s="15">
        <f t="shared" si="367"/>
        <v>0</v>
      </c>
      <c r="I2112" s="11">
        <f t="shared" si="1"/>
        <v>-469.326981711077</v>
      </c>
      <c r="J2112" s="11">
        <f t="shared" si="9"/>
        <v>-12.402932920482625</v>
      </c>
      <c r="K2112" s="9">
        <f t="shared" si="362"/>
        <v>155.97141012648592</v>
      </c>
      <c r="L2112" s="11">
        <f t="shared" si="363"/>
        <v>6650.4568551611555</v>
      </c>
      <c r="M2112" s="11">
        <f t="shared" si="358"/>
        <v>0.61338499999999996</v>
      </c>
      <c r="N2112" s="11">
        <f t="shared" si="364"/>
        <v>-98.11658171106555</v>
      </c>
      <c r="O2112" s="11">
        <f t="shared" si="365"/>
        <v>0</v>
      </c>
      <c r="P2112" s="13">
        <f t="shared" si="359"/>
        <v>313.73399999999998</v>
      </c>
      <c r="Q2112" s="11">
        <f t="shared" si="4"/>
        <v>0.49714538470961367</v>
      </c>
      <c r="R2112" s="11">
        <f t="shared" si="360"/>
        <v>1.2643152824141308</v>
      </c>
      <c r="S2112" s="11">
        <f t="shared" si="6"/>
        <v>7460.9332211523742</v>
      </c>
    </row>
    <row r="2113" spans="2:19" x14ac:dyDescent="0.2">
      <c r="B2113" s="11"/>
      <c r="D2113" s="14">
        <f t="shared" si="361"/>
        <v>21.1100000000005</v>
      </c>
      <c r="E2113" s="11">
        <f t="shared" si="366"/>
        <v>37.840000000001169</v>
      </c>
      <c r="F2113" s="11">
        <f t="shared" si="357"/>
        <v>-371.21040000001148</v>
      </c>
      <c r="G2113" s="11">
        <f t="shared" si="8"/>
        <v>-97.938399073939621</v>
      </c>
      <c r="H2113" s="15">
        <f t="shared" si="367"/>
        <v>0</v>
      </c>
      <c r="I2113" s="11">
        <f t="shared" si="1"/>
        <v>-469.14879907395107</v>
      </c>
      <c r="J2113" s="11">
        <f t="shared" si="9"/>
        <v>-12.39822407700678</v>
      </c>
      <c r="K2113" s="9">
        <f t="shared" si="362"/>
        <v>155.84738079728109</v>
      </c>
      <c r="L2113" s="11">
        <f t="shared" si="363"/>
        <v>6652.0159491157747</v>
      </c>
      <c r="M2113" s="11">
        <f t="shared" si="358"/>
        <v>0.61324599999999996</v>
      </c>
      <c r="N2113" s="11">
        <f t="shared" si="364"/>
        <v>-97.938399073939621</v>
      </c>
      <c r="O2113" s="11">
        <f t="shared" si="365"/>
        <v>0</v>
      </c>
      <c r="P2113" s="13">
        <f t="shared" si="359"/>
        <v>313.726</v>
      </c>
      <c r="Q2113" s="11">
        <f t="shared" si="4"/>
        <v>0.49676271905191499</v>
      </c>
      <c r="R2113" s="11">
        <f t="shared" si="360"/>
        <v>1.2638352779823425</v>
      </c>
      <c r="S2113" s="11">
        <f t="shared" si="6"/>
        <v>7447.3839440212132</v>
      </c>
    </row>
    <row r="2114" spans="2:19" x14ac:dyDescent="0.2">
      <c r="B2114" s="11"/>
      <c r="D2114" s="14">
        <f t="shared" si="361"/>
        <v>21.120000000000502</v>
      </c>
      <c r="E2114" s="11">
        <f t="shared" si="366"/>
        <v>37.840000000001169</v>
      </c>
      <c r="F2114" s="11">
        <f t="shared" ref="F2114:F2177" si="368">E2114*Grav</f>
        <v>-371.21040000001148</v>
      </c>
      <c r="G2114" s="11">
        <f t="shared" si="8"/>
        <v>-97.771631850756592</v>
      </c>
      <c r="H2114" s="15">
        <f t="shared" si="367"/>
        <v>0</v>
      </c>
      <c r="I2114" s="11">
        <f t="shared" si="1"/>
        <v>-468.98203185076807</v>
      </c>
      <c r="J2114" s="11">
        <f t="shared" si="9"/>
        <v>-12.393816909375095</v>
      </c>
      <c r="K2114" s="9">
        <f t="shared" si="362"/>
        <v>155.72339855651103</v>
      </c>
      <c r="L2114" s="11">
        <f t="shared" si="363"/>
        <v>6653.5738030125431</v>
      </c>
      <c r="M2114" s="11">
        <f t="shared" ref="M2114:M2177" si="369">VLOOKUP(L2114,AtmChart,4)</f>
        <v>0.61317699999999997</v>
      </c>
      <c r="N2114" s="11">
        <f t="shared" si="364"/>
        <v>-97.771631850756592</v>
      </c>
      <c r="O2114" s="11">
        <f t="shared" si="365"/>
        <v>0</v>
      </c>
      <c r="P2114" s="13">
        <f t="shared" ref="P2114:P2177" si="370">VLOOKUP(L2114,AtmChart,5)</f>
        <v>313.72199999999998</v>
      </c>
      <c r="Q2114" s="11">
        <f t="shared" si="4"/>
        <v>0.49637385505801646</v>
      </c>
      <c r="R2114" s="11">
        <f t="shared" ref="R2114:R2177" si="371">J2114/Grav</f>
        <v>1.2633860254204989</v>
      </c>
      <c r="S2114" s="11">
        <f t="shared" si="6"/>
        <v>7434.7027122258614</v>
      </c>
    </row>
    <row r="2115" spans="2:19" x14ac:dyDescent="0.2">
      <c r="B2115" s="11"/>
      <c r="D2115" s="14">
        <f t="shared" ref="D2115:D2178" si="372">D2114+DeltaT</f>
        <v>21.130000000000503</v>
      </c>
      <c r="E2115" s="11">
        <f t="shared" si="366"/>
        <v>37.840000000001169</v>
      </c>
      <c r="F2115" s="11">
        <f t="shared" si="368"/>
        <v>-371.21040000001148</v>
      </c>
      <c r="G2115" s="11">
        <f t="shared" si="8"/>
        <v>-97.593935104612115</v>
      </c>
      <c r="H2115" s="15">
        <f t="shared" si="367"/>
        <v>0</v>
      </c>
      <c r="I2115" s="11">
        <f t="shared" si="1"/>
        <v>-468.80433510462359</v>
      </c>
      <c r="J2115" s="11">
        <f t="shared" si="9"/>
        <v>-12.389120906570009</v>
      </c>
      <c r="K2115" s="9">
        <f t="shared" ref="K2115:K2178" si="373">K2114+J2114*DeltaT</f>
        <v>155.59946038741728</v>
      </c>
      <c r="L2115" s="11">
        <f t="shared" ref="L2115:L2178" si="374">L2114+K2114*DeltaT+(0.5*J2114*DeltaT^2)</f>
        <v>6655.1304173072631</v>
      </c>
      <c r="M2115" s="11">
        <f t="shared" si="369"/>
        <v>0.61303799999999997</v>
      </c>
      <c r="N2115" s="11">
        <f t="shared" ref="N2115:N2178" si="375">IF(K2115&gt;0,-0.5*M2115*(K2115^2)*CdR*CSAR,0)</f>
        <v>-97.593935104612115</v>
      </c>
      <c r="O2115" s="11">
        <f t="shared" ref="O2115:O2178" si="376">IF(K2115&gt;0,0, 0.5*M2115*(K2115^2)*CdC*CSAC)</f>
        <v>0</v>
      </c>
      <c r="P2115" s="13">
        <f t="shared" si="370"/>
        <v>313.71300000000002</v>
      </c>
      <c r="Q2115" s="11">
        <f t="shared" si="4"/>
        <v>0.49599302670726836</v>
      </c>
      <c r="R2115" s="11">
        <f t="shared" si="371"/>
        <v>1.2629073299255869</v>
      </c>
      <c r="S2115" s="11">
        <f t="shared" si="6"/>
        <v>7421.1903829795765</v>
      </c>
    </row>
    <row r="2116" spans="2:19" x14ac:dyDescent="0.2">
      <c r="B2116" s="11"/>
      <c r="D2116" s="14">
        <f t="shared" si="372"/>
        <v>21.140000000000505</v>
      </c>
      <c r="E2116" s="11">
        <f t="shared" si="366"/>
        <v>37.840000000001169</v>
      </c>
      <c r="F2116" s="11">
        <f t="shared" si="368"/>
        <v>-371.21040000001148</v>
      </c>
      <c r="G2116" s="11">
        <f t="shared" si="8"/>
        <v>-97.427617610436272</v>
      </c>
      <c r="H2116" s="15">
        <f t="shared" si="367"/>
        <v>0</v>
      </c>
      <c r="I2116" s="11">
        <f t="shared" si="1"/>
        <v>-468.63801761044772</v>
      </c>
      <c r="J2116" s="11">
        <f t="shared" si="9"/>
        <v>-12.384725623954367</v>
      </c>
      <c r="K2116" s="9">
        <f t="shared" si="373"/>
        <v>155.47556917835158</v>
      </c>
      <c r="L2116" s="11">
        <f t="shared" si="374"/>
        <v>6656.6857924550914</v>
      </c>
      <c r="M2116" s="11">
        <f t="shared" si="369"/>
        <v>0.61296899999999999</v>
      </c>
      <c r="N2116" s="11">
        <f t="shared" si="375"/>
        <v>-97.427617610436272</v>
      </c>
      <c r="O2116" s="11">
        <f t="shared" si="376"/>
        <v>0</v>
      </c>
      <c r="P2116" s="13">
        <f t="shared" si="370"/>
        <v>313.709</v>
      </c>
      <c r="Q2116" s="11">
        <f t="shared" si="4"/>
        <v>0.49560442696368795</v>
      </c>
      <c r="R2116" s="11">
        <f t="shared" si="371"/>
        <v>1.2624592888842372</v>
      </c>
      <c r="S2116" s="11">
        <f t="shared" si="6"/>
        <v>7408.5433492579004</v>
      </c>
    </row>
    <row r="2117" spans="2:19" x14ac:dyDescent="0.2">
      <c r="B2117" s="11"/>
      <c r="D2117" s="14">
        <f t="shared" si="372"/>
        <v>21.150000000000507</v>
      </c>
      <c r="E2117" s="11">
        <f t="shared" si="366"/>
        <v>37.840000000001169</v>
      </c>
      <c r="F2117" s="11">
        <f t="shared" si="368"/>
        <v>-371.21040000001148</v>
      </c>
      <c r="G2117" s="11">
        <f t="shared" si="8"/>
        <v>-97.250564180089526</v>
      </c>
      <c r="H2117" s="15">
        <f t="shared" si="367"/>
        <v>0</v>
      </c>
      <c r="I2117" s="11">
        <f t="shared" si="1"/>
        <v>-468.46096418010097</v>
      </c>
      <c r="J2117" s="11">
        <f t="shared" si="9"/>
        <v>-12.380046622095309</v>
      </c>
      <c r="K2117" s="9">
        <f t="shared" si="373"/>
        <v>155.35172192211203</v>
      </c>
      <c r="L2117" s="11">
        <f t="shared" si="374"/>
        <v>6658.2399289105933</v>
      </c>
      <c r="M2117" s="11">
        <f t="shared" si="369"/>
        <v>0.61283100000000001</v>
      </c>
      <c r="N2117" s="11">
        <f t="shared" si="375"/>
        <v>-97.250564180089526</v>
      </c>
      <c r="O2117" s="11">
        <f t="shared" si="376"/>
        <v>0</v>
      </c>
      <c r="P2117" s="13">
        <f t="shared" si="370"/>
        <v>313.70100000000002</v>
      </c>
      <c r="Q2117" s="11">
        <f t="shared" si="4"/>
        <v>0.49522227191533347</v>
      </c>
      <c r="R2117" s="11">
        <f t="shared" si="371"/>
        <v>1.2619823264113463</v>
      </c>
      <c r="S2117" s="11">
        <f t="shared" si="6"/>
        <v>7395.0799387175393</v>
      </c>
    </row>
    <row r="2118" spans="2:19" x14ac:dyDescent="0.2">
      <c r="B2118" s="11"/>
      <c r="D2118" s="14">
        <f t="shared" si="372"/>
        <v>21.160000000000508</v>
      </c>
      <c r="E2118" s="11">
        <f t="shared" ref="E2118:E2181" si="377">IF(D2118&lt;ThrustCurveTime,E2117-(Mdot)/10,E2117)</f>
        <v>37.840000000001169</v>
      </c>
      <c r="F2118" s="11">
        <f t="shared" si="368"/>
        <v>-371.21040000001148</v>
      </c>
      <c r="G2118" s="11">
        <f t="shared" si="8"/>
        <v>-97.08453649074751</v>
      </c>
      <c r="H2118" s="15">
        <f t="shared" si="367"/>
        <v>0</v>
      </c>
      <c r="I2118" s="11">
        <f t="shared" si="1"/>
        <v>-468.29493649075897</v>
      </c>
      <c r="J2118" s="11">
        <f t="shared" si="9"/>
        <v>-12.375658998169781</v>
      </c>
      <c r="K2118" s="9">
        <f t="shared" si="373"/>
        <v>155.22792145589108</v>
      </c>
      <c r="L2118" s="11">
        <f t="shared" si="374"/>
        <v>6659.7928271274832</v>
      </c>
      <c r="M2118" s="11">
        <f t="shared" si="369"/>
        <v>0.612761</v>
      </c>
      <c r="N2118" s="11">
        <f t="shared" si="375"/>
        <v>-97.08453649074751</v>
      </c>
      <c r="O2118" s="11">
        <f t="shared" si="376"/>
        <v>0</v>
      </c>
      <c r="P2118" s="13">
        <f t="shared" si="370"/>
        <v>313.697</v>
      </c>
      <c r="Q2118" s="11">
        <f t="shared" si="4"/>
        <v>0.49483393674753368</v>
      </c>
      <c r="R2118" s="11">
        <f t="shared" si="371"/>
        <v>1.2615350660723528</v>
      </c>
      <c r="S2118" s="11">
        <f t="shared" si="6"/>
        <v>7382.4549421935999</v>
      </c>
    </row>
    <row r="2119" spans="2:19" x14ac:dyDescent="0.2">
      <c r="B2119" s="11"/>
      <c r="D2119" s="14">
        <f t="shared" si="372"/>
        <v>21.17000000000051</v>
      </c>
      <c r="E2119" s="11">
        <f t="shared" si="377"/>
        <v>37.840000000001169</v>
      </c>
      <c r="F2119" s="11">
        <f t="shared" si="368"/>
        <v>-371.21040000001148</v>
      </c>
      <c r="G2119" s="11">
        <f t="shared" si="8"/>
        <v>-96.907965918826861</v>
      </c>
      <c r="H2119" s="15">
        <f t="shared" ref="H2119:H2182" si="378">IF(D2119&lt;ThrustCurveTime,VLOOKUP(D2119,GoddardCurve1,2, TRUE),0)</f>
        <v>0</v>
      </c>
      <c r="I2119" s="11">
        <f t="shared" si="1"/>
        <v>-468.11836591883832</v>
      </c>
      <c r="J2119" s="11">
        <f t="shared" si="9"/>
        <v>-12.370992756839954</v>
      </c>
      <c r="K2119" s="9">
        <f t="shared" si="373"/>
        <v>155.10416486590938</v>
      </c>
      <c r="L2119" s="11">
        <f t="shared" si="374"/>
        <v>6661.3444875590931</v>
      </c>
      <c r="M2119" s="11">
        <f t="shared" si="369"/>
        <v>0.61262300000000003</v>
      </c>
      <c r="N2119" s="11">
        <f t="shared" si="375"/>
        <v>-96.907965918826861</v>
      </c>
      <c r="O2119" s="11">
        <f t="shared" si="376"/>
        <v>0</v>
      </c>
      <c r="P2119" s="13">
        <f t="shared" si="370"/>
        <v>313.68799999999999</v>
      </c>
      <c r="Q2119" s="11">
        <f t="shared" si="4"/>
        <v>0.49445361271680582</v>
      </c>
      <c r="R2119" s="11">
        <f t="shared" si="371"/>
        <v>1.2610594043669676</v>
      </c>
      <c r="S2119" s="11">
        <f t="shared" si="6"/>
        <v>7369.0282489380179</v>
      </c>
    </row>
    <row r="2120" spans="2:19" x14ac:dyDescent="0.2">
      <c r="B2120" s="11"/>
      <c r="D2120" s="14">
        <f t="shared" si="372"/>
        <v>21.180000000000511</v>
      </c>
      <c r="E2120" s="11">
        <f t="shared" si="377"/>
        <v>37.840000000001169</v>
      </c>
      <c r="F2120" s="11">
        <f t="shared" si="368"/>
        <v>-371.21040000001148</v>
      </c>
      <c r="G2120" s="11">
        <f t="shared" si="8"/>
        <v>-96.742544039417098</v>
      </c>
      <c r="H2120" s="15">
        <f t="shared" si="378"/>
        <v>0</v>
      </c>
      <c r="I2120" s="11">
        <f t="shared" si="1"/>
        <v>-467.95294403942859</v>
      </c>
      <c r="J2120" s="11">
        <f t="shared" si="9"/>
        <v>-12.366621142690649</v>
      </c>
      <c r="K2120" s="9">
        <f t="shared" si="373"/>
        <v>154.98045493834098</v>
      </c>
      <c r="L2120" s="11">
        <f t="shared" si="374"/>
        <v>6662.8949106581149</v>
      </c>
      <c r="M2120" s="11">
        <f t="shared" si="369"/>
        <v>0.61255400000000004</v>
      </c>
      <c r="N2120" s="11">
        <f t="shared" si="375"/>
        <v>-96.742544039417098</v>
      </c>
      <c r="O2120" s="11">
        <f t="shared" si="376"/>
        <v>0</v>
      </c>
      <c r="P2120" s="13">
        <f t="shared" si="370"/>
        <v>313.68400000000003</v>
      </c>
      <c r="Q2120" s="11">
        <f t="shared" si="4"/>
        <v>0.49406554028366434</v>
      </c>
      <c r="R2120" s="11">
        <f t="shared" si="371"/>
        <v>1.2606137760133178</v>
      </c>
      <c r="S2120" s="11">
        <f t="shared" si="6"/>
        <v>7356.4493191172851</v>
      </c>
    </row>
    <row r="2121" spans="2:19" x14ac:dyDescent="0.2">
      <c r="B2121" s="11"/>
      <c r="D2121" s="14">
        <f t="shared" si="372"/>
        <v>21.190000000000513</v>
      </c>
      <c r="E2121" s="11">
        <f t="shared" si="377"/>
        <v>37.840000000001169</v>
      </c>
      <c r="F2121" s="11">
        <f t="shared" si="368"/>
        <v>-371.21040000001148</v>
      </c>
      <c r="G2121" s="11">
        <f t="shared" si="8"/>
        <v>-96.566297084961988</v>
      </c>
      <c r="H2121" s="15">
        <f t="shared" si="378"/>
        <v>0</v>
      </c>
      <c r="I2121" s="11">
        <f t="shared" si="1"/>
        <v>-467.77669708497348</v>
      </c>
      <c r="J2121" s="11">
        <f t="shared" si="9"/>
        <v>-12.361963453619424</v>
      </c>
      <c r="K2121" s="9">
        <f t="shared" si="373"/>
        <v>154.85678872691409</v>
      </c>
      <c r="L2121" s="11">
        <f t="shared" si="374"/>
        <v>6664.4440968764411</v>
      </c>
      <c r="M2121" s="11">
        <f t="shared" si="369"/>
        <v>0.61241500000000004</v>
      </c>
      <c r="N2121" s="11">
        <f t="shared" si="375"/>
        <v>-96.566297084961988</v>
      </c>
      <c r="O2121" s="11">
        <f t="shared" si="376"/>
        <v>0</v>
      </c>
      <c r="P2121" s="13">
        <f t="shared" si="370"/>
        <v>313.67599999999999</v>
      </c>
      <c r="Q2121" s="11">
        <f t="shared" si="4"/>
        <v>0.49368389270111229</v>
      </c>
      <c r="R2121" s="11">
        <f t="shared" si="371"/>
        <v>1.2601389860978005</v>
      </c>
      <c r="S2121" s="11">
        <f t="shared" si="6"/>
        <v>7343.0472342230787</v>
      </c>
    </row>
    <row r="2122" spans="2:19" x14ac:dyDescent="0.2">
      <c r="B2122" s="11"/>
      <c r="D2122" s="14">
        <f t="shared" si="372"/>
        <v>21.200000000000514</v>
      </c>
      <c r="E2122" s="11">
        <f t="shared" si="377"/>
        <v>37.840000000001169</v>
      </c>
      <c r="F2122" s="11">
        <f t="shared" si="368"/>
        <v>-371.21040000001148</v>
      </c>
      <c r="G2122" s="11">
        <f t="shared" si="8"/>
        <v>-96.401321405107339</v>
      </c>
      <c r="H2122" s="15">
        <f t="shared" si="378"/>
        <v>0</v>
      </c>
      <c r="I2122" s="11">
        <f t="shared" si="1"/>
        <v>-467.61172140511883</v>
      </c>
      <c r="J2122" s="11">
        <f t="shared" si="9"/>
        <v>-12.357603631213118</v>
      </c>
      <c r="K2122" s="9">
        <f t="shared" si="373"/>
        <v>154.73316909237789</v>
      </c>
      <c r="L2122" s="11">
        <f t="shared" si="374"/>
        <v>6665.9920466655376</v>
      </c>
      <c r="M2122" s="11">
        <f t="shared" si="369"/>
        <v>0.61234599999999995</v>
      </c>
      <c r="N2122" s="11">
        <f t="shared" si="375"/>
        <v>-96.401321405107339</v>
      </c>
      <c r="O2122" s="11">
        <f t="shared" si="376"/>
        <v>0</v>
      </c>
      <c r="P2122" s="13">
        <f t="shared" si="370"/>
        <v>313.67200000000003</v>
      </c>
      <c r="Q2122" s="11">
        <f t="shared" si="4"/>
        <v>0.49329608346418513</v>
      </c>
      <c r="R2122" s="11">
        <f t="shared" si="371"/>
        <v>1.2596945597566889</v>
      </c>
      <c r="S2122" s="11">
        <f t="shared" si="6"/>
        <v>7330.5022340911491</v>
      </c>
    </row>
    <row r="2123" spans="2:19" x14ac:dyDescent="0.2">
      <c r="B2123" s="11"/>
      <c r="D2123" s="14">
        <f t="shared" si="372"/>
        <v>21.210000000000516</v>
      </c>
      <c r="E2123" s="11">
        <f t="shared" si="377"/>
        <v>37.840000000001169</v>
      </c>
      <c r="F2123" s="11">
        <f t="shared" si="368"/>
        <v>-371.21040000001148</v>
      </c>
      <c r="G2123" s="11">
        <f t="shared" si="8"/>
        <v>-96.225712483902981</v>
      </c>
      <c r="H2123" s="15">
        <f t="shared" si="378"/>
        <v>0</v>
      </c>
      <c r="I2123" s="11">
        <f t="shared" si="1"/>
        <v>-467.43611248391448</v>
      </c>
      <c r="J2123" s="11">
        <f t="shared" si="9"/>
        <v>-12.352962803485731</v>
      </c>
      <c r="K2123" s="9">
        <f t="shared" si="373"/>
        <v>154.60959305606576</v>
      </c>
      <c r="L2123" s="11">
        <f t="shared" si="374"/>
        <v>6667.53876047628</v>
      </c>
      <c r="M2123" s="11">
        <f t="shared" si="369"/>
        <v>0.61220799999999997</v>
      </c>
      <c r="N2123" s="11">
        <f t="shared" si="375"/>
        <v>-96.225712483902981</v>
      </c>
      <c r="O2123" s="11">
        <f t="shared" si="376"/>
        <v>0</v>
      </c>
      <c r="P2123" s="13">
        <f t="shared" si="370"/>
        <v>313.66300000000001</v>
      </c>
      <c r="Q2123" s="11">
        <f t="shared" si="4"/>
        <v>0.49291626062387262</v>
      </c>
      <c r="R2123" s="11">
        <f t="shared" si="371"/>
        <v>1.2592214886325923</v>
      </c>
      <c r="S2123" s="11">
        <f t="shared" si="6"/>
        <v>7317.1486662100069</v>
      </c>
    </row>
    <row r="2124" spans="2:19" x14ac:dyDescent="0.2">
      <c r="B2124" s="11"/>
      <c r="D2124" s="14">
        <f t="shared" si="372"/>
        <v>21.220000000000518</v>
      </c>
      <c r="E2124" s="11">
        <f t="shared" si="377"/>
        <v>37.840000000001169</v>
      </c>
      <c r="F2124" s="11">
        <f t="shared" si="368"/>
        <v>-371.21040000001148</v>
      </c>
      <c r="G2124" s="11">
        <f t="shared" si="8"/>
        <v>-96.050196637384317</v>
      </c>
      <c r="H2124" s="15">
        <f t="shared" si="378"/>
        <v>0</v>
      </c>
      <c r="I2124" s="11">
        <f t="shared" si="1"/>
        <v>-467.26059663739579</v>
      </c>
      <c r="J2124" s="11">
        <f t="shared" si="9"/>
        <v>-12.348324435448767</v>
      </c>
      <c r="K2124" s="9">
        <f t="shared" si="373"/>
        <v>154.48606342803092</v>
      </c>
      <c r="L2124" s="11">
        <f t="shared" si="374"/>
        <v>6669.0842387587008</v>
      </c>
      <c r="M2124" s="11">
        <f t="shared" si="369"/>
        <v>0.61206899999999997</v>
      </c>
      <c r="N2124" s="11">
        <f t="shared" si="375"/>
        <v>-96.050196637384317</v>
      </c>
      <c r="O2124" s="11">
        <f t="shared" si="376"/>
        <v>0</v>
      </c>
      <c r="P2124" s="13">
        <f t="shared" si="370"/>
        <v>313.65499999999997</v>
      </c>
      <c r="Q2124" s="11">
        <f t="shared" si="4"/>
        <v>0.49253499363323056</v>
      </c>
      <c r="R2124" s="11">
        <f t="shared" si="371"/>
        <v>1.2587486682414644</v>
      </c>
      <c r="S2124" s="11">
        <f t="shared" si="6"/>
        <v>7303.80217586869</v>
      </c>
    </row>
    <row r="2125" spans="2:19" x14ac:dyDescent="0.2">
      <c r="B2125" s="11"/>
      <c r="D2125" s="14">
        <f t="shared" si="372"/>
        <v>21.230000000000519</v>
      </c>
      <c r="E2125" s="11">
        <f t="shared" si="377"/>
        <v>37.840000000001169</v>
      </c>
      <c r="F2125" s="11">
        <f t="shared" si="368"/>
        <v>-371.21040000001148</v>
      </c>
      <c r="G2125" s="11">
        <f t="shared" si="8"/>
        <v>-95.885898344344696</v>
      </c>
      <c r="H2125" s="15">
        <f t="shared" si="378"/>
        <v>0</v>
      </c>
      <c r="I2125" s="11">
        <f t="shared" si="1"/>
        <v>-467.09629834435617</v>
      </c>
      <c r="J2125" s="11">
        <f t="shared" si="9"/>
        <v>-12.343982514385353</v>
      </c>
      <c r="K2125" s="9">
        <f t="shared" si="373"/>
        <v>154.36258018367644</v>
      </c>
      <c r="L2125" s="11">
        <f t="shared" si="374"/>
        <v>6670.6284819767598</v>
      </c>
      <c r="M2125" s="11">
        <f t="shared" si="369"/>
        <v>0.61199999999999999</v>
      </c>
      <c r="N2125" s="11">
        <f t="shared" si="375"/>
        <v>-95.885898344344696</v>
      </c>
      <c r="O2125" s="11">
        <f t="shared" si="376"/>
        <v>0</v>
      </c>
      <c r="P2125" s="13">
        <f t="shared" si="370"/>
        <v>313.65100000000001</v>
      </c>
      <c r="Q2125" s="11">
        <f t="shared" si="4"/>
        <v>0.4921475786261687</v>
      </c>
      <c r="R2125" s="11">
        <f t="shared" si="371"/>
        <v>1.2583060667059482</v>
      </c>
      <c r="S2125" s="11">
        <f t="shared" si="6"/>
        <v>7291.3086852543538</v>
      </c>
    </row>
    <row r="2126" spans="2:19" x14ac:dyDescent="0.2">
      <c r="B2126" s="11"/>
      <c r="D2126" s="14">
        <f t="shared" si="372"/>
        <v>21.240000000000521</v>
      </c>
      <c r="E2126" s="11">
        <f t="shared" si="377"/>
        <v>37.840000000001169</v>
      </c>
      <c r="F2126" s="11">
        <f t="shared" si="368"/>
        <v>-371.21040000001148</v>
      </c>
      <c r="G2126" s="11">
        <f t="shared" si="8"/>
        <v>-95.711017874501366</v>
      </c>
      <c r="H2126" s="15">
        <f t="shared" si="378"/>
        <v>0</v>
      </c>
      <c r="I2126" s="11">
        <f t="shared" si="1"/>
        <v>-466.92141787451283</v>
      </c>
      <c r="J2126" s="11">
        <f t="shared" si="9"/>
        <v>-12.339360937486743</v>
      </c>
      <c r="K2126" s="9">
        <f t="shared" si="373"/>
        <v>154.23914035853258</v>
      </c>
      <c r="L2126" s="11">
        <f t="shared" si="374"/>
        <v>6672.1714905794715</v>
      </c>
      <c r="M2126" s="11">
        <f t="shared" si="369"/>
        <v>0.61186200000000002</v>
      </c>
      <c r="N2126" s="11">
        <f t="shared" si="375"/>
        <v>-95.711017874501366</v>
      </c>
      <c r="O2126" s="11">
        <f t="shared" si="376"/>
        <v>0</v>
      </c>
      <c r="P2126" s="13">
        <f t="shared" si="370"/>
        <v>313.642</v>
      </c>
      <c r="Q2126" s="11">
        <f t="shared" si="4"/>
        <v>0.49176813168686778</v>
      </c>
      <c r="R2126" s="11">
        <f t="shared" si="371"/>
        <v>1.257834957949719</v>
      </c>
      <c r="S2126" s="11">
        <f t="shared" si="6"/>
        <v>7278.0105099160901</v>
      </c>
    </row>
    <row r="2127" spans="2:19" x14ac:dyDescent="0.2">
      <c r="B2127" s="11"/>
      <c r="D2127" s="14">
        <f t="shared" si="372"/>
        <v>21.250000000000522</v>
      </c>
      <c r="E2127" s="11">
        <f t="shared" si="377"/>
        <v>37.840000000001169</v>
      </c>
      <c r="F2127" s="11">
        <f t="shared" si="368"/>
        <v>-371.21040000001148</v>
      </c>
      <c r="G2127" s="11">
        <f t="shared" si="8"/>
        <v>-95.547162533309333</v>
      </c>
      <c r="H2127" s="15">
        <f t="shared" si="378"/>
        <v>0</v>
      </c>
      <c r="I2127" s="11">
        <f t="shared" si="1"/>
        <v>-466.75756253332082</v>
      </c>
      <c r="J2127" s="11">
        <f t="shared" si="9"/>
        <v>-12.335030722338963</v>
      </c>
      <c r="K2127" s="9">
        <f t="shared" si="373"/>
        <v>154.11574674915772</v>
      </c>
      <c r="L2127" s="11">
        <f t="shared" si="374"/>
        <v>6673.7132650150097</v>
      </c>
      <c r="M2127" s="11">
        <f t="shared" si="369"/>
        <v>0.61179300000000003</v>
      </c>
      <c r="N2127" s="11">
        <f t="shared" si="375"/>
        <v>-95.547162533309333</v>
      </c>
      <c r="O2127" s="11">
        <f t="shared" si="376"/>
        <v>0</v>
      </c>
      <c r="P2127" s="13">
        <f t="shared" si="370"/>
        <v>313.63799999999998</v>
      </c>
      <c r="Q2127" s="11">
        <f t="shared" si="4"/>
        <v>0.49138097663279873</v>
      </c>
      <c r="R2127" s="11">
        <f t="shared" si="371"/>
        <v>1.2573935496777739</v>
      </c>
      <c r="S2127" s="11">
        <f t="shared" si="6"/>
        <v>7265.5507020299683</v>
      </c>
    </row>
    <row r="2128" spans="2:19" x14ac:dyDescent="0.2">
      <c r="B2128" s="11"/>
      <c r="D2128" s="14">
        <f t="shared" si="372"/>
        <v>21.260000000000524</v>
      </c>
      <c r="E2128" s="11">
        <f t="shared" si="377"/>
        <v>37.840000000001169</v>
      </c>
      <c r="F2128" s="11">
        <f t="shared" si="368"/>
        <v>-371.21040000001148</v>
      </c>
      <c r="G2128" s="11">
        <f t="shared" si="8"/>
        <v>-95.372758971735863</v>
      </c>
      <c r="H2128" s="15">
        <f t="shared" si="378"/>
        <v>0</v>
      </c>
      <c r="I2128" s="11">
        <f t="shared" si="1"/>
        <v>-466.58315897174737</v>
      </c>
      <c r="J2128" s="11">
        <f t="shared" si="9"/>
        <v>-12.330421748724444</v>
      </c>
      <c r="K2128" s="9">
        <f t="shared" si="373"/>
        <v>153.99239644193435</v>
      </c>
      <c r="L2128" s="11">
        <f t="shared" si="374"/>
        <v>6675.2538057309657</v>
      </c>
      <c r="M2128" s="11">
        <f t="shared" si="369"/>
        <v>0.61165499999999995</v>
      </c>
      <c r="N2128" s="11">
        <f t="shared" si="375"/>
        <v>-95.372758971735863</v>
      </c>
      <c r="O2128" s="11">
        <f t="shared" si="376"/>
        <v>0</v>
      </c>
      <c r="P2128" s="13">
        <f t="shared" si="370"/>
        <v>313.63</v>
      </c>
      <c r="Q2128" s="11">
        <f t="shared" si="4"/>
        <v>0.49100021184814702</v>
      </c>
      <c r="R2128" s="11">
        <f t="shared" si="371"/>
        <v>1.2569237256599839</v>
      </c>
      <c r="S2128" s="11">
        <f t="shared" si="6"/>
        <v>7252.2887915176079</v>
      </c>
    </row>
    <row r="2129" spans="2:19" x14ac:dyDescent="0.2">
      <c r="B2129" s="11"/>
      <c r="D2129" s="14">
        <f t="shared" si="372"/>
        <v>21.270000000000525</v>
      </c>
      <c r="E2129" s="11">
        <f t="shared" si="377"/>
        <v>37.840000000001169</v>
      </c>
      <c r="F2129" s="11">
        <f t="shared" si="368"/>
        <v>-371.21040000001148</v>
      </c>
      <c r="G2129" s="11">
        <f t="shared" si="8"/>
        <v>-95.209189750223359</v>
      </c>
      <c r="H2129" s="15">
        <f t="shared" si="378"/>
        <v>0</v>
      </c>
      <c r="I2129" s="11">
        <f t="shared" si="1"/>
        <v>-466.41958975023482</v>
      </c>
      <c r="J2129" s="11">
        <f t="shared" si="9"/>
        <v>-12.326099094878975</v>
      </c>
      <c r="K2129" s="9">
        <f t="shared" si="373"/>
        <v>153.86909222444712</v>
      </c>
      <c r="L2129" s="11">
        <f t="shared" si="374"/>
        <v>6676.793113174298</v>
      </c>
      <c r="M2129" s="11">
        <f t="shared" si="369"/>
        <v>0.61158500000000005</v>
      </c>
      <c r="N2129" s="11">
        <f t="shared" si="375"/>
        <v>-95.209189750223359</v>
      </c>
      <c r="O2129" s="11">
        <f t="shared" si="376"/>
        <v>0</v>
      </c>
      <c r="P2129" s="13">
        <f t="shared" si="370"/>
        <v>313.62599999999998</v>
      </c>
      <c r="Q2129" s="11">
        <f t="shared" si="4"/>
        <v>0.49061331721364659</v>
      </c>
      <c r="R2129" s="11">
        <f t="shared" si="371"/>
        <v>1.2564830881629943</v>
      </c>
      <c r="S2129" s="11">
        <f t="shared" si="6"/>
        <v>7239.8507406045173</v>
      </c>
    </row>
    <row r="2130" spans="2:19" x14ac:dyDescent="0.2">
      <c r="B2130" s="11"/>
      <c r="D2130" s="14">
        <f t="shared" si="372"/>
        <v>21.280000000000527</v>
      </c>
      <c r="E2130" s="11">
        <f t="shared" si="377"/>
        <v>37.840000000001169</v>
      </c>
      <c r="F2130" s="11">
        <f t="shared" si="368"/>
        <v>-371.21040000001148</v>
      </c>
      <c r="G2130" s="11">
        <f t="shared" si="8"/>
        <v>-95.035262162876322</v>
      </c>
      <c r="H2130" s="15">
        <f t="shared" si="378"/>
        <v>0</v>
      </c>
      <c r="I2130" s="11">
        <f t="shared" si="1"/>
        <v>-466.24566216288781</v>
      </c>
      <c r="J2130" s="11">
        <f t="shared" si="9"/>
        <v>-12.321502699864519</v>
      </c>
      <c r="K2130" s="9">
        <f t="shared" si="373"/>
        <v>153.74583123349834</v>
      </c>
      <c r="L2130" s="11">
        <f t="shared" si="374"/>
        <v>6678.3311877915876</v>
      </c>
      <c r="M2130" s="11">
        <f t="shared" si="369"/>
        <v>0.61144699999999996</v>
      </c>
      <c r="N2130" s="11">
        <f t="shared" si="375"/>
        <v>-95.035262162876322</v>
      </c>
      <c r="O2130" s="11">
        <f t="shared" si="376"/>
        <v>0</v>
      </c>
      <c r="P2130" s="13">
        <f t="shared" si="370"/>
        <v>313.61700000000002</v>
      </c>
      <c r="Q2130" s="11">
        <f t="shared" si="4"/>
        <v>0.49023436622854732</v>
      </c>
      <c r="R2130" s="11">
        <f t="shared" si="371"/>
        <v>1.256014546367433</v>
      </c>
      <c r="S2130" s="11">
        <f t="shared" si="6"/>
        <v>7226.6250238919874</v>
      </c>
    </row>
    <row r="2131" spans="2:19" x14ac:dyDescent="0.2">
      <c r="B2131" s="11"/>
      <c r="D2131" s="14">
        <f t="shared" si="372"/>
        <v>21.290000000000529</v>
      </c>
      <c r="E2131" s="11">
        <f t="shared" si="377"/>
        <v>37.840000000001169</v>
      </c>
      <c r="F2131" s="11">
        <f t="shared" si="368"/>
        <v>-371.21040000001148</v>
      </c>
      <c r="G2131" s="11">
        <f t="shared" si="8"/>
        <v>-94.872289561107607</v>
      </c>
      <c r="H2131" s="15">
        <f t="shared" si="378"/>
        <v>0</v>
      </c>
      <c r="I2131" s="11">
        <f t="shared" si="1"/>
        <v>-466.08268956111908</v>
      </c>
      <c r="J2131" s="11">
        <f t="shared" si="9"/>
        <v>-12.317195812925599</v>
      </c>
      <c r="K2131" s="9">
        <f t="shared" si="373"/>
        <v>153.62261620649969</v>
      </c>
      <c r="L2131" s="11">
        <f t="shared" si="374"/>
        <v>6679.868030028787</v>
      </c>
      <c r="M2131" s="11">
        <f t="shared" si="369"/>
        <v>0.61137799999999998</v>
      </c>
      <c r="N2131" s="11">
        <f t="shared" si="375"/>
        <v>-94.872289561107607</v>
      </c>
      <c r="O2131" s="11">
        <f t="shared" si="376"/>
        <v>0</v>
      </c>
      <c r="P2131" s="13">
        <f t="shared" si="370"/>
        <v>313.613</v>
      </c>
      <c r="Q2131" s="11">
        <f t="shared" si="4"/>
        <v>0.48984773018497219</v>
      </c>
      <c r="R2131" s="11">
        <f t="shared" si="371"/>
        <v>1.2555755160984299</v>
      </c>
      <c r="S2131" s="11">
        <f t="shared" si="6"/>
        <v>7214.2323408462762</v>
      </c>
    </row>
    <row r="2132" spans="2:19" x14ac:dyDescent="0.2">
      <c r="B2132" s="11"/>
      <c r="D2132" s="14">
        <f t="shared" si="372"/>
        <v>21.30000000000053</v>
      </c>
      <c r="E2132" s="11">
        <f t="shared" si="377"/>
        <v>37.840000000001169</v>
      </c>
      <c r="F2132" s="11">
        <f t="shared" si="368"/>
        <v>-371.21040000001148</v>
      </c>
      <c r="G2132" s="11">
        <f t="shared" si="8"/>
        <v>-94.698836416918269</v>
      </c>
      <c r="H2132" s="15">
        <f t="shared" si="378"/>
        <v>0</v>
      </c>
      <c r="I2132" s="11">
        <f t="shared" si="1"/>
        <v>-465.90923641692973</v>
      </c>
      <c r="J2132" s="11">
        <f t="shared" si="9"/>
        <v>-12.31261195604956</v>
      </c>
      <c r="K2132" s="9">
        <f t="shared" si="373"/>
        <v>153.49944424837042</v>
      </c>
      <c r="L2132" s="11">
        <f t="shared" si="374"/>
        <v>6681.4036403310611</v>
      </c>
      <c r="M2132" s="11">
        <f t="shared" si="369"/>
        <v>0.61124000000000001</v>
      </c>
      <c r="N2132" s="11">
        <f t="shared" si="375"/>
        <v>-94.698836416918269</v>
      </c>
      <c r="O2132" s="11">
        <f t="shared" si="376"/>
        <v>0</v>
      </c>
      <c r="P2132" s="13">
        <f t="shared" si="370"/>
        <v>313.60500000000002</v>
      </c>
      <c r="Q2132" s="11">
        <f t="shared" si="4"/>
        <v>0.48946746463981894</v>
      </c>
      <c r="R2132" s="11">
        <f t="shared" si="371"/>
        <v>1.2551082524005668</v>
      </c>
      <c r="S2132" s="11">
        <f t="shared" si="6"/>
        <v>7201.0427015087935</v>
      </c>
    </row>
    <row r="2133" spans="2:19" x14ac:dyDescent="0.2">
      <c r="B2133" s="11"/>
      <c r="D2133" s="14">
        <f t="shared" si="372"/>
        <v>21.310000000000532</v>
      </c>
      <c r="E2133" s="11">
        <f t="shared" si="377"/>
        <v>37.840000000001169</v>
      </c>
      <c r="F2133" s="11">
        <f t="shared" si="368"/>
        <v>-371.21040000001148</v>
      </c>
      <c r="G2133" s="11">
        <f t="shared" si="8"/>
        <v>-94.536303310307829</v>
      </c>
      <c r="H2133" s="15">
        <f t="shared" si="378"/>
        <v>0</v>
      </c>
      <c r="I2133" s="11">
        <f t="shared" si="1"/>
        <v>-465.74670331031928</v>
      </c>
      <c r="J2133" s="11">
        <f t="shared" si="9"/>
        <v>-12.308316683676134</v>
      </c>
      <c r="K2133" s="9">
        <f t="shared" si="373"/>
        <v>153.37631812880994</v>
      </c>
      <c r="L2133" s="11">
        <f t="shared" si="374"/>
        <v>6682.9380191429464</v>
      </c>
      <c r="M2133" s="11">
        <f t="shared" si="369"/>
        <v>0.61117100000000002</v>
      </c>
      <c r="N2133" s="11">
        <f t="shared" si="375"/>
        <v>-94.536303310307829</v>
      </c>
      <c r="O2133" s="11">
        <f t="shared" si="376"/>
        <v>0</v>
      </c>
      <c r="P2133" s="13">
        <f t="shared" si="370"/>
        <v>313.601</v>
      </c>
      <c r="Q2133" s="11">
        <f t="shared" si="4"/>
        <v>0.48908108752462504</v>
      </c>
      <c r="R2133" s="11">
        <f t="shared" si="371"/>
        <v>1.2546704060831939</v>
      </c>
      <c r="S2133" s="11">
        <f t="shared" si="6"/>
        <v>7188.6834383394144</v>
      </c>
    </row>
    <row r="2134" spans="2:19" x14ac:dyDescent="0.2">
      <c r="B2134" s="11"/>
      <c r="D2134" s="14">
        <f t="shared" si="372"/>
        <v>21.320000000000533</v>
      </c>
      <c r="E2134" s="11">
        <f t="shared" si="377"/>
        <v>37.840000000001169</v>
      </c>
      <c r="F2134" s="11">
        <f t="shared" si="368"/>
        <v>-371.21040000001148</v>
      </c>
      <c r="G2134" s="11">
        <f t="shared" si="8"/>
        <v>-94.363323383657303</v>
      </c>
      <c r="H2134" s="15">
        <f t="shared" si="378"/>
        <v>0</v>
      </c>
      <c r="I2134" s="11">
        <f t="shared" si="1"/>
        <v>-465.57372338366878</v>
      </c>
      <c r="J2134" s="11">
        <f t="shared" si="9"/>
        <v>-12.303745332549006</v>
      </c>
      <c r="K2134" s="9">
        <f t="shared" si="373"/>
        <v>153.25323496197319</v>
      </c>
      <c r="L2134" s="11">
        <f t="shared" si="374"/>
        <v>6684.4711669083999</v>
      </c>
      <c r="M2134" s="11">
        <f t="shared" si="369"/>
        <v>0.61103300000000005</v>
      </c>
      <c r="N2134" s="11">
        <f t="shared" si="375"/>
        <v>-94.363323383657303</v>
      </c>
      <c r="O2134" s="11">
        <f t="shared" si="376"/>
        <v>0</v>
      </c>
      <c r="P2134" s="13">
        <f t="shared" si="370"/>
        <v>313.59199999999998</v>
      </c>
      <c r="Q2134" s="11">
        <f t="shared" si="4"/>
        <v>0.48870262941010356</v>
      </c>
      <c r="R2134" s="11">
        <f t="shared" si="371"/>
        <v>1.2542044171813462</v>
      </c>
      <c r="S2134" s="11">
        <f t="shared" si="6"/>
        <v>7175.5297831790667</v>
      </c>
    </row>
    <row r="2135" spans="2:19" x14ac:dyDescent="0.2">
      <c r="B2135" s="11"/>
      <c r="D2135" s="14">
        <f t="shared" si="372"/>
        <v>21.330000000000535</v>
      </c>
      <c r="E2135" s="11">
        <f t="shared" si="377"/>
        <v>37.840000000001169</v>
      </c>
      <c r="F2135" s="11">
        <f t="shared" si="368"/>
        <v>-371.21040000001148</v>
      </c>
      <c r="G2135" s="11">
        <f t="shared" si="8"/>
        <v>-94.19043570781065</v>
      </c>
      <c r="H2135" s="15">
        <f t="shared" si="378"/>
        <v>0</v>
      </c>
      <c r="I2135" s="11">
        <f t="shared" si="1"/>
        <v>-465.40083570782213</v>
      </c>
      <c r="J2135" s="11">
        <f t="shared" si="9"/>
        <v>-12.299176419339528</v>
      </c>
      <c r="K2135" s="9">
        <f t="shared" si="373"/>
        <v>153.13019750864771</v>
      </c>
      <c r="L2135" s="11">
        <f t="shared" si="374"/>
        <v>6686.0030840707532</v>
      </c>
      <c r="M2135" s="11">
        <f t="shared" si="369"/>
        <v>0.61089400000000005</v>
      </c>
      <c r="N2135" s="11">
        <f t="shared" si="375"/>
        <v>-94.19043570781065</v>
      </c>
      <c r="O2135" s="11">
        <f t="shared" si="376"/>
        <v>0</v>
      </c>
      <c r="P2135" s="13">
        <f t="shared" si="370"/>
        <v>313.584</v>
      </c>
      <c r="Q2135" s="11">
        <f t="shared" si="4"/>
        <v>0.48832273811370386</v>
      </c>
      <c r="R2135" s="11">
        <f t="shared" si="371"/>
        <v>1.2537386767930201</v>
      </c>
      <c r="S2135" s="11">
        <f t="shared" si="6"/>
        <v>7162.3831429093252</v>
      </c>
    </row>
    <row r="2136" spans="2:19" x14ac:dyDescent="0.2">
      <c r="B2136" s="11"/>
      <c r="D2136" s="14">
        <f t="shared" si="372"/>
        <v>21.340000000000536</v>
      </c>
      <c r="E2136" s="11">
        <f t="shared" si="377"/>
        <v>37.840000000001169</v>
      </c>
      <c r="F2136" s="11">
        <f t="shared" si="368"/>
        <v>-371.21040000001148</v>
      </c>
      <c r="G2136" s="11">
        <f t="shared" si="8"/>
        <v>-94.028570266684781</v>
      </c>
      <c r="H2136" s="15">
        <f t="shared" si="378"/>
        <v>0</v>
      </c>
      <c r="I2136" s="11">
        <f t="shared" si="1"/>
        <v>-465.23897026669624</v>
      </c>
      <c r="J2136" s="11">
        <f t="shared" si="9"/>
        <v>-12.294898791402797</v>
      </c>
      <c r="K2136" s="9">
        <f t="shared" si="373"/>
        <v>153.00720574445432</v>
      </c>
      <c r="L2136" s="11">
        <f t="shared" si="374"/>
        <v>6687.533771087019</v>
      </c>
      <c r="M2136" s="11">
        <f t="shared" si="369"/>
        <v>0.61082499999999995</v>
      </c>
      <c r="N2136" s="11">
        <f t="shared" si="375"/>
        <v>-94.028570266684781</v>
      </c>
      <c r="O2136" s="11">
        <f t="shared" si="376"/>
        <v>0</v>
      </c>
      <c r="P2136" s="13">
        <f t="shared" si="370"/>
        <v>313.58</v>
      </c>
      <c r="Q2136" s="11">
        <f t="shared" si="4"/>
        <v>0.48793674897778666</v>
      </c>
      <c r="R2136" s="11">
        <f t="shared" si="371"/>
        <v>1.2533026290930476</v>
      </c>
      <c r="S2136" s="11">
        <f t="shared" si="6"/>
        <v>7150.0746500328733</v>
      </c>
    </row>
    <row r="2137" spans="2:19" x14ac:dyDescent="0.2">
      <c r="B2137" s="11"/>
      <c r="D2137" s="14">
        <f t="shared" si="372"/>
        <v>21.350000000000538</v>
      </c>
      <c r="E2137" s="11">
        <f t="shared" si="377"/>
        <v>37.840000000001169</v>
      </c>
      <c r="F2137" s="11">
        <f t="shared" si="368"/>
        <v>-371.21040000001148</v>
      </c>
      <c r="G2137" s="11">
        <f t="shared" si="8"/>
        <v>-93.856308426243032</v>
      </c>
      <c r="H2137" s="15">
        <f t="shared" si="378"/>
        <v>0</v>
      </c>
      <c r="I2137" s="11">
        <f t="shared" si="1"/>
        <v>-465.06670842625454</v>
      </c>
      <c r="J2137" s="11">
        <f t="shared" si="9"/>
        <v>-12.290346417183937</v>
      </c>
      <c r="K2137" s="9">
        <f t="shared" si="373"/>
        <v>152.88425675654031</v>
      </c>
      <c r="L2137" s="11">
        <f t="shared" si="374"/>
        <v>6689.0632283995237</v>
      </c>
      <c r="M2137" s="11">
        <f t="shared" si="369"/>
        <v>0.61068699999999998</v>
      </c>
      <c r="N2137" s="11">
        <f t="shared" si="375"/>
        <v>-93.856308426243032</v>
      </c>
      <c r="O2137" s="11">
        <f t="shared" si="376"/>
        <v>0</v>
      </c>
      <c r="P2137" s="13">
        <f t="shared" si="370"/>
        <v>313.572</v>
      </c>
      <c r="Q2137" s="11">
        <f t="shared" si="4"/>
        <v>0.48755710572544841</v>
      </c>
      <c r="R2137" s="11">
        <f t="shared" si="371"/>
        <v>1.252838574636487</v>
      </c>
      <c r="S2137" s="11">
        <f t="shared" si="6"/>
        <v>7136.9755992335549</v>
      </c>
    </row>
    <row r="2138" spans="2:19" x14ac:dyDescent="0.2">
      <c r="B2138" s="11"/>
      <c r="D2138" s="14">
        <f t="shared" si="372"/>
        <v>21.360000000000539</v>
      </c>
      <c r="E2138" s="11">
        <f t="shared" si="377"/>
        <v>37.840000000001169</v>
      </c>
      <c r="F2138" s="11">
        <f t="shared" si="368"/>
        <v>-371.21040000001148</v>
      </c>
      <c r="G2138" s="11">
        <f t="shared" si="8"/>
        <v>-93.694879594711324</v>
      </c>
      <c r="H2138" s="15">
        <f t="shared" si="378"/>
        <v>0</v>
      </c>
      <c r="I2138" s="11">
        <f t="shared" si="1"/>
        <v>-464.9052795947228</v>
      </c>
      <c r="J2138" s="11">
        <f t="shared" si="9"/>
        <v>-12.28608032755572</v>
      </c>
      <c r="K2138" s="9">
        <f t="shared" si="373"/>
        <v>152.76135329236848</v>
      </c>
      <c r="L2138" s="11">
        <f t="shared" si="374"/>
        <v>6690.591456449768</v>
      </c>
      <c r="M2138" s="11">
        <f t="shared" si="369"/>
        <v>0.61061799999999999</v>
      </c>
      <c r="N2138" s="11">
        <f t="shared" si="375"/>
        <v>-93.694879594711324</v>
      </c>
      <c r="O2138" s="11">
        <f t="shared" si="376"/>
        <v>0</v>
      </c>
      <c r="P2138" s="13">
        <f t="shared" si="370"/>
        <v>313.56700000000001</v>
      </c>
      <c r="Q2138" s="11">
        <f t="shared" si="4"/>
        <v>0.48717292729263117</v>
      </c>
      <c r="R2138" s="11">
        <f t="shared" si="371"/>
        <v>1.2524037031147521</v>
      </c>
      <c r="S2138" s="11">
        <f t="shared" si="6"/>
        <v>7124.700306810777</v>
      </c>
    </row>
    <row r="2139" spans="2:19" x14ac:dyDescent="0.2">
      <c r="B2139" s="11"/>
      <c r="D2139" s="14">
        <f t="shared" si="372"/>
        <v>21.370000000000541</v>
      </c>
      <c r="E2139" s="11">
        <f t="shared" si="377"/>
        <v>37.840000000001169</v>
      </c>
      <c r="F2139" s="11">
        <f t="shared" si="368"/>
        <v>-371.21040000001148</v>
      </c>
      <c r="G2139" s="11">
        <f t="shared" si="8"/>
        <v>-93.523087892101429</v>
      </c>
      <c r="H2139" s="15">
        <f t="shared" si="378"/>
        <v>0</v>
      </c>
      <c r="I2139" s="11">
        <f t="shared" si="1"/>
        <v>-464.73348789211292</v>
      </c>
      <c r="J2139" s="11">
        <f t="shared" si="9"/>
        <v>-12.281540377698166</v>
      </c>
      <c r="K2139" s="9">
        <f t="shared" si="373"/>
        <v>152.63849248909293</v>
      </c>
      <c r="L2139" s="11">
        <f t="shared" si="374"/>
        <v>6692.1184556786757</v>
      </c>
      <c r="M2139" s="11">
        <f t="shared" si="369"/>
        <v>0.61048000000000002</v>
      </c>
      <c r="N2139" s="11">
        <f t="shared" si="375"/>
        <v>-93.523087892101429</v>
      </c>
      <c r="O2139" s="11">
        <f t="shared" si="376"/>
        <v>0</v>
      </c>
      <c r="P2139" s="13">
        <f t="shared" si="370"/>
        <v>313.55900000000003</v>
      </c>
      <c r="Q2139" s="11">
        <f t="shared" si="4"/>
        <v>0.48679353005046233</v>
      </c>
      <c r="R2139" s="11">
        <f t="shared" si="371"/>
        <v>1.2519409151578149</v>
      </c>
      <c r="S2139" s="11">
        <f t="shared" si="6"/>
        <v>7111.6370060030204</v>
      </c>
    </row>
    <row r="2140" spans="2:19" x14ac:dyDescent="0.2">
      <c r="B2140" s="11"/>
      <c r="D2140" s="14">
        <f t="shared" si="372"/>
        <v>21.380000000000543</v>
      </c>
      <c r="E2140" s="11">
        <f t="shared" si="377"/>
        <v>37.840000000001169</v>
      </c>
      <c r="F2140" s="11">
        <f t="shared" si="368"/>
        <v>-371.21040000001148</v>
      </c>
      <c r="G2140" s="11">
        <f t="shared" si="8"/>
        <v>-93.36209453675373</v>
      </c>
      <c r="H2140" s="15">
        <f t="shared" si="378"/>
        <v>0</v>
      </c>
      <c r="I2140" s="11">
        <f t="shared" si="1"/>
        <v>-464.57249453676519</v>
      </c>
      <c r="J2140" s="11">
        <f t="shared" si="9"/>
        <v>-12.277285796425762</v>
      </c>
      <c r="K2140" s="9">
        <f t="shared" si="373"/>
        <v>152.51567708531596</v>
      </c>
      <c r="L2140" s="11">
        <f t="shared" si="374"/>
        <v>6693.6442265265478</v>
      </c>
      <c r="M2140" s="11">
        <f t="shared" si="369"/>
        <v>0.61041100000000004</v>
      </c>
      <c r="N2140" s="11">
        <f t="shared" si="375"/>
        <v>-93.36209453675373</v>
      </c>
      <c r="O2140" s="11">
        <f t="shared" si="376"/>
        <v>0</v>
      </c>
      <c r="P2140" s="13">
        <f t="shared" si="370"/>
        <v>313.55500000000001</v>
      </c>
      <c r="Q2140" s="11">
        <f t="shared" si="4"/>
        <v>0.48640805308579343</v>
      </c>
      <c r="R2140" s="11">
        <f t="shared" si="371"/>
        <v>1.2515072167610357</v>
      </c>
      <c r="S2140" s="11">
        <f t="shared" si="6"/>
        <v>7099.3948278476946</v>
      </c>
    </row>
    <row r="2141" spans="2:19" x14ac:dyDescent="0.2">
      <c r="B2141" s="11"/>
      <c r="D2141" s="14">
        <f t="shared" si="372"/>
        <v>21.390000000000544</v>
      </c>
      <c r="E2141" s="11">
        <f t="shared" si="377"/>
        <v>37.840000000001169</v>
      </c>
      <c r="F2141" s="11">
        <f t="shared" si="368"/>
        <v>-371.21040000001148</v>
      </c>
      <c r="G2141" s="11">
        <f t="shared" si="8"/>
        <v>-93.190771761355393</v>
      </c>
      <c r="H2141" s="15">
        <f t="shared" si="378"/>
        <v>0</v>
      </c>
      <c r="I2141" s="11">
        <f t="shared" si="1"/>
        <v>-464.40117176136687</v>
      </c>
      <c r="J2141" s="11">
        <f t="shared" si="9"/>
        <v>-12.272758238936378</v>
      </c>
      <c r="K2141" s="9">
        <f t="shared" si="373"/>
        <v>152.39290422735169</v>
      </c>
      <c r="L2141" s="11">
        <f t="shared" si="374"/>
        <v>6695.1687694331104</v>
      </c>
      <c r="M2141" s="11">
        <f t="shared" si="369"/>
        <v>0.61027299999999995</v>
      </c>
      <c r="N2141" s="11">
        <f t="shared" si="375"/>
        <v>-93.190771761355393</v>
      </c>
      <c r="O2141" s="11">
        <f t="shared" si="376"/>
        <v>0</v>
      </c>
      <c r="P2141" s="13">
        <f t="shared" si="370"/>
        <v>313.54700000000003</v>
      </c>
      <c r="Q2141" s="11">
        <f t="shared" si="4"/>
        <v>0.48602890229328194</v>
      </c>
      <c r="R2141" s="11">
        <f t="shared" si="371"/>
        <v>1.2510456920424442</v>
      </c>
      <c r="S2141" s="11">
        <f t="shared" si="6"/>
        <v>7086.3671849741013</v>
      </c>
    </row>
    <row r="2142" spans="2:19" x14ac:dyDescent="0.2">
      <c r="B2142" s="11"/>
      <c r="D2142" s="14">
        <f t="shared" si="372"/>
        <v>21.400000000000546</v>
      </c>
      <c r="E2142" s="11">
        <f t="shared" si="377"/>
        <v>37.840000000001169</v>
      </c>
      <c r="F2142" s="11">
        <f t="shared" si="368"/>
        <v>-371.21040000001148</v>
      </c>
      <c r="G2142" s="11">
        <f t="shared" si="8"/>
        <v>-93.03021275281597</v>
      </c>
      <c r="H2142" s="15">
        <f t="shared" si="378"/>
        <v>0</v>
      </c>
      <c r="I2142" s="11">
        <f t="shared" si="1"/>
        <v>-464.24061275282747</v>
      </c>
      <c r="J2142" s="11">
        <f t="shared" si="9"/>
        <v>-12.268515136173709</v>
      </c>
      <c r="K2142" s="9">
        <f t="shared" si="373"/>
        <v>152.27017664496233</v>
      </c>
      <c r="L2142" s="11">
        <f t="shared" si="374"/>
        <v>6696.6920848374721</v>
      </c>
      <c r="M2142" s="11">
        <f t="shared" si="369"/>
        <v>0.61020399999999997</v>
      </c>
      <c r="N2142" s="11">
        <f t="shared" si="375"/>
        <v>-93.03021275281597</v>
      </c>
      <c r="O2142" s="11">
        <f t="shared" si="376"/>
        <v>0</v>
      </c>
      <c r="P2142" s="13">
        <f t="shared" si="370"/>
        <v>313.54199999999997</v>
      </c>
      <c r="Q2142" s="11">
        <f t="shared" si="4"/>
        <v>0.4856452298096024</v>
      </c>
      <c r="R2142" s="11">
        <f t="shared" si="371"/>
        <v>1.2506131637282067</v>
      </c>
      <c r="S2142" s="11">
        <f t="shared" si="6"/>
        <v>7074.1580352067895</v>
      </c>
    </row>
    <row r="2143" spans="2:19" x14ac:dyDescent="0.2">
      <c r="B2143" s="11"/>
      <c r="D2143" s="14">
        <f t="shared" si="372"/>
        <v>21.410000000000547</v>
      </c>
      <c r="E2143" s="11">
        <f t="shared" si="377"/>
        <v>37.840000000001169</v>
      </c>
      <c r="F2143" s="11">
        <f t="shared" si="368"/>
        <v>-371.21040000001148</v>
      </c>
      <c r="G2143" s="11">
        <f t="shared" si="8"/>
        <v>-92.859357698218844</v>
      </c>
      <c r="H2143" s="15">
        <f t="shared" si="378"/>
        <v>0</v>
      </c>
      <c r="I2143" s="11">
        <f t="shared" si="1"/>
        <v>-464.06975769823032</v>
      </c>
      <c r="J2143" s="11">
        <f t="shared" si="9"/>
        <v>-12.263999939170613</v>
      </c>
      <c r="K2143" s="9">
        <f t="shared" si="373"/>
        <v>152.1474914936006</v>
      </c>
      <c r="L2143" s="11">
        <f t="shared" si="374"/>
        <v>6698.2141731781649</v>
      </c>
      <c r="M2143" s="11">
        <f t="shared" si="369"/>
        <v>0.610066</v>
      </c>
      <c r="N2143" s="11">
        <f t="shared" si="375"/>
        <v>-92.859357698218844</v>
      </c>
      <c r="O2143" s="11">
        <f t="shared" si="376"/>
        <v>0</v>
      </c>
      <c r="P2143" s="13">
        <f t="shared" si="370"/>
        <v>313.53399999999999</v>
      </c>
      <c r="Q2143" s="11">
        <f t="shared" si="4"/>
        <v>0.48526632356809979</v>
      </c>
      <c r="R2143" s="11">
        <f t="shared" si="371"/>
        <v>1.2501528989980237</v>
      </c>
      <c r="S2143" s="11">
        <f t="shared" si="6"/>
        <v>7061.1659585300931</v>
      </c>
    </row>
    <row r="2144" spans="2:19" x14ac:dyDescent="0.2">
      <c r="B2144" s="11"/>
      <c r="D2144" s="14">
        <f t="shared" si="372"/>
        <v>21.420000000000549</v>
      </c>
      <c r="E2144" s="11">
        <f t="shared" si="377"/>
        <v>37.840000000001169</v>
      </c>
      <c r="F2144" s="11">
        <f t="shared" si="368"/>
        <v>-371.21040000001148</v>
      </c>
      <c r="G2144" s="11">
        <f t="shared" si="8"/>
        <v>-92.699231911129445</v>
      </c>
      <c r="H2144" s="15">
        <f t="shared" si="378"/>
        <v>0</v>
      </c>
      <c r="I2144" s="11">
        <f t="shared" si="1"/>
        <v>-463.90963191114093</v>
      </c>
      <c r="J2144" s="11">
        <f t="shared" si="9"/>
        <v>-12.259768285177765</v>
      </c>
      <c r="K2144" s="9">
        <f t="shared" si="373"/>
        <v>152.02485149420889</v>
      </c>
      <c r="L2144" s="11">
        <f t="shared" si="374"/>
        <v>6699.7350348931041</v>
      </c>
      <c r="M2144" s="11">
        <f t="shared" si="369"/>
        <v>0.60999700000000001</v>
      </c>
      <c r="N2144" s="11">
        <f t="shared" si="375"/>
        <v>-92.699231911129445</v>
      </c>
      <c r="O2144" s="11">
        <f t="shared" si="376"/>
        <v>0</v>
      </c>
      <c r="P2144" s="13">
        <f t="shared" si="370"/>
        <v>313.52999999999997</v>
      </c>
      <c r="Q2144" s="11">
        <f t="shared" si="4"/>
        <v>0.48488135583264408</v>
      </c>
      <c r="R2144" s="11">
        <f t="shared" si="371"/>
        <v>1.2497215377347364</v>
      </c>
      <c r="S2144" s="11">
        <f t="shared" si="6"/>
        <v>7048.9897515768535</v>
      </c>
    </row>
    <row r="2145" spans="2:19" x14ac:dyDescent="0.2">
      <c r="B2145" s="11"/>
      <c r="D2145" s="14">
        <f t="shared" si="372"/>
        <v>21.43000000000055</v>
      </c>
      <c r="E2145" s="11">
        <f t="shared" si="377"/>
        <v>37.840000000001169</v>
      </c>
      <c r="F2145" s="11">
        <f t="shared" si="368"/>
        <v>-371.21040000001148</v>
      </c>
      <c r="G2145" s="11">
        <f t="shared" si="8"/>
        <v>-92.528843375115443</v>
      </c>
      <c r="H2145" s="15">
        <f t="shared" si="378"/>
        <v>0</v>
      </c>
      <c r="I2145" s="11">
        <f t="shared" si="1"/>
        <v>-463.73924337512693</v>
      </c>
      <c r="J2145" s="11">
        <f t="shared" si="9"/>
        <v>-12.255265416889868</v>
      </c>
      <c r="K2145" s="9">
        <f t="shared" si="373"/>
        <v>151.9022538113571</v>
      </c>
      <c r="L2145" s="11">
        <f t="shared" si="374"/>
        <v>6701.254670419632</v>
      </c>
      <c r="M2145" s="11">
        <f t="shared" si="369"/>
        <v>0.60985900000000004</v>
      </c>
      <c r="N2145" s="11">
        <f t="shared" si="375"/>
        <v>-92.528843375115443</v>
      </c>
      <c r="O2145" s="11">
        <f t="shared" si="376"/>
        <v>0</v>
      </c>
      <c r="P2145" s="13">
        <f t="shared" si="370"/>
        <v>313.52199999999999</v>
      </c>
      <c r="Q2145" s="11">
        <f t="shared" si="4"/>
        <v>0.48450269458397532</v>
      </c>
      <c r="R2145" s="11">
        <f t="shared" si="371"/>
        <v>1.2492625297543187</v>
      </c>
      <c r="S2145" s="11">
        <f t="shared" si="6"/>
        <v>7036.033149678572</v>
      </c>
    </row>
    <row r="2146" spans="2:19" x14ac:dyDescent="0.2">
      <c r="B2146" s="11"/>
      <c r="D2146" s="14">
        <f t="shared" si="372"/>
        <v>21.440000000000552</v>
      </c>
      <c r="E2146" s="11">
        <f t="shared" si="377"/>
        <v>37.840000000001169</v>
      </c>
      <c r="F2146" s="11">
        <f t="shared" si="368"/>
        <v>-371.21040000001148</v>
      </c>
      <c r="G2146" s="11">
        <f t="shared" si="8"/>
        <v>-92.369149688118554</v>
      </c>
      <c r="H2146" s="15">
        <f t="shared" si="378"/>
        <v>0</v>
      </c>
      <c r="I2146" s="11">
        <f t="shared" si="1"/>
        <v>-463.57954968813004</v>
      </c>
      <c r="J2146" s="11">
        <f t="shared" si="9"/>
        <v>-12.251045182032657</v>
      </c>
      <c r="K2146" s="9">
        <f t="shared" si="373"/>
        <v>151.77970115718821</v>
      </c>
      <c r="L2146" s="11">
        <f t="shared" si="374"/>
        <v>6702.7730801944754</v>
      </c>
      <c r="M2146" s="11">
        <f t="shared" si="369"/>
        <v>0.60979000000000005</v>
      </c>
      <c r="N2146" s="11">
        <f t="shared" si="375"/>
        <v>-92.369149688118554</v>
      </c>
      <c r="O2146" s="11">
        <f t="shared" si="376"/>
        <v>0</v>
      </c>
      <c r="P2146" s="13">
        <f t="shared" si="370"/>
        <v>313.517</v>
      </c>
      <c r="Q2146" s="11">
        <f t="shared" si="4"/>
        <v>0.48411952512045031</v>
      </c>
      <c r="R2146" s="11">
        <f t="shared" si="371"/>
        <v>1.2488323325211679</v>
      </c>
      <c r="S2146" s="11">
        <f t="shared" si="6"/>
        <v>7023.8898002696824</v>
      </c>
    </row>
    <row r="2147" spans="2:19" x14ac:dyDescent="0.2">
      <c r="B2147" s="11"/>
      <c r="D2147" s="14">
        <f t="shared" si="372"/>
        <v>21.450000000000554</v>
      </c>
      <c r="E2147" s="11">
        <f t="shared" si="377"/>
        <v>37.840000000001169</v>
      </c>
      <c r="F2147" s="11">
        <f t="shared" si="368"/>
        <v>-371.21040000001148</v>
      </c>
      <c r="G2147" s="11">
        <f t="shared" si="8"/>
        <v>-92.199226472644455</v>
      </c>
      <c r="H2147" s="15">
        <f t="shared" si="378"/>
        <v>0</v>
      </c>
      <c r="I2147" s="11">
        <f t="shared" si="1"/>
        <v>-463.40962647265593</v>
      </c>
      <c r="J2147" s="11">
        <f t="shared" si="9"/>
        <v>-12.246554610799198</v>
      </c>
      <c r="K2147" s="9">
        <f t="shared" si="373"/>
        <v>151.6571907053679</v>
      </c>
      <c r="L2147" s="11">
        <f t="shared" si="374"/>
        <v>6704.2902646537877</v>
      </c>
      <c r="M2147" s="11">
        <f t="shared" si="369"/>
        <v>0.60965199999999997</v>
      </c>
      <c r="N2147" s="11">
        <f t="shared" si="375"/>
        <v>-92.199226472644455</v>
      </c>
      <c r="O2147" s="11">
        <f t="shared" si="376"/>
        <v>0</v>
      </c>
      <c r="P2147" s="13">
        <f t="shared" si="370"/>
        <v>313.50900000000001</v>
      </c>
      <c r="Q2147" s="11">
        <f t="shared" si="4"/>
        <v>0.48374110697098932</v>
      </c>
      <c r="R2147" s="11">
        <f t="shared" si="371"/>
        <v>1.248374578063119</v>
      </c>
      <c r="S2147" s="11">
        <f t="shared" si="6"/>
        <v>7010.9685820487994</v>
      </c>
    </row>
    <row r="2148" spans="2:19" x14ac:dyDescent="0.2">
      <c r="B2148" s="11"/>
      <c r="D2148" s="14">
        <f t="shared" si="372"/>
        <v>21.460000000000555</v>
      </c>
      <c r="E2148" s="11">
        <f t="shared" si="377"/>
        <v>37.840000000001169</v>
      </c>
      <c r="F2148" s="11">
        <f t="shared" si="368"/>
        <v>-371.21040000001148</v>
      </c>
      <c r="G2148" s="11">
        <f t="shared" si="8"/>
        <v>-92.039963768366391</v>
      </c>
      <c r="H2148" s="15">
        <f t="shared" si="378"/>
        <v>0</v>
      </c>
      <c r="I2148" s="11">
        <f t="shared" si="1"/>
        <v>-463.25036376837784</v>
      </c>
      <c r="J2148" s="11">
        <f t="shared" si="9"/>
        <v>-12.24234576554872</v>
      </c>
      <c r="K2148" s="9">
        <f t="shared" si="373"/>
        <v>151.53472515925989</v>
      </c>
      <c r="L2148" s="11">
        <f t="shared" si="374"/>
        <v>6705.8062242331107</v>
      </c>
      <c r="M2148" s="11">
        <f t="shared" si="369"/>
        <v>0.60958299999999999</v>
      </c>
      <c r="N2148" s="11">
        <f t="shared" si="375"/>
        <v>-92.039963768366391</v>
      </c>
      <c r="O2148" s="11">
        <f t="shared" si="376"/>
        <v>0</v>
      </c>
      <c r="P2148" s="13">
        <f t="shared" si="370"/>
        <v>313.505</v>
      </c>
      <c r="Q2148" s="11">
        <f t="shared" si="4"/>
        <v>0.48335664553758279</v>
      </c>
      <c r="R2148" s="11">
        <f t="shared" si="371"/>
        <v>1.2479455418500223</v>
      </c>
      <c r="S2148" s="11">
        <f t="shared" si="6"/>
        <v>6998.8580052174757</v>
      </c>
    </row>
    <row r="2149" spans="2:19" x14ac:dyDescent="0.2">
      <c r="B2149" s="11"/>
      <c r="D2149" s="14">
        <f t="shared" si="372"/>
        <v>21.470000000000557</v>
      </c>
      <c r="E2149" s="11">
        <f t="shared" si="377"/>
        <v>37.840000000001169</v>
      </c>
      <c r="F2149" s="11">
        <f t="shared" si="368"/>
        <v>-371.21040000001148</v>
      </c>
      <c r="G2149" s="11">
        <f t="shared" si="8"/>
        <v>-91.870504679546485</v>
      </c>
      <c r="H2149" s="15">
        <f t="shared" si="378"/>
        <v>0</v>
      </c>
      <c r="I2149" s="11">
        <f t="shared" si="1"/>
        <v>-463.08090467955799</v>
      </c>
      <c r="J2149" s="11">
        <f t="shared" si="9"/>
        <v>-12.237867459818808</v>
      </c>
      <c r="K2149" s="9">
        <f t="shared" si="373"/>
        <v>151.41230170160441</v>
      </c>
      <c r="L2149" s="11">
        <f t="shared" si="374"/>
        <v>6707.3209593674146</v>
      </c>
      <c r="M2149" s="11">
        <f t="shared" si="369"/>
        <v>0.60944500000000001</v>
      </c>
      <c r="N2149" s="11">
        <f t="shared" si="375"/>
        <v>-91.870504679546485</v>
      </c>
      <c r="O2149" s="11">
        <f t="shared" si="376"/>
        <v>0</v>
      </c>
      <c r="P2149" s="13">
        <f t="shared" si="370"/>
        <v>313.49700000000001</v>
      </c>
      <c r="Q2149" s="11">
        <f t="shared" si="4"/>
        <v>0.48297847093147428</v>
      </c>
      <c r="R2149" s="11">
        <f t="shared" si="371"/>
        <v>1.2474890376981456</v>
      </c>
      <c r="S2149" s="11">
        <f t="shared" si="6"/>
        <v>6985.9720798891158</v>
      </c>
    </row>
    <row r="2150" spans="2:19" x14ac:dyDescent="0.2">
      <c r="B2150" s="11"/>
      <c r="D2150" s="14">
        <f t="shared" si="372"/>
        <v>21.480000000000558</v>
      </c>
      <c r="E2150" s="11">
        <f t="shared" si="377"/>
        <v>37.840000000001169</v>
      </c>
      <c r="F2150" s="11">
        <f t="shared" si="368"/>
        <v>-371.21040000001148</v>
      </c>
      <c r="G2150" s="11">
        <f t="shared" si="8"/>
        <v>-91.711822345539005</v>
      </c>
      <c r="H2150" s="15">
        <f t="shared" si="378"/>
        <v>0</v>
      </c>
      <c r="I2150" s="11">
        <f t="shared" si="1"/>
        <v>-462.92222234555049</v>
      </c>
      <c r="J2150" s="11">
        <f t="shared" si="9"/>
        <v>-12.233673952049054</v>
      </c>
      <c r="K2150" s="9">
        <f t="shared" si="373"/>
        <v>151.28992302700621</v>
      </c>
      <c r="L2150" s="11">
        <f t="shared" si="374"/>
        <v>6708.8344704910569</v>
      </c>
      <c r="M2150" s="11">
        <f t="shared" si="369"/>
        <v>0.60937699999999995</v>
      </c>
      <c r="N2150" s="11">
        <f t="shared" si="375"/>
        <v>-91.711822345539005</v>
      </c>
      <c r="O2150" s="11">
        <f t="shared" si="376"/>
        <v>0</v>
      </c>
      <c r="P2150" s="13">
        <f t="shared" si="370"/>
        <v>313.49200000000002</v>
      </c>
      <c r="Q2150" s="11">
        <f t="shared" si="4"/>
        <v>0.48259580157390364</v>
      </c>
      <c r="R2150" s="11">
        <f t="shared" si="371"/>
        <v>1.2470615649387415</v>
      </c>
      <c r="S2150" s="11">
        <f t="shared" si="6"/>
        <v>6973.9056352906609</v>
      </c>
    </row>
    <row r="2151" spans="2:19" x14ac:dyDescent="0.2">
      <c r="B2151" s="11"/>
      <c r="D2151" s="14">
        <f t="shared" si="372"/>
        <v>21.49000000000056</v>
      </c>
      <c r="E2151" s="11">
        <f t="shared" si="377"/>
        <v>37.840000000001169</v>
      </c>
      <c r="F2151" s="11">
        <f t="shared" si="368"/>
        <v>-371.21040000001148</v>
      </c>
      <c r="G2151" s="11">
        <f t="shared" si="8"/>
        <v>-91.542825902157929</v>
      </c>
      <c r="H2151" s="15">
        <f t="shared" si="378"/>
        <v>0</v>
      </c>
      <c r="I2151" s="11">
        <f t="shared" si="1"/>
        <v>-462.75322590216939</v>
      </c>
      <c r="J2151" s="11">
        <f t="shared" si="9"/>
        <v>-12.229207872678517</v>
      </c>
      <c r="K2151" s="9">
        <f t="shared" si="373"/>
        <v>151.16758628748573</v>
      </c>
      <c r="L2151" s="11">
        <f t="shared" si="374"/>
        <v>6710.3467580376291</v>
      </c>
      <c r="M2151" s="11">
        <f t="shared" si="369"/>
        <v>0.60923899999999998</v>
      </c>
      <c r="N2151" s="11">
        <f t="shared" si="375"/>
        <v>-91.542825902157929</v>
      </c>
      <c r="O2151" s="11">
        <f t="shared" si="376"/>
        <v>0</v>
      </c>
      <c r="P2151" s="13">
        <f t="shared" si="370"/>
        <v>313.48399999999998</v>
      </c>
      <c r="Q2151" s="11">
        <f t="shared" si="4"/>
        <v>0.4822178684956353</v>
      </c>
      <c r="R2151" s="11">
        <f t="shared" si="371"/>
        <v>1.2466063071028048</v>
      </c>
      <c r="S2151" s="11">
        <f t="shared" si="6"/>
        <v>6961.0548902209694</v>
      </c>
    </row>
    <row r="2152" spans="2:19" x14ac:dyDescent="0.2">
      <c r="B2152" s="11"/>
      <c r="D2152" s="14">
        <f t="shared" si="372"/>
        <v>21.500000000000561</v>
      </c>
      <c r="E2152" s="11">
        <f t="shared" si="377"/>
        <v>37.840000000001169</v>
      </c>
      <c r="F2152" s="11">
        <f t="shared" si="368"/>
        <v>-371.21040000001148</v>
      </c>
      <c r="G2152" s="11">
        <f t="shared" si="8"/>
        <v>-91.384421536046887</v>
      </c>
      <c r="H2152" s="15">
        <f t="shared" si="378"/>
        <v>0</v>
      </c>
      <c r="I2152" s="11">
        <f t="shared" si="1"/>
        <v>-462.59482153605836</v>
      </c>
      <c r="J2152" s="11">
        <f t="shared" si="9"/>
        <v>-12.225021710783405</v>
      </c>
      <c r="K2152" s="9">
        <f t="shared" si="373"/>
        <v>151.04529420875895</v>
      </c>
      <c r="L2152" s="11">
        <f t="shared" si="374"/>
        <v>6711.8578224401099</v>
      </c>
      <c r="M2152" s="11">
        <f t="shared" si="369"/>
        <v>0.60916999999999999</v>
      </c>
      <c r="N2152" s="11">
        <f t="shared" si="375"/>
        <v>-91.384421536046887</v>
      </c>
      <c r="O2152" s="11">
        <f t="shared" si="376"/>
        <v>0</v>
      </c>
      <c r="P2152" s="13">
        <f t="shared" si="370"/>
        <v>313.48</v>
      </c>
      <c r="Q2152" s="11">
        <f t="shared" si="4"/>
        <v>0.48183391032524864</v>
      </c>
      <c r="R2152" s="11">
        <f t="shared" si="371"/>
        <v>1.2461795831583491</v>
      </c>
      <c r="S2152" s="11">
        <f t="shared" si="6"/>
        <v>6949.0095827216337</v>
      </c>
    </row>
    <row r="2153" spans="2:19" x14ac:dyDescent="0.2">
      <c r="B2153" s="11"/>
      <c r="D2153" s="14">
        <f t="shared" si="372"/>
        <v>21.510000000000563</v>
      </c>
      <c r="E2153" s="11">
        <f t="shared" si="377"/>
        <v>37.840000000001169</v>
      </c>
      <c r="F2153" s="11">
        <f t="shared" si="368"/>
        <v>-371.21040000001148</v>
      </c>
      <c r="G2153" s="11">
        <f t="shared" si="8"/>
        <v>-91.215886844897071</v>
      </c>
      <c r="H2153" s="15">
        <f t="shared" si="378"/>
        <v>0</v>
      </c>
      <c r="I2153" s="11">
        <f t="shared" si="1"/>
        <v>-462.42628684490853</v>
      </c>
      <c r="J2153" s="11">
        <f t="shared" si="9"/>
        <v>-12.220567834167396</v>
      </c>
      <c r="K2153" s="9">
        <f t="shared" si="373"/>
        <v>150.9230439916511</v>
      </c>
      <c r="L2153" s="11">
        <f t="shared" si="374"/>
        <v>6713.3676641311122</v>
      </c>
      <c r="M2153" s="11">
        <f t="shared" si="369"/>
        <v>0.60903200000000002</v>
      </c>
      <c r="N2153" s="11">
        <f t="shared" si="375"/>
        <v>-91.215886844897071</v>
      </c>
      <c r="O2153" s="11">
        <f t="shared" si="376"/>
        <v>0</v>
      </c>
      <c r="P2153" s="13">
        <f t="shared" si="370"/>
        <v>313.47199999999998</v>
      </c>
      <c r="Q2153" s="11">
        <f t="shared" si="4"/>
        <v>0.48145621934862159</v>
      </c>
      <c r="R2153" s="11">
        <f t="shared" si="371"/>
        <v>1.2457255692321503</v>
      </c>
      <c r="S2153" s="11">
        <f t="shared" si="6"/>
        <v>6936.1939499897553</v>
      </c>
    </row>
    <row r="2154" spans="2:19" x14ac:dyDescent="0.2">
      <c r="B2154" s="11"/>
      <c r="D2154" s="14">
        <f t="shared" si="372"/>
        <v>21.520000000000564</v>
      </c>
      <c r="E2154" s="11">
        <f t="shared" si="377"/>
        <v>37.840000000001169</v>
      </c>
      <c r="F2154" s="11">
        <f t="shared" si="368"/>
        <v>-371.21040000001148</v>
      </c>
      <c r="G2154" s="11">
        <f t="shared" si="8"/>
        <v>-91.057910134053941</v>
      </c>
      <c r="H2154" s="15">
        <f t="shared" si="378"/>
        <v>0</v>
      </c>
      <c r="I2154" s="11">
        <f t="shared" si="1"/>
        <v>-462.26831013406542</v>
      </c>
      <c r="J2154" s="11">
        <f t="shared" si="9"/>
        <v>-12.216392973944268</v>
      </c>
      <c r="K2154" s="9">
        <f t="shared" si="373"/>
        <v>150.80083831330941</v>
      </c>
      <c r="L2154" s="11">
        <f t="shared" si="374"/>
        <v>6714.8762835426369</v>
      </c>
      <c r="M2154" s="11">
        <f t="shared" si="369"/>
        <v>0.60896300000000003</v>
      </c>
      <c r="N2154" s="11">
        <f t="shared" si="375"/>
        <v>-91.057910134053941</v>
      </c>
      <c r="O2154" s="11">
        <f t="shared" si="376"/>
        <v>0</v>
      </c>
      <c r="P2154" s="13">
        <f t="shared" si="370"/>
        <v>313.46699999999998</v>
      </c>
      <c r="Q2154" s="11">
        <f t="shared" si="4"/>
        <v>0.48107404707133261</v>
      </c>
      <c r="R2154" s="11">
        <f t="shared" si="371"/>
        <v>1.245299997343962</v>
      </c>
      <c r="S2154" s="11">
        <f t="shared" si="6"/>
        <v>6924.1811620435874</v>
      </c>
    </row>
    <row r="2155" spans="2:19" x14ac:dyDescent="0.2">
      <c r="B2155" s="11"/>
      <c r="D2155" s="14">
        <f t="shared" si="372"/>
        <v>21.530000000000566</v>
      </c>
      <c r="E2155" s="11">
        <f t="shared" si="377"/>
        <v>37.840000000001169</v>
      </c>
      <c r="F2155" s="11">
        <f t="shared" si="368"/>
        <v>-371.21040000001148</v>
      </c>
      <c r="G2155" s="11">
        <f t="shared" si="8"/>
        <v>-90.889836013615337</v>
      </c>
      <c r="H2155" s="15">
        <f t="shared" si="378"/>
        <v>0</v>
      </c>
      <c r="I2155" s="11">
        <f t="shared" si="1"/>
        <v>-462.10023601362684</v>
      </c>
      <c r="J2155" s="11">
        <f t="shared" si="9"/>
        <v>-12.211951268858684</v>
      </c>
      <c r="K2155" s="9">
        <f t="shared" si="373"/>
        <v>150.67867438356998</v>
      </c>
      <c r="L2155" s="11">
        <f t="shared" si="374"/>
        <v>6716.3836811061219</v>
      </c>
      <c r="M2155" s="11">
        <f t="shared" si="369"/>
        <v>0.60882499999999995</v>
      </c>
      <c r="N2155" s="11">
        <f t="shared" si="375"/>
        <v>-90.889836013615337</v>
      </c>
      <c r="O2155" s="11">
        <f t="shared" si="376"/>
        <v>0</v>
      </c>
      <c r="P2155" s="13">
        <f t="shared" si="370"/>
        <v>313.459</v>
      </c>
      <c r="Q2155" s="11">
        <f t="shared" si="4"/>
        <v>0.48069659631265965</v>
      </c>
      <c r="R2155" s="11">
        <f t="shared" si="371"/>
        <v>1.244847224144616</v>
      </c>
      <c r="S2155" s="11">
        <f t="shared" si="6"/>
        <v>6911.4005518049526</v>
      </c>
    </row>
    <row r="2156" spans="2:19" x14ac:dyDescent="0.2">
      <c r="B2156" s="11"/>
      <c r="D2156" s="14">
        <f t="shared" si="372"/>
        <v>21.540000000000568</v>
      </c>
      <c r="E2156" s="11">
        <f t="shared" si="377"/>
        <v>37.840000000001169</v>
      </c>
      <c r="F2156" s="11">
        <f t="shared" si="368"/>
        <v>-371.21040000001148</v>
      </c>
      <c r="G2156" s="11">
        <f t="shared" si="8"/>
        <v>-90.732285856433052</v>
      </c>
      <c r="H2156" s="15">
        <f t="shared" si="378"/>
        <v>0</v>
      </c>
      <c r="I2156" s="11">
        <f t="shared" si="1"/>
        <v>-461.94268585644454</v>
      </c>
      <c r="J2156" s="11">
        <f t="shared" si="9"/>
        <v>-12.207787681195303</v>
      </c>
      <c r="K2156" s="9">
        <f t="shared" si="373"/>
        <v>150.5565548708814</v>
      </c>
      <c r="L2156" s="11">
        <f t="shared" si="374"/>
        <v>6717.889857252394</v>
      </c>
      <c r="M2156" s="11">
        <f t="shared" si="369"/>
        <v>0.60875599999999996</v>
      </c>
      <c r="N2156" s="11">
        <f t="shared" si="375"/>
        <v>-90.732285856433052</v>
      </c>
      <c r="O2156" s="11">
        <f t="shared" si="376"/>
        <v>0</v>
      </c>
      <c r="P2156" s="13">
        <f t="shared" si="370"/>
        <v>313.45499999999998</v>
      </c>
      <c r="Q2156" s="11">
        <f t="shared" si="4"/>
        <v>0.48031313863515146</v>
      </c>
      <c r="R2156" s="11">
        <f t="shared" si="371"/>
        <v>1.2444228013450869</v>
      </c>
      <c r="S2156" s="11">
        <f t="shared" si="6"/>
        <v>6899.4201996440852</v>
      </c>
    </row>
    <row r="2157" spans="2:19" x14ac:dyDescent="0.2">
      <c r="B2157" s="11"/>
      <c r="D2157" s="14">
        <f t="shared" si="372"/>
        <v>21.550000000000569</v>
      </c>
      <c r="E2157" s="11">
        <f t="shared" si="377"/>
        <v>37.840000000001169</v>
      </c>
      <c r="F2157" s="11">
        <f t="shared" si="368"/>
        <v>-371.21040000001148</v>
      </c>
      <c r="G2157" s="11">
        <f t="shared" si="8"/>
        <v>-90.564819933074389</v>
      </c>
      <c r="H2157" s="15">
        <f t="shared" si="378"/>
        <v>0</v>
      </c>
      <c r="I2157" s="11">
        <f t="shared" si="1"/>
        <v>-461.77521993308585</v>
      </c>
      <c r="J2157" s="11">
        <f t="shared" si="9"/>
        <v>-12.203362048971236</v>
      </c>
      <c r="K2157" s="9">
        <f t="shared" si="373"/>
        <v>150.43447699406946</v>
      </c>
      <c r="L2157" s="11">
        <f t="shared" si="374"/>
        <v>6719.3948124117187</v>
      </c>
      <c r="M2157" s="11">
        <f t="shared" si="369"/>
        <v>0.60861900000000002</v>
      </c>
      <c r="N2157" s="11">
        <f t="shared" si="375"/>
        <v>-90.564819933074389</v>
      </c>
      <c r="O2157" s="11">
        <f t="shared" si="376"/>
        <v>0</v>
      </c>
      <c r="P2157" s="13">
        <f t="shared" si="370"/>
        <v>313.447</v>
      </c>
      <c r="Q2157" s="11">
        <f t="shared" si="4"/>
        <v>0.47993592854316502</v>
      </c>
      <c r="R2157" s="11">
        <f t="shared" si="371"/>
        <v>1.2439716665617977</v>
      </c>
      <c r="S2157" s="11">
        <f t="shared" si="6"/>
        <v>6886.6858376309747</v>
      </c>
    </row>
    <row r="2158" spans="2:19" x14ac:dyDescent="0.2">
      <c r="B2158" s="11"/>
      <c r="D2158" s="14">
        <f t="shared" si="372"/>
        <v>21.560000000000571</v>
      </c>
      <c r="E2158" s="11">
        <f t="shared" si="377"/>
        <v>37.840000000001169</v>
      </c>
      <c r="F2158" s="11">
        <f t="shared" si="368"/>
        <v>-371.21040000001148</v>
      </c>
      <c r="G2158" s="11">
        <f t="shared" si="8"/>
        <v>-90.407694943219099</v>
      </c>
      <c r="H2158" s="15">
        <f t="shared" si="378"/>
        <v>0</v>
      </c>
      <c r="I2158" s="11">
        <f t="shared" si="1"/>
        <v>-461.61809494323057</v>
      </c>
      <c r="J2158" s="11">
        <f t="shared" si="9"/>
        <v>-12.199209697230875</v>
      </c>
      <c r="K2158" s="9">
        <f t="shared" si="373"/>
        <v>150.31244337357975</v>
      </c>
      <c r="L2158" s="11">
        <f t="shared" si="374"/>
        <v>6720.8985470135567</v>
      </c>
      <c r="M2158" s="11">
        <f t="shared" si="369"/>
        <v>0.60855000000000004</v>
      </c>
      <c r="N2158" s="11">
        <f t="shared" si="375"/>
        <v>-90.407694943219099</v>
      </c>
      <c r="O2158" s="11">
        <f t="shared" si="376"/>
        <v>0</v>
      </c>
      <c r="P2158" s="13">
        <f t="shared" si="370"/>
        <v>313.44200000000001</v>
      </c>
      <c r="Q2158" s="11">
        <f t="shared" si="4"/>
        <v>0.47955425046285993</v>
      </c>
      <c r="R2158" s="11">
        <f t="shared" si="371"/>
        <v>1.2435483891162971</v>
      </c>
      <c r="S2158" s="11">
        <f t="shared" si="6"/>
        <v>6874.7378158364863</v>
      </c>
    </row>
    <row r="2159" spans="2:19" x14ac:dyDescent="0.2">
      <c r="B2159" s="11"/>
      <c r="D2159" s="14">
        <f t="shared" si="372"/>
        <v>21.570000000000572</v>
      </c>
      <c r="E2159" s="11">
        <f t="shared" si="377"/>
        <v>37.840000000001169</v>
      </c>
      <c r="F2159" s="11">
        <f t="shared" si="368"/>
        <v>-371.21040000001148</v>
      </c>
      <c r="G2159" s="11">
        <f t="shared" si="8"/>
        <v>-90.240538147820459</v>
      </c>
      <c r="H2159" s="15">
        <f t="shared" si="378"/>
        <v>0</v>
      </c>
      <c r="I2159" s="11">
        <f t="shared" si="1"/>
        <v>-461.45093814783195</v>
      </c>
      <c r="J2159" s="11">
        <f t="shared" si="9"/>
        <v>-12.194792234350363</v>
      </c>
      <c r="K2159" s="9">
        <f t="shared" si="373"/>
        <v>150.19045127660743</v>
      </c>
      <c r="L2159" s="11">
        <f t="shared" si="374"/>
        <v>6722.4010614868075</v>
      </c>
      <c r="M2159" s="11">
        <f t="shared" si="369"/>
        <v>0.60841199999999995</v>
      </c>
      <c r="N2159" s="11">
        <f t="shared" si="375"/>
        <v>-90.240538147820459</v>
      </c>
      <c r="O2159" s="11">
        <f t="shared" si="376"/>
        <v>0</v>
      </c>
      <c r="P2159" s="13">
        <f t="shared" si="370"/>
        <v>313.43400000000003</v>
      </c>
      <c r="Q2159" s="11">
        <f t="shared" si="4"/>
        <v>0.47917727903356822</v>
      </c>
      <c r="R2159" s="11">
        <f t="shared" si="371"/>
        <v>1.2430980870897412</v>
      </c>
      <c r="S2159" s="11">
        <f t="shared" si="6"/>
        <v>6862.0269603808429</v>
      </c>
    </row>
    <row r="2160" spans="2:19" x14ac:dyDescent="0.2">
      <c r="B2160" s="11"/>
      <c r="D2160" s="14">
        <f t="shared" si="372"/>
        <v>21.580000000000574</v>
      </c>
      <c r="E2160" s="11">
        <f t="shared" si="377"/>
        <v>37.840000000001169</v>
      </c>
      <c r="F2160" s="11">
        <f t="shared" si="368"/>
        <v>-371.21040000001148</v>
      </c>
      <c r="G2160" s="11">
        <f t="shared" si="8"/>
        <v>-90.083837521023767</v>
      </c>
      <c r="H2160" s="15">
        <f t="shared" si="378"/>
        <v>0</v>
      </c>
      <c r="I2160" s="11">
        <f t="shared" si="1"/>
        <v>-461.29423752103526</v>
      </c>
      <c r="J2160" s="11">
        <f t="shared" si="9"/>
        <v>-12.190651097278568</v>
      </c>
      <c r="K2160" s="9">
        <f t="shared" si="373"/>
        <v>150.06850335426392</v>
      </c>
      <c r="L2160" s="11">
        <f t="shared" si="374"/>
        <v>6723.9023562599623</v>
      </c>
      <c r="M2160" s="11">
        <f t="shared" si="369"/>
        <v>0.60834299999999997</v>
      </c>
      <c r="N2160" s="11">
        <f t="shared" si="375"/>
        <v>-90.083837521023767</v>
      </c>
      <c r="O2160" s="11">
        <f t="shared" si="376"/>
        <v>0</v>
      </c>
      <c r="P2160" s="13">
        <f t="shared" si="370"/>
        <v>313.43</v>
      </c>
      <c r="Q2160" s="11">
        <f t="shared" si="4"/>
        <v>0.47879431884077439</v>
      </c>
      <c r="R2160" s="11">
        <f t="shared" si="371"/>
        <v>1.2426759528316582</v>
      </c>
      <c r="S2160" s="11">
        <f t="shared" si="6"/>
        <v>6850.1112077949483</v>
      </c>
    </row>
    <row r="2161" spans="2:19" x14ac:dyDescent="0.2">
      <c r="B2161" s="11"/>
      <c r="D2161" s="14">
        <f t="shared" si="372"/>
        <v>21.590000000000575</v>
      </c>
      <c r="E2161" s="11">
        <f t="shared" si="377"/>
        <v>37.840000000001169</v>
      </c>
      <c r="F2161" s="11">
        <f t="shared" si="368"/>
        <v>-371.21040000001148</v>
      </c>
      <c r="G2161" s="11">
        <f t="shared" si="8"/>
        <v>-89.917285617355972</v>
      </c>
      <c r="H2161" s="15">
        <f t="shared" si="378"/>
        <v>0</v>
      </c>
      <c r="I2161" s="11">
        <f t="shared" si="1"/>
        <v>-461.12768561736743</v>
      </c>
      <c r="J2161" s="11">
        <f t="shared" si="9"/>
        <v>-12.18624961990891</v>
      </c>
      <c r="K2161" s="9">
        <f t="shared" si="373"/>
        <v>149.94659684329113</v>
      </c>
      <c r="L2161" s="11">
        <f t="shared" si="374"/>
        <v>6725.4024317609501</v>
      </c>
      <c r="M2161" s="11">
        <f t="shared" si="369"/>
        <v>0.60820600000000002</v>
      </c>
      <c r="N2161" s="11">
        <f t="shared" si="375"/>
        <v>-89.917285617355972</v>
      </c>
      <c r="O2161" s="11">
        <f t="shared" si="376"/>
        <v>0</v>
      </c>
      <c r="P2161" s="13">
        <f t="shared" si="370"/>
        <v>313.42200000000003</v>
      </c>
      <c r="Q2161" s="11">
        <f t="shared" si="4"/>
        <v>0.47841758665087686</v>
      </c>
      <c r="R2161" s="11">
        <f t="shared" si="371"/>
        <v>1.2422272803169123</v>
      </c>
      <c r="S2161" s="11">
        <f t="shared" si="6"/>
        <v>6837.446349221088</v>
      </c>
    </row>
    <row r="2162" spans="2:19" x14ac:dyDescent="0.2">
      <c r="B2162" s="11"/>
      <c r="D2162" s="14">
        <f t="shared" si="372"/>
        <v>21.600000000000577</v>
      </c>
      <c r="E2162" s="11">
        <f t="shared" si="377"/>
        <v>37.840000000001169</v>
      </c>
      <c r="F2162" s="11">
        <f t="shared" si="368"/>
        <v>-371.21040000001148</v>
      </c>
      <c r="G2162" s="11">
        <f t="shared" si="8"/>
        <v>-89.761007976645644</v>
      </c>
      <c r="H2162" s="15">
        <f t="shared" si="378"/>
        <v>0</v>
      </c>
      <c r="I2162" s="11">
        <f t="shared" si="1"/>
        <v>-460.97140797665713</v>
      </c>
      <c r="J2162" s="11">
        <f t="shared" si="9"/>
        <v>-12.182119661116356</v>
      </c>
      <c r="K2162" s="9">
        <f t="shared" si="373"/>
        <v>149.82473434709203</v>
      </c>
      <c r="L2162" s="11">
        <f t="shared" si="374"/>
        <v>6726.9012884169015</v>
      </c>
      <c r="M2162" s="11">
        <f t="shared" si="369"/>
        <v>0.60813700000000004</v>
      </c>
      <c r="N2162" s="11">
        <f t="shared" si="375"/>
        <v>-89.761007976645644</v>
      </c>
      <c r="O2162" s="11">
        <f t="shared" si="376"/>
        <v>0</v>
      </c>
      <c r="P2162" s="13">
        <f t="shared" si="370"/>
        <v>313.41699999999997</v>
      </c>
      <c r="Q2162" s="11">
        <f t="shared" si="4"/>
        <v>0.4780363998988314</v>
      </c>
      <c r="R2162" s="11">
        <f t="shared" si="371"/>
        <v>1.2418062855368355</v>
      </c>
      <c r="S2162" s="11">
        <f t="shared" si="6"/>
        <v>6825.5627611367354</v>
      </c>
    </row>
    <row r="2163" spans="2:19" x14ac:dyDescent="0.2">
      <c r="B2163" s="11"/>
      <c r="D2163" s="14">
        <f t="shared" si="372"/>
        <v>21.610000000000579</v>
      </c>
      <c r="E2163" s="11">
        <f t="shared" si="377"/>
        <v>37.840000000001169</v>
      </c>
      <c r="F2163" s="11">
        <f t="shared" si="368"/>
        <v>-371.21040000001148</v>
      </c>
      <c r="G2163" s="11">
        <f t="shared" si="8"/>
        <v>-89.594763832522673</v>
      </c>
      <c r="H2163" s="15">
        <f t="shared" si="378"/>
        <v>0</v>
      </c>
      <c r="I2163" s="11">
        <f t="shared" si="1"/>
        <v>-460.80516383253416</v>
      </c>
      <c r="J2163" s="11">
        <f t="shared" si="9"/>
        <v>-12.177726316927059</v>
      </c>
      <c r="K2163" s="9">
        <f t="shared" si="373"/>
        <v>149.70291315048087</v>
      </c>
      <c r="L2163" s="11">
        <f t="shared" si="374"/>
        <v>6728.3989266543895</v>
      </c>
      <c r="M2163" s="11">
        <f t="shared" si="369"/>
        <v>0.60799899999999996</v>
      </c>
      <c r="N2163" s="11">
        <f t="shared" si="375"/>
        <v>-89.594763832522673</v>
      </c>
      <c r="O2163" s="11">
        <f t="shared" si="376"/>
        <v>0</v>
      </c>
      <c r="P2163" s="13">
        <f t="shared" si="370"/>
        <v>313.40899999999999</v>
      </c>
      <c r="Q2163" s="11">
        <f t="shared" si="4"/>
        <v>0.47765990495002014</v>
      </c>
      <c r="R2163" s="11">
        <f t="shared" si="371"/>
        <v>1.2413584420924626</v>
      </c>
      <c r="S2163" s="11">
        <f t="shared" si="6"/>
        <v>6812.9213050639828</v>
      </c>
    </row>
    <row r="2164" spans="2:19" x14ac:dyDescent="0.2">
      <c r="B2164" s="11"/>
      <c r="D2164" s="14">
        <f t="shared" si="372"/>
        <v>21.62000000000058</v>
      </c>
      <c r="E2164" s="11">
        <f t="shared" si="377"/>
        <v>37.840000000001169</v>
      </c>
      <c r="F2164" s="11">
        <f t="shared" si="368"/>
        <v>-371.21040000001148</v>
      </c>
      <c r="G2164" s="11">
        <f t="shared" si="8"/>
        <v>-89.438908379732396</v>
      </c>
      <c r="H2164" s="15">
        <f t="shared" si="378"/>
        <v>0</v>
      </c>
      <c r="I2164" s="11">
        <f t="shared" si="1"/>
        <v>-460.64930837974384</v>
      </c>
      <c r="J2164" s="11">
        <f t="shared" si="9"/>
        <v>-12.173607515320549</v>
      </c>
      <c r="K2164" s="9">
        <f t="shared" si="373"/>
        <v>149.5811358873116</v>
      </c>
      <c r="L2164" s="11">
        <f t="shared" si="374"/>
        <v>6729.8953468995787</v>
      </c>
      <c r="M2164" s="11">
        <f t="shared" si="369"/>
        <v>0.60792999999999997</v>
      </c>
      <c r="N2164" s="11">
        <f t="shared" si="375"/>
        <v>-89.438908379732396</v>
      </c>
      <c r="O2164" s="11">
        <f t="shared" si="376"/>
        <v>0</v>
      </c>
      <c r="P2164" s="13">
        <f t="shared" si="370"/>
        <v>313.40499999999997</v>
      </c>
      <c r="Q2164" s="11">
        <f t="shared" si="4"/>
        <v>0.47727743937496725</v>
      </c>
      <c r="R2164" s="11">
        <f t="shared" si="371"/>
        <v>1.240938584640219</v>
      </c>
      <c r="S2164" s="11">
        <f t="shared" si="6"/>
        <v>6801.0698207874002</v>
      </c>
    </row>
    <row r="2165" spans="2:19" x14ac:dyDescent="0.2">
      <c r="B2165" s="11"/>
      <c r="D2165" s="14">
        <f t="shared" si="372"/>
        <v>21.630000000000582</v>
      </c>
      <c r="E2165" s="11">
        <f t="shared" si="377"/>
        <v>37.840000000001169</v>
      </c>
      <c r="F2165" s="11">
        <f t="shared" si="368"/>
        <v>-371.21040000001148</v>
      </c>
      <c r="G2165" s="11">
        <f t="shared" si="8"/>
        <v>-89.273265842604232</v>
      </c>
      <c r="H2165" s="15">
        <f t="shared" si="378"/>
        <v>0</v>
      </c>
      <c r="I2165" s="11">
        <f t="shared" si="1"/>
        <v>-460.48366584261572</v>
      </c>
      <c r="J2165" s="11">
        <f t="shared" si="9"/>
        <v>-12.169230069836193</v>
      </c>
      <c r="K2165" s="9">
        <f t="shared" si="373"/>
        <v>149.45939981215841</v>
      </c>
      <c r="L2165" s="11">
        <f t="shared" si="374"/>
        <v>6731.3905495780755</v>
      </c>
      <c r="M2165" s="11">
        <f t="shared" si="369"/>
        <v>0.60779300000000003</v>
      </c>
      <c r="N2165" s="11">
        <f t="shared" si="375"/>
        <v>-89.273265842604232</v>
      </c>
      <c r="O2165" s="11">
        <f t="shared" si="376"/>
        <v>0</v>
      </c>
      <c r="P2165" s="13">
        <f t="shared" si="370"/>
        <v>313.39699999999999</v>
      </c>
      <c r="Q2165" s="11">
        <f t="shared" si="4"/>
        <v>0.47690118224538974</v>
      </c>
      <c r="R2165" s="11">
        <f t="shared" si="371"/>
        <v>1.240492361858939</v>
      </c>
      <c r="S2165" s="11">
        <f t="shared" si="6"/>
        <v>6788.4741118201346</v>
      </c>
    </row>
    <row r="2166" spans="2:19" x14ac:dyDescent="0.2">
      <c r="B2166" s="11"/>
      <c r="D2166" s="14">
        <f t="shared" si="372"/>
        <v>21.640000000000583</v>
      </c>
      <c r="E2166" s="11">
        <f t="shared" si="377"/>
        <v>37.840000000001169</v>
      </c>
      <c r="F2166" s="11">
        <f t="shared" si="368"/>
        <v>-371.21040000001148</v>
      </c>
      <c r="G2166" s="11">
        <f t="shared" si="8"/>
        <v>-89.117831210049616</v>
      </c>
      <c r="H2166" s="15">
        <f t="shared" si="378"/>
        <v>0</v>
      </c>
      <c r="I2166" s="11">
        <f t="shared" si="1"/>
        <v>-460.32823121006106</v>
      </c>
      <c r="J2166" s="11">
        <f t="shared" si="9"/>
        <v>-12.165122389271851</v>
      </c>
      <c r="K2166" s="9">
        <f t="shared" si="373"/>
        <v>149.33770751146005</v>
      </c>
      <c r="L2166" s="11">
        <f t="shared" si="374"/>
        <v>6732.8845351146938</v>
      </c>
      <c r="M2166" s="11">
        <f t="shared" si="369"/>
        <v>0.60772400000000004</v>
      </c>
      <c r="N2166" s="11">
        <f t="shared" si="375"/>
        <v>-89.117831210049616</v>
      </c>
      <c r="O2166" s="11">
        <f t="shared" si="376"/>
        <v>0</v>
      </c>
      <c r="P2166" s="13">
        <f t="shared" si="370"/>
        <v>313.392</v>
      </c>
      <c r="Q2166" s="11">
        <f t="shared" si="4"/>
        <v>0.47652048396723612</v>
      </c>
      <c r="R2166" s="11">
        <f t="shared" si="371"/>
        <v>1.2400736380501376</v>
      </c>
      <c r="S2166" s="11">
        <f t="shared" si="6"/>
        <v>6776.6546273505328</v>
      </c>
    </row>
    <row r="2167" spans="2:19" x14ac:dyDescent="0.2">
      <c r="B2167" s="11"/>
      <c r="D2167" s="14">
        <f t="shared" si="372"/>
        <v>21.650000000000585</v>
      </c>
      <c r="E2167" s="11">
        <f t="shared" si="377"/>
        <v>37.840000000001169</v>
      </c>
      <c r="F2167" s="11">
        <f t="shared" si="368"/>
        <v>-371.21040000001148</v>
      </c>
      <c r="G2167" s="11">
        <f t="shared" si="8"/>
        <v>-88.952495075642133</v>
      </c>
      <c r="H2167" s="15">
        <f t="shared" si="378"/>
        <v>0</v>
      </c>
      <c r="I2167" s="11">
        <f t="shared" si="1"/>
        <v>-460.16289507565364</v>
      </c>
      <c r="J2167" s="11">
        <f t="shared" si="9"/>
        <v>-12.160753041110979</v>
      </c>
      <c r="K2167" s="9">
        <f t="shared" si="373"/>
        <v>149.21605628756734</v>
      </c>
      <c r="L2167" s="11">
        <f t="shared" si="374"/>
        <v>6734.3773039336893</v>
      </c>
      <c r="M2167" s="11">
        <f t="shared" si="369"/>
        <v>0.60758599999999996</v>
      </c>
      <c r="N2167" s="11">
        <f t="shared" si="375"/>
        <v>-88.952495075642133</v>
      </c>
      <c r="O2167" s="11">
        <f t="shared" si="376"/>
        <v>0</v>
      </c>
      <c r="P2167" s="13">
        <f t="shared" si="370"/>
        <v>313.38400000000001</v>
      </c>
      <c r="Q2167" s="11">
        <f t="shared" si="4"/>
        <v>0.47614446266423088</v>
      </c>
      <c r="R2167" s="11">
        <f t="shared" si="371"/>
        <v>1.2396282406840957</v>
      </c>
      <c r="S2167" s="11">
        <f t="shared" si="6"/>
        <v>6764.082217709416</v>
      </c>
    </row>
    <row r="2168" spans="2:19" x14ac:dyDescent="0.2">
      <c r="B2168" s="11"/>
      <c r="D2168" s="14">
        <f t="shared" si="372"/>
        <v>21.660000000000586</v>
      </c>
      <c r="E2168" s="11">
        <f t="shared" si="377"/>
        <v>37.840000000001169</v>
      </c>
      <c r="F2168" s="11">
        <f t="shared" si="368"/>
        <v>-371.21040000001148</v>
      </c>
      <c r="G2168" s="11">
        <f t="shared" si="8"/>
        <v>-88.797626635806068</v>
      </c>
      <c r="H2168" s="15">
        <f t="shared" si="378"/>
        <v>0</v>
      </c>
      <c r="I2168" s="11">
        <f t="shared" si="1"/>
        <v>-460.00802663581754</v>
      </c>
      <c r="J2168" s="11">
        <f t="shared" si="9"/>
        <v>-12.156660323356325</v>
      </c>
      <c r="K2168" s="9">
        <f t="shared" si="373"/>
        <v>149.09444875715624</v>
      </c>
      <c r="L2168" s="11">
        <f t="shared" si="374"/>
        <v>6735.8688564589129</v>
      </c>
      <c r="M2168" s="11">
        <f t="shared" si="369"/>
        <v>0.607518</v>
      </c>
      <c r="N2168" s="11">
        <f t="shared" si="375"/>
        <v>-88.797626635806068</v>
      </c>
      <c r="O2168" s="11">
        <f t="shared" si="376"/>
        <v>0</v>
      </c>
      <c r="P2168" s="13">
        <f t="shared" si="370"/>
        <v>313.38</v>
      </c>
      <c r="Q2168" s="11">
        <f t="shared" si="4"/>
        <v>0.47576248885428629</v>
      </c>
      <c r="R2168" s="11">
        <f t="shared" si="371"/>
        <v>1.2392110421362206</v>
      </c>
      <c r="S2168" s="11">
        <f t="shared" si="6"/>
        <v>6752.3057873901898</v>
      </c>
    </row>
    <row r="2169" spans="2:19" x14ac:dyDescent="0.2">
      <c r="B2169" s="11"/>
      <c r="D2169" s="14">
        <f t="shared" si="372"/>
        <v>21.670000000000588</v>
      </c>
      <c r="E2169" s="11">
        <f t="shared" si="377"/>
        <v>37.840000000001169</v>
      </c>
      <c r="F2169" s="11">
        <f t="shared" si="368"/>
        <v>-371.21040000001148</v>
      </c>
      <c r="G2169" s="11">
        <f t="shared" si="8"/>
        <v>-88.632742633551715</v>
      </c>
      <c r="H2169" s="15">
        <f t="shared" si="378"/>
        <v>0</v>
      </c>
      <c r="I2169" s="11">
        <f t="shared" si="1"/>
        <v>-459.84314263356316</v>
      </c>
      <c r="J2169" s="11">
        <f t="shared" si="9"/>
        <v>-12.152302923719581</v>
      </c>
      <c r="K2169" s="9">
        <f t="shared" si="373"/>
        <v>148.97288215392268</v>
      </c>
      <c r="L2169" s="11">
        <f t="shared" si="374"/>
        <v>6737.3591931134679</v>
      </c>
      <c r="M2169" s="11">
        <f t="shared" si="369"/>
        <v>0.60738000000000003</v>
      </c>
      <c r="N2169" s="11">
        <f t="shared" si="375"/>
        <v>-88.632742633551715</v>
      </c>
      <c r="O2169" s="11">
        <f t="shared" si="376"/>
        <v>0</v>
      </c>
      <c r="P2169" s="13">
        <f t="shared" si="370"/>
        <v>313.37200000000001</v>
      </c>
      <c r="Q2169" s="11">
        <f t="shared" si="4"/>
        <v>0.4753867038341737</v>
      </c>
      <c r="R2169" s="11">
        <f t="shared" si="371"/>
        <v>1.2387668627644832</v>
      </c>
      <c r="S2169" s="11">
        <f t="shared" si="6"/>
        <v>6739.7677585616002</v>
      </c>
    </row>
    <row r="2170" spans="2:19" x14ac:dyDescent="0.2">
      <c r="B2170" s="11"/>
      <c r="D2170" s="14">
        <f t="shared" si="372"/>
        <v>21.680000000000589</v>
      </c>
      <c r="E2170" s="11">
        <f t="shared" si="377"/>
        <v>37.840000000001169</v>
      </c>
      <c r="F2170" s="11">
        <f t="shared" si="368"/>
        <v>-371.21040000001148</v>
      </c>
      <c r="G2170" s="11">
        <f t="shared" si="8"/>
        <v>-88.478146698817966</v>
      </c>
      <c r="H2170" s="15">
        <f t="shared" si="378"/>
        <v>0</v>
      </c>
      <c r="I2170" s="11">
        <f t="shared" si="1"/>
        <v>-459.68854669882944</v>
      </c>
      <c r="J2170" s="11">
        <f t="shared" si="9"/>
        <v>-12.148217407473975</v>
      </c>
      <c r="K2170" s="9">
        <f t="shared" si="373"/>
        <v>148.85135912468547</v>
      </c>
      <c r="L2170" s="11">
        <f t="shared" si="374"/>
        <v>6738.8483143198609</v>
      </c>
      <c r="M2170" s="11">
        <f t="shared" si="369"/>
        <v>0.60731100000000005</v>
      </c>
      <c r="N2170" s="11">
        <f t="shared" si="375"/>
        <v>-88.478146698817966</v>
      </c>
      <c r="O2170" s="11">
        <f t="shared" si="376"/>
        <v>0</v>
      </c>
      <c r="P2170" s="13">
        <f t="shared" si="370"/>
        <v>313.36700000000002</v>
      </c>
      <c r="Q2170" s="11">
        <f t="shared" si="4"/>
        <v>0.4750064911898364</v>
      </c>
      <c r="R2170" s="11">
        <f t="shared" si="371"/>
        <v>1.2383503983153898</v>
      </c>
      <c r="S2170" s="11">
        <f t="shared" si="6"/>
        <v>6728.0120499423701</v>
      </c>
    </row>
    <row r="2171" spans="2:19" x14ac:dyDescent="0.2">
      <c r="B2171" s="11"/>
      <c r="D2171" s="14">
        <f t="shared" si="372"/>
        <v>21.690000000000591</v>
      </c>
      <c r="E2171" s="11">
        <f t="shared" si="377"/>
        <v>37.840000000001169</v>
      </c>
      <c r="F2171" s="11">
        <f t="shared" si="368"/>
        <v>-371.21040000001148</v>
      </c>
      <c r="G2171" s="11">
        <f t="shared" si="8"/>
        <v>-88.313859415226929</v>
      </c>
      <c r="H2171" s="15">
        <f t="shared" si="378"/>
        <v>0</v>
      </c>
      <c r="I2171" s="11">
        <f t="shared" si="1"/>
        <v>-459.52425941523842</v>
      </c>
      <c r="J2171" s="11">
        <f t="shared" si="9"/>
        <v>-12.143875777357934</v>
      </c>
      <c r="K2171" s="9">
        <f t="shared" si="373"/>
        <v>148.72987695061073</v>
      </c>
      <c r="L2171" s="11">
        <f t="shared" si="374"/>
        <v>6740.3362205002377</v>
      </c>
      <c r="M2171" s="11">
        <f t="shared" si="369"/>
        <v>0.60717399999999999</v>
      </c>
      <c r="N2171" s="11">
        <f t="shared" si="375"/>
        <v>-88.313859415226929</v>
      </c>
      <c r="O2171" s="11">
        <f t="shared" si="376"/>
        <v>0</v>
      </c>
      <c r="P2171" s="13">
        <f t="shared" si="370"/>
        <v>313.35899999999998</v>
      </c>
      <c r="Q2171" s="11">
        <f t="shared" si="4"/>
        <v>0.47463094071212486</v>
      </c>
      <c r="R2171" s="11">
        <f t="shared" si="371"/>
        <v>1.2379078264381176</v>
      </c>
      <c r="S2171" s="11">
        <f t="shared" si="6"/>
        <v>6715.5193965031503</v>
      </c>
    </row>
    <row r="2172" spans="2:19" x14ac:dyDescent="0.2">
      <c r="B2172" s="11"/>
      <c r="D2172" s="14">
        <f t="shared" si="372"/>
        <v>21.700000000000593</v>
      </c>
      <c r="E2172" s="11">
        <f t="shared" si="377"/>
        <v>37.840000000001169</v>
      </c>
      <c r="F2172" s="11">
        <f t="shared" si="368"/>
        <v>-371.21040000001148</v>
      </c>
      <c r="G2172" s="11">
        <f t="shared" si="8"/>
        <v>-88.159681080982892</v>
      </c>
      <c r="H2172" s="15">
        <f t="shared" si="378"/>
        <v>0</v>
      </c>
      <c r="I2172" s="11">
        <f t="shared" si="1"/>
        <v>-459.3700810809944</v>
      </c>
      <c r="J2172" s="11">
        <f t="shared" si="9"/>
        <v>-12.139801297066073</v>
      </c>
      <c r="K2172" s="9">
        <f t="shared" si="373"/>
        <v>148.60843819283716</v>
      </c>
      <c r="L2172" s="11">
        <f t="shared" si="374"/>
        <v>6741.8229120759552</v>
      </c>
      <c r="M2172" s="11">
        <f t="shared" si="369"/>
        <v>0.60710500000000001</v>
      </c>
      <c r="N2172" s="11">
        <f t="shared" si="375"/>
        <v>-88.159681080982892</v>
      </c>
      <c r="O2172" s="11">
        <f t="shared" si="376"/>
        <v>0</v>
      </c>
      <c r="P2172" s="13">
        <f t="shared" si="370"/>
        <v>313.35500000000002</v>
      </c>
      <c r="Q2172" s="11">
        <f t="shared" si="4"/>
        <v>0.47424945570626653</v>
      </c>
      <c r="R2172" s="11">
        <f t="shared" si="371"/>
        <v>1.2374924869588249</v>
      </c>
      <c r="S2172" s="11">
        <f t="shared" si="6"/>
        <v>6703.7954428565517</v>
      </c>
    </row>
    <row r="2173" spans="2:19" x14ac:dyDescent="0.2">
      <c r="B2173" s="11"/>
      <c r="D2173" s="14">
        <f t="shared" si="372"/>
        <v>21.710000000000594</v>
      </c>
      <c r="E2173" s="11">
        <f t="shared" si="377"/>
        <v>37.840000000001169</v>
      </c>
      <c r="F2173" s="11">
        <f t="shared" si="368"/>
        <v>-371.21040000001148</v>
      </c>
      <c r="G2173" s="11">
        <f t="shared" si="8"/>
        <v>-87.99584316290516</v>
      </c>
      <c r="H2173" s="15">
        <f t="shared" si="378"/>
        <v>0</v>
      </c>
      <c r="I2173" s="11">
        <f t="shared" si="1"/>
        <v>-459.20624316291662</v>
      </c>
      <c r="J2173" s="11">
        <f t="shared" si="9"/>
        <v>-12.135471542360001</v>
      </c>
      <c r="K2173" s="9">
        <f t="shared" si="373"/>
        <v>148.48704017986648</v>
      </c>
      <c r="L2173" s="11">
        <f t="shared" si="374"/>
        <v>6743.3083894678193</v>
      </c>
      <c r="M2173" s="11">
        <f t="shared" si="369"/>
        <v>0.60696799999999995</v>
      </c>
      <c r="N2173" s="11">
        <f t="shared" si="375"/>
        <v>-87.99584316290516</v>
      </c>
      <c r="O2173" s="11">
        <f t="shared" si="376"/>
        <v>0</v>
      </c>
      <c r="P2173" s="13">
        <f t="shared" si="370"/>
        <v>313.34699999999998</v>
      </c>
      <c r="Q2173" s="11">
        <f t="shared" si="4"/>
        <v>0.47387414010622886</v>
      </c>
      <c r="R2173" s="11">
        <f t="shared" si="371"/>
        <v>1.2370511256228338</v>
      </c>
      <c r="S2173" s="11">
        <f t="shared" si="6"/>
        <v>6691.3369598503832</v>
      </c>
    </row>
    <row r="2174" spans="2:19" x14ac:dyDescent="0.2">
      <c r="B2174" s="11"/>
      <c r="D2174" s="14">
        <f t="shared" si="372"/>
        <v>21.720000000000596</v>
      </c>
      <c r="E2174" s="11">
        <f t="shared" si="377"/>
        <v>37.840000000001169</v>
      </c>
      <c r="F2174" s="11">
        <f t="shared" si="368"/>
        <v>-371.21040000001148</v>
      </c>
      <c r="G2174" s="11">
        <f t="shared" si="8"/>
        <v>-87.842081363758737</v>
      </c>
      <c r="H2174" s="15">
        <f t="shared" si="378"/>
        <v>0</v>
      </c>
      <c r="I2174" s="11">
        <f t="shared" si="1"/>
        <v>-459.0524813637702</v>
      </c>
      <c r="J2174" s="11">
        <f t="shared" si="9"/>
        <v>-12.131408069866703</v>
      </c>
      <c r="K2174" s="9">
        <f t="shared" si="373"/>
        <v>148.36568546444289</v>
      </c>
      <c r="L2174" s="11">
        <f t="shared" si="374"/>
        <v>6744.7926530960412</v>
      </c>
      <c r="M2174" s="11">
        <f t="shared" si="369"/>
        <v>0.60689899999999997</v>
      </c>
      <c r="N2174" s="11">
        <f t="shared" si="375"/>
        <v>-87.842081363758737</v>
      </c>
      <c r="O2174" s="11">
        <f t="shared" si="376"/>
        <v>0</v>
      </c>
      <c r="P2174" s="13">
        <f t="shared" si="370"/>
        <v>313.34199999999998</v>
      </c>
      <c r="Q2174" s="11">
        <f t="shared" si="4"/>
        <v>0.47349441014751581</v>
      </c>
      <c r="R2174" s="11">
        <f t="shared" si="371"/>
        <v>1.2366369082432929</v>
      </c>
      <c r="S2174" s="11">
        <f t="shared" si="6"/>
        <v>6679.6446801623897</v>
      </c>
    </row>
    <row r="2175" spans="2:19" x14ac:dyDescent="0.2">
      <c r="B2175" s="11"/>
      <c r="D2175" s="14">
        <f t="shared" si="372"/>
        <v>21.730000000000597</v>
      </c>
      <c r="E2175" s="11">
        <f t="shared" si="377"/>
        <v>37.840000000001169</v>
      </c>
      <c r="F2175" s="11">
        <f t="shared" si="368"/>
        <v>-371.21040000001148</v>
      </c>
      <c r="G2175" s="11">
        <f t="shared" si="8"/>
        <v>-87.678547169991376</v>
      </c>
      <c r="H2175" s="15">
        <f t="shared" si="378"/>
        <v>0</v>
      </c>
      <c r="I2175" s="11">
        <f t="shared" si="1"/>
        <v>-458.88894717000284</v>
      </c>
      <c r="J2175" s="11">
        <f t="shared" si="9"/>
        <v>-12.127086341701602</v>
      </c>
      <c r="K2175" s="9">
        <f t="shared" si="373"/>
        <v>148.24437138374424</v>
      </c>
      <c r="L2175" s="11">
        <f t="shared" si="374"/>
        <v>6746.2757033802818</v>
      </c>
      <c r="M2175" s="11">
        <f t="shared" si="369"/>
        <v>0.60676099999999999</v>
      </c>
      <c r="N2175" s="11">
        <f t="shared" si="375"/>
        <v>-87.678547169991376</v>
      </c>
      <c r="O2175" s="11">
        <f t="shared" si="376"/>
        <v>0</v>
      </c>
      <c r="P2175" s="13">
        <f t="shared" si="370"/>
        <v>313.334</v>
      </c>
      <c r="Q2175" s="11">
        <f t="shared" si="4"/>
        <v>0.47311932756657188</v>
      </c>
      <c r="R2175" s="11">
        <f t="shared" si="371"/>
        <v>1.236196365107197</v>
      </c>
      <c r="S2175" s="11">
        <f t="shared" si="6"/>
        <v>6667.2092928120001</v>
      </c>
    </row>
    <row r="2176" spans="2:19" x14ac:dyDescent="0.2">
      <c r="B2176" s="11"/>
      <c r="D2176" s="14">
        <f t="shared" si="372"/>
        <v>21.740000000000599</v>
      </c>
      <c r="E2176" s="11">
        <f t="shared" si="377"/>
        <v>37.840000000001169</v>
      </c>
      <c r="F2176" s="11">
        <f t="shared" si="368"/>
        <v>-371.21040000001148</v>
      </c>
      <c r="G2176" s="11">
        <f t="shared" si="8"/>
        <v>-87.525345392038517</v>
      </c>
      <c r="H2176" s="15">
        <f t="shared" si="378"/>
        <v>0</v>
      </c>
      <c r="I2176" s="11">
        <f t="shared" si="1"/>
        <v>-458.73574539204998</v>
      </c>
      <c r="J2176" s="11">
        <f t="shared" si="9"/>
        <v>-12.123037668922722</v>
      </c>
      <c r="K2176" s="9">
        <f t="shared" si="373"/>
        <v>148.12310052032723</v>
      </c>
      <c r="L2176" s="11">
        <f t="shared" si="374"/>
        <v>6747.7575407398026</v>
      </c>
      <c r="M2176" s="11">
        <f t="shared" si="369"/>
        <v>0.60669300000000004</v>
      </c>
      <c r="N2176" s="11">
        <f t="shared" si="375"/>
        <v>-87.525345392038517</v>
      </c>
      <c r="O2176" s="11">
        <f t="shared" si="376"/>
        <v>0</v>
      </c>
      <c r="P2176" s="13">
        <f t="shared" si="370"/>
        <v>313.33</v>
      </c>
      <c r="Q2176" s="11">
        <f t="shared" si="4"/>
        <v>0.47273832866411525</v>
      </c>
      <c r="R2176" s="11">
        <f t="shared" si="371"/>
        <v>1.2357836563631723</v>
      </c>
      <c r="S2176" s="11">
        <f t="shared" si="6"/>
        <v>6655.5595979822911</v>
      </c>
    </row>
    <row r="2177" spans="2:19" x14ac:dyDescent="0.2">
      <c r="B2177" s="11"/>
      <c r="D2177" s="14">
        <f t="shared" si="372"/>
        <v>21.7500000000006</v>
      </c>
      <c r="E2177" s="11">
        <f t="shared" si="377"/>
        <v>37.840000000001169</v>
      </c>
      <c r="F2177" s="11">
        <f t="shared" si="368"/>
        <v>-371.21040000001148</v>
      </c>
      <c r="G2177" s="11">
        <f t="shared" si="8"/>
        <v>-87.362258762820048</v>
      </c>
      <c r="H2177" s="15">
        <f t="shared" si="378"/>
        <v>0</v>
      </c>
      <c r="I2177" s="11">
        <f t="shared" si="1"/>
        <v>-458.57265876283151</v>
      </c>
      <c r="J2177" s="11">
        <f t="shared" si="9"/>
        <v>-12.118727768573397</v>
      </c>
      <c r="K2177" s="9">
        <f t="shared" si="373"/>
        <v>148.001870143638</v>
      </c>
      <c r="L2177" s="11">
        <f t="shared" si="374"/>
        <v>6749.2381655931222</v>
      </c>
      <c r="M2177" s="11">
        <f t="shared" si="369"/>
        <v>0.60655499999999996</v>
      </c>
      <c r="N2177" s="11">
        <f t="shared" si="375"/>
        <v>-87.362258762820048</v>
      </c>
      <c r="O2177" s="11">
        <f t="shared" si="376"/>
        <v>0</v>
      </c>
      <c r="P2177" s="13">
        <f t="shared" si="370"/>
        <v>313.322</v>
      </c>
      <c r="Q2177" s="11">
        <f t="shared" si="4"/>
        <v>0.47236347956299907</v>
      </c>
      <c r="R2177" s="11">
        <f t="shared" si="371"/>
        <v>1.2353443189167581</v>
      </c>
      <c r="S2177" s="11">
        <f t="shared" si="6"/>
        <v>6643.1582441168966</v>
      </c>
    </row>
    <row r="2178" spans="2:19" x14ac:dyDescent="0.2">
      <c r="B2178" s="11"/>
      <c r="D2178" s="14">
        <f t="shared" si="372"/>
        <v>21.760000000000602</v>
      </c>
      <c r="E2178" s="11">
        <f t="shared" si="377"/>
        <v>37.840000000001169</v>
      </c>
      <c r="F2178" s="11">
        <f t="shared" ref="F2178:F2241" si="379">E2178*Grav</f>
        <v>-371.21040000001148</v>
      </c>
      <c r="G2178" s="11">
        <f t="shared" si="8"/>
        <v>-87.209470927747375</v>
      </c>
      <c r="H2178" s="15">
        <f t="shared" si="378"/>
        <v>0</v>
      </c>
      <c r="I2178" s="11">
        <f t="shared" si="1"/>
        <v>-458.41987092775884</v>
      </c>
      <c r="J2178" s="11">
        <f t="shared" si="9"/>
        <v>-12.11469003508839</v>
      </c>
      <c r="K2178" s="9">
        <f t="shared" si="373"/>
        <v>147.88068286595228</v>
      </c>
      <c r="L2178" s="11">
        <f t="shared" si="374"/>
        <v>6750.7175783581697</v>
      </c>
      <c r="M2178" s="11">
        <f t="shared" ref="M2178:M2241" si="380">VLOOKUP(L2178,AtmChart,4)</f>
        <v>0.606487</v>
      </c>
      <c r="N2178" s="11">
        <f t="shared" si="375"/>
        <v>-87.209470927747375</v>
      </c>
      <c r="O2178" s="11">
        <f t="shared" si="376"/>
        <v>0</v>
      </c>
      <c r="P2178" s="13">
        <f t="shared" ref="P2178:P2241" si="381">VLOOKUP(L2178,AtmChart,5)</f>
        <v>313.31700000000001</v>
      </c>
      <c r="Q2178" s="11">
        <f t="shared" si="4"/>
        <v>0.47198422960117797</v>
      </c>
      <c r="R2178" s="11">
        <f t="shared" ref="R2178:R2241" si="382">J2178/Grav</f>
        <v>1.2349327252893363</v>
      </c>
      <c r="S2178" s="11">
        <f t="shared" si="6"/>
        <v>6631.54002612966</v>
      </c>
    </row>
    <row r="2179" spans="2:19" x14ac:dyDescent="0.2">
      <c r="B2179" s="11"/>
      <c r="D2179" s="14">
        <f t="shared" ref="D2179:D2242" si="383">D2178+DeltaT</f>
        <v>21.770000000000604</v>
      </c>
      <c r="E2179" s="11">
        <f t="shared" si="377"/>
        <v>37.840000000001169</v>
      </c>
      <c r="F2179" s="11">
        <f t="shared" si="379"/>
        <v>-371.21040000001148</v>
      </c>
      <c r="G2179" s="11">
        <f t="shared" si="8"/>
        <v>-87.046830731193481</v>
      </c>
      <c r="H2179" s="15">
        <f t="shared" si="378"/>
        <v>0</v>
      </c>
      <c r="I2179" s="11">
        <f t="shared" si="1"/>
        <v>-458.25723073120497</v>
      </c>
      <c r="J2179" s="11">
        <f t="shared" si="9"/>
        <v>-12.110391932642463</v>
      </c>
      <c r="K2179" s="9">
        <f t="shared" ref="K2179:K2242" si="384">K2178+J2178*DeltaT</f>
        <v>147.7595359656014</v>
      </c>
      <c r="L2179" s="11">
        <f t="shared" ref="L2179:L2242" si="385">L2178+K2178*DeltaT+(0.5*J2178*DeltaT^2)</f>
        <v>6752.1957794523278</v>
      </c>
      <c r="M2179" s="11">
        <f t="shared" si="380"/>
        <v>0.60634900000000003</v>
      </c>
      <c r="N2179" s="11">
        <f t="shared" ref="N2179:N2242" si="386">IF(K2179&gt;0,-0.5*M2179*(K2179^2)*CdR*CSAR,0)</f>
        <v>-87.046830731193481</v>
      </c>
      <c r="O2179" s="11">
        <f t="shared" ref="O2179:O2242" si="387">IF(K2179&gt;0,0, 0.5*M2179*(K2179^2)*CdC*CSAC)</f>
        <v>0</v>
      </c>
      <c r="P2179" s="13">
        <f t="shared" si="381"/>
        <v>313.30900000000003</v>
      </c>
      <c r="Q2179" s="11">
        <f t="shared" si="4"/>
        <v>0.47160961212605251</v>
      </c>
      <c r="R2179" s="11">
        <f t="shared" si="382"/>
        <v>1.2344945904834315</v>
      </c>
      <c r="S2179" s="11">
        <f t="shared" si="6"/>
        <v>6619.172619679066</v>
      </c>
    </row>
    <row r="2180" spans="2:19" x14ac:dyDescent="0.2">
      <c r="B2180" s="11"/>
      <c r="D2180" s="14">
        <f t="shared" si="383"/>
        <v>21.780000000000605</v>
      </c>
      <c r="E2180" s="11">
        <f t="shared" si="377"/>
        <v>37.840000000001169</v>
      </c>
      <c r="F2180" s="11">
        <f t="shared" si="379"/>
        <v>-371.21040000001148</v>
      </c>
      <c r="G2180" s="11">
        <f t="shared" si="8"/>
        <v>-86.894455785910552</v>
      </c>
      <c r="H2180" s="15">
        <f t="shared" si="378"/>
        <v>0</v>
      </c>
      <c r="I2180" s="11">
        <f t="shared" si="1"/>
        <v>-458.10485578592204</v>
      </c>
      <c r="J2180" s="11">
        <f t="shared" si="9"/>
        <v>-12.106365110621244</v>
      </c>
      <c r="K2180" s="9">
        <f t="shared" si="384"/>
        <v>147.63843204627497</v>
      </c>
      <c r="L2180" s="11">
        <f t="shared" si="385"/>
        <v>6753.6727692923878</v>
      </c>
      <c r="M2180" s="11">
        <f t="shared" si="380"/>
        <v>0.60628099999999996</v>
      </c>
      <c r="N2180" s="11">
        <f t="shared" si="386"/>
        <v>-86.894455785910552</v>
      </c>
      <c r="O2180" s="11">
        <f t="shared" si="387"/>
        <v>0</v>
      </c>
      <c r="P2180" s="13">
        <f t="shared" si="381"/>
        <v>313.30500000000001</v>
      </c>
      <c r="Q2180" s="11">
        <f t="shared" si="4"/>
        <v>0.47122909639576444</v>
      </c>
      <c r="R2180" s="11">
        <f t="shared" si="382"/>
        <v>1.2340841091357027</v>
      </c>
      <c r="S2180" s="11">
        <f t="shared" si="6"/>
        <v>6607.5857984557124</v>
      </c>
    </row>
    <row r="2181" spans="2:19" x14ac:dyDescent="0.2">
      <c r="B2181" s="11"/>
      <c r="D2181" s="14">
        <f t="shared" si="383"/>
        <v>21.790000000000607</v>
      </c>
      <c r="E2181" s="11">
        <f t="shared" si="377"/>
        <v>37.840000000001169</v>
      </c>
      <c r="F2181" s="11">
        <f t="shared" si="379"/>
        <v>-371.21040000001148</v>
      </c>
      <c r="G2181" s="11">
        <f t="shared" si="8"/>
        <v>-86.732260894019106</v>
      </c>
      <c r="H2181" s="15">
        <f t="shared" si="378"/>
        <v>0</v>
      </c>
      <c r="I2181" s="11">
        <f t="shared" si="1"/>
        <v>-457.94266089403061</v>
      </c>
      <c r="J2181" s="11">
        <f t="shared" si="9"/>
        <v>-12.102078776268934</v>
      </c>
      <c r="K2181" s="9">
        <f t="shared" si="384"/>
        <v>147.51736839516875</v>
      </c>
      <c r="L2181" s="11">
        <f t="shared" si="385"/>
        <v>6755.1485482945955</v>
      </c>
      <c r="M2181" s="11">
        <f t="shared" si="380"/>
        <v>0.60614299999999999</v>
      </c>
      <c r="N2181" s="11">
        <f t="shared" si="386"/>
        <v>-86.732260894019106</v>
      </c>
      <c r="O2181" s="11">
        <f t="shared" si="387"/>
        <v>0</v>
      </c>
      <c r="P2181" s="13">
        <f t="shared" si="381"/>
        <v>313.29700000000003</v>
      </c>
      <c r="Q2181" s="11">
        <f t="shared" si="4"/>
        <v>0.4708547110095811</v>
      </c>
      <c r="R2181" s="11">
        <f t="shared" si="382"/>
        <v>1.2336471739315937</v>
      </c>
      <c r="S2181" s="11">
        <f t="shared" si="6"/>
        <v>6595.2522536449305</v>
      </c>
    </row>
    <row r="2182" spans="2:19" x14ac:dyDescent="0.2">
      <c r="B2182" s="11"/>
      <c r="D2182" s="14">
        <f t="shared" si="383"/>
        <v>21.800000000000608</v>
      </c>
      <c r="E2182" s="11">
        <f t="shared" ref="E2182:E2245" si="388">IF(D2182&lt;ThrustCurveTime,E2181-(Mdot)/10,E2181)</f>
        <v>37.840000000001169</v>
      </c>
      <c r="F2182" s="11">
        <f t="shared" si="379"/>
        <v>-371.21040000001148</v>
      </c>
      <c r="G2182" s="11">
        <f t="shared" si="8"/>
        <v>-86.580297789136395</v>
      </c>
      <c r="H2182" s="15">
        <f t="shared" si="378"/>
        <v>0</v>
      </c>
      <c r="I2182" s="11">
        <f t="shared" si="1"/>
        <v>-457.79069778914788</v>
      </c>
      <c r="J2182" s="11">
        <f t="shared" si="9"/>
        <v>-12.098062837979221</v>
      </c>
      <c r="K2182" s="9">
        <f t="shared" si="384"/>
        <v>147.39634760740606</v>
      </c>
      <c r="L2182" s="11">
        <f t="shared" si="385"/>
        <v>6756.6231168746081</v>
      </c>
      <c r="M2182" s="11">
        <f t="shared" si="380"/>
        <v>0.60607500000000003</v>
      </c>
      <c r="N2182" s="11">
        <f t="shared" si="386"/>
        <v>-86.580297789136395</v>
      </c>
      <c r="O2182" s="11">
        <f t="shared" si="387"/>
        <v>0</v>
      </c>
      <c r="P2182" s="13">
        <f t="shared" si="381"/>
        <v>313.29199999999997</v>
      </c>
      <c r="Q2182" s="11">
        <f t="shared" si="4"/>
        <v>0.4704759381261126</v>
      </c>
      <c r="R2182" s="11">
        <f t="shared" si="382"/>
        <v>1.2332378020366177</v>
      </c>
      <c r="S2182" s="11">
        <f t="shared" si="6"/>
        <v>6583.6967493882939</v>
      </c>
    </row>
    <row r="2183" spans="2:19" x14ac:dyDescent="0.2">
      <c r="B2183" s="11"/>
      <c r="D2183" s="14">
        <f t="shared" si="383"/>
        <v>21.81000000000061</v>
      </c>
      <c r="E2183" s="11">
        <f t="shared" si="388"/>
        <v>37.840000000001169</v>
      </c>
      <c r="F2183" s="11">
        <f t="shared" si="379"/>
        <v>-371.21040000001148</v>
      </c>
      <c r="G2183" s="11">
        <f t="shared" si="8"/>
        <v>-86.418547077771549</v>
      </c>
      <c r="H2183" s="15">
        <f t="shared" ref="H2183:H2246" si="389">IF(D2183&lt;ThrustCurveTime,VLOOKUP(D2183,GoddardCurve1,2, TRUE),0)</f>
        <v>0</v>
      </c>
      <c r="I2183" s="11">
        <f t="shared" si="1"/>
        <v>-457.62894707778304</v>
      </c>
      <c r="J2183" s="11">
        <f t="shared" si="9"/>
        <v>-12.09378824201292</v>
      </c>
      <c r="K2183" s="9">
        <f t="shared" si="384"/>
        <v>147.27536697902627</v>
      </c>
      <c r="L2183" s="11">
        <f t="shared" si="385"/>
        <v>6758.0964754475408</v>
      </c>
      <c r="M2183" s="11">
        <f t="shared" si="380"/>
        <v>0.60593699999999995</v>
      </c>
      <c r="N2183" s="11">
        <f t="shared" si="386"/>
        <v>-86.418547077771549</v>
      </c>
      <c r="O2183" s="11">
        <f t="shared" si="387"/>
        <v>0</v>
      </c>
      <c r="P2183" s="13">
        <f t="shared" si="381"/>
        <v>313.28399999999999</v>
      </c>
      <c r="Q2183" s="11">
        <f t="shared" si="4"/>
        <v>0.47010178297974453</v>
      </c>
      <c r="R2183" s="11">
        <f t="shared" si="382"/>
        <v>1.232802063406006</v>
      </c>
      <c r="S2183" s="11">
        <f t="shared" si="6"/>
        <v>6571.3969807363364</v>
      </c>
    </row>
    <row r="2184" spans="2:19" x14ac:dyDescent="0.2">
      <c r="B2184" s="11"/>
      <c r="D2184" s="14">
        <f t="shared" si="383"/>
        <v>21.820000000000611</v>
      </c>
      <c r="E2184" s="11">
        <f t="shared" si="388"/>
        <v>37.840000000001169</v>
      </c>
      <c r="F2184" s="11">
        <f t="shared" si="379"/>
        <v>-371.21040000001148</v>
      </c>
      <c r="G2184" s="11">
        <f t="shared" si="8"/>
        <v>-86.266994767584904</v>
      </c>
      <c r="H2184" s="15">
        <f t="shared" si="389"/>
        <v>0</v>
      </c>
      <c r="I2184" s="11">
        <f t="shared" si="1"/>
        <v>-457.47739476759637</v>
      </c>
      <c r="J2184" s="11">
        <f t="shared" si="9"/>
        <v>-12.089783159819827</v>
      </c>
      <c r="K2184" s="9">
        <f t="shared" si="384"/>
        <v>147.15442909660615</v>
      </c>
      <c r="L2184" s="11">
        <f t="shared" si="385"/>
        <v>6759.5686244279186</v>
      </c>
      <c r="M2184" s="11">
        <f t="shared" si="380"/>
        <v>0.60586899999999999</v>
      </c>
      <c r="N2184" s="11">
        <f t="shared" si="386"/>
        <v>-86.266994767584904</v>
      </c>
      <c r="O2184" s="11">
        <f t="shared" si="387"/>
        <v>0</v>
      </c>
      <c r="P2184" s="13">
        <f t="shared" si="381"/>
        <v>313.27999999999997</v>
      </c>
      <c r="Q2184" s="11">
        <f t="shared" si="4"/>
        <v>0.46972174762706259</v>
      </c>
      <c r="R2184" s="11">
        <f t="shared" si="382"/>
        <v>1.2323937981467714</v>
      </c>
      <c r="S2184" s="11">
        <f t="shared" si="6"/>
        <v>6559.8727139294906</v>
      </c>
    </row>
    <row r="2185" spans="2:19" x14ac:dyDescent="0.2">
      <c r="B2185" s="11"/>
      <c r="D2185" s="14">
        <f t="shared" si="383"/>
        <v>21.830000000000613</v>
      </c>
      <c r="E2185" s="11">
        <f t="shared" si="388"/>
        <v>37.840000000001169</v>
      </c>
      <c r="F2185" s="11">
        <f t="shared" si="379"/>
        <v>-371.21040000001148</v>
      </c>
      <c r="G2185" s="11">
        <f t="shared" si="8"/>
        <v>-86.105687116461226</v>
      </c>
      <c r="H2185" s="15">
        <f t="shared" si="389"/>
        <v>0</v>
      </c>
      <c r="I2185" s="11">
        <f t="shared" si="1"/>
        <v>-457.31608711647272</v>
      </c>
      <c r="J2185" s="11">
        <f t="shared" si="9"/>
        <v>-12.085520272633683</v>
      </c>
      <c r="K2185" s="9">
        <f t="shared" si="384"/>
        <v>147.03353126500795</v>
      </c>
      <c r="L2185" s="11">
        <f t="shared" si="385"/>
        <v>6761.0395642297271</v>
      </c>
      <c r="M2185" s="11">
        <f t="shared" si="380"/>
        <v>0.60573100000000002</v>
      </c>
      <c r="N2185" s="11">
        <f t="shared" si="386"/>
        <v>-86.105687116461226</v>
      </c>
      <c r="O2185" s="11">
        <f t="shared" si="387"/>
        <v>0</v>
      </c>
      <c r="P2185" s="13">
        <f t="shared" si="381"/>
        <v>313.27199999999999</v>
      </c>
      <c r="Q2185" s="11">
        <f t="shared" si="4"/>
        <v>0.46934782318562768</v>
      </c>
      <c r="R2185" s="11">
        <f t="shared" si="382"/>
        <v>1.2319592530717312</v>
      </c>
      <c r="S2185" s="11">
        <f t="shared" si="6"/>
        <v>6547.6066362481588</v>
      </c>
    </row>
    <row r="2186" spans="2:19" x14ac:dyDescent="0.2">
      <c r="B2186" s="11"/>
      <c r="D2186" s="14">
        <f t="shared" si="383"/>
        <v>21.840000000000614</v>
      </c>
      <c r="E2186" s="11">
        <f t="shared" si="388"/>
        <v>37.840000000001169</v>
      </c>
      <c r="F2186" s="11">
        <f t="shared" si="379"/>
        <v>-371.21040000001148</v>
      </c>
      <c r="G2186" s="11">
        <f t="shared" si="8"/>
        <v>-85.954544558936703</v>
      </c>
      <c r="H2186" s="15">
        <f t="shared" si="389"/>
        <v>0</v>
      </c>
      <c r="I2186" s="11">
        <f t="shared" si="1"/>
        <v>-457.16494455894815</v>
      </c>
      <c r="J2186" s="11">
        <f t="shared" si="9"/>
        <v>-12.081526018999314</v>
      </c>
      <c r="K2186" s="9">
        <f t="shared" si="384"/>
        <v>146.91267606228161</v>
      </c>
      <c r="L2186" s="11">
        <f t="shared" si="385"/>
        <v>6762.5092952663636</v>
      </c>
      <c r="M2186" s="11">
        <f t="shared" si="380"/>
        <v>0.60566299999999995</v>
      </c>
      <c r="N2186" s="11">
        <f t="shared" si="386"/>
        <v>-85.954544558936703</v>
      </c>
      <c r="O2186" s="11">
        <f t="shared" si="387"/>
        <v>0</v>
      </c>
      <c r="P2186" s="13">
        <f t="shared" si="381"/>
        <v>313.267</v>
      </c>
      <c r="Q2186" s="11">
        <f t="shared" si="4"/>
        <v>0.46896952459812752</v>
      </c>
      <c r="R2186" s="11">
        <f t="shared" si="382"/>
        <v>1.2315520916411125</v>
      </c>
      <c r="S2186" s="11">
        <f t="shared" si="6"/>
        <v>6536.1135276532686</v>
      </c>
    </row>
    <row r="2187" spans="2:19" x14ac:dyDescent="0.2">
      <c r="B2187" s="11"/>
      <c r="D2187" s="14">
        <f t="shared" si="383"/>
        <v>21.850000000000616</v>
      </c>
      <c r="E2187" s="11">
        <f t="shared" si="388"/>
        <v>37.840000000001169</v>
      </c>
      <c r="F2187" s="11">
        <f t="shared" si="379"/>
        <v>-371.21040000001148</v>
      </c>
      <c r="G2187" s="11">
        <f t="shared" si="8"/>
        <v>-85.803455101701587</v>
      </c>
      <c r="H2187" s="15">
        <f t="shared" si="389"/>
        <v>0</v>
      </c>
      <c r="I2187" s="11">
        <f t="shared" si="1"/>
        <v>-457.01385510171303</v>
      </c>
      <c r="J2187" s="11">
        <f t="shared" si="9"/>
        <v>-12.077533168649548</v>
      </c>
      <c r="K2187" s="9">
        <f t="shared" si="384"/>
        <v>146.79186080209161</v>
      </c>
      <c r="L2187" s="11">
        <f t="shared" si="385"/>
        <v>6763.9778179506857</v>
      </c>
      <c r="M2187" s="11">
        <f t="shared" si="380"/>
        <v>0.60559399999999997</v>
      </c>
      <c r="N2187" s="11">
        <f t="shared" si="386"/>
        <v>-85.803455101701587</v>
      </c>
      <c r="O2187" s="11">
        <f t="shared" si="387"/>
        <v>0</v>
      </c>
      <c r="P2187" s="13">
        <f t="shared" si="381"/>
        <v>313.26299999999998</v>
      </c>
      <c r="Q2187" s="11">
        <f t="shared" si="4"/>
        <v>0.46858984559967698</v>
      </c>
      <c r="R2187" s="11">
        <f t="shared" si="382"/>
        <v>1.2311450732568345</v>
      </c>
      <c r="S2187" s="11">
        <f t="shared" si="6"/>
        <v>6524.6244568846714</v>
      </c>
    </row>
    <row r="2188" spans="2:19" x14ac:dyDescent="0.2">
      <c r="B2188" s="11"/>
      <c r="D2188" s="14">
        <f t="shared" si="383"/>
        <v>21.860000000000618</v>
      </c>
      <c r="E2188" s="11">
        <f t="shared" si="388"/>
        <v>37.840000000001169</v>
      </c>
      <c r="F2188" s="11">
        <f t="shared" si="379"/>
        <v>-371.21040000001148</v>
      </c>
      <c r="G2188" s="11">
        <f t="shared" si="8"/>
        <v>-85.642941991202832</v>
      </c>
      <c r="H2188" s="15">
        <f t="shared" si="389"/>
        <v>0</v>
      </c>
      <c r="I2188" s="11">
        <f t="shared" si="1"/>
        <v>-456.85334199121428</v>
      </c>
      <c r="J2188" s="11">
        <f t="shared" si="9"/>
        <v>-12.073291278837214</v>
      </c>
      <c r="K2188" s="9">
        <f t="shared" si="384"/>
        <v>146.6710854704051</v>
      </c>
      <c r="L2188" s="11">
        <f t="shared" si="385"/>
        <v>6765.4451326820481</v>
      </c>
      <c r="M2188" s="11">
        <f t="shared" si="380"/>
        <v>0.60545700000000002</v>
      </c>
      <c r="N2188" s="11">
        <f t="shared" si="386"/>
        <v>-85.642941991202832</v>
      </c>
      <c r="O2188" s="11">
        <f t="shared" si="387"/>
        <v>0</v>
      </c>
      <c r="P2188" s="13">
        <f t="shared" si="381"/>
        <v>313.255</v>
      </c>
      <c r="Q2188" s="11">
        <f t="shared" si="4"/>
        <v>0.46821626301385488</v>
      </c>
      <c r="R2188" s="11">
        <f t="shared" si="382"/>
        <v>1.2307126685868719</v>
      </c>
      <c r="S2188" s="11">
        <f t="shared" si="6"/>
        <v>6512.4187972737673</v>
      </c>
    </row>
    <row r="2189" spans="2:19" x14ac:dyDescent="0.2">
      <c r="B2189" s="11"/>
      <c r="D2189" s="14">
        <f t="shared" si="383"/>
        <v>21.870000000000619</v>
      </c>
      <c r="E2189" s="11">
        <f t="shared" si="388"/>
        <v>37.840000000001169</v>
      </c>
      <c r="F2189" s="11">
        <f t="shared" si="379"/>
        <v>-371.21040000001148</v>
      </c>
      <c r="G2189" s="11">
        <f t="shared" si="8"/>
        <v>-85.492261227080292</v>
      </c>
      <c r="H2189" s="15">
        <f t="shared" si="389"/>
        <v>0</v>
      </c>
      <c r="I2189" s="11">
        <f t="shared" si="1"/>
        <v>-456.70266122709177</v>
      </c>
      <c r="J2189" s="11">
        <f t="shared" si="9"/>
        <v>-12.069309229045393</v>
      </c>
      <c r="K2189" s="9">
        <f t="shared" si="384"/>
        <v>146.55035255761672</v>
      </c>
      <c r="L2189" s="11">
        <f t="shared" si="385"/>
        <v>6766.9112398721882</v>
      </c>
      <c r="M2189" s="11">
        <f t="shared" si="380"/>
        <v>0.60538800000000004</v>
      </c>
      <c r="N2189" s="11">
        <f t="shared" si="386"/>
        <v>-85.492261227080292</v>
      </c>
      <c r="O2189" s="11">
        <f t="shared" si="387"/>
        <v>0</v>
      </c>
      <c r="P2189" s="13">
        <f t="shared" si="381"/>
        <v>313.25099999999998</v>
      </c>
      <c r="Q2189" s="11">
        <f t="shared" si="4"/>
        <v>0.46783682273198401</v>
      </c>
      <c r="R2189" s="11">
        <f t="shared" si="382"/>
        <v>1.2303067511769004</v>
      </c>
      <c r="S2189" s="11">
        <f t="shared" si="6"/>
        <v>6500.9608041473757</v>
      </c>
    </row>
    <row r="2190" spans="2:19" x14ac:dyDescent="0.2">
      <c r="B2190" s="11"/>
      <c r="D2190" s="14">
        <f t="shared" si="383"/>
        <v>21.880000000000621</v>
      </c>
      <c r="E2190" s="11">
        <f t="shared" si="388"/>
        <v>37.840000000001169</v>
      </c>
      <c r="F2190" s="11">
        <f t="shared" si="379"/>
        <v>-371.21040000001148</v>
      </c>
      <c r="G2190" s="11">
        <f t="shared" si="8"/>
        <v>-85.332187957911586</v>
      </c>
      <c r="H2190" s="15">
        <f t="shared" si="389"/>
        <v>0</v>
      </c>
      <c r="I2190" s="11">
        <f t="shared" si="1"/>
        <v>-456.54258795792305</v>
      </c>
      <c r="J2190" s="11">
        <f t="shared" si="9"/>
        <v>-12.065078962946854</v>
      </c>
      <c r="K2190" s="9">
        <f t="shared" si="384"/>
        <v>146.42965946532627</v>
      </c>
      <c r="L2190" s="11">
        <f t="shared" si="385"/>
        <v>6768.376139932303</v>
      </c>
      <c r="M2190" s="11">
        <f t="shared" si="380"/>
        <v>0.60525099999999998</v>
      </c>
      <c r="N2190" s="11">
        <f t="shared" si="386"/>
        <v>-85.332187957911586</v>
      </c>
      <c r="O2190" s="11">
        <f t="shared" si="387"/>
        <v>0</v>
      </c>
      <c r="P2190" s="13">
        <f t="shared" si="381"/>
        <v>313.24200000000002</v>
      </c>
      <c r="Q2190" s="11">
        <f t="shared" si="4"/>
        <v>0.46746496148449523</v>
      </c>
      <c r="R2190" s="11">
        <f t="shared" si="382"/>
        <v>1.2298755313911165</v>
      </c>
      <c r="S2190" s="11">
        <f t="shared" si="6"/>
        <v>6488.7885907362297</v>
      </c>
    </row>
    <row r="2191" spans="2:19" x14ac:dyDescent="0.2">
      <c r="B2191" s="11"/>
      <c r="D2191" s="14">
        <f t="shared" si="383"/>
        <v>21.890000000000622</v>
      </c>
      <c r="E2191" s="11">
        <f t="shared" si="388"/>
        <v>37.840000000001169</v>
      </c>
      <c r="F2191" s="11">
        <f t="shared" si="379"/>
        <v>-371.21040000001148</v>
      </c>
      <c r="G2191" s="11">
        <f t="shared" si="8"/>
        <v>-85.182055606999</v>
      </c>
      <c r="H2191" s="15">
        <f t="shared" si="389"/>
        <v>0</v>
      </c>
      <c r="I2191" s="11">
        <f t="shared" si="1"/>
        <v>-456.39245560701045</v>
      </c>
      <c r="J2191" s="11">
        <f t="shared" si="9"/>
        <v>-12.061111406104555</v>
      </c>
      <c r="K2191" s="9">
        <f t="shared" si="384"/>
        <v>146.30900867569679</v>
      </c>
      <c r="L2191" s="11">
        <f t="shared" si="385"/>
        <v>6769.8398332730085</v>
      </c>
      <c r="M2191" s="11">
        <f t="shared" si="380"/>
        <v>0.60518300000000003</v>
      </c>
      <c r="N2191" s="11">
        <f t="shared" si="386"/>
        <v>-85.182055606999</v>
      </c>
      <c r="O2191" s="11">
        <f t="shared" si="387"/>
        <v>0</v>
      </c>
      <c r="P2191" s="13">
        <f t="shared" si="381"/>
        <v>313.238</v>
      </c>
      <c r="Q2191" s="11">
        <f t="shared" si="4"/>
        <v>0.46708575803605179</v>
      </c>
      <c r="R2191" s="11">
        <f t="shared" si="382"/>
        <v>1.2294710913460301</v>
      </c>
      <c r="S2191" s="11">
        <f t="shared" si="6"/>
        <v>6477.3722997794976</v>
      </c>
    </row>
    <row r="2192" spans="2:19" x14ac:dyDescent="0.2">
      <c r="B2192" s="11"/>
      <c r="D2192" s="14">
        <f t="shared" si="383"/>
        <v>21.900000000000624</v>
      </c>
      <c r="E2192" s="11">
        <f t="shared" si="388"/>
        <v>37.840000000001169</v>
      </c>
      <c r="F2192" s="11">
        <f t="shared" si="379"/>
        <v>-371.21040000001148</v>
      </c>
      <c r="G2192" s="11">
        <f t="shared" si="8"/>
        <v>-85.022420797967754</v>
      </c>
      <c r="H2192" s="15">
        <f t="shared" si="389"/>
        <v>0</v>
      </c>
      <c r="I2192" s="11">
        <f t="shared" si="1"/>
        <v>-456.23282079797923</v>
      </c>
      <c r="J2192" s="11">
        <f t="shared" si="9"/>
        <v>-12.056892727218951</v>
      </c>
      <c r="K2192" s="9">
        <f t="shared" si="384"/>
        <v>146.18839756163575</v>
      </c>
      <c r="L2192" s="11">
        <f t="shared" si="385"/>
        <v>6771.3023203041948</v>
      </c>
      <c r="M2192" s="11">
        <f t="shared" si="380"/>
        <v>0.60504599999999997</v>
      </c>
      <c r="N2192" s="11">
        <f t="shared" si="386"/>
        <v>-85.022420797967754</v>
      </c>
      <c r="O2192" s="11">
        <f t="shared" si="387"/>
        <v>0</v>
      </c>
      <c r="P2192" s="13">
        <f t="shared" si="381"/>
        <v>313.23</v>
      </c>
      <c r="Q2192" s="11">
        <f t="shared" si="4"/>
        <v>0.46671263149007358</v>
      </c>
      <c r="R2192" s="11">
        <f t="shared" si="382"/>
        <v>1.2290410527236444</v>
      </c>
      <c r="S2192" s="11">
        <f t="shared" si="6"/>
        <v>6465.2334275401363</v>
      </c>
    </row>
    <row r="2193" spans="2:19" x14ac:dyDescent="0.2">
      <c r="B2193" s="11"/>
      <c r="D2193" s="14">
        <f t="shared" si="383"/>
        <v>21.910000000000625</v>
      </c>
      <c r="E2193" s="11">
        <f t="shared" si="388"/>
        <v>37.840000000001169</v>
      </c>
      <c r="F2193" s="11">
        <f t="shared" si="379"/>
        <v>-371.21040000001148</v>
      </c>
      <c r="G2193" s="11">
        <f t="shared" si="8"/>
        <v>-84.872554046552708</v>
      </c>
      <c r="H2193" s="15">
        <f t="shared" si="389"/>
        <v>0</v>
      </c>
      <c r="I2193" s="11">
        <f t="shared" si="1"/>
        <v>-456.08295404656417</v>
      </c>
      <c r="J2193" s="11">
        <f t="shared" si="9"/>
        <v>-12.052932189390859</v>
      </c>
      <c r="K2193" s="9">
        <f t="shared" si="384"/>
        <v>146.06782863436356</v>
      </c>
      <c r="L2193" s="11">
        <f t="shared" si="385"/>
        <v>6772.7636014351756</v>
      </c>
      <c r="M2193" s="11">
        <f t="shared" si="380"/>
        <v>0.60497699999999999</v>
      </c>
      <c r="N2193" s="11">
        <f t="shared" si="386"/>
        <v>-84.872554046552708</v>
      </c>
      <c r="O2193" s="11">
        <f t="shared" si="387"/>
        <v>0</v>
      </c>
      <c r="P2193" s="13">
        <f t="shared" si="381"/>
        <v>313.226</v>
      </c>
      <c r="Q2193" s="11">
        <f t="shared" si="4"/>
        <v>0.46633366525883407</v>
      </c>
      <c r="R2193" s="11">
        <f t="shared" si="382"/>
        <v>1.2286373281743994</v>
      </c>
      <c r="S2193" s="11">
        <f t="shared" si="6"/>
        <v>6453.8373331707726</v>
      </c>
    </row>
    <row r="2194" spans="2:19" x14ac:dyDescent="0.2">
      <c r="B2194" s="11"/>
      <c r="D2194" s="14">
        <f t="shared" si="383"/>
        <v>21.920000000000627</v>
      </c>
      <c r="E2194" s="11">
        <f t="shared" si="388"/>
        <v>37.840000000001169</v>
      </c>
      <c r="F2194" s="11">
        <f t="shared" si="379"/>
        <v>-371.21040000001148</v>
      </c>
      <c r="G2194" s="11">
        <f t="shared" si="8"/>
        <v>-84.713356871600482</v>
      </c>
      <c r="H2194" s="15">
        <f t="shared" si="389"/>
        <v>0</v>
      </c>
      <c r="I2194" s="11">
        <f t="shared" si="1"/>
        <v>-455.92375687161194</v>
      </c>
      <c r="J2194" s="11">
        <f t="shared" si="9"/>
        <v>-12.048725075887893</v>
      </c>
      <c r="K2194" s="9">
        <f t="shared" si="384"/>
        <v>145.94729931246965</v>
      </c>
      <c r="L2194" s="11">
        <f t="shared" si="385"/>
        <v>6774.2236770749096</v>
      </c>
      <c r="M2194" s="11">
        <f t="shared" si="380"/>
        <v>0.60484000000000004</v>
      </c>
      <c r="N2194" s="11">
        <f t="shared" si="386"/>
        <v>-84.713356871600482</v>
      </c>
      <c r="O2194" s="11">
        <f t="shared" si="387"/>
        <v>0</v>
      </c>
      <c r="P2194" s="13">
        <f t="shared" si="381"/>
        <v>313.21699999999998</v>
      </c>
      <c r="Q2194" s="11">
        <f t="shared" si="4"/>
        <v>0.4659622540043154</v>
      </c>
      <c r="R2194" s="11">
        <f t="shared" si="382"/>
        <v>1.2282084684901011</v>
      </c>
      <c r="S2194" s="11">
        <f t="shared" si="6"/>
        <v>6441.7317392884624</v>
      </c>
    </row>
    <row r="2195" spans="2:19" x14ac:dyDescent="0.2">
      <c r="B2195" s="11"/>
      <c r="D2195" s="14">
        <f t="shared" si="383"/>
        <v>21.930000000000629</v>
      </c>
      <c r="E2195" s="11">
        <f t="shared" si="388"/>
        <v>37.840000000001169</v>
      </c>
      <c r="F2195" s="11">
        <f t="shared" si="379"/>
        <v>-371.21040000001148</v>
      </c>
      <c r="G2195" s="11">
        <f t="shared" si="8"/>
        <v>-84.563895722677742</v>
      </c>
      <c r="H2195" s="15">
        <f t="shared" si="389"/>
        <v>0</v>
      </c>
      <c r="I2195" s="11">
        <f t="shared" si="1"/>
        <v>-455.7742957226892</v>
      </c>
      <c r="J2195" s="11">
        <f t="shared" si="9"/>
        <v>-12.044775256941731</v>
      </c>
      <c r="K2195" s="9">
        <f t="shared" si="384"/>
        <v>145.82681206171077</v>
      </c>
      <c r="L2195" s="11">
        <f t="shared" si="385"/>
        <v>6775.6825476317808</v>
      </c>
      <c r="M2195" s="11">
        <f t="shared" si="380"/>
        <v>0.60477099999999995</v>
      </c>
      <c r="N2195" s="11">
        <f t="shared" si="386"/>
        <v>-84.563895722677742</v>
      </c>
      <c r="O2195" s="11">
        <f t="shared" si="387"/>
        <v>0</v>
      </c>
      <c r="P2195" s="13">
        <f t="shared" si="381"/>
        <v>313.21300000000002</v>
      </c>
      <c r="Q2195" s="11">
        <f t="shared" si="4"/>
        <v>0.46558352323087088</v>
      </c>
      <c r="R2195" s="11">
        <f t="shared" si="382"/>
        <v>1.2278058365893711</v>
      </c>
      <c r="S2195" s="11">
        <f t="shared" si="6"/>
        <v>6430.3664875458662</v>
      </c>
    </row>
    <row r="2196" spans="2:19" x14ac:dyDescent="0.2">
      <c r="B2196" s="11"/>
      <c r="D2196" s="14">
        <f t="shared" si="383"/>
        <v>21.94000000000063</v>
      </c>
      <c r="E2196" s="11">
        <f t="shared" si="388"/>
        <v>37.840000000001169</v>
      </c>
      <c r="F2196" s="11">
        <f t="shared" si="379"/>
        <v>-371.21040000001148</v>
      </c>
      <c r="G2196" s="11">
        <f t="shared" si="8"/>
        <v>-84.405135083384693</v>
      </c>
      <c r="H2196" s="15">
        <f t="shared" si="389"/>
        <v>0</v>
      </c>
      <c r="I2196" s="11">
        <f t="shared" si="1"/>
        <v>-455.61553508339614</v>
      </c>
      <c r="J2196" s="11">
        <f t="shared" si="9"/>
        <v>-12.040579679793394</v>
      </c>
      <c r="K2196" s="9">
        <f t="shared" si="384"/>
        <v>145.70636430914135</v>
      </c>
      <c r="L2196" s="11">
        <f t="shared" si="385"/>
        <v>6777.1402135136359</v>
      </c>
      <c r="M2196" s="11">
        <f t="shared" si="380"/>
        <v>0.604634</v>
      </c>
      <c r="N2196" s="11">
        <f t="shared" si="386"/>
        <v>-84.405135083384693</v>
      </c>
      <c r="O2196" s="11">
        <f t="shared" si="387"/>
        <v>0</v>
      </c>
      <c r="P2196" s="13">
        <f t="shared" si="381"/>
        <v>313.20499999999998</v>
      </c>
      <c r="Q2196" s="11">
        <f t="shared" si="4"/>
        <v>0.46521085011140101</v>
      </c>
      <c r="R2196" s="11">
        <f t="shared" si="382"/>
        <v>1.2273781528841379</v>
      </c>
      <c r="S2196" s="11">
        <f t="shared" si="6"/>
        <v>6418.2940884951013</v>
      </c>
    </row>
    <row r="2197" spans="2:19" x14ac:dyDescent="0.2">
      <c r="B2197" s="11"/>
      <c r="D2197" s="14">
        <f t="shared" si="383"/>
        <v>21.950000000000632</v>
      </c>
      <c r="E2197" s="11">
        <f t="shared" si="388"/>
        <v>37.840000000001169</v>
      </c>
      <c r="F2197" s="11">
        <f t="shared" si="379"/>
        <v>-371.21040000001148</v>
      </c>
      <c r="G2197" s="11">
        <f t="shared" si="8"/>
        <v>-84.256217880105552</v>
      </c>
      <c r="H2197" s="15">
        <f t="shared" si="389"/>
        <v>0</v>
      </c>
      <c r="I2197" s="11">
        <f t="shared" si="1"/>
        <v>-455.46661788011704</v>
      </c>
      <c r="J2197" s="11">
        <f t="shared" si="9"/>
        <v>-12.036644235732108</v>
      </c>
      <c r="K2197" s="9">
        <f t="shared" si="384"/>
        <v>145.58595851234341</v>
      </c>
      <c r="L2197" s="11">
        <f t="shared" si="385"/>
        <v>6778.5966751277438</v>
      </c>
      <c r="M2197" s="11">
        <f t="shared" si="380"/>
        <v>0.60456600000000005</v>
      </c>
      <c r="N2197" s="11">
        <f t="shared" si="386"/>
        <v>-84.256217880105552</v>
      </c>
      <c r="O2197" s="11">
        <f t="shared" si="387"/>
        <v>0</v>
      </c>
      <c r="P2197" s="13">
        <f t="shared" si="381"/>
        <v>313.20100000000002</v>
      </c>
      <c r="Q2197" s="11">
        <f t="shared" si="4"/>
        <v>0.46483235530008971</v>
      </c>
      <c r="R2197" s="11">
        <f t="shared" si="382"/>
        <v>1.2269769863131608</v>
      </c>
      <c r="S2197" s="11">
        <f t="shared" si="6"/>
        <v>6406.9701992016653</v>
      </c>
    </row>
    <row r="2198" spans="2:19" x14ac:dyDescent="0.2">
      <c r="B2198" s="11"/>
      <c r="D2198" s="14">
        <f t="shared" si="383"/>
        <v>21.960000000000633</v>
      </c>
      <c r="E2198" s="11">
        <f t="shared" si="388"/>
        <v>37.840000000001169</v>
      </c>
      <c r="F2198" s="11">
        <f t="shared" si="379"/>
        <v>-371.21040000001148</v>
      </c>
      <c r="G2198" s="11">
        <f t="shared" si="8"/>
        <v>-84.097892408859948</v>
      </c>
      <c r="H2198" s="15">
        <f t="shared" si="389"/>
        <v>0</v>
      </c>
      <c r="I2198" s="11">
        <f t="shared" si="1"/>
        <v>-455.30829240887141</v>
      </c>
      <c r="J2198" s="11">
        <f t="shared" si="9"/>
        <v>-12.032460158796441</v>
      </c>
      <c r="K2198" s="9">
        <f t="shared" si="384"/>
        <v>145.46559206998609</v>
      </c>
      <c r="L2198" s="11">
        <f t="shared" si="385"/>
        <v>6780.0519328806549</v>
      </c>
      <c r="M2198" s="11">
        <f t="shared" si="380"/>
        <v>0.60442899999999999</v>
      </c>
      <c r="N2198" s="11">
        <f t="shared" si="386"/>
        <v>-84.097892408859948</v>
      </c>
      <c r="O2198" s="11">
        <f t="shared" si="387"/>
        <v>0</v>
      </c>
      <c r="P2198" s="13">
        <f t="shared" si="381"/>
        <v>313.19200000000001</v>
      </c>
      <c r="Q2198" s="11">
        <f t="shared" si="4"/>
        <v>0.46446139131901865</v>
      </c>
      <c r="R2198" s="11">
        <f t="shared" si="382"/>
        <v>1.2265504749027971</v>
      </c>
      <c r="S2198" s="11">
        <f t="shared" si="6"/>
        <v>6394.9308909871834</v>
      </c>
    </row>
    <row r="2199" spans="2:19" x14ac:dyDescent="0.2">
      <c r="B2199" s="11"/>
      <c r="D2199" s="14">
        <f t="shared" si="383"/>
        <v>21.970000000000635</v>
      </c>
      <c r="E2199" s="11">
        <f t="shared" si="388"/>
        <v>37.840000000001169</v>
      </c>
      <c r="F2199" s="11">
        <f t="shared" si="379"/>
        <v>-371.21040000001148</v>
      </c>
      <c r="G2199" s="11">
        <f t="shared" si="8"/>
        <v>-83.949239126093403</v>
      </c>
      <c r="H2199" s="15">
        <f t="shared" si="389"/>
        <v>0</v>
      </c>
      <c r="I2199" s="11">
        <f t="shared" si="1"/>
        <v>-455.15963912610488</v>
      </c>
      <c r="J2199" s="11">
        <f t="shared" si="9"/>
        <v>-12.028531689378722</v>
      </c>
      <c r="K2199" s="9">
        <f t="shared" si="384"/>
        <v>145.34526746839813</v>
      </c>
      <c r="L2199" s="11">
        <f t="shared" si="385"/>
        <v>6781.5059871783469</v>
      </c>
      <c r="M2199" s="11">
        <f t="shared" si="380"/>
        <v>0.60436000000000001</v>
      </c>
      <c r="N2199" s="11">
        <f t="shared" si="386"/>
        <v>-83.949239126093403</v>
      </c>
      <c r="O2199" s="11">
        <f t="shared" si="387"/>
        <v>0</v>
      </c>
      <c r="P2199" s="13">
        <f t="shared" si="381"/>
        <v>313.18799999999999</v>
      </c>
      <c r="Q2199" s="11">
        <f t="shared" si="4"/>
        <v>0.46408313047881189</v>
      </c>
      <c r="R2199" s="11">
        <f t="shared" si="382"/>
        <v>1.2261500193046606</v>
      </c>
      <c r="S2199" s="11">
        <f t="shared" si="6"/>
        <v>6383.6270706085616</v>
      </c>
    </row>
    <row r="2200" spans="2:19" x14ac:dyDescent="0.2">
      <c r="B2200" s="11"/>
      <c r="D2200" s="14">
        <f t="shared" si="383"/>
        <v>21.980000000000636</v>
      </c>
      <c r="E2200" s="11">
        <f t="shared" si="388"/>
        <v>37.840000000001169</v>
      </c>
      <c r="F2200" s="11">
        <f t="shared" si="379"/>
        <v>-371.21040000001148</v>
      </c>
      <c r="G2200" s="11">
        <f t="shared" si="8"/>
        <v>-83.800916663388449</v>
      </c>
      <c r="H2200" s="15">
        <f t="shared" si="389"/>
        <v>0</v>
      </c>
      <c r="I2200" s="11">
        <f t="shared" si="1"/>
        <v>-455.01131666339995</v>
      </c>
      <c r="J2200" s="11">
        <f t="shared" si="9"/>
        <v>-12.024611962563052</v>
      </c>
      <c r="K2200" s="9">
        <f t="shared" si="384"/>
        <v>145.22498215150435</v>
      </c>
      <c r="L2200" s="11">
        <f t="shared" si="385"/>
        <v>6782.9588384264462</v>
      </c>
      <c r="M2200" s="11">
        <f t="shared" si="380"/>
        <v>0.60429200000000005</v>
      </c>
      <c r="N2200" s="11">
        <f t="shared" si="386"/>
        <v>-83.800916663388449</v>
      </c>
      <c r="O2200" s="11">
        <f t="shared" si="387"/>
        <v>0</v>
      </c>
      <c r="P2200" s="13">
        <f t="shared" si="381"/>
        <v>313.18400000000003</v>
      </c>
      <c r="Q2200" s="11">
        <f t="shared" si="4"/>
        <v>0.46370498541274247</v>
      </c>
      <c r="R2200" s="11">
        <f t="shared" si="382"/>
        <v>1.2257504548993936</v>
      </c>
      <c r="S2200" s="11">
        <f t="shared" si="6"/>
        <v>6372.3484062876087</v>
      </c>
    </row>
    <row r="2201" spans="2:19" x14ac:dyDescent="0.2">
      <c r="B2201" s="11"/>
      <c r="D2201" s="14">
        <f t="shared" si="383"/>
        <v>21.990000000000638</v>
      </c>
      <c r="E2201" s="11">
        <f t="shared" si="388"/>
        <v>37.840000000001169</v>
      </c>
      <c r="F2201" s="11">
        <f t="shared" si="379"/>
        <v>-371.21040000001148</v>
      </c>
      <c r="G2201" s="11">
        <f t="shared" si="8"/>
        <v>-83.643232798552376</v>
      </c>
      <c r="H2201" s="15">
        <f t="shared" si="389"/>
        <v>0</v>
      </c>
      <c r="I2201" s="11">
        <f t="shared" si="1"/>
        <v>-454.85363279856386</v>
      </c>
      <c r="J2201" s="11">
        <f t="shared" si="9"/>
        <v>-12.020444841399309</v>
      </c>
      <c r="K2201" s="9">
        <f t="shared" si="384"/>
        <v>145.10473603187873</v>
      </c>
      <c r="L2201" s="11">
        <f t="shared" si="385"/>
        <v>6784.4104870173624</v>
      </c>
      <c r="M2201" s="11">
        <f t="shared" si="380"/>
        <v>0.604155</v>
      </c>
      <c r="N2201" s="11">
        <f t="shared" si="386"/>
        <v>-83.643232798552376</v>
      </c>
      <c r="O2201" s="11">
        <f t="shared" si="387"/>
        <v>0</v>
      </c>
      <c r="P2201" s="13">
        <f t="shared" si="381"/>
        <v>313.17599999999999</v>
      </c>
      <c r="Q2201" s="11">
        <f t="shared" si="4"/>
        <v>0.46333287362977604</v>
      </c>
      <c r="R2201" s="11">
        <f t="shared" si="382"/>
        <v>1.2253256719061476</v>
      </c>
      <c r="S2201" s="11">
        <f t="shared" si="6"/>
        <v>6360.3578867945871</v>
      </c>
    </row>
    <row r="2202" spans="2:19" x14ac:dyDescent="0.2">
      <c r="B2202" s="11"/>
      <c r="D2202" s="14">
        <f t="shared" si="383"/>
        <v>22.000000000000639</v>
      </c>
      <c r="E2202" s="11">
        <f t="shared" si="388"/>
        <v>37.840000000001169</v>
      </c>
      <c r="F2202" s="11">
        <f t="shared" si="379"/>
        <v>-371.21040000001148</v>
      </c>
      <c r="G2202" s="11">
        <f t="shared" si="8"/>
        <v>-83.495173455095639</v>
      </c>
      <c r="H2202" s="15">
        <f t="shared" si="389"/>
        <v>0</v>
      </c>
      <c r="I2202" s="11">
        <f t="shared" si="1"/>
        <v>-454.70557345510713</v>
      </c>
      <c r="J2202" s="11">
        <f t="shared" si="9"/>
        <v>-12.016532068052143</v>
      </c>
      <c r="K2202" s="9">
        <f t="shared" si="384"/>
        <v>144.98453158346473</v>
      </c>
      <c r="L2202" s="11">
        <f t="shared" si="385"/>
        <v>6785.8609333554386</v>
      </c>
      <c r="M2202" s="11">
        <f t="shared" si="380"/>
        <v>0.60408600000000001</v>
      </c>
      <c r="N2202" s="11">
        <f t="shared" si="386"/>
        <v>-83.495173455095639</v>
      </c>
      <c r="O2202" s="11">
        <f t="shared" si="387"/>
        <v>0</v>
      </c>
      <c r="P2202" s="13">
        <f t="shared" si="381"/>
        <v>313.17200000000003</v>
      </c>
      <c r="Q2202" s="11">
        <f t="shared" si="4"/>
        <v>0.46295496271526421</v>
      </c>
      <c r="R2202" s="11">
        <f t="shared" si="382"/>
        <v>1.2249268163152032</v>
      </c>
      <c r="S2202" s="11">
        <f t="shared" si="6"/>
        <v>6349.0992304590918</v>
      </c>
    </row>
    <row r="2203" spans="2:19" x14ac:dyDescent="0.2">
      <c r="B2203" s="11"/>
      <c r="D2203" s="14">
        <f t="shared" si="383"/>
        <v>22.010000000000641</v>
      </c>
      <c r="E2203" s="11">
        <f t="shared" si="388"/>
        <v>37.840000000001169</v>
      </c>
      <c r="F2203" s="11">
        <f t="shared" si="379"/>
        <v>-371.21040000001148</v>
      </c>
      <c r="G2203" s="11">
        <f t="shared" si="8"/>
        <v>-83.33792234226992</v>
      </c>
      <c r="H2203" s="15">
        <f t="shared" si="389"/>
        <v>0</v>
      </c>
      <c r="I2203" s="11">
        <f t="shared" si="1"/>
        <v>-454.54832234228138</v>
      </c>
      <c r="J2203" s="11">
        <f t="shared" si="9"/>
        <v>-12.012376383252308</v>
      </c>
      <c r="K2203" s="9">
        <f t="shared" si="384"/>
        <v>144.86436626278422</v>
      </c>
      <c r="L2203" s="11">
        <f t="shared" si="385"/>
        <v>6787.3101778446699</v>
      </c>
      <c r="M2203" s="11">
        <f t="shared" si="380"/>
        <v>0.60394899999999996</v>
      </c>
      <c r="N2203" s="11">
        <f t="shared" si="386"/>
        <v>-83.33792234226992</v>
      </c>
      <c r="O2203" s="11">
        <f t="shared" si="387"/>
        <v>0</v>
      </c>
      <c r="P2203" s="13">
        <f t="shared" si="381"/>
        <v>313.16300000000001</v>
      </c>
      <c r="Q2203" s="11">
        <f t="shared" si="4"/>
        <v>0.46258455265399873</v>
      </c>
      <c r="R2203" s="11">
        <f t="shared" si="382"/>
        <v>1.2245031991082882</v>
      </c>
      <c r="S2203" s="11">
        <f t="shared" si="6"/>
        <v>6337.1416180832393</v>
      </c>
    </row>
    <row r="2204" spans="2:19" x14ac:dyDescent="0.2">
      <c r="B2204" s="11"/>
      <c r="D2204" s="14">
        <f t="shared" si="383"/>
        <v>22.020000000000643</v>
      </c>
      <c r="E2204" s="11">
        <f t="shared" si="388"/>
        <v>37.840000000001169</v>
      </c>
      <c r="F2204" s="11">
        <f t="shared" si="379"/>
        <v>-371.21040000001148</v>
      </c>
      <c r="G2204" s="11">
        <f t="shared" si="8"/>
        <v>-83.190401815134237</v>
      </c>
      <c r="H2204" s="15">
        <f t="shared" si="389"/>
        <v>0</v>
      </c>
      <c r="I2204" s="11">
        <f t="shared" si="1"/>
        <v>-454.40080181514571</v>
      </c>
      <c r="J2204" s="11">
        <f t="shared" si="9"/>
        <v>-12.008477849237096</v>
      </c>
      <c r="K2204" s="9">
        <f t="shared" si="384"/>
        <v>144.74424249895171</v>
      </c>
      <c r="L2204" s="11">
        <f t="shared" si="385"/>
        <v>6788.7582208884778</v>
      </c>
      <c r="M2204" s="11">
        <f t="shared" si="380"/>
        <v>0.603881</v>
      </c>
      <c r="N2204" s="11">
        <f t="shared" si="386"/>
        <v>-83.190401815134237</v>
      </c>
      <c r="O2204" s="11">
        <f t="shared" si="387"/>
        <v>0</v>
      </c>
      <c r="P2204" s="13">
        <f t="shared" si="381"/>
        <v>313.15899999999999</v>
      </c>
      <c r="Q2204" s="11">
        <f t="shared" si="4"/>
        <v>0.46220687414045808</v>
      </c>
      <c r="R2204" s="11">
        <f t="shared" si="382"/>
        <v>1.2241057950292655</v>
      </c>
      <c r="S2204" s="11">
        <f t="shared" si="6"/>
        <v>6325.9239341554639</v>
      </c>
    </row>
    <row r="2205" spans="2:19" x14ac:dyDescent="0.2">
      <c r="B2205" s="11"/>
      <c r="D2205" s="14">
        <f t="shared" si="383"/>
        <v>22.030000000000644</v>
      </c>
      <c r="E2205" s="11">
        <f t="shared" si="388"/>
        <v>37.840000000001169</v>
      </c>
      <c r="F2205" s="11">
        <f t="shared" si="379"/>
        <v>-371.21040000001148</v>
      </c>
      <c r="G2205" s="11">
        <f t="shared" si="8"/>
        <v>-83.033582102242647</v>
      </c>
      <c r="H2205" s="15">
        <f t="shared" si="389"/>
        <v>0</v>
      </c>
      <c r="I2205" s="11">
        <f t="shared" si="1"/>
        <v>-454.24398210225411</v>
      </c>
      <c r="J2205" s="11">
        <f t="shared" si="9"/>
        <v>-12.00433356506977</v>
      </c>
      <c r="K2205" s="9">
        <f t="shared" si="384"/>
        <v>144.62415772045932</v>
      </c>
      <c r="L2205" s="11">
        <f t="shared" si="385"/>
        <v>6790.2050628895749</v>
      </c>
      <c r="M2205" s="11">
        <f t="shared" si="380"/>
        <v>0.60374399999999995</v>
      </c>
      <c r="N2205" s="11">
        <f t="shared" si="386"/>
        <v>-83.033582102242647</v>
      </c>
      <c r="O2205" s="11">
        <f t="shared" si="387"/>
        <v>0</v>
      </c>
      <c r="P2205" s="13">
        <f t="shared" si="381"/>
        <v>313.15100000000001</v>
      </c>
      <c r="Q2205" s="11">
        <f t="shared" si="4"/>
        <v>0.46183520959683766</v>
      </c>
      <c r="R2205" s="11">
        <f t="shared" si="382"/>
        <v>1.2236833399663374</v>
      </c>
      <c r="S2205" s="11">
        <f t="shared" si="6"/>
        <v>6313.9991260828592</v>
      </c>
    </row>
    <row r="2206" spans="2:19" x14ac:dyDescent="0.2">
      <c r="B2206" s="11"/>
      <c r="D2206" s="14">
        <f t="shared" si="383"/>
        <v>22.040000000000646</v>
      </c>
      <c r="E2206" s="11">
        <f t="shared" si="388"/>
        <v>37.840000000001169</v>
      </c>
      <c r="F2206" s="11">
        <f t="shared" si="379"/>
        <v>-371.21040000001148</v>
      </c>
      <c r="G2206" s="11">
        <f t="shared" si="8"/>
        <v>-82.886460897842099</v>
      </c>
      <c r="H2206" s="15">
        <f t="shared" si="389"/>
        <v>0</v>
      </c>
      <c r="I2206" s="11">
        <f t="shared" si="1"/>
        <v>-454.09686089785356</v>
      </c>
      <c r="J2206" s="11">
        <f t="shared" si="9"/>
        <v>-12.000445583980961</v>
      </c>
      <c r="K2206" s="9">
        <f t="shared" si="384"/>
        <v>144.50411438480862</v>
      </c>
      <c r="L2206" s="11">
        <f t="shared" si="385"/>
        <v>6791.6507042501016</v>
      </c>
      <c r="M2206" s="11">
        <f t="shared" si="380"/>
        <v>0.60367599999999999</v>
      </c>
      <c r="N2206" s="11">
        <f t="shared" si="386"/>
        <v>-82.886460897842099</v>
      </c>
      <c r="O2206" s="11">
        <f t="shared" si="387"/>
        <v>0</v>
      </c>
      <c r="P2206" s="13">
        <f t="shared" si="381"/>
        <v>313.14600000000002</v>
      </c>
      <c r="Q2206" s="11">
        <f t="shared" si="4"/>
        <v>0.46145923749563655</v>
      </c>
      <c r="R2206" s="11">
        <f t="shared" si="382"/>
        <v>1.2232870116188541</v>
      </c>
      <c r="S2206" s="11">
        <f t="shared" si="6"/>
        <v>6302.8118072596208</v>
      </c>
    </row>
    <row r="2207" spans="2:19" x14ac:dyDescent="0.2">
      <c r="B2207" s="11"/>
      <c r="D2207" s="14">
        <f t="shared" si="383"/>
        <v>22.050000000000647</v>
      </c>
      <c r="E2207" s="11">
        <f t="shared" si="388"/>
        <v>37.840000000001169</v>
      </c>
      <c r="F2207" s="11">
        <f t="shared" si="379"/>
        <v>-371.21040000001148</v>
      </c>
      <c r="G2207" s="11">
        <f t="shared" si="8"/>
        <v>-82.73007150839716</v>
      </c>
      <c r="H2207" s="15">
        <f t="shared" si="389"/>
        <v>0</v>
      </c>
      <c r="I2207" s="11">
        <f t="shared" si="1"/>
        <v>-453.94047150840862</v>
      </c>
      <c r="J2207" s="11">
        <f t="shared" si="9"/>
        <v>-11.996312671997742</v>
      </c>
      <c r="K2207" s="9">
        <f t="shared" si="384"/>
        <v>144.3841099289688</v>
      </c>
      <c r="L2207" s="11">
        <f t="shared" si="385"/>
        <v>6793.0951453716707</v>
      </c>
      <c r="M2207" s="11">
        <f t="shared" si="380"/>
        <v>0.60353900000000005</v>
      </c>
      <c r="N2207" s="11">
        <f t="shared" si="386"/>
        <v>-82.73007150839716</v>
      </c>
      <c r="O2207" s="11">
        <f t="shared" si="387"/>
        <v>0</v>
      </c>
      <c r="P2207" s="13">
        <f t="shared" si="381"/>
        <v>313.13799999999998</v>
      </c>
      <c r="Q2207" s="11">
        <f t="shared" si="4"/>
        <v>0.46108779493056995</v>
      </c>
      <c r="R2207" s="11">
        <f t="shared" si="382"/>
        <v>1.2228657157999736</v>
      </c>
      <c r="S2207" s="11">
        <f t="shared" si="6"/>
        <v>6290.9197216325301</v>
      </c>
    </row>
    <row r="2208" spans="2:19" x14ac:dyDescent="0.2">
      <c r="B2208" s="11"/>
      <c r="D2208" s="14">
        <f t="shared" si="383"/>
        <v>22.060000000000649</v>
      </c>
      <c r="E2208" s="11">
        <f t="shared" si="388"/>
        <v>37.840000000001169</v>
      </c>
      <c r="F2208" s="11">
        <f t="shared" si="379"/>
        <v>-371.21040000001148</v>
      </c>
      <c r="G2208" s="11">
        <f t="shared" si="8"/>
        <v>-82.583211778231743</v>
      </c>
      <c r="H2208" s="15">
        <f t="shared" si="389"/>
        <v>0</v>
      </c>
      <c r="I2208" s="11">
        <f t="shared" si="1"/>
        <v>-453.79361177824319</v>
      </c>
      <c r="J2208" s="11">
        <f t="shared" si="9"/>
        <v>-11.992431600904576</v>
      </c>
      <c r="K2208" s="9">
        <f t="shared" si="384"/>
        <v>144.26414680224883</v>
      </c>
      <c r="L2208" s="11">
        <f t="shared" si="385"/>
        <v>6794.5383866553266</v>
      </c>
      <c r="M2208" s="11">
        <f t="shared" si="380"/>
        <v>0.60346999999999995</v>
      </c>
      <c r="N2208" s="11">
        <f t="shared" si="386"/>
        <v>-82.583211778231743</v>
      </c>
      <c r="O2208" s="11">
        <f t="shared" si="387"/>
        <v>0</v>
      </c>
      <c r="P2208" s="13">
        <f t="shared" si="381"/>
        <v>313.13400000000001</v>
      </c>
      <c r="Q2208" s="11">
        <f t="shared" si="4"/>
        <v>0.46071058014220373</v>
      </c>
      <c r="R2208" s="11">
        <f t="shared" si="382"/>
        <v>1.2224700918353288</v>
      </c>
      <c r="S2208" s="11">
        <f t="shared" si="6"/>
        <v>6279.7522857054682</v>
      </c>
    </row>
    <row r="2209" spans="2:19" x14ac:dyDescent="0.2">
      <c r="B2209" s="11"/>
      <c r="D2209" s="14">
        <f t="shared" si="383"/>
        <v>22.07000000000065</v>
      </c>
      <c r="E2209" s="11">
        <f t="shared" si="388"/>
        <v>37.840000000001169</v>
      </c>
      <c r="F2209" s="11">
        <f t="shared" si="379"/>
        <v>-371.21040000001148</v>
      </c>
      <c r="G2209" s="11">
        <f t="shared" si="8"/>
        <v>-82.43667867645766</v>
      </c>
      <c r="H2209" s="15">
        <f t="shared" si="389"/>
        <v>0</v>
      </c>
      <c r="I2209" s="11">
        <f t="shared" si="1"/>
        <v>-453.64707867646916</v>
      </c>
      <c r="J2209" s="11">
        <f t="shared" si="9"/>
        <v>-11.988559161639936</v>
      </c>
      <c r="K2209" s="9">
        <f t="shared" si="384"/>
        <v>144.14422248623978</v>
      </c>
      <c r="L2209" s="11">
        <f t="shared" si="385"/>
        <v>6795.980428501769</v>
      </c>
      <c r="M2209" s="11">
        <f t="shared" si="380"/>
        <v>0.60340199999999999</v>
      </c>
      <c r="N2209" s="11">
        <f t="shared" si="386"/>
        <v>-82.43667867645766</v>
      </c>
      <c r="O2209" s="11">
        <f t="shared" si="387"/>
        <v>0</v>
      </c>
      <c r="P2209" s="13">
        <f t="shared" si="381"/>
        <v>313.13</v>
      </c>
      <c r="Q2209" s="11">
        <f t="shared" si="4"/>
        <v>0.46033347966097082</v>
      </c>
      <c r="R2209" s="11">
        <f t="shared" si="382"/>
        <v>1.2220753477716551</v>
      </c>
      <c r="S2209" s="11">
        <f t="shared" si="6"/>
        <v>6268.6096870951305</v>
      </c>
    </row>
    <row r="2210" spans="2:19" x14ac:dyDescent="0.2">
      <c r="B2210" s="11"/>
      <c r="D2210" s="14">
        <f t="shared" si="383"/>
        <v>22.080000000000652</v>
      </c>
      <c r="E2210" s="11">
        <f t="shared" si="388"/>
        <v>37.840000000001169</v>
      </c>
      <c r="F2210" s="11">
        <f t="shared" si="379"/>
        <v>-371.21040000001148</v>
      </c>
      <c r="G2210" s="11">
        <f t="shared" si="8"/>
        <v>-82.280923770899136</v>
      </c>
      <c r="H2210" s="15">
        <f t="shared" si="389"/>
        <v>0</v>
      </c>
      <c r="I2210" s="11">
        <f t="shared" si="1"/>
        <v>-453.49132377091064</v>
      </c>
      <c r="J2210" s="11">
        <f t="shared" si="9"/>
        <v>-11.984443017201285</v>
      </c>
      <c r="K2210" s="9">
        <f t="shared" si="384"/>
        <v>144.02433689462339</v>
      </c>
      <c r="L2210" s="11">
        <f t="shared" si="385"/>
        <v>6797.4212712986737</v>
      </c>
      <c r="M2210" s="11">
        <f t="shared" si="380"/>
        <v>0.60326500000000005</v>
      </c>
      <c r="N2210" s="11">
        <f t="shared" si="386"/>
        <v>-82.280923770899136</v>
      </c>
      <c r="O2210" s="11">
        <f t="shared" si="387"/>
        <v>0</v>
      </c>
      <c r="P2210" s="13">
        <f t="shared" si="381"/>
        <v>313.12099999999998</v>
      </c>
      <c r="Q2210" s="11">
        <f t="shared" si="4"/>
        <v>0.45996383792407214</v>
      </c>
      <c r="R2210" s="11">
        <f t="shared" si="382"/>
        <v>1.2216557611825978</v>
      </c>
      <c r="S2210" s="11">
        <f t="shared" si="6"/>
        <v>6256.7658485820739</v>
      </c>
    </row>
    <row r="2211" spans="2:19" x14ac:dyDescent="0.2">
      <c r="B2211" s="11"/>
      <c r="D2211" s="14">
        <f t="shared" si="383"/>
        <v>22.090000000000654</v>
      </c>
      <c r="E2211" s="11">
        <f t="shared" si="388"/>
        <v>37.840000000001169</v>
      </c>
      <c r="F2211" s="11">
        <f t="shared" si="379"/>
        <v>-371.21040000001148</v>
      </c>
      <c r="G2211" s="11">
        <f t="shared" si="8"/>
        <v>-82.134787523826986</v>
      </c>
      <c r="H2211" s="15">
        <f t="shared" si="389"/>
        <v>0</v>
      </c>
      <c r="I2211" s="11">
        <f t="shared" si="1"/>
        <v>-453.34518752383849</v>
      </c>
      <c r="J2211" s="11">
        <f t="shared" si="9"/>
        <v>-11.980581065640182</v>
      </c>
      <c r="K2211" s="9">
        <f t="shared" si="384"/>
        <v>143.90449246445138</v>
      </c>
      <c r="L2211" s="11">
        <f t="shared" si="385"/>
        <v>6798.8609154454698</v>
      </c>
      <c r="M2211" s="11">
        <f t="shared" si="380"/>
        <v>0.60319699999999998</v>
      </c>
      <c r="N2211" s="11">
        <f t="shared" si="386"/>
        <v>-82.134787523826986</v>
      </c>
      <c r="O2211" s="11">
        <f t="shared" si="387"/>
        <v>0</v>
      </c>
      <c r="P2211" s="13">
        <f t="shared" si="381"/>
        <v>313.11700000000002</v>
      </c>
      <c r="Q2211" s="11">
        <f t="shared" si="4"/>
        <v>0.45958696737785354</v>
      </c>
      <c r="R2211" s="11">
        <f t="shared" si="382"/>
        <v>1.2212620862018533</v>
      </c>
      <c r="S2211" s="11">
        <f t="shared" si="6"/>
        <v>6245.6534274032983</v>
      </c>
    </row>
    <row r="2212" spans="2:19" x14ac:dyDescent="0.2">
      <c r="B2212" s="11"/>
      <c r="D2212" s="14">
        <f t="shared" si="383"/>
        <v>22.100000000000655</v>
      </c>
      <c r="E2212" s="11">
        <f t="shared" si="388"/>
        <v>37.840000000001169</v>
      </c>
      <c r="F2212" s="11">
        <f t="shared" si="379"/>
        <v>-371.21040000001148</v>
      </c>
      <c r="G2212" s="11">
        <f t="shared" si="8"/>
        <v>-81.979460295278088</v>
      </c>
      <c r="H2212" s="15">
        <f t="shared" si="389"/>
        <v>0</v>
      </c>
      <c r="I2212" s="11">
        <f t="shared" si="1"/>
        <v>-453.18986029528958</v>
      </c>
      <c r="J2212" s="11">
        <f t="shared" si="9"/>
        <v>-11.976476223448087</v>
      </c>
      <c r="K2212" s="9">
        <f t="shared" si="384"/>
        <v>143.78468665379498</v>
      </c>
      <c r="L2212" s="11">
        <f t="shared" si="385"/>
        <v>6800.2993613410617</v>
      </c>
      <c r="M2212" s="11">
        <f t="shared" si="380"/>
        <v>0.60306000000000004</v>
      </c>
      <c r="N2212" s="11">
        <f t="shared" si="386"/>
        <v>-81.979460295278088</v>
      </c>
      <c r="O2212" s="11">
        <f t="shared" si="387"/>
        <v>0</v>
      </c>
      <c r="P2212" s="13">
        <f t="shared" si="381"/>
        <v>313.10899999999998</v>
      </c>
      <c r="Q2212" s="11">
        <f t="shared" si="4"/>
        <v>0.45921607700128386</v>
      </c>
      <c r="R2212" s="11">
        <f t="shared" si="382"/>
        <v>1.2208436517276335</v>
      </c>
      <c r="S2212" s="11">
        <f t="shared" si="6"/>
        <v>6233.8421100966816</v>
      </c>
    </row>
    <row r="2213" spans="2:19" x14ac:dyDescent="0.2">
      <c r="B2213" s="11"/>
      <c r="D2213" s="14">
        <f t="shared" si="383"/>
        <v>22.110000000000657</v>
      </c>
      <c r="E2213" s="11">
        <f t="shared" si="388"/>
        <v>37.840000000001169</v>
      </c>
      <c r="F2213" s="11">
        <f t="shared" si="379"/>
        <v>-371.21040000001148</v>
      </c>
      <c r="G2213" s="11">
        <f t="shared" si="8"/>
        <v>-81.833719910252981</v>
      </c>
      <c r="H2213" s="15">
        <f t="shared" si="389"/>
        <v>0</v>
      </c>
      <c r="I2213" s="11">
        <f t="shared" si="1"/>
        <v>-453.04411991026444</v>
      </c>
      <c r="J2213" s="11">
        <f t="shared" si="9"/>
        <v>-11.97262473335757</v>
      </c>
      <c r="K2213" s="9">
        <f t="shared" si="384"/>
        <v>143.66492189156051</v>
      </c>
      <c r="L2213" s="11">
        <f t="shared" si="385"/>
        <v>6801.7366093837891</v>
      </c>
      <c r="M2213" s="11">
        <f t="shared" si="380"/>
        <v>0.60299199999999997</v>
      </c>
      <c r="N2213" s="11">
        <f t="shared" si="386"/>
        <v>-81.833719910252981</v>
      </c>
      <c r="O2213" s="11">
        <f t="shared" si="387"/>
        <v>0</v>
      </c>
      <c r="P2213" s="13">
        <f t="shared" si="381"/>
        <v>313.10500000000002</v>
      </c>
      <c r="Q2213" s="11">
        <f t="shared" si="4"/>
        <v>0.4588394369031491</v>
      </c>
      <c r="R2213" s="11">
        <f t="shared" si="382"/>
        <v>1.2204510431557156</v>
      </c>
      <c r="S2213" s="11">
        <f t="shared" si="6"/>
        <v>6222.7597908664884</v>
      </c>
    </row>
    <row r="2214" spans="2:19" x14ac:dyDescent="0.2">
      <c r="B2214" s="11"/>
      <c r="D2214" s="14">
        <f t="shared" si="383"/>
        <v>22.120000000000658</v>
      </c>
      <c r="E2214" s="11">
        <f t="shared" si="388"/>
        <v>37.840000000001169</v>
      </c>
      <c r="F2214" s="11">
        <f t="shared" si="379"/>
        <v>-371.21040000001148</v>
      </c>
      <c r="G2214" s="11">
        <f t="shared" si="8"/>
        <v>-81.678819294858684</v>
      </c>
      <c r="H2214" s="15">
        <f t="shared" si="389"/>
        <v>0</v>
      </c>
      <c r="I2214" s="11">
        <f t="shared" si="1"/>
        <v>-452.88921929487014</v>
      </c>
      <c r="J2214" s="11">
        <f t="shared" si="9"/>
        <v>-11.968531165297467</v>
      </c>
      <c r="K2214" s="9">
        <f t="shared" si="384"/>
        <v>143.54519564422694</v>
      </c>
      <c r="L2214" s="11">
        <f t="shared" si="385"/>
        <v>6803.1726599714684</v>
      </c>
      <c r="M2214" s="11">
        <f t="shared" si="380"/>
        <v>0.60285500000000003</v>
      </c>
      <c r="N2214" s="11">
        <f t="shared" si="386"/>
        <v>-81.678819294858684</v>
      </c>
      <c r="O2214" s="11">
        <f t="shared" si="387"/>
        <v>0</v>
      </c>
      <c r="P2214" s="13">
        <f t="shared" si="381"/>
        <v>313.096</v>
      </c>
      <c r="Q2214" s="11">
        <f t="shared" si="4"/>
        <v>0.45847023163575051</v>
      </c>
      <c r="R2214" s="11">
        <f t="shared" si="382"/>
        <v>1.2200337579304248</v>
      </c>
      <c r="S2214" s="11">
        <f t="shared" si="6"/>
        <v>6210.9809138691662</v>
      </c>
    </row>
    <row r="2215" spans="2:19" x14ac:dyDescent="0.2">
      <c r="B2215" s="11"/>
      <c r="D2215" s="14">
        <f t="shared" si="383"/>
        <v>22.13000000000066</v>
      </c>
      <c r="E2215" s="11">
        <f t="shared" si="388"/>
        <v>37.840000000001169</v>
      </c>
      <c r="F2215" s="11">
        <f t="shared" si="379"/>
        <v>-371.21040000001148</v>
      </c>
      <c r="G2215" s="11">
        <f t="shared" si="8"/>
        <v>-81.533338521840577</v>
      </c>
      <c r="H2215" s="15">
        <f t="shared" si="389"/>
        <v>0</v>
      </c>
      <c r="I2215" s="11">
        <f t="shared" si="1"/>
        <v>-452.74373852185204</v>
      </c>
      <c r="J2215" s="11">
        <f t="shared" si="9"/>
        <v>-11.964686535989378</v>
      </c>
      <c r="K2215" s="9">
        <f t="shared" si="384"/>
        <v>143.42551033257396</v>
      </c>
      <c r="L2215" s="11">
        <f t="shared" si="385"/>
        <v>6804.6075135013525</v>
      </c>
      <c r="M2215" s="11">
        <f t="shared" si="380"/>
        <v>0.60278600000000004</v>
      </c>
      <c r="N2215" s="11">
        <f t="shared" si="386"/>
        <v>-81.533338521840577</v>
      </c>
      <c r="O2215" s="11">
        <f t="shared" si="387"/>
        <v>0</v>
      </c>
      <c r="P2215" s="13">
        <f t="shared" si="381"/>
        <v>313.09199999999998</v>
      </c>
      <c r="Q2215" s="11">
        <f t="shared" si="4"/>
        <v>0.45809382013137984</v>
      </c>
      <c r="R2215" s="11">
        <f t="shared" si="382"/>
        <v>1.2196418487247072</v>
      </c>
      <c r="S2215" s="11">
        <f t="shared" si="6"/>
        <v>6199.918335928508</v>
      </c>
    </row>
    <row r="2216" spans="2:19" x14ac:dyDescent="0.2">
      <c r="B2216" s="11"/>
      <c r="D2216" s="14">
        <f t="shared" si="383"/>
        <v>22.140000000000661</v>
      </c>
      <c r="E2216" s="11">
        <f t="shared" si="388"/>
        <v>37.840000000001169</v>
      </c>
      <c r="F2216" s="11">
        <f t="shared" si="379"/>
        <v>-371.21040000001148</v>
      </c>
      <c r="G2216" s="11">
        <f t="shared" si="8"/>
        <v>-81.378998760784498</v>
      </c>
      <c r="H2216" s="15">
        <f t="shared" si="389"/>
        <v>0</v>
      </c>
      <c r="I2216" s="11">
        <f t="shared" si="1"/>
        <v>-452.58939876079597</v>
      </c>
      <c r="J2216" s="11">
        <f t="shared" si="9"/>
        <v>-11.960607789661259</v>
      </c>
      <c r="K2216" s="9">
        <f t="shared" si="384"/>
        <v>143.30586346721407</v>
      </c>
      <c r="L2216" s="11">
        <f t="shared" si="385"/>
        <v>6806.0411703703521</v>
      </c>
      <c r="M2216" s="11">
        <f t="shared" si="380"/>
        <v>0.60265000000000002</v>
      </c>
      <c r="N2216" s="11">
        <f t="shared" si="386"/>
        <v>-81.378998760784498</v>
      </c>
      <c r="O2216" s="11">
        <f t="shared" si="387"/>
        <v>0</v>
      </c>
      <c r="P2216" s="13">
        <f t="shared" si="381"/>
        <v>313.084</v>
      </c>
      <c r="Q2216" s="11">
        <f t="shared" si="4"/>
        <v>0.45772336966186095</v>
      </c>
      <c r="R2216" s="11">
        <f t="shared" si="382"/>
        <v>1.2192260743793331</v>
      </c>
      <c r="S2216" s="11">
        <f t="shared" si="6"/>
        <v>6188.1821071430513</v>
      </c>
    </row>
    <row r="2217" spans="2:19" x14ac:dyDescent="0.2">
      <c r="B2217" s="11"/>
      <c r="D2217" s="14">
        <f t="shared" si="383"/>
        <v>22.150000000000663</v>
      </c>
      <c r="E2217" s="11">
        <f t="shared" si="388"/>
        <v>37.840000000001169</v>
      </c>
      <c r="F2217" s="11">
        <f t="shared" si="379"/>
        <v>-371.21040000001148</v>
      </c>
      <c r="G2217" s="11">
        <f t="shared" si="8"/>
        <v>-81.233912325682709</v>
      </c>
      <c r="H2217" s="15">
        <f t="shared" si="389"/>
        <v>0</v>
      </c>
      <c r="I2217" s="11">
        <f t="shared" si="1"/>
        <v>-452.44431232569417</v>
      </c>
      <c r="J2217" s="11">
        <f t="shared" si="9"/>
        <v>-11.956773581545459</v>
      </c>
      <c r="K2217" s="9">
        <f t="shared" si="384"/>
        <v>143.18625738931746</v>
      </c>
      <c r="L2217" s="11">
        <f t="shared" si="385"/>
        <v>6807.4736309746349</v>
      </c>
      <c r="M2217" s="11">
        <f t="shared" si="380"/>
        <v>0.60258100000000003</v>
      </c>
      <c r="N2217" s="11">
        <f t="shared" si="386"/>
        <v>-81.233912325682709</v>
      </c>
      <c r="O2217" s="11">
        <f t="shared" si="387"/>
        <v>0</v>
      </c>
      <c r="P2217" s="13">
        <f t="shared" si="381"/>
        <v>313.08</v>
      </c>
      <c r="Q2217" s="11">
        <f t="shared" si="4"/>
        <v>0.45734718726624973</v>
      </c>
      <c r="R2217" s="11">
        <f t="shared" si="382"/>
        <v>1.2188352274766012</v>
      </c>
      <c r="S2217" s="11">
        <f t="shared" si="6"/>
        <v>6177.14951525377</v>
      </c>
    </row>
    <row r="2218" spans="2:19" x14ac:dyDescent="0.2">
      <c r="B2218" s="11"/>
      <c r="D2218" s="14">
        <f t="shared" si="383"/>
        <v>22.160000000000664</v>
      </c>
      <c r="E2218" s="11">
        <f t="shared" si="388"/>
        <v>37.840000000001169</v>
      </c>
      <c r="F2218" s="11">
        <f t="shared" si="379"/>
        <v>-371.21040000001148</v>
      </c>
      <c r="G2218" s="11">
        <f t="shared" si="8"/>
        <v>-81.089148382517337</v>
      </c>
      <c r="H2218" s="15">
        <f t="shared" si="389"/>
        <v>0</v>
      </c>
      <c r="I2218" s="11">
        <f t="shared" si="1"/>
        <v>-452.29954838252883</v>
      </c>
      <c r="J2218" s="11">
        <f t="shared" si="9"/>
        <v>-11.952947895943838</v>
      </c>
      <c r="K2218" s="9">
        <f t="shared" si="384"/>
        <v>143.06668965350201</v>
      </c>
      <c r="L2218" s="11">
        <f t="shared" si="385"/>
        <v>6808.9048957098494</v>
      </c>
      <c r="M2218" s="11">
        <f t="shared" si="380"/>
        <v>0.60251299999999997</v>
      </c>
      <c r="N2218" s="11">
        <f t="shared" si="386"/>
        <v>-81.089148382517337</v>
      </c>
      <c r="O2218" s="11">
        <f t="shared" si="387"/>
        <v>0</v>
      </c>
      <c r="P2218" s="13">
        <f t="shared" si="381"/>
        <v>313.07600000000002</v>
      </c>
      <c r="Q2218" s="11">
        <f t="shared" si="4"/>
        <v>0.45697111772701199</v>
      </c>
      <c r="R2218" s="11">
        <f t="shared" si="382"/>
        <v>1.2184452493316857</v>
      </c>
      <c r="S2218" s="11">
        <f t="shared" si="6"/>
        <v>6166.1414461389268</v>
      </c>
    </row>
    <row r="2219" spans="2:19" x14ac:dyDescent="0.2">
      <c r="B2219" s="11"/>
      <c r="D2219" s="14">
        <f t="shared" si="383"/>
        <v>22.170000000000666</v>
      </c>
      <c r="E2219" s="11">
        <f t="shared" si="388"/>
        <v>37.840000000001169</v>
      </c>
      <c r="F2219" s="11">
        <f t="shared" si="379"/>
        <v>-371.21040000001148</v>
      </c>
      <c r="G2219" s="11">
        <f t="shared" si="8"/>
        <v>-80.935300790417443</v>
      </c>
      <c r="H2219" s="15">
        <f t="shared" si="389"/>
        <v>0</v>
      </c>
      <c r="I2219" s="11">
        <f t="shared" si="1"/>
        <v>-452.14570079042892</v>
      </c>
      <c r="J2219" s="11">
        <f t="shared" si="9"/>
        <v>-11.948882156194898</v>
      </c>
      <c r="K2219" s="9">
        <f t="shared" si="384"/>
        <v>142.94716017454257</v>
      </c>
      <c r="L2219" s="11">
        <f t="shared" si="385"/>
        <v>6810.3349649589891</v>
      </c>
      <c r="M2219" s="11">
        <f t="shared" si="380"/>
        <v>0.60237600000000002</v>
      </c>
      <c r="N2219" s="11">
        <f t="shared" si="386"/>
        <v>-80.935300790417443</v>
      </c>
      <c r="O2219" s="11">
        <f t="shared" si="387"/>
        <v>0</v>
      </c>
      <c r="P2219" s="13">
        <f t="shared" si="381"/>
        <v>313.06700000000001</v>
      </c>
      <c r="Q2219" s="11">
        <f t="shared" si="4"/>
        <v>0.45660245306769021</v>
      </c>
      <c r="R2219" s="11">
        <f t="shared" si="382"/>
        <v>1.2180308008353615</v>
      </c>
      <c r="S2219" s="11">
        <f t="shared" si="6"/>
        <v>6154.4426426250357</v>
      </c>
    </row>
    <row r="2220" spans="2:19" x14ac:dyDescent="0.2">
      <c r="B2220" s="11"/>
      <c r="D2220" s="14">
        <f t="shared" si="383"/>
        <v>22.180000000000668</v>
      </c>
      <c r="E2220" s="11">
        <f t="shared" si="388"/>
        <v>37.840000000001169</v>
      </c>
      <c r="F2220" s="11">
        <f t="shared" si="379"/>
        <v>-371.21040000001148</v>
      </c>
      <c r="G2220" s="11">
        <f t="shared" si="8"/>
        <v>-80.790929290249338</v>
      </c>
      <c r="H2220" s="15">
        <f t="shared" si="389"/>
        <v>0</v>
      </c>
      <c r="I2220" s="11">
        <f t="shared" si="1"/>
        <v>-452.0013292902608</v>
      </c>
      <c r="J2220" s="11">
        <f t="shared" si="9"/>
        <v>-11.945066841708426</v>
      </c>
      <c r="K2220" s="9">
        <f t="shared" si="384"/>
        <v>142.82767135298062</v>
      </c>
      <c r="L2220" s="11">
        <f t="shared" si="385"/>
        <v>6811.7638391166274</v>
      </c>
      <c r="M2220" s="11">
        <f t="shared" si="380"/>
        <v>0.60230799999999995</v>
      </c>
      <c r="N2220" s="11">
        <f t="shared" si="386"/>
        <v>-80.790929290249338</v>
      </c>
      <c r="O2220" s="11">
        <f t="shared" si="387"/>
        <v>0</v>
      </c>
      <c r="P2220" s="13">
        <f t="shared" si="381"/>
        <v>313.06299999999999</v>
      </c>
      <c r="Q2220" s="11">
        <f t="shared" si="4"/>
        <v>0.45622661046811863</v>
      </c>
      <c r="R2220" s="11">
        <f t="shared" si="382"/>
        <v>1.2176418798887283</v>
      </c>
      <c r="S2220" s="11">
        <f t="shared" si="6"/>
        <v>6143.4644154690604</v>
      </c>
    </row>
    <row r="2221" spans="2:19" x14ac:dyDescent="0.2">
      <c r="B2221" s="11"/>
      <c r="D2221" s="14">
        <f t="shared" si="383"/>
        <v>22.190000000000669</v>
      </c>
      <c r="E2221" s="11">
        <f t="shared" si="388"/>
        <v>37.840000000001169</v>
      </c>
      <c r="F2221" s="11">
        <f t="shared" si="379"/>
        <v>-371.21040000001148</v>
      </c>
      <c r="G2221" s="11">
        <f t="shared" si="8"/>
        <v>-80.637504644519666</v>
      </c>
      <c r="H2221" s="15">
        <f t="shared" si="389"/>
        <v>0</v>
      </c>
      <c r="I2221" s="11">
        <f t="shared" si="1"/>
        <v>-451.84790464453113</v>
      </c>
      <c r="J2221" s="11">
        <f t="shared" si="9"/>
        <v>-11.941012279189144</v>
      </c>
      <c r="K2221" s="9">
        <f t="shared" si="384"/>
        <v>142.70822068456354</v>
      </c>
      <c r="L2221" s="11">
        <f t="shared" si="385"/>
        <v>6813.1915185768157</v>
      </c>
      <c r="M2221" s="11">
        <f t="shared" si="380"/>
        <v>0.60217100000000001</v>
      </c>
      <c r="N2221" s="11">
        <f t="shared" si="386"/>
        <v>-80.637504644519666</v>
      </c>
      <c r="O2221" s="11">
        <f t="shared" si="387"/>
        <v>0</v>
      </c>
      <c r="P2221" s="13">
        <f t="shared" si="381"/>
        <v>313.05500000000001</v>
      </c>
      <c r="Q2221" s="11">
        <f t="shared" si="4"/>
        <v>0.45585670468308614</v>
      </c>
      <c r="R2221" s="11">
        <f t="shared" si="382"/>
        <v>1.2172285707634192</v>
      </c>
      <c r="S2221" s="11">
        <f t="shared" si="6"/>
        <v>6131.7977734366377</v>
      </c>
    </row>
    <row r="2222" spans="2:19" x14ac:dyDescent="0.2">
      <c r="B2222" s="11"/>
      <c r="D2222" s="14">
        <f t="shared" si="383"/>
        <v>22.200000000000671</v>
      </c>
      <c r="E2222" s="11">
        <f t="shared" si="388"/>
        <v>37.840000000001169</v>
      </c>
      <c r="F2222" s="11">
        <f t="shared" si="379"/>
        <v>-371.21040000001148</v>
      </c>
      <c r="G2222" s="11">
        <f t="shared" si="8"/>
        <v>-80.49352461001881</v>
      </c>
      <c r="H2222" s="15">
        <f t="shared" si="389"/>
        <v>0</v>
      </c>
      <c r="I2222" s="11">
        <f t="shared" si="1"/>
        <v>-451.7039246100303</v>
      </c>
      <c r="J2222" s="11">
        <f t="shared" si="9"/>
        <v>-11.93720730998986</v>
      </c>
      <c r="K2222" s="9">
        <f t="shared" si="384"/>
        <v>142.58881056177165</v>
      </c>
      <c r="L2222" s="11">
        <f t="shared" si="385"/>
        <v>6814.6180037330478</v>
      </c>
      <c r="M2222" s="11">
        <f t="shared" si="380"/>
        <v>0.60210300000000005</v>
      </c>
      <c r="N2222" s="11">
        <f t="shared" si="386"/>
        <v>-80.49352461001881</v>
      </c>
      <c r="O2222" s="11">
        <f t="shared" si="387"/>
        <v>0</v>
      </c>
      <c r="P2222" s="13">
        <f t="shared" si="381"/>
        <v>313.05099999999999</v>
      </c>
      <c r="Q2222" s="11">
        <f t="shared" si="4"/>
        <v>0.45548108954059136</v>
      </c>
      <c r="R2222" s="11">
        <f t="shared" si="382"/>
        <v>1.2168407043822487</v>
      </c>
      <c r="S2222" s="11">
        <f t="shared" si="6"/>
        <v>6120.849313921879</v>
      </c>
    </row>
    <row r="2223" spans="2:19" x14ac:dyDescent="0.2">
      <c r="B2223" s="11"/>
      <c r="D2223" s="14">
        <f t="shared" si="383"/>
        <v>22.210000000000672</v>
      </c>
      <c r="E2223" s="11">
        <f t="shared" si="388"/>
        <v>37.840000000001169</v>
      </c>
      <c r="F2223" s="11">
        <f t="shared" si="379"/>
        <v>-371.21040000001148</v>
      </c>
      <c r="G2223" s="11">
        <f t="shared" si="8"/>
        <v>-80.340655326367823</v>
      </c>
      <c r="H2223" s="15">
        <f t="shared" si="389"/>
        <v>0</v>
      </c>
      <c r="I2223" s="11">
        <f t="shared" si="1"/>
        <v>-451.5510553263793</v>
      </c>
      <c r="J2223" s="11">
        <f t="shared" si="9"/>
        <v>-11.933167424058281</v>
      </c>
      <c r="K2223" s="9">
        <f t="shared" si="384"/>
        <v>142.46943848867176</v>
      </c>
      <c r="L2223" s="11">
        <f t="shared" si="385"/>
        <v>6816.0432949782999</v>
      </c>
      <c r="M2223" s="11">
        <f t="shared" si="380"/>
        <v>0.60196700000000003</v>
      </c>
      <c r="N2223" s="11">
        <f t="shared" si="386"/>
        <v>-80.340655326367823</v>
      </c>
      <c r="O2223" s="11">
        <f t="shared" si="387"/>
        <v>0</v>
      </c>
      <c r="P2223" s="13">
        <f t="shared" si="381"/>
        <v>313.04199999999997</v>
      </c>
      <c r="Q2223" s="11">
        <f t="shared" si="4"/>
        <v>0.45511285542729657</v>
      </c>
      <c r="R2223" s="11">
        <f t="shared" si="382"/>
        <v>1.216428891341313</v>
      </c>
      <c r="S2223" s="11">
        <f t="shared" si="6"/>
        <v>6109.2249024616012</v>
      </c>
    </row>
    <row r="2224" spans="2:19" x14ac:dyDescent="0.2">
      <c r="B2224" s="11"/>
      <c r="D2224" s="14">
        <f t="shared" si="383"/>
        <v>22.220000000000674</v>
      </c>
      <c r="E2224" s="11">
        <f t="shared" si="388"/>
        <v>37.840000000001169</v>
      </c>
      <c r="F2224" s="11">
        <f t="shared" si="379"/>
        <v>-371.21040000001148</v>
      </c>
      <c r="G2224" s="11">
        <f t="shared" si="8"/>
        <v>-80.196932280297517</v>
      </c>
      <c r="H2224" s="15">
        <f t="shared" si="389"/>
        <v>0</v>
      </c>
      <c r="I2224" s="11">
        <f t="shared" si="1"/>
        <v>-451.40733228030899</v>
      </c>
      <c r="J2224" s="11">
        <f t="shared" si="9"/>
        <v>-11.929369246308008</v>
      </c>
      <c r="K2224" s="9">
        <f t="shared" si="384"/>
        <v>142.35010681443117</v>
      </c>
      <c r="L2224" s="11">
        <f t="shared" si="385"/>
        <v>6817.4673927048152</v>
      </c>
      <c r="M2224" s="11">
        <f t="shared" si="380"/>
        <v>0.60189800000000004</v>
      </c>
      <c r="N2224" s="11">
        <f t="shared" si="386"/>
        <v>-80.196932280297517</v>
      </c>
      <c r="O2224" s="11">
        <f t="shared" si="387"/>
        <v>0</v>
      </c>
      <c r="P2224" s="13">
        <f t="shared" si="381"/>
        <v>313.03800000000001</v>
      </c>
      <c r="Q2224" s="11">
        <f t="shared" si="4"/>
        <v>0.45473746578508412</v>
      </c>
      <c r="R2224" s="11">
        <f t="shared" si="382"/>
        <v>1.2160417172587163</v>
      </c>
      <c r="S2224" s="11">
        <f t="shared" si="6"/>
        <v>6098.295984735656</v>
      </c>
    </row>
    <row r="2225" spans="2:19" x14ac:dyDescent="0.2">
      <c r="B2225" s="11"/>
      <c r="D2225" s="14">
        <f t="shared" si="383"/>
        <v>22.230000000000675</v>
      </c>
      <c r="E2225" s="11">
        <f t="shared" si="388"/>
        <v>37.840000000001169</v>
      </c>
      <c r="F2225" s="11">
        <f t="shared" si="379"/>
        <v>-371.21040000001148</v>
      </c>
      <c r="G2225" s="11">
        <f t="shared" si="8"/>
        <v>-80.053528549753025</v>
      </c>
      <c r="H2225" s="15">
        <f t="shared" si="389"/>
        <v>0</v>
      </c>
      <c r="I2225" s="11">
        <f t="shared" si="1"/>
        <v>-451.2639285497645</v>
      </c>
      <c r="J2225" s="11">
        <f t="shared" si="9"/>
        <v>-11.925579507128715</v>
      </c>
      <c r="K2225" s="9">
        <f t="shared" si="384"/>
        <v>142.23081312196808</v>
      </c>
      <c r="L2225" s="11">
        <f t="shared" si="385"/>
        <v>6818.8902973044969</v>
      </c>
      <c r="M2225" s="11">
        <f t="shared" si="380"/>
        <v>0.60182999999999998</v>
      </c>
      <c r="N2225" s="11">
        <f t="shared" si="386"/>
        <v>-80.053528549753025</v>
      </c>
      <c r="O2225" s="11">
        <f t="shared" si="387"/>
        <v>0</v>
      </c>
      <c r="P2225" s="13">
        <f t="shared" si="381"/>
        <v>313.03399999999999</v>
      </c>
      <c r="Q2225" s="11">
        <f t="shared" si="4"/>
        <v>0.4543621878836423</v>
      </c>
      <c r="R2225" s="11">
        <f t="shared" si="382"/>
        <v>1.215655403377035</v>
      </c>
      <c r="S2225" s="11">
        <f t="shared" si="6"/>
        <v>6087.3913482450853</v>
      </c>
    </row>
    <row r="2226" spans="2:19" x14ac:dyDescent="0.2">
      <c r="B2226" s="11"/>
      <c r="D2226" s="14">
        <f t="shared" si="383"/>
        <v>22.240000000000677</v>
      </c>
      <c r="E2226" s="11">
        <f t="shared" si="388"/>
        <v>37.840000000001169</v>
      </c>
      <c r="F2226" s="11">
        <f t="shared" si="379"/>
        <v>-371.21040000001148</v>
      </c>
      <c r="G2226" s="11">
        <f t="shared" si="8"/>
        <v>-79.901147638340476</v>
      </c>
      <c r="H2226" s="15">
        <f t="shared" si="389"/>
        <v>0</v>
      </c>
      <c r="I2226" s="11">
        <f t="shared" si="1"/>
        <v>-451.11154763835196</v>
      </c>
      <c r="J2226" s="11">
        <f t="shared" si="9"/>
        <v>-11.921552527440223</v>
      </c>
      <c r="K2226" s="9">
        <f t="shared" si="384"/>
        <v>142.11155732689679</v>
      </c>
      <c r="L2226" s="11">
        <f t="shared" si="385"/>
        <v>6820.3120091567407</v>
      </c>
      <c r="M2226" s="11">
        <f t="shared" si="380"/>
        <v>0.60169300000000003</v>
      </c>
      <c r="N2226" s="11">
        <f t="shared" si="386"/>
        <v>-79.901147638340476</v>
      </c>
      <c r="O2226" s="11">
        <f t="shared" si="387"/>
        <v>0</v>
      </c>
      <c r="P2226" s="13">
        <f t="shared" si="381"/>
        <v>313.02600000000001</v>
      </c>
      <c r="Q2226" s="11">
        <f t="shared" si="4"/>
        <v>0.45399282272685587</v>
      </c>
      <c r="R2226" s="11">
        <f t="shared" si="382"/>
        <v>1.2152449059572092</v>
      </c>
      <c r="S2226" s="11">
        <f t="shared" si="6"/>
        <v>6075.8040733482148</v>
      </c>
    </row>
    <row r="2227" spans="2:19" x14ac:dyDescent="0.2">
      <c r="B2227" s="11"/>
      <c r="D2227" s="14">
        <f t="shared" si="383"/>
        <v>22.250000000000679</v>
      </c>
      <c r="E2227" s="11">
        <f t="shared" si="388"/>
        <v>37.840000000001169</v>
      </c>
      <c r="F2227" s="11">
        <f t="shared" si="379"/>
        <v>-371.21040000001148</v>
      </c>
      <c r="G2227" s="11">
        <f t="shared" si="8"/>
        <v>-79.758132973618046</v>
      </c>
      <c r="H2227" s="15">
        <f t="shared" si="389"/>
        <v>0</v>
      </c>
      <c r="I2227" s="11">
        <f t="shared" si="1"/>
        <v>-450.96853297362952</v>
      </c>
      <c r="J2227" s="11">
        <f t="shared" si="9"/>
        <v>-11.917773070127263</v>
      </c>
      <c r="K2227" s="9">
        <f t="shared" si="384"/>
        <v>141.99234180162239</v>
      </c>
      <c r="L2227" s="11">
        <f t="shared" si="385"/>
        <v>6821.7325286523837</v>
      </c>
      <c r="M2227" s="11">
        <f t="shared" si="380"/>
        <v>0.60162499999999997</v>
      </c>
      <c r="N2227" s="11">
        <f t="shared" si="386"/>
        <v>-79.758132973618046</v>
      </c>
      <c r="O2227" s="11">
        <f t="shared" si="387"/>
        <v>0</v>
      </c>
      <c r="P2227" s="13">
        <f t="shared" si="381"/>
        <v>313.02100000000002</v>
      </c>
      <c r="Q2227" s="11">
        <f t="shared" si="4"/>
        <v>0.45361921980193781</v>
      </c>
      <c r="R2227" s="11">
        <f t="shared" si="382"/>
        <v>1.2148596401760716</v>
      </c>
      <c r="S2227" s="11">
        <f t="shared" si="6"/>
        <v>6064.9290220110033</v>
      </c>
    </row>
    <row r="2228" spans="2:19" x14ac:dyDescent="0.2">
      <c r="B2228" s="11"/>
      <c r="D2228" s="14">
        <f t="shared" si="383"/>
        <v>22.26000000000068</v>
      </c>
      <c r="E2228" s="11">
        <f t="shared" si="388"/>
        <v>37.840000000001169</v>
      </c>
      <c r="F2228" s="11">
        <f t="shared" si="379"/>
        <v>-371.21040000001148</v>
      </c>
      <c r="G2228" s="11">
        <f t="shared" si="8"/>
        <v>-79.606303734246225</v>
      </c>
      <c r="H2228" s="15">
        <f t="shared" si="389"/>
        <v>0</v>
      </c>
      <c r="I2228" s="11">
        <f t="shared" si="1"/>
        <v>-450.81670373425771</v>
      </c>
      <c r="J2228" s="11">
        <f t="shared" si="9"/>
        <v>-11.913760669509614</v>
      </c>
      <c r="K2228" s="9">
        <f t="shared" si="384"/>
        <v>141.87316407092112</v>
      </c>
      <c r="L2228" s="11">
        <f t="shared" si="385"/>
        <v>6823.1518561817466</v>
      </c>
      <c r="M2228" s="11">
        <f t="shared" si="380"/>
        <v>0.60148900000000005</v>
      </c>
      <c r="N2228" s="11">
        <f t="shared" si="386"/>
        <v>-79.606303734246225</v>
      </c>
      <c r="O2228" s="11">
        <f t="shared" si="387"/>
        <v>0</v>
      </c>
      <c r="P2228" s="13">
        <f t="shared" si="381"/>
        <v>313.01299999999998</v>
      </c>
      <c r="Q2228" s="11">
        <f t="shared" si="4"/>
        <v>0.45325006971250759</v>
      </c>
      <c r="R2228" s="11">
        <f t="shared" si="382"/>
        <v>1.2144506289000625</v>
      </c>
      <c r="S2228" s="11">
        <f t="shared" si="6"/>
        <v>6053.383697090213</v>
      </c>
    </row>
    <row r="2229" spans="2:19" x14ac:dyDescent="0.2">
      <c r="B2229" s="11"/>
      <c r="D2229" s="14">
        <f t="shared" si="383"/>
        <v>22.270000000000682</v>
      </c>
      <c r="E2229" s="11">
        <f t="shared" si="388"/>
        <v>37.840000000001169</v>
      </c>
      <c r="F2229" s="11">
        <f t="shared" si="379"/>
        <v>-371.21040000001148</v>
      </c>
      <c r="G2229" s="11">
        <f t="shared" si="8"/>
        <v>-79.463544781778964</v>
      </c>
      <c r="H2229" s="15">
        <f t="shared" si="389"/>
        <v>0</v>
      </c>
      <c r="I2229" s="11">
        <f t="shared" si="1"/>
        <v>-450.67394478179045</v>
      </c>
      <c r="J2229" s="11">
        <f t="shared" si="9"/>
        <v>-11.909987969920099</v>
      </c>
      <c r="K2229" s="9">
        <f t="shared" si="384"/>
        <v>141.75402646422603</v>
      </c>
      <c r="L2229" s="11">
        <f t="shared" si="385"/>
        <v>6824.569992134423</v>
      </c>
      <c r="M2229" s="11">
        <f t="shared" si="380"/>
        <v>0.60141999999999995</v>
      </c>
      <c r="N2229" s="11">
        <f t="shared" si="386"/>
        <v>-79.463544781778964</v>
      </c>
      <c r="O2229" s="11">
        <f t="shared" si="387"/>
        <v>0</v>
      </c>
      <c r="P2229" s="13">
        <f t="shared" si="381"/>
        <v>313.00900000000001</v>
      </c>
      <c r="Q2229" s="11">
        <f t="shared" si="4"/>
        <v>0.45287524149218084</v>
      </c>
      <c r="R2229" s="11">
        <f t="shared" si="382"/>
        <v>1.2140660519796227</v>
      </c>
      <c r="S2229" s="11">
        <f t="shared" si="6"/>
        <v>6042.5280904995097</v>
      </c>
    </row>
    <row r="2230" spans="2:19" x14ac:dyDescent="0.2">
      <c r="B2230" s="11"/>
      <c r="D2230" s="14">
        <f t="shared" si="383"/>
        <v>22.280000000000683</v>
      </c>
      <c r="E2230" s="11">
        <f t="shared" si="388"/>
        <v>37.840000000001169</v>
      </c>
      <c r="F2230" s="11">
        <f t="shared" si="379"/>
        <v>-371.21040000001148</v>
      </c>
      <c r="G2230" s="11">
        <f t="shared" si="8"/>
        <v>-79.32110289973285</v>
      </c>
      <c r="H2230" s="15">
        <f t="shared" si="389"/>
        <v>0</v>
      </c>
      <c r="I2230" s="11">
        <f t="shared" si="1"/>
        <v>-450.53150289974434</v>
      </c>
      <c r="J2230" s="11">
        <f t="shared" si="9"/>
        <v>-11.906223649570043</v>
      </c>
      <c r="K2230" s="9">
        <f t="shared" si="384"/>
        <v>141.63492658452682</v>
      </c>
      <c r="L2230" s="11">
        <f t="shared" si="385"/>
        <v>6825.9869368996669</v>
      </c>
      <c r="M2230" s="11">
        <f t="shared" si="380"/>
        <v>0.601352</v>
      </c>
      <c r="N2230" s="11">
        <f t="shared" si="386"/>
        <v>-79.32110289973285</v>
      </c>
      <c r="O2230" s="11">
        <f t="shared" si="387"/>
        <v>0</v>
      </c>
      <c r="P2230" s="13">
        <f t="shared" si="381"/>
        <v>313.005</v>
      </c>
      <c r="Q2230" s="11">
        <f t="shared" si="4"/>
        <v>0.45250052422334092</v>
      </c>
      <c r="R2230" s="11">
        <f t="shared" si="382"/>
        <v>1.2136823292120329</v>
      </c>
      <c r="S2230" s="11">
        <f t="shared" si="6"/>
        <v>6031.6965944230269</v>
      </c>
    </row>
    <row r="2231" spans="2:19" x14ac:dyDescent="0.2">
      <c r="B2231" s="11"/>
      <c r="D2231" s="14">
        <f t="shared" si="383"/>
        <v>22.290000000000685</v>
      </c>
      <c r="E2231" s="11">
        <f t="shared" si="388"/>
        <v>37.840000000001169</v>
      </c>
      <c r="F2231" s="11">
        <f t="shared" si="379"/>
        <v>-371.21040000001148</v>
      </c>
      <c r="G2231" s="11">
        <f t="shared" si="8"/>
        <v>-79.169891046626233</v>
      </c>
      <c r="H2231" s="15">
        <f t="shared" si="389"/>
        <v>0</v>
      </c>
      <c r="I2231" s="11">
        <f t="shared" si="1"/>
        <v>-450.38029104663769</v>
      </c>
      <c r="J2231" s="11">
        <f t="shared" si="9"/>
        <v>-11.902227564657077</v>
      </c>
      <c r="K2231" s="9">
        <f t="shared" si="384"/>
        <v>141.51586434803113</v>
      </c>
      <c r="L2231" s="11">
        <f t="shared" si="385"/>
        <v>6827.4026908543301</v>
      </c>
      <c r="M2231" s="11">
        <f t="shared" si="380"/>
        <v>0.60121599999999997</v>
      </c>
      <c r="N2231" s="11">
        <f t="shared" si="386"/>
        <v>-79.169891046626233</v>
      </c>
      <c r="O2231" s="11">
        <f t="shared" si="387"/>
        <v>0</v>
      </c>
      <c r="P2231" s="13">
        <f t="shared" si="381"/>
        <v>312.99599999999998</v>
      </c>
      <c r="Q2231" s="11">
        <f t="shared" si="4"/>
        <v>0.45213314019358436</v>
      </c>
      <c r="R2231" s="11">
        <f t="shared" si="382"/>
        <v>1.2132749811067356</v>
      </c>
      <c r="S2231" s="11">
        <f t="shared" si="6"/>
        <v>6020.1982164873034</v>
      </c>
    </row>
    <row r="2232" spans="2:19" x14ac:dyDescent="0.2">
      <c r="B2232" s="11"/>
      <c r="D2232" s="14">
        <f t="shared" si="383"/>
        <v>22.300000000000686</v>
      </c>
      <c r="E2232" s="11">
        <f t="shared" si="388"/>
        <v>37.840000000001169</v>
      </c>
      <c r="F2232" s="11">
        <f t="shared" si="379"/>
        <v>-371.21040000001148</v>
      </c>
      <c r="G2232" s="11">
        <f t="shared" si="8"/>
        <v>-79.027704129220382</v>
      </c>
      <c r="H2232" s="15">
        <f t="shared" si="389"/>
        <v>0</v>
      </c>
      <c r="I2232" s="11">
        <f t="shared" si="1"/>
        <v>-450.23810412923183</v>
      </c>
      <c r="J2232" s="11">
        <f t="shared" si="9"/>
        <v>-11.8984699822732</v>
      </c>
      <c r="K2232" s="9">
        <f t="shared" si="384"/>
        <v>141.39684207238457</v>
      </c>
      <c r="L2232" s="11">
        <f t="shared" si="385"/>
        <v>6828.8172543864321</v>
      </c>
      <c r="M2232" s="11">
        <f t="shared" si="380"/>
        <v>0.60114699999999999</v>
      </c>
      <c r="N2232" s="11">
        <f t="shared" si="386"/>
        <v>-79.027704129220382</v>
      </c>
      <c r="O2232" s="11">
        <f t="shared" si="387"/>
        <v>0</v>
      </c>
      <c r="P2232" s="13">
        <f t="shared" si="381"/>
        <v>312.99200000000002</v>
      </c>
      <c r="Q2232" s="11">
        <f t="shared" si="4"/>
        <v>0.45175864581965214</v>
      </c>
      <c r="R2232" s="11">
        <f t="shared" si="382"/>
        <v>1.2128919451858511</v>
      </c>
      <c r="S2232" s="11">
        <f t="shared" si="6"/>
        <v>6009.3861083075608</v>
      </c>
    </row>
    <row r="2233" spans="2:19" x14ac:dyDescent="0.2">
      <c r="B2233" s="11"/>
      <c r="D2233" s="14">
        <f t="shared" si="383"/>
        <v>22.310000000000688</v>
      </c>
      <c r="E2233" s="11">
        <f t="shared" si="388"/>
        <v>37.840000000001169</v>
      </c>
      <c r="F2233" s="11">
        <f t="shared" si="379"/>
        <v>-371.21040000001148</v>
      </c>
      <c r="G2233" s="11">
        <f t="shared" si="8"/>
        <v>-78.876908603133415</v>
      </c>
      <c r="H2233" s="15">
        <f t="shared" si="389"/>
        <v>0</v>
      </c>
      <c r="I2233" s="11">
        <f t="shared" si="1"/>
        <v>-450.08730860314489</v>
      </c>
      <c r="J2233" s="11">
        <f t="shared" si="9"/>
        <v>-11.89448489965991</v>
      </c>
      <c r="K2233" s="9">
        <f t="shared" si="384"/>
        <v>141.27785737256184</v>
      </c>
      <c r="L2233" s="11">
        <f t="shared" si="385"/>
        <v>6830.2306278836568</v>
      </c>
      <c r="M2233" s="11">
        <f t="shared" si="380"/>
        <v>0.60101099999999996</v>
      </c>
      <c r="N2233" s="11">
        <f t="shared" si="386"/>
        <v>-78.876908603133415</v>
      </c>
      <c r="O2233" s="11">
        <f t="shared" si="387"/>
        <v>0</v>
      </c>
      <c r="P2233" s="13">
        <f t="shared" si="381"/>
        <v>312.98399999999998</v>
      </c>
      <c r="Q2233" s="11">
        <f t="shared" si="4"/>
        <v>0.45139003071263017</v>
      </c>
      <c r="R2233" s="11">
        <f t="shared" si="382"/>
        <v>1.2124857186197664</v>
      </c>
      <c r="S2233" s="11">
        <f t="shared" si="6"/>
        <v>5997.9193885078785</v>
      </c>
    </row>
    <row r="2234" spans="2:19" x14ac:dyDescent="0.2">
      <c r="B2234" s="11"/>
      <c r="D2234" s="14">
        <f t="shared" si="383"/>
        <v>22.32000000000069</v>
      </c>
      <c r="E2234" s="11">
        <f t="shared" si="388"/>
        <v>37.840000000001169</v>
      </c>
      <c r="F2234" s="11">
        <f t="shared" si="379"/>
        <v>-371.21040000001148</v>
      </c>
      <c r="G2234" s="11">
        <f t="shared" si="8"/>
        <v>-78.735238877117723</v>
      </c>
      <c r="H2234" s="15">
        <f t="shared" si="389"/>
        <v>0</v>
      </c>
      <c r="I2234" s="11">
        <f t="shared" si="1"/>
        <v>-449.94563887712923</v>
      </c>
      <c r="J2234" s="11">
        <f t="shared" si="9"/>
        <v>-11.890740985124612</v>
      </c>
      <c r="K2234" s="9">
        <f t="shared" si="384"/>
        <v>141.15891252356525</v>
      </c>
      <c r="L2234" s="11">
        <f t="shared" si="385"/>
        <v>6831.642811733137</v>
      </c>
      <c r="M2234" s="11">
        <f t="shared" si="380"/>
        <v>0.600943</v>
      </c>
      <c r="N2234" s="11">
        <f t="shared" si="386"/>
        <v>-78.735238877117723</v>
      </c>
      <c r="O2234" s="11">
        <f t="shared" si="387"/>
        <v>0</v>
      </c>
      <c r="P2234" s="13">
        <f t="shared" si="381"/>
        <v>312.98</v>
      </c>
      <c r="Q2234" s="11">
        <f t="shared" si="4"/>
        <v>0.45101575986825115</v>
      </c>
      <c r="R2234" s="11">
        <f t="shared" si="382"/>
        <v>1.2121040759556179</v>
      </c>
      <c r="S2234" s="11">
        <f t="shared" si="6"/>
        <v>5987.1466083434143</v>
      </c>
    </row>
    <row r="2235" spans="2:19" x14ac:dyDescent="0.2">
      <c r="B2235" s="11"/>
      <c r="D2235" s="14">
        <f t="shared" si="383"/>
        <v>22.330000000000691</v>
      </c>
      <c r="E2235" s="11">
        <f t="shared" si="388"/>
        <v>37.840000000001169</v>
      </c>
      <c r="F2235" s="11">
        <f t="shared" si="379"/>
        <v>-371.21040000001148</v>
      </c>
      <c r="G2235" s="11">
        <f t="shared" si="8"/>
        <v>-78.584727594002416</v>
      </c>
      <c r="H2235" s="15">
        <f t="shared" si="389"/>
        <v>0</v>
      </c>
      <c r="I2235" s="11">
        <f t="shared" si="1"/>
        <v>-449.79512759401388</v>
      </c>
      <c r="J2235" s="11">
        <f t="shared" si="9"/>
        <v>-11.886763414217759</v>
      </c>
      <c r="K2235" s="9">
        <f t="shared" si="384"/>
        <v>141.04000511371402</v>
      </c>
      <c r="L2235" s="11">
        <f t="shared" si="385"/>
        <v>6833.0538063213235</v>
      </c>
      <c r="M2235" s="11">
        <f t="shared" si="380"/>
        <v>0.60080599999999995</v>
      </c>
      <c r="N2235" s="11">
        <f t="shared" si="386"/>
        <v>-78.584727594002416</v>
      </c>
      <c r="O2235" s="11">
        <f t="shared" si="387"/>
        <v>0</v>
      </c>
      <c r="P2235" s="13">
        <f t="shared" si="381"/>
        <v>312.971</v>
      </c>
      <c r="Q2235" s="11">
        <f t="shared" si="4"/>
        <v>0.4506487984947935</v>
      </c>
      <c r="R2235" s="11">
        <f t="shared" si="382"/>
        <v>1.2116986151088438</v>
      </c>
      <c r="S2235" s="11">
        <f t="shared" si="6"/>
        <v>5975.70150280906</v>
      </c>
    </row>
    <row r="2236" spans="2:19" x14ac:dyDescent="0.2">
      <c r="B2236" s="11"/>
      <c r="D2236" s="14">
        <f t="shared" si="383"/>
        <v>22.340000000000693</v>
      </c>
      <c r="E2236" s="11">
        <f t="shared" si="388"/>
        <v>37.840000000001169</v>
      </c>
      <c r="F2236" s="11">
        <f t="shared" si="379"/>
        <v>-371.21040000001148</v>
      </c>
      <c r="G2236" s="11">
        <f t="shared" si="8"/>
        <v>-78.443442643806378</v>
      </c>
      <c r="H2236" s="15">
        <f t="shared" si="389"/>
        <v>0</v>
      </c>
      <c r="I2236" s="11">
        <f t="shared" si="1"/>
        <v>-449.65384264381782</v>
      </c>
      <c r="J2236" s="11">
        <f t="shared" si="9"/>
        <v>-11.883029668176636</v>
      </c>
      <c r="K2236" s="9">
        <f t="shared" si="384"/>
        <v>140.92113747957183</v>
      </c>
      <c r="L2236" s="11">
        <f t="shared" si="385"/>
        <v>6834.4636120342893</v>
      </c>
      <c r="M2236" s="11">
        <f t="shared" si="380"/>
        <v>0.60073799999999999</v>
      </c>
      <c r="N2236" s="11">
        <f t="shared" si="386"/>
        <v>-78.443442643806378</v>
      </c>
      <c r="O2236" s="11">
        <f t="shared" si="387"/>
        <v>0</v>
      </c>
      <c r="P2236" s="13">
        <f t="shared" si="381"/>
        <v>312.96699999999998</v>
      </c>
      <c r="Q2236" s="11">
        <f t="shared" si="4"/>
        <v>0.45027474934920242</v>
      </c>
      <c r="R2236" s="11">
        <f t="shared" si="382"/>
        <v>1.2113180089884441</v>
      </c>
      <c r="S2236" s="11">
        <f t="shared" si="6"/>
        <v>5964.9579815796851</v>
      </c>
    </row>
    <row r="2237" spans="2:19" x14ac:dyDescent="0.2">
      <c r="B2237" s="11"/>
      <c r="D2237" s="14">
        <f t="shared" si="383"/>
        <v>22.350000000000694</v>
      </c>
      <c r="E2237" s="11">
        <f t="shared" si="388"/>
        <v>37.840000000001169</v>
      </c>
      <c r="F2237" s="11">
        <f t="shared" si="379"/>
        <v>-371.21040000001148</v>
      </c>
      <c r="G2237" s="11">
        <f t="shared" si="8"/>
        <v>-78.302340805558003</v>
      </c>
      <c r="H2237" s="15">
        <f t="shared" si="389"/>
        <v>0</v>
      </c>
      <c r="I2237" s="11">
        <f t="shared" si="1"/>
        <v>-449.51274080556948</v>
      </c>
      <c r="J2237" s="11">
        <f t="shared" si="9"/>
        <v>-11.879300761246183</v>
      </c>
      <c r="K2237" s="9">
        <f t="shared" si="384"/>
        <v>140.80230718289005</v>
      </c>
      <c r="L2237" s="11">
        <f t="shared" si="385"/>
        <v>6835.8722292576012</v>
      </c>
      <c r="M2237" s="11">
        <f t="shared" si="380"/>
        <v>0.60067000000000004</v>
      </c>
      <c r="N2237" s="11">
        <f t="shared" si="386"/>
        <v>-78.302340805558003</v>
      </c>
      <c r="O2237" s="11">
        <f t="shared" si="387"/>
        <v>0</v>
      </c>
      <c r="P2237" s="13">
        <f t="shared" si="381"/>
        <v>312.96300000000002</v>
      </c>
      <c r="Q2237" s="11">
        <f t="shared" si="4"/>
        <v>0.44990080994523324</v>
      </c>
      <c r="R2237" s="11">
        <f t="shared" si="382"/>
        <v>1.2109378961514967</v>
      </c>
      <c r="S2237" s="11">
        <f t="shared" si="6"/>
        <v>5954.2283844596677</v>
      </c>
    </row>
    <row r="2238" spans="2:19" x14ac:dyDescent="0.2">
      <c r="B2238" s="11"/>
      <c r="D2238" s="14">
        <f t="shared" si="383"/>
        <v>22.360000000000696</v>
      </c>
      <c r="E2238" s="11">
        <f t="shared" si="388"/>
        <v>37.840000000001169</v>
      </c>
      <c r="F2238" s="11">
        <f t="shared" si="379"/>
        <v>-371.21040000001148</v>
      </c>
      <c r="G2238" s="11">
        <f t="shared" si="8"/>
        <v>-78.152572452781698</v>
      </c>
      <c r="H2238" s="15">
        <f t="shared" si="389"/>
        <v>0</v>
      </c>
      <c r="I2238" s="11">
        <f t="shared" si="1"/>
        <v>-449.3629724527932</v>
      </c>
      <c r="J2238" s="11">
        <f t="shared" si="9"/>
        <v>-11.875342823804951</v>
      </c>
      <c r="K2238" s="9">
        <f t="shared" si="384"/>
        <v>140.68351417527759</v>
      </c>
      <c r="L2238" s="11">
        <f t="shared" si="385"/>
        <v>6837.2796583643922</v>
      </c>
      <c r="M2238" s="11">
        <f t="shared" si="380"/>
        <v>0.60053400000000001</v>
      </c>
      <c r="N2238" s="11">
        <f t="shared" si="386"/>
        <v>-78.152572452781698</v>
      </c>
      <c r="O2238" s="11">
        <f t="shared" si="387"/>
        <v>0</v>
      </c>
      <c r="P2238" s="13">
        <f t="shared" si="381"/>
        <v>312.95499999999998</v>
      </c>
      <c r="Q2238" s="11">
        <f t="shared" si="4"/>
        <v>0.44953272571225128</v>
      </c>
      <c r="R2238" s="11">
        <f t="shared" si="382"/>
        <v>1.2105344366773649</v>
      </c>
      <c r="S2238" s="11">
        <f t="shared" si="6"/>
        <v>5942.8397724715687</v>
      </c>
    </row>
    <row r="2239" spans="2:19" x14ac:dyDescent="0.2">
      <c r="B2239" s="11"/>
      <c r="D2239" s="14">
        <f t="shared" si="383"/>
        <v>22.370000000000697</v>
      </c>
      <c r="E2239" s="11">
        <f t="shared" si="388"/>
        <v>37.840000000001169</v>
      </c>
      <c r="F2239" s="11">
        <f t="shared" si="379"/>
        <v>-371.21040000001148</v>
      </c>
      <c r="G2239" s="11">
        <f t="shared" si="8"/>
        <v>-78.011853735765698</v>
      </c>
      <c r="H2239" s="15">
        <f t="shared" si="389"/>
        <v>0</v>
      </c>
      <c r="I2239" s="11">
        <f t="shared" si="1"/>
        <v>-449.22225373577714</v>
      </c>
      <c r="J2239" s="11">
        <f t="shared" si="9"/>
        <v>-11.871624041642793</v>
      </c>
      <c r="K2239" s="9">
        <f t="shared" si="384"/>
        <v>140.56476074703954</v>
      </c>
      <c r="L2239" s="11">
        <f t="shared" si="385"/>
        <v>6838.6858997390036</v>
      </c>
      <c r="M2239" s="11">
        <f t="shared" si="380"/>
        <v>0.60046600000000006</v>
      </c>
      <c r="N2239" s="11">
        <f t="shared" si="386"/>
        <v>-78.011853735765698</v>
      </c>
      <c r="O2239" s="11">
        <f t="shared" si="387"/>
        <v>0</v>
      </c>
      <c r="P2239" s="13">
        <f t="shared" si="381"/>
        <v>312.95</v>
      </c>
      <c r="Q2239" s="11">
        <f t="shared" si="4"/>
        <v>0.44916044335209954</v>
      </c>
      <c r="R2239" s="11">
        <f t="shared" si="382"/>
        <v>1.2101553559268901</v>
      </c>
      <c r="S2239" s="11">
        <f t="shared" si="6"/>
        <v>5932.1393084693227</v>
      </c>
    </row>
    <row r="2240" spans="2:19" x14ac:dyDescent="0.2">
      <c r="B2240" s="11"/>
      <c r="D2240" s="14">
        <f t="shared" si="383"/>
        <v>22.380000000000699</v>
      </c>
      <c r="E2240" s="11">
        <f t="shared" si="388"/>
        <v>37.840000000001169</v>
      </c>
      <c r="F2240" s="11">
        <f t="shared" si="379"/>
        <v>-371.21040000001148</v>
      </c>
      <c r="G2240" s="11">
        <f t="shared" si="8"/>
        <v>-77.862368206454093</v>
      </c>
      <c r="H2240" s="15">
        <f t="shared" si="389"/>
        <v>0</v>
      </c>
      <c r="I2240" s="11">
        <f t="shared" si="1"/>
        <v>-449.07276820646558</v>
      </c>
      <c r="J2240" s="11">
        <f t="shared" si="9"/>
        <v>-11.867673578394601</v>
      </c>
      <c r="K2240" s="9">
        <f t="shared" si="384"/>
        <v>140.44604450662311</v>
      </c>
      <c r="L2240" s="11">
        <f t="shared" si="385"/>
        <v>6840.0909537652715</v>
      </c>
      <c r="M2240" s="11">
        <f t="shared" si="380"/>
        <v>0.600329</v>
      </c>
      <c r="N2240" s="11">
        <f t="shared" si="386"/>
        <v>-77.862368206454093</v>
      </c>
      <c r="O2240" s="11">
        <f t="shared" si="387"/>
        <v>0</v>
      </c>
      <c r="P2240" s="13">
        <f t="shared" si="381"/>
        <v>312.94200000000001</v>
      </c>
      <c r="Q2240" s="11">
        <f t="shared" si="4"/>
        <v>0.44879257020988905</v>
      </c>
      <c r="R2240" s="11">
        <f t="shared" si="382"/>
        <v>1.2097526583480736</v>
      </c>
      <c r="S2240" s="11">
        <f t="shared" si="6"/>
        <v>5920.7722028050957</v>
      </c>
    </row>
    <row r="2241" spans="2:19" x14ac:dyDescent="0.2">
      <c r="B2241" s="11"/>
      <c r="D2241" s="14">
        <f t="shared" si="383"/>
        <v>22.3900000000007</v>
      </c>
      <c r="E2241" s="11">
        <f t="shared" si="388"/>
        <v>37.840000000001169</v>
      </c>
      <c r="F2241" s="11">
        <f t="shared" si="379"/>
        <v>-371.21040000001148</v>
      </c>
      <c r="G2241" s="11">
        <f t="shared" si="8"/>
        <v>-77.722031923296839</v>
      </c>
      <c r="H2241" s="15">
        <f t="shared" si="389"/>
        <v>0</v>
      </c>
      <c r="I2241" s="11">
        <f t="shared" si="1"/>
        <v>-448.93243192330829</v>
      </c>
      <c r="J2241" s="11">
        <f t="shared" si="9"/>
        <v>-11.863964902835477</v>
      </c>
      <c r="K2241" s="9">
        <f t="shared" si="384"/>
        <v>140.32736777083917</v>
      </c>
      <c r="L2241" s="11">
        <f t="shared" si="385"/>
        <v>6841.4948208266587</v>
      </c>
      <c r="M2241" s="11">
        <f t="shared" si="380"/>
        <v>0.60026100000000004</v>
      </c>
      <c r="N2241" s="11">
        <f t="shared" si="386"/>
        <v>-77.722031923296839</v>
      </c>
      <c r="O2241" s="11">
        <f t="shared" si="387"/>
        <v>0</v>
      </c>
      <c r="P2241" s="13">
        <f t="shared" si="381"/>
        <v>312.93799999999999</v>
      </c>
      <c r="Q2241" s="11">
        <f t="shared" si="4"/>
        <v>0.4484190726943969</v>
      </c>
      <c r="R2241" s="11">
        <f t="shared" si="382"/>
        <v>1.2093746078323626</v>
      </c>
      <c r="S2241" s="11">
        <f t="shared" si="6"/>
        <v>5910.1008196516923</v>
      </c>
    </row>
    <row r="2242" spans="2:19" x14ac:dyDescent="0.2">
      <c r="B2242" s="11"/>
      <c r="D2242" s="14">
        <f t="shared" si="383"/>
        <v>22.400000000000702</v>
      </c>
      <c r="E2242" s="11">
        <f t="shared" si="388"/>
        <v>37.840000000001169</v>
      </c>
      <c r="F2242" s="11">
        <f t="shared" ref="F2242:F2305" si="390">E2242*Grav</f>
        <v>-371.21040000001148</v>
      </c>
      <c r="G2242" s="11">
        <f t="shared" si="8"/>
        <v>-77.58187764599694</v>
      </c>
      <c r="H2242" s="15">
        <f t="shared" si="389"/>
        <v>0</v>
      </c>
      <c r="I2242" s="11">
        <f t="shared" si="1"/>
        <v>-448.79227764600842</v>
      </c>
      <c r="J2242" s="11">
        <f t="shared" si="9"/>
        <v>-11.860261037156304</v>
      </c>
      <c r="K2242" s="9">
        <f t="shared" si="384"/>
        <v>140.20872812181082</v>
      </c>
      <c r="L2242" s="11">
        <f t="shared" si="385"/>
        <v>6842.8975013061217</v>
      </c>
      <c r="M2242" s="11">
        <f t="shared" ref="M2242:M2305" si="391">VLOOKUP(L2242,AtmChart,4)</f>
        <v>0.60019299999999998</v>
      </c>
      <c r="N2242" s="11">
        <f t="shared" si="386"/>
        <v>-77.58187764599694</v>
      </c>
      <c r="O2242" s="11">
        <f t="shared" si="387"/>
        <v>0</v>
      </c>
      <c r="P2242" s="13">
        <f t="shared" ref="P2242:P2305" si="392">VLOOKUP(L2242,AtmChart,5)</f>
        <v>312.93400000000003</v>
      </c>
      <c r="Q2242" s="11">
        <f t="shared" si="4"/>
        <v>0.44804568414365586</v>
      </c>
      <c r="R2242" s="11">
        <f t="shared" ref="R2242:R2305" si="393">J2242/Grav</f>
        <v>1.2089970476204184</v>
      </c>
      <c r="S2242" s="11">
        <f t="shared" si="6"/>
        <v>5899.4432764988669</v>
      </c>
    </row>
    <row r="2243" spans="2:19" x14ac:dyDescent="0.2">
      <c r="B2243" s="11"/>
      <c r="D2243" s="14">
        <f t="shared" ref="D2243:D2306" si="394">D2242+DeltaT</f>
        <v>22.410000000000704</v>
      </c>
      <c r="E2243" s="11">
        <f t="shared" si="388"/>
        <v>37.840000000001169</v>
      </c>
      <c r="F2243" s="11">
        <f t="shared" si="390"/>
        <v>-371.21040000001148</v>
      </c>
      <c r="G2243" s="11">
        <f t="shared" si="8"/>
        <v>-77.433130244324232</v>
      </c>
      <c r="H2243" s="15">
        <f t="shared" si="389"/>
        <v>0</v>
      </c>
      <c r="I2243" s="11">
        <f t="shared" si="1"/>
        <v>-448.64353024433569</v>
      </c>
      <c r="J2243" s="11">
        <f t="shared" si="9"/>
        <v>-11.85633008045248</v>
      </c>
      <c r="K2243" s="9">
        <f t="shared" ref="K2243:K2306" si="395">K2242+J2242*DeltaT</f>
        <v>140.09012551143925</v>
      </c>
      <c r="L2243" s="11">
        <f t="shared" ref="L2243:L2306" si="396">L2242+K2242*DeltaT+(0.5*J2242*DeltaT^2)</f>
        <v>6844.2989955742878</v>
      </c>
      <c r="M2243" s="11">
        <f t="shared" si="391"/>
        <v>0.60005699999999995</v>
      </c>
      <c r="N2243" s="11">
        <f t="shared" ref="N2243:N2306" si="397">IF(K2243&gt;0,-0.5*M2243*(K2243^2)*CdR*CSAR,0)</f>
        <v>-77.433130244324232</v>
      </c>
      <c r="O2243" s="11">
        <f t="shared" ref="O2243:O2306" si="398">IF(K2243&gt;0,0, 0.5*M2243*(K2243^2)*CdC*CSAC)</f>
        <v>0</v>
      </c>
      <c r="P2243" s="13">
        <f t="shared" si="392"/>
        <v>312.92500000000001</v>
      </c>
      <c r="Q2243" s="11">
        <f t="shared" si="4"/>
        <v>0.44767955743848925</v>
      </c>
      <c r="R2243" s="11">
        <f t="shared" si="393"/>
        <v>1.2085963384762977</v>
      </c>
      <c r="S2243" s="11">
        <f t="shared" si="6"/>
        <v>5888.1322991763163</v>
      </c>
    </row>
    <row r="2244" spans="2:19" x14ac:dyDescent="0.2">
      <c r="B2244" s="11"/>
      <c r="D2244" s="14">
        <f t="shared" si="394"/>
        <v>22.420000000000705</v>
      </c>
      <c r="E2244" s="11">
        <f t="shared" si="388"/>
        <v>37.840000000001169</v>
      </c>
      <c r="F2244" s="11">
        <f t="shared" si="390"/>
        <v>-371.21040000001148</v>
      </c>
      <c r="G2244" s="11">
        <f t="shared" si="8"/>
        <v>-77.293356759977911</v>
      </c>
      <c r="H2244" s="15">
        <f t="shared" si="389"/>
        <v>0</v>
      </c>
      <c r="I2244" s="11">
        <f t="shared" si="1"/>
        <v>-448.50375675998941</v>
      </c>
      <c r="J2244" s="11">
        <f t="shared" si="9"/>
        <v>-11.852636278012039</v>
      </c>
      <c r="K2244" s="9">
        <f t="shared" si="395"/>
        <v>139.97156221063472</v>
      </c>
      <c r="L2244" s="11">
        <f t="shared" si="396"/>
        <v>6845.6993040128982</v>
      </c>
      <c r="M2244" s="11">
        <f t="shared" si="391"/>
        <v>0.59998899999999999</v>
      </c>
      <c r="N2244" s="11">
        <f t="shared" si="397"/>
        <v>-77.293356759977911</v>
      </c>
      <c r="O2244" s="11">
        <f t="shared" si="398"/>
        <v>0</v>
      </c>
      <c r="P2244" s="13">
        <f t="shared" si="392"/>
        <v>312.92099999999999</v>
      </c>
      <c r="Q2244" s="11">
        <f t="shared" si="4"/>
        <v>0.44730638790824112</v>
      </c>
      <c r="R2244" s="11">
        <f t="shared" si="393"/>
        <v>1.2082198040786991</v>
      </c>
      <c r="S2244" s="11">
        <f t="shared" si="6"/>
        <v>5877.503712095423</v>
      </c>
    </row>
    <row r="2245" spans="2:19" x14ac:dyDescent="0.2">
      <c r="B2245" s="11"/>
      <c r="D2245" s="14">
        <f t="shared" si="394"/>
        <v>22.430000000000707</v>
      </c>
      <c r="E2245" s="11">
        <f t="shared" si="388"/>
        <v>37.840000000001169</v>
      </c>
      <c r="F2245" s="11">
        <f t="shared" si="390"/>
        <v>-371.21040000001148</v>
      </c>
      <c r="G2245" s="11">
        <f t="shared" si="8"/>
        <v>-77.144890776755645</v>
      </c>
      <c r="H2245" s="15">
        <f t="shared" si="389"/>
        <v>0</v>
      </c>
      <c r="I2245" s="11">
        <f t="shared" si="1"/>
        <v>-448.35529077676711</v>
      </c>
      <c r="J2245" s="11">
        <f t="shared" si="9"/>
        <v>-11.848712758370858</v>
      </c>
      <c r="K2245" s="9">
        <f t="shared" si="395"/>
        <v>139.85303584785458</v>
      </c>
      <c r="L2245" s="11">
        <f t="shared" si="396"/>
        <v>6847.0984270031913</v>
      </c>
      <c r="M2245" s="11">
        <f t="shared" si="391"/>
        <v>0.59985200000000005</v>
      </c>
      <c r="N2245" s="11">
        <f t="shared" si="397"/>
        <v>-77.144890776755645</v>
      </c>
      <c r="O2245" s="11">
        <f t="shared" si="398"/>
        <v>0</v>
      </c>
      <c r="P2245" s="13">
        <f t="shared" si="392"/>
        <v>312.91300000000001</v>
      </c>
      <c r="Q2245" s="11">
        <f t="shared" si="4"/>
        <v>0.44693904007776786</v>
      </c>
      <c r="R2245" s="11">
        <f t="shared" si="393"/>
        <v>1.2078198530449396</v>
      </c>
      <c r="S2245" s="11">
        <f t="shared" si="6"/>
        <v>5866.2141342573359</v>
      </c>
    </row>
    <row r="2246" spans="2:19" x14ac:dyDescent="0.2">
      <c r="B2246" s="11"/>
      <c r="D2246" s="14">
        <f t="shared" si="394"/>
        <v>22.440000000000708</v>
      </c>
      <c r="E2246" s="11">
        <f t="shared" ref="E2246:E2309" si="399">IF(D2246&lt;ThrustCurveTime,E2245-(Mdot)/10,E2245)</f>
        <v>37.840000000001169</v>
      </c>
      <c r="F2246" s="11">
        <f t="shared" si="390"/>
        <v>-371.21040000001148</v>
      </c>
      <c r="G2246" s="11">
        <f t="shared" si="8"/>
        <v>-77.005497404228336</v>
      </c>
      <c r="H2246" s="15">
        <f t="shared" si="389"/>
        <v>0</v>
      </c>
      <c r="I2246" s="11">
        <f t="shared" si="1"/>
        <v>-448.2158974042398</v>
      </c>
      <c r="J2246" s="11">
        <f t="shared" si="9"/>
        <v>-11.845029001168761</v>
      </c>
      <c r="K2246" s="9">
        <f t="shared" si="395"/>
        <v>139.73454872027088</v>
      </c>
      <c r="L2246" s="11">
        <f t="shared" si="396"/>
        <v>6848.4963649260317</v>
      </c>
      <c r="M2246" s="11">
        <f t="shared" si="391"/>
        <v>0.59978399999999998</v>
      </c>
      <c r="N2246" s="11">
        <f t="shared" si="397"/>
        <v>-77.005497404228336</v>
      </c>
      <c r="O2246" s="11">
        <f t="shared" si="398"/>
        <v>0</v>
      </c>
      <c r="P2246" s="13">
        <f t="shared" si="392"/>
        <v>312.90899999999999</v>
      </c>
      <c r="Q2246" s="11">
        <f t="shared" si="4"/>
        <v>0.44656609020600518</v>
      </c>
      <c r="R2246" s="11">
        <f t="shared" si="393"/>
        <v>1.2074443426267849</v>
      </c>
      <c r="S2246" s="11">
        <f t="shared" si="6"/>
        <v>5855.6144514538719</v>
      </c>
    </row>
    <row r="2247" spans="2:19" x14ac:dyDescent="0.2">
      <c r="B2247" s="11"/>
      <c r="D2247" s="14">
        <f t="shared" si="394"/>
        <v>22.45000000000071</v>
      </c>
      <c r="E2247" s="11">
        <f t="shared" si="399"/>
        <v>37.840000000001169</v>
      </c>
      <c r="F2247" s="11">
        <f t="shared" si="390"/>
        <v>-371.21040000001148</v>
      </c>
      <c r="G2247" s="11">
        <f t="shared" si="8"/>
        <v>-76.866284940969919</v>
      </c>
      <c r="H2247" s="15">
        <f t="shared" ref="H2247:H2310" si="400">IF(D2247&lt;ThrustCurveTime,VLOOKUP(D2247,GoddardCurve1,2, TRUE),0)</f>
        <v>0</v>
      </c>
      <c r="I2247" s="11">
        <f t="shared" si="1"/>
        <v>-448.07668494098141</v>
      </c>
      <c r="J2247" s="11">
        <f t="shared" si="9"/>
        <v>-11.841350024867008</v>
      </c>
      <c r="K2247" s="9">
        <f t="shared" si="395"/>
        <v>139.6160984302592</v>
      </c>
      <c r="L2247" s="11">
        <f t="shared" si="396"/>
        <v>6849.8931181617845</v>
      </c>
      <c r="M2247" s="11">
        <f t="shared" si="391"/>
        <v>0.59971600000000003</v>
      </c>
      <c r="N2247" s="11">
        <f t="shared" si="397"/>
        <v>-76.866284940969919</v>
      </c>
      <c r="O2247" s="11">
        <f t="shared" si="398"/>
        <v>0</v>
      </c>
      <c r="P2247" s="13">
        <f t="shared" si="392"/>
        <v>312.904</v>
      </c>
      <c r="Q2247" s="11">
        <f t="shared" si="4"/>
        <v>0.44619467450163375</v>
      </c>
      <c r="R2247" s="11">
        <f t="shared" si="393"/>
        <v>1.2070693195583087</v>
      </c>
      <c r="S2247" s="11">
        <f t="shared" si="6"/>
        <v>5845.0285252647409</v>
      </c>
    </row>
    <row r="2248" spans="2:19" x14ac:dyDescent="0.2">
      <c r="B2248" s="11"/>
      <c r="D2248" s="14">
        <f t="shared" si="394"/>
        <v>22.460000000000711</v>
      </c>
      <c r="E2248" s="11">
        <f t="shared" si="399"/>
        <v>37.840000000001169</v>
      </c>
      <c r="F2248" s="11">
        <f t="shared" si="390"/>
        <v>-371.21040000001148</v>
      </c>
      <c r="G2248" s="11">
        <f t="shared" si="8"/>
        <v>-76.718552319834799</v>
      </c>
      <c r="H2248" s="15">
        <f t="shared" si="400"/>
        <v>0</v>
      </c>
      <c r="I2248" s="11">
        <f t="shared" si="1"/>
        <v>-447.9289523198463</v>
      </c>
      <c r="J2248" s="11">
        <f t="shared" si="9"/>
        <v>-11.837445885830668</v>
      </c>
      <c r="K2248" s="9">
        <f t="shared" si="395"/>
        <v>139.49768493001054</v>
      </c>
      <c r="L2248" s="11">
        <f t="shared" si="396"/>
        <v>6851.288687078586</v>
      </c>
      <c r="M2248" s="11">
        <f t="shared" si="391"/>
        <v>0.59958</v>
      </c>
      <c r="N2248" s="11">
        <f t="shared" si="397"/>
        <v>-76.718552319834799</v>
      </c>
      <c r="O2248" s="11">
        <f t="shared" si="398"/>
        <v>0</v>
      </c>
      <c r="P2248" s="13">
        <f t="shared" si="392"/>
        <v>312.89600000000002</v>
      </c>
      <c r="Q2248" s="11">
        <f t="shared" si="4"/>
        <v>0.44582763899190314</v>
      </c>
      <c r="R2248" s="11">
        <f t="shared" si="393"/>
        <v>1.2066713441213728</v>
      </c>
      <c r="S2248" s="11">
        <f t="shared" si="6"/>
        <v>5833.7947133885718</v>
      </c>
    </row>
    <row r="2249" spans="2:19" x14ac:dyDescent="0.2">
      <c r="B2249" s="11"/>
      <c r="D2249" s="14">
        <f t="shared" si="394"/>
        <v>22.470000000000713</v>
      </c>
      <c r="E2249" s="11">
        <f t="shared" si="399"/>
        <v>37.840000000001169</v>
      </c>
      <c r="F2249" s="11">
        <f t="shared" si="390"/>
        <v>-371.21040000001148</v>
      </c>
      <c r="G2249" s="11">
        <f t="shared" si="8"/>
        <v>-76.57971834104157</v>
      </c>
      <c r="H2249" s="15">
        <f t="shared" si="400"/>
        <v>0</v>
      </c>
      <c r="I2249" s="11">
        <f t="shared" si="1"/>
        <v>-447.79011834105302</v>
      </c>
      <c r="J2249" s="11">
        <f t="shared" si="9"/>
        <v>-11.833776911761078</v>
      </c>
      <c r="K2249" s="9">
        <f t="shared" si="395"/>
        <v>139.37931047115222</v>
      </c>
      <c r="L2249" s="11">
        <f t="shared" si="396"/>
        <v>6852.6830720555918</v>
      </c>
      <c r="M2249" s="11">
        <f t="shared" si="391"/>
        <v>0.59951200000000004</v>
      </c>
      <c r="N2249" s="11">
        <f t="shared" si="397"/>
        <v>-76.57971834104157</v>
      </c>
      <c r="O2249" s="11">
        <f t="shared" si="398"/>
        <v>0</v>
      </c>
      <c r="P2249" s="13">
        <f t="shared" si="392"/>
        <v>312.892</v>
      </c>
      <c r="Q2249" s="11">
        <f t="shared" si="4"/>
        <v>0.44545501473720078</v>
      </c>
      <c r="R2249" s="11">
        <f t="shared" si="393"/>
        <v>1.2062973406484279</v>
      </c>
      <c r="S2249" s="11">
        <f t="shared" si="6"/>
        <v>5823.2375677304244</v>
      </c>
    </row>
    <row r="2250" spans="2:19" x14ac:dyDescent="0.2">
      <c r="B2250" s="11"/>
      <c r="D2250" s="14">
        <f t="shared" si="394"/>
        <v>22.480000000000715</v>
      </c>
      <c r="E2250" s="11">
        <f t="shared" si="399"/>
        <v>37.840000000001169</v>
      </c>
      <c r="F2250" s="11">
        <f t="shared" si="390"/>
        <v>-371.21040000001148</v>
      </c>
      <c r="G2250" s="11">
        <f t="shared" si="8"/>
        <v>-76.432393267605164</v>
      </c>
      <c r="H2250" s="15">
        <f t="shared" si="400"/>
        <v>0</v>
      </c>
      <c r="I2250" s="11">
        <f t="shared" si="1"/>
        <v>-447.64279326761664</v>
      </c>
      <c r="J2250" s="11">
        <f t="shared" si="9"/>
        <v>-11.829883543012759</v>
      </c>
      <c r="K2250" s="9">
        <f t="shared" si="395"/>
        <v>139.26097270203462</v>
      </c>
      <c r="L2250" s="11">
        <f t="shared" si="396"/>
        <v>6854.0762734714572</v>
      </c>
      <c r="M2250" s="11">
        <f t="shared" si="391"/>
        <v>0.59937600000000002</v>
      </c>
      <c r="N2250" s="11">
        <f t="shared" si="397"/>
        <v>-76.432393267605164</v>
      </c>
      <c r="O2250" s="11">
        <f t="shared" si="398"/>
        <v>0</v>
      </c>
      <c r="P2250" s="13">
        <f t="shared" si="392"/>
        <v>312.88400000000001</v>
      </c>
      <c r="Q2250" s="11">
        <f t="shared" si="4"/>
        <v>0.44508818828075136</v>
      </c>
      <c r="R2250" s="11">
        <f t="shared" si="393"/>
        <v>1.2059004631001793</v>
      </c>
      <c r="S2250" s="11">
        <f t="shared" si="6"/>
        <v>5812.0347463974595</v>
      </c>
    </row>
    <row r="2251" spans="2:19" x14ac:dyDescent="0.2">
      <c r="B2251" s="11"/>
      <c r="D2251" s="14">
        <f t="shared" si="394"/>
        <v>22.490000000000716</v>
      </c>
      <c r="E2251" s="11">
        <f t="shared" si="399"/>
        <v>37.840000000001169</v>
      </c>
      <c r="F2251" s="11">
        <f t="shared" si="390"/>
        <v>-371.21040000001148</v>
      </c>
      <c r="G2251" s="11">
        <f t="shared" si="8"/>
        <v>-76.293936844799816</v>
      </c>
      <c r="H2251" s="15">
        <f t="shared" si="400"/>
        <v>0</v>
      </c>
      <c r="I2251" s="11">
        <f t="shared" si="1"/>
        <v>-447.50433684481129</v>
      </c>
      <c r="J2251" s="11">
        <f t="shared" si="9"/>
        <v>-11.826224546638411</v>
      </c>
      <c r="K2251" s="9">
        <f t="shared" si="395"/>
        <v>139.1426738666045</v>
      </c>
      <c r="L2251" s="11">
        <f t="shared" si="396"/>
        <v>6855.4682917043001</v>
      </c>
      <c r="M2251" s="11">
        <f t="shared" si="391"/>
        <v>0.59930799999999995</v>
      </c>
      <c r="N2251" s="11">
        <f t="shared" si="397"/>
        <v>-76.293936844799816</v>
      </c>
      <c r="O2251" s="11">
        <f t="shared" si="398"/>
        <v>0</v>
      </c>
      <c r="P2251" s="13">
        <f t="shared" si="392"/>
        <v>312.87900000000002</v>
      </c>
      <c r="Q2251" s="11">
        <f t="shared" si="4"/>
        <v>0.44471720334891279</v>
      </c>
      <c r="R2251" s="11">
        <f t="shared" si="393"/>
        <v>1.2055274767215505</v>
      </c>
      <c r="S2251" s="11">
        <f t="shared" si="6"/>
        <v>5801.5063106674788</v>
      </c>
    </row>
    <row r="2252" spans="2:19" x14ac:dyDescent="0.2">
      <c r="B2252" s="11"/>
      <c r="D2252" s="14">
        <f t="shared" si="394"/>
        <v>22.500000000000718</v>
      </c>
      <c r="E2252" s="11">
        <f t="shared" si="399"/>
        <v>37.840000000001169</v>
      </c>
      <c r="F2252" s="11">
        <f t="shared" si="390"/>
        <v>-371.21040000001148</v>
      </c>
      <c r="G2252" s="11">
        <f t="shared" si="8"/>
        <v>-76.155660244477389</v>
      </c>
      <c r="H2252" s="15">
        <f t="shared" si="400"/>
        <v>0</v>
      </c>
      <c r="I2252" s="11">
        <f t="shared" si="1"/>
        <v>-447.36606024448884</v>
      </c>
      <c r="J2252" s="11">
        <f t="shared" si="9"/>
        <v>-11.822570302443843</v>
      </c>
      <c r="K2252" s="9">
        <f t="shared" si="395"/>
        <v>139.02441162113811</v>
      </c>
      <c r="L2252" s="11">
        <f t="shared" si="396"/>
        <v>6856.8591271317391</v>
      </c>
      <c r="M2252" s="11">
        <f t="shared" si="391"/>
        <v>0.59923999999999999</v>
      </c>
      <c r="N2252" s="11">
        <f t="shared" si="397"/>
        <v>-76.155660244477389</v>
      </c>
      <c r="O2252" s="11">
        <f t="shared" si="398"/>
        <v>0</v>
      </c>
      <c r="P2252" s="13">
        <f t="shared" si="392"/>
        <v>312.875</v>
      </c>
      <c r="Q2252" s="11">
        <f t="shared" si="4"/>
        <v>0.44434490330367754</v>
      </c>
      <c r="R2252" s="11">
        <f t="shared" si="393"/>
        <v>1.2051549747649177</v>
      </c>
      <c r="S2252" s="11">
        <f t="shared" si="6"/>
        <v>5790.9915489109826</v>
      </c>
    </row>
    <row r="2253" spans="2:19" x14ac:dyDescent="0.2">
      <c r="B2253" s="11"/>
      <c r="D2253" s="14">
        <f t="shared" si="394"/>
        <v>22.510000000000719</v>
      </c>
      <c r="E2253" s="11">
        <f t="shared" si="399"/>
        <v>37.840000000001169</v>
      </c>
      <c r="F2253" s="11">
        <f t="shared" si="390"/>
        <v>-371.21040000001148</v>
      </c>
      <c r="G2253" s="11">
        <f t="shared" si="8"/>
        <v>-76.008936031731494</v>
      </c>
      <c r="H2253" s="15">
        <f t="shared" si="400"/>
        <v>0</v>
      </c>
      <c r="I2253" s="11">
        <f t="shared" si="1"/>
        <v>-447.21933603174296</v>
      </c>
      <c r="J2253" s="11">
        <f t="shared" si="9"/>
        <v>-11.818692812677831</v>
      </c>
      <c r="K2253" s="9">
        <f t="shared" si="395"/>
        <v>138.90618591811366</v>
      </c>
      <c r="L2253" s="11">
        <f t="shared" si="396"/>
        <v>6858.2487801194357</v>
      </c>
      <c r="M2253" s="11">
        <f t="shared" si="391"/>
        <v>0.59910399999999997</v>
      </c>
      <c r="N2253" s="11">
        <f t="shared" si="397"/>
        <v>-76.008936031731494</v>
      </c>
      <c r="O2253" s="11">
        <f t="shared" si="398"/>
        <v>0</v>
      </c>
      <c r="P2253" s="13">
        <f t="shared" si="392"/>
        <v>312.86700000000002</v>
      </c>
      <c r="Q2253" s="11">
        <f t="shared" si="4"/>
        <v>0.44397838672059903</v>
      </c>
      <c r="R2253" s="11">
        <f t="shared" si="393"/>
        <v>1.2047597158692998</v>
      </c>
      <c r="S2253" s="11">
        <f t="shared" si="6"/>
        <v>5779.8344179333972</v>
      </c>
    </row>
    <row r="2254" spans="2:19" x14ac:dyDescent="0.2">
      <c r="B2254" s="11"/>
      <c r="D2254" s="14">
        <f t="shared" si="394"/>
        <v>22.520000000000721</v>
      </c>
      <c r="E2254" s="11">
        <f t="shared" si="399"/>
        <v>37.840000000001169</v>
      </c>
      <c r="F2254" s="11">
        <f t="shared" si="390"/>
        <v>-371.21040000001148</v>
      </c>
      <c r="G2254" s="11">
        <f t="shared" si="8"/>
        <v>-75.871035627776891</v>
      </c>
      <c r="H2254" s="15">
        <f t="shared" si="400"/>
        <v>0</v>
      </c>
      <c r="I2254" s="11">
        <f t="shared" si="1"/>
        <v>-447.08143562778838</v>
      </c>
      <c r="J2254" s="11">
        <f t="shared" si="9"/>
        <v>-11.815048510247742</v>
      </c>
      <c r="K2254" s="9">
        <f t="shared" si="395"/>
        <v>138.78799898998687</v>
      </c>
      <c r="L2254" s="11">
        <f t="shared" si="396"/>
        <v>6859.637251043976</v>
      </c>
      <c r="M2254" s="11">
        <f t="shared" si="391"/>
        <v>0.59903600000000001</v>
      </c>
      <c r="N2254" s="11">
        <f t="shared" si="397"/>
        <v>-75.871035627776891</v>
      </c>
      <c r="O2254" s="11">
        <f t="shared" si="398"/>
        <v>0</v>
      </c>
      <c r="P2254" s="13">
        <f t="shared" si="392"/>
        <v>312.863</v>
      </c>
      <c r="Q2254" s="11">
        <f t="shared" si="4"/>
        <v>0.44360630368559684</v>
      </c>
      <c r="R2254" s="11">
        <f t="shared" si="393"/>
        <v>1.2043882273443161</v>
      </c>
      <c r="S2254" s="11">
        <f t="shared" si="6"/>
        <v>5769.3482627175026</v>
      </c>
    </row>
    <row r="2255" spans="2:19" x14ac:dyDescent="0.2">
      <c r="B2255" s="11"/>
      <c r="D2255" s="14">
        <f t="shared" si="394"/>
        <v>22.530000000000722</v>
      </c>
      <c r="E2255" s="11">
        <f t="shared" si="399"/>
        <v>37.840000000001169</v>
      </c>
      <c r="F2255" s="11">
        <f t="shared" si="390"/>
        <v>-371.21040000001148</v>
      </c>
      <c r="G2255" s="11">
        <f t="shared" si="8"/>
        <v>-75.724590067045781</v>
      </c>
      <c r="H2255" s="15">
        <f t="shared" si="400"/>
        <v>0</v>
      </c>
      <c r="I2255" s="11">
        <f t="shared" si="1"/>
        <v>-446.93499006705724</v>
      </c>
      <c r="J2255" s="11">
        <f t="shared" si="9"/>
        <v>-11.811178384435609</v>
      </c>
      <c r="K2255" s="9">
        <f t="shared" si="395"/>
        <v>138.66984850488438</v>
      </c>
      <c r="L2255" s="11">
        <f t="shared" si="396"/>
        <v>6861.0245402814508</v>
      </c>
      <c r="M2255" s="11">
        <f t="shared" si="391"/>
        <v>0.59889899999999996</v>
      </c>
      <c r="N2255" s="11">
        <f t="shared" si="397"/>
        <v>-75.724590067045781</v>
      </c>
      <c r="O2255" s="11">
        <f t="shared" si="398"/>
        <v>0</v>
      </c>
      <c r="P2255" s="13">
        <f t="shared" si="392"/>
        <v>312.85399999999998</v>
      </c>
      <c r="Q2255" s="11">
        <f t="shared" si="4"/>
        <v>0.44324141134485862</v>
      </c>
      <c r="R2255" s="11">
        <f t="shared" si="393"/>
        <v>1.2039937191065859</v>
      </c>
      <c r="S2255" s="11">
        <f t="shared" si="6"/>
        <v>5758.2123208604316</v>
      </c>
    </row>
    <row r="2256" spans="2:19" x14ac:dyDescent="0.2">
      <c r="B2256" s="11"/>
      <c r="D2256" s="14">
        <f t="shared" si="394"/>
        <v>22.540000000000724</v>
      </c>
      <c r="E2256" s="11">
        <f t="shared" si="399"/>
        <v>37.840000000001169</v>
      </c>
      <c r="F2256" s="11">
        <f t="shared" si="390"/>
        <v>-371.21040000001148</v>
      </c>
      <c r="G2256" s="11">
        <f t="shared" si="8"/>
        <v>-75.587065190598409</v>
      </c>
      <c r="H2256" s="15">
        <f t="shared" si="400"/>
        <v>0</v>
      </c>
      <c r="I2256" s="11">
        <f t="shared" si="1"/>
        <v>-446.7974651906099</v>
      </c>
      <c r="J2256" s="11">
        <f t="shared" si="9"/>
        <v>-11.807544006093977</v>
      </c>
      <c r="K2256" s="9">
        <f t="shared" si="395"/>
        <v>138.55173672104002</v>
      </c>
      <c r="L2256" s="11">
        <f t="shared" si="396"/>
        <v>6862.4106482075804</v>
      </c>
      <c r="M2256" s="11">
        <f t="shared" si="391"/>
        <v>0.598831</v>
      </c>
      <c r="N2256" s="11">
        <f t="shared" si="397"/>
        <v>-75.587065190598409</v>
      </c>
      <c r="O2256" s="11">
        <f t="shared" si="398"/>
        <v>0</v>
      </c>
      <c r="P2256" s="13">
        <f t="shared" si="392"/>
        <v>312.85000000000002</v>
      </c>
      <c r="Q2256" s="11">
        <f t="shared" si="4"/>
        <v>0.4428695436184753</v>
      </c>
      <c r="R2256" s="11">
        <f t="shared" si="393"/>
        <v>1.2036232422114146</v>
      </c>
      <c r="S2256" s="11">
        <f t="shared" si="6"/>
        <v>5747.7547213239677</v>
      </c>
    </row>
    <row r="2257" spans="2:19" x14ac:dyDescent="0.2">
      <c r="B2257" s="11"/>
      <c r="D2257" s="14">
        <f t="shared" si="394"/>
        <v>22.550000000000725</v>
      </c>
      <c r="E2257" s="11">
        <f t="shared" si="399"/>
        <v>37.840000000001169</v>
      </c>
      <c r="F2257" s="11">
        <f t="shared" si="390"/>
        <v>-371.21040000001148</v>
      </c>
      <c r="G2257" s="11">
        <f t="shared" si="8"/>
        <v>-75.449719058762454</v>
      </c>
      <c r="H2257" s="15">
        <f t="shared" si="400"/>
        <v>0</v>
      </c>
      <c r="I2257" s="11">
        <f t="shared" si="1"/>
        <v>-446.66011905877394</v>
      </c>
      <c r="J2257" s="11">
        <f t="shared" si="9"/>
        <v>-11.803914351447149</v>
      </c>
      <c r="K2257" s="9">
        <f t="shared" si="395"/>
        <v>138.43366128097907</v>
      </c>
      <c r="L2257" s="11">
        <f t="shared" si="396"/>
        <v>6863.7955751975896</v>
      </c>
      <c r="M2257" s="11">
        <f t="shared" si="391"/>
        <v>0.59876300000000005</v>
      </c>
      <c r="N2257" s="11">
        <f t="shared" si="397"/>
        <v>-75.449719058762454</v>
      </c>
      <c r="O2257" s="11">
        <f t="shared" si="398"/>
        <v>0</v>
      </c>
      <c r="P2257" s="13">
        <f t="shared" si="392"/>
        <v>312.846</v>
      </c>
      <c r="Q2257" s="11">
        <f t="shared" si="4"/>
        <v>0.4424977825542889</v>
      </c>
      <c r="R2257" s="11">
        <f t="shared" si="393"/>
        <v>1.2032532468345718</v>
      </c>
      <c r="S2257" s="11">
        <f t="shared" si="6"/>
        <v>5737.3107137980096</v>
      </c>
    </row>
    <row r="2258" spans="2:19" x14ac:dyDescent="0.2">
      <c r="B2258" s="11"/>
      <c r="D2258" s="14">
        <f t="shared" si="394"/>
        <v>22.560000000000727</v>
      </c>
      <c r="E2258" s="11">
        <f t="shared" si="399"/>
        <v>37.840000000001169</v>
      </c>
      <c r="F2258" s="11">
        <f t="shared" si="390"/>
        <v>-371.21040000001148</v>
      </c>
      <c r="G2258" s="11">
        <f t="shared" si="8"/>
        <v>-75.303997440304968</v>
      </c>
      <c r="H2258" s="15">
        <f t="shared" si="400"/>
        <v>0</v>
      </c>
      <c r="I2258" s="11">
        <f t="shared" si="1"/>
        <v>-446.51439744031643</v>
      </c>
      <c r="J2258" s="11">
        <f t="shared" si="9"/>
        <v>-11.800063357301866</v>
      </c>
      <c r="K2258" s="9">
        <f t="shared" si="395"/>
        <v>138.3156221374646</v>
      </c>
      <c r="L2258" s="11">
        <f t="shared" si="396"/>
        <v>6865.1793216146816</v>
      </c>
      <c r="M2258" s="11">
        <f t="shared" si="391"/>
        <v>0.59862700000000002</v>
      </c>
      <c r="N2258" s="11">
        <f t="shared" si="397"/>
        <v>-75.303997440304968</v>
      </c>
      <c r="O2258" s="11">
        <f t="shared" si="398"/>
        <v>0</v>
      </c>
      <c r="P2258" s="13">
        <f t="shared" si="392"/>
        <v>312.83800000000002</v>
      </c>
      <c r="Q2258" s="11">
        <f t="shared" si="4"/>
        <v>0.44213178110544304</v>
      </c>
      <c r="R2258" s="11">
        <f t="shared" si="393"/>
        <v>1.2028606888177233</v>
      </c>
      <c r="S2258" s="11">
        <f t="shared" si="6"/>
        <v>5726.2298216059926</v>
      </c>
    </row>
    <row r="2259" spans="2:19" x14ac:dyDescent="0.2">
      <c r="B2259" s="11"/>
      <c r="D2259" s="14">
        <f t="shared" si="394"/>
        <v>22.570000000000729</v>
      </c>
      <c r="E2259" s="11">
        <f t="shared" si="399"/>
        <v>37.840000000001169</v>
      </c>
      <c r="F2259" s="11">
        <f t="shared" si="390"/>
        <v>-371.21040000001148</v>
      </c>
      <c r="G2259" s="11">
        <f t="shared" si="8"/>
        <v>-75.167025235334521</v>
      </c>
      <c r="H2259" s="15">
        <f t="shared" si="400"/>
        <v>0</v>
      </c>
      <c r="I2259" s="11">
        <f t="shared" si="1"/>
        <v>-446.37742523534598</v>
      </c>
      <c r="J2259" s="11">
        <f t="shared" si="9"/>
        <v>-11.79644358444324</v>
      </c>
      <c r="K2259" s="9">
        <f t="shared" si="395"/>
        <v>138.19762150389158</v>
      </c>
      <c r="L2259" s="11">
        <f t="shared" si="396"/>
        <v>6866.5618878328887</v>
      </c>
      <c r="M2259" s="11">
        <f t="shared" si="391"/>
        <v>0.59855899999999995</v>
      </c>
      <c r="N2259" s="11">
        <f t="shared" si="397"/>
        <v>-75.167025235334521</v>
      </c>
      <c r="O2259" s="11">
        <f t="shared" si="398"/>
        <v>0</v>
      </c>
      <c r="P2259" s="13">
        <f t="shared" si="392"/>
        <v>312.834</v>
      </c>
      <c r="Q2259" s="11">
        <f t="shared" si="4"/>
        <v>0.44176023547277976</v>
      </c>
      <c r="R2259" s="11">
        <f t="shared" si="393"/>
        <v>1.2024917007587401</v>
      </c>
      <c r="S2259" s="11">
        <f t="shared" si="6"/>
        <v>5715.8142480442484</v>
      </c>
    </row>
    <row r="2260" spans="2:19" x14ac:dyDescent="0.2">
      <c r="B2260" s="11"/>
      <c r="D2260" s="14">
        <f t="shared" si="394"/>
        <v>22.58000000000073</v>
      </c>
      <c r="E2260" s="11">
        <f t="shared" si="399"/>
        <v>37.840000000001169</v>
      </c>
      <c r="F2260" s="11">
        <f t="shared" si="390"/>
        <v>-371.21040000001148</v>
      </c>
      <c r="G2260" s="11">
        <f t="shared" si="8"/>
        <v>-75.030231138233631</v>
      </c>
      <c r="H2260" s="15">
        <f t="shared" si="400"/>
        <v>0</v>
      </c>
      <c r="I2260" s="11">
        <f t="shared" si="1"/>
        <v>-446.24063113824513</v>
      </c>
      <c r="J2260" s="11">
        <f t="shared" si="9"/>
        <v>-11.792828518452202</v>
      </c>
      <c r="K2260" s="9">
        <f t="shared" si="395"/>
        <v>138.07965706804714</v>
      </c>
      <c r="L2260" s="11">
        <f t="shared" si="396"/>
        <v>6867.9432742257486</v>
      </c>
      <c r="M2260" s="11">
        <f t="shared" si="391"/>
        <v>0.598491</v>
      </c>
      <c r="N2260" s="11">
        <f t="shared" si="397"/>
        <v>-75.030231138233631</v>
      </c>
      <c r="O2260" s="11">
        <f t="shared" si="398"/>
        <v>0</v>
      </c>
      <c r="P2260" s="13">
        <f t="shared" si="392"/>
        <v>312.82900000000001</v>
      </c>
      <c r="Q2260" s="11">
        <f t="shared" si="4"/>
        <v>0.44139020700781301</v>
      </c>
      <c r="R2260" s="11">
        <f t="shared" si="393"/>
        <v>1.2021231925027729</v>
      </c>
      <c r="S2260" s="11">
        <f t="shared" si="6"/>
        <v>5705.4122180741961</v>
      </c>
    </row>
    <row r="2261" spans="2:19" x14ac:dyDescent="0.2">
      <c r="B2261" s="11"/>
      <c r="D2261" s="14">
        <f t="shared" si="394"/>
        <v>22.590000000000732</v>
      </c>
      <c r="E2261" s="11">
        <f t="shared" si="399"/>
        <v>37.840000000001169</v>
      </c>
      <c r="F2261" s="11">
        <f t="shared" si="390"/>
        <v>-371.21040000001148</v>
      </c>
      <c r="G2261" s="11">
        <f t="shared" si="8"/>
        <v>-74.885104635362339</v>
      </c>
      <c r="H2261" s="15">
        <f t="shared" si="400"/>
        <v>0</v>
      </c>
      <c r="I2261" s="11">
        <f t="shared" si="1"/>
        <v>-446.0955046353738</v>
      </c>
      <c r="J2261" s="11">
        <f t="shared" si="9"/>
        <v>-11.788993251463003</v>
      </c>
      <c r="K2261" s="9">
        <f t="shared" si="395"/>
        <v>137.96172878286262</v>
      </c>
      <c r="L2261" s="11">
        <f t="shared" si="396"/>
        <v>6869.3234811550028</v>
      </c>
      <c r="M2261" s="11">
        <f t="shared" si="391"/>
        <v>0.59835499999999997</v>
      </c>
      <c r="N2261" s="11">
        <f t="shared" si="397"/>
        <v>-74.885104635362339</v>
      </c>
      <c r="O2261" s="11">
        <f t="shared" si="398"/>
        <v>0</v>
      </c>
      <c r="P2261" s="13">
        <f t="shared" si="392"/>
        <v>312.82100000000003</v>
      </c>
      <c r="Q2261" s="11">
        <f t="shared" si="4"/>
        <v>0.4410245117267147</v>
      </c>
      <c r="R2261" s="11">
        <f t="shared" si="393"/>
        <v>1.201732237661876</v>
      </c>
      <c r="S2261" s="11">
        <f t="shared" si="6"/>
        <v>5694.3765793711409</v>
      </c>
    </row>
    <row r="2262" spans="2:19" x14ac:dyDescent="0.2">
      <c r="B2262" s="11"/>
      <c r="D2262" s="14">
        <f t="shared" si="394"/>
        <v>22.600000000000733</v>
      </c>
      <c r="E2262" s="11">
        <f t="shared" si="399"/>
        <v>37.840000000001169</v>
      </c>
      <c r="F2262" s="11">
        <f t="shared" si="390"/>
        <v>-371.21040000001148</v>
      </c>
      <c r="G2262" s="11">
        <f t="shared" si="8"/>
        <v>-74.748683123844444</v>
      </c>
      <c r="H2262" s="15">
        <f t="shared" si="400"/>
        <v>0</v>
      </c>
      <c r="I2262" s="11">
        <f t="shared" si="1"/>
        <v>-445.95908312385592</v>
      </c>
      <c r="J2262" s="11">
        <f t="shared" si="9"/>
        <v>-11.78538803181401</v>
      </c>
      <c r="K2262" s="9">
        <f t="shared" si="395"/>
        <v>137.84383885034799</v>
      </c>
      <c r="L2262" s="11">
        <f t="shared" si="396"/>
        <v>6870.7025089931685</v>
      </c>
      <c r="M2262" s="11">
        <f t="shared" si="391"/>
        <v>0.59828700000000001</v>
      </c>
      <c r="N2262" s="11">
        <f t="shared" si="397"/>
        <v>-74.748683123844444</v>
      </c>
      <c r="O2262" s="11">
        <f t="shared" si="398"/>
        <v>0</v>
      </c>
      <c r="P2262" s="13">
        <f t="shared" si="392"/>
        <v>312.81700000000001</v>
      </c>
      <c r="Q2262" s="11">
        <f t="shared" si="4"/>
        <v>0.44065328562817235</v>
      </c>
      <c r="R2262" s="11">
        <f t="shared" si="393"/>
        <v>1.2013647331105004</v>
      </c>
      <c r="S2262" s="11">
        <f t="shared" si="6"/>
        <v>5684.0028813721528</v>
      </c>
    </row>
    <row r="2263" spans="2:19" x14ac:dyDescent="0.2">
      <c r="B2263" s="11"/>
      <c r="D2263" s="14">
        <f t="shared" si="394"/>
        <v>22.610000000000735</v>
      </c>
      <c r="E2263" s="11">
        <f t="shared" si="399"/>
        <v>37.840000000001169</v>
      </c>
      <c r="F2263" s="11">
        <f t="shared" si="390"/>
        <v>-371.21040000001148</v>
      </c>
      <c r="G2263" s="11">
        <f t="shared" si="8"/>
        <v>-74.604082559378497</v>
      </c>
      <c r="H2263" s="15">
        <f t="shared" si="400"/>
        <v>0</v>
      </c>
      <c r="I2263" s="11">
        <f t="shared" si="1"/>
        <v>-445.81448255938994</v>
      </c>
      <c r="J2263" s="11">
        <f t="shared" si="9"/>
        <v>-11.781566663831294</v>
      </c>
      <c r="K2263" s="9">
        <f t="shared" si="395"/>
        <v>137.72598497002986</v>
      </c>
      <c r="L2263" s="11">
        <f t="shared" si="396"/>
        <v>6872.08035811227</v>
      </c>
      <c r="M2263" s="11">
        <f t="shared" si="391"/>
        <v>0.59815200000000002</v>
      </c>
      <c r="N2263" s="11">
        <f t="shared" si="397"/>
        <v>-74.604082559378497</v>
      </c>
      <c r="O2263" s="11">
        <f t="shared" si="398"/>
        <v>0</v>
      </c>
      <c r="P2263" s="13">
        <f t="shared" si="392"/>
        <v>312.80799999999999</v>
      </c>
      <c r="Q2263" s="11">
        <f t="shared" si="4"/>
        <v>0.44028920286575107</v>
      </c>
      <c r="R2263" s="11">
        <f t="shared" si="393"/>
        <v>1.2009751950898362</v>
      </c>
      <c r="S2263" s="11">
        <f t="shared" si="6"/>
        <v>5673.0072358206353</v>
      </c>
    </row>
    <row r="2264" spans="2:19" x14ac:dyDescent="0.2">
      <c r="B2264" s="11"/>
      <c r="D2264" s="14">
        <f t="shared" si="394"/>
        <v>22.620000000000736</v>
      </c>
      <c r="E2264" s="11">
        <f t="shared" si="399"/>
        <v>37.840000000001169</v>
      </c>
      <c r="F2264" s="11">
        <f t="shared" si="390"/>
        <v>-371.21040000001148</v>
      </c>
      <c r="G2264" s="11">
        <f t="shared" si="8"/>
        <v>-74.468032476238818</v>
      </c>
      <c r="H2264" s="15">
        <f t="shared" si="400"/>
        <v>0</v>
      </c>
      <c r="I2264" s="11">
        <f t="shared" si="1"/>
        <v>-445.67843247625029</v>
      </c>
      <c r="J2264" s="11">
        <f t="shared" si="9"/>
        <v>-11.777971259942825</v>
      </c>
      <c r="K2264" s="9">
        <f t="shared" si="395"/>
        <v>137.60816930339155</v>
      </c>
      <c r="L2264" s="11">
        <f t="shared" si="396"/>
        <v>6873.4570288836376</v>
      </c>
      <c r="M2264" s="11">
        <f t="shared" si="391"/>
        <v>0.59808399999999995</v>
      </c>
      <c r="N2264" s="11">
        <f t="shared" si="397"/>
        <v>-74.468032476238818</v>
      </c>
      <c r="O2264" s="11">
        <f t="shared" si="398"/>
        <v>0</v>
      </c>
      <c r="P2264" s="13">
        <f t="shared" si="392"/>
        <v>312.80399999999997</v>
      </c>
      <c r="Q2264" s="11">
        <f t="shared" si="4"/>
        <v>0.43991818935624721</v>
      </c>
      <c r="R2264" s="11">
        <f t="shared" si="393"/>
        <v>1.2006086911256701</v>
      </c>
      <c r="S2264" s="11">
        <f t="shared" si="6"/>
        <v>5662.6617817971091</v>
      </c>
    </row>
    <row r="2265" spans="2:19" x14ac:dyDescent="0.2">
      <c r="B2265" s="11"/>
      <c r="D2265" s="14">
        <f t="shared" si="394"/>
        <v>22.630000000000738</v>
      </c>
      <c r="E2265" s="11">
        <f t="shared" si="399"/>
        <v>37.840000000001169</v>
      </c>
      <c r="F2265" s="11">
        <f t="shared" si="390"/>
        <v>-371.21040000001148</v>
      </c>
      <c r="G2265" s="11">
        <f t="shared" si="8"/>
        <v>-74.332159438536834</v>
      </c>
      <c r="H2265" s="15">
        <f t="shared" si="400"/>
        <v>0</v>
      </c>
      <c r="I2265" s="11">
        <f t="shared" si="1"/>
        <v>-445.54255943854832</v>
      </c>
      <c r="J2265" s="11">
        <f t="shared" si="9"/>
        <v>-11.774380534844994</v>
      </c>
      <c r="K2265" s="9">
        <f t="shared" si="395"/>
        <v>137.49038959079212</v>
      </c>
      <c r="L2265" s="11">
        <f t="shared" si="396"/>
        <v>6874.8325216781077</v>
      </c>
      <c r="M2265" s="11">
        <f t="shared" si="391"/>
        <v>0.59801599999999999</v>
      </c>
      <c r="N2265" s="11">
        <f t="shared" si="397"/>
        <v>-74.332159438536834</v>
      </c>
      <c r="O2265" s="11">
        <f t="shared" si="398"/>
        <v>0</v>
      </c>
      <c r="P2265" s="13">
        <f t="shared" si="392"/>
        <v>312.8</v>
      </c>
      <c r="Q2265" s="11">
        <f t="shared" si="4"/>
        <v>0.43954728130048631</v>
      </c>
      <c r="R2265" s="11">
        <f t="shared" si="393"/>
        <v>1.2002426641024457</v>
      </c>
      <c r="S2265" s="11">
        <f t="shared" si="6"/>
        <v>5652.3297905763502</v>
      </c>
    </row>
    <row r="2266" spans="2:19" x14ac:dyDescent="0.2">
      <c r="B2266" s="11"/>
      <c r="D2266" s="14">
        <f t="shared" si="394"/>
        <v>22.64000000000074</v>
      </c>
      <c r="E2266" s="11">
        <f t="shared" si="399"/>
        <v>37.840000000001169</v>
      </c>
      <c r="F2266" s="11">
        <f t="shared" si="390"/>
        <v>-371.21040000001148</v>
      </c>
      <c r="G2266" s="11">
        <f t="shared" si="8"/>
        <v>-74.18802545559258</v>
      </c>
      <c r="H2266" s="15">
        <f t="shared" si="400"/>
        <v>0</v>
      </c>
      <c r="I2266" s="11">
        <f t="shared" si="1"/>
        <v>-445.39842545560407</v>
      </c>
      <c r="J2266" s="11">
        <f t="shared" si="9"/>
        <v>-11.770571497240759</v>
      </c>
      <c r="K2266" s="9">
        <f t="shared" si="395"/>
        <v>137.37264578544367</v>
      </c>
      <c r="L2266" s="11">
        <f t="shared" si="396"/>
        <v>6876.206836854989</v>
      </c>
      <c r="M2266" s="11">
        <f t="shared" si="391"/>
        <v>0.59787999999999997</v>
      </c>
      <c r="N2266" s="11">
        <f t="shared" si="397"/>
        <v>-74.18802545559258</v>
      </c>
      <c r="O2266" s="11">
        <f t="shared" si="398"/>
        <v>0</v>
      </c>
      <c r="P2266" s="13">
        <f t="shared" si="392"/>
        <v>312.79199999999997</v>
      </c>
      <c r="Q2266" s="11">
        <f t="shared" si="4"/>
        <v>0.43918209476407222</v>
      </c>
      <c r="R2266" s="11">
        <f t="shared" si="393"/>
        <v>1.1998543830010966</v>
      </c>
      <c r="S2266" s="11">
        <f t="shared" si="6"/>
        <v>5641.3696245891924</v>
      </c>
    </row>
    <row r="2267" spans="2:19" x14ac:dyDescent="0.2">
      <c r="B2267" s="11"/>
      <c r="D2267" s="14">
        <f t="shared" si="394"/>
        <v>22.650000000000741</v>
      </c>
      <c r="E2267" s="11">
        <f t="shared" si="399"/>
        <v>37.840000000001169</v>
      </c>
      <c r="F2267" s="11">
        <f t="shared" si="390"/>
        <v>-371.21040000001148</v>
      </c>
      <c r="G2267" s="11">
        <f t="shared" si="8"/>
        <v>-74.052522766082788</v>
      </c>
      <c r="H2267" s="15">
        <f t="shared" si="400"/>
        <v>0</v>
      </c>
      <c r="I2267" s="11">
        <f t="shared" si="1"/>
        <v>-445.26292276609428</v>
      </c>
      <c r="J2267" s="11">
        <f t="shared" si="9"/>
        <v>-11.766990559357307</v>
      </c>
      <c r="K2267" s="9">
        <f t="shared" si="395"/>
        <v>137.25494007047126</v>
      </c>
      <c r="L2267" s="11">
        <f t="shared" si="396"/>
        <v>6877.5799747842684</v>
      </c>
      <c r="M2267" s="11">
        <f t="shared" si="391"/>
        <v>0.59781200000000001</v>
      </c>
      <c r="N2267" s="11">
        <f t="shared" si="397"/>
        <v>-74.052522766082788</v>
      </c>
      <c r="O2267" s="11">
        <f t="shared" si="398"/>
        <v>0</v>
      </c>
      <c r="P2267" s="13">
        <f t="shared" si="392"/>
        <v>312.78800000000001</v>
      </c>
      <c r="Q2267" s="11">
        <f t="shared" si="4"/>
        <v>0.4388113996396002</v>
      </c>
      <c r="R2267" s="11">
        <f t="shared" si="393"/>
        <v>1.1994893536551789</v>
      </c>
      <c r="S2267" s="11">
        <f t="shared" si="6"/>
        <v>5631.0657952049169</v>
      </c>
    </row>
    <row r="2268" spans="2:19" x14ac:dyDescent="0.2">
      <c r="B2268" s="11"/>
      <c r="D2268" s="14">
        <f t="shared" si="394"/>
        <v>22.660000000000743</v>
      </c>
      <c r="E2268" s="11">
        <f t="shared" si="399"/>
        <v>37.840000000001169</v>
      </c>
      <c r="F2268" s="11">
        <f t="shared" si="390"/>
        <v>-371.21040000001148</v>
      </c>
      <c r="G2268" s="11">
        <f t="shared" si="8"/>
        <v>-73.917196493927094</v>
      </c>
      <c r="H2268" s="15">
        <f t="shared" si="400"/>
        <v>0</v>
      </c>
      <c r="I2268" s="11">
        <f t="shared" si="1"/>
        <v>-445.12759649393854</v>
      </c>
      <c r="J2268" s="11">
        <f t="shared" si="9"/>
        <v>-11.763414283666089</v>
      </c>
      <c r="K2268" s="9">
        <f t="shared" si="395"/>
        <v>137.13727016487769</v>
      </c>
      <c r="L2268" s="11">
        <f t="shared" si="396"/>
        <v>6878.9519358354455</v>
      </c>
      <c r="M2268" s="11">
        <f t="shared" si="391"/>
        <v>0.59774400000000005</v>
      </c>
      <c r="N2268" s="11">
        <f t="shared" si="397"/>
        <v>-73.917196493927094</v>
      </c>
      <c r="O2268" s="11">
        <f t="shared" si="398"/>
        <v>0</v>
      </c>
      <c r="P2268" s="13">
        <f t="shared" si="392"/>
        <v>312.78300000000002</v>
      </c>
      <c r="Q2268" s="11">
        <f t="shared" si="4"/>
        <v>0.43844221126109056</v>
      </c>
      <c r="R2268" s="11">
        <f t="shared" si="393"/>
        <v>1.1991247995582148</v>
      </c>
      <c r="S2268" s="11">
        <f t="shared" si="6"/>
        <v>5620.7753808629823</v>
      </c>
    </row>
    <row r="2269" spans="2:19" x14ac:dyDescent="0.2">
      <c r="B2269" s="11"/>
      <c r="D2269" s="14">
        <f t="shared" si="394"/>
        <v>22.670000000000744</v>
      </c>
      <c r="E2269" s="11">
        <f t="shared" si="399"/>
        <v>37.840000000001169</v>
      </c>
      <c r="F2269" s="11">
        <f t="shared" si="390"/>
        <v>-371.21040000001148</v>
      </c>
      <c r="G2269" s="11">
        <f t="shared" si="8"/>
        <v>-73.773651959334018</v>
      </c>
      <c r="H2269" s="15">
        <f t="shared" si="400"/>
        <v>0</v>
      </c>
      <c r="I2269" s="11">
        <f t="shared" si="1"/>
        <v>-444.98405195934549</v>
      </c>
      <c r="J2269" s="11">
        <f t="shared" si="9"/>
        <v>-11.75962082344957</v>
      </c>
      <c r="K2269" s="9">
        <f t="shared" si="395"/>
        <v>137.01963602204103</v>
      </c>
      <c r="L2269" s="11">
        <f t="shared" si="396"/>
        <v>6880.3227203663801</v>
      </c>
      <c r="M2269" s="11">
        <f t="shared" si="391"/>
        <v>0.59760800000000003</v>
      </c>
      <c r="N2269" s="11">
        <f t="shared" si="397"/>
        <v>-73.773651959334018</v>
      </c>
      <c r="O2269" s="11">
        <f t="shared" si="398"/>
        <v>0</v>
      </c>
      <c r="P2269" s="13">
        <f t="shared" si="392"/>
        <v>312.77499999999998</v>
      </c>
      <c r="Q2269" s="11">
        <f t="shared" si="4"/>
        <v>0.43807732722257547</v>
      </c>
      <c r="R2269" s="11">
        <f t="shared" si="393"/>
        <v>1.1987381063659093</v>
      </c>
      <c r="S2269" s="11">
        <f t="shared" si="6"/>
        <v>5609.8600374196685</v>
      </c>
    </row>
    <row r="2270" spans="2:19" x14ac:dyDescent="0.2">
      <c r="B2270" s="11"/>
      <c r="D2270" s="14">
        <f t="shared" si="394"/>
        <v>22.680000000000746</v>
      </c>
      <c r="E2270" s="11">
        <f t="shared" si="399"/>
        <v>37.840000000001169</v>
      </c>
      <c r="F2270" s="11">
        <f t="shared" si="390"/>
        <v>-371.21040000001148</v>
      </c>
      <c r="G2270" s="11">
        <f t="shared" si="8"/>
        <v>-73.638694712129222</v>
      </c>
      <c r="H2270" s="15">
        <f t="shared" si="400"/>
        <v>0</v>
      </c>
      <c r="I2270" s="11">
        <f t="shared" si="1"/>
        <v>-444.8490947121407</v>
      </c>
      <c r="J2270" s="11">
        <f t="shared" si="9"/>
        <v>-11.756054300003354</v>
      </c>
      <c r="K2270" s="9">
        <f t="shared" si="395"/>
        <v>136.90203981380654</v>
      </c>
      <c r="L2270" s="11">
        <f t="shared" si="396"/>
        <v>6881.6923287455593</v>
      </c>
      <c r="M2270" s="11">
        <f t="shared" si="391"/>
        <v>0.59753999999999996</v>
      </c>
      <c r="N2270" s="11">
        <f t="shared" si="397"/>
        <v>-73.638694712129222</v>
      </c>
      <c r="O2270" s="11">
        <f t="shared" si="398"/>
        <v>0</v>
      </c>
      <c r="P2270" s="13">
        <f t="shared" si="392"/>
        <v>312.77100000000002</v>
      </c>
      <c r="Q2270" s="11">
        <f t="shared" si="4"/>
        <v>0.43770694793892828</v>
      </c>
      <c r="R2270" s="11">
        <f t="shared" si="393"/>
        <v>1.1983745463815856</v>
      </c>
      <c r="S2270" s="11">
        <f t="shared" si="6"/>
        <v>5599.5976842929485</v>
      </c>
    </row>
    <row r="2271" spans="2:19" x14ac:dyDescent="0.2">
      <c r="B2271" s="11"/>
      <c r="D2271" s="14">
        <f t="shared" si="394"/>
        <v>22.690000000000747</v>
      </c>
      <c r="E2271" s="11">
        <f t="shared" si="399"/>
        <v>37.840000000001169</v>
      </c>
      <c r="F2271" s="11">
        <f t="shared" si="390"/>
        <v>-371.21040000001148</v>
      </c>
      <c r="G2271" s="11">
        <f t="shared" si="8"/>
        <v>-73.49554756644433</v>
      </c>
      <c r="H2271" s="15">
        <f t="shared" si="400"/>
        <v>0</v>
      </c>
      <c r="I2271" s="11">
        <f t="shared" si="1"/>
        <v>-444.70594756645579</v>
      </c>
      <c r="J2271" s="11">
        <f t="shared" si="9"/>
        <v>-11.752271341607877</v>
      </c>
      <c r="K2271" s="9">
        <f t="shared" si="395"/>
        <v>136.78447927080651</v>
      </c>
      <c r="L2271" s="11">
        <f t="shared" si="396"/>
        <v>6883.060761340982</v>
      </c>
      <c r="M2271" s="11">
        <f t="shared" si="391"/>
        <v>0.59740400000000005</v>
      </c>
      <c r="N2271" s="11">
        <f t="shared" si="397"/>
        <v>-73.49554756644433</v>
      </c>
      <c r="O2271" s="11">
        <f t="shared" si="398"/>
        <v>0</v>
      </c>
      <c r="P2271" s="13">
        <f t="shared" si="392"/>
        <v>312.76299999999998</v>
      </c>
      <c r="Q2271" s="11">
        <f t="shared" si="4"/>
        <v>0.43734226641516588</v>
      </c>
      <c r="R2271" s="11">
        <f t="shared" si="393"/>
        <v>1.1979889237113024</v>
      </c>
      <c r="S2271" s="11">
        <f t="shared" si="6"/>
        <v>5588.7125589030466</v>
      </c>
    </row>
    <row r="2272" spans="2:19" x14ac:dyDescent="0.2">
      <c r="B2272" s="11"/>
      <c r="D2272" s="14">
        <f t="shared" si="394"/>
        <v>22.700000000000749</v>
      </c>
      <c r="E2272" s="11">
        <f t="shared" si="399"/>
        <v>37.840000000001169</v>
      </c>
      <c r="F2272" s="11">
        <f t="shared" si="390"/>
        <v>-371.21040000001148</v>
      </c>
      <c r="G2272" s="11">
        <f t="shared" si="8"/>
        <v>-73.360958448138078</v>
      </c>
      <c r="H2272" s="15">
        <f t="shared" si="400"/>
        <v>0</v>
      </c>
      <c r="I2272" s="11">
        <f t="shared" si="1"/>
        <v>-444.57135844814957</v>
      </c>
      <c r="J2272" s="11">
        <f t="shared" si="9"/>
        <v>-11.748714546726633</v>
      </c>
      <c r="K2272" s="9">
        <f t="shared" si="395"/>
        <v>136.66695655739045</v>
      </c>
      <c r="L2272" s="11">
        <f t="shared" si="396"/>
        <v>6884.4280185201224</v>
      </c>
      <c r="M2272" s="11">
        <f t="shared" si="391"/>
        <v>0.59733599999999998</v>
      </c>
      <c r="N2272" s="11">
        <f t="shared" si="397"/>
        <v>-73.360958448138078</v>
      </c>
      <c r="O2272" s="11">
        <f t="shared" si="398"/>
        <v>0</v>
      </c>
      <c r="P2272" s="13">
        <f t="shared" si="392"/>
        <v>312.75799999999998</v>
      </c>
      <c r="Q2272" s="11">
        <f t="shared" si="4"/>
        <v>0.43697349566562793</v>
      </c>
      <c r="R2272" s="11">
        <f t="shared" si="393"/>
        <v>1.1976263554257527</v>
      </c>
      <c r="S2272" s="11">
        <f t="shared" si="6"/>
        <v>5578.4781988543673</v>
      </c>
    </row>
    <row r="2273" spans="2:19" x14ac:dyDescent="0.2">
      <c r="B2273" s="11"/>
      <c r="D2273" s="14">
        <f t="shared" si="394"/>
        <v>22.71000000000075</v>
      </c>
      <c r="E2273" s="11">
        <f t="shared" si="399"/>
        <v>37.840000000001169</v>
      </c>
      <c r="F2273" s="11">
        <f t="shared" si="390"/>
        <v>-371.21040000001148</v>
      </c>
      <c r="G2273" s="11">
        <f t="shared" si="8"/>
        <v>-73.226667301279136</v>
      </c>
      <c r="H2273" s="15">
        <f t="shared" si="400"/>
        <v>0</v>
      </c>
      <c r="I2273" s="11">
        <f t="shared" si="1"/>
        <v>-444.4370673012906</v>
      </c>
      <c r="J2273" s="11">
        <f t="shared" si="9"/>
        <v>-11.745165626355098</v>
      </c>
      <c r="K2273" s="9">
        <f t="shared" si="395"/>
        <v>136.54946941192318</v>
      </c>
      <c r="L2273" s="11">
        <f t="shared" si="396"/>
        <v>6885.7941006499686</v>
      </c>
      <c r="M2273" s="11">
        <f t="shared" si="391"/>
        <v>0.59726900000000005</v>
      </c>
      <c r="N2273" s="11">
        <f t="shared" si="397"/>
        <v>-73.226667301279136</v>
      </c>
      <c r="O2273" s="11">
        <f t="shared" si="398"/>
        <v>0</v>
      </c>
      <c r="P2273" s="13">
        <f t="shared" si="392"/>
        <v>312.75400000000002</v>
      </c>
      <c r="Q2273" s="11">
        <f t="shared" si="4"/>
        <v>0.43660343084955966</v>
      </c>
      <c r="R2273" s="11">
        <f t="shared" si="393"/>
        <v>1.1972645898425176</v>
      </c>
      <c r="S2273" s="11">
        <f t="shared" si="6"/>
        <v>5568.26649700506</v>
      </c>
    </row>
    <row r="2274" spans="2:19" x14ac:dyDescent="0.2">
      <c r="B2274" s="11"/>
      <c r="D2274" s="14">
        <f t="shared" si="394"/>
        <v>22.720000000000752</v>
      </c>
      <c r="E2274" s="11">
        <f t="shared" si="399"/>
        <v>37.840000000001169</v>
      </c>
      <c r="F2274" s="11">
        <f t="shared" si="390"/>
        <v>-371.21040000001148</v>
      </c>
      <c r="G2274" s="11">
        <f t="shared" si="8"/>
        <v>-73.08410584350662</v>
      </c>
      <c r="H2274" s="15">
        <f t="shared" si="400"/>
        <v>0</v>
      </c>
      <c r="I2274" s="11">
        <f t="shared" si="1"/>
        <v>-444.2945058435181</v>
      </c>
      <c r="J2274" s="11">
        <f t="shared" si="9"/>
        <v>-11.741398145969988</v>
      </c>
      <c r="K2274" s="9">
        <f t="shared" si="395"/>
        <v>136.43201775565964</v>
      </c>
      <c r="L2274" s="11">
        <f t="shared" si="396"/>
        <v>6887.1590080858068</v>
      </c>
      <c r="M2274" s="11">
        <f t="shared" si="391"/>
        <v>0.59713300000000002</v>
      </c>
      <c r="N2274" s="11">
        <f t="shared" si="397"/>
        <v>-73.08410584350662</v>
      </c>
      <c r="O2274" s="11">
        <f t="shared" si="398"/>
        <v>0</v>
      </c>
      <c r="P2274" s="13">
        <f t="shared" si="392"/>
        <v>312.74599999999998</v>
      </c>
      <c r="Q2274" s="11">
        <f t="shared" si="4"/>
        <v>0.43623904943839298</v>
      </c>
      <c r="R2274" s="11">
        <f t="shared" si="393"/>
        <v>1.1968805449510691</v>
      </c>
      <c r="S2274" s="11">
        <f t="shared" si="6"/>
        <v>5557.4259082095487</v>
      </c>
    </row>
    <row r="2275" spans="2:19" x14ac:dyDescent="0.2">
      <c r="B2275" s="11"/>
      <c r="D2275" s="14">
        <f t="shared" si="394"/>
        <v>22.730000000000754</v>
      </c>
      <c r="E2275" s="11">
        <f t="shared" si="399"/>
        <v>37.840000000001169</v>
      </c>
      <c r="F2275" s="11">
        <f t="shared" si="390"/>
        <v>-371.21040000001148</v>
      </c>
      <c r="G2275" s="11">
        <f t="shared" si="8"/>
        <v>-72.950058665833865</v>
      </c>
      <c r="H2275" s="15">
        <f t="shared" si="400"/>
        <v>0</v>
      </c>
      <c r="I2275" s="11">
        <f t="shared" si="1"/>
        <v>-444.16045866584534</v>
      </c>
      <c r="J2275" s="11">
        <f t="shared" si="9"/>
        <v>-11.737855672987093</v>
      </c>
      <c r="K2275" s="9">
        <f t="shared" si="395"/>
        <v>136.31460377419995</v>
      </c>
      <c r="L2275" s="11">
        <f t="shared" si="396"/>
        <v>6888.5227411934566</v>
      </c>
      <c r="M2275" s="11">
        <f t="shared" si="391"/>
        <v>0.59706499999999996</v>
      </c>
      <c r="N2275" s="11">
        <f t="shared" si="397"/>
        <v>-72.950058665833865</v>
      </c>
      <c r="O2275" s="11">
        <f t="shared" si="398"/>
        <v>0</v>
      </c>
      <c r="P2275" s="13">
        <f t="shared" si="392"/>
        <v>312.74200000000002</v>
      </c>
      <c r="Q2275" s="11">
        <f t="shared" si="4"/>
        <v>0.43586919497285287</v>
      </c>
      <c r="R2275" s="11">
        <f t="shared" si="393"/>
        <v>1.1965194365939953</v>
      </c>
      <c r="S2275" s="11">
        <f t="shared" si="6"/>
        <v>5547.2327581460304</v>
      </c>
    </row>
    <row r="2276" spans="2:19" x14ac:dyDescent="0.2">
      <c r="B2276" s="11"/>
      <c r="D2276" s="14">
        <f t="shared" si="394"/>
        <v>22.740000000000755</v>
      </c>
      <c r="E2276" s="11">
        <f t="shared" si="399"/>
        <v>37.840000000001169</v>
      </c>
      <c r="F2276" s="11">
        <f t="shared" si="390"/>
        <v>-371.21040000001148</v>
      </c>
      <c r="G2276" s="11">
        <f t="shared" si="8"/>
        <v>-72.816186237939021</v>
      </c>
      <c r="H2276" s="15">
        <f t="shared" si="400"/>
        <v>0</v>
      </c>
      <c r="I2276" s="11">
        <f t="shared" si="1"/>
        <v>-444.02658623795048</v>
      </c>
      <c r="J2276" s="11">
        <f t="shared" si="9"/>
        <v>-11.734317818127293</v>
      </c>
      <c r="K2276" s="9">
        <f t="shared" si="395"/>
        <v>136.19722521747008</v>
      </c>
      <c r="L2276" s="11">
        <f t="shared" si="396"/>
        <v>6889.8853003384147</v>
      </c>
      <c r="M2276" s="11">
        <f t="shared" si="391"/>
        <v>0.596997</v>
      </c>
      <c r="N2276" s="11">
        <f t="shared" si="397"/>
        <v>-72.816186237939021</v>
      </c>
      <c r="O2276" s="11">
        <f t="shared" si="398"/>
        <v>0</v>
      </c>
      <c r="P2276" s="13">
        <f t="shared" si="392"/>
        <v>312.73700000000002</v>
      </c>
      <c r="Q2276" s="11">
        <f t="shared" si="4"/>
        <v>0.43550083686122865</v>
      </c>
      <c r="R2276" s="11">
        <f t="shared" si="393"/>
        <v>1.1961587989936078</v>
      </c>
      <c r="S2276" s="11">
        <f t="shared" si="6"/>
        <v>5537.0528963198376</v>
      </c>
    </row>
    <row r="2277" spans="2:19" x14ac:dyDescent="0.2">
      <c r="B2277" s="11"/>
      <c r="D2277" s="14">
        <f t="shared" si="394"/>
        <v>22.750000000000757</v>
      </c>
      <c r="E2277" s="11">
        <f t="shared" si="399"/>
        <v>37.840000000001169</v>
      </c>
      <c r="F2277" s="11">
        <f t="shared" si="390"/>
        <v>-371.21040000001148</v>
      </c>
      <c r="G2277" s="11">
        <f t="shared" si="8"/>
        <v>-72.674208635553626</v>
      </c>
      <c r="H2277" s="15">
        <f t="shared" si="400"/>
        <v>0</v>
      </c>
      <c r="I2277" s="11">
        <f t="shared" si="1"/>
        <v>-443.88460863556509</v>
      </c>
      <c r="J2277" s="11">
        <f t="shared" si="9"/>
        <v>-11.730565767324297</v>
      </c>
      <c r="K2277" s="9">
        <f t="shared" si="395"/>
        <v>136.0798820392888</v>
      </c>
      <c r="L2277" s="11">
        <f t="shared" si="396"/>
        <v>6891.2466858746984</v>
      </c>
      <c r="M2277" s="11">
        <f t="shared" si="391"/>
        <v>0.59686099999999997</v>
      </c>
      <c r="N2277" s="11">
        <f t="shared" si="397"/>
        <v>-72.674208635553626</v>
      </c>
      <c r="O2277" s="11">
        <f t="shared" si="398"/>
        <v>0</v>
      </c>
      <c r="P2277" s="13">
        <f t="shared" si="392"/>
        <v>312.72899999999998</v>
      </c>
      <c r="Q2277" s="11">
        <f t="shared" si="4"/>
        <v>0.43513675431216425</v>
      </c>
      <c r="R2277" s="11">
        <f t="shared" si="393"/>
        <v>1.1957763269443726</v>
      </c>
      <c r="S2277" s="11">
        <f t="shared" si="6"/>
        <v>5526.2567047707262</v>
      </c>
    </row>
    <row r="2278" spans="2:19" x14ac:dyDescent="0.2">
      <c r="B2278" s="11"/>
      <c r="D2278" s="14">
        <f t="shared" si="394"/>
        <v>22.760000000000758</v>
      </c>
      <c r="E2278" s="11">
        <f t="shared" si="399"/>
        <v>37.840000000001169</v>
      </c>
      <c r="F2278" s="11">
        <f t="shared" si="390"/>
        <v>-371.21040000001148</v>
      </c>
      <c r="G2278" s="11">
        <f t="shared" si="8"/>
        <v>-72.540823270630767</v>
      </c>
      <c r="H2278" s="15">
        <f t="shared" si="400"/>
        <v>0</v>
      </c>
      <c r="I2278" s="11">
        <f t="shared" si="1"/>
        <v>-443.75122327064224</v>
      </c>
      <c r="J2278" s="11">
        <f t="shared" si="9"/>
        <v>-11.727040784107519</v>
      </c>
      <c r="K2278" s="9">
        <f t="shared" si="395"/>
        <v>135.96257638161555</v>
      </c>
      <c r="L2278" s="11">
        <f t="shared" si="396"/>
        <v>6892.6068981668031</v>
      </c>
      <c r="M2278" s="11">
        <f t="shared" si="391"/>
        <v>0.59679400000000005</v>
      </c>
      <c r="N2278" s="11">
        <f t="shared" si="397"/>
        <v>-72.540823270630767</v>
      </c>
      <c r="O2278" s="11">
        <f t="shared" si="398"/>
        <v>0</v>
      </c>
      <c r="P2278" s="13">
        <f t="shared" si="392"/>
        <v>312.72500000000002</v>
      </c>
      <c r="Q2278" s="11">
        <f t="shared" si="4"/>
        <v>0.43476721202850921</v>
      </c>
      <c r="R2278" s="11">
        <f t="shared" si="393"/>
        <v>1.1954170014380752</v>
      </c>
      <c r="S2278" s="11">
        <f t="shared" si="6"/>
        <v>5516.113879949341</v>
      </c>
    </row>
    <row r="2279" spans="2:19" x14ac:dyDescent="0.2">
      <c r="B2279" s="11"/>
      <c r="D2279" s="14">
        <f t="shared" si="394"/>
        <v>22.77000000000076</v>
      </c>
      <c r="E2279" s="11">
        <f t="shared" si="399"/>
        <v>37.840000000001169</v>
      </c>
      <c r="F2279" s="11">
        <f t="shared" si="390"/>
        <v>-371.21040000001148</v>
      </c>
      <c r="G2279" s="11">
        <f t="shared" si="8"/>
        <v>-72.407490244378636</v>
      </c>
      <c r="H2279" s="15">
        <f t="shared" si="400"/>
        <v>0</v>
      </c>
      <c r="I2279" s="11">
        <f t="shared" si="1"/>
        <v>-443.61789024439008</v>
      </c>
      <c r="J2279" s="11">
        <f t="shared" si="9"/>
        <v>-11.723517184048001</v>
      </c>
      <c r="K2279" s="9">
        <f t="shared" si="395"/>
        <v>135.84530597377449</v>
      </c>
      <c r="L2279" s="11">
        <f t="shared" si="396"/>
        <v>6893.9659375785805</v>
      </c>
      <c r="M2279" s="11">
        <f t="shared" si="391"/>
        <v>0.59672599999999998</v>
      </c>
      <c r="N2279" s="11">
        <f t="shared" si="397"/>
        <v>-72.407490244378636</v>
      </c>
      <c r="O2279" s="11">
        <f t="shared" si="398"/>
        <v>0</v>
      </c>
      <c r="P2279" s="13">
        <f t="shared" si="392"/>
        <v>312.721</v>
      </c>
      <c r="Q2279" s="11">
        <f t="shared" si="4"/>
        <v>0.43439777301100496</v>
      </c>
      <c r="R2279" s="11">
        <f t="shared" si="393"/>
        <v>1.1950578169264017</v>
      </c>
      <c r="S2279" s="11">
        <f t="shared" si="6"/>
        <v>5505.9750350396107</v>
      </c>
    </row>
    <row r="2280" spans="2:19" x14ac:dyDescent="0.2">
      <c r="B2280" s="11"/>
      <c r="D2280" s="14">
        <f t="shared" si="394"/>
        <v>22.780000000000761</v>
      </c>
      <c r="E2280" s="11">
        <f t="shared" si="399"/>
        <v>37.840000000001169</v>
      </c>
      <c r="F2280" s="11">
        <f t="shared" si="390"/>
        <v>-371.21040000001148</v>
      </c>
      <c r="G2280" s="11">
        <f t="shared" si="8"/>
        <v>-72.266094184898463</v>
      </c>
      <c r="H2280" s="15">
        <f t="shared" si="400"/>
        <v>0</v>
      </c>
      <c r="I2280" s="11">
        <f t="shared" si="1"/>
        <v>-443.47649418490994</v>
      </c>
      <c r="J2280" s="11">
        <f t="shared" si="9"/>
        <v>-11.719780501715016</v>
      </c>
      <c r="K2280" s="9">
        <f t="shared" si="395"/>
        <v>135.728070801934</v>
      </c>
      <c r="L2280" s="11">
        <f t="shared" si="396"/>
        <v>6895.3238044624595</v>
      </c>
      <c r="M2280" s="11">
        <f t="shared" si="391"/>
        <v>0.59658999999999995</v>
      </c>
      <c r="N2280" s="11">
        <f t="shared" si="397"/>
        <v>-72.266094184898463</v>
      </c>
      <c r="O2280" s="11">
        <f t="shared" si="398"/>
        <v>0</v>
      </c>
      <c r="P2280" s="13">
        <f t="shared" si="392"/>
        <v>312.71199999999999</v>
      </c>
      <c r="Q2280" s="11">
        <f t="shared" si="4"/>
        <v>0.43403537696645478</v>
      </c>
      <c r="R2280" s="11">
        <f t="shared" si="393"/>
        <v>1.1946769114898079</v>
      </c>
      <c r="S2280" s="11">
        <f t="shared" si="6"/>
        <v>5495.2230648922787</v>
      </c>
    </row>
    <row r="2281" spans="2:19" x14ac:dyDescent="0.2">
      <c r="B2281" s="11"/>
      <c r="D2281" s="14">
        <f t="shared" si="394"/>
        <v>22.790000000000763</v>
      </c>
      <c r="E2281" s="11">
        <f t="shared" si="399"/>
        <v>37.840000000001169</v>
      </c>
      <c r="F2281" s="11">
        <f t="shared" si="390"/>
        <v>-371.21040000001148</v>
      </c>
      <c r="G2281" s="11">
        <f t="shared" si="8"/>
        <v>-72.133125372598826</v>
      </c>
      <c r="H2281" s="15">
        <f t="shared" si="400"/>
        <v>0</v>
      </c>
      <c r="I2281" s="11">
        <f t="shared" si="1"/>
        <v>-443.34352537261032</v>
      </c>
      <c r="J2281" s="11">
        <f t="shared" si="9"/>
        <v>-11.716266526759952</v>
      </c>
      <c r="K2281" s="9">
        <f t="shared" si="395"/>
        <v>135.61087299691684</v>
      </c>
      <c r="L2281" s="11">
        <f t="shared" si="396"/>
        <v>6896.6804991814533</v>
      </c>
      <c r="M2281" s="11">
        <f t="shared" si="391"/>
        <v>0.596522</v>
      </c>
      <c r="N2281" s="11">
        <f t="shared" si="397"/>
        <v>-72.133125372598826</v>
      </c>
      <c r="O2281" s="11">
        <f t="shared" si="398"/>
        <v>0</v>
      </c>
      <c r="P2281" s="13">
        <f t="shared" si="392"/>
        <v>312.70800000000003</v>
      </c>
      <c r="Q2281" s="11">
        <f t="shared" si="4"/>
        <v>0.43366614540375309</v>
      </c>
      <c r="R2281" s="11">
        <f t="shared" si="393"/>
        <v>1.1943187081304742</v>
      </c>
      <c r="S2281" s="11">
        <f t="shared" si="6"/>
        <v>5485.1119153621721</v>
      </c>
    </row>
    <row r="2282" spans="2:19" x14ac:dyDescent="0.2">
      <c r="B2282" s="11"/>
      <c r="D2282" s="14">
        <f t="shared" si="394"/>
        <v>22.800000000000765</v>
      </c>
      <c r="E2282" s="11">
        <f t="shared" si="399"/>
        <v>37.840000000001169</v>
      </c>
      <c r="F2282" s="11">
        <f t="shared" si="390"/>
        <v>-371.21040000001148</v>
      </c>
      <c r="G2282" s="11">
        <f t="shared" si="8"/>
        <v>-71.992242244782261</v>
      </c>
      <c r="H2282" s="15">
        <f t="shared" si="400"/>
        <v>0</v>
      </c>
      <c r="I2282" s="11">
        <f t="shared" si="1"/>
        <v>-443.20264224479376</v>
      </c>
      <c r="J2282" s="11">
        <f t="shared" si="9"/>
        <v>-11.71254339970349</v>
      </c>
      <c r="K2282" s="9">
        <f t="shared" si="395"/>
        <v>135.49371033164925</v>
      </c>
      <c r="L2282" s="11">
        <f t="shared" si="396"/>
        <v>6898.0360220980965</v>
      </c>
      <c r="M2282" s="11">
        <f t="shared" si="391"/>
        <v>0.596387</v>
      </c>
      <c r="N2282" s="11">
        <f t="shared" si="397"/>
        <v>-71.992242244782261</v>
      </c>
      <c r="O2282" s="11">
        <f t="shared" si="398"/>
        <v>0</v>
      </c>
      <c r="P2282" s="13">
        <f t="shared" si="392"/>
        <v>312.7</v>
      </c>
      <c r="Q2282" s="11">
        <f t="shared" si="4"/>
        <v>0.43330255942324675</v>
      </c>
      <c r="R2282" s="11">
        <f t="shared" si="393"/>
        <v>1.1939391844753813</v>
      </c>
      <c r="S2282" s="11">
        <f t="shared" si="6"/>
        <v>5474.3989493140698</v>
      </c>
    </row>
    <row r="2283" spans="2:19" x14ac:dyDescent="0.2">
      <c r="B2283" s="11"/>
      <c r="D2283" s="14">
        <f t="shared" si="394"/>
        <v>22.810000000000766</v>
      </c>
      <c r="E2283" s="11">
        <f t="shared" si="399"/>
        <v>37.840000000001169</v>
      </c>
      <c r="F2283" s="11">
        <f t="shared" si="390"/>
        <v>-371.21040000001148</v>
      </c>
      <c r="G2283" s="11">
        <f t="shared" si="8"/>
        <v>-71.859636524324102</v>
      </c>
      <c r="H2283" s="15">
        <f t="shared" si="400"/>
        <v>0</v>
      </c>
      <c r="I2283" s="11">
        <f t="shared" si="1"/>
        <v>-443.07003652433559</v>
      </c>
      <c r="J2283" s="11">
        <f t="shared" si="9"/>
        <v>-11.709039020198782</v>
      </c>
      <c r="K2283" s="9">
        <f t="shared" si="395"/>
        <v>135.37658489765221</v>
      </c>
      <c r="L2283" s="11">
        <f t="shared" si="396"/>
        <v>6899.3903735742433</v>
      </c>
      <c r="M2283" s="11">
        <f t="shared" si="391"/>
        <v>0.59631900000000004</v>
      </c>
      <c r="N2283" s="11">
        <f t="shared" si="397"/>
        <v>-71.859636524324102</v>
      </c>
      <c r="O2283" s="11">
        <f t="shared" si="398"/>
        <v>0</v>
      </c>
      <c r="P2283" s="13">
        <f t="shared" si="392"/>
        <v>312.69600000000003</v>
      </c>
      <c r="Q2283" s="11">
        <f t="shared" si="4"/>
        <v>0.43293353575885907</v>
      </c>
      <c r="R2283" s="11">
        <f t="shared" si="393"/>
        <v>1.1935819592455434</v>
      </c>
      <c r="S2283" s="11">
        <f t="shared" si="6"/>
        <v>5464.3154098365676</v>
      </c>
    </row>
    <row r="2284" spans="2:19" x14ac:dyDescent="0.2">
      <c r="B2284" s="11"/>
      <c r="D2284" s="14">
        <f t="shared" si="394"/>
        <v>22.820000000000768</v>
      </c>
      <c r="E2284" s="11">
        <f t="shared" si="399"/>
        <v>37.840000000001169</v>
      </c>
      <c r="F2284" s="11">
        <f t="shared" si="390"/>
        <v>-371.21040000001148</v>
      </c>
      <c r="G2284" s="11">
        <f t="shared" si="8"/>
        <v>-71.727203909019849</v>
      </c>
      <c r="H2284" s="15">
        <f t="shared" si="400"/>
        <v>0</v>
      </c>
      <c r="I2284" s="11">
        <f t="shared" si="1"/>
        <v>-442.93760390903134</v>
      </c>
      <c r="J2284" s="11">
        <f t="shared" si="9"/>
        <v>-11.705539215354589</v>
      </c>
      <c r="K2284" s="9">
        <f t="shared" si="395"/>
        <v>135.25949450745023</v>
      </c>
      <c r="L2284" s="11">
        <f t="shared" si="396"/>
        <v>6900.7435539712687</v>
      </c>
      <c r="M2284" s="11">
        <f t="shared" si="391"/>
        <v>0.59625099999999998</v>
      </c>
      <c r="N2284" s="11">
        <f t="shared" si="397"/>
        <v>-71.727203909019849</v>
      </c>
      <c r="O2284" s="11">
        <f t="shared" si="398"/>
        <v>0</v>
      </c>
      <c r="P2284" s="13">
        <f t="shared" si="392"/>
        <v>312.69200000000001</v>
      </c>
      <c r="Q2284" s="11">
        <f t="shared" si="4"/>
        <v>0.43256461472455393</v>
      </c>
      <c r="R2284" s="11">
        <f t="shared" si="393"/>
        <v>1.1932252003419561</v>
      </c>
      <c r="S2284" s="11">
        <f t="shared" si="6"/>
        <v>5454.2450335366948</v>
      </c>
    </row>
    <row r="2285" spans="2:19" x14ac:dyDescent="0.2">
      <c r="B2285" s="11"/>
      <c r="D2285" s="14">
        <f t="shared" si="394"/>
        <v>22.830000000000769</v>
      </c>
      <c r="E2285" s="11">
        <f t="shared" si="399"/>
        <v>37.840000000001169</v>
      </c>
      <c r="F2285" s="11">
        <f t="shared" si="390"/>
        <v>-371.21040000001148</v>
      </c>
      <c r="G2285" s="11">
        <f t="shared" si="8"/>
        <v>-71.586778161045245</v>
      </c>
      <c r="H2285" s="15">
        <f t="shared" si="400"/>
        <v>0</v>
      </c>
      <c r="I2285" s="11">
        <f t="shared" si="1"/>
        <v>-442.79717816105671</v>
      </c>
      <c r="J2285" s="11">
        <f t="shared" si="9"/>
        <v>-11.701828175503252</v>
      </c>
      <c r="K2285" s="9">
        <f t="shared" si="395"/>
        <v>135.14243911529667</v>
      </c>
      <c r="L2285" s="11">
        <f t="shared" si="396"/>
        <v>6902.0955636393819</v>
      </c>
      <c r="M2285" s="11">
        <f t="shared" si="391"/>
        <v>0.59611499999999995</v>
      </c>
      <c r="N2285" s="11">
        <f t="shared" si="397"/>
        <v>-71.586778161045245</v>
      </c>
      <c r="O2285" s="11">
        <f t="shared" si="398"/>
        <v>0</v>
      </c>
      <c r="P2285" s="13">
        <f t="shared" si="392"/>
        <v>312.68299999999999</v>
      </c>
      <c r="Q2285" s="11">
        <f t="shared" si="4"/>
        <v>0.43220270726357579</v>
      </c>
      <c r="R2285" s="11">
        <f t="shared" si="393"/>
        <v>1.1928469088178646</v>
      </c>
      <c r="S2285" s="11">
        <f t="shared" si="6"/>
        <v>5443.5668473433134</v>
      </c>
    </row>
    <row r="2286" spans="2:19" x14ac:dyDescent="0.2">
      <c r="B2286" s="11"/>
      <c r="D2286" s="14">
        <f t="shared" si="394"/>
        <v>22.840000000000771</v>
      </c>
      <c r="E2286" s="11">
        <f t="shared" si="399"/>
        <v>37.840000000001169</v>
      </c>
      <c r="F2286" s="11">
        <f t="shared" si="390"/>
        <v>-371.21040000001148</v>
      </c>
      <c r="G2286" s="11">
        <f t="shared" si="8"/>
        <v>-71.454827473810056</v>
      </c>
      <c r="H2286" s="15">
        <f t="shared" si="400"/>
        <v>0</v>
      </c>
      <c r="I2286" s="11">
        <f t="shared" si="1"/>
        <v>-442.66522747382152</v>
      </c>
      <c r="J2286" s="11">
        <f t="shared" si="9"/>
        <v>-11.698341106601687</v>
      </c>
      <c r="K2286" s="9">
        <f t="shared" si="395"/>
        <v>135.02542083354163</v>
      </c>
      <c r="L2286" s="11">
        <f t="shared" si="396"/>
        <v>6903.4464029391265</v>
      </c>
      <c r="M2286" s="11">
        <f t="shared" si="391"/>
        <v>0.59604800000000002</v>
      </c>
      <c r="N2286" s="11">
        <f t="shared" si="397"/>
        <v>-71.454827473810056</v>
      </c>
      <c r="O2286" s="11">
        <f t="shared" si="398"/>
        <v>0</v>
      </c>
      <c r="P2286" s="13">
        <f t="shared" si="392"/>
        <v>312.67899999999997</v>
      </c>
      <c r="Q2286" s="11">
        <f t="shared" si="4"/>
        <v>0.43183399215662593</v>
      </c>
      <c r="R2286" s="11">
        <f t="shared" si="393"/>
        <v>1.1924914481755031</v>
      </c>
      <c r="S2286" s="11">
        <f t="shared" si="6"/>
        <v>5433.5331175824667</v>
      </c>
    </row>
    <row r="2287" spans="2:19" x14ac:dyDescent="0.2">
      <c r="B2287" s="11"/>
      <c r="D2287" s="14">
        <f t="shared" si="394"/>
        <v>22.850000000000772</v>
      </c>
      <c r="E2287" s="11">
        <f t="shared" si="399"/>
        <v>37.840000000001169</v>
      </c>
      <c r="F2287" s="11">
        <f t="shared" si="390"/>
        <v>-371.21040000001148</v>
      </c>
      <c r="G2287" s="11">
        <f t="shared" si="8"/>
        <v>-71.32292916152187</v>
      </c>
      <c r="H2287" s="15">
        <f t="shared" si="400"/>
        <v>0</v>
      </c>
      <c r="I2287" s="11">
        <f t="shared" si="1"/>
        <v>-442.53332916153335</v>
      </c>
      <c r="J2287" s="11">
        <f t="shared" si="9"/>
        <v>-11.69485542181606</v>
      </c>
      <c r="K2287" s="9">
        <f t="shared" si="395"/>
        <v>134.9084374224756</v>
      </c>
      <c r="L2287" s="11">
        <f t="shared" si="396"/>
        <v>6904.796072230406</v>
      </c>
      <c r="M2287" s="11">
        <f t="shared" si="391"/>
        <v>0.59597999999999995</v>
      </c>
      <c r="N2287" s="11">
        <f t="shared" si="397"/>
        <v>-71.32292916152187</v>
      </c>
      <c r="O2287" s="11">
        <f t="shared" si="398"/>
        <v>0</v>
      </c>
      <c r="P2287" s="13">
        <f t="shared" si="392"/>
        <v>312.67500000000001</v>
      </c>
      <c r="Q2287" s="11">
        <f t="shared" si="4"/>
        <v>0.43146537913960376</v>
      </c>
      <c r="R2287" s="11">
        <f t="shared" si="393"/>
        <v>1.1921361286254903</v>
      </c>
      <c r="S2287" s="11">
        <f t="shared" si="6"/>
        <v>5423.5033704917778</v>
      </c>
    </row>
    <row r="2288" spans="2:19" x14ac:dyDescent="0.2">
      <c r="B2288" s="11"/>
      <c r="D2288" s="14">
        <f t="shared" si="394"/>
        <v>22.860000000000774</v>
      </c>
      <c r="E2288" s="11">
        <f t="shared" si="399"/>
        <v>37.840000000001169</v>
      </c>
      <c r="F2288" s="11">
        <f t="shared" si="390"/>
        <v>-371.21040000001148</v>
      </c>
      <c r="G2288" s="11">
        <f t="shared" si="8"/>
        <v>-71.183079467436002</v>
      </c>
      <c r="H2288" s="15">
        <f t="shared" si="400"/>
        <v>0</v>
      </c>
      <c r="I2288" s="11">
        <f t="shared" si="1"/>
        <v>-442.39347946744749</v>
      </c>
      <c r="J2288" s="11">
        <f t="shared" si="9"/>
        <v>-11.691159605376159</v>
      </c>
      <c r="K2288" s="9">
        <f t="shared" si="395"/>
        <v>134.79148886825743</v>
      </c>
      <c r="L2288" s="11">
        <f t="shared" si="396"/>
        <v>6906.1445718618597</v>
      </c>
      <c r="M2288" s="11">
        <f t="shared" si="391"/>
        <v>0.59584400000000004</v>
      </c>
      <c r="N2288" s="11">
        <f t="shared" si="397"/>
        <v>-71.183079467436002</v>
      </c>
      <c r="O2288" s="11">
        <f t="shared" si="398"/>
        <v>0</v>
      </c>
      <c r="P2288" s="13">
        <f t="shared" si="392"/>
        <v>312.666</v>
      </c>
      <c r="Q2288" s="11">
        <f t="shared" si="4"/>
        <v>0.43110376206001749</v>
      </c>
      <c r="R2288" s="11">
        <f t="shared" si="393"/>
        <v>1.1917593889272333</v>
      </c>
      <c r="S2288" s="11">
        <f t="shared" si="6"/>
        <v>5412.8689883070638</v>
      </c>
    </row>
    <row r="2289" spans="2:19" x14ac:dyDescent="0.2">
      <c r="B2289" s="11"/>
      <c r="D2289" s="14">
        <f t="shared" si="394"/>
        <v>22.870000000000775</v>
      </c>
      <c r="E2289" s="11">
        <f t="shared" si="399"/>
        <v>37.840000000001169</v>
      </c>
      <c r="F2289" s="11">
        <f t="shared" si="390"/>
        <v>-371.21040000001148</v>
      </c>
      <c r="G2289" s="11">
        <f t="shared" si="8"/>
        <v>-71.051661180244579</v>
      </c>
      <c r="H2289" s="15">
        <f t="shared" si="400"/>
        <v>0</v>
      </c>
      <c r="I2289" s="11">
        <f t="shared" si="1"/>
        <v>-442.26206118025607</v>
      </c>
      <c r="J2289" s="11">
        <f t="shared" si="9"/>
        <v>-11.687686606243192</v>
      </c>
      <c r="K2289" s="9">
        <f t="shared" si="395"/>
        <v>134.67457727220366</v>
      </c>
      <c r="L2289" s="11">
        <f t="shared" si="396"/>
        <v>6907.4919021925625</v>
      </c>
      <c r="M2289" s="11">
        <f t="shared" si="391"/>
        <v>0.595777</v>
      </c>
      <c r="N2289" s="11">
        <f t="shared" si="397"/>
        <v>-71.051661180244579</v>
      </c>
      <c r="O2289" s="11">
        <f t="shared" si="398"/>
        <v>0</v>
      </c>
      <c r="P2289" s="13">
        <f t="shared" si="392"/>
        <v>312.66199999999998</v>
      </c>
      <c r="Q2289" s="11">
        <f t="shared" si="4"/>
        <v>0.43073535406350522</v>
      </c>
      <c r="R2289" s="11">
        <f t="shared" si="393"/>
        <v>1.191405362512048</v>
      </c>
      <c r="S2289" s="11">
        <f t="shared" si="6"/>
        <v>5402.8757430505093</v>
      </c>
    </row>
    <row r="2290" spans="2:19" x14ac:dyDescent="0.2">
      <c r="B2290" s="11"/>
      <c r="D2290" s="14">
        <f t="shared" si="394"/>
        <v>22.880000000000777</v>
      </c>
      <c r="E2290" s="11">
        <f t="shared" si="399"/>
        <v>37.840000000001169</v>
      </c>
      <c r="F2290" s="11">
        <f t="shared" si="390"/>
        <v>-371.21040000001148</v>
      </c>
      <c r="G2290" s="11">
        <f t="shared" si="8"/>
        <v>-70.920295286554534</v>
      </c>
      <c r="H2290" s="15">
        <f t="shared" si="400"/>
        <v>0</v>
      </c>
      <c r="I2290" s="11">
        <f t="shared" si="1"/>
        <v>-442.13069528656604</v>
      </c>
      <c r="J2290" s="11">
        <f t="shared" si="9"/>
        <v>-11.6842149917165</v>
      </c>
      <c r="K2290" s="9">
        <f t="shared" si="395"/>
        <v>134.55770040614124</v>
      </c>
      <c r="L2290" s="11">
        <f t="shared" si="396"/>
        <v>6908.8380635809544</v>
      </c>
      <c r="M2290" s="11">
        <f t="shared" si="391"/>
        <v>0.59570900000000004</v>
      </c>
      <c r="N2290" s="11">
        <f t="shared" si="397"/>
        <v>-70.920295286554534</v>
      </c>
      <c r="O2290" s="11">
        <f t="shared" si="398"/>
        <v>0</v>
      </c>
      <c r="P2290" s="13">
        <f t="shared" si="392"/>
        <v>312.65800000000002</v>
      </c>
      <c r="Q2290" s="11">
        <f t="shared" si="4"/>
        <v>0.43036704772032452</v>
      </c>
      <c r="R2290" s="11">
        <f t="shared" si="393"/>
        <v>1.1910514772391947</v>
      </c>
      <c r="S2290" s="11">
        <f t="shared" si="6"/>
        <v>5392.8864818750162</v>
      </c>
    </row>
    <row r="2291" spans="2:19" x14ac:dyDescent="0.2">
      <c r="B2291" s="11"/>
      <c r="D2291" s="14">
        <f t="shared" si="394"/>
        <v>22.890000000000779</v>
      </c>
      <c r="E2291" s="11">
        <f t="shared" si="399"/>
        <v>37.840000000001169</v>
      </c>
      <c r="F2291" s="11">
        <f t="shared" si="390"/>
        <v>-371.21040000001148</v>
      </c>
      <c r="G2291" s="11">
        <f t="shared" si="8"/>
        <v>-70.781019616440105</v>
      </c>
      <c r="H2291" s="15">
        <f t="shared" si="400"/>
        <v>0</v>
      </c>
      <c r="I2291" s="11">
        <f t="shared" si="1"/>
        <v>-441.99141961645159</v>
      </c>
      <c r="J2291" s="11">
        <f t="shared" si="9"/>
        <v>-11.680534345043286</v>
      </c>
      <c r="K2291" s="9">
        <f t="shared" si="395"/>
        <v>134.44085825622406</v>
      </c>
      <c r="L2291" s="11">
        <f t="shared" si="396"/>
        <v>6910.1830563742669</v>
      </c>
      <c r="M2291" s="11">
        <f t="shared" si="391"/>
        <v>0.59557300000000002</v>
      </c>
      <c r="N2291" s="11">
        <f t="shared" si="397"/>
        <v>-70.781019616440105</v>
      </c>
      <c r="O2291" s="11">
        <f t="shared" si="398"/>
        <v>0</v>
      </c>
      <c r="P2291" s="13">
        <f t="shared" si="392"/>
        <v>312.64999999999998</v>
      </c>
      <c r="Q2291" s="11">
        <f t="shared" si="4"/>
        <v>0.43000434433463641</v>
      </c>
      <c r="R2291" s="11">
        <f t="shared" si="393"/>
        <v>1.1906762838983982</v>
      </c>
      <c r="S2291" s="11">
        <f t="shared" si="6"/>
        <v>5382.2957493409876</v>
      </c>
    </row>
    <row r="2292" spans="2:19" x14ac:dyDescent="0.2">
      <c r="B2292" s="11"/>
      <c r="D2292" s="14">
        <f t="shared" si="394"/>
        <v>22.90000000000078</v>
      </c>
      <c r="E2292" s="11">
        <f t="shared" si="399"/>
        <v>37.840000000001169</v>
      </c>
      <c r="F2292" s="11">
        <f t="shared" si="390"/>
        <v>-371.21040000001148</v>
      </c>
      <c r="G2292" s="11">
        <f t="shared" si="8"/>
        <v>-70.650131853466689</v>
      </c>
      <c r="H2292" s="15">
        <f t="shared" si="400"/>
        <v>0</v>
      </c>
      <c r="I2292" s="11">
        <f t="shared" si="1"/>
        <v>-441.86053185347816</v>
      </c>
      <c r="J2292" s="11">
        <f t="shared" si="9"/>
        <v>-11.677075366106356</v>
      </c>
      <c r="K2292" s="9">
        <f t="shared" si="395"/>
        <v>134.32405291277362</v>
      </c>
      <c r="L2292" s="11">
        <f t="shared" si="396"/>
        <v>6911.5268809301115</v>
      </c>
      <c r="M2292" s="11">
        <f t="shared" si="391"/>
        <v>0.59550599999999998</v>
      </c>
      <c r="N2292" s="11">
        <f t="shared" si="397"/>
        <v>-70.650131853466689</v>
      </c>
      <c r="O2292" s="11">
        <f t="shared" si="398"/>
        <v>0</v>
      </c>
      <c r="P2292" s="13">
        <f t="shared" si="392"/>
        <v>312.64600000000002</v>
      </c>
      <c r="Q2292" s="11">
        <f t="shared" si="4"/>
        <v>0.42963624326802075</v>
      </c>
      <c r="R2292" s="11">
        <f t="shared" si="393"/>
        <v>1.190323686657121</v>
      </c>
      <c r="S2292" s="11">
        <f t="shared" si="6"/>
        <v>5372.3428459480992</v>
      </c>
    </row>
    <row r="2293" spans="2:19" x14ac:dyDescent="0.2">
      <c r="B2293" s="11"/>
      <c r="D2293" s="14">
        <f t="shared" si="394"/>
        <v>22.910000000000782</v>
      </c>
      <c r="E2293" s="11">
        <f t="shared" si="399"/>
        <v>37.840000000001169</v>
      </c>
      <c r="F2293" s="11">
        <f t="shared" si="390"/>
        <v>-371.21040000001148</v>
      </c>
      <c r="G2293" s="11">
        <f t="shared" si="8"/>
        <v>-70.51929650341954</v>
      </c>
      <c r="H2293" s="15">
        <f t="shared" si="400"/>
        <v>0</v>
      </c>
      <c r="I2293" s="11">
        <f t="shared" si="1"/>
        <v>-441.729696503431</v>
      </c>
      <c r="J2293" s="11">
        <f t="shared" si="9"/>
        <v>-11.673617772289042</v>
      </c>
      <c r="K2293" s="9">
        <f t="shared" si="395"/>
        <v>134.20728215911257</v>
      </c>
      <c r="L2293" s="11">
        <f t="shared" si="396"/>
        <v>6912.8695376054711</v>
      </c>
      <c r="M2293" s="11">
        <f t="shared" si="391"/>
        <v>0.59543800000000002</v>
      </c>
      <c r="N2293" s="11">
        <f t="shared" si="397"/>
        <v>-70.51929650341954</v>
      </c>
      <c r="O2293" s="11">
        <f t="shared" si="398"/>
        <v>0</v>
      </c>
      <c r="P2293" s="13">
        <f t="shared" si="392"/>
        <v>312.64100000000002</v>
      </c>
      <c r="Q2293" s="11">
        <f t="shared" si="4"/>
        <v>0.42926961645821426</v>
      </c>
      <c r="R2293" s="11">
        <f t="shared" si="393"/>
        <v>1.1899712306105037</v>
      </c>
      <c r="S2293" s="11">
        <f t="shared" si="6"/>
        <v>5362.3939281133707</v>
      </c>
    </row>
    <row r="2294" spans="2:19" x14ac:dyDescent="0.2">
      <c r="B2294" s="11"/>
      <c r="D2294" s="14">
        <f t="shared" si="394"/>
        <v>22.920000000000783</v>
      </c>
      <c r="E2294" s="11">
        <f t="shared" si="399"/>
        <v>37.840000000001169</v>
      </c>
      <c r="F2294" s="11">
        <f t="shared" si="390"/>
        <v>-371.21040000001148</v>
      </c>
      <c r="G2294" s="11">
        <f t="shared" si="8"/>
        <v>-70.38059283726038</v>
      </c>
      <c r="H2294" s="15">
        <f t="shared" si="400"/>
        <v>0</v>
      </c>
      <c r="I2294" s="11">
        <f t="shared" si="1"/>
        <v>-441.59099283727187</v>
      </c>
      <c r="J2294" s="11">
        <f t="shared" si="9"/>
        <v>-11.669952241999425</v>
      </c>
      <c r="K2294" s="9">
        <f t="shared" si="395"/>
        <v>134.09054598138968</v>
      </c>
      <c r="L2294" s="11">
        <f t="shared" si="396"/>
        <v>6914.211026746174</v>
      </c>
      <c r="M2294" s="11">
        <f t="shared" si="391"/>
        <v>0.595302</v>
      </c>
      <c r="N2294" s="11">
        <f t="shared" si="397"/>
        <v>-70.38059283726038</v>
      </c>
      <c r="O2294" s="11">
        <f t="shared" si="398"/>
        <v>0</v>
      </c>
      <c r="P2294" s="13">
        <f t="shared" si="392"/>
        <v>312.63299999999998</v>
      </c>
      <c r="Q2294" s="11">
        <f t="shared" si="4"/>
        <v>0.42890720423432488</v>
      </c>
      <c r="R2294" s="11">
        <f t="shared" si="393"/>
        <v>1.1895975781854664</v>
      </c>
      <c r="S2294" s="11">
        <f t="shared" si="6"/>
        <v>5351.8466916249454</v>
      </c>
    </row>
    <row r="2295" spans="2:19" x14ac:dyDescent="0.2">
      <c r="B2295" s="11"/>
      <c r="D2295" s="14">
        <f t="shared" si="394"/>
        <v>22.930000000000785</v>
      </c>
      <c r="E2295" s="11">
        <f t="shared" si="399"/>
        <v>37.840000000001169</v>
      </c>
      <c r="F2295" s="11">
        <f t="shared" si="390"/>
        <v>-371.21040000001148</v>
      </c>
      <c r="G2295" s="11">
        <f t="shared" si="8"/>
        <v>-70.250233732097925</v>
      </c>
      <c r="H2295" s="15">
        <f t="shared" si="400"/>
        <v>0</v>
      </c>
      <c r="I2295" s="11">
        <f t="shared" si="1"/>
        <v>-441.46063373210939</v>
      </c>
      <c r="J2295" s="11">
        <f t="shared" si="9"/>
        <v>-11.666507233934878</v>
      </c>
      <c r="K2295" s="9">
        <f t="shared" si="395"/>
        <v>133.97384645896969</v>
      </c>
      <c r="L2295" s="11">
        <f t="shared" si="396"/>
        <v>6915.5513487083763</v>
      </c>
      <c r="M2295" s="11">
        <f t="shared" si="391"/>
        <v>0.59523499999999996</v>
      </c>
      <c r="N2295" s="11">
        <f t="shared" si="397"/>
        <v>-70.250233732097925</v>
      </c>
      <c r="O2295" s="11">
        <f t="shared" si="398"/>
        <v>0</v>
      </c>
      <c r="P2295" s="13">
        <f t="shared" si="392"/>
        <v>312.62900000000002</v>
      </c>
      <c r="Q2295" s="11">
        <f t="shared" si="4"/>
        <v>0.4285394076012452</v>
      </c>
      <c r="R2295" s="11">
        <f t="shared" si="393"/>
        <v>1.1892464050902016</v>
      </c>
      <c r="S2295" s="11">
        <f t="shared" si="6"/>
        <v>5341.9339881713095</v>
      </c>
    </row>
    <row r="2296" spans="2:19" x14ac:dyDescent="0.2">
      <c r="B2296" s="11"/>
      <c r="D2296" s="14">
        <f t="shared" si="394"/>
        <v>22.940000000000786</v>
      </c>
      <c r="E2296" s="11">
        <f t="shared" si="399"/>
        <v>37.840000000001169</v>
      </c>
      <c r="F2296" s="11">
        <f t="shared" si="390"/>
        <v>-371.21040000001148</v>
      </c>
      <c r="G2296" s="11">
        <f t="shared" si="8"/>
        <v>-70.119927060145969</v>
      </c>
      <c r="H2296" s="15">
        <f t="shared" si="400"/>
        <v>0</v>
      </c>
      <c r="I2296" s="11">
        <f t="shared" si="1"/>
        <v>-441.33032706015746</v>
      </c>
      <c r="J2296" s="11">
        <f t="shared" si="9"/>
        <v>-11.663063611525999</v>
      </c>
      <c r="K2296" s="9">
        <f t="shared" si="395"/>
        <v>133.85718138663034</v>
      </c>
      <c r="L2296" s="11">
        <f t="shared" si="396"/>
        <v>6916.8905038476041</v>
      </c>
      <c r="M2296" s="11">
        <f t="shared" si="391"/>
        <v>0.595167</v>
      </c>
      <c r="N2296" s="11">
        <f t="shared" si="397"/>
        <v>-70.119927060145969</v>
      </c>
      <c r="O2296" s="11">
        <f t="shared" si="398"/>
        <v>0</v>
      </c>
      <c r="P2296" s="13">
        <f t="shared" si="392"/>
        <v>312.625</v>
      </c>
      <c r="Q2296" s="11">
        <f t="shared" si="4"/>
        <v>0.42817171175251612</v>
      </c>
      <c r="R2296" s="11">
        <f t="shared" si="393"/>
        <v>1.1888953732442404</v>
      </c>
      <c r="S2296" s="11">
        <f t="shared" si="6"/>
        <v>5332.0252718182765</v>
      </c>
    </row>
    <row r="2297" spans="2:19" x14ac:dyDescent="0.2">
      <c r="B2297" s="11"/>
      <c r="D2297" s="14">
        <f t="shared" si="394"/>
        <v>22.950000000000788</v>
      </c>
      <c r="E2297" s="11">
        <f t="shared" si="399"/>
        <v>37.840000000001169</v>
      </c>
      <c r="F2297" s="11">
        <f t="shared" si="390"/>
        <v>-371.21040000001148</v>
      </c>
      <c r="G2297" s="11">
        <f t="shared" si="8"/>
        <v>-69.981910998101313</v>
      </c>
      <c r="H2297" s="15">
        <f t="shared" si="400"/>
        <v>0</v>
      </c>
      <c r="I2297" s="11">
        <f t="shared" si="1"/>
        <v>-441.19231099811282</v>
      </c>
      <c r="J2297" s="11">
        <f t="shared" si="9"/>
        <v>-11.659416252592473</v>
      </c>
      <c r="K2297" s="9">
        <f t="shared" si="395"/>
        <v>133.7405507505151</v>
      </c>
      <c r="L2297" s="11">
        <f t="shared" si="396"/>
        <v>6918.2284925082895</v>
      </c>
      <c r="M2297" s="11">
        <f t="shared" si="391"/>
        <v>0.59503200000000001</v>
      </c>
      <c r="N2297" s="11">
        <f t="shared" si="397"/>
        <v>-69.981910998101313</v>
      </c>
      <c r="O2297" s="11">
        <f t="shared" si="398"/>
        <v>0</v>
      </c>
      <c r="P2297" s="13">
        <f t="shared" si="392"/>
        <v>312.61599999999999</v>
      </c>
      <c r="Q2297" s="11">
        <f t="shared" si="4"/>
        <v>0.42781095897367732</v>
      </c>
      <c r="R2297" s="11">
        <f t="shared" si="393"/>
        <v>1.1885235731490797</v>
      </c>
      <c r="S2297" s="11">
        <f t="shared" si="6"/>
        <v>5321.5303217863438</v>
      </c>
    </row>
    <row r="2298" spans="2:19" x14ac:dyDescent="0.2">
      <c r="B2298" s="11"/>
      <c r="D2298" s="14">
        <f t="shared" si="394"/>
        <v>22.96000000000079</v>
      </c>
      <c r="E2298" s="11">
        <f t="shared" si="399"/>
        <v>37.840000000001169</v>
      </c>
      <c r="F2298" s="11">
        <f t="shared" si="390"/>
        <v>-371.21040000001148</v>
      </c>
      <c r="G2298" s="11">
        <f t="shared" si="8"/>
        <v>-69.851961050879424</v>
      </c>
      <c r="H2298" s="15">
        <f t="shared" si="400"/>
        <v>0</v>
      </c>
      <c r="I2298" s="11">
        <f t="shared" si="1"/>
        <v>-441.0623610508909</v>
      </c>
      <c r="J2298" s="11">
        <f t="shared" si="9"/>
        <v>-11.655982057369908</v>
      </c>
      <c r="K2298" s="9">
        <f t="shared" si="395"/>
        <v>133.62395658798917</v>
      </c>
      <c r="L2298" s="11">
        <f t="shared" si="396"/>
        <v>6919.5653150449825</v>
      </c>
      <c r="M2298" s="11">
        <f t="shared" si="391"/>
        <v>0.59496400000000005</v>
      </c>
      <c r="N2298" s="11">
        <f t="shared" si="397"/>
        <v>-69.851961050879424</v>
      </c>
      <c r="O2298" s="11">
        <f t="shared" si="398"/>
        <v>0</v>
      </c>
      <c r="P2298" s="13">
        <f t="shared" si="392"/>
        <v>312.61200000000002</v>
      </c>
      <c r="Q2298" s="11">
        <f t="shared" si="4"/>
        <v>0.42744346534358618</v>
      </c>
      <c r="R2298" s="11">
        <f t="shared" si="393"/>
        <v>1.1881735022803168</v>
      </c>
      <c r="S2298" s="11">
        <f t="shared" si="6"/>
        <v>5311.6487313211364</v>
      </c>
    </row>
    <row r="2299" spans="2:19" x14ac:dyDescent="0.2">
      <c r="B2299" s="11"/>
      <c r="D2299" s="14">
        <f t="shared" si="394"/>
        <v>22.970000000000791</v>
      </c>
      <c r="E2299" s="11">
        <f t="shared" si="399"/>
        <v>37.840000000001169</v>
      </c>
      <c r="F2299" s="11">
        <f t="shared" si="390"/>
        <v>-371.21040000001148</v>
      </c>
      <c r="G2299" s="11">
        <f t="shared" si="8"/>
        <v>-69.722181200868562</v>
      </c>
      <c r="H2299" s="15">
        <f t="shared" si="400"/>
        <v>0</v>
      </c>
      <c r="I2299" s="11">
        <f t="shared" si="1"/>
        <v>-440.93258120088001</v>
      </c>
      <c r="J2299" s="11">
        <f t="shared" si="9"/>
        <v>-11.652552357316765</v>
      </c>
      <c r="K2299" s="9">
        <f t="shared" si="395"/>
        <v>133.50739676741546</v>
      </c>
      <c r="L2299" s="11">
        <f t="shared" si="396"/>
        <v>6920.9009718117595</v>
      </c>
      <c r="M2299" s="11">
        <f t="shared" si="391"/>
        <v>0.59489599999999998</v>
      </c>
      <c r="N2299" s="11">
        <f t="shared" si="397"/>
        <v>-69.722181200868562</v>
      </c>
      <c r="O2299" s="11">
        <f t="shared" si="398"/>
        <v>0</v>
      </c>
      <c r="P2299" s="13">
        <f t="shared" si="392"/>
        <v>312.608</v>
      </c>
      <c r="Q2299" s="11">
        <f t="shared" si="4"/>
        <v>0.42707607216518917</v>
      </c>
      <c r="R2299" s="11">
        <f t="shared" si="393"/>
        <v>1.1878238896347364</v>
      </c>
      <c r="S2299" s="11">
        <f t="shared" si="6"/>
        <v>5301.7800753050351</v>
      </c>
    </row>
    <row r="2300" spans="2:19" x14ac:dyDescent="0.2">
      <c r="B2300" s="11"/>
      <c r="D2300" s="14">
        <f t="shared" si="394"/>
        <v>22.980000000000793</v>
      </c>
      <c r="E2300" s="11">
        <f t="shared" si="399"/>
        <v>37.840000000001169</v>
      </c>
      <c r="F2300" s="11">
        <f t="shared" si="390"/>
        <v>-371.21040000001148</v>
      </c>
      <c r="G2300" s="11">
        <f t="shared" si="8"/>
        <v>-69.584732518058303</v>
      </c>
      <c r="H2300" s="15">
        <f t="shared" si="400"/>
        <v>0</v>
      </c>
      <c r="I2300" s="11">
        <f t="shared" si="1"/>
        <v>-440.79513251806975</v>
      </c>
      <c r="J2300" s="11">
        <f t="shared" si="9"/>
        <v>-11.648919992549052</v>
      </c>
      <c r="K2300" s="9">
        <f t="shared" si="395"/>
        <v>133.3908712438423</v>
      </c>
      <c r="L2300" s="11">
        <f t="shared" si="396"/>
        <v>6922.2354631518156</v>
      </c>
      <c r="M2300" s="11">
        <f t="shared" si="391"/>
        <v>0.59476099999999998</v>
      </c>
      <c r="N2300" s="11">
        <f t="shared" si="397"/>
        <v>-69.584732518058303</v>
      </c>
      <c r="O2300" s="11">
        <f t="shared" si="398"/>
        <v>0</v>
      </c>
      <c r="P2300" s="13">
        <f t="shared" si="392"/>
        <v>312.60000000000002</v>
      </c>
      <c r="Q2300" s="11">
        <f t="shared" si="4"/>
        <v>0.42671423942367975</v>
      </c>
      <c r="R2300" s="11">
        <f t="shared" si="393"/>
        <v>1.1874536179968451</v>
      </c>
      <c r="S2300" s="11">
        <f t="shared" si="6"/>
        <v>5291.3282696479391</v>
      </c>
    </row>
    <row r="2301" spans="2:19" x14ac:dyDescent="0.2">
      <c r="B2301" s="11"/>
      <c r="D2301" s="14">
        <f t="shared" si="394"/>
        <v>22.990000000000794</v>
      </c>
      <c r="E2301" s="11">
        <f t="shared" si="399"/>
        <v>37.840000000001169</v>
      </c>
      <c r="F2301" s="11">
        <f t="shared" si="390"/>
        <v>-371.21040000001148</v>
      </c>
      <c r="G2301" s="11">
        <f t="shared" si="8"/>
        <v>-69.455308138386016</v>
      </c>
      <c r="H2301" s="15">
        <f t="shared" si="400"/>
        <v>0</v>
      </c>
      <c r="I2301" s="11">
        <f t="shared" si="1"/>
        <v>-440.66570813839746</v>
      </c>
      <c r="J2301" s="11">
        <f t="shared" si="9"/>
        <v>-11.645499686532343</v>
      </c>
      <c r="K2301" s="9">
        <f t="shared" si="395"/>
        <v>133.2743820439168</v>
      </c>
      <c r="L2301" s="11">
        <f t="shared" si="396"/>
        <v>6923.5687894182547</v>
      </c>
      <c r="M2301" s="11">
        <f t="shared" si="391"/>
        <v>0.59469300000000003</v>
      </c>
      <c r="N2301" s="11">
        <f t="shared" si="397"/>
        <v>-69.455308138386016</v>
      </c>
      <c r="O2301" s="11">
        <f t="shared" si="398"/>
        <v>0</v>
      </c>
      <c r="P2301" s="13">
        <f t="shared" si="392"/>
        <v>312.59500000000003</v>
      </c>
      <c r="Q2301" s="11">
        <f t="shared" si="4"/>
        <v>0.42634841262309631</v>
      </c>
      <c r="R2301" s="11">
        <f t="shared" si="393"/>
        <v>1.1871049629492705</v>
      </c>
      <c r="S2301" s="11">
        <f t="shared" si="6"/>
        <v>5281.4866441338381</v>
      </c>
    </row>
    <row r="2302" spans="2:19" x14ac:dyDescent="0.2">
      <c r="B2302" s="11"/>
      <c r="D2302" s="14">
        <f t="shared" si="394"/>
        <v>23.000000000000796</v>
      </c>
      <c r="E2302" s="11">
        <f t="shared" si="399"/>
        <v>37.840000000001169</v>
      </c>
      <c r="F2302" s="11">
        <f t="shared" si="390"/>
        <v>-371.21040000001148</v>
      </c>
      <c r="G2302" s="11">
        <f t="shared" si="8"/>
        <v>-69.326169851273804</v>
      </c>
      <c r="H2302" s="15">
        <f t="shared" si="400"/>
        <v>0</v>
      </c>
      <c r="I2302" s="11">
        <f t="shared" si="1"/>
        <v>-440.53656985128526</v>
      </c>
      <c r="J2302" s="11">
        <f t="shared" si="9"/>
        <v>-11.64208694110126</v>
      </c>
      <c r="K2302" s="9">
        <f t="shared" si="395"/>
        <v>133.15792704705149</v>
      </c>
      <c r="L2302" s="11">
        <f t="shared" si="396"/>
        <v>6924.900950963709</v>
      </c>
      <c r="M2302" s="11">
        <f t="shared" si="391"/>
        <v>0.59462599999999999</v>
      </c>
      <c r="N2302" s="11">
        <f t="shared" si="397"/>
        <v>-69.326169851273804</v>
      </c>
      <c r="O2302" s="11">
        <f t="shared" si="398"/>
        <v>0</v>
      </c>
      <c r="P2302" s="13">
        <f t="shared" si="392"/>
        <v>312.59100000000001</v>
      </c>
      <c r="Q2302" s="11">
        <f t="shared" si="4"/>
        <v>0.42598132078995071</v>
      </c>
      <c r="R2302" s="11">
        <f t="shared" si="393"/>
        <v>1.1867570786035941</v>
      </c>
      <c r="S2302" s="11">
        <f t="shared" si="6"/>
        <v>5271.6667735305637</v>
      </c>
    </row>
    <row r="2303" spans="2:19" x14ac:dyDescent="0.2">
      <c r="B2303" s="11"/>
      <c r="D2303" s="14">
        <f t="shared" si="394"/>
        <v>23.010000000000797</v>
      </c>
      <c r="E2303" s="11">
        <f t="shared" si="399"/>
        <v>37.840000000001169</v>
      </c>
      <c r="F2303" s="11">
        <f t="shared" si="390"/>
        <v>-371.21040000001148</v>
      </c>
      <c r="G2303" s="11">
        <f t="shared" si="8"/>
        <v>-69.189169939297116</v>
      </c>
      <c r="H2303" s="15">
        <f t="shared" si="400"/>
        <v>0</v>
      </c>
      <c r="I2303" s="11">
        <f t="shared" si="1"/>
        <v>-440.39956993930861</v>
      </c>
      <c r="J2303" s="11">
        <f t="shared" si="9"/>
        <v>-11.63846643602788</v>
      </c>
      <c r="K2303" s="9">
        <f t="shared" si="395"/>
        <v>133.04150617764049</v>
      </c>
      <c r="L2303" s="11">
        <f t="shared" si="396"/>
        <v>6926.2319481298327</v>
      </c>
      <c r="M2303" s="11">
        <f t="shared" si="391"/>
        <v>0.59448999999999996</v>
      </c>
      <c r="N2303" s="11">
        <f t="shared" si="397"/>
        <v>-69.189169939297116</v>
      </c>
      <c r="O2303" s="11">
        <f t="shared" si="398"/>
        <v>0</v>
      </c>
      <c r="P2303" s="13">
        <f t="shared" si="392"/>
        <v>312.58300000000003</v>
      </c>
      <c r="Q2303" s="11">
        <f t="shared" si="4"/>
        <v>0.42561977515616806</v>
      </c>
      <c r="R2303" s="11">
        <f t="shared" si="393"/>
        <v>1.1863880159049827</v>
      </c>
      <c r="S2303" s="11">
        <f t="shared" si="6"/>
        <v>5261.2490930861732</v>
      </c>
    </row>
    <row r="2304" spans="2:19" x14ac:dyDescent="0.2">
      <c r="B2304" s="11"/>
      <c r="D2304" s="14">
        <f t="shared" si="394"/>
        <v>23.020000000000799</v>
      </c>
      <c r="E2304" s="11">
        <f t="shared" si="399"/>
        <v>37.840000000001169</v>
      </c>
      <c r="F2304" s="11">
        <f t="shared" si="390"/>
        <v>-371.21040000001148</v>
      </c>
      <c r="G2304" s="11">
        <f t="shared" si="8"/>
        <v>-69.060385467115609</v>
      </c>
      <c r="H2304" s="15">
        <f t="shared" si="400"/>
        <v>0</v>
      </c>
      <c r="I2304" s="11">
        <f t="shared" si="1"/>
        <v>-440.2707854671271</v>
      </c>
      <c r="J2304" s="11">
        <f t="shared" si="9"/>
        <v>-11.635063040885663</v>
      </c>
      <c r="K2304" s="9">
        <f t="shared" si="395"/>
        <v>132.9251215132802</v>
      </c>
      <c r="L2304" s="11">
        <f t="shared" si="396"/>
        <v>6927.5617812682867</v>
      </c>
      <c r="M2304" s="11">
        <f t="shared" si="391"/>
        <v>0.59442300000000003</v>
      </c>
      <c r="N2304" s="11">
        <f t="shared" si="397"/>
        <v>-69.060385467115609</v>
      </c>
      <c r="O2304" s="11">
        <f t="shared" si="398"/>
        <v>0</v>
      </c>
      <c r="P2304" s="13">
        <f t="shared" si="392"/>
        <v>312.57900000000001</v>
      </c>
      <c r="Q2304" s="11">
        <f t="shared" si="4"/>
        <v>0.42525288491319058</v>
      </c>
      <c r="R2304" s="11">
        <f t="shared" si="393"/>
        <v>1.1860410846978249</v>
      </c>
      <c r="S2304" s="11">
        <f t="shared" si="6"/>
        <v>5251.4561271051825</v>
      </c>
    </row>
    <row r="2305" spans="2:19" x14ac:dyDescent="0.2">
      <c r="B2305" s="11"/>
      <c r="D2305" s="14">
        <f t="shared" si="394"/>
        <v>23.0300000000008</v>
      </c>
      <c r="E2305" s="11">
        <f t="shared" si="399"/>
        <v>37.840000000001169</v>
      </c>
      <c r="F2305" s="11">
        <f t="shared" si="390"/>
        <v>-371.21040000001148</v>
      </c>
      <c r="G2305" s="11">
        <f t="shared" si="8"/>
        <v>-68.93165349440855</v>
      </c>
      <c r="H2305" s="15">
        <f t="shared" si="400"/>
        <v>0</v>
      </c>
      <c r="I2305" s="11">
        <f t="shared" si="1"/>
        <v>-440.14205349442</v>
      </c>
      <c r="J2305" s="11">
        <f t="shared" si="9"/>
        <v>-11.631661033150275</v>
      </c>
      <c r="K2305" s="9">
        <f t="shared" si="395"/>
        <v>132.80877088287136</v>
      </c>
      <c r="L2305" s="11">
        <f t="shared" si="396"/>
        <v>6928.8904507302677</v>
      </c>
      <c r="M2305" s="11">
        <f t="shared" si="391"/>
        <v>0.59435499999999997</v>
      </c>
      <c r="N2305" s="11">
        <f t="shared" si="397"/>
        <v>-68.93165349440855</v>
      </c>
      <c r="O2305" s="11">
        <f t="shared" si="398"/>
        <v>0</v>
      </c>
      <c r="P2305" s="13">
        <f t="shared" si="392"/>
        <v>312.57499999999999</v>
      </c>
      <c r="Q2305" s="11">
        <f t="shared" si="4"/>
        <v>0.42488609416258932</v>
      </c>
      <c r="R2305" s="11">
        <f t="shared" si="393"/>
        <v>1.1856942949184786</v>
      </c>
      <c r="S2305" s="11">
        <f t="shared" si="6"/>
        <v>5241.6671532636055</v>
      </c>
    </row>
    <row r="2306" spans="2:19" x14ac:dyDescent="0.2">
      <c r="B2306" s="11"/>
      <c r="D2306" s="14">
        <f t="shared" si="394"/>
        <v>23.040000000000802</v>
      </c>
      <c r="E2306" s="11">
        <f t="shared" si="399"/>
        <v>37.840000000001169</v>
      </c>
      <c r="F2306" s="11">
        <f t="shared" ref="F2306:F2369" si="401">E2306*Grav</f>
        <v>-371.21040000001148</v>
      </c>
      <c r="G2306" s="11">
        <f t="shared" si="8"/>
        <v>-68.795333379481747</v>
      </c>
      <c r="H2306" s="15">
        <f t="shared" si="400"/>
        <v>0</v>
      </c>
      <c r="I2306" s="11">
        <f t="shared" si="1"/>
        <v>-440.00573337949322</v>
      </c>
      <c r="J2306" s="11">
        <f t="shared" si="9"/>
        <v>-11.628058493115212</v>
      </c>
      <c r="K2306" s="9">
        <f t="shared" si="395"/>
        <v>132.69245427253986</v>
      </c>
      <c r="L2306" s="11">
        <f t="shared" si="396"/>
        <v>6930.217956856045</v>
      </c>
      <c r="M2306" s="11">
        <f t="shared" ref="M2306:M2369" si="402">VLOOKUP(L2306,AtmChart,4)</f>
        <v>0.59421999999999997</v>
      </c>
      <c r="N2306" s="11">
        <f t="shared" si="397"/>
        <v>-68.795333379481747</v>
      </c>
      <c r="O2306" s="11">
        <f t="shared" si="398"/>
        <v>0</v>
      </c>
      <c r="P2306" s="13">
        <f t="shared" ref="P2306:P2369" si="403">VLOOKUP(L2306,AtmChart,5)</f>
        <v>312.56599999999997</v>
      </c>
      <c r="Q2306" s="11">
        <f t="shared" si="4"/>
        <v>0.42452619374000972</v>
      </c>
      <c r="R2306" s="11">
        <f t="shared" ref="R2306:R2369" si="404">J2306/Grav</f>
        <v>1.1853270635183701</v>
      </c>
      <c r="S2306" s="11">
        <f t="shared" si="6"/>
        <v>5231.30116561471</v>
      </c>
    </row>
    <row r="2307" spans="2:19" x14ac:dyDescent="0.2">
      <c r="B2307" s="11"/>
      <c r="D2307" s="14">
        <f t="shared" ref="D2307:D2370" si="405">D2306+DeltaT</f>
        <v>23.050000000000804</v>
      </c>
      <c r="E2307" s="11">
        <f t="shared" si="399"/>
        <v>37.840000000001169</v>
      </c>
      <c r="F2307" s="11">
        <f t="shared" si="401"/>
        <v>-371.21040000001148</v>
      </c>
      <c r="G2307" s="11">
        <f t="shared" si="8"/>
        <v>-68.666954387802875</v>
      </c>
      <c r="H2307" s="15">
        <f t="shared" si="400"/>
        <v>0</v>
      </c>
      <c r="I2307" s="11">
        <f t="shared" si="1"/>
        <v>-439.87735438781436</v>
      </c>
      <c r="J2307" s="11">
        <f t="shared" si="9"/>
        <v>-11.624665813631099</v>
      </c>
      <c r="K2307" s="9">
        <f t="shared" ref="K2307:K2370" si="406">K2306+J2306*DeltaT</f>
        <v>132.5761736876087</v>
      </c>
      <c r="L2307" s="11">
        <f t="shared" ref="L2307:L2370" si="407">L2306+K2306*DeltaT+(0.5*J2306*DeltaT^2)</f>
        <v>6931.5442999958459</v>
      </c>
      <c r="M2307" s="11">
        <f t="shared" si="402"/>
        <v>0.59415200000000001</v>
      </c>
      <c r="N2307" s="11">
        <f t="shared" ref="N2307:N2370" si="408">IF(K2307&gt;0,-0.5*M2307*(K2307^2)*CdR*CSAR,0)</f>
        <v>-68.666954387802875</v>
      </c>
      <c r="O2307" s="11">
        <f t="shared" ref="O2307:O2349" si="409">IF(K2307&gt;0,0, 0.5*M2307*(K2307^2)*CdC*CSAC)</f>
        <v>0</v>
      </c>
      <c r="P2307" s="13">
        <f t="shared" si="403"/>
        <v>312.56200000000001</v>
      </c>
      <c r="Q2307" s="11">
        <f t="shared" si="4"/>
        <v>0.42415960253520485</v>
      </c>
      <c r="R2307" s="11">
        <f t="shared" si="404"/>
        <v>1.1849812246311007</v>
      </c>
      <c r="S2307" s="11">
        <f t="shared" si="6"/>
        <v>5221.5390329842085</v>
      </c>
    </row>
    <row r="2308" spans="2:19" x14ac:dyDescent="0.2">
      <c r="B2308" s="11"/>
      <c r="D2308" s="14">
        <f t="shared" si="405"/>
        <v>23.060000000000805</v>
      </c>
      <c r="E2308" s="11">
        <f t="shared" si="399"/>
        <v>37.840000000001169</v>
      </c>
      <c r="F2308" s="11">
        <f t="shared" si="401"/>
        <v>-371.21040000001148</v>
      </c>
      <c r="G2308" s="11">
        <f t="shared" si="8"/>
        <v>-68.538859093898338</v>
      </c>
      <c r="H2308" s="15">
        <f t="shared" si="400"/>
        <v>0</v>
      </c>
      <c r="I2308" s="11">
        <f t="shared" si="1"/>
        <v>-439.74925909390981</v>
      </c>
      <c r="J2308" s="11">
        <f t="shared" si="9"/>
        <v>-11.62128063144546</v>
      </c>
      <c r="K2308" s="9">
        <f t="shared" si="406"/>
        <v>132.4599270294724</v>
      </c>
      <c r="L2308" s="11">
        <f t="shared" si="407"/>
        <v>6932.8694804994311</v>
      </c>
      <c r="M2308" s="11">
        <f t="shared" si="402"/>
        <v>0.59408499999999997</v>
      </c>
      <c r="N2308" s="11">
        <f t="shared" si="408"/>
        <v>-68.538859093898338</v>
      </c>
      <c r="O2308" s="11">
        <f t="shared" si="409"/>
        <v>0</v>
      </c>
      <c r="P2308" s="13">
        <f t="shared" si="403"/>
        <v>312.55799999999999</v>
      </c>
      <c r="Q2308" s="11">
        <f t="shared" si="4"/>
        <v>0.42379311049300417</v>
      </c>
      <c r="R2308" s="11">
        <f t="shared" si="404"/>
        <v>1.1846361499944402</v>
      </c>
      <c r="S2308" s="11">
        <f t="shared" si="6"/>
        <v>5211.7984731614042</v>
      </c>
    </row>
    <row r="2309" spans="2:19" x14ac:dyDescent="0.2">
      <c r="B2309" s="11"/>
      <c r="D2309" s="14">
        <f t="shared" si="405"/>
        <v>23.070000000000807</v>
      </c>
      <c r="E2309" s="11">
        <f t="shared" si="399"/>
        <v>37.840000000001169</v>
      </c>
      <c r="F2309" s="11">
        <f t="shared" si="401"/>
        <v>-371.21040000001148</v>
      </c>
      <c r="G2309" s="11">
        <f t="shared" si="8"/>
        <v>-68.402985022468542</v>
      </c>
      <c r="H2309" s="15">
        <f t="shared" si="400"/>
        <v>0</v>
      </c>
      <c r="I2309" s="11">
        <f t="shared" si="1"/>
        <v>-439.61338502248003</v>
      </c>
      <c r="J2309" s="11">
        <f t="shared" si="9"/>
        <v>-11.617689879029241</v>
      </c>
      <c r="K2309" s="9">
        <f t="shared" si="406"/>
        <v>132.34371422315795</v>
      </c>
      <c r="L2309" s="11">
        <f t="shared" si="407"/>
        <v>6934.1934987056948</v>
      </c>
      <c r="M2309" s="11">
        <f t="shared" si="402"/>
        <v>0.59394899999999995</v>
      </c>
      <c r="N2309" s="11">
        <f t="shared" si="408"/>
        <v>-68.402985022468542</v>
      </c>
      <c r="O2309" s="11">
        <f t="shared" si="409"/>
        <v>0</v>
      </c>
      <c r="P2309" s="13">
        <f t="shared" si="403"/>
        <v>312.54899999999998</v>
      </c>
      <c r="Q2309" s="11">
        <f t="shared" si="4"/>
        <v>0.4234334911426943</v>
      </c>
      <c r="R2309" s="11">
        <f t="shared" si="404"/>
        <v>1.1842701201864669</v>
      </c>
      <c r="S2309" s="11">
        <f t="shared" si="6"/>
        <v>5201.4664033344197</v>
      </c>
    </row>
    <row r="2310" spans="2:19" x14ac:dyDescent="0.2">
      <c r="B2310" s="11"/>
      <c r="D2310" s="14">
        <f t="shared" si="405"/>
        <v>23.080000000000808</v>
      </c>
      <c r="E2310" s="11">
        <f t="shared" ref="E2310:E2373" si="410">IF(D2310&lt;ThrustCurveTime,E2309-(Mdot)/10,E2309)</f>
        <v>37.840000000001169</v>
      </c>
      <c r="F2310" s="11">
        <f t="shared" si="401"/>
        <v>-371.21040000001148</v>
      </c>
      <c r="G2310" s="11">
        <f t="shared" si="8"/>
        <v>-68.275241069446423</v>
      </c>
      <c r="H2310" s="15">
        <f t="shared" si="400"/>
        <v>0</v>
      </c>
      <c r="I2310" s="11">
        <f t="shared" si="1"/>
        <v>-439.48564106945787</v>
      </c>
      <c r="J2310" s="11">
        <f t="shared" si="9"/>
        <v>-11.614313981750643</v>
      </c>
      <c r="K2310" s="9">
        <f t="shared" si="406"/>
        <v>132.22753732436766</v>
      </c>
      <c r="L2310" s="11">
        <f t="shared" si="407"/>
        <v>6935.5163549634326</v>
      </c>
      <c r="M2310" s="11">
        <f t="shared" si="402"/>
        <v>0.59388200000000002</v>
      </c>
      <c r="N2310" s="11">
        <f t="shared" si="408"/>
        <v>-68.275241069446423</v>
      </c>
      <c r="O2310" s="11">
        <f t="shared" si="409"/>
        <v>0</v>
      </c>
      <c r="P2310" s="13">
        <f t="shared" si="403"/>
        <v>312.54500000000002</v>
      </c>
      <c r="Q2310" s="11">
        <f t="shared" si="4"/>
        <v>0.42306719776149881</v>
      </c>
      <c r="R2310" s="11">
        <f t="shared" si="404"/>
        <v>1.183925992023511</v>
      </c>
      <c r="S2310" s="11">
        <f t="shared" si="6"/>
        <v>5191.7525600035269</v>
      </c>
    </row>
    <row r="2311" spans="2:19" x14ac:dyDescent="0.2">
      <c r="B2311" s="11"/>
      <c r="D2311" s="14">
        <f t="shared" si="405"/>
        <v>23.09000000000081</v>
      </c>
      <c r="E2311" s="11">
        <f t="shared" si="410"/>
        <v>37.840000000001169</v>
      </c>
      <c r="F2311" s="11">
        <f t="shared" si="401"/>
        <v>-371.21040000001148</v>
      </c>
      <c r="G2311" s="11">
        <f t="shared" si="8"/>
        <v>-68.147549664286132</v>
      </c>
      <c r="H2311" s="15">
        <f t="shared" ref="H2311:H2374" si="411">IF(D2311&lt;ThrustCurveTime,VLOOKUP(D2311,GoddardCurve1,2, TRUE),0)</f>
        <v>0</v>
      </c>
      <c r="I2311" s="11">
        <f t="shared" si="1"/>
        <v>-439.35794966429762</v>
      </c>
      <c r="J2311" s="11">
        <f t="shared" si="9"/>
        <v>-11.610939473157613</v>
      </c>
      <c r="K2311" s="9">
        <f t="shared" si="406"/>
        <v>132.11139418455016</v>
      </c>
      <c r="L2311" s="11">
        <f t="shared" si="407"/>
        <v>6936.8380496209766</v>
      </c>
      <c r="M2311" s="11">
        <f t="shared" si="402"/>
        <v>0.59381399999999995</v>
      </c>
      <c r="N2311" s="11">
        <f t="shared" si="408"/>
        <v>-68.147549664286132</v>
      </c>
      <c r="O2311" s="11">
        <f t="shared" si="409"/>
        <v>0</v>
      </c>
      <c r="P2311" s="13">
        <f t="shared" si="403"/>
        <v>312.541</v>
      </c>
      <c r="Q2311" s="11">
        <f t="shared" si="4"/>
        <v>0.42270100301896446</v>
      </c>
      <c r="R2311" s="11">
        <f t="shared" si="404"/>
        <v>1.1835820054187169</v>
      </c>
      <c r="S2311" s="11">
        <f t="shared" si="6"/>
        <v>5182.0427124914968</v>
      </c>
    </row>
    <row r="2312" spans="2:19" x14ac:dyDescent="0.2">
      <c r="B2312" s="11"/>
      <c r="D2312" s="14">
        <f t="shared" si="405"/>
        <v>23.100000000000811</v>
      </c>
      <c r="E2312" s="11">
        <f t="shared" si="410"/>
        <v>37.840000000001169</v>
      </c>
      <c r="F2312" s="11">
        <f t="shared" si="401"/>
        <v>-371.21040000001148</v>
      </c>
      <c r="G2312" s="11">
        <f t="shared" si="8"/>
        <v>-68.01235024446234</v>
      </c>
      <c r="H2312" s="15">
        <f t="shared" si="411"/>
        <v>0</v>
      </c>
      <c r="I2312" s="11">
        <f t="shared" si="1"/>
        <v>-439.22275024447379</v>
      </c>
      <c r="J2312" s="11">
        <f t="shared" si="9"/>
        <v>-11.607366549800746</v>
      </c>
      <c r="K2312" s="9">
        <f t="shared" si="406"/>
        <v>131.99528478981858</v>
      </c>
      <c r="L2312" s="11">
        <f t="shared" si="407"/>
        <v>6938.1585830158483</v>
      </c>
      <c r="M2312" s="11">
        <f t="shared" si="402"/>
        <v>0.59367899999999996</v>
      </c>
      <c r="N2312" s="11">
        <f t="shared" si="408"/>
        <v>-68.01235024446234</v>
      </c>
      <c r="O2312" s="11">
        <f t="shared" si="409"/>
        <v>0</v>
      </c>
      <c r="P2312" s="13">
        <f t="shared" si="403"/>
        <v>312.53300000000002</v>
      </c>
      <c r="Q2312" s="11">
        <f t="shared" si="4"/>
        <v>0.42234031219045215</v>
      </c>
      <c r="R2312" s="11">
        <f t="shared" si="404"/>
        <v>1.1832177930479864</v>
      </c>
      <c r="S2312" s="11">
        <f t="shared" si="6"/>
        <v>5171.7619441926754</v>
      </c>
    </row>
    <row r="2313" spans="2:19" x14ac:dyDescent="0.2">
      <c r="B2313" s="11"/>
      <c r="D2313" s="14">
        <f t="shared" si="405"/>
        <v>23.110000000000813</v>
      </c>
      <c r="E2313" s="11">
        <f t="shared" si="410"/>
        <v>37.840000000001169</v>
      </c>
      <c r="F2313" s="11">
        <f t="shared" si="401"/>
        <v>-371.21040000001148</v>
      </c>
      <c r="G2313" s="11">
        <f t="shared" si="8"/>
        <v>-67.885123715166117</v>
      </c>
      <c r="H2313" s="15">
        <f t="shared" si="411"/>
        <v>0</v>
      </c>
      <c r="I2313" s="11">
        <f t="shared" si="1"/>
        <v>-439.09552371517759</v>
      </c>
      <c r="J2313" s="11">
        <f t="shared" si="9"/>
        <v>-11.604004326510678</v>
      </c>
      <c r="K2313" s="9">
        <f t="shared" si="406"/>
        <v>131.87921112432056</v>
      </c>
      <c r="L2313" s="11">
        <f t="shared" si="407"/>
        <v>6939.4779554954193</v>
      </c>
      <c r="M2313" s="11">
        <f t="shared" si="402"/>
        <v>0.59361200000000003</v>
      </c>
      <c r="N2313" s="11">
        <f t="shared" si="408"/>
        <v>-67.885123715166117</v>
      </c>
      <c r="O2313" s="11">
        <f t="shared" si="409"/>
        <v>0</v>
      </c>
      <c r="P2313" s="13">
        <f t="shared" si="403"/>
        <v>312.529</v>
      </c>
      <c r="Q2313" s="11">
        <f t="shared" si="4"/>
        <v>0.42197431638126565</v>
      </c>
      <c r="R2313" s="11">
        <f t="shared" si="404"/>
        <v>1.1828750587676531</v>
      </c>
      <c r="S2313" s="11">
        <f t="shared" si="6"/>
        <v>5162.0874465442212</v>
      </c>
    </row>
    <row r="2314" spans="2:19" x14ac:dyDescent="0.2">
      <c r="B2314" s="11"/>
      <c r="D2314" s="14">
        <f t="shared" si="405"/>
        <v>23.120000000000815</v>
      </c>
      <c r="E2314" s="11">
        <f t="shared" si="410"/>
        <v>37.840000000001169</v>
      </c>
      <c r="F2314" s="11">
        <f t="shared" si="401"/>
        <v>-371.21040000001148</v>
      </c>
      <c r="G2314" s="11">
        <f t="shared" si="8"/>
        <v>-67.757949759299976</v>
      </c>
      <c r="H2314" s="15">
        <f t="shared" si="411"/>
        <v>0</v>
      </c>
      <c r="I2314" s="11">
        <f t="shared" si="1"/>
        <v>-438.96834975931142</v>
      </c>
      <c r="J2314" s="11">
        <f t="shared" si="9"/>
        <v>-11.600643492581867</v>
      </c>
      <c r="K2314" s="9">
        <f t="shared" si="406"/>
        <v>131.76317108105545</v>
      </c>
      <c r="L2314" s="11">
        <f t="shared" si="407"/>
        <v>6940.7961674064463</v>
      </c>
      <c r="M2314" s="11">
        <f t="shared" si="402"/>
        <v>0.59354399999999996</v>
      </c>
      <c r="N2314" s="11">
        <f t="shared" si="408"/>
        <v>-67.757949759299976</v>
      </c>
      <c r="O2314" s="11">
        <f t="shared" si="409"/>
        <v>0</v>
      </c>
      <c r="P2314" s="13">
        <f t="shared" si="403"/>
        <v>312.524</v>
      </c>
      <c r="Q2314" s="11">
        <f t="shared" si="4"/>
        <v>0.42160976782920817</v>
      </c>
      <c r="R2314" s="11">
        <f t="shared" si="404"/>
        <v>1.1825324661143595</v>
      </c>
      <c r="S2314" s="11">
        <f t="shared" si="6"/>
        <v>5152.4169466588783</v>
      </c>
    </row>
    <row r="2315" spans="2:19" x14ac:dyDescent="0.2">
      <c r="B2315" s="11"/>
      <c r="D2315" s="14">
        <f t="shared" si="405"/>
        <v>23.130000000000816</v>
      </c>
      <c r="E2315" s="11">
        <f t="shared" si="410"/>
        <v>37.840000000001169</v>
      </c>
      <c r="F2315" s="11">
        <f t="shared" si="401"/>
        <v>-371.21040000001148</v>
      </c>
      <c r="G2315" s="11">
        <f t="shared" si="8"/>
        <v>-67.623307642642757</v>
      </c>
      <c r="H2315" s="15">
        <f t="shared" si="411"/>
        <v>0</v>
      </c>
      <c r="I2315" s="11">
        <f t="shared" si="1"/>
        <v>-438.83370764265425</v>
      </c>
      <c r="J2315" s="11">
        <f t="shared" si="9"/>
        <v>-11.597085297109954</v>
      </c>
      <c r="K2315" s="9">
        <f t="shared" si="406"/>
        <v>131.64716464612962</v>
      </c>
      <c r="L2315" s="11">
        <f t="shared" si="407"/>
        <v>6942.1132190850831</v>
      </c>
      <c r="M2315" s="11">
        <f t="shared" si="402"/>
        <v>0.59340899999999996</v>
      </c>
      <c r="N2315" s="11">
        <f t="shared" si="408"/>
        <v>-67.623307642642757</v>
      </c>
      <c r="O2315" s="11">
        <f t="shared" si="409"/>
        <v>0</v>
      </c>
      <c r="P2315" s="13">
        <f t="shared" si="403"/>
        <v>312.51600000000002</v>
      </c>
      <c r="Q2315" s="11">
        <f t="shared" si="4"/>
        <v>0.42124935890043907</v>
      </c>
      <c r="R2315" s="11">
        <f t="shared" si="404"/>
        <v>1.18216975505708</v>
      </c>
      <c r="S2315" s="11">
        <f t="shared" si="6"/>
        <v>5142.1785565354603</v>
      </c>
    </row>
    <row r="2316" spans="2:19" x14ac:dyDescent="0.2">
      <c r="B2316" s="11"/>
      <c r="D2316" s="14">
        <f t="shared" si="405"/>
        <v>23.140000000000818</v>
      </c>
      <c r="E2316" s="11">
        <f t="shared" si="410"/>
        <v>37.840000000001169</v>
      </c>
      <c r="F2316" s="11">
        <f t="shared" si="401"/>
        <v>-371.21040000001148</v>
      </c>
      <c r="G2316" s="11">
        <f t="shared" si="8"/>
        <v>-67.496482980475847</v>
      </c>
      <c r="H2316" s="15">
        <f t="shared" si="411"/>
        <v>0</v>
      </c>
      <c r="I2316" s="11">
        <f t="shared" si="1"/>
        <v>-438.70688298048731</v>
      </c>
      <c r="J2316" s="11">
        <f t="shared" si="9"/>
        <v>-11.593733693987151</v>
      </c>
      <c r="K2316" s="9">
        <f t="shared" si="406"/>
        <v>131.53119379315854</v>
      </c>
      <c r="L2316" s="11">
        <f t="shared" si="407"/>
        <v>6943.4291108772795</v>
      </c>
      <c r="M2316" s="11">
        <f t="shared" si="402"/>
        <v>0.59334100000000001</v>
      </c>
      <c r="N2316" s="11">
        <f t="shared" si="408"/>
        <v>-67.496482980475847</v>
      </c>
      <c r="O2316" s="11">
        <f t="shared" si="409"/>
        <v>0</v>
      </c>
      <c r="P2316" s="13">
        <f t="shared" si="403"/>
        <v>312.512</v>
      </c>
      <c r="Q2316" s="11">
        <f t="shared" si="4"/>
        <v>0.42088365820563223</v>
      </c>
      <c r="R2316" s="11">
        <f t="shared" si="404"/>
        <v>1.1818281033626046</v>
      </c>
      <c r="S2316" s="11">
        <f t="shared" si="6"/>
        <v>5132.5346174711231</v>
      </c>
    </row>
    <row r="2317" spans="2:19" x14ac:dyDescent="0.2">
      <c r="B2317" s="11"/>
      <c r="D2317" s="14">
        <f t="shared" si="405"/>
        <v>23.150000000000819</v>
      </c>
      <c r="E2317" s="11">
        <f t="shared" si="410"/>
        <v>37.840000000001169</v>
      </c>
      <c r="F2317" s="11">
        <f t="shared" si="401"/>
        <v>-371.21040000001148</v>
      </c>
      <c r="G2317" s="11">
        <f t="shared" si="8"/>
        <v>-67.369938462205724</v>
      </c>
      <c r="H2317" s="15">
        <f t="shared" si="411"/>
        <v>0</v>
      </c>
      <c r="I2317" s="11">
        <f t="shared" si="1"/>
        <v>-438.58033846221718</v>
      </c>
      <c r="J2317" s="11">
        <f t="shared" si="9"/>
        <v>-11.590389494244283</v>
      </c>
      <c r="K2317" s="9">
        <f t="shared" si="406"/>
        <v>131.41525645621866</v>
      </c>
      <c r="L2317" s="11">
        <f t="shared" si="407"/>
        <v>6944.7438431285264</v>
      </c>
      <c r="M2317" s="11">
        <f t="shared" si="402"/>
        <v>0.59327399999999997</v>
      </c>
      <c r="N2317" s="11">
        <f t="shared" si="408"/>
        <v>-67.369938462205724</v>
      </c>
      <c r="O2317" s="11">
        <f t="shared" si="409"/>
        <v>0</v>
      </c>
      <c r="P2317" s="13">
        <f t="shared" si="403"/>
        <v>312.50799999999998</v>
      </c>
      <c r="Q2317" s="11">
        <f t="shared" si="4"/>
        <v>0.42051805539768156</v>
      </c>
      <c r="R2317" s="11">
        <f t="shared" si="404"/>
        <v>1.1814872063449828</v>
      </c>
      <c r="S2317" s="11">
        <f t="shared" si="6"/>
        <v>5122.9119809722633</v>
      </c>
    </row>
    <row r="2318" spans="2:19" x14ac:dyDescent="0.2">
      <c r="B2318" s="11"/>
      <c r="D2318" s="14">
        <f t="shared" si="405"/>
        <v>23.160000000000821</v>
      </c>
      <c r="E2318" s="11">
        <f t="shared" si="410"/>
        <v>37.840000000001169</v>
      </c>
      <c r="F2318" s="11">
        <f t="shared" si="401"/>
        <v>-371.21040000001148</v>
      </c>
      <c r="G2318" s="11">
        <f t="shared" si="8"/>
        <v>-67.235851709999366</v>
      </c>
      <c r="H2318" s="15">
        <f t="shared" si="411"/>
        <v>0</v>
      </c>
      <c r="I2318" s="11">
        <f t="shared" si="1"/>
        <v>-438.44625171001087</v>
      </c>
      <c r="J2318" s="11">
        <f t="shared" si="9"/>
        <v>-11.586845975422762</v>
      </c>
      <c r="K2318" s="9">
        <f t="shared" si="406"/>
        <v>131.29935256127621</v>
      </c>
      <c r="L2318" s="11">
        <f t="shared" si="407"/>
        <v>6946.057416173614</v>
      </c>
      <c r="M2318" s="11">
        <f t="shared" si="402"/>
        <v>0.59313899999999997</v>
      </c>
      <c r="N2318" s="11">
        <f t="shared" si="408"/>
        <v>-67.235851709999366</v>
      </c>
      <c r="O2318" s="11">
        <f t="shared" si="409"/>
        <v>0</v>
      </c>
      <c r="P2318" s="13">
        <f t="shared" si="403"/>
        <v>312.49900000000002</v>
      </c>
      <c r="Q2318" s="11">
        <f t="shared" si="4"/>
        <v>0.42015927270575648</v>
      </c>
      <c r="R2318" s="11">
        <f t="shared" si="404"/>
        <v>1.1811259913784669</v>
      </c>
      <c r="S2318" s="11">
        <f t="shared" si="6"/>
        <v>5112.715821601375</v>
      </c>
    </row>
    <row r="2319" spans="2:19" x14ac:dyDescent="0.2">
      <c r="B2319" s="11"/>
      <c r="D2319" s="14">
        <f t="shared" si="405"/>
        <v>23.170000000000822</v>
      </c>
      <c r="E2319" s="11">
        <f t="shared" si="410"/>
        <v>37.840000000001169</v>
      </c>
      <c r="F2319" s="11">
        <f t="shared" si="401"/>
        <v>-371.21040000001148</v>
      </c>
      <c r="G2319" s="11">
        <f t="shared" si="8"/>
        <v>-67.109541481244847</v>
      </c>
      <c r="H2319" s="15">
        <f t="shared" si="411"/>
        <v>0</v>
      </c>
      <c r="I2319" s="11">
        <f t="shared" si="1"/>
        <v>-438.31994148125631</v>
      </c>
      <c r="J2319" s="11">
        <f t="shared" si="9"/>
        <v>-11.583507967263287</v>
      </c>
      <c r="K2319" s="9">
        <f t="shared" si="406"/>
        <v>131.18348410152197</v>
      </c>
      <c r="L2319" s="11">
        <f t="shared" si="407"/>
        <v>6947.3698303569281</v>
      </c>
      <c r="M2319" s="11">
        <f t="shared" si="402"/>
        <v>0.59307100000000001</v>
      </c>
      <c r="N2319" s="11">
        <f t="shared" si="408"/>
        <v>-67.109541481244847</v>
      </c>
      <c r="O2319" s="11">
        <f t="shared" si="409"/>
        <v>0</v>
      </c>
      <c r="P2319" s="13">
        <f t="shared" si="403"/>
        <v>312.495</v>
      </c>
      <c r="Q2319" s="11">
        <f t="shared" si="4"/>
        <v>0.41979386582672351</v>
      </c>
      <c r="R2319" s="11">
        <f t="shared" si="404"/>
        <v>1.1807857255110383</v>
      </c>
      <c r="S2319" s="11">
        <f t="shared" si="6"/>
        <v>5103.1110008315163</v>
      </c>
    </row>
    <row r="2320" spans="2:19" x14ac:dyDescent="0.2">
      <c r="B2320" s="11"/>
      <c r="D2320" s="14">
        <f t="shared" si="405"/>
        <v>23.180000000000824</v>
      </c>
      <c r="E2320" s="11">
        <f t="shared" si="410"/>
        <v>37.840000000001169</v>
      </c>
      <c r="F2320" s="11">
        <f t="shared" si="401"/>
        <v>-371.21040000001148</v>
      </c>
      <c r="G2320" s="11">
        <f t="shared" si="8"/>
        <v>-66.983510221951093</v>
      </c>
      <c r="H2320" s="15">
        <f t="shared" si="411"/>
        <v>0</v>
      </c>
      <c r="I2320" s="11">
        <f t="shared" si="1"/>
        <v>-438.1939102219626</v>
      </c>
      <c r="J2320" s="11">
        <f t="shared" si="9"/>
        <v>-11.580177331446857</v>
      </c>
      <c r="K2320" s="9">
        <f t="shared" si="406"/>
        <v>131.06764902184935</v>
      </c>
      <c r="L2320" s="11">
        <f t="shared" si="407"/>
        <v>6948.6810860225451</v>
      </c>
      <c r="M2320" s="11">
        <f t="shared" si="402"/>
        <v>0.59300399999999998</v>
      </c>
      <c r="N2320" s="11">
        <f t="shared" si="408"/>
        <v>-66.983510221951093</v>
      </c>
      <c r="O2320" s="11">
        <f t="shared" si="409"/>
        <v>0</v>
      </c>
      <c r="P2320" s="13">
        <f t="shared" si="403"/>
        <v>312.49099999999999</v>
      </c>
      <c r="Q2320" s="11">
        <f t="shared" si="4"/>
        <v>0.41942855641234261</v>
      </c>
      <c r="R2320" s="11">
        <f t="shared" si="404"/>
        <v>1.1804462111566623</v>
      </c>
      <c r="S2320" s="11">
        <f t="shared" si="6"/>
        <v>5093.5273933212438</v>
      </c>
    </row>
    <row r="2321" spans="2:19" x14ac:dyDescent="0.2">
      <c r="B2321" s="11"/>
      <c r="D2321" s="14">
        <f t="shared" si="405"/>
        <v>23.190000000000826</v>
      </c>
      <c r="E2321" s="11">
        <f t="shared" si="410"/>
        <v>37.840000000001169</v>
      </c>
      <c r="F2321" s="11">
        <f t="shared" si="401"/>
        <v>-371.21040000001148</v>
      </c>
      <c r="G2321" s="11">
        <f t="shared" si="8"/>
        <v>-66.85753160661676</v>
      </c>
      <c r="H2321" s="15">
        <f t="shared" si="411"/>
        <v>0</v>
      </c>
      <c r="I2321" s="11">
        <f t="shared" si="1"/>
        <v>-438.06793160662824</v>
      </c>
      <c r="J2321" s="11">
        <f t="shared" si="9"/>
        <v>-11.576848086855568</v>
      </c>
      <c r="K2321" s="9">
        <f t="shared" si="406"/>
        <v>130.95184724853488</v>
      </c>
      <c r="L2321" s="11">
        <f t="shared" si="407"/>
        <v>6949.9911835038974</v>
      </c>
      <c r="M2321" s="11">
        <f t="shared" si="402"/>
        <v>0.59293600000000002</v>
      </c>
      <c r="N2321" s="11">
        <f t="shared" si="408"/>
        <v>-66.85753160661676</v>
      </c>
      <c r="O2321" s="11">
        <f t="shared" si="409"/>
        <v>0</v>
      </c>
      <c r="P2321" s="13">
        <f t="shared" si="403"/>
        <v>312.48700000000002</v>
      </c>
      <c r="Q2321" s="11">
        <f t="shared" si="4"/>
        <v>0.41906334423043157</v>
      </c>
      <c r="R2321" s="11">
        <f t="shared" si="404"/>
        <v>1.1801068386193239</v>
      </c>
      <c r="S2321" s="11">
        <f t="shared" si="6"/>
        <v>5083.9477889372411</v>
      </c>
    </row>
    <row r="2322" spans="2:19" x14ac:dyDescent="0.2">
      <c r="B2322" s="11"/>
      <c r="D2322" s="14">
        <f t="shared" si="405"/>
        <v>23.200000000000827</v>
      </c>
      <c r="E2322" s="11">
        <f t="shared" si="410"/>
        <v>37.840000000001169</v>
      </c>
      <c r="F2322" s="11">
        <f t="shared" si="401"/>
        <v>-371.21040000001148</v>
      </c>
      <c r="G2322" s="11">
        <f t="shared" si="8"/>
        <v>-66.724177289042345</v>
      </c>
      <c r="H2322" s="15">
        <f t="shared" si="411"/>
        <v>0</v>
      </c>
      <c r="I2322" s="11">
        <f t="shared" si="1"/>
        <v>-437.93457728905383</v>
      </c>
      <c r="J2322" s="11">
        <f t="shared" si="9"/>
        <v>-11.573323924128973</v>
      </c>
      <c r="K2322" s="9">
        <f t="shared" si="406"/>
        <v>130.83607876766632</v>
      </c>
      <c r="L2322" s="11">
        <f t="shared" si="407"/>
        <v>6951.3001231339786</v>
      </c>
      <c r="M2322" s="11">
        <f t="shared" si="402"/>
        <v>0.59280100000000002</v>
      </c>
      <c r="N2322" s="11">
        <f t="shared" si="408"/>
        <v>-66.724177289042345</v>
      </c>
      <c r="O2322" s="11">
        <f t="shared" si="409"/>
        <v>0</v>
      </c>
      <c r="P2322" s="13">
        <f t="shared" si="403"/>
        <v>312.47800000000001</v>
      </c>
      <c r="Q2322" s="11">
        <f t="shared" si="4"/>
        <v>0.41870492888352562</v>
      </c>
      <c r="R2322" s="11">
        <f t="shared" si="404"/>
        <v>1.1797475967511695</v>
      </c>
      <c r="S2322" s="11">
        <f t="shared" si="6"/>
        <v>5073.807325003173</v>
      </c>
    </row>
    <row r="2323" spans="2:19" x14ac:dyDescent="0.2">
      <c r="B2323" s="11"/>
      <c r="D2323" s="14">
        <f t="shared" si="405"/>
        <v>23.210000000000829</v>
      </c>
      <c r="E2323" s="11">
        <f t="shared" si="410"/>
        <v>37.840000000001169</v>
      </c>
      <c r="F2323" s="11">
        <f t="shared" si="401"/>
        <v>-371.21040000001148</v>
      </c>
      <c r="G2323" s="11">
        <f t="shared" si="8"/>
        <v>-66.598657512132831</v>
      </c>
      <c r="H2323" s="15">
        <f t="shared" si="411"/>
        <v>0</v>
      </c>
      <c r="I2323" s="11">
        <f t="shared" si="1"/>
        <v>-437.80905751214431</v>
      </c>
      <c r="J2323" s="11">
        <f t="shared" si="9"/>
        <v>-11.570006805288868</v>
      </c>
      <c r="K2323" s="9">
        <f t="shared" si="406"/>
        <v>130.72034552842504</v>
      </c>
      <c r="L2323" s="11">
        <f t="shared" si="407"/>
        <v>6952.6079052554596</v>
      </c>
      <c r="M2323" s="11">
        <f t="shared" si="402"/>
        <v>0.59273399999999998</v>
      </c>
      <c r="N2323" s="11">
        <f t="shared" si="408"/>
        <v>-66.598657512132831</v>
      </c>
      <c r="O2323" s="11">
        <f t="shared" si="409"/>
        <v>0</v>
      </c>
      <c r="P2323" s="13">
        <f t="shared" si="403"/>
        <v>312.47399999999999</v>
      </c>
      <c r="Q2323" s="11">
        <f t="shared" si="4"/>
        <v>0.41833991157160288</v>
      </c>
      <c r="R2323" s="11">
        <f t="shared" si="404"/>
        <v>1.1794094602740945</v>
      </c>
      <c r="S2323" s="11">
        <f t="shared" si="6"/>
        <v>5064.2626113867373</v>
      </c>
    </row>
    <row r="2324" spans="2:19" x14ac:dyDescent="0.2">
      <c r="B2324" s="11"/>
      <c r="D2324" s="14">
        <f t="shared" si="405"/>
        <v>23.22000000000083</v>
      </c>
      <c r="E2324" s="11">
        <f t="shared" si="410"/>
        <v>37.840000000001169</v>
      </c>
      <c r="F2324" s="11">
        <f t="shared" si="401"/>
        <v>-371.21040000001148</v>
      </c>
      <c r="G2324" s="11">
        <f t="shared" si="8"/>
        <v>-66.473190407278395</v>
      </c>
      <c r="H2324" s="15">
        <f t="shared" si="411"/>
        <v>0</v>
      </c>
      <c r="I2324" s="11">
        <f t="shared" si="1"/>
        <v>-437.6835904072899</v>
      </c>
      <c r="J2324" s="11">
        <f t="shared" si="9"/>
        <v>-11.566691078416396</v>
      </c>
      <c r="K2324" s="9">
        <f t="shared" si="406"/>
        <v>130.60464546037215</v>
      </c>
      <c r="L2324" s="11">
        <f t="shared" si="407"/>
        <v>6953.9145302104034</v>
      </c>
      <c r="M2324" s="11">
        <f t="shared" si="402"/>
        <v>0.59266600000000003</v>
      </c>
      <c r="N2324" s="11">
        <f t="shared" si="408"/>
        <v>-66.473190407278395</v>
      </c>
      <c r="O2324" s="11">
        <f t="shared" si="409"/>
        <v>0</v>
      </c>
      <c r="P2324" s="13">
        <f t="shared" si="403"/>
        <v>312.47000000000003</v>
      </c>
      <c r="Q2324" s="11">
        <f t="shared" si="4"/>
        <v>0.41797499107233382</v>
      </c>
      <c r="R2324" s="11">
        <f t="shared" si="404"/>
        <v>1.1790714656897447</v>
      </c>
      <c r="S2324" s="11">
        <f t="shared" si="6"/>
        <v>5054.7219030330061</v>
      </c>
    </row>
    <row r="2325" spans="2:19" x14ac:dyDescent="0.2">
      <c r="B2325" s="11"/>
      <c r="D2325" s="14">
        <f t="shared" si="405"/>
        <v>23.230000000000832</v>
      </c>
      <c r="E2325" s="11">
        <f t="shared" si="410"/>
        <v>37.840000000001169</v>
      </c>
      <c r="F2325" s="11">
        <f t="shared" si="401"/>
        <v>-371.21040000001148</v>
      </c>
      <c r="G2325" s="11">
        <f t="shared" si="8"/>
        <v>-66.340386990825095</v>
      </c>
      <c r="H2325" s="15">
        <f t="shared" si="411"/>
        <v>0</v>
      </c>
      <c r="I2325" s="11">
        <f t="shared" si="1"/>
        <v>-437.55078699083657</v>
      </c>
      <c r="J2325" s="11">
        <f t="shared" si="9"/>
        <v>-11.563181474387502</v>
      </c>
      <c r="K2325" s="9">
        <f t="shared" si="406"/>
        <v>130.48897854958798</v>
      </c>
      <c r="L2325" s="11">
        <f t="shared" si="407"/>
        <v>6955.2199983304527</v>
      </c>
      <c r="M2325" s="11">
        <f t="shared" si="402"/>
        <v>0.59253100000000003</v>
      </c>
      <c r="N2325" s="11">
        <f t="shared" si="408"/>
        <v>-66.340386990825095</v>
      </c>
      <c r="O2325" s="11">
        <f t="shared" si="409"/>
        <v>0</v>
      </c>
      <c r="P2325" s="13">
        <f t="shared" si="403"/>
        <v>312.46199999999999</v>
      </c>
      <c r="Q2325" s="11">
        <f t="shared" si="4"/>
        <v>0.4176155134051116</v>
      </c>
      <c r="R2325" s="11">
        <f t="shared" si="404"/>
        <v>1.1787137078886343</v>
      </c>
      <c r="S2325" s="11">
        <f t="shared" si="6"/>
        <v>5044.6233304531252</v>
      </c>
    </row>
    <row r="2326" spans="2:19" x14ac:dyDescent="0.2">
      <c r="B2326" s="11"/>
      <c r="D2326" s="14">
        <f t="shared" si="405"/>
        <v>23.240000000000833</v>
      </c>
      <c r="E2326" s="11">
        <f t="shared" si="410"/>
        <v>37.840000000001169</v>
      </c>
      <c r="F2326" s="11">
        <f t="shared" si="401"/>
        <v>-371.21040000001148</v>
      </c>
      <c r="G2326" s="11">
        <f t="shared" si="8"/>
        <v>-66.215376925954672</v>
      </c>
      <c r="H2326" s="15">
        <f t="shared" si="411"/>
        <v>0</v>
      </c>
      <c r="I2326" s="11">
        <f t="shared" si="1"/>
        <v>-437.42577692596615</v>
      </c>
      <c r="J2326" s="11">
        <f t="shared" si="9"/>
        <v>-11.559877825738706</v>
      </c>
      <c r="K2326" s="9">
        <f t="shared" si="406"/>
        <v>130.37334673484412</v>
      </c>
      <c r="L2326" s="11">
        <f t="shared" si="407"/>
        <v>6956.5243099568752</v>
      </c>
      <c r="M2326" s="11">
        <f t="shared" si="402"/>
        <v>0.59246399999999999</v>
      </c>
      <c r="N2326" s="11">
        <f t="shared" si="408"/>
        <v>-66.215376925954672</v>
      </c>
      <c r="O2326" s="11">
        <f t="shared" si="409"/>
        <v>0</v>
      </c>
      <c r="P2326" s="13">
        <f t="shared" si="403"/>
        <v>312.45800000000003</v>
      </c>
      <c r="Q2326" s="11">
        <f t="shared" si="4"/>
        <v>0.41725078805741606</v>
      </c>
      <c r="R2326" s="11">
        <f t="shared" si="404"/>
        <v>1.1783769445197456</v>
      </c>
      <c r="S2326" s="11">
        <f t="shared" si="6"/>
        <v>5035.117376110803</v>
      </c>
    </row>
    <row r="2327" spans="2:19" x14ac:dyDescent="0.2">
      <c r="B2327" s="11"/>
      <c r="D2327" s="14">
        <f t="shared" si="405"/>
        <v>23.250000000000835</v>
      </c>
      <c r="E2327" s="11">
        <f t="shared" si="410"/>
        <v>37.840000000001169</v>
      </c>
      <c r="F2327" s="11">
        <f t="shared" si="401"/>
        <v>-371.21040000001148</v>
      </c>
      <c r="G2327" s="11">
        <f t="shared" si="8"/>
        <v>-66.090419561981079</v>
      </c>
      <c r="H2327" s="15">
        <f t="shared" si="411"/>
        <v>0</v>
      </c>
      <c r="I2327" s="11">
        <f t="shared" si="1"/>
        <v>-437.30081956199257</v>
      </c>
      <c r="J2327" s="11">
        <f t="shared" si="9"/>
        <v>-11.556575569819742</v>
      </c>
      <c r="K2327" s="9">
        <f t="shared" si="406"/>
        <v>130.25774795658674</v>
      </c>
      <c r="L2327" s="11">
        <f t="shared" si="407"/>
        <v>6957.8274654303323</v>
      </c>
      <c r="M2327" s="11">
        <f t="shared" si="402"/>
        <v>0.59239600000000003</v>
      </c>
      <c r="N2327" s="11">
        <f t="shared" si="408"/>
        <v>-66.090419561981079</v>
      </c>
      <c r="O2327" s="11">
        <f t="shared" si="409"/>
        <v>0</v>
      </c>
      <c r="P2327" s="13">
        <f t="shared" si="403"/>
        <v>312.45299999999997</v>
      </c>
      <c r="Q2327" s="11">
        <f t="shared" si="4"/>
        <v>0.41688749334007597</v>
      </c>
      <c r="R2327" s="11">
        <f t="shared" si="404"/>
        <v>1.1780403231212784</v>
      </c>
      <c r="S2327" s="11">
        <f t="shared" si="6"/>
        <v>5025.6154292243564</v>
      </c>
    </row>
    <row r="2328" spans="2:19" x14ac:dyDescent="0.2">
      <c r="B2328" s="11"/>
      <c r="D2328" s="14">
        <f t="shared" si="405"/>
        <v>23.260000000000836</v>
      </c>
      <c r="E2328" s="11">
        <f t="shared" si="410"/>
        <v>37.840000000001169</v>
      </c>
      <c r="F2328" s="11">
        <f t="shared" si="401"/>
        <v>-371.21040000001148</v>
      </c>
      <c r="G2328" s="11">
        <f t="shared" si="8"/>
        <v>-65.958165138905628</v>
      </c>
      <c r="H2328" s="15">
        <f t="shared" si="411"/>
        <v>0</v>
      </c>
      <c r="I2328" s="11">
        <f t="shared" si="1"/>
        <v>-437.16856513891707</v>
      </c>
      <c r="J2328" s="11">
        <f t="shared" si="9"/>
        <v>-11.553080474072505</v>
      </c>
      <c r="K2328" s="9">
        <f t="shared" si="406"/>
        <v>130.14218220088856</v>
      </c>
      <c r="L2328" s="11">
        <f t="shared" si="407"/>
        <v>6959.1294650811196</v>
      </c>
      <c r="M2328" s="11">
        <f t="shared" si="402"/>
        <v>0.59226100000000004</v>
      </c>
      <c r="N2328" s="11">
        <f t="shared" si="408"/>
        <v>-65.958165138905628</v>
      </c>
      <c r="O2328" s="11">
        <f t="shared" si="409"/>
        <v>0</v>
      </c>
      <c r="P2328" s="13">
        <f t="shared" si="403"/>
        <v>312.44499999999999</v>
      </c>
      <c r="Q2328" s="11">
        <f t="shared" si="4"/>
        <v>0.41652829202223929</v>
      </c>
      <c r="R2328" s="11">
        <f t="shared" si="404"/>
        <v>1.1776840442479617</v>
      </c>
      <c r="S2328" s="11">
        <f t="shared" si="6"/>
        <v>5015.5586029309807</v>
      </c>
    </row>
    <row r="2329" spans="2:19" x14ac:dyDescent="0.2">
      <c r="B2329" s="11"/>
      <c r="D2329" s="14">
        <f t="shared" si="405"/>
        <v>23.270000000000838</v>
      </c>
      <c r="E2329" s="11">
        <f t="shared" si="410"/>
        <v>37.840000000001169</v>
      </c>
      <c r="F2329" s="11">
        <f t="shared" si="401"/>
        <v>-371.21040000001148</v>
      </c>
      <c r="G2329" s="11">
        <f t="shared" si="8"/>
        <v>-65.833663024533323</v>
      </c>
      <c r="H2329" s="15">
        <f t="shared" si="411"/>
        <v>0</v>
      </c>
      <c r="I2329" s="11">
        <f t="shared" si="1"/>
        <v>-437.04406302454481</v>
      </c>
      <c r="J2329" s="11">
        <f t="shared" si="9"/>
        <v>-11.549790249062667</v>
      </c>
      <c r="K2329" s="9">
        <f t="shared" si="406"/>
        <v>130.02665139614783</v>
      </c>
      <c r="L2329" s="11">
        <f t="shared" si="407"/>
        <v>6960.4303092491045</v>
      </c>
      <c r="M2329" s="11">
        <f t="shared" si="402"/>
        <v>0.592194</v>
      </c>
      <c r="N2329" s="11">
        <f t="shared" si="408"/>
        <v>-65.833663024533323</v>
      </c>
      <c r="O2329" s="11">
        <f t="shared" si="409"/>
        <v>0</v>
      </c>
      <c r="P2329" s="13">
        <f t="shared" si="403"/>
        <v>312.44099999999997</v>
      </c>
      <c r="Q2329" s="11">
        <f t="shared" si="4"/>
        <v>0.41616385620372437</v>
      </c>
      <c r="R2329" s="11">
        <f t="shared" si="404"/>
        <v>1.1773486492418621</v>
      </c>
      <c r="S2329" s="11">
        <f t="shared" si="6"/>
        <v>5006.0912739125342</v>
      </c>
    </row>
    <row r="2330" spans="2:19" x14ac:dyDescent="0.2">
      <c r="B2330" s="11"/>
      <c r="D2330" s="14">
        <f t="shared" si="405"/>
        <v>23.28000000000084</v>
      </c>
      <c r="E2330" s="11">
        <f t="shared" si="410"/>
        <v>37.840000000001169</v>
      </c>
      <c r="F2330" s="11">
        <f t="shared" si="401"/>
        <v>-371.21040000001148</v>
      </c>
      <c r="G2330" s="11">
        <f t="shared" si="8"/>
        <v>-65.709324612309771</v>
      </c>
      <c r="H2330" s="15">
        <f t="shared" si="411"/>
        <v>0</v>
      </c>
      <c r="I2330" s="11">
        <f t="shared" si="1"/>
        <v>-436.91972461232126</v>
      </c>
      <c r="J2330" s="11">
        <f t="shared" si="9"/>
        <v>-11.54650435021955</v>
      </c>
      <c r="K2330" s="9">
        <f t="shared" si="406"/>
        <v>129.9111534936572</v>
      </c>
      <c r="L2330" s="11">
        <f t="shared" si="407"/>
        <v>6961.7299982735531</v>
      </c>
      <c r="M2330" s="11">
        <f t="shared" si="402"/>
        <v>0.59212699999999996</v>
      </c>
      <c r="N2330" s="11">
        <f t="shared" si="408"/>
        <v>-65.709324612309771</v>
      </c>
      <c r="O2330" s="11">
        <f t="shared" si="409"/>
        <v>0</v>
      </c>
      <c r="P2330" s="13">
        <f t="shared" si="403"/>
        <v>312.43700000000001</v>
      </c>
      <c r="Q2330" s="11">
        <f t="shared" si="4"/>
        <v>0.41579951636220164</v>
      </c>
      <c r="R2330" s="11">
        <f t="shared" si="404"/>
        <v>1.1770136952313506</v>
      </c>
      <c r="S2330" s="11">
        <f t="shared" si="6"/>
        <v>4996.6363930529878</v>
      </c>
    </row>
    <row r="2331" spans="2:19" x14ac:dyDescent="0.2">
      <c r="B2331" s="11"/>
      <c r="D2331" s="14">
        <f t="shared" si="405"/>
        <v>23.290000000000841</v>
      </c>
      <c r="E2331" s="11">
        <f t="shared" si="410"/>
        <v>37.840000000001169</v>
      </c>
      <c r="F2331" s="11">
        <f t="shared" si="401"/>
        <v>-371.21040000001148</v>
      </c>
      <c r="G2331" s="11">
        <f t="shared" si="8"/>
        <v>-65.577617057257726</v>
      </c>
      <c r="H2331" s="15">
        <f t="shared" si="411"/>
        <v>0</v>
      </c>
      <c r="I2331" s="11">
        <f t="shared" si="1"/>
        <v>-436.7880170572692</v>
      </c>
      <c r="J2331" s="11">
        <f t="shared" si="9"/>
        <v>-11.543023706587096</v>
      </c>
      <c r="K2331" s="9">
        <f t="shared" si="406"/>
        <v>129.79568845015501</v>
      </c>
      <c r="L2331" s="11">
        <f t="shared" si="407"/>
        <v>6963.0285324832721</v>
      </c>
      <c r="M2331" s="11">
        <f t="shared" si="402"/>
        <v>0.59199199999999996</v>
      </c>
      <c r="N2331" s="11">
        <f t="shared" si="408"/>
        <v>-65.577617057257726</v>
      </c>
      <c r="O2331" s="11">
        <f t="shared" si="409"/>
        <v>0</v>
      </c>
      <c r="P2331" s="13">
        <f t="shared" si="403"/>
        <v>312.428</v>
      </c>
      <c r="Q2331" s="11">
        <f t="shared" si="4"/>
        <v>0.41544192085906195</v>
      </c>
      <c r="R2331" s="11">
        <f t="shared" si="404"/>
        <v>1.1766588895603562</v>
      </c>
      <c r="S2331" s="11">
        <f t="shared" si="6"/>
        <v>4986.6211514309516</v>
      </c>
    </row>
    <row r="2332" spans="2:19" x14ac:dyDescent="0.2">
      <c r="B2332" s="11"/>
      <c r="D2332" s="14">
        <f t="shared" si="405"/>
        <v>23.300000000000843</v>
      </c>
      <c r="E2332" s="11">
        <f t="shared" si="410"/>
        <v>37.840000000001169</v>
      </c>
      <c r="F2332" s="11">
        <f t="shared" si="401"/>
        <v>-371.21040000001148</v>
      </c>
      <c r="G2332" s="11">
        <f t="shared" si="8"/>
        <v>-65.453510336583449</v>
      </c>
      <c r="H2332" s="15">
        <f t="shared" si="411"/>
        <v>0</v>
      </c>
      <c r="I2332" s="11">
        <f t="shared" si="1"/>
        <v>-436.66391033659494</v>
      </c>
      <c r="J2332" s="11">
        <f t="shared" si="9"/>
        <v>-11.539743930670758</v>
      </c>
      <c r="K2332" s="9">
        <f t="shared" si="406"/>
        <v>129.68025821308913</v>
      </c>
      <c r="L2332" s="11">
        <f t="shared" si="407"/>
        <v>6964.3259122165882</v>
      </c>
      <c r="M2332" s="11">
        <f t="shared" si="402"/>
        <v>0.59192400000000001</v>
      </c>
      <c r="N2332" s="11">
        <f t="shared" si="408"/>
        <v>-65.453510336583449</v>
      </c>
      <c r="O2332" s="11">
        <f t="shared" si="409"/>
        <v>0</v>
      </c>
      <c r="P2332" s="13">
        <f t="shared" si="403"/>
        <v>312.42399999999998</v>
      </c>
      <c r="Q2332" s="11">
        <f t="shared" si="4"/>
        <v>0.4150777731963266</v>
      </c>
      <c r="R2332" s="11">
        <f t="shared" si="404"/>
        <v>1.1763245597014025</v>
      </c>
      <c r="S2332" s="11">
        <f t="shared" si="6"/>
        <v>4977.1838887471195</v>
      </c>
    </row>
    <row r="2333" spans="2:19" x14ac:dyDescent="0.2">
      <c r="B2333" s="11"/>
      <c r="D2333" s="14">
        <f t="shared" si="405"/>
        <v>23.310000000000844</v>
      </c>
      <c r="E2333" s="11">
        <f t="shared" si="410"/>
        <v>37.840000000001169</v>
      </c>
      <c r="F2333" s="11">
        <f t="shared" si="401"/>
        <v>-371.21040000001148</v>
      </c>
      <c r="G2333" s="11">
        <f t="shared" si="8"/>
        <v>-65.329677561622645</v>
      </c>
      <c r="H2333" s="15">
        <f t="shared" si="411"/>
        <v>0</v>
      </c>
      <c r="I2333" s="11">
        <f t="shared" si="1"/>
        <v>-436.54007756163412</v>
      </c>
      <c r="J2333" s="11">
        <f t="shared" si="9"/>
        <v>-11.536471394334583</v>
      </c>
      <c r="K2333" s="9">
        <f t="shared" si="406"/>
        <v>129.56486077378241</v>
      </c>
      <c r="L2333" s="11">
        <f t="shared" si="407"/>
        <v>6965.6221378115224</v>
      </c>
      <c r="M2333" s="11">
        <f t="shared" si="402"/>
        <v>0.59185699999999997</v>
      </c>
      <c r="N2333" s="11">
        <f t="shared" si="408"/>
        <v>-65.329677561622645</v>
      </c>
      <c r="O2333" s="11">
        <f t="shared" si="409"/>
        <v>0</v>
      </c>
      <c r="P2333" s="13">
        <f t="shared" si="403"/>
        <v>312.42</v>
      </c>
      <c r="Q2333" s="11">
        <f t="shared" si="4"/>
        <v>0.41471372118872801</v>
      </c>
      <c r="R2333" s="11">
        <f t="shared" si="404"/>
        <v>1.1759909678220777</v>
      </c>
      <c r="S2333" s="11">
        <f t="shared" si="6"/>
        <v>4967.7674573095337</v>
      </c>
    </row>
    <row r="2334" spans="2:19" x14ac:dyDescent="0.2">
      <c r="B2334" s="11"/>
      <c r="D2334" s="14">
        <f t="shared" si="405"/>
        <v>23.320000000000846</v>
      </c>
      <c r="E2334" s="11">
        <f t="shared" si="410"/>
        <v>37.840000000001169</v>
      </c>
      <c r="F2334" s="11">
        <f t="shared" si="401"/>
        <v>-371.21040000001148</v>
      </c>
      <c r="G2334" s="11">
        <f t="shared" si="8"/>
        <v>-65.205897565756715</v>
      </c>
      <c r="H2334" s="15">
        <f t="shared" si="411"/>
        <v>0</v>
      </c>
      <c r="I2334" s="11">
        <f t="shared" si="1"/>
        <v>-436.41629756576822</v>
      </c>
      <c r="J2334" s="11">
        <f t="shared" si="9"/>
        <v>-11.533200252794787</v>
      </c>
      <c r="K2334" s="9">
        <f t="shared" si="406"/>
        <v>129.44949605983908</v>
      </c>
      <c r="L2334" s="11">
        <f t="shared" si="407"/>
        <v>6966.917209595691</v>
      </c>
      <c r="M2334" s="11">
        <f t="shared" si="402"/>
        <v>0.59178900000000001</v>
      </c>
      <c r="N2334" s="11">
        <f t="shared" si="408"/>
        <v>-65.205897565756715</v>
      </c>
      <c r="O2334" s="11">
        <f t="shared" si="409"/>
        <v>0</v>
      </c>
      <c r="P2334" s="13">
        <f t="shared" si="403"/>
        <v>312.416</v>
      </c>
      <c r="Q2334" s="11">
        <f t="shared" si="4"/>
        <v>0.41434976460821171</v>
      </c>
      <c r="R2334" s="11">
        <f t="shared" si="404"/>
        <v>1.1756575181238313</v>
      </c>
      <c r="S2334" s="11">
        <f t="shared" si="6"/>
        <v>4958.3550392741217</v>
      </c>
    </row>
    <row r="2335" spans="2:19" x14ac:dyDescent="0.2">
      <c r="B2335" s="11"/>
      <c r="D2335" s="14">
        <f t="shared" si="405"/>
        <v>23.330000000000847</v>
      </c>
      <c r="E2335" s="11">
        <f t="shared" si="410"/>
        <v>37.840000000001169</v>
      </c>
      <c r="F2335" s="11">
        <f t="shared" si="401"/>
        <v>-371.21040000001148</v>
      </c>
      <c r="G2335" s="11">
        <f t="shared" si="8"/>
        <v>-65.075021561314685</v>
      </c>
      <c r="H2335" s="15">
        <f t="shared" si="411"/>
        <v>0</v>
      </c>
      <c r="I2335" s="11">
        <f t="shared" si="1"/>
        <v>-436.28542156132619</v>
      </c>
      <c r="J2335" s="11">
        <f t="shared" si="9"/>
        <v>-11.529741584601288</v>
      </c>
      <c r="K2335" s="9">
        <f t="shared" si="406"/>
        <v>129.33416405731114</v>
      </c>
      <c r="L2335" s="11">
        <f t="shared" si="407"/>
        <v>6968.2111278962766</v>
      </c>
      <c r="M2335" s="11">
        <f t="shared" si="402"/>
        <v>0.59165500000000004</v>
      </c>
      <c r="N2335" s="11">
        <f t="shared" si="408"/>
        <v>-65.075021561314685</v>
      </c>
      <c r="O2335" s="11">
        <f t="shared" si="409"/>
        <v>0</v>
      </c>
      <c r="P2335" s="13">
        <f t="shared" si="403"/>
        <v>312.40699999999998</v>
      </c>
      <c r="Q2335" s="11">
        <f t="shared" si="4"/>
        <v>0.41399252916007373</v>
      </c>
      <c r="R2335" s="11">
        <f t="shared" si="404"/>
        <v>1.1753049525587449</v>
      </c>
      <c r="S2335" s="11">
        <f t="shared" si="6"/>
        <v>4948.4030300177383</v>
      </c>
    </row>
    <row r="2336" spans="2:19" x14ac:dyDescent="0.2">
      <c r="B2336" s="11"/>
      <c r="D2336" s="14">
        <f t="shared" si="405"/>
        <v>23.340000000000849</v>
      </c>
      <c r="E2336" s="11">
        <f t="shared" si="410"/>
        <v>37.840000000001169</v>
      </c>
      <c r="F2336" s="11">
        <f t="shared" si="401"/>
        <v>-371.21040000001148</v>
      </c>
      <c r="G2336" s="11">
        <f t="shared" si="8"/>
        <v>-64.951582667487202</v>
      </c>
      <c r="H2336" s="15">
        <f t="shared" si="411"/>
        <v>0</v>
      </c>
      <c r="I2336" s="11">
        <f t="shared" si="1"/>
        <v>-436.16198266749871</v>
      </c>
      <c r="J2336" s="11">
        <f t="shared" si="9"/>
        <v>-11.526479457385973</v>
      </c>
      <c r="K2336" s="9">
        <f t="shared" si="406"/>
        <v>129.21886664146513</v>
      </c>
      <c r="L2336" s="11">
        <f t="shared" si="407"/>
        <v>6969.5038930497703</v>
      </c>
      <c r="M2336" s="11">
        <f t="shared" si="402"/>
        <v>0.59158699999999997</v>
      </c>
      <c r="N2336" s="11">
        <f t="shared" si="408"/>
        <v>-64.951582667487202</v>
      </c>
      <c r="O2336" s="11">
        <f t="shared" si="409"/>
        <v>0</v>
      </c>
      <c r="P2336" s="13">
        <f t="shared" si="403"/>
        <v>312.40300000000002</v>
      </c>
      <c r="Q2336" s="11">
        <f t="shared" si="4"/>
        <v>0.41362876362091633</v>
      </c>
      <c r="R2336" s="11">
        <f t="shared" si="404"/>
        <v>1.1749724217518831</v>
      </c>
      <c r="S2336" s="11">
        <f t="shared" si="6"/>
        <v>4939.01654989706</v>
      </c>
    </row>
    <row r="2337" spans="2:19" x14ac:dyDescent="0.2">
      <c r="B2337" s="11"/>
      <c r="D2337" s="14">
        <f t="shared" si="405"/>
        <v>23.350000000000851</v>
      </c>
      <c r="E2337" s="11">
        <f t="shared" si="410"/>
        <v>37.840000000001169</v>
      </c>
      <c r="F2337" s="11">
        <f t="shared" si="401"/>
        <v>-371.21040000001148</v>
      </c>
      <c r="G2337" s="11">
        <f t="shared" si="8"/>
        <v>-64.828416197675892</v>
      </c>
      <c r="H2337" s="15">
        <f t="shared" si="411"/>
        <v>0</v>
      </c>
      <c r="I2337" s="11">
        <f t="shared" si="1"/>
        <v>-436.03881619768737</v>
      </c>
      <c r="J2337" s="11">
        <f t="shared" si="9"/>
        <v>-11.523224529536837</v>
      </c>
      <c r="K2337" s="9">
        <f t="shared" si="406"/>
        <v>129.10360184689128</v>
      </c>
      <c r="L2337" s="11">
        <f t="shared" si="407"/>
        <v>6970.7955053922115</v>
      </c>
      <c r="M2337" s="11">
        <f t="shared" si="402"/>
        <v>0.59152000000000005</v>
      </c>
      <c r="N2337" s="11">
        <f t="shared" si="408"/>
        <v>-64.828416197675892</v>
      </c>
      <c r="O2337" s="11">
        <f t="shared" si="409"/>
        <v>0</v>
      </c>
      <c r="P2337" s="13">
        <f t="shared" si="403"/>
        <v>312.399</v>
      </c>
      <c r="Q2337" s="11">
        <f t="shared" si="4"/>
        <v>0.41326509318817051</v>
      </c>
      <c r="R2337" s="11">
        <f t="shared" si="404"/>
        <v>1.1746406248253656</v>
      </c>
      <c r="S2337" s="11">
        <f t="shared" si="6"/>
        <v>4929.6507853104649</v>
      </c>
    </row>
    <row r="2338" spans="2:19" x14ac:dyDescent="0.2">
      <c r="B2338" s="11"/>
      <c r="D2338" s="14">
        <f t="shared" si="405"/>
        <v>23.360000000000852</v>
      </c>
      <c r="E2338" s="11">
        <f t="shared" si="410"/>
        <v>37.840000000001169</v>
      </c>
      <c r="F2338" s="11">
        <f t="shared" si="401"/>
        <v>-371.21040000001148</v>
      </c>
      <c r="G2338" s="11">
        <f t="shared" si="8"/>
        <v>-64.697972705352527</v>
      </c>
      <c r="H2338" s="15">
        <f t="shared" si="411"/>
        <v>0</v>
      </c>
      <c r="I2338" s="11">
        <f t="shared" si="1"/>
        <v>-435.908372705364</v>
      </c>
      <c r="J2338" s="11">
        <f t="shared" si="9"/>
        <v>-11.519777291367614</v>
      </c>
      <c r="K2338" s="9">
        <f t="shared" si="406"/>
        <v>128.98836960159591</v>
      </c>
      <c r="L2338" s="11">
        <f t="shared" si="407"/>
        <v>6972.0859652494537</v>
      </c>
      <c r="M2338" s="11">
        <f t="shared" si="402"/>
        <v>0.59138500000000005</v>
      </c>
      <c r="N2338" s="11">
        <f t="shared" si="408"/>
        <v>-64.697972705352527</v>
      </c>
      <c r="O2338" s="11">
        <f t="shared" si="409"/>
        <v>0</v>
      </c>
      <c r="P2338" s="13">
        <f t="shared" si="403"/>
        <v>312.39100000000002</v>
      </c>
      <c r="Q2338" s="11">
        <f t="shared" si="4"/>
        <v>0.41290680461855783</v>
      </c>
      <c r="R2338" s="11">
        <f t="shared" si="404"/>
        <v>1.1742892244003684</v>
      </c>
      <c r="S2338" s="11">
        <f t="shared" si="6"/>
        <v>4919.7316649295244</v>
      </c>
    </row>
    <row r="2339" spans="2:19" x14ac:dyDescent="0.2">
      <c r="B2339" s="11"/>
      <c r="D2339" s="14">
        <f t="shared" si="405"/>
        <v>23.370000000000854</v>
      </c>
      <c r="E2339" s="11">
        <f t="shared" si="410"/>
        <v>37.840000000001169</v>
      </c>
      <c r="F2339" s="11">
        <f t="shared" si="401"/>
        <v>-371.21040000001148</v>
      </c>
      <c r="G2339" s="11">
        <f t="shared" si="8"/>
        <v>-64.575145770446852</v>
      </c>
      <c r="H2339" s="15">
        <f t="shared" si="411"/>
        <v>0</v>
      </c>
      <c r="I2339" s="11">
        <f t="shared" si="1"/>
        <v>-435.78554577045833</v>
      </c>
      <c r="J2339" s="11">
        <f t="shared" si="9"/>
        <v>-11.516531336428248</v>
      </c>
      <c r="K2339" s="9">
        <f t="shared" si="406"/>
        <v>128.87317182868222</v>
      </c>
      <c r="L2339" s="11">
        <f t="shared" si="407"/>
        <v>6973.3752729566049</v>
      </c>
      <c r="M2339" s="11">
        <f t="shared" si="402"/>
        <v>0.59131800000000001</v>
      </c>
      <c r="N2339" s="11">
        <f t="shared" si="408"/>
        <v>-64.575145770446852</v>
      </c>
      <c r="O2339" s="11">
        <f t="shared" si="409"/>
        <v>0</v>
      </c>
      <c r="P2339" s="13">
        <f t="shared" si="403"/>
        <v>312.38600000000002</v>
      </c>
      <c r="Q2339" s="11">
        <f t="shared" si="4"/>
        <v>0.41254464613869446</v>
      </c>
      <c r="R2339" s="11">
        <f t="shared" si="404"/>
        <v>1.1739583421435522</v>
      </c>
      <c r="S2339" s="11">
        <f t="shared" si="6"/>
        <v>4910.3917190905149</v>
      </c>
    </row>
    <row r="2340" spans="2:19" x14ac:dyDescent="0.2">
      <c r="B2340" s="11"/>
      <c r="D2340" s="14">
        <f t="shared" si="405"/>
        <v>23.380000000000855</v>
      </c>
      <c r="E2340" s="11">
        <f t="shared" si="410"/>
        <v>37.840000000001169</v>
      </c>
      <c r="F2340" s="11">
        <f t="shared" si="401"/>
        <v>-371.21040000001148</v>
      </c>
      <c r="G2340" s="11">
        <f t="shared" si="8"/>
        <v>-64.452371678128316</v>
      </c>
      <c r="H2340" s="15">
        <f t="shared" si="411"/>
        <v>0</v>
      </c>
      <c r="I2340" s="11">
        <f t="shared" si="1"/>
        <v>-435.66277167813979</v>
      </c>
      <c r="J2340" s="11">
        <f t="shared" si="9"/>
        <v>-11.51328677796317</v>
      </c>
      <c r="K2340" s="9">
        <f t="shared" si="406"/>
        <v>128.75800651531793</v>
      </c>
      <c r="L2340" s="11">
        <f t="shared" si="407"/>
        <v>6974.6634288483247</v>
      </c>
      <c r="M2340" s="11">
        <f t="shared" si="402"/>
        <v>0.59125000000000005</v>
      </c>
      <c r="N2340" s="11">
        <f t="shared" si="408"/>
        <v>-64.452371678128316</v>
      </c>
      <c r="O2340" s="11">
        <f t="shared" si="409"/>
        <v>0</v>
      </c>
      <c r="P2340" s="13">
        <f t="shared" si="403"/>
        <v>312.38200000000001</v>
      </c>
      <c r="Q2340" s="11">
        <f t="shared" si="4"/>
        <v>0.41218126049297954</v>
      </c>
      <c r="R2340" s="11">
        <f t="shared" si="404"/>
        <v>1.1736276022388552</v>
      </c>
      <c r="S2340" s="11">
        <f t="shared" si="6"/>
        <v>4901.0557914817273</v>
      </c>
    </row>
    <row r="2341" spans="2:19" x14ac:dyDescent="0.2">
      <c r="B2341" s="11"/>
      <c r="D2341" s="14">
        <f t="shared" si="405"/>
        <v>23.390000000000857</v>
      </c>
      <c r="E2341" s="11">
        <f t="shared" si="410"/>
        <v>37.840000000001169</v>
      </c>
      <c r="F2341" s="11">
        <f t="shared" si="401"/>
        <v>-371.21040000001148</v>
      </c>
      <c r="G2341" s="11">
        <f t="shared" si="8"/>
        <v>-64.32986849668707</v>
      </c>
      <c r="H2341" s="15">
        <f t="shared" si="411"/>
        <v>0</v>
      </c>
      <c r="I2341" s="11">
        <f t="shared" si="1"/>
        <v>-435.54026849669856</v>
      </c>
      <c r="J2341" s="11">
        <f t="shared" si="9"/>
        <v>-11.510049378876456</v>
      </c>
      <c r="K2341" s="9">
        <f t="shared" si="406"/>
        <v>128.64287364753829</v>
      </c>
      <c r="L2341" s="11">
        <f t="shared" si="407"/>
        <v>6975.9504332491397</v>
      </c>
      <c r="M2341" s="11">
        <f t="shared" si="402"/>
        <v>0.59118300000000001</v>
      </c>
      <c r="N2341" s="11">
        <f t="shared" si="408"/>
        <v>-64.32986849668707</v>
      </c>
      <c r="O2341" s="11">
        <f t="shared" si="409"/>
        <v>0</v>
      </c>
      <c r="P2341" s="13">
        <f t="shared" si="403"/>
        <v>312.37799999999999</v>
      </c>
      <c r="Q2341" s="11">
        <f t="shared" si="4"/>
        <v>0.41181796940737919</v>
      </c>
      <c r="R2341" s="11">
        <f t="shared" si="404"/>
        <v>1.1732975921382727</v>
      </c>
      <c r="S2341" s="11">
        <f t="shared" si="6"/>
        <v>4891.7404643456539</v>
      </c>
    </row>
    <row r="2342" spans="2:19" x14ac:dyDescent="0.2">
      <c r="B2342" s="11"/>
      <c r="D2342" s="14">
        <f t="shared" si="405"/>
        <v>23.400000000000858</v>
      </c>
      <c r="E2342" s="11">
        <f t="shared" si="410"/>
        <v>37.840000000001169</v>
      </c>
      <c r="F2342" s="11">
        <f t="shared" si="401"/>
        <v>-371.21040000001148</v>
      </c>
      <c r="G2342" s="11">
        <f t="shared" si="8"/>
        <v>-64.200140597627779</v>
      </c>
      <c r="H2342" s="15">
        <f t="shared" si="411"/>
        <v>0</v>
      </c>
      <c r="I2342" s="11">
        <f t="shared" si="1"/>
        <v>-435.41054059763928</v>
      </c>
      <c r="J2342" s="11">
        <f t="shared" si="9"/>
        <v>-11.506621051734298</v>
      </c>
      <c r="K2342" s="9">
        <f t="shared" si="406"/>
        <v>128.52777315374954</v>
      </c>
      <c r="L2342" s="11">
        <f t="shared" si="407"/>
        <v>6977.2362864831466</v>
      </c>
      <c r="M2342" s="11">
        <f t="shared" si="402"/>
        <v>0.59104800000000002</v>
      </c>
      <c r="N2342" s="11">
        <f t="shared" si="408"/>
        <v>-64.200140597627779</v>
      </c>
      <c r="O2342" s="11">
        <f t="shared" si="409"/>
        <v>0</v>
      </c>
      <c r="P2342" s="13">
        <f t="shared" si="403"/>
        <v>312.37</v>
      </c>
      <c r="Q2342" s="11">
        <f t="shared" si="4"/>
        <v>0.41146004146924969</v>
      </c>
      <c r="R2342" s="11">
        <f t="shared" si="404"/>
        <v>1.1729481194428437</v>
      </c>
      <c r="S2342" s="11">
        <f t="shared" si="6"/>
        <v>4881.8757587584578</v>
      </c>
    </row>
    <row r="2343" spans="2:19" x14ac:dyDescent="0.2">
      <c r="B2343" s="11"/>
      <c r="D2343" s="14">
        <f t="shared" si="405"/>
        <v>23.41000000000086</v>
      </c>
      <c r="E2343" s="11">
        <f t="shared" si="410"/>
        <v>37.840000000001169</v>
      </c>
      <c r="F2343" s="11">
        <f t="shared" si="401"/>
        <v>-371.21040000001148</v>
      </c>
      <c r="G2343" s="11">
        <f t="shared" si="8"/>
        <v>-64.077975409631094</v>
      </c>
      <c r="H2343" s="15">
        <f t="shared" si="411"/>
        <v>0</v>
      </c>
      <c r="I2343" s="11">
        <f t="shared" si="1"/>
        <v>-435.28837540964258</v>
      </c>
      <c r="J2343" s="11">
        <f t="shared" si="9"/>
        <v>-11.503392584821066</v>
      </c>
      <c r="K2343" s="9">
        <f t="shared" si="406"/>
        <v>128.41270694323219</v>
      </c>
      <c r="L2343" s="11">
        <f t="shared" si="407"/>
        <v>6978.5209888836316</v>
      </c>
      <c r="M2343" s="11">
        <f t="shared" si="402"/>
        <v>0.59098099999999998</v>
      </c>
      <c r="N2343" s="11">
        <f t="shared" si="408"/>
        <v>-64.077975409631094</v>
      </c>
      <c r="O2343" s="11">
        <f t="shared" si="409"/>
        <v>0</v>
      </c>
      <c r="P2343" s="13">
        <f t="shared" si="403"/>
        <v>312.36599999999999</v>
      </c>
      <c r="Q2343" s="11">
        <f t="shared" si="4"/>
        <v>0.41109694058646651</v>
      </c>
      <c r="R2343" s="11">
        <f t="shared" si="404"/>
        <v>1.1726190198594357</v>
      </c>
      <c r="S2343" s="11">
        <f t="shared" si="6"/>
        <v>4872.5861331549395</v>
      </c>
    </row>
    <row r="2344" spans="2:19" x14ac:dyDescent="0.2">
      <c r="B2344" s="11"/>
      <c r="D2344" s="14">
        <f t="shared" si="405"/>
        <v>23.420000000000861</v>
      </c>
      <c r="E2344" s="11">
        <f t="shared" si="410"/>
        <v>37.840000000001169</v>
      </c>
      <c r="F2344" s="11">
        <f t="shared" si="401"/>
        <v>-371.21040000001148</v>
      </c>
      <c r="G2344" s="11">
        <f t="shared" si="8"/>
        <v>-63.955971348085271</v>
      </c>
      <c r="H2344" s="15">
        <f t="shared" si="411"/>
        <v>0</v>
      </c>
      <c r="I2344" s="11">
        <f t="shared" si="1"/>
        <v>-435.16637134809673</v>
      </c>
      <c r="J2344" s="11">
        <f t="shared" si="9"/>
        <v>-11.50016837600643</v>
      </c>
      <c r="K2344" s="9">
        <f t="shared" si="406"/>
        <v>128.29767301738397</v>
      </c>
      <c r="L2344" s="11">
        <f t="shared" si="407"/>
        <v>6979.8045407834352</v>
      </c>
      <c r="M2344" s="11">
        <f t="shared" si="402"/>
        <v>0.59091400000000005</v>
      </c>
      <c r="N2344" s="11">
        <f t="shared" si="408"/>
        <v>-63.955971348085271</v>
      </c>
      <c r="O2344" s="11">
        <f t="shared" si="409"/>
        <v>0</v>
      </c>
      <c r="P2344" s="13">
        <f t="shared" si="403"/>
        <v>312.36099999999999</v>
      </c>
      <c r="Q2344" s="11">
        <f t="shared" si="4"/>
        <v>0.41073524869424793</v>
      </c>
      <c r="R2344" s="11">
        <f t="shared" si="404"/>
        <v>1.1722903543329695</v>
      </c>
      <c r="S2344" s="11">
        <f t="shared" si="6"/>
        <v>4863.3087598503607</v>
      </c>
    </row>
    <row r="2345" spans="2:19" x14ac:dyDescent="0.2">
      <c r="B2345" s="11"/>
      <c r="D2345" s="14">
        <f t="shared" si="405"/>
        <v>23.430000000000863</v>
      </c>
      <c r="E2345" s="11">
        <f t="shared" si="410"/>
        <v>37.840000000001169</v>
      </c>
      <c r="F2345" s="11">
        <f t="shared" si="401"/>
        <v>-371.21040000001148</v>
      </c>
      <c r="G2345" s="11">
        <f t="shared" si="8"/>
        <v>-63.826781631039879</v>
      </c>
      <c r="H2345" s="15">
        <f t="shared" si="411"/>
        <v>0</v>
      </c>
      <c r="I2345" s="11">
        <f t="shared" si="1"/>
        <v>-435.03718163105134</v>
      </c>
      <c r="J2345" s="11">
        <f t="shared" si="9"/>
        <v>-11.496754271433348</v>
      </c>
      <c r="K2345" s="9">
        <f t="shared" si="406"/>
        <v>128.18267133362392</v>
      </c>
      <c r="L2345" s="11">
        <f t="shared" si="407"/>
        <v>6981.0869425051897</v>
      </c>
      <c r="M2345" s="11">
        <f t="shared" si="402"/>
        <v>0.59077900000000005</v>
      </c>
      <c r="N2345" s="11">
        <f t="shared" si="408"/>
        <v>-63.826781631039879</v>
      </c>
      <c r="O2345" s="11">
        <f t="shared" si="409"/>
        <v>0</v>
      </c>
      <c r="P2345" s="13">
        <f t="shared" si="403"/>
        <v>312.35300000000001</v>
      </c>
      <c r="Q2345" s="11">
        <f t="shared" si="4"/>
        <v>0.41037758988587886</v>
      </c>
      <c r="R2345" s="11">
        <f t="shared" si="404"/>
        <v>1.1719423314407083</v>
      </c>
      <c r="S2345" s="11">
        <f t="shared" si="6"/>
        <v>4853.4849784372082</v>
      </c>
    </row>
    <row r="2346" spans="2:19" x14ac:dyDescent="0.2">
      <c r="B2346" s="11"/>
      <c r="D2346" s="14">
        <f t="shared" si="405"/>
        <v>23.440000000000865</v>
      </c>
      <c r="E2346" s="11">
        <f t="shared" si="410"/>
        <v>37.840000000001169</v>
      </c>
      <c r="F2346" s="11">
        <f t="shared" si="401"/>
        <v>-371.21040000001148</v>
      </c>
      <c r="G2346" s="11">
        <f t="shared" si="8"/>
        <v>-63.705114402135862</v>
      </c>
      <c r="H2346" s="15">
        <f t="shared" si="411"/>
        <v>0</v>
      </c>
      <c r="I2346" s="11">
        <f t="shared" si="1"/>
        <v>-434.91551440214732</v>
      </c>
      <c r="J2346" s="11">
        <f t="shared" si="9"/>
        <v>-11.493538964115588</v>
      </c>
      <c r="K2346" s="9">
        <f t="shared" si="406"/>
        <v>128.06770379090958</v>
      </c>
      <c r="L2346" s="11">
        <f t="shared" si="407"/>
        <v>6982.3681943808124</v>
      </c>
      <c r="M2346" s="11">
        <f t="shared" si="402"/>
        <v>0.59071200000000001</v>
      </c>
      <c r="N2346" s="11">
        <f t="shared" si="408"/>
        <v>-63.705114402135862</v>
      </c>
      <c r="O2346" s="11">
        <f t="shared" si="409"/>
        <v>0</v>
      </c>
      <c r="P2346" s="13">
        <f t="shared" si="403"/>
        <v>312.34899999999999</v>
      </c>
      <c r="Q2346" s="11">
        <f t="shared" si="4"/>
        <v>0.41001477126838753</v>
      </c>
      <c r="R2346" s="11">
        <f t="shared" si="404"/>
        <v>1.1716145733043413</v>
      </c>
      <c r="S2346" s="11">
        <f t="shared" si="6"/>
        <v>4844.2332183959879</v>
      </c>
    </row>
    <row r="2347" spans="2:19" x14ac:dyDescent="0.2">
      <c r="B2347" s="11"/>
      <c r="D2347" s="14">
        <f t="shared" si="405"/>
        <v>23.450000000000866</v>
      </c>
      <c r="E2347" s="11">
        <f t="shared" si="410"/>
        <v>37.840000000001169</v>
      </c>
      <c r="F2347" s="11">
        <f t="shared" si="401"/>
        <v>-371.21040000001148</v>
      </c>
      <c r="G2347" s="11">
        <f t="shared" si="8"/>
        <v>-63.583500101233319</v>
      </c>
      <c r="H2347" s="15">
        <f t="shared" si="411"/>
        <v>0</v>
      </c>
      <c r="I2347" s="11">
        <f t="shared" si="1"/>
        <v>-434.79390010124479</v>
      </c>
      <c r="J2347" s="11">
        <f t="shared" si="9"/>
        <v>-11.49032505552937</v>
      </c>
      <c r="K2347" s="9">
        <f t="shared" si="406"/>
        <v>127.95276840126841</v>
      </c>
      <c r="L2347" s="11">
        <f t="shared" si="407"/>
        <v>6983.6482967417733</v>
      </c>
      <c r="M2347" s="11">
        <f t="shared" si="402"/>
        <v>0.59064399999999995</v>
      </c>
      <c r="N2347" s="11">
        <f t="shared" si="408"/>
        <v>-63.583500101233319</v>
      </c>
      <c r="O2347" s="11">
        <f t="shared" si="409"/>
        <v>0</v>
      </c>
      <c r="P2347" s="13">
        <f t="shared" si="403"/>
        <v>312.34500000000003</v>
      </c>
      <c r="Q2347" s="11">
        <f t="shared" si="4"/>
        <v>0.40965204629902319</v>
      </c>
      <c r="R2347" s="11">
        <f t="shared" si="404"/>
        <v>1.1712869577501905</v>
      </c>
      <c r="S2347" s="11">
        <f t="shared" si="6"/>
        <v>4834.985483080025</v>
      </c>
    </row>
    <row r="2348" spans="2:19" x14ac:dyDescent="0.2">
      <c r="B2348" s="11"/>
      <c r="D2348" s="14">
        <f t="shared" si="405"/>
        <v>23.460000000000868</v>
      </c>
      <c r="E2348" s="11">
        <f t="shared" si="410"/>
        <v>37.840000000001169</v>
      </c>
      <c r="F2348" s="11">
        <f t="shared" si="401"/>
        <v>-371.21040000001148</v>
      </c>
      <c r="G2348" s="11">
        <f t="shared" si="8"/>
        <v>-63.462154078066234</v>
      </c>
      <c r="H2348" s="15">
        <f t="shared" si="411"/>
        <v>0</v>
      </c>
      <c r="I2348" s="11">
        <f t="shared" si="1"/>
        <v>-434.67255407807772</v>
      </c>
      <c r="J2348" s="11">
        <f t="shared" si="9"/>
        <v>-11.487118236735315</v>
      </c>
      <c r="K2348" s="9">
        <f t="shared" si="406"/>
        <v>127.83786515071313</v>
      </c>
      <c r="L2348" s="11">
        <f t="shared" si="407"/>
        <v>6984.9272499095332</v>
      </c>
      <c r="M2348" s="11">
        <f t="shared" si="402"/>
        <v>0.59057700000000002</v>
      </c>
      <c r="N2348" s="11">
        <f t="shared" si="408"/>
        <v>-63.462154078066234</v>
      </c>
      <c r="O2348" s="11">
        <f t="shared" si="409"/>
        <v>0</v>
      </c>
      <c r="P2348" s="13">
        <f t="shared" si="403"/>
        <v>312.33999999999997</v>
      </c>
      <c r="Q2348" s="11">
        <f t="shared" si="4"/>
        <v>0.40929072533365285</v>
      </c>
      <c r="R2348" s="11">
        <f t="shared" si="404"/>
        <v>1.1709600649067597</v>
      </c>
      <c r="S2348" s="11">
        <f t="shared" si="6"/>
        <v>4825.7581480086901</v>
      </c>
    </row>
    <row r="2349" spans="2:19" x14ac:dyDescent="0.2">
      <c r="B2349" s="11"/>
      <c r="D2349" s="14">
        <f t="shared" si="405"/>
        <v>23.470000000000869</v>
      </c>
      <c r="E2349" s="11">
        <f t="shared" si="410"/>
        <v>37.840000000001169</v>
      </c>
      <c r="F2349" s="11">
        <f t="shared" si="401"/>
        <v>-371.21040000001148</v>
      </c>
      <c r="G2349" s="11">
        <f t="shared" si="8"/>
        <v>-63.333781540733575</v>
      </c>
      <c r="H2349" s="15">
        <f t="shared" si="411"/>
        <v>0</v>
      </c>
      <c r="I2349" s="11">
        <f t="shared" si="1"/>
        <v>-434.54418154074506</v>
      </c>
      <c r="J2349" s="11">
        <f t="shared" si="9"/>
        <v>-11.483725727820604</v>
      </c>
      <c r="K2349" s="9">
        <f t="shared" si="406"/>
        <v>127.72299396834578</v>
      </c>
      <c r="L2349" s="11">
        <f t="shared" si="407"/>
        <v>6986.2050542051284</v>
      </c>
      <c r="M2349" s="11">
        <f t="shared" si="402"/>
        <v>0.59044300000000005</v>
      </c>
      <c r="N2349" s="11">
        <f t="shared" si="408"/>
        <v>-63.333781540733575</v>
      </c>
      <c r="O2349" s="11">
        <f t="shared" si="409"/>
        <v>0</v>
      </c>
      <c r="P2349" s="13">
        <f t="shared" si="403"/>
        <v>312.33199999999999</v>
      </c>
      <c r="Q2349" s="11">
        <f t="shared" si="4"/>
        <v>0.40893342330707638</v>
      </c>
      <c r="R2349" s="11">
        <f t="shared" si="404"/>
        <v>1.1706142434067892</v>
      </c>
      <c r="S2349" s="11">
        <f t="shared" si="6"/>
        <v>4815.9965061764324</v>
      </c>
    </row>
    <row r="2350" spans="2:19" x14ac:dyDescent="0.2">
      <c r="B2350" s="11"/>
      <c r="D2350" s="14">
        <f t="shared" si="405"/>
        <v>23.480000000000871</v>
      </c>
      <c r="E2350" s="11">
        <f t="shared" si="410"/>
        <v>37.840000000001169</v>
      </c>
      <c r="F2350" s="11">
        <f t="shared" si="401"/>
        <v>-371.21040000001148</v>
      </c>
      <c r="G2350" s="11">
        <f ca="1">IF(K2352&lt;=0,O2350,N2350)</f>
        <v>-62.985476949999999</v>
      </c>
      <c r="H2350" s="15">
        <f t="shared" si="411"/>
        <v>0</v>
      </c>
      <c r="I2350" s="11">
        <f t="shared" ca="1" si="1"/>
        <v>-434.195877</v>
      </c>
      <c r="J2350" s="11">
        <f t="shared" ca="1" si="9"/>
        <v>-11.474521060000001</v>
      </c>
      <c r="K2350" s="9">
        <f t="shared" si="406"/>
        <v>127.60815671106756</v>
      </c>
      <c r="L2350" s="11">
        <f t="shared" si="407"/>
        <v>6987.4817099585262</v>
      </c>
      <c r="M2350" s="11">
        <f t="shared" si="402"/>
        <v>0.59037499999999998</v>
      </c>
      <c r="N2350" s="11">
        <f ca="1">IF(K2352&gt;0,-0.5*M2350*(K2352^2)*CdR*CSAR,0)</f>
        <v>-62.985476949999999</v>
      </c>
      <c r="O2350" s="11">
        <f ca="1">IF(K2352&gt;0,0, 0.5*M2350*(K2352^2)*CdC*CSAC)</f>
        <v>0</v>
      </c>
      <c r="P2350" s="13">
        <f t="shared" si="403"/>
        <v>312.32799999999997</v>
      </c>
      <c r="Q2350" s="11">
        <f ca="1">K2352/P2350</f>
        <v>0.40783611520000002</v>
      </c>
      <c r="R2350" s="11">
        <f t="shared" ca="1" si="404"/>
        <v>1.1696759489999999</v>
      </c>
      <c r="S2350" s="11">
        <f ca="1">0.5*M2350*K2352^2</f>
        <v>4789.5108989999999</v>
      </c>
    </row>
    <row r="2351" spans="2:19" x14ac:dyDescent="0.2">
      <c r="B2351" s="11"/>
      <c r="D2351" s="14">
        <f t="shared" si="405"/>
        <v>23.490000000000872</v>
      </c>
      <c r="E2351" s="11">
        <f t="shared" si="410"/>
        <v>37.840000000001169</v>
      </c>
      <c r="F2351" s="11">
        <f t="shared" si="401"/>
        <v>-371.21040000001148</v>
      </c>
      <c r="G2351" s="11">
        <f t="shared" ref="G2351:G5002" ca="1" si="412">IF(K2351&lt;=0,O2351,N2351)</f>
        <v>-63.091872100000003</v>
      </c>
      <c r="H2351" s="15">
        <f t="shared" si="411"/>
        <v>0</v>
      </c>
      <c r="I2351" s="11">
        <f t="shared" ca="1" si="1"/>
        <v>-434.30227209999998</v>
      </c>
      <c r="J2351" s="11">
        <f t="shared" ca="1" si="9"/>
        <v>-11.47733277</v>
      </c>
      <c r="K2351" s="9">
        <f t="shared" ca="1" si="406"/>
        <v>127.49341149999999</v>
      </c>
      <c r="L2351" s="11">
        <f t="shared" ca="1" si="407"/>
        <v>6988.7572179999997</v>
      </c>
      <c r="M2351" s="11">
        <f t="shared" ca="1" si="402"/>
        <v>0.59030800000000005</v>
      </c>
      <c r="N2351" s="11">
        <f t="shared" ref="N2351:N2414" ca="1" si="413">IF(K2351&gt;0,-0.5*M2351*(K2351^2)*CdR*CSAR,0)</f>
        <v>-63.091872100000003</v>
      </c>
      <c r="O2351" s="11">
        <f t="shared" ref="O2351:O2414" ca="1" si="414">IF(K2351&gt;0,0, 0.5*M2351*(K2351^2)*CdC*CSAC)</f>
        <v>0</v>
      </c>
      <c r="P2351" s="13">
        <f t="shared" ca="1" si="403"/>
        <v>312.32400000000001</v>
      </c>
      <c r="Q2351" s="11">
        <f t="shared" ref="Q2351:Q4595" ca="1" si="415">K2351/P2351</f>
        <v>0.40820882000000003</v>
      </c>
      <c r="R2351" s="11">
        <f t="shared" ca="1" si="404"/>
        <v>1.1699625659999999</v>
      </c>
      <c r="S2351" s="11">
        <f t="shared" ref="S2351:S2593" ca="1" si="416">0.5*M2351*K2351^2</f>
        <v>4797.6013469999998</v>
      </c>
    </row>
    <row r="2352" spans="2:19" x14ac:dyDescent="0.2">
      <c r="B2352" s="11"/>
      <c r="D2352" s="14">
        <f t="shared" si="405"/>
        <v>23.500000000000874</v>
      </c>
      <c r="E2352" s="11">
        <f t="shared" si="410"/>
        <v>37.840000000001169</v>
      </c>
      <c r="F2352" s="11">
        <f t="shared" si="401"/>
        <v>-371.21040000001148</v>
      </c>
      <c r="G2352" s="11">
        <f t="shared" ca="1" si="412"/>
        <v>-62.963926129999997</v>
      </c>
      <c r="H2352" s="15">
        <f t="shared" si="411"/>
        <v>0</v>
      </c>
      <c r="I2352" s="11">
        <f t="shared" ca="1" si="1"/>
        <v>-434.17432609999997</v>
      </c>
      <c r="J2352" s="11">
        <f t="shared" ca="1" si="9"/>
        <v>-11.47395154</v>
      </c>
      <c r="K2352" s="9">
        <f t="shared" ca="1" si="406"/>
        <v>127.3786382</v>
      </c>
      <c r="L2352" s="11">
        <f t="shared" ca="1" si="407"/>
        <v>6990.0315780000001</v>
      </c>
      <c r="M2352" s="11">
        <f t="shared" ca="1" si="402"/>
        <v>0.59017299999999995</v>
      </c>
      <c r="N2352" s="11">
        <f t="shared" ca="1" si="413"/>
        <v>-62.963926129999997</v>
      </c>
      <c r="O2352" s="11">
        <f t="shared" ca="1" si="414"/>
        <v>0</v>
      </c>
      <c r="P2352" s="13">
        <f t="shared" ca="1" si="403"/>
        <v>312.315</v>
      </c>
      <c r="Q2352" s="11">
        <f t="shared" ca="1" si="415"/>
        <v>0.40785309120000002</v>
      </c>
      <c r="R2352" s="11">
        <f t="shared" ca="1" si="404"/>
        <v>1.1696178939999999</v>
      </c>
      <c r="S2352" s="11">
        <f t="shared" ca="1" si="416"/>
        <v>4787.8721409999998</v>
      </c>
    </row>
    <row r="2353" spans="2:19" x14ac:dyDescent="0.2">
      <c r="B2353" s="11"/>
      <c r="D2353" s="14">
        <f t="shared" si="405"/>
        <v>23.510000000000876</v>
      </c>
      <c r="E2353" s="11">
        <f t="shared" si="410"/>
        <v>37.840000000001169</v>
      </c>
      <c r="F2353" s="11">
        <f t="shared" si="401"/>
        <v>-371.21040000001148</v>
      </c>
      <c r="G2353" s="11">
        <f t="shared" ca="1" si="412"/>
        <v>-62.843409360000003</v>
      </c>
      <c r="H2353" s="15">
        <f t="shared" si="411"/>
        <v>0</v>
      </c>
      <c r="I2353" s="11">
        <f t="shared" ca="1" si="1"/>
        <v>-434.05380939999998</v>
      </c>
      <c r="J2353" s="11">
        <f t="shared" ca="1" si="9"/>
        <v>-11.47076663</v>
      </c>
      <c r="K2353" s="9">
        <f t="shared" ca="1" si="406"/>
        <v>127.2638987</v>
      </c>
      <c r="L2353" s="11">
        <f t="shared" ca="1" si="407"/>
        <v>6991.3047909999996</v>
      </c>
      <c r="M2353" s="11">
        <f t="shared" ca="1" si="402"/>
        <v>0.59010600000000002</v>
      </c>
      <c r="N2353" s="11">
        <f t="shared" ca="1" si="413"/>
        <v>-62.843409360000003</v>
      </c>
      <c r="O2353" s="11">
        <f t="shared" ca="1" si="414"/>
        <v>0</v>
      </c>
      <c r="P2353" s="13">
        <f t="shared" ca="1" si="403"/>
        <v>312.31099999999998</v>
      </c>
      <c r="Q2353" s="11">
        <f t="shared" ca="1" si="415"/>
        <v>0.40749092619999999</v>
      </c>
      <c r="R2353" s="11">
        <f t="shared" ca="1" si="404"/>
        <v>1.169293235</v>
      </c>
      <c r="S2353" s="11">
        <f t="shared" ca="1" si="416"/>
        <v>4778.707864</v>
      </c>
    </row>
    <row r="2354" spans="2:19" x14ac:dyDescent="0.2">
      <c r="B2354" s="11"/>
      <c r="D2354" s="14">
        <f t="shared" si="405"/>
        <v>23.520000000000877</v>
      </c>
      <c r="E2354" s="11">
        <f t="shared" si="410"/>
        <v>37.840000000001169</v>
      </c>
      <c r="F2354" s="11">
        <f t="shared" si="401"/>
        <v>-371.21040000001148</v>
      </c>
      <c r="G2354" s="11">
        <f t="shared" ca="1" si="412"/>
        <v>-62.723051910000002</v>
      </c>
      <c r="H2354" s="15">
        <f t="shared" si="411"/>
        <v>0</v>
      </c>
      <c r="I2354" s="11">
        <f t="shared" ca="1" si="1"/>
        <v>-433.93345190000002</v>
      </c>
      <c r="J2354" s="11">
        <f t="shared" ca="1" si="9"/>
        <v>-11.467585939999999</v>
      </c>
      <c r="K2354" s="9">
        <f t="shared" ca="1" si="406"/>
        <v>127.149191</v>
      </c>
      <c r="L2354" s="11">
        <f t="shared" ca="1" si="407"/>
        <v>6992.5768559999997</v>
      </c>
      <c r="M2354" s="11">
        <f t="shared" ca="1" si="402"/>
        <v>0.59003899999999998</v>
      </c>
      <c r="N2354" s="11">
        <f t="shared" ca="1" si="413"/>
        <v>-62.723051910000002</v>
      </c>
      <c r="O2354" s="11">
        <f t="shared" ca="1" si="414"/>
        <v>0</v>
      </c>
      <c r="P2354" s="13">
        <f t="shared" ca="1" si="403"/>
        <v>312.30700000000002</v>
      </c>
      <c r="Q2354" s="11">
        <f t="shared" ca="1" si="415"/>
        <v>0.40712885399999998</v>
      </c>
      <c r="R2354" s="11">
        <f t="shared" ca="1" si="404"/>
        <v>1.1689690049999999</v>
      </c>
      <c r="S2354" s="11">
        <f t="shared" ca="1" si="416"/>
        <v>4769.5557019999997</v>
      </c>
    </row>
    <row r="2355" spans="2:19" x14ac:dyDescent="0.2">
      <c r="B2355" s="11"/>
      <c r="D2355" s="14">
        <f t="shared" si="405"/>
        <v>23.530000000000879</v>
      </c>
      <c r="E2355" s="11">
        <f t="shared" si="410"/>
        <v>37.840000000001169</v>
      </c>
      <c r="F2355" s="11">
        <f t="shared" si="401"/>
        <v>-371.21040000001148</v>
      </c>
      <c r="G2355" s="11">
        <f t="shared" ca="1" si="412"/>
        <v>-62.602853609999997</v>
      </c>
      <c r="H2355" s="15">
        <f t="shared" si="411"/>
        <v>0</v>
      </c>
      <c r="I2355" s="11">
        <f t="shared" ca="1" si="1"/>
        <v>-433.8132536</v>
      </c>
      <c r="J2355" s="11">
        <f t="shared" ca="1" si="9"/>
        <v>-11.46440945</v>
      </c>
      <c r="K2355" s="9">
        <f t="shared" ca="1" si="406"/>
        <v>127.03451509999999</v>
      </c>
      <c r="L2355" s="11">
        <f t="shared" ca="1" si="407"/>
        <v>6993.8477750000002</v>
      </c>
      <c r="M2355" s="11">
        <f t="shared" ca="1" si="402"/>
        <v>0.58997200000000005</v>
      </c>
      <c r="N2355" s="11">
        <f t="shared" ca="1" si="413"/>
        <v>-62.602853609999997</v>
      </c>
      <c r="O2355" s="11">
        <f t="shared" ca="1" si="414"/>
        <v>0</v>
      </c>
      <c r="P2355" s="13">
        <f t="shared" ca="1" si="403"/>
        <v>312.303</v>
      </c>
      <c r="Q2355" s="11">
        <f t="shared" ca="1" si="415"/>
        <v>0.40676687430000003</v>
      </c>
      <c r="R2355" s="11">
        <f t="shared" ca="1" si="404"/>
        <v>1.1686452039999999</v>
      </c>
      <c r="S2355" s="11">
        <f t="shared" ca="1" si="416"/>
        <v>4760.4156409999996</v>
      </c>
    </row>
    <row r="2356" spans="2:19" x14ac:dyDescent="0.2">
      <c r="B2356" s="11"/>
      <c r="D2356" s="14">
        <f t="shared" si="405"/>
        <v>23.54000000000088</v>
      </c>
      <c r="E2356" s="11">
        <f t="shared" si="410"/>
        <v>37.840000000001169</v>
      </c>
      <c r="F2356" s="11">
        <f t="shared" si="401"/>
        <v>-371.21040000001148</v>
      </c>
      <c r="G2356" s="11">
        <f t="shared" ca="1" si="412"/>
        <v>-62.475611720000003</v>
      </c>
      <c r="H2356" s="15">
        <f t="shared" si="411"/>
        <v>0</v>
      </c>
      <c r="I2356" s="11">
        <f t="shared" ca="1" si="1"/>
        <v>-433.68601169999999</v>
      </c>
      <c r="J2356" s="11">
        <f t="shared" ca="1" si="9"/>
        <v>-11.46104682</v>
      </c>
      <c r="K2356" s="9">
        <f t="shared" ca="1" si="406"/>
        <v>126.919871</v>
      </c>
      <c r="L2356" s="11">
        <f t="shared" ca="1" si="407"/>
        <v>6995.1175469999998</v>
      </c>
      <c r="M2356" s="11">
        <f t="shared" ca="1" si="402"/>
        <v>0.58983699999999994</v>
      </c>
      <c r="N2356" s="11">
        <f t="shared" ca="1" si="413"/>
        <v>-62.475611720000003</v>
      </c>
      <c r="O2356" s="11">
        <f t="shared" ca="1" si="414"/>
        <v>0</v>
      </c>
      <c r="P2356" s="13">
        <f t="shared" ca="1" si="403"/>
        <v>312.29399999999998</v>
      </c>
      <c r="Q2356" s="11">
        <f t="shared" ca="1" si="415"/>
        <v>0.40641149380000002</v>
      </c>
      <c r="R2356" s="11">
        <f t="shared" ca="1" si="404"/>
        <v>1.1683024280000001</v>
      </c>
      <c r="S2356" s="11">
        <f t="shared" ca="1" si="416"/>
        <v>4750.7399759999998</v>
      </c>
    </row>
    <row r="2357" spans="2:19" x14ac:dyDescent="0.2">
      <c r="B2357" s="11"/>
      <c r="D2357" s="14">
        <f t="shared" si="405"/>
        <v>23.550000000000882</v>
      </c>
      <c r="E2357" s="11">
        <f t="shared" si="410"/>
        <v>37.840000000001169</v>
      </c>
      <c r="F2357" s="11">
        <f t="shared" si="401"/>
        <v>-371.21040000001148</v>
      </c>
      <c r="G2357" s="11">
        <f t="shared" ca="1" si="412"/>
        <v>-62.355746080000003</v>
      </c>
      <c r="H2357" s="15">
        <f t="shared" si="411"/>
        <v>0</v>
      </c>
      <c r="I2357" s="11">
        <f t="shared" ca="1" si="1"/>
        <v>-433.56614610000003</v>
      </c>
      <c r="J2357" s="11">
        <f t="shared" ca="1" si="9"/>
        <v>-11.457879119999999</v>
      </c>
      <c r="K2357" s="9">
        <f t="shared" ca="1" si="406"/>
        <v>126.8052606</v>
      </c>
      <c r="L2357" s="11">
        <f t="shared" ca="1" si="407"/>
        <v>6996.3861720000004</v>
      </c>
      <c r="M2357" s="11">
        <f t="shared" ca="1" si="402"/>
        <v>0.58977000000000002</v>
      </c>
      <c r="N2357" s="11">
        <f t="shared" ca="1" si="413"/>
        <v>-62.355746080000003</v>
      </c>
      <c r="O2357" s="11">
        <f t="shared" ca="1" si="414"/>
        <v>0</v>
      </c>
      <c r="P2357" s="13">
        <f t="shared" ca="1" si="403"/>
        <v>312.29000000000002</v>
      </c>
      <c r="Q2357" s="11">
        <f t="shared" ca="1" si="415"/>
        <v>0.4060496992</v>
      </c>
      <c r="R2357" s="11">
        <f t="shared" ca="1" si="404"/>
        <v>1.1679795230000001</v>
      </c>
      <c r="S2357" s="11">
        <f t="shared" ca="1" si="416"/>
        <v>4741.6252109999996</v>
      </c>
    </row>
    <row r="2358" spans="2:19" x14ac:dyDescent="0.2">
      <c r="B2358" s="11"/>
      <c r="D2358" s="14">
        <f t="shared" si="405"/>
        <v>23.560000000000883</v>
      </c>
      <c r="E2358" s="11">
        <f t="shared" si="410"/>
        <v>37.840000000001169</v>
      </c>
      <c r="F2358" s="11">
        <f t="shared" si="401"/>
        <v>-371.21040000001148</v>
      </c>
      <c r="G2358" s="11">
        <f t="shared" ca="1" si="412"/>
        <v>-62.236039040000001</v>
      </c>
      <c r="H2358" s="15">
        <f t="shared" si="411"/>
        <v>0</v>
      </c>
      <c r="I2358" s="11">
        <f t="shared" ca="1" si="1"/>
        <v>-433.446439</v>
      </c>
      <c r="J2358" s="11">
        <f t="shared" ca="1" si="9"/>
        <v>-11.45471562</v>
      </c>
      <c r="K2358" s="9">
        <f t="shared" ca="1" si="406"/>
        <v>126.69068179999999</v>
      </c>
      <c r="L2358" s="11">
        <f t="shared" ca="1" si="407"/>
        <v>6997.653652</v>
      </c>
      <c r="M2358" s="11">
        <f t="shared" ca="1" si="402"/>
        <v>0.58970299999999998</v>
      </c>
      <c r="N2358" s="11">
        <f t="shared" ca="1" si="413"/>
        <v>-62.236039040000001</v>
      </c>
      <c r="O2358" s="11">
        <f t="shared" ca="1" si="414"/>
        <v>0</v>
      </c>
      <c r="P2358" s="13">
        <f t="shared" ca="1" si="403"/>
        <v>312.286</v>
      </c>
      <c r="Q2358" s="11">
        <f t="shared" ca="1" si="415"/>
        <v>0.40568799680000001</v>
      </c>
      <c r="R2358" s="11">
        <f t="shared" ca="1" si="404"/>
        <v>1.167657046</v>
      </c>
      <c r="S2358" s="11">
        <f t="shared" ca="1" si="416"/>
        <v>4732.5225069999997</v>
      </c>
    </row>
    <row r="2359" spans="2:19" x14ac:dyDescent="0.2">
      <c r="B2359" s="11"/>
      <c r="D2359" s="14">
        <f t="shared" si="405"/>
        <v>23.570000000000885</v>
      </c>
      <c r="E2359" s="11">
        <f t="shared" si="410"/>
        <v>37.840000000001169</v>
      </c>
      <c r="F2359" s="11">
        <f t="shared" si="401"/>
        <v>-371.21040000001148</v>
      </c>
      <c r="G2359" s="11">
        <f t="shared" ca="1" si="412"/>
        <v>-62.116490450000001</v>
      </c>
      <c r="H2359" s="15">
        <f t="shared" si="411"/>
        <v>0</v>
      </c>
      <c r="I2359" s="11">
        <f t="shared" ca="1" si="1"/>
        <v>-433.32689049999999</v>
      </c>
      <c r="J2359" s="11">
        <f t="shared" ca="1" si="9"/>
        <v>-11.4515563</v>
      </c>
      <c r="K2359" s="9">
        <f t="shared" ca="1" si="406"/>
        <v>126.5761346</v>
      </c>
      <c r="L2359" s="11">
        <f t="shared" ca="1" si="407"/>
        <v>6998.9199859999999</v>
      </c>
      <c r="M2359" s="11">
        <f t="shared" ca="1" si="402"/>
        <v>0.58963600000000005</v>
      </c>
      <c r="N2359" s="11">
        <f t="shared" ca="1" si="413"/>
        <v>-62.116490450000001</v>
      </c>
      <c r="O2359" s="11">
        <f t="shared" ca="1" si="414"/>
        <v>0</v>
      </c>
      <c r="P2359" s="13">
        <f t="shared" ca="1" si="403"/>
        <v>312.28199999999998</v>
      </c>
      <c r="Q2359" s="11">
        <f t="shared" ca="1" si="415"/>
        <v>0.40532638650000002</v>
      </c>
      <c r="R2359" s="11">
        <f t="shared" ca="1" si="404"/>
        <v>1.167334995</v>
      </c>
      <c r="S2359" s="11">
        <f t="shared" ca="1" si="416"/>
        <v>4723.4318510000003</v>
      </c>
    </row>
    <row r="2360" spans="2:19" x14ac:dyDescent="0.2">
      <c r="B2360" s="11"/>
      <c r="D2360" s="14">
        <f t="shared" si="405"/>
        <v>23.580000000000886</v>
      </c>
      <c r="E2360" s="11">
        <f t="shared" si="410"/>
        <v>37.840000000001169</v>
      </c>
      <c r="F2360" s="11">
        <f t="shared" si="401"/>
        <v>-371.21040000001148</v>
      </c>
      <c r="G2360" s="11">
        <f t="shared" ca="1" si="412"/>
        <v>-61.989949469999999</v>
      </c>
      <c r="H2360" s="15">
        <f t="shared" si="411"/>
        <v>0</v>
      </c>
      <c r="I2360" s="11">
        <f t="shared" ca="1" si="1"/>
        <v>-433.20034950000002</v>
      </c>
      <c r="J2360" s="11">
        <f t="shared" ca="1" si="9"/>
        <v>-11.4482122</v>
      </c>
      <c r="K2360" s="9">
        <f t="shared" ca="1" si="406"/>
        <v>126.46161909999999</v>
      </c>
      <c r="L2360" s="11">
        <f t="shared" ca="1" si="407"/>
        <v>7000.1851749999996</v>
      </c>
      <c r="M2360" s="11">
        <f t="shared" ca="1" si="402"/>
        <v>0.58950100000000005</v>
      </c>
      <c r="N2360" s="11">
        <f t="shared" ca="1" si="413"/>
        <v>-61.989949469999999</v>
      </c>
      <c r="O2360" s="11">
        <f t="shared" ca="1" si="414"/>
        <v>0</v>
      </c>
      <c r="P2360" s="13">
        <f t="shared" ca="1" si="403"/>
        <v>312.274</v>
      </c>
      <c r="Q2360" s="11">
        <f t="shared" ca="1" si="415"/>
        <v>0.40497005530000002</v>
      </c>
      <c r="R2360" s="11">
        <f t="shared" ca="1" si="404"/>
        <v>1.1669941079999999</v>
      </c>
      <c r="S2360" s="11">
        <f t="shared" ca="1" si="416"/>
        <v>4713.8094840000003</v>
      </c>
    </row>
    <row r="2361" spans="2:19" x14ac:dyDescent="0.2">
      <c r="B2361" s="11"/>
      <c r="D2361" s="14">
        <f t="shared" si="405"/>
        <v>23.590000000000888</v>
      </c>
      <c r="E2361" s="11">
        <f t="shared" si="410"/>
        <v>37.840000000001169</v>
      </c>
      <c r="F2361" s="11">
        <f t="shared" si="401"/>
        <v>-371.21040000001148</v>
      </c>
      <c r="G2361" s="11">
        <f t="shared" ca="1" si="412"/>
        <v>-61.87073204</v>
      </c>
      <c r="H2361" s="15">
        <f t="shared" si="411"/>
        <v>0</v>
      </c>
      <c r="I2361" s="11">
        <f t="shared" ca="1" si="1"/>
        <v>-433.08113200000003</v>
      </c>
      <c r="J2361" s="11">
        <f t="shared" ca="1" si="9"/>
        <v>-11.44506163</v>
      </c>
      <c r="K2361" s="9">
        <f t="shared" ca="1" si="406"/>
        <v>126.3471369</v>
      </c>
      <c r="L2361" s="11">
        <f t="shared" ca="1" si="407"/>
        <v>7001.4492190000001</v>
      </c>
      <c r="M2361" s="11">
        <f t="shared" ca="1" si="402"/>
        <v>0.58943400000000001</v>
      </c>
      <c r="N2361" s="11">
        <f t="shared" ca="1" si="413"/>
        <v>-61.87073204</v>
      </c>
      <c r="O2361" s="11">
        <f t="shared" ca="1" si="414"/>
        <v>0</v>
      </c>
      <c r="P2361" s="13">
        <f t="shared" ca="1" si="403"/>
        <v>312.26900000000001</v>
      </c>
      <c r="Q2361" s="11">
        <f t="shared" ca="1" si="415"/>
        <v>0.4046099259</v>
      </c>
      <c r="R2361" s="11">
        <f t="shared" ca="1" si="404"/>
        <v>1.1666729490000001</v>
      </c>
      <c r="S2361" s="11">
        <f t="shared" ca="1" si="416"/>
        <v>4704.7440100000003</v>
      </c>
    </row>
    <row r="2362" spans="2:19" x14ac:dyDescent="0.2">
      <c r="B2362" s="11"/>
      <c r="D2362" s="14">
        <f t="shared" si="405"/>
        <v>23.60000000000089</v>
      </c>
      <c r="E2362" s="11">
        <f t="shared" si="410"/>
        <v>37.840000000001169</v>
      </c>
      <c r="F2362" s="11">
        <f t="shared" si="401"/>
        <v>-371.21040000001148</v>
      </c>
      <c r="G2362" s="11">
        <f t="shared" ca="1" si="412"/>
        <v>-61.751672509999999</v>
      </c>
      <c r="H2362" s="15">
        <f t="shared" si="411"/>
        <v>0</v>
      </c>
      <c r="I2362" s="11">
        <f t="shared" ca="1" si="1"/>
        <v>-432.96207249999998</v>
      </c>
      <c r="J2362" s="11">
        <f t="shared" ca="1" si="9"/>
        <v>-11.44191524</v>
      </c>
      <c r="K2362" s="9">
        <f t="shared" ca="1" si="406"/>
        <v>126.2326863</v>
      </c>
      <c r="L2362" s="11">
        <f t="shared" ca="1" si="407"/>
        <v>7002.7121180000004</v>
      </c>
      <c r="M2362" s="11">
        <f t="shared" ca="1" si="402"/>
        <v>0.58936699999999997</v>
      </c>
      <c r="N2362" s="11">
        <f t="shared" ca="1" si="413"/>
        <v>-61.751672509999999</v>
      </c>
      <c r="O2362" s="11">
        <f t="shared" ca="1" si="414"/>
        <v>0</v>
      </c>
      <c r="P2362" s="13">
        <f t="shared" ca="1" si="403"/>
        <v>312.26499999999999</v>
      </c>
      <c r="Q2362" s="11">
        <f t="shared" ca="1" si="415"/>
        <v>0.40424859120000001</v>
      </c>
      <c r="R2362" s="11">
        <f t="shared" ca="1" si="404"/>
        <v>1.1663522159999999</v>
      </c>
      <c r="S2362" s="11">
        <f t="shared" ca="1" si="416"/>
        <v>4695.6905429999997</v>
      </c>
    </row>
    <row r="2363" spans="2:19" x14ac:dyDescent="0.2">
      <c r="B2363" s="11"/>
      <c r="D2363" s="14">
        <f t="shared" si="405"/>
        <v>23.610000000000891</v>
      </c>
      <c r="E2363" s="11">
        <f t="shared" si="410"/>
        <v>37.840000000001169</v>
      </c>
      <c r="F2363" s="11">
        <f t="shared" si="401"/>
        <v>-371.21040000001148</v>
      </c>
      <c r="G2363" s="11">
        <f t="shared" ca="1" si="412"/>
        <v>-61.632666129999997</v>
      </c>
      <c r="H2363" s="15">
        <f t="shared" si="411"/>
        <v>0</v>
      </c>
      <c r="I2363" s="11">
        <f t="shared" ca="1" si="1"/>
        <v>-432.84306609999999</v>
      </c>
      <c r="J2363" s="11">
        <f t="shared" ca="1" si="9"/>
        <v>-11.438770249999999</v>
      </c>
      <c r="K2363" s="9">
        <f t="shared" ca="1" si="406"/>
        <v>126.11826720000001</v>
      </c>
      <c r="L2363" s="11">
        <f t="shared" ca="1" si="407"/>
        <v>7003.9738729999999</v>
      </c>
      <c r="M2363" s="11">
        <f t="shared" ca="1" si="402"/>
        <v>0.58929900000000002</v>
      </c>
      <c r="N2363" s="11">
        <f t="shared" ca="1" si="413"/>
        <v>-61.632666129999997</v>
      </c>
      <c r="O2363" s="11">
        <f t="shared" ca="1" si="414"/>
        <v>0</v>
      </c>
      <c r="P2363" s="13">
        <f t="shared" ca="1" si="403"/>
        <v>312.26100000000002</v>
      </c>
      <c r="Q2363" s="11">
        <f t="shared" ca="1" si="415"/>
        <v>0.40388734799999998</v>
      </c>
      <c r="R2363" s="11">
        <f t="shared" ca="1" si="404"/>
        <v>1.1660316260000001</v>
      </c>
      <c r="S2363" s="11">
        <f t="shared" ca="1" si="416"/>
        <v>4686.6411179999996</v>
      </c>
    </row>
    <row r="2364" spans="2:19" x14ac:dyDescent="0.2">
      <c r="B2364" s="11"/>
      <c r="D2364" s="14">
        <f t="shared" si="405"/>
        <v>23.620000000000893</v>
      </c>
      <c r="E2364" s="11">
        <f t="shared" si="410"/>
        <v>37.840000000001169</v>
      </c>
      <c r="F2364" s="11">
        <f t="shared" si="401"/>
        <v>-371.21040000001148</v>
      </c>
      <c r="G2364" s="11">
        <f t="shared" ca="1" si="412"/>
        <v>-61.50692754</v>
      </c>
      <c r="H2364" s="15">
        <f t="shared" si="411"/>
        <v>0</v>
      </c>
      <c r="I2364" s="11">
        <f t="shared" ca="1" si="1"/>
        <v>-432.71732750000001</v>
      </c>
      <c r="J2364" s="11">
        <f t="shared" ca="1" si="9"/>
        <v>-11.43544735</v>
      </c>
      <c r="K2364" s="9">
        <f t="shared" ca="1" si="406"/>
        <v>126.0038795</v>
      </c>
      <c r="L2364" s="11">
        <f t="shared" ca="1" si="407"/>
        <v>7005.2344830000002</v>
      </c>
      <c r="M2364" s="11">
        <f t="shared" ca="1" si="402"/>
        <v>0.58916500000000005</v>
      </c>
      <c r="N2364" s="11">
        <f t="shared" ca="1" si="413"/>
        <v>-61.50692754</v>
      </c>
      <c r="O2364" s="11">
        <f t="shared" ca="1" si="414"/>
        <v>0</v>
      </c>
      <c r="P2364" s="13">
        <f t="shared" ca="1" si="403"/>
        <v>312.25299999999999</v>
      </c>
      <c r="Q2364" s="11">
        <f t="shared" ca="1" si="415"/>
        <v>0.40353136550000002</v>
      </c>
      <c r="R2364" s="11">
        <f t="shared" ca="1" si="404"/>
        <v>1.1656929</v>
      </c>
      <c r="S2364" s="11">
        <f t="shared" ca="1" si="416"/>
        <v>4677.0797659999998</v>
      </c>
    </row>
    <row r="2365" spans="2:19" x14ac:dyDescent="0.2">
      <c r="B2365" s="11"/>
      <c r="D2365" s="14">
        <f t="shared" si="405"/>
        <v>23.630000000000894</v>
      </c>
      <c r="E2365" s="11">
        <f t="shared" si="410"/>
        <v>37.840000000001169</v>
      </c>
      <c r="F2365" s="11">
        <f t="shared" si="401"/>
        <v>-371.21040000001148</v>
      </c>
      <c r="G2365" s="11">
        <f t="shared" ca="1" si="412"/>
        <v>-61.388355420000003</v>
      </c>
      <c r="H2365" s="15">
        <f t="shared" si="411"/>
        <v>0</v>
      </c>
      <c r="I2365" s="11">
        <f t="shared" ca="1" si="1"/>
        <v>-432.59875540000002</v>
      </c>
      <c r="J2365" s="11">
        <f t="shared" ca="1" si="9"/>
        <v>-11.43231383</v>
      </c>
      <c r="K2365" s="9">
        <f t="shared" ca="1" si="406"/>
        <v>125.88952500000001</v>
      </c>
      <c r="L2365" s="11">
        <f t="shared" ca="1" si="407"/>
        <v>7006.49395</v>
      </c>
      <c r="M2365" s="11">
        <f t="shared" ca="1" si="402"/>
        <v>0.58909800000000001</v>
      </c>
      <c r="N2365" s="11">
        <f t="shared" ca="1" si="413"/>
        <v>-61.388355420000003</v>
      </c>
      <c r="O2365" s="11">
        <f t="shared" ca="1" si="414"/>
        <v>0</v>
      </c>
      <c r="P2365" s="13">
        <f t="shared" ca="1" si="403"/>
        <v>312.24799999999999</v>
      </c>
      <c r="Q2365" s="11">
        <f t="shared" ca="1" si="415"/>
        <v>0.40317159759999999</v>
      </c>
      <c r="R2365" s="11">
        <f t="shared" ca="1" si="404"/>
        <v>1.1653734790000001</v>
      </c>
      <c r="S2365" s="11">
        <f t="shared" ca="1" si="416"/>
        <v>4668.0633619999999</v>
      </c>
    </row>
    <row r="2366" spans="2:19" x14ac:dyDescent="0.2">
      <c r="B2366" s="11"/>
      <c r="D2366" s="14">
        <f t="shared" si="405"/>
        <v>23.640000000000896</v>
      </c>
      <c r="E2366" s="11">
        <f t="shared" si="410"/>
        <v>37.840000000001169</v>
      </c>
      <c r="F2366" s="11">
        <f t="shared" si="401"/>
        <v>-371.21040000001148</v>
      </c>
      <c r="G2366" s="11">
        <f t="shared" ca="1" si="412"/>
        <v>-61.269940509999998</v>
      </c>
      <c r="H2366" s="15">
        <f t="shared" si="411"/>
        <v>0</v>
      </c>
      <c r="I2366" s="11">
        <f t="shared" ca="1" si="1"/>
        <v>-432.48034050000001</v>
      </c>
      <c r="J2366" s="11">
        <f t="shared" ca="1" si="9"/>
        <v>-11.429184469999999</v>
      </c>
      <c r="K2366" s="9">
        <f t="shared" ca="1" si="406"/>
        <v>125.7752019</v>
      </c>
      <c r="L2366" s="11">
        <f t="shared" ca="1" si="407"/>
        <v>7007.7522740000004</v>
      </c>
      <c r="M2366" s="11">
        <f t="shared" ca="1" si="402"/>
        <v>0.58903099999999997</v>
      </c>
      <c r="N2366" s="11">
        <f t="shared" ca="1" si="413"/>
        <v>-61.269940509999998</v>
      </c>
      <c r="O2366" s="11">
        <f t="shared" ca="1" si="414"/>
        <v>0</v>
      </c>
      <c r="P2366" s="13">
        <f t="shared" ca="1" si="403"/>
        <v>312.24400000000003</v>
      </c>
      <c r="Q2366" s="11">
        <f t="shared" ca="1" si="415"/>
        <v>0.40281062839999998</v>
      </c>
      <c r="R2366" s="11">
        <f t="shared" ca="1" si="404"/>
        <v>1.165054483</v>
      </c>
      <c r="S2366" s="11">
        <f t="shared" ca="1" si="416"/>
        <v>4659.0589129999998</v>
      </c>
    </row>
    <row r="2367" spans="2:19" x14ac:dyDescent="0.2">
      <c r="B2367" s="11"/>
      <c r="D2367" s="14">
        <f t="shared" si="405"/>
        <v>23.650000000000897</v>
      </c>
      <c r="E2367" s="11">
        <f t="shared" si="410"/>
        <v>37.840000000001169</v>
      </c>
      <c r="F2367" s="11">
        <f t="shared" si="401"/>
        <v>-371.21040000001148</v>
      </c>
      <c r="G2367" s="11">
        <f t="shared" ca="1" si="412"/>
        <v>-61.144622239999997</v>
      </c>
      <c r="H2367" s="15">
        <f t="shared" si="411"/>
        <v>0</v>
      </c>
      <c r="I2367" s="11">
        <f t="shared" ca="1" si="1"/>
        <v>-432.35502220000001</v>
      </c>
      <c r="J2367" s="11">
        <f t="shared" ca="1" si="9"/>
        <v>-11.425872679999999</v>
      </c>
      <c r="K2367" s="9">
        <f t="shared" ca="1" si="406"/>
        <v>125.66091</v>
      </c>
      <c r="L2367" s="11">
        <f t="shared" ca="1" si="407"/>
        <v>7009.009454</v>
      </c>
      <c r="M2367" s="11">
        <f t="shared" ca="1" si="402"/>
        <v>0.58889599999999998</v>
      </c>
      <c r="N2367" s="11">
        <f t="shared" ca="1" si="413"/>
        <v>-61.144622239999997</v>
      </c>
      <c r="O2367" s="11">
        <f t="shared" ca="1" si="414"/>
        <v>0</v>
      </c>
      <c r="P2367" s="13">
        <f t="shared" ca="1" si="403"/>
        <v>312.23599999999999</v>
      </c>
      <c r="Q2367" s="11">
        <f t="shared" ca="1" si="415"/>
        <v>0.40245490589999999</v>
      </c>
      <c r="R2367" s="11">
        <f t="shared" ca="1" si="404"/>
        <v>1.1647168889999999</v>
      </c>
      <c r="S2367" s="11">
        <f t="shared" ca="1" si="416"/>
        <v>4649.5295230000002</v>
      </c>
    </row>
    <row r="2368" spans="2:19" x14ac:dyDescent="0.2">
      <c r="B2368" s="11"/>
      <c r="D2368" s="14">
        <f t="shared" si="405"/>
        <v>23.660000000000899</v>
      </c>
      <c r="E2368" s="11">
        <f t="shared" si="410"/>
        <v>37.840000000001169</v>
      </c>
      <c r="F2368" s="11">
        <f t="shared" si="401"/>
        <v>-371.21040000001148</v>
      </c>
      <c r="G2368" s="11">
        <f t="shared" ca="1" si="412"/>
        <v>-61.026535879999997</v>
      </c>
      <c r="H2368" s="15">
        <f t="shared" si="411"/>
        <v>0</v>
      </c>
      <c r="I2368" s="11">
        <f t="shared" ca="1" si="1"/>
        <v>-432.23693589999999</v>
      </c>
      <c r="J2368" s="11">
        <f t="shared" ca="1" si="9"/>
        <v>-11.42275201</v>
      </c>
      <c r="K2368" s="9">
        <f t="shared" ca="1" si="406"/>
        <v>125.54665129999999</v>
      </c>
      <c r="L2368" s="11">
        <f t="shared" ca="1" si="407"/>
        <v>7010.2654920000004</v>
      </c>
      <c r="M2368" s="11">
        <f t="shared" ca="1" si="402"/>
        <v>0.58882900000000005</v>
      </c>
      <c r="N2368" s="11">
        <f t="shared" ca="1" si="413"/>
        <v>-61.026535879999997</v>
      </c>
      <c r="O2368" s="11">
        <f t="shared" ca="1" si="414"/>
        <v>0</v>
      </c>
      <c r="P2368" s="13">
        <f t="shared" ca="1" si="403"/>
        <v>312.23200000000003</v>
      </c>
      <c r="Q2368" s="11">
        <f t="shared" ca="1" si="415"/>
        <v>0.40209412</v>
      </c>
      <c r="R2368" s="11">
        <f t="shared" ca="1" si="404"/>
        <v>1.1643987769999999</v>
      </c>
      <c r="S2368" s="11">
        <f t="shared" ca="1" si="416"/>
        <v>4640.5500579999998</v>
      </c>
    </row>
    <row r="2369" spans="2:19" x14ac:dyDescent="0.2">
      <c r="B2369" s="11"/>
      <c r="D2369" s="14">
        <f t="shared" si="405"/>
        <v>23.670000000000901</v>
      </c>
      <c r="E2369" s="11">
        <f t="shared" si="410"/>
        <v>37.840000000001169</v>
      </c>
      <c r="F2369" s="11">
        <f t="shared" si="401"/>
        <v>-371.21040000001148</v>
      </c>
      <c r="G2369" s="11">
        <f t="shared" ca="1" si="412"/>
        <v>-60.908606200000001</v>
      </c>
      <c r="H2369" s="15">
        <f t="shared" si="411"/>
        <v>0</v>
      </c>
      <c r="I2369" s="11">
        <f t="shared" ca="1" si="1"/>
        <v>-432.1190062</v>
      </c>
      <c r="J2369" s="11">
        <f t="shared" ca="1" si="9"/>
        <v>-11.419635469999999</v>
      </c>
      <c r="K2369" s="9">
        <f t="shared" ca="1" si="406"/>
        <v>125.4324238</v>
      </c>
      <c r="L2369" s="11">
        <f t="shared" ca="1" si="407"/>
        <v>7011.5203879999999</v>
      </c>
      <c r="M2369" s="11">
        <f t="shared" ca="1" si="402"/>
        <v>0.58876200000000001</v>
      </c>
      <c r="N2369" s="11">
        <f t="shared" ca="1" si="413"/>
        <v>-60.908606200000001</v>
      </c>
      <c r="O2369" s="11">
        <f t="shared" ca="1" si="414"/>
        <v>0</v>
      </c>
      <c r="P2369" s="13">
        <f t="shared" ca="1" si="403"/>
        <v>312.22800000000001</v>
      </c>
      <c r="Q2369" s="11">
        <f t="shared" ca="1" si="415"/>
        <v>0.40173342480000002</v>
      </c>
      <c r="R2369" s="11">
        <f t="shared" ca="1" si="404"/>
        <v>1.1640810880000001</v>
      </c>
      <c r="S2369" s="11">
        <f t="shared" ca="1" si="416"/>
        <v>4631.5825059999997</v>
      </c>
    </row>
    <row r="2370" spans="2:19" x14ac:dyDescent="0.2">
      <c r="B2370" s="11"/>
      <c r="D2370" s="14">
        <f t="shared" si="405"/>
        <v>23.680000000000902</v>
      </c>
      <c r="E2370" s="11">
        <f t="shared" si="410"/>
        <v>37.840000000001169</v>
      </c>
      <c r="F2370" s="11">
        <f t="shared" ref="F2370:F2433" si="417">E2370*Grav</f>
        <v>-371.21040000001148</v>
      </c>
      <c r="G2370" s="11">
        <f t="shared" ca="1" si="412"/>
        <v>-60.790833020000001</v>
      </c>
      <c r="H2370" s="15">
        <f t="shared" si="411"/>
        <v>0</v>
      </c>
      <c r="I2370" s="11">
        <f t="shared" ca="1" si="1"/>
        <v>-432.00123300000001</v>
      </c>
      <c r="J2370" s="11">
        <f t="shared" ca="1" si="9"/>
        <v>-11.41652307</v>
      </c>
      <c r="K2370" s="9">
        <f t="shared" ca="1" si="406"/>
        <v>125.3182274</v>
      </c>
      <c r="L2370" s="11">
        <f t="shared" ca="1" si="407"/>
        <v>7012.7741409999999</v>
      </c>
      <c r="M2370" s="11">
        <f t="shared" ref="M2370:M2433" ca="1" si="418">VLOOKUP(L2370,AtmChart,4)</f>
        <v>0.58869499999999997</v>
      </c>
      <c r="N2370" s="11">
        <f t="shared" ca="1" si="413"/>
        <v>-60.790833020000001</v>
      </c>
      <c r="O2370" s="11">
        <f t="shared" ca="1" si="414"/>
        <v>0</v>
      </c>
      <c r="P2370" s="13">
        <f t="shared" ref="P2370:P2433" ca="1" si="419">VLOOKUP(L2370,AtmChart,5)</f>
        <v>312.22300000000001</v>
      </c>
      <c r="Q2370" s="11">
        <f t="shared" ca="1" si="415"/>
        <v>0.40137410569999998</v>
      </c>
      <c r="R2370" s="11">
        <f t="shared" ref="R2370:R2433" ca="1" si="420">J2370/Grav</f>
        <v>1.16376382</v>
      </c>
      <c r="S2370" s="11">
        <f t="shared" ca="1" si="416"/>
        <v>4622.6268559999999</v>
      </c>
    </row>
    <row r="2371" spans="2:19" x14ac:dyDescent="0.2">
      <c r="B2371" s="11"/>
      <c r="D2371" s="14">
        <f t="shared" ref="D2371:D2434" si="421">D2370+DeltaT</f>
        <v>23.690000000000904</v>
      </c>
      <c r="E2371" s="11">
        <f t="shared" si="410"/>
        <v>37.840000000001169</v>
      </c>
      <c r="F2371" s="11">
        <f t="shared" si="417"/>
        <v>-371.21040000001148</v>
      </c>
      <c r="G2371" s="11">
        <f t="shared" ca="1" si="412"/>
        <v>-60.666310119999999</v>
      </c>
      <c r="H2371" s="15">
        <f t="shared" si="411"/>
        <v>0</v>
      </c>
      <c r="I2371" s="11">
        <f t="shared" ca="1" si="1"/>
        <v>-431.87671010000003</v>
      </c>
      <c r="J2371" s="11">
        <f t="shared" ca="1" si="9"/>
        <v>-11.413232300000001</v>
      </c>
      <c r="K2371" s="9">
        <f t="shared" ref="K2371:K2434" ca="1" si="422">K2370+J2370*DeltaT</f>
        <v>125.2040622</v>
      </c>
      <c r="L2371" s="11">
        <f t="shared" ref="L2371:L2434" ca="1" si="423">L2370+K2370*DeltaT+(0.5*J2370*DeltaT^2)</f>
        <v>7014.0267519999998</v>
      </c>
      <c r="M2371" s="11">
        <f t="shared" ca="1" si="418"/>
        <v>0.588561</v>
      </c>
      <c r="N2371" s="11">
        <f t="shared" ca="1" si="413"/>
        <v>-60.666310119999999</v>
      </c>
      <c r="O2371" s="11">
        <f t="shared" ca="1" si="414"/>
        <v>0</v>
      </c>
      <c r="P2371" s="13">
        <f t="shared" ca="1" si="419"/>
        <v>312.21499999999997</v>
      </c>
      <c r="Q2371" s="11">
        <f t="shared" ca="1" si="415"/>
        <v>0.40101872799999999</v>
      </c>
      <c r="R2371" s="11">
        <f t="shared" ca="1" si="420"/>
        <v>1.163428369</v>
      </c>
      <c r="S2371" s="11">
        <f t="shared" ca="1" si="416"/>
        <v>4613.1579469999997</v>
      </c>
    </row>
    <row r="2372" spans="2:19" x14ac:dyDescent="0.2">
      <c r="B2372" s="11"/>
      <c r="D2372" s="14">
        <f t="shared" si="421"/>
        <v>23.700000000000905</v>
      </c>
      <c r="E2372" s="11">
        <f t="shared" si="410"/>
        <v>37.840000000001169</v>
      </c>
      <c r="F2372" s="11">
        <f t="shared" si="417"/>
        <v>-371.21040000001148</v>
      </c>
      <c r="G2372" s="11">
        <f t="shared" ca="1" si="412"/>
        <v>-60.548863820000001</v>
      </c>
      <c r="H2372" s="15">
        <f t="shared" si="411"/>
        <v>0</v>
      </c>
      <c r="I2372" s="11">
        <f t="shared" ca="1" si="1"/>
        <v>-431.75926379999999</v>
      </c>
      <c r="J2372" s="11">
        <f t="shared" ca="1" si="9"/>
        <v>-11.410128540000001</v>
      </c>
      <c r="K2372" s="9">
        <f t="shared" ca="1" si="422"/>
        <v>125.0899299</v>
      </c>
      <c r="L2372" s="11">
        <f t="shared" ca="1" si="423"/>
        <v>7015.2782219999999</v>
      </c>
      <c r="M2372" s="11">
        <f t="shared" ca="1" si="418"/>
        <v>0.58849399999999996</v>
      </c>
      <c r="N2372" s="11">
        <f t="shared" ca="1" si="413"/>
        <v>-60.548863820000001</v>
      </c>
      <c r="O2372" s="11">
        <f t="shared" ca="1" si="414"/>
        <v>0</v>
      </c>
      <c r="P2372" s="13">
        <f t="shared" ca="1" si="419"/>
        <v>312.21100000000001</v>
      </c>
      <c r="Q2372" s="11">
        <f t="shared" ca="1" si="415"/>
        <v>0.40065830429999999</v>
      </c>
      <c r="R2372" s="11">
        <f t="shared" ca="1" si="420"/>
        <v>1.1631119809999999</v>
      </c>
      <c r="S2372" s="11">
        <f t="shared" ca="1" si="416"/>
        <v>4604.2271520000004</v>
      </c>
    </row>
    <row r="2373" spans="2:19" x14ac:dyDescent="0.2">
      <c r="B2373" s="11"/>
      <c r="D2373" s="14">
        <f t="shared" si="421"/>
        <v>23.710000000000907</v>
      </c>
      <c r="E2373" s="11">
        <f t="shared" si="410"/>
        <v>37.840000000001169</v>
      </c>
      <c r="F2373" s="11">
        <f t="shared" si="417"/>
        <v>-371.21040000001148</v>
      </c>
      <c r="G2373" s="11">
        <f t="shared" ca="1" si="412"/>
        <v>-60.431573499999999</v>
      </c>
      <c r="H2373" s="15">
        <f t="shared" si="411"/>
        <v>0</v>
      </c>
      <c r="I2373" s="11">
        <f t="shared" ca="1" si="1"/>
        <v>-431.64197350000001</v>
      </c>
      <c r="J2373" s="11">
        <f t="shared" ca="1" si="9"/>
        <v>-11.4070289</v>
      </c>
      <c r="K2373" s="9">
        <f t="shared" ca="1" si="422"/>
        <v>124.9758286</v>
      </c>
      <c r="L2373" s="11">
        <f t="shared" ca="1" si="423"/>
        <v>7016.5285510000003</v>
      </c>
      <c r="M2373" s="11">
        <f t="shared" ca="1" si="418"/>
        <v>0.58842700000000003</v>
      </c>
      <c r="N2373" s="11">
        <f t="shared" ca="1" si="413"/>
        <v>-60.431573499999999</v>
      </c>
      <c r="O2373" s="11">
        <f t="shared" ca="1" si="414"/>
        <v>0</v>
      </c>
      <c r="P2373" s="13">
        <f t="shared" ca="1" si="419"/>
        <v>312.20699999999999</v>
      </c>
      <c r="Q2373" s="11">
        <f t="shared" ca="1" si="415"/>
        <v>0.40029797080000001</v>
      </c>
      <c r="R2373" s="11">
        <f t="shared" ca="1" si="420"/>
        <v>1.162796014</v>
      </c>
      <c r="S2373" s="11">
        <f t="shared" ca="1" si="416"/>
        <v>4595.3082189999996</v>
      </c>
    </row>
    <row r="2374" spans="2:19" x14ac:dyDescent="0.2">
      <c r="B2374" s="11"/>
      <c r="D2374" s="14">
        <f t="shared" si="421"/>
        <v>23.720000000000908</v>
      </c>
      <c r="E2374" s="11">
        <f t="shared" ref="E2374:E2437" si="424">IF(D2374&lt;ThrustCurveTime,E2373-(Mdot)/10,E2373)</f>
        <v>37.840000000001169</v>
      </c>
      <c r="F2374" s="11">
        <f t="shared" si="417"/>
        <v>-371.21040000001148</v>
      </c>
      <c r="G2374" s="11">
        <f t="shared" ca="1" si="412"/>
        <v>-60.314336490000002</v>
      </c>
      <c r="H2374" s="15">
        <f t="shared" si="411"/>
        <v>0</v>
      </c>
      <c r="I2374" s="11">
        <f t="shared" ca="1" si="1"/>
        <v>-431.52473650000002</v>
      </c>
      <c r="J2374" s="11">
        <f t="shared" ca="1" si="9"/>
        <v>-11.403930669999999</v>
      </c>
      <c r="K2374" s="9">
        <f t="shared" ca="1" si="422"/>
        <v>124.86175830000001</v>
      </c>
      <c r="L2374" s="11">
        <f t="shared" ca="1" si="423"/>
        <v>7017.7777390000001</v>
      </c>
      <c r="M2374" s="11">
        <f t="shared" ca="1" si="418"/>
        <v>0.58835899999999997</v>
      </c>
      <c r="N2374" s="11">
        <f t="shared" ca="1" si="413"/>
        <v>-60.314336490000002</v>
      </c>
      <c r="O2374" s="11">
        <f t="shared" ca="1" si="414"/>
        <v>0</v>
      </c>
      <c r="P2374" s="13">
        <f t="shared" ca="1" si="419"/>
        <v>312.202</v>
      </c>
      <c r="Q2374" s="11">
        <f t="shared" ca="1" si="415"/>
        <v>0.39993900830000001</v>
      </c>
      <c r="R2374" s="11">
        <f t="shared" ca="1" si="420"/>
        <v>1.1624801899999999</v>
      </c>
      <c r="S2374" s="11">
        <f t="shared" ca="1" si="416"/>
        <v>4586.3933390000002</v>
      </c>
    </row>
    <row r="2375" spans="2:19" x14ac:dyDescent="0.2">
      <c r="B2375" s="11"/>
      <c r="D2375" s="14">
        <f t="shared" si="421"/>
        <v>23.73000000000091</v>
      </c>
      <c r="E2375" s="11">
        <f t="shared" si="424"/>
        <v>37.840000000001169</v>
      </c>
      <c r="F2375" s="11">
        <f t="shared" si="417"/>
        <v>-371.21040000001148</v>
      </c>
      <c r="G2375" s="11">
        <f t="shared" ca="1" si="412"/>
        <v>-60.190502039999998</v>
      </c>
      <c r="H2375" s="15">
        <f t="shared" ref="H2375:H2438" si="425">IF(D2375&lt;ThrustCurveTime,VLOOKUP(D2375,GoddardCurve1,2, TRUE),0)</f>
        <v>0</v>
      </c>
      <c r="I2375" s="11">
        <f t="shared" ca="1" si="1"/>
        <v>-431.40090199999997</v>
      </c>
      <c r="J2375" s="11">
        <f t="shared" ca="1" si="9"/>
        <v>-11.40065809</v>
      </c>
      <c r="K2375" s="9">
        <f t="shared" ca="1" si="422"/>
        <v>124.747719</v>
      </c>
      <c r="L2375" s="11">
        <f t="shared" ca="1" si="423"/>
        <v>7019.0257860000002</v>
      </c>
      <c r="M2375" s="11">
        <f t="shared" ca="1" si="418"/>
        <v>0.588225</v>
      </c>
      <c r="N2375" s="11">
        <f t="shared" ca="1" si="413"/>
        <v>-60.190502039999998</v>
      </c>
      <c r="O2375" s="11">
        <f t="shared" ca="1" si="414"/>
        <v>0</v>
      </c>
      <c r="P2375" s="13">
        <f t="shared" ca="1" si="419"/>
        <v>312.19400000000002</v>
      </c>
      <c r="Q2375" s="11">
        <f t="shared" ca="1" si="415"/>
        <v>0.39958397330000001</v>
      </c>
      <c r="R2375" s="11">
        <f t="shared" ca="1" si="420"/>
        <v>1.162146594</v>
      </c>
      <c r="S2375" s="11">
        <f t="shared" ca="1" si="416"/>
        <v>4576.9767810000003</v>
      </c>
    </row>
    <row r="2376" spans="2:19" x14ac:dyDescent="0.2">
      <c r="B2376" s="11"/>
      <c r="D2376" s="14">
        <f t="shared" si="421"/>
        <v>23.740000000000911</v>
      </c>
      <c r="E2376" s="11">
        <f t="shared" si="424"/>
        <v>37.840000000001169</v>
      </c>
      <c r="F2376" s="11">
        <f t="shared" si="417"/>
        <v>-371.21040000001148</v>
      </c>
      <c r="G2376" s="11">
        <f t="shared" ca="1" si="412"/>
        <v>-60.073693169999999</v>
      </c>
      <c r="H2376" s="15">
        <f t="shared" si="425"/>
        <v>0</v>
      </c>
      <c r="I2376" s="11">
        <f t="shared" ca="1" si="1"/>
        <v>-431.28409319999997</v>
      </c>
      <c r="J2376" s="11">
        <f t="shared" ca="1" si="9"/>
        <v>-11.397571170000001</v>
      </c>
      <c r="K2376" s="9">
        <f t="shared" ca="1" si="422"/>
        <v>124.63371239999999</v>
      </c>
      <c r="L2376" s="11">
        <f t="shared" ca="1" si="423"/>
        <v>7020.2726940000002</v>
      </c>
      <c r="M2376" s="11">
        <f t="shared" ca="1" si="418"/>
        <v>0.58815799999999996</v>
      </c>
      <c r="N2376" s="11">
        <f t="shared" ca="1" si="413"/>
        <v>-60.073693169999999</v>
      </c>
      <c r="O2376" s="11">
        <f t="shared" ca="1" si="414"/>
        <v>0</v>
      </c>
      <c r="P2376" s="13">
        <f t="shared" ca="1" si="419"/>
        <v>312.19</v>
      </c>
      <c r="Q2376" s="11">
        <f t="shared" ca="1" si="415"/>
        <v>0.3992239098</v>
      </c>
      <c r="R2376" s="11">
        <f t="shared" ca="1" si="420"/>
        <v>1.1618319239999999</v>
      </c>
      <c r="S2376" s="11">
        <f t="shared" ca="1" si="416"/>
        <v>4568.0944570000001</v>
      </c>
    </row>
    <row r="2377" spans="2:19" x14ac:dyDescent="0.2">
      <c r="B2377" s="11"/>
      <c r="D2377" s="14">
        <f t="shared" si="421"/>
        <v>23.750000000000913</v>
      </c>
      <c r="E2377" s="11">
        <f t="shared" si="424"/>
        <v>37.840000000001169</v>
      </c>
      <c r="F2377" s="11">
        <f t="shared" si="417"/>
        <v>-371.21040000001148</v>
      </c>
      <c r="G2377" s="11">
        <f t="shared" ca="1" si="412"/>
        <v>-59.957039590000001</v>
      </c>
      <c r="H2377" s="15">
        <f t="shared" si="425"/>
        <v>0</v>
      </c>
      <c r="I2377" s="11">
        <f t="shared" ca="1" si="1"/>
        <v>-431.16743960000002</v>
      </c>
      <c r="J2377" s="11">
        <f t="shared" ca="1" si="9"/>
        <v>-11.39448836</v>
      </c>
      <c r="K2377" s="9">
        <f t="shared" ca="1" si="422"/>
        <v>124.5197367</v>
      </c>
      <c r="L2377" s="11">
        <f t="shared" ca="1" si="423"/>
        <v>7021.5184609999997</v>
      </c>
      <c r="M2377" s="11">
        <f t="shared" ca="1" si="418"/>
        <v>0.58809100000000003</v>
      </c>
      <c r="N2377" s="11">
        <f t="shared" ca="1" si="413"/>
        <v>-59.957039590000001</v>
      </c>
      <c r="O2377" s="11">
        <f t="shared" ca="1" si="414"/>
        <v>0</v>
      </c>
      <c r="P2377" s="13">
        <f t="shared" ca="1" si="419"/>
        <v>312.18599999999998</v>
      </c>
      <c r="Q2377" s="11">
        <f t="shared" ca="1" si="415"/>
        <v>0.39886393590000002</v>
      </c>
      <c r="R2377" s="11">
        <f t="shared" ca="1" si="420"/>
        <v>1.161517672</v>
      </c>
      <c r="S2377" s="11">
        <f t="shared" ca="1" si="416"/>
        <v>4559.223943</v>
      </c>
    </row>
    <row r="2378" spans="2:19" x14ac:dyDescent="0.2">
      <c r="B2378" s="11"/>
      <c r="D2378" s="14">
        <f t="shared" si="421"/>
        <v>23.760000000000915</v>
      </c>
      <c r="E2378" s="11">
        <f t="shared" si="424"/>
        <v>37.840000000001169</v>
      </c>
      <c r="F2378" s="11">
        <f t="shared" si="417"/>
        <v>-371.21040000001148</v>
      </c>
      <c r="G2378" s="11">
        <f t="shared" ca="1" si="412"/>
        <v>-59.84054115</v>
      </c>
      <c r="H2378" s="15">
        <f t="shared" si="425"/>
        <v>0</v>
      </c>
      <c r="I2378" s="11">
        <f t="shared" ca="1" si="1"/>
        <v>-431.05094109999999</v>
      </c>
      <c r="J2378" s="11">
        <f t="shared" ca="1" si="9"/>
        <v>-11.39140965</v>
      </c>
      <c r="K2378" s="9">
        <f t="shared" ca="1" si="422"/>
        <v>124.4057918</v>
      </c>
      <c r="L2378" s="11">
        <f t="shared" ca="1" si="423"/>
        <v>7022.7630879999997</v>
      </c>
      <c r="M2378" s="11">
        <f t="shared" ca="1" si="418"/>
        <v>0.58802399999999999</v>
      </c>
      <c r="N2378" s="11">
        <f t="shared" ca="1" si="413"/>
        <v>-59.84054115</v>
      </c>
      <c r="O2378" s="11">
        <f t="shared" ca="1" si="414"/>
        <v>0</v>
      </c>
      <c r="P2378" s="13">
        <f t="shared" ca="1" si="419"/>
        <v>312.18200000000002</v>
      </c>
      <c r="Q2378" s="11">
        <f t="shared" ca="1" si="415"/>
        <v>0.39850405150000001</v>
      </c>
      <c r="R2378" s="11">
        <f t="shared" ca="1" si="420"/>
        <v>1.161203838</v>
      </c>
      <c r="S2378" s="11">
        <f t="shared" ca="1" si="416"/>
        <v>4550.3652249999996</v>
      </c>
    </row>
    <row r="2379" spans="2:19" x14ac:dyDescent="0.2">
      <c r="B2379" s="11"/>
      <c r="D2379" s="14">
        <f t="shared" si="421"/>
        <v>23.770000000000916</v>
      </c>
      <c r="E2379" s="11">
        <f t="shared" si="424"/>
        <v>37.840000000001169</v>
      </c>
      <c r="F2379" s="11">
        <f t="shared" si="417"/>
        <v>-371.21040000001148</v>
      </c>
      <c r="G2379" s="11">
        <f t="shared" ca="1" si="412"/>
        <v>-59.71739187</v>
      </c>
      <c r="H2379" s="15">
        <f t="shared" si="425"/>
        <v>0</v>
      </c>
      <c r="I2379" s="11">
        <f t="shared" ca="1" si="1"/>
        <v>-430.92779189999999</v>
      </c>
      <c r="J2379" s="11">
        <f t="shared" ca="1" si="9"/>
        <v>-11.38815518</v>
      </c>
      <c r="K2379" s="9">
        <f t="shared" ca="1" si="422"/>
        <v>124.2918777</v>
      </c>
      <c r="L2379" s="11">
        <f t="shared" ca="1" si="423"/>
        <v>7024.0065770000001</v>
      </c>
      <c r="M2379" s="11">
        <f t="shared" ca="1" si="418"/>
        <v>0.58789000000000002</v>
      </c>
      <c r="N2379" s="11">
        <f t="shared" ca="1" si="413"/>
        <v>-59.71739187</v>
      </c>
      <c r="O2379" s="11">
        <f t="shared" ca="1" si="414"/>
        <v>0</v>
      </c>
      <c r="P2379" s="13">
        <f t="shared" ca="1" si="419"/>
        <v>312.173</v>
      </c>
      <c r="Q2379" s="11">
        <f t="shared" ca="1" si="415"/>
        <v>0.39815063350000002</v>
      </c>
      <c r="R2379" s="11">
        <f t="shared" ca="1" si="420"/>
        <v>1.160872087</v>
      </c>
      <c r="S2379" s="11">
        <f t="shared" ca="1" si="416"/>
        <v>4541.0007679999999</v>
      </c>
    </row>
    <row r="2380" spans="2:19" x14ac:dyDescent="0.2">
      <c r="B2380" s="11"/>
      <c r="D2380" s="14">
        <f t="shared" si="421"/>
        <v>23.780000000000918</v>
      </c>
      <c r="E2380" s="11">
        <f t="shared" si="424"/>
        <v>37.840000000001169</v>
      </c>
      <c r="F2380" s="11">
        <f t="shared" si="417"/>
        <v>-371.21040000001148</v>
      </c>
      <c r="G2380" s="11">
        <f t="shared" ca="1" si="412"/>
        <v>-59.601217390000002</v>
      </c>
      <c r="H2380" s="15">
        <f t="shared" si="425"/>
        <v>0</v>
      </c>
      <c r="I2380" s="11">
        <f t="shared" ca="1" si="1"/>
        <v>-430.81161739999999</v>
      </c>
      <c r="J2380" s="11">
        <f t="shared" ca="1" si="9"/>
        <v>-11.385085030000001</v>
      </c>
      <c r="K2380" s="9">
        <f t="shared" ca="1" si="422"/>
        <v>124.1779961</v>
      </c>
      <c r="L2380" s="11">
        <f t="shared" ca="1" si="423"/>
        <v>7025.2489260000002</v>
      </c>
      <c r="M2380" s="11">
        <f t="shared" ca="1" si="418"/>
        <v>0.58782299999999998</v>
      </c>
      <c r="N2380" s="11">
        <f t="shared" ca="1" si="413"/>
        <v>-59.601217390000002</v>
      </c>
      <c r="O2380" s="11">
        <f t="shared" ca="1" si="414"/>
        <v>0</v>
      </c>
      <c r="P2380" s="13">
        <f t="shared" ca="1" si="419"/>
        <v>312.16899999999998</v>
      </c>
      <c r="Q2380" s="11">
        <f t="shared" ca="1" si="415"/>
        <v>0.39779092780000003</v>
      </c>
      <c r="R2380" s="11">
        <f t="shared" ca="1" si="420"/>
        <v>1.1605591260000001</v>
      </c>
      <c r="S2380" s="11">
        <f t="shared" ca="1" si="416"/>
        <v>4532.1666839999998</v>
      </c>
    </row>
    <row r="2381" spans="2:19" x14ac:dyDescent="0.2">
      <c r="B2381" s="11"/>
      <c r="D2381" s="14">
        <f t="shared" si="421"/>
        <v>23.790000000000919</v>
      </c>
      <c r="E2381" s="11">
        <f t="shared" si="424"/>
        <v>37.840000000001169</v>
      </c>
      <c r="F2381" s="11">
        <f t="shared" si="417"/>
        <v>-371.21040000001148</v>
      </c>
      <c r="G2381" s="11">
        <f t="shared" ca="1" si="412"/>
        <v>-59.48519752</v>
      </c>
      <c r="H2381" s="15">
        <f t="shared" si="425"/>
        <v>0</v>
      </c>
      <c r="I2381" s="11">
        <f t="shared" ca="1" si="1"/>
        <v>-430.69559750000002</v>
      </c>
      <c r="J2381" s="11">
        <f t="shared" ca="1" si="9"/>
        <v>-11.38201896</v>
      </c>
      <c r="K2381" s="9">
        <f t="shared" ca="1" si="422"/>
        <v>124.06414530000001</v>
      </c>
      <c r="L2381" s="11">
        <f t="shared" ca="1" si="423"/>
        <v>7026.4901369999998</v>
      </c>
      <c r="M2381" s="11">
        <f t="shared" ca="1" si="418"/>
        <v>0.58775599999999995</v>
      </c>
      <c r="N2381" s="11">
        <f t="shared" ca="1" si="413"/>
        <v>-59.48519752</v>
      </c>
      <c r="O2381" s="11">
        <f t="shared" ca="1" si="414"/>
        <v>0</v>
      </c>
      <c r="P2381" s="13">
        <f t="shared" ca="1" si="419"/>
        <v>312.16500000000002</v>
      </c>
      <c r="Q2381" s="11">
        <f t="shared" ca="1" si="415"/>
        <v>0.39743131129999998</v>
      </c>
      <c r="R2381" s="11">
        <f t="shared" ca="1" si="420"/>
        <v>1.160246581</v>
      </c>
      <c r="S2381" s="11">
        <f t="shared" ca="1" si="416"/>
        <v>4523.3443580000003</v>
      </c>
    </row>
    <row r="2382" spans="2:19" x14ac:dyDescent="0.2">
      <c r="B2382" s="11"/>
      <c r="D2382" s="14">
        <f t="shared" si="421"/>
        <v>23.800000000000921</v>
      </c>
      <c r="E2382" s="11">
        <f t="shared" si="424"/>
        <v>37.840000000001169</v>
      </c>
      <c r="F2382" s="11">
        <f t="shared" si="417"/>
        <v>-371.21040000001148</v>
      </c>
      <c r="G2382" s="11">
        <f t="shared" ca="1" si="412"/>
        <v>-59.369332110000002</v>
      </c>
      <c r="H2382" s="15">
        <f t="shared" si="425"/>
        <v>0</v>
      </c>
      <c r="I2382" s="11">
        <f t="shared" ca="1" si="1"/>
        <v>-430.5797321</v>
      </c>
      <c r="J2382" s="11">
        <f t="shared" ca="1" si="9"/>
        <v>-11.37895698</v>
      </c>
      <c r="K2382" s="9">
        <f t="shared" ca="1" si="422"/>
        <v>123.9503251</v>
      </c>
      <c r="L2382" s="11">
        <f t="shared" ca="1" si="423"/>
        <v>7027.7302090000003</v>
      </c>
      <c r="M2382" s="11">
        <f t="shared" ca="1" si="418"/>
        <v>0.58768900000000002</v>
      </c>
      <c r="N2382" s="11">
        <f t="shared" ca="1" si="413"/>
        <v>-59.369332110000002</v>
      </c>
      <c r="O2382" s="11">
        <f t="shared" ca="1" si="414"/>
        <v>0</v>
      </c>
      <c r="P2382" s="13">
        <f t="shared" ca="1" si="419"/>
        <v>312.161</v>
      </c>
      <c r="Q2382" s="11">
        <f t="shared" ca="1" si="415"/>
        <v>0.39707178380000002</v>
      </c>
      <c r="R2382" s="11">
        <f t="shared" ca="1" si="420"/>
        <v>1.159934453</v>
      </c>
      <c r="S2382" s="11">
        <f t="shared" ca="1" si="416"/>
        <v>4514.5337769999996</v>
      </c>
    </row>
    <row r="2383" spans="2:19" x14ac:dyDescent="0.2">
      <c r="B2383" s="11"/>
      <c r="D2383" s="14">
        <f t="shared" si="421"/>
        <v>23.810000000000922</v>
      </c>
      <c r="E2383" s="11">
        <f t="shared" si="424"/>
        <v>37.840000000001169</v>
      </c>
      <c r="F2383" s="11">
        <f t="shared" si="417"/>
        <v>-371.21040000001148</v>
      </c>
      <c r="G2383" s="11">
        <f t="shared" ca="1" si="412"/>
        <v>-59.253620980000001</v>
      </c>
      <c r="H2383" s="15">
        <f t="shared" si="425"/>
        <v>0</v>
      </c>
      <c r="I2383" s="11">
        <f t="shared" ca="1" si="1"/>
        <v>-430.464021</v>
      </c>
      <c r="J2383" s="11">
        <f t="shared" ca="1" si="9"/>
        <v>-11.375899069999999</v>
      </c>
      <c r="K2383" s="9">
        <f t="shared" ca="1" si="422"/>
        <v>123.8365355</v>
      </c>
      <c r="L2383" s="11">
        <f t="shared" ca="1" si="423"/>
        <v>7028.9691439999997</v>
      </c>
      <c r="M2383" s="11">
        <f t="shared" ca="1" si="418"/>
        <v>0.58762199999999998</v>
      </c>
      <c r="N2383" s="11">
        <f t="shared" ca="1" si="413"/>
        <v>-59.253620980000001</v>
      </c>
      <c r="O2383" s="11">
        <f t="shared" ca="1" si="414"/>
        <v>0</v>
      </c>
      <c r="P2383" s="13">
        <f t="shared" ca="1" si="419"/>
        <v>312.15600000000001</v>
      </c>
      <c r="Q2383" s="11">
        <f t="shared" ca="1" si="415"/>
        <v>0.3967136161</v>
      </c>
      <c r="R2383" s="11">
        <f t="shared" ca="1" si="420"/>
        <v>1.159622739</v>
      </c>
      <c r="S2383" s="11">
        <f t="shared" ca="1" si="416"/>
        <v>4505.7349279999999</v>
      </c>
    </row>
    <row r="2384" spans="2:19" x14ac:dyDescent="0.2">
      <c r="B2384" s="11"/>
      <c r="D2384" s="14">
        <f t="shared" si="421"/>
        <v>23.820000000000924</v>
      </c>
      <c r="E2384" s="11">
        <f t="shared" si="424"/>
        <v>37.840000000001169</v>
      </c>
      <c r="F2384" s="11">
        <f t="shared" si="417"/>
        <v>-371.21040000001148</v>
      </c>
      <c r="G2384" s="11">
        <f t="shared" ca="1" si="412"/>
        <v>-59.131320350000003</v>
      </c>
      <c r="H2384" s="15">
        <f t="shared" si="425"/>
        <v>0</v>
      </c>
      <c r="I2384" s="11">
        <f t="shared" ca="1" si="1"/>
        <v>-430.34172030000002</v>
      </c>
      <c r="J2384" s="11">
        <f t="shared" ca="1" si="9"/>
        <v>-11.372667030000001</v>
      </c>
      <c r="K2384" s="9">
        <f t="shared" ca="1" si="422"/>
        <v>123.72277649999999</v>
      </c>
      <c r="L2384" s="11">
        <f t="shared" ca="1" si="423"/>
        <v>7030.20694</v>
      </c>
      <c r="M2384" s="11">
        <f t="shared" ca="1" si="418"/>
        <v>0.58748800000000001</v>
      </c>
      <c r="N2384" s="11">
        <f t="shared" ca="1" si="413"/>
        <v>-59.131320350000003</v>
      </c>
      <c r="O2384" s="11">
        <f t="shared" ca="1" si="414"/>
        <v>0</v>
      </c>
      <c r="P2384" s="13">
        <f t="shared" ca="1" si="419"/>
        <v>312.14800000000002</v>
      </c>
      <c r="Q2384" s="11">
        <f t="shared" ca="1" si="415"/>
        <v>0.39635934410000001</v>
      </c>
      <c r="R2384" s="11">
        <f t="shared" ca="1" si="420"/>
        <v>1.159293275</v>
      </c>
      <c r="S2384" s="11">
        <f t="shared" ca="1" si="416"/>
        <v>4496.4350029999996</v>
      </c>
    </row>
    <row r="2385" spans="2:19" x14ac:dyDescent="0.2">
      <c r="B2385" s="11"/>
      <c r="D2385" s="14">
        <f t="shared" si="421"/>
        <v>23.830000000000926</v>
      </c>
      <c r="E2385" s="11">
        <f t="shared" si="424"/>
        <v>37.840000000001169</v>
      </c>
      <c r="F2385" s="11">
        <f t="shared" si="417"/>
        <v>-371.21040000001148</v>
      </c>
      <c r="G2385" s="11">
        <f t="shared" ca="1" si="412"/>
        <v>-59.015931389999999</v>
      </c>
      <c r="H2385" s="15">
        <f t="shared" si="425"/>
        <v>0</v>
      </c>
      <c r="I2385" s="11">
        <f t="shared" ca="1" si="1"/>
        <v>-430.22633139999999</v>
      </c>
      <c r="J2385" s="11">
        <f t="shared" ca="1" si="9"/>
        <v>-11.36961764</v>
      </c>
      <c r="K2385" s="9">
        <f t="shared" ca="1" si="422"/>
        <v>123.6090499</v>
      </c>
      <c r="L2385" s="11">
        <f t="shared" ca="1" si="423"/>
        <v>7031.4435990000002</v>
      </c>
      <c r="M2385" s="11">
        <f t="shared" ca="1" si="418"/>
        <v>0.58742099999999997</v>
      </c>
      <c r="N2385" s="11">
        <f t="shared" ca="1" si="413"/>
        <v>-59.015931389999999</v>
      </c>
      <c r="O2385" s="11">
        <f t="shared" ca="1" si="414"/>
        <v>0</v>
      </c>
      <c r="P2385" s="13">
        <f t="shared" ca="1" si="419"/>
        <v>312.14400000000001</v>
      </c>
      <c r="Q2385" s="11">
        <f t="shared" ca="1" si="415"/>
        <v>0.39600008289999999</v>
      </c>
      <c r="R2385" s="11">
        <f t="shared" ca="1" si="420"/>
        <v>1.15898243</v>
      </c>
      <c r="S2385" s="11">
        <f t="shared" ca="1" si="416"/>
        <v>4487.6606529999999</v>
      </c>
    </row>
    <row r="2386" spans="2:19" x14ac:dyDescent="0.2">
      <c r="B2386" s="11"/>
      <c r="D2386" s="14">
        <f t="shared" si="421"/>
        <v>23.840000000000927</v>
      </c>
      <c r="E2386" s="11">
        <f t="shared" si="424"/>
        <v>37.840000000001169</v>
      </c>
      <c r="F2386" s="11">
        <f t="shared" si="417"/>
        <v>-371.21040000001148</v>
      </c>
      <c r="G2386" s="11">
        <f t="shared" ca="1" si="412"/>
        <v>-58.90069621</v>
      </c>
      <c r="H2386" s="15">
        <f t="shared" si="425"/>
        <v>0</v>
      </c>
      <c r="I2386" s="11">
        <f t="shared" ca="1" si="1"/>
        <v>-430.11109620000002</v>
      </c>
      <c r="J2386" s="11">
        <f t="shared" ca="1" si="9"/>
        <v>-11.36657231</v>
      </c>
      <c r="K2386" s="9">
        <f t="shared" ca="1" si="422"/>
        <v>123.4953537</v>
      </c>
      <c r="L2386" s="11">
        <f t="shared" ca="1" si="423"/>
        <v>7032.6791210000001</v>
      </c>
      <c r="M2386" s="11">
        <f t="shared" ca="1" si="418"/>
        <v>0.58735400000000004</v>
      </c>
      <c r="N2386" s="11">
        <f t="shared" ca="1" si="413"/>
        <v>-58.90069621</v>
      </c>
      <c r="O2386" s="11">
        <f t="shared" ca="1" si="414"/>
        <v>0</v>
      </c>
      <c r="P2386" s="13">
        <f t="shared" ca="1" si="419"/>
        <v>312.14</v>
      </c>
      <c r="Q2386" s="11">
        <f t="shared" ca="1" si="415"/>
        <v>0.39564091019999997</v>
      </c>
      <c r="R2386" s="11">
        <f t="shared" ca="1" si="420"/>
        <v>1.1586719990000001</v>
      </c>
      <c r="S2386" s="11">
        <f t="shared" ca="1" si="416"/>
        <v>4478.8979950000003</v>
      </c>
    </row>
    <row r="2387" spans="2:19" x14ac:dyDescent="0.2">
      <c r="B2387" s="11"/>
      <c r="D2387" s="14">
        <f t="shared" si="421"/>
        <v>23.850000000000929</v>
      </c>
      <c r="E2387" s="11">
        <f t="shared" si="424"/>
        <v>37.840000000001169</v>
      </c>
      <c r="F2387" s="11">
        <f t="shared" si="417"/>
        <v>-371.21040000001148</v>
      </c>
      <c r="G2387" s="11">
        <f t="shared" ca="1" si="412"/>
        <v>-58.785514550000002</v>
      </c>
      <c r="H2387" s="15">
        <f t="shared" si="425"/>
        <v>0</v>
      </c>
      <c r="I2387" s="11">
        <f t="shared" ca="1" si="1"/>
        <v>-429.99591450000003</v>
      </c>
      <c r="J2387" s="11">
        <f t="shared" ca="1" si="9"/>
        <v>-11.3635284</v>
      </c>
      <c r="K2387" s="9">
        <f t="shared" ca="1" si="422"/>
        <v>123.381688</v>
      </c>
      <c r="L2387" s="11">
        <f t="shared" ca="1" si="423"/>
        <v>7033.9135059999999</v>
      </c>
      <c r="M2387" s="11">
        <f t="shared" ca="1" si="418"/>
        <v>0.58728599999999997</v>
      </c>
      <c r="N2387" s="11">
        <f t="shared" ca="1" si="413"/>
        <v>-58.785514550000002</v>
      </c>
      <c r="O2387" s="11">
        <f t="shared" ca="1" si="414"/>
        <v>0</v>
      </c>
      <c r="P2387" s="13">
        <f t="shared" ca="1" si="419"/>
        <v>312.13600000000002</v>
      </c>
      <c r="Q2387" s="11">
        <f t="shared" ca="1" si="415"/>
        <v>0.39528182579999999</v>
      </c>
      <c r="R2387" s="11">
        <f t="shared" ca="1" si="420"/>
        <v>1.158361712</v>
      </c>
      <c r="S2387" s="11">
        <f t="shared" ca="1" si="416"/>
        <v>4470.1394069999997</v>
      </c>
    </row>
    <row r="2388" spans="2:19" x14ac:dyDescent="0.2">
      <c r="B2388" s="11"/>
      <c r="D2388" s="14">
        <f t="shared" si="421"/>
        <v>23.86000000000093</v>
      </c>
      <c r="E2388" s="11">
        <f t="shared" si="424"/>
        <v>37.840000000001169</v>
      </c>
      <c r="F2388" s="11">
        <f t="shared" si="417"/>
        <v>-371.21040000001148</v>
      </c>
      <c r="G2388" s="11">
        <f t="shared" ca="1" si="412"/>
        <v>-58.663892490000002</v>
      </c>
      <c r="H2388" s="15">
        <f t="shared" si="425"/>
        <v>0</v>
      </c>
      <c r="I2388" s="11">
        <f t="shared" ca="1" si="1"/>
        <v>-429.87429250000002</v>
      </c>
      <c r="J2388" s="11">
        <f t="shared" ca="1" si="9"/>
        <v>-11.360314280000001</v>
      </c>
      <c r="K2388" s="9">
        <f t="shared" ca="1" si="422"/>
        <v>123.2680527</v>
      </c>
      <c r="L2388" s="11">
        <f t="shared" ca="1" si="423"/>
        <v>7035.1467549999998</v>
      </c>
      <c r="M2388" s="11">
        <f t="shared" ca="1" si="418"/>
        <v>0.58715200000000001</v>
      </c>
      <c r="N2388" s="11">
        <f t="shared" ca="1" si="413"/>
        <v>-58.663892490000002</v>
      </c>
      <c r="O2388" s="11">
        <f t="shared" ca="1" si="414"/>
        <v>0</v>
      </c>
      <c r="P2388" s="13">
        <f t="shared" ca="1" si="419"/>
        <v>312.12700000000001</v>
      </c>
      <c r="Q2388" s="11">
        <f t="shared" ca="1" si="415"/>
        <v>0.39492915610000001</v>
      </c>
      <c r="R2388" s="11">
        <f t="shared" ca="1" si="420"/>
        <v>1.1580340760000001</v>
      </c>
      <c r="S2388" s="11">
        <f t="shared" ca="1" si="416"/>
        <v>4460.8910820000001</v>
      </c>
    </row>
    <row r="2389" spans="2:19" x14ac:dyDescent="0.2">
      <c r="B2389" s="11"/>
      <c r="D2389" s="14">
        <f t="shared" si="421"/>
        <v>23.870000000000932</v>
      </c>
      <c r="E2389" s="11">
        <f t="shared" si="424"/>
        <v>37.840000000001169</v>
      </c>
      <c r="F2389" s="11">
        <f t="shared" si="417"/>
        <v>-371.21040000001148</v>
      </c>
      <c r="G2389" s="11">
        <f t="shared" ca="1" si="412"/>
        <v>-58.549131879999997</v>
      </c>
      <c r="H2389" s="15">
        <f t="shared" si="425"/>
        <v>0</v>
      </c>
      <c r="I2389" s="11">
        <f t="shared" ca="1" si="1"/>
        <v>-429.75953190000001</v>
      </c>
      <c r="J2389" s="11">
        <f t="shared" ca="1" si="9"/>
        <v>-11.357281499999999</v>
      </c>
      <c r="K2389" s="9">
        <f t="shared" ca="1" si="422"/>
        <v>123.15444960000001</v>
      </c>
      <c r="L2389" s="11">
        <f t="shared" ca="1" si="423"/>
        <v>7036.3788679999998</v>
      </c>
      <c r="M2389" s="11">
        <f t="shared" ca="1" si="418"/>
        <v>0.58708499999999997</v>
      </c>
      <c r="N2389" s="11">
        <f t="shared" ca="1" si="413"/>
        <v>-58.549131879999997</v>
      </c>
      <c r="O2389" s="11">
        <f t="shared" ca="1" si="414"/>
        <v>0</v>
      </c>
      <c r="P2389" s="13">
        <f t="shared" ca="1" si="419"/>
        <v>312.12299999999999</v>
      </c>
      <c r="Q2389" s="11">
        <f t="shared" ca="1" si="415"/>
        <v>0.39457024810000002</v>
      </c>
      <c r="R2389" s="11">
        <f t="shared" ca="1" si="420"/>
        <v>1.157724923</v>
      </c>
      <c r="S2389" s="11">
        <f t="shared" ca="1" si="416"/>
        <v>4452.1645120000003</v>
      </c>
    </row>
    <row r="2390" spans="2:19" x14ac:dyDescent="0.2">
      <c r="B2390" s="11"/>
      <c r="D2390" s="14">
        <f t="shared" si="421"/>
        <v>23.880000000000933</v>
      </c>
      <c r="E2390" s="11">
        <f t="shared" si="424"/>
        <v>37.840000000001169</v>
      </c>
      <c r="F2390" s="11">
        <f t="shared" si="417"/>
        <v>-371.21040000001148</v>
      </c>
      <c r="G2390" s="11">
        <f t="shared" ca="1" si="412"/>
        <v>-58.434524369999998</v>
      </c>
      <c r="H2390" s="15">
        <f t="shared" si="425"/>
        <v>0</v>
      </c>
      <c r="I2390" s="11">
        <f t="shared" ca="1" si="1"/>
        <v>-429.64492439999998</v>
      </c>
      <c r="J2390" s="11">
        <f t="shared" ca="1" si="9"/>
        <v>-11.35425276</v>
      </c>
      <c r="K2390" s="9">
        <f t="shared" ca="1" si="422"/>
        <v>123.0408767</v>
      </c>
      <c r="L2390" s="11">
        <f t="shared" ca="1" si="423"/>
        <v>7037.6098439999996</v>
      </c>
      <c r="M2390" s="11">
        <f t="shared" ca="1" si="418"/>
        <v>0.58701800000000004</v>
      </c>
      <c r="N2390" s="11">
        <f t="shared" ca="1" si="413"/>
        <v>-58.434524369999998</v>
      </c>
      <c r="O2390" s="11">
        <f t="shared" ca="1" si="414"/>
        <v>0</v>
      </c>
      <c r="P2390" s="13">
        <f t="shared" ca="1" si="419"/>
        <v>312.11900000000003</v>
      </c>
      <c r="Q2390" s="11">
        <f t="shared" ca="1" si="415"/>
        <v>0.39421142809999998</v>
      </c>
      <c r="R2390" s="11">
        <f t="shared" ca="1" si="420"/>
        <v>1.157416183</v>
      </c>
      <c r="S2390" s="11">
        <f t="shared" ca="1" si="416"/>
        <v>4443.4495829999996</v>
      </c>
    </row>
    <row r="2391" spans="2:19" x14ac:dyDescent="0.2">
      <c r="B2391" s="11"/>
      <c r="D2391" s="14">
        <f t="shared" si="421"/>
        <v>23.890000000000935</v>
      </c>
      <c r="E2391" s="11">
        <f t="shared" si="424"/>
        <v>37.840000000001169</v>
      </c>
      <c r="F2391" s="11">
        <f t="shared" si="417"/>
        <v>-371.21040000001148</v>
      </c>
      <c r="G2391" s="11">
        <f t="shared" ca="1" si="412"/>
        <v>-58.320069789999998</v>
      </c>
      <c r="H2391" s="15">
        <f t="shared" si="425"/>
        <v>0</v>
      </c>
      <c r="I2391" s="11">
        <f t="shared" ca="1" si="1"/>
        <v>-429.53046979999999</v>
      </c>
      <c r="J2391" s="11">
        <f t="shared" ca="1" si="9"/>
        <v>-11.35122806</v>
      </c>
      <c r="K2391" s="9">
        <f t="shared" ca="1" si="422"/>
        <v>122.9273342</v>
      </c>
      <c r="L2391" s="11">
        <f t="shared" ca="1" si="423"/>
        <v>7038.8396849999999</v>
      </c>
      <c r="M2391" s="11">
        <f t="shared" ca="1" si="418"/>
        <v>0.586951</v>
      </c>
      <c r="N2391" s="11">
        <f t="shared" ca="1" si="413"/>
        <v>-58.320069789999998</v>
      </c>
      <c r="O2391" s="11">
        <f t="shared" ca="1" si="414"/>
        <v>0</v>
      </c>
      <c r="P2391" s="13">
        <f t="shared" ca="1" si="419"/>
        <v>312.11500000000001</v>
      </c>
      <c r="Q2391" s="11">
        <f t="shared" ca="1" si="415"/>
        <v>0.393852696</v>
      </c>
      <c r="R2391" s="11">
        <f t="shared" ca="1" si="420"/>
        <v>1.157107855</v>
      </c>
      <c r="S2391" s="11">
        <f t="shared" ca="1" si="416"/>
        <v>4434.7462839999998</v>
      </c>
    </row>
    <row r="2392" spans="2:19" x14ac:dyDescent="0.2">
      <c r="B2392" s="11"/>
      <c r="D2392" s="14">
        <f t="shared" si="421"/>
        <v>23.900000000000936</v>
      </c>
      <c r="E2392" s="11">
        <f t="shared" si="424"/>
        <v>37.840000000001169</v>
      </c>
      <c r="F2392" s="11">
        <f t="shared" si="417"/>
        <v>-371.21040000001148</v>
      </c>
      <c r="G2392" s="11">
        <f t="shared" ca="1" si="412"/>
        <v>-58.19922227</v>
      </c>
      <c r="H2392" s="15">
        <f t="shared" si="425"/>
        <v>0</v>
      </c>
      <c r="I2392" s="11">
        <f t="shared" ca="1" si="1"/>
        <v>-429.40962230000002</v>
      </c>
      <c r="J2392" s="11">
        <f t="shared" ca="1" si="9"/>
        <v>-11.348034419999999</v>
      </c>
      <c r="K2392" s="9">
        <f t="shared" ca="1" si="422"/>
        <v>122.81382189999999</v>
      </c>
      <c r="L2392" s="11">
        <f t="shared" ca="1" si="423"/>
        <v>7040.0683909999998</v>
      </c>
      <c r="M2392" s="11">
        <f t="shared" ca="1" si="418"/>
        <v>0.58681799999999995</v>
      </c>
      <c r="N2392" s="11">
        <f t="shared" ca="1" si="413"/>
        <v>-58.19922227</v>
      </c>
      <c r="O2392" s="11">
        <f t="shared" ca="1" si="414"/>
        <v>0</v>
      </c>
      <c r="P2392" s="13">
        <f t="shared" ca="1" si="419"/>
        <v>312.10599999999999</v>
      </c>
      <c r="Q2392" s="11">
        <f t="shared" ca="1" si="415"/>
        <v>0.3935003554</v>
      </c>
      <c r="R2392" s="11">
        <f t="shared" ca="1" si="420"/>
        <v>1.1567823049999999</v>
      </c>
      <c r="S2392" s="11">
        <f t="shared" ca="1" si="416"/>
        <v>4425.5568560000002</v>
      </c>
    </row>
    <row r="2393" spans="2:19" x14ac:dyDescent="0.2">
      <c r="B2393" s="11"/>
      <c r="D2393" s="14">
        <f t="shared" si="421"/>
        <v>23.910000000000938</v>
      </c>
      <c r="E2393" s="11">
        <f t="shared" si="424"/>
        <v>37.840000000001169</v>
      </c>
      <c r="F2393" s="11">
        <f t="shared" si="417"/>
        <v>-371.21040000001148</v>
      </c>
      <c r="G2393" s="11">
        <f t="shared" ca="1" si="412"/>
        <v>-58.085086820000001</v>
      </c>
      <c r="H2393" s="15">
        <f t="shared" si="425"/>
        <v>0</v>
      </c>
      <c r="I2393" s="11">
        <f t="shared" ca="1" si="1"/>
        <v>-429.29548679999999</v>
      </c>
      <c r="J2393" s="11">
        <f t="shared" ca="1" si="9"/>
        <v>-11.34501815</v>
      </c>
      <c r="K2393" s="9">
        <f t="shared" ca="1" si="422"/>
        <v>122.7003416</v>
      </c>
      <c r="L2393" s="11">
        <f t="shared" ca="1" si="423"/>
        <v>7041.2959620000001</v>
      </c>
      <c r="M2393" s="11">
        <f t="shared" ca="1" si="418"/>
        <v>0.58675100000000002</v>
      </c>
      <c r="N2393" s="11">
        <f t="shared" ca="1" si="413"/>
        <v>-58.085086820000001</v>
      </c>
      <c r="O2393" s="11">
        <f t="shared" ca="1" si="414"/>
        <v>0</v>
      </c>
      <c r="P2393" s="13">
        <f t="shared" ca="1" si="419"/>
        <v>312.10199999999998</v>
      </c>
      <c r="Q2393" s="11">
        <f t="shared" ca="1" si="415"/>
        <v>0.39314179849999997</v>
      </c>
      <c r="R2393" s="11">
        <f t="shared" ca="1" si="420"/>
        <v>1.156474837</v>
      </c>
      <c r="S2393" s="11">
        <f t="shared" ca="1" si="416"/>
        <v>4416.8778240000001</v>
      </c>
    </row>
    <row r="2394" spans="2:19" x14ac:dyDescent="0.2">
      <c r="B2394" s="11"/>
      <c r="D2394" s="14">
        <f t="shared" si="421"/>
        <v>23.92000000000094</v>
      </c>
      <c r="E2394" s="11">
        <f t="shared" si="424"/>
        <v>37.840000000001169</v>
      </c>
      <c r="F2394" s="11">
        <f t="shared" si="417"/>
        <v>-371.21040000001148</v>
      </c>
      <c r="G2394" s="11">
        <f t="shared" ca="1" si="412"/>
        <v>-57.971103790000001</v>
      </c>
      <c r="H2394" s="15">
        <f t="shared" si="425"/>
        <v>0</v>
      </c>
      <c r="I2394" s="11">
        <f t="shared" ca="1" si="1"/>
        <v>-429.18150379999997</v>
      </c>
      <c r="J2394" s="11">
        <f t="shared" ca="1" si="9"/>
        <v>-11.342005909999999</v>
      </c>
      <c r="K2394" s="9">
        <f t="shared" ca="1" si="422"/>
        <v>122.5868914</v>
      </c>
      <c r="L2394" s="11">
        <f t="shared" ca="1" si="423"/>
        <v>7042.5223980000001</v>
      </c>
      <c r="M2394" s="11">
        <f t="shared" ca="1" si="418"/>
        <v>0.58668399999999998</v>
      </c>
      <c r="N2394" s="11">
        <f t="shared" ca="1" si="413"/>
        <v>-57.971103790000001</v>
      </c>
      <c r="O2394" s="11">
        <f t="shared" ca="1" si="414"/>
        <v>0</v>
      </c>
      <c r="P2394" s="13">
        <f t="shared" ca="1" si="419"/>
        <v>312.09800000000001</v>
      </c>
      <c r="Q2394" s="11">
        <f t="shared" ca="1" si="415"/>
        <v>0.39278332900000001</v>
      </c>
      <c r="R2394" s="11">
        <f t="shared" ca="1" si="420"/>
        <v>1.156167779</v>
      </c>
      <c r="S2394" s="11">
        <f t="shared" ca="1" si="416"/>
        <v>4408.2103820000002</v>
      </c>
    </row>
    <row r="2395" spans="2:19" x14ac:dyDescent="0.2">
      <c r="B2395" s="11"/>
      <c r="D2395" s="14">
        <f t="shared" si="421"/>
        <v>23.930000000000941</v>
      </c>
      <c r="E2395" s="11">
        <f t="shared" si="424"/>
        <v>37.840000000001169</v>
      </c>
      <c r="F2395" s="11">
        <f t="shared" si="417"/>
        <v>-371.21040000001148</v>
      </c>
      <c r="G2395" s="11">
        <f t="shared" ca="1" si="412"/>
        <v>-57.857273040000003</v>
      </c>
      <c r="H2395" s="15">
        <f t="shared" si="425"/>
        <v>0</v>
      </c>
      <c r="I2395" s="11">
        <f t="shared" ca="1" si="1"/>
        <v>-429.06767300000001</v>
      </c>
      <c r="J2395" s="11">
        <f t="shared" ca="1" si="9"/>
        <v>-11.3389977</v>
      </c>
      <c r="K2395" s="9">
        <f t="shared" ca="1" si="422"/>
        <v>122.4734713</v>
      </c>
      <c r="L2395" s="11">
        <f t="shared" ca="1" si="423"/>
        <v>7043.7476999999999</v>
      </c>
      <c r="M2395" s="11">
        <f t="shared" ca="1" si="418"/>
        <v>0.58661700000000006</v>
      </c>
      <c r="N2395" s="11">
        <f t="shared" ca="1" si="413"/>
        <v>-57.857273040000003</v>
      </c>
      <c r="O2395" s="11">
        <f t="shared" ca="1" si="414"/>
        <v>0</v>
      </c>
      <c r="P2395" s="13">
        <f t="shared" ca="1" si="419"/>
        <v>312.09399999999999</v>
      </c>
      <c r="Q2395" s="11">
        <f t="shared" ca="1" si="415"/>
        <v>0.39242494680000001</v>
      </c>
      <c r="R2395" s="11">
        <f t="shared" ca="1" si="420"/>
        <v>1.1558611320000001</v>
      </c>
      <c r="S2395" s="11">
        <f t="shared" ca="1" si="416"/>
        <v>4399.5545199999997</v>
      </c>
    </row>
    <row r="2396" spans="2:19" x14ac:dyDescent="0.2">
      <c r="B2396" s="11"/>
      <c r="D2396" s="14">
        <f t="shared" si="421"/>
        <v>23.940000000000943</v>
      </c>
      <c r="E2396" s="11">
        <f t="shared" si="424"/>
        <v>37.840000000001169</v>
      </c>
      <c r="F2396" s="11">
        <f t="shared" si="417"/>
        <v>-371.21040000001148</v>
      </c>
      <c r="G2396" s="11">
        <f t="shared" ca="1" si="412"/>
        <v>-57.743594399999999</v>
      </c>
      <c r="H2396" s="15">
        <f t="shared" si="425"/>
        <v>0</v>
      </c>
      <c r="I2396" s="11">
        <f t="shared" ca="1" si="1"/>
        <v>-428.9539944</v>
      </c>
      <c r="J2396" s="11">
        <f t="shared" ca="1" si="9"/>
        <v>-11.33599351</v>
      </c>
      <c r="K2396" s="9">
        <f t="shared" ca="1" si="422"/>
        <v>122.3600814</v>
      </c>
      <c r="L2396" s="11">
        <f t="shared" ca="1" si="423"/>
        <v>7044.9718679999996</v>
      </c>
      <c r="M2396" s="11">
        <f t="shared" ca="1" si="418"/>
        <v>0.58655000000000002</v>
      </c>
      <c r="N2396" s="11">
        <f t="shared" ca="1" si="413"/>
        <v>-57.743594399999999</v>
      </c>
      <c r="O2396" s="11">
        <f t="shared" ca="1" si="414"/>
        <v>0</v>
      </c>
      <c r="P2396" s="13">
        <f t="shared" ca="1" si="419"/>
        <v>312.089</v>
      </c>
      <c r="Q2396" s="11">
        <f t="shared" ca="1" si="415"/>
        <v>0.39206790809999997</v>
      </c>
      <c r="R2396" s="11">
        <f t="shared" ca="1" si="420"/>
        <v>1.155554894</v>
      </c>
      <c r="S2396" s="11">
        <f t="shared" ca="1" si="416"/>
        <v>4390.9102240000002</v>
      </c>
    </row>
    <row r="2397" spans="2:19" x14ac:dyDescent="0.2">
      <c r="B2397" s="11"/>
      <c r="D2397" s="14">
        <f t="shared" si="421"/>
        <v>23.950000000000944</v>
      </c>
      <c r="E2397" s="11">
        <f t="shared" si="424"/>
        <v>37.840000000001169</v>
      </c>
      <c r="F2397" s="11">
        <f t="shared" si="417"/>
        <v>-371.21040000001148</v>
      </c>
      <c r="G2397" s="11">
        <f t="shared" ca="1" si="412"/>
        <v>-57.623484040000001</v>
      </c>
      <c r="H2397" s="15">
        <f t="shared" si="425"/>
        <v>0</v>
      </c>
      <c r="I2397" s="11">
        <f t="shared" ca="1" si="1"/>
        <v>-428.83388400000001</v>
      </c>
      <c r="J2397" s="11">
        <f t="shared" ca="1" si="9"/>
        <v>-11.332819349999999</v>
      </c>
      <c r="K2397" s="9">
        <f t="shared" ca="1" si="422"/>
        <v>122.2467214</v>
      </c>
      <c r="L2397" s="11">
        <f t="shared" ca="1" si="423"/>
        <v>7046.1949020000002</v>
      </c>
      <c r="M2397" s="11">
        <f t="shared" ca="1" si="418"/>
        <v>0.58641600000000005</v>
      </c>
      <c r="N2397" s="11">
        <f t="shared" ca="1" si="413"/>
        <v>-57.623484040000001</v>
      </c>
      <c r="O2397" s="11">
        <f t="shared" ca="1" si="414"/>
        <v>0</v>
      </c>
      <c r="P2397" s="13">
        <f t="shared" ca="1" si="419"/>
        <v>312.08100000000002</v>
      </c>
      <c r="Q2397" s="11">
        <f t="shared" ca="1" si="415"/>
        <v>0.39171471969999999</v>
      </c>
      <c r="R2397" s="11">
        <f t="shared" ca="1" si="420"/>
        <v>1.1552313299999999</v>
      </c>
      <c r="S2397" s="11">
        <f t="shared" ca="1" si="416"/>
        <v>4381.7768500000002</v>
      </c>
    </row>
    <row r="2398" spans="2:19" x14ac:dyDescent="0.2">
      <c r="B2398" s="11"/>
      <c r="D2398" s="14">
        <f t="shared" si="421"/>
        <v>23.960000000000946</v>
      </c>
      <c r="E2398" s="11">
        <f t="shared" si="424"/>
        <v>37.840000000001169</v>
      </c>
      <c r="F2398" s="11">
        <f t="shared" si="417"/>
        <v>-371.21040000001148</v>
      </c>
      <c r="G2398" s="11">
        <f t="shared" ca="1" si="412"/>
        <v>-57.510122969999998</v>
      </c>
      <c r="H2398" s="15">
        <f t="shared" si="425"/>
        <v>0</v>
      </c>
      <c r="I2398" s="11">
        <f t="shared" ca="1" si="1"/>
        <v>-428.72052300000001</v>
      </c>
      <c r="J2398" s="11">
        <f t="shared" ca="1" si="9"/>
        <v>-11.32982355</v>
      </c>
      <c r="K2398" s="9">
        <f t="shared" ca="1" si="422"/>
        <v>122.1333932</v>
      </c>
      <c r="L2398" s="11">
        <f t="shared" ca="1" si="423"/>
        <v>7047.4168019999997</v>
      </c>
      <c r="M2398" s="11">
        <f t="shared" ca="1" si="418"/>
        <v>0.58634900000000001</v>
      </c>
      <c r="N2398" s="11">
        <f t="shared" ca="1" si="413"/>
        <v>-57.510122969999998</v>
      </c>
      <c r="O2398" s="11">
        <f t="shared" ca="1" si="414"/>
        <v>0</v>
      </c>
      <c r="P2398" s="13">
        <f t="shared" ca="1" si="419"/>
        <v>312.077</v>
      </c>
      <c r="Q2398" s="11">
        <f t="shared" ca="1" si="415"/>
        <v>0.3913565987</v>
      </c>
      <c r="R2398" s="11">
        <f t="shared" ca="1" si="420"/>
        <v>1.154925948</v>
      </c>
      <c r="S2398" s="11">
        <f t="shared" ca="1" si="416"/>
        <v>4373.156704</v>
      </c>
    </row>
    <row r="2399" spans="2:19" x14ac:dyDescent="0.2">
      <c r="B2399" s="11"/>
      <c r="D2399" s="14">
        <f t="shared" si="421"/>
        <v>23.970000000000947</v>
      </c>
      <c r="E2399" s="11">
        <f t="shared" si="424"/>
        <v>37.840000000001169</v>
      </c>
      <c r="F2399" s="11">
        <f t="shared" si="417"/>
        <v>-371.21040000001148</v>
      </c>
      <c r="G2399" s="11">
        <f t="shared" ca="1" si="412"/>
        <v>-57.396913519999998</v>
      </c>
      <c r="H2399" s="15">
        <f t="shared" si="425"/>
        <v>0</v>
      </c>
      <c r="I2399" s="11">
        <f t="shared" ca="1" si="1"/>
        <v>-428.60731349999998</v>
      </c>
      <c r="J2399" s="11">
        <f t="shared" ca="1" si="9"/>
        <v>-11.32683175</v>
      </c>
      <c r="K2399" s="9">
        <f t="shared" ca="1" si="422"/>
        <v>122.020095</v>
      </c>
      <c r="L2399" s="11">
        <f t="shared" ca="1" si="423"/>
        <v>7048.6375699999999</v>
      </c>
      <c r="M2399" s="11">
        <f t="shared" ca="1" si="418"/>
        <v>0.58628199999999997</v>
      </c>
      <c r="N2399" s="11">
        <f t="shared" ca="1" si="413"/>
        <v>-57.396913519999998</v>
      </c>
      <c r="O2399" s="11">
        <f t="shared" ca="1" si="414"/>
        <v>0</v>
      </c>
      <c r="P2399" s="13">
        <f t="shared" ca="1" si="419"/>
        <v>312.07299999999998</v>
      </c>
      <c r="Q2399" s="11">
        <f t="shared" ca="1" si="415"/>
        <v>0.39099856440000003</v>
      </c>
      <c r="R2399" s="11">
        <f t="shared" ca="1" si="420"/>
        <v>1.154620974</v>
      </c>
      <c r="S2399" s="11">
        <f t="shared" ca="1" si="416"/>
        <v>4364.5480859999998</v>
      </c>
    </row>
    <row r="2400" spans="2:19" x14ac:dyDescent="0.2">
      <c r="B2400" s="11"/>
      <c r="D2400" s="14">
        <f t="shared" si="421"/>
        <v>23.980000000000949</v>
      </c>
      <c r="E2400" s="11">
        <f t="shared" si="424"/>
        <v>37.840000000001169</v>
      </c>
      <c r="F2400" s="11">
        <f t="shared" si="417"/>
        <v>-371.21040000001148</v>
      </c>
      <c r="G2400" s="11">
        <f t="shared" ca="1" si="412"/>
        <v>-57.283855510000002</v>
      </c>
      <c r="H2400" s="15">
        <f t="shared" si="425"/>
        <v>0</v>
      </c>
      <c r="I2400" s="11">
        <f t="shared" ca="1" si="1"/>
        <v>-428.49425550000001</v>
      </c>
      <c r="J2400" s="11">
        <f t="shared" ca="1" si="9"/>
        <v>-11.32384396</v>
      </c>
      <c r="K2400" s="9">
        <f t="shared" ca="1" si="422"/>
        <v>121.9068267</v>
      </c>
      <c r="L2400" s="11">
        <f t="shared" ca="1" si="423"/>
        <v>7049.8572039999999</v>
      </c>
      <c r="M2400" s="11">
        <f t="shared" ca="1" si="418"/>
        <v>0.58621500000000004</v>
      </c>
      <c r="N2400" s="11">
        <f t="shared" ca="1" si="413"/>
        <v>-57.283855510000002</v>
      </c>
      <c r="O2400" s="11">
        <f t="shared" ca="1" si="414"/>
        <v>0</v>
      </c>
      <c r="P2400" s="13">
        <f t="shared" ca="1" si="419"/>
        <v>312.06900000000002</v>
      </c>
      <c r="Q2400" s="11">
        <f t="shared" ca="1" si="415"/>
        <v>0.39064061690000002</v>
      </c>
      <c r="R2400" s="11">
        <f t="shared" ca="1" si="420"/>
        <v>1.1543164079999999</v>
      </c>
      <c r="S2400" s="11">
        <f t="shared" ca="1" si="416"/>
        <v>4355.9509840000001</v>
      </c>
    </row>
    <row r="2401" spans="2:19" x14ac:dyDescent="0.2">
      <c r="B2401" s="11"/>
      <c r="D2401" s="14">
        <f t="shared" si="421"/>
        <v>23.990000000000951</v>
      </c>
      <c r="E2401" s="11">
        <f t="shared" si="424"/>
        <v>37.840000000001169</v>
      </c>
      <c r="F2401" s="11">
        <f t="shared" si="417"/>
        <v>-371.21040000001148</v>
      </c>
      <c r="G2401" s="11">
        <f t="shared" ca="1" si="412"/>
        <v>-57.164413840000002</v>
      </c>
      <c r="H2401" s="15">
        <f t="shared" si="425"/>
        <v>0</v>
      </c>
      <c r="I2401" s="11">
        <f t="shared" ca="1" si="1"/>
        <v>-428.37481380000003</v>
      </c>
      <c r="J2401" s="11">
        <f t="shared" ca="1" si="9"/>
        <v>-11.320687469999999</v>
      </c>
      <c r="K2401" s="9">
        <f t="shared" ca="1" si="422"/>
        <v>121.7935882</v>
      </c>
      <c r="L2401" s="11">
        <f t="shared" ca="1" si="423"/>
        <v>7051.0757059999996</v>
      </c>
      <c r="M2401" s="11">
        <f t="shared" ca="1" si="418"/>
        <v>0.58608099999999996</v>
      </c>
      <c r="N2401" s="11">
        <f t="shared" ca="1" si="413"/>
        <v>-57.164413840000002</v>
      </c>
      <c r="O2401" s="11">
        <f t="shared" ca="1" si="414"/>
        <v>0</v>
      </c>
      <c r="P2401" s="13">
        <f t="shared" ca="1" si="419"/>
        <v>312.06</v>
      </c>
      <c r="Q2401" s="11">
        <f t="shared" ca="1" si="415"/>
        <v>0.39028900929999999</v>
      </c>
      <c r="R2401" s="11">
        <f t="shared" ca="1" si="420"/>
        <v>1.153994645</v>
      </c>
      <c r="S2401" s="11">
        <f t="shared" ca="1" si="416"/>
        <v>4346.8684579999999</v>
      </c>
    </row>
    <row r="2402" spans="2:19" x14ac:dyDescent="0.2">
      <c r="B2402" s="11"/>
      <c r="D2402" s="14">
        <f t="shared" si="421"/>
        <v>24.000000000000952</v>
      </c>
      <c r="E2402" s="11">
        <f t="shared" si="424"/>
        <v>37.840000000001169</v>
      </c>
      <c r="F2402" s="11">
        <f t="shared" si="417"/>
        <v>-371.21040000001148</v>
      </c>
      <c r="G2402" s="11">
        <f t="shared" ca="1" si="412"/>
        <v>-57.051672009999997</v>
      </c>
      <c r="H2402" s="15">
        <f t="shared" si="425"/>
        <v>0</v>
      </c>
      <c r="I2402" s="11">
        <f t="shared" ca="1" si="1"/>
        <v>-428.26207199999999</v>
      </c>
      <c r="J2402" s="11">
        <f t="shared" ca="1" si="9"/>
        <v>-11.31770803</v>
      </c>
      <c r="K2402" s="9">
        <f t="shared" ca="1" si="422"/>
        <v>121.6803814</v>
      </c>
      <c r="L2402" s="11">
        <f t="shared" ca="1" si="423"/>
        <v>7052.2930759999999</v>
      </c>
      <c r="M2402" s="11">
        <f t="shared" ca="1" si="418"/>
        <v>0.58601400000000003</v>
      </c>
      <c r="N2402" s="11">
        <f t="shared" ca="1" si="413"/>
        <v>-57.051672009999997</v>
      </c>
      <c r="O2402" s="11">
        <f t="shared" ca="1" si="414"/>
        <v>0</v>
      </c>
      <c r="P2402" s="13">
        <f t="shared" ca="1" si="419"/>
        <v>312.05599999999998</v>
      </c>
      <c r="Q2402" s="11">
        <f t="shared" ca="1" si="415"/>
        <v>0.38993123470000002</v>
      </c>
      <c r="R2402" s="11">
        <f t="shared" ca="1" si="420"/>
        <v>1.1536909310000001</v>
      </c>
      <c r="S2402" s="11">
        <f t="shared" ca="1" si="416"/>
        <v>4338.2953989999996</v>
      </c>
    </row>
    <row r="2403" spans="2:19" x14ac:dyDescent="0.2">
      <c r="B2403" s="11"/>
      <c r="D2403" s="14">
        <f t="shared" si="421"/>
        <v>24.010000000000954</v>
      </c>
      <c r="E2403" s="11">
        <f t="shared" si="424"/>
        <v>37.840000000001169</v>
      </c>
      <c r="F2403" s="11">
        <f t="shared" si="417"/>
        <v>-371.21040000001148</v>
      </c>
      <c r="G2403" s="11">
        <f t="shared" ca="1" si="412"/>
        <v>-56.939081139999999</v>
      </c>
      <c r="H2403" s="15">
        <f t="shared" si="425"/>
        <v>0</v>
      </c>
      <c r="I2403" s="11">
        <f t="shared" ca="1" si="1"/>
        <v>-428.1494811</v>
      </c>
      <c r="J2403" s="11">
        <f t="shared" ca="1" si="9"/>
        <v>-11.31473259</v>
      </c>
      <c r="K2403" s="9">
        <f t="shared" ca="1" si="422"/>
        <v>121.5672043</v>
      </c>
      <c r="L2403" s="11">
        <f t="shared" ca="1" si="423"/>
        <v>7053.5093139999999</v>
      </c>
      <c r="M2403" s="11">
        <f t="shared" ca="1" si="418"/>
        <v>0.585947</v>
      </c>
      <c r="N2403" s="11">
        <f t="shared" ca="1" si="413"/>
        <v>-56.939081139999999</v>
      </c>
      <c r="O2403" s="11">
        <f t="shared" ca="1" si="414"/>
        <v>0</v>
      </c>
      <c r="P2403" s="13">
        <f t="shared" ca="1" si="419"/>
        <v>312.05200000000002</v>
      </c>
      <c r="Q2403" s="11">
        <f t="shared" ca="1" si="415"/>
        <v>0.38957354640000003</v>
      </c>
      <c r="R2403" s="11">
        <f t="shared" ca="1" si="420"/>
        <v>1.1533876240000001</v>
      </c>
      <c r="S2403" s="11">
        <f t="shared" ca="1" si="416"/>
        <v>4329.733819</v>
      </c>
    </row>
    <row r="2404" spans="2:19" x14ac:dyDescent="0.2">
      <c r="B2404" s="11"/>
      <c r="D2404" s="14">
        <f t="shared" si="421"/>
        <v>24.020000000000955</v>
      </c>
      <c r="E2404" s="11">
        <f t="shared" si="424"/>
        <v>37.840000000001169</v>
      </c>
      <c r="F2404" s="11">
        <f t="shared" si="417"/>
        <v>-371.21040000001148</v>
      </c>
      <c r="G2404" s="11">
        <f t="shared" ca="1" si="412"/>
        <v>-56.826738050000003</v>
      </c>
      <c r="H2404" s="15">
        <f t="shared" si="425"/>
        <v>0</v>
      </c>
      <c r="I2404" s="11">
        <f t="shared" ca="1" si="1"/>
        <v>-428.03713800000003</v>
      </c>
      <c r="J2404" s="11">
        <f t="shared" ca="1" si="9"/>
        <v>-11.311763689999999</v>
      </c>
      <c r="K2404" s="9">
        <f t="shared" ca="1" si="422"/>
        <v>121.45405700000001</v>
      </c>
      <c r="L2404" s="11">
        <f t="shared" ca="1" si="423"/>
        <v>7054.7244209999999</v>
      </c>
      <c r="M2404" s="11">
        <f t="shared" ca="1" si="418"/>
        <v>0.58588099999999999</v>
      </c>
      <c r="N2404" s="11">
        <f t="shared" ca="1" si="413"/>
        <v>-56.826738050000003</v>
      </c>
      <c r="O2404" s="11">
        <f t="shared" ca="1" si="414"/>
        <v>0</v>
      </c>
      <c r="P2404" s="13">
        <f t="shared" ca="1" si="419"/>
        <v>312.048</v>
      </c>
      <c r="Q2404" s="11">
        <f t="shared" ca="1" si="415"/>
        <v>0.3892159442</v>
      </c>
      <c r="R2404" s="11">
        <f t="shared" ca="1" si="420"/>
        <v>1.1530849839999999</v>
      </c>
      <c r="S2404" s="11">
        <f t="shared" ca="1" si="416"/>
        <v>4321.1910809999999</v>
      </c>
    </row>
    <row r="2405" spans="2:19" x14ac:dyDescent="0.2">
      <c r="B2405" s="11"/>
      <c r="D2405" s="14">
        <f t="shared" si="421"/>
        <v>24.030000000000957</v>
      </c>
      <c r="E2405" s="11">
        <f t="shared" si="424"/>
        <v>37.840000000001169</v>
      </c>
      <c r="F2405" s="11">
        <f t="shared" si="417"/>
        <v>-371.21040000001148</v>
      </c>
      <c r="G2405" s="11">
        <f t="shared" ca="1" si="412"/>
        <v>-56.714448390000001</v>
      </c>
      <c r="H2405" s="15">
        <f t="shared" si="425"/>
        <v>0</v>
      </c>
      <c r="I2405" s="11">
        <f t="shared" ca="1" si="1"/>
        <v>-427.92484839999997</v>
      </c>
      <c r="J2405" s="11">
        <f t="shared" ca="1" si="9"/>
        <v>-11.3087962</v>
      </c>
      <c r="K2405" s="9">
        <f t="shared" ca="1" si="422"/>
        <v>121.3409393</v>
      </c>
      <c r="L2405" s="11">
        <f t="shared" ca="1" si="423"/>
        <v>7055.9383950000001</v>
      </c>
      <c r="M2405" s="11">
        <f t="shared" ca="1" si="418"/>
        <v>0.58581399999999995</v>
      </c>
      <c r="N2405" s="11">
        <f t="shared" ca="1" si="413"/>
        <v>-56.714448390000001</v>
      </c>
      <c r="O2405" s="11">
        <f t="shared" ca="1" si="414"/>
        <v>0</v>
      </c>
      <c r="P2405" s="13">
        <f t="shared" ca="1" si="419"/>
        <v>312.04300000000001</v>
      </c>
      <c r="Q2405" s="11">
        <f t="shared" ca="1" si="415"/>
        <v>0.38885967420000001</v>
      </c>
      <c r="R2405" s="11">
        <f t="shared" ca="1" si="420"/>
        <v>1.1527824879999999</v>
      </c>
      <c r="S2405" s="11">
        <f t="shared" ca="1" si="416"/>
        <v>4312.6524049999998</v>
      </c>
    </row>
    <row r="2406" spans="2:19" x14ac:dyDescent="0.2">
      <c r="B2406" s="11"/>
      <c r="D2406" s="14">
        <f t="shared" si="421"/>
        <v>24.040000000000958</v>
      </c>
      <c r="E2406" s="11">
        <f t="shared" si="424"/>
        <v>37.840000000001169</v>
      </c>
      <c r="F2406" s="11">
        <f t="shared" si="417"/>
        <v>-371.21040000001148</v>
      </c>
      <c r="G2406" s="11">
        <f t="shared" ca="1" si="412"/>
        <v>-56.595834809999999</v>
      </c>
      <c r="H2406" s="15">
        <f t="shared" si="425"/>
        <v>0</v>
      </c>
      <c r="I2406" s="11">
        <f t="shared" ca="1" si="1"/>
        <v>-427.80623480000003</v>
      </c>
      <c r="J2406" s="11">
        <f t="shared" ca="1" si="9"/>
        <v>-11.305661600000001</v>
      </c>
      <c r="K2406" s="9">
        <f t="shared" ca="1" si="422"/>
        <v>121.22785140000001</v>
      </c>
      <c r="L2406" s="11">
        <f t="shared" ca="1" si="423"/>
        <v>7057.1512389999998</v>
      </c>
      <c r="M2406" s="11">
        <f t="shared" ca="1" si="418"/>
        <v>0.58567999999999998</v>
      </c>
      <c r="N2406" s="11">
        <f t="shared" ca="1" si="413"/>
        <v>-56.595834809999999</v>
      </c>
      <c r="O2406" s="11">
        <f t="shared" ca="1" si="414"/>
        <v>0</v>
      </c>
      <c r="P2406" s="13">
        <f t="shared" ca="1" si="419"/>
        <v>312.03500000000003</v>
      </c>
      <c r="Q2406" s="11">
        <f t="shared" ca="1" si="415"/>
        <v>0.38850722310000002</v>
      </c>
      <c r="R2406" s="11">
        <f t="shared" ca="1" si="420"/>
        <v>1.1524629559999999</v>
      </c>
      <c r="S2406" s="11">
        <f t="shared" ca="1" si="416"/>
        <v>4303.63285</v>
      </c>
    </row>
    <row r="2407" spans="2:19" x14ac:dyDescent="0.2">
      <c r="B2407" s="11"/>
      <c r="D2407" s="14">
        <f t="shared" si="421"/>
        <v>24.05000000000096</v>
      </c>
      <c r="E2407" s="11">
        <f t="shared" si="424"/>
        <v>37.840000000001169</v>
      </c>
      <c r="F2407" s="11">
        <f t="shared" si="417"/>
        <v>-371.21040000001148</v>
      </c>
      <c r="G2407" s="11">
        <f t="shared" ca="1" si="412"/>
        <v>-56.483859610000003</v>
      </c>
      <c r="H2407" s="15">
        <f t="shared" si="425"/>
        <v>0</v>
      </c>
      <c r="I2407" s="11">
        <f t="shared" ca="1" si="1"/>
        <v>-427.69425960000001</v>
      </c>
      <c r="J2407" s="11">
        <f t="shared" ca="1" si="9"/>
        <v>-11.302702419999999</v>
      </c>
      <c r="K2407" s="9">
        <f t="shared" ca="1" si="422"/>
        <v>121.1147947</v>
      </c>
      <c r="L2407" s="11">
        <f t="shared" ca="1" si="423"/>
        <v>7058.3629529999998</v>
      </c>
      <c r="M2407" s="11">
        <f t="shared" ca="1" si="418"/>
        <v>0.58561300000000005</v>
      </c>
      <c r="N2407" s="11">
        <f t="shared" ca="1" si="413"/>
        <v>-56.483859610000003</v>
      </c>
      <c r="O2407" s="11">
        <f t="shared" ca="1" si="414"/>
        <v>0</v>
      </c>
      <c r="P2407" s="13">
        <f t="shared" ca="1" si="419"/>
        <v>312.03100000000001</v>
      </c>
      <c r="Q2407" s="11">
        <f t="shared" ca="1" si="415"/>
        <v>0.38814987849999999</v>
      </c>
      <c r="R2407" s="11">
        <f t="shared" ca="1" si="420"/>
        <v>1.1521613070000001</v>
      </c>
      <c r="S2407" s="11">
        <f t="shared" ca="1" si="416"/>
        <v>4295.1180860000004</v>
      </c>
    </row>
    <row r="2408" spans="2:19" x14ac:dyDescent="0.2">
      <c r="B2408" s="11"/>
      <c r="D2408" s="14">
        <f t="shared" si="421"/>
        <v>24.060000000000962</v>
      </c>
      <c r="E2408" s="11">
        <f t="shared" si="424"/>
        <v>37.840000000001169</v>
      </c>
      <c r="F2408" s="11">
        <f t="shared" si="417"/>
        <v>-371.21040000001148</v>
      </c>
      <c r="G2408" s="11">
        <f t="shared" ca="1" si="412"/>
        <v>-56.372034550000002</v>
      </c>
      <c r="H2408" s="15">
        <f t="shared" si="425"/>
        <v>0</v>
      </c>
      <c r="I2408" s="11">
        <f t="shared" ca="1" si="1"/>
        <v>-427.58243449999998</v>
      </c>
      <c r="J2408" s="11">
        <f t="shared" ca="1" si="9"/>
        <v>-11.29974721</v>
      </c>
      <c r="K2408" s="9">
        <f t="shared" ca="1" si="422"/>
        <v>121.0017677</v>
      </c>
      <c r="L2408" s="11">
        <f t="shared" ca="1" si="423"/>
        <v>7059.5735350000004</v>
      </c>
      <c r="M2408" s="11">
        <f t="shared" ca="1" si="418"/>
        <v>0.58554600000000001</v>
      </c>
      <c r="N2408" s="11">
        <f t="shared" ca="1" si="413"/>
        <v>-56.372034550000002</v>
      </c>
      <c r="O2408" s="11">
        <f t="shared" ca="1" si="414"/>
        <v>0</v>
      </c>
      <c r="P2408" s="13">
        <f t="shared" ca="1" si="419"/>
        <v>312.02699999999999</v>
      </c>
      <c r="Q2408" s="11">
        <f t="shared" ca="1" si="415"/>
        <v>0.3877926196</v>
      </c>
      <c r="R2408" s="11">
        <f t="shared" ca="1" si="420"/>
        <v>1.151860063</v>
      </c>
      <c r="S2408" s="11">
        <f t="shared" ca="1" si="416"/>
        <v>4286.6147389999996</v>
      </c>
    </row>
    <row r="2409" spans="2:19" x14ac:dyDescent="0.2">
      <c r="B2409" s="11"/>
      <c r="D2409" s="14">
        <f t="shared" si="421"/>
        <v>24.070000000000963</v>
      </c>
      <c r="E2409" s="11">
        <f t="shared" si="424"/>
        <v>37.840000000001169</v>
      </c>
      <c r="F2409" s="11">
        <f t="shared" si="417"/>
        <v>-371.21040000001148</v>
      </c>
      <c r="G2409" s="11">
        <f t="shared" ca="1" si="412"/>
        <v>-56.260359469999997</v>
      </c>
      <c r="H2409" s="15">
        <f t="shared" si="425"/>
        <v>0</v>
      </c>
      <c r="I2409" s="11">
        <f t="shared" ca="1" si="1"/>
        <v>-427.47075949999999</v>
      </c>
      <c r="J2409" s="11">
        <f t="shared" ca="1" si="9"/>
        <v>-11.29679597</v>
      </c>
      <c r="K2409" s="9">
        <f t="shared" ca="1" si="422"/>
        <v>120.8887703</v>
      </c>
      <c r="L2409" s="11">
        <f t="shared" ca="1" si="423"/>
        <v>7060.7829879999999</v>
      </c>
      <c r="M2409" s="11">
        <f t="shared" ca="1" si="418"/>
        <v>0.58547899999999997</v>
      </c>
      <c r="N2409" s="11">
        <f t="shared" ca="1" si="413"/>
        <v>-56.260359469999997</v>
      </c>
      <c r="O2409" s="11">
        <f t="shared" ca="1" si="414"/>
        <v>0</v>
      </c>
      <c r="P2409" s="13">
        <f t="shared" ca="1" si="419"/>
        <v>312.02300000000002</v>
      </c>
      <c r="Q2409" s="11">
        <f t="shared" ca="1" si="415"/>
        <v>0.38743544629999999</v>
      </c>
      <c r="R2409" s="11">
        <f t="shared" ca="1" si="420"/>
        <v>1.1515592219999999</v>
      </c>
      <c r="S2409" s="11">
        <f t="shared" ca="1" si="416"/>
        <v>4278.122797</v>
      </c>
    </row>
    <row r="2410" spans="2:19" x14ac:dyDescent="0.2">
      <c r="B2410" s="11"/>
      <c r="D2410" s="14">
        <f t="shared" si="421"/>
        <v>24.080000000000965</v>
      </c>
      <c r="E2410" s="11">
        <f t="shared" si="424"/>
        <v>37.840000000001169</v>
      </c>
      <c r="F2410" s="11">
        <f t="shared" si="417"/>
        <v>-371.21040000001148</v>
      </c>
      <c r="G2410" s="11">
        <f t="shared" ca="1" si="412"/>
        <v>-56.148834200000003</v>
      </c>
      <c r="H2410" s="15">
        <f t="shared" si="425"/>
        <v>0</v>
      </c>
      <c r="I2410" s="11">
        <f t="shared" ca="1" si="1"/>
        <v>-427.3592342</v>
      </c>
      <c r="J2410" s="11">
        <f t="shared" ca="1" si="9"/>
        <v>-11.29384868</v>
      </c>
      <c r="K2410" s="9">
        <f t="shared" ca="1" si="422"/>
        <v>120.7758023</v>
      </c>
      <c r="L2410" s="11">
        <f t="shared" ca="1" si="423"/>
        <v>7061.9913109999998</v>
      </c>
      <c r="M2410" s="11">
        <f t="shared" ca="1" si="418"/>
        <v>0.58541200000000004</v>
      </c>
      <c r="N2410" s="11">
        <f t="shared" ca="1" si="413"/>
        <v>-56.148834200000003</v>
      </c>
      <c r="O2410" s="11">
        <f t="shared" ca="1" si="414"/>
        <v>0</v>
      </c>
      <c r="P2410" s="13">
        <f t="shared" ca="1" si="419"/>
        <v>312.01799999999997</v>
      </c>
      <c r="Q2410" s="11">
        <f t="shared" ca="1" si="415"/>
        <v>0.38707959889999999</v>
      </c>
      <c r="R2410" s="11">
        <f t="shared" ca="1" si="420"/>
        <v>1.151258785</v>
      </c>
      <c r="S2410" s="11">
        <f t="shared" ca="1" si="416"/>
        <v>4269.6422469999998</v>
      </c>
    </row>
    <row r="2411" spans="2:19" x14ac:dyDescent="0.2">
      <c r="B2411" s="11"/>
      <c r="D2411" s="14">
        <f t="shared" si="421"/>
        <v>24.090000000000966</v>
      </c>
      <c r="E2411" s="11">
        <f t="shared" si="424"/>
        <v>37.840000000001169</v>
      </c>
      <c r="F2411" s="11">
        <f t="shared" si="417"/>
        <v>-371.21040000001148</v>
      </c>
      <c r="G2411" s="11">
        <f t="shared" ca="1" si="412"/>
        <v>-56.03114016</v>
      </c>
      <c r="H2411" s="15">
        <f t="shared" si="425"/>
        <v>0</v>
      </c>
      <c r="I2411" s="11">
        <f t="shared" ca="1" si="1"/>
        <v>-427.24154019999997</v>
      </c>
      <c r="J2411" s="11">
        <f t="shared" ca="1" si="9"/>
        <v>-11.290738380000001</v>
      </c>
      <c r="K2411" s="9">
        <f t="shared" ca="1" si="422"/>
        <v>120.6628638</v>
      </c>
      <c r="L2411" s="11">
        <f t="shared" ca="1" si="423"/>
        <v>7063.198504</v>
      </c>
      <c r="M2411" s="11">
        <f t="shared" ca="1" si="418"/>
        <v>0.58527899999999999</v>
      </c>
      <c r="N2411" s="11">
        <f t="shared" ca="1" si="413"/>
        <v>-56.03114016</v>
      </c>
      <c r="O2411" s="11">
        <f t="shared" ca="1" si="414"/>
        <v>0</v>
      </c>
      <c r="P2411" s="13">
        <f t="shared" ca="1" si="419"/>
        <v>312.01</v>
      </c>
      <c r="Q2411" s="11">
        <f t="shared" ca="1" si="415"/>
        <v>0.386727553</v>
      </c>
      <c r="R2411" s="11">
        <f t="shared" ca="1" si="420"/>
        <v>1.1509417310000001</v>
      </c>
      <c r="S2411" s="11">
        <f t="shared" ca="1" si="416"/>
        <v>4260.6926139999996</v>
      </c>
    </row>
    <row r="2412" spans="2:19" x14ac:dyDescent="0.2">
      <c r="B2412" s="11"/>
      <c r="D2412" s="14">
        <f t="shared" si="421"/>
        <v>24.100000000000968</v>
      </c>
      <c r="E2412" s="11">
        <f t="shared" si="424"/>
        <v>37.840000000001169</v>
      </c>
      <c r="F2412" s="11">
        <f t="shared" si="417"/>
        <v>-371.21040000001148</v>
      </c>
      <c r="G2412" s="11">
        <f t="shared" ca="1" si="412"/>
        <v>-55.919927440000002</v>
      </c>
      <c r="H2412" s="15">
        <f t="shared" si="425"/>
        <v>0</v>
      </c>
      <c r="I2412" s="11">
        <f t="shared" ca="1" si="1"/>
        <v>-427.1303274</v>
      </c>
      <c r="J2412" s="11">
        <f t="shared" ca="1" si="9"/>
        <v>-11.28779935</v>
      </c>
      <c r="K2412" s="9">
        <f t="shared" ca="1" si="422"/>
        <v>120.5499564</v>
      </c>
      <c r="L2412" s="11">
        <f t="shared" ca="1" si="423"/>
        <v>7064.4045679999999</v>
      </c>
      <c r="M2412" s="11">
        <f t="shared" ca="1" si="418"/>
        <v>0.58521199999999995</v>
      </c>
      <c r="N2412" s="11">
        <f t="shared" ca="1" si="413"/>
        <v>-55.919927440000002</v>
      </c>
      <c r="O2412" s="11">
        <f t="shared" ca="1" si="414"/>
        <v>0</v>
      </c>
      <c r="P2412" s="13">
        <f t="shared" ca="1" si="419"/>
        <v>312.00599999999997</v>
      </c>
      <c r="Q2412" s="11">
        <f t="shared" ca="1" si="415"/>
        <v>0.38637063529999999</v>
      </c>
      <c r="R2412" s="11">
        <f t="shared" ca="1" si="420"/>
        <v>1.1506421360000001</v>
      </c>
      <c r="S2412" s="11">
        <f t="shared" ca="1" si="416"/>
        <v>4252.235831</v>
      </c>
    </row>
    <row r="2413" spans="2:19" x14ac:dyDescent="0.2">
      <c r="B2413" s="11"/>
      <c r="D2413" s="14">
        <f t="shared" si="421"/>
        <v>24.110000000000969</v>
      </c>
      <c r="E2413" s="11">
        <f t="shared" si="424"/>
        <v>37.840000000001169</v>
      </c>
      <c r="F2413" s="11">
        <f t="shared" si="417"/>
        <v>-371.21040000001148</v>
      </c>
      <c r="G2413" s="11">
        <f t="shared" ca="1" si="412"/>
        <v>-55.808864049999997</v>
      </c>
      <c r="H2413" s="15">
        <f t="shared" si="425"/>
        <v>0</v>
      </c>
      <c r="I2413" s="11">
        <f t="shared" ca="1" si="1"/>
        <v>-427.01926409999999</v>
      </c>
      <c r="J2413" s="11">
        <f t="shared" ca="1" si="9"/>
        <v>-11.28486427</v>
      </c>
      <c r="K2413" s="9">
        <f t="shared" ca="1" si="422"/>
        <v>120.4370784</v>
      </c>
      <c r="L2413" s="11">
        <f t="shared" ca="1" si="423"/>
        <v>7065.609504</v>
      </c>
      <c r="M2413" s="11">
        <f t="shared" ca="1" si="418"/>
        <v>0.58514500000000003</v>
      </c>
      <c r="N2413" s="11">
        <f t="shared" ca="1" si="413"/>
        <v>-55.808864049999997</v>
      </c>
      <c r="O2413" s="11">
        <f t="shared" ca="1" si="414"/>
        <v>0</v>
      </c>
      <c r="P2413" s="13">
        <f t="shared" ca="1" si="419"/>
        <v>312.00200000000001</v>
      </c>
      <c r="Q2413" s="11">
        <f t="shared" ca="1" si="415"/>
        <v>0.38601380260000001</v>
      </c>
      <c r="R2413" s="11">
        <f t="shared" ca="1" si="420"/>
        <v>1.1503429430000001</v>
      </c>
      <c r="S2413" s="11">
        <f t="shared" ca="1" si="416"/>
        <v>4243.790403</v>
      </c>
    </row>
    <row r="2414" spans="2:19" x14ac:dyDescent="0.2">
      <c r="B2414" s="11"/>
      <c r="D2414" s="14">
        <f t="shared" si="421"/>
        <v>24.120000000000971</v>
      </c>
      <c r="E2414" s="11">
        <f t="shared" si="424"/>
        <v>37.840000000001169</v>
      </c>
      <c r="F2414" s="11">
        <f t="shared" si="417"/>
        <v>-371.21040000001148</v>
      </c>
      <c r="G2414" s="11">
        <f t="shared" ca="1" si="412"/>
        <v>-55.69794984</v>
      </c>
      <c r="H2414" s="15">
        <f t="shared" si="425"/>
        <v>0</v>
      </c>
      <c r="I2414" s="11">
        <f t="shared" ca="1" si="1"/>
        <v>-426.9083498</v>
      </c>
      <c r="J2414" s="11">
        <f t="shared" ca="1" si="9"/>
        <v>-11.28193314</v>
      </c>
      <c r="K2414" s="9">
        <f t="shared" ca="1" si="422"/>
        <v>120.3242298</v>
      </c>
      <c r="L2414" s="11">
        <f t="shared" ca="1" si="423"/>
        <v>7066.8133099999995</v>
      </c>
      <c r="M2414" s="11">
        <f t="shared" ca="1" si="418"/>
        <v>0.58507799999999999</v>
      </c>
      <c r="N2414" s="11">
        <f t="shared" ca="1" si="413"/>
        <v>-55.69794984</v>
      </c>
      <c r="O2414" s="11">
        <f t="shared" ca="1" si="414"/>
        <v>0</v>
      </c>
      <c r="P2414" s="13">
        <f t="shared" ca="1" si="419"/>
        <v>311.99700000000001</v>
      </c>
      <c r="Q2414" s="11">
        <f t="shared" ca="1" si="415"/>
        <v>0.38565829089999998</v>
      </c>
      <c r="R2414" s="11">
        <f t="shared" ca="1" si="420"/>
        <v>1.150044152</v>
      </c>
      <c r="S2414" s="11">
        <f t="shared" ca="1" si="416"/>
        <v>4235.3563190000004</v>
      </c>
    </row>
    <row r="2415" spans="2:19" x14ac:dyDescent="0.2">
      <c r="B2415" s="11"/>
      <c r="D2415" s="14">
        <f t="shared" si="421"/>
        <v>24.130000000000972</v>
      </c>
      <c r="E2415" s="11">
        <f t="shared" si="424"/>
        <v>37.840000000001169</v>
      </c>
      <c r="F2415" s="11">
        <f t="shared" si="417"/>
        <v>-371.21040000001148</v>
      </c>
      <c r="G2415" s="11">
        <f t="shared" ca="1" si="412"/>
        <v>-55.5809134</v>
      </c>
      <c r="H2415" s="15">
        <f t="shared" si="425"/>
        <v>0</v>
      </c>
      <c r="I2415" s="11">
        <f t="shared" ca="1" si="1"/>
        <v>-426.79131339999998</v>
      </c>
      <c r="J2415" s="11">
        <f t="shared" ca="1" si="9"/>
        <v>-11.27884021</v>
      </c>
      <c r="K2415" s="9">
        <f t="shared" ca="1" si="422"/>
        <v>120.2114105</v>
      </c>
      <c r="L2415" s="11">
        <f t="shared" ca="1" si="423"/>
        <v>7068.0159880000001</v>
      </c>
      <c r="M2415" s="11">
        <f t="shared" ca="1" si="418"/>
        <v>0.58494500000000005</v>
      </c>
      <c r="N2415" s="11">
        <f t="shared" ref="N2415:N2478" ca="1" si="426">IF(K2415&gt;0,-0.5*M2415*(K2415^2)*CdR*CSAR,0)</f>
        <v>-55.5809134</v>
      </c>
      <c r="O2415" s="11">
        <f t="shared" ref="O2415:O2478" ca="1" si="427">IF(K2415&gt;0,0, 0.5*M2415*(K2415^2)*CdC*CSAC)</f>
        <v>0</v>
      </c>
      <c r="P2415" s="13">
        <f t="shared" ca="1" si="419"/>
        <v>311.98899999999998</v>
      </c>
      <c r="Q2415" s="11">
        <f t="shared" ca="1" si="415"/>
        <v>0.38530656680000003</v>
      </c>
      <c r="R2415" s="11">
        <f t="shared" ca="1" si="420"/>
        <v>1.149728869</v>
      </c>
      <c r="S2415" s="11">
        <f t="shared" ca="1" si="416"/>
        <v>4226.4566910000003</v>
      </c>
    </row>
    <row r="2416" spans="2:19" x14ac:dyDescent="0.2">
      <c r="B2416" s="11"/>
      <c r="D2416" s="14">
        <f t="shared" si="421"/>
        <v>24.140000000000974</v>
      </c>
      <c r="E2416" s="11">
        <f t="shared" si="424"/>
        <v>37.840000000001169</v>
      </c>
      <c r="F2416" s="11">
        <f t="shared" si="417"/>
        <v>-371.21040000001148</v>
      </c>
      <c r="G2416" s="11">
        <f t="shared" ca="1" si="412"/>
        <v>-55.470310359999999</v>
      </c>
      <c r="H2416" s="15">
        <f t="shared" si="425"/>
        <v>0</v>
      </c>
      <c r="I2416" s="11">
        <f t="shared" ca="1" si="1"/>
        <v>-426.68071040000001</v>
      </c>
      <c r="J2416" s="11">
        <f t="shared" ca="1" si="9"/>
        <v>-11.275917290000001</v>
      </c>
      <c r="K2416" s="9">
        <f t="shared" ca="1" si="422"/>
        <v>120.0986221</v>
      </c>
      <c r="L2416" s="11">
        <f t="shared" ca="1" si="423"/>
        <v>7069.2175390000002</v>
      </c>
      <c r="M2416" s="11">
        <f t="shared" ca="1" si="418"/>
        <v>0.58487800000000001</v>
      </c>
      <c r="N2416" s="11">
        <f t="shared" ca="1" si="426"/>
        <v>-55.470310359999999</v>
      </c>
      <c r="O2416" s="11">
        <f t="shared" ca="1" si="427"/>
        <v>0</v>
      </c>
      <c r="P2416" s="13">
        <f t="shared" ca="1" si="419"/>
        <v>311.98500000000001</v>
      </c>
      <c r="Q2416" s="11">
        <f t="shared" ca="1" si="415"/>
        <v>0.38494998809999997</v>
      </c>
      <c r="R2416" s="11">
        <f t="shared" ca="1" si="420"/>
        <v>1.1494309170000001</v>
      </c>
      <c r="S2416" s="11">
        <f t="shared" ca="1" si="416"/>
        <v>4218.0462690000004</v>
      </c>
    </row>
    <row r="2417" spans="2:19" x14ac:dyDescent="0.2">
      <c r="B2417" s="11"/>
      <c r="D2417" s="14">
        <f t="shared" si="421"/>
        <v>24.150000000000976</v>
      </c>
      <c r="E2417" s="11">
        <f t="shared" si="424"/>
        <v>37.840000000001169</v>
      </c>
      <c r="F2417" s="11">
        <f t="shared" si="417"/>
        <v>-371.21040000001148</v>
      </c>
      <c r="G2417" s="11">
        <f t="shared" ca="1" si="412"/>
        <v>-55.359856020000002</v>
      </c>
      <c r="H2417" s="15">
        <f t="shared" si="425"/>
        <v>0</v>
      </c>
      <c r="I2417" s="11">
        <f t="shared" ca="1" si="1"/>
        <v>-426.57025599999997</v>
      </c>
      <c r="J2417" s="11">
        <f t="shared" ca="1" si="9"/>
        <v>-11.27299831</v>
      </c>
      <c r="K2417" s="9">
        <f t="shared" ca="1" si="422"/>
        <v>119.9858629</v>
      </c>
      <c r="L2417" s="11">
        <f t="shared" ca="1" si="423"/>
        <v>7070.4179610000001</v>
      </c>
      <c r="M2417" s="11">
        <f t="shared" ca="1" si="418"/>
        <v>0.58481099999999997</v>
      </c>
      <c r="N2417" s="11">
        <f t="shared" ca="1" si="426"/>
        <v>-55.359856020000002</v>
      </c>
      <c r="O2417" s="11">
        <f t="shared" ca="1" si="427"/>
        <v>0</v>
      </c>
      <c r="P2417" s="13">
        <f t="shared" ca="1" si="419"/>
        <v>311.98099999999999</v>
      </c>
      <c r="Q2417" s="11">
        <f t="shared" ca="1" si="415"/>
        <v>0.38459349409999999</v>
      </c>
      <c r="R2417" s="11">
        <f t="shared" ca="1" si="420"/>
        <v>1.149133365</v>
      </c>
      <c r="S2417" s="11">
        <f t="shared" ca="1" si="416"/>
        <v>4209.6471529999999</v>
      </c>
    </row>
    <row r="2418" spans="2:19" x14ac:dyDescent="0.2">
      <c r="B2418" s="11"/>
      <c r="D2418" s="14">
        <f t="shared" si="421"/>
        <v>24.160000000000977</v>
      </c>
      <c r="E2418" s="11">
        <f t="shared" si="424"/>
        <v>37.840000000001169</v>
      </c>
      <c r="F2418" s="11">
        <f t="shared" si="417"/>
        <v>-371.21040000001148</v>
      </c>
      <c r="G2418" s="11">
        <f t="shared" ca="1" si="412"/>
        <v>-55.249550210000002</v>
      </c>
      <c r="H2418" s="15">
        <f t="shared" si="425"/>
        <v>0</v>
      </c>
      <c r="I2418" s="11">
        <f t="shared" ca="1" si="1"/>
        <v>-426.45995019999998</v>
      </c>
      <c r="J2418" s="11">
        <f t="shared" ca="1" si="9"/>
        <v>-11.270083250000001</v>
      </c>
      <c r="K2418" s="9">
        <f t="shared" ca="1" si="422"/>
        <v>119.8731329</v>
      </c>
      <c r="L2418" s="11">
        <f t="shared" ca="1" si="423"/>
        <v>7071.6172560000005</v>
      </c>
      <c r="M2418" s="11">
        <f t="shared" ca="1" si="418"/>
        <v>0.58474400000000004</v>
      </c>
      <c r="N2418" s="11">
        <f t="shared" ca="1" si="426"/>
        <v>-55.249550210000002</v>
      </c>
      <c r="O2418" s="11">
        <f t="shared" ca="1" si="427"/>
        <v>0</v>
      </c>
      <c r="P2418" s="13">
        <f t="shared" ca="1" si="419"/>
        <v>311.976</v>
      </c>
      <c r="Q2418" s="11">
        <f t="shared" ca="1" si="415"/>
        <v>0.38423831609999998</v>
      </c>
      <c r="R2418" s="11">
        <f t="shared" ca="1" si="420"/>
        <v>1.1488362130000001</v>
      </c>
      <c r="S2418" s="11">
        <f t="shared" ca="1" si="416"/>
        <v>4201.259333</v>
      </c>
    </row>
    <row r="2419" spans="2:19" x14ac:dyDescent="0.2">
      <c r="B2419" s="11"/>
      <c r="D2419" s="14">
        <f t="shared" si="421"/>
        <v>24.170000000000979</v>
      </c>
      <c r="E2419" s="11">
        <f t="shared" si="424"/>
        <v>37.840000000001169</v>
      </c>
      <c r="F2419" s="11">
        <f t="shared" si="417"/>
        <v>-371.21040000001148</v>
      </c>
      <c r="G2419" s="11">
        <f t="shared" ca="1" si="412"/>
        <v>-55.139392770000001</v>
      </c>
      <c r="H2419" s="15">
        <f t="shared" si="425"/>
        <v>0</v>
      </c>
      <c r="I2419" s="11">
        <f t="shared" ca="1" si="1"/>
        <v>-426.34979279999999</v>
      </c>
      <c r="J2419" s="11">
        <f t="shared" ca="1" si="9"/>
        <v>-11.267172110000001</v>
      </c>
      <c r="K2419" s="9">
        <f t="shared" ca="1" si="422"/>
        <v>119.7604321</v>
      </c>
      <c r="L2419" s="11">
        <f t="shared" ca="1" si="423"/>
        <v>7072.8154240000003</v>
      </c>
      <c r="M2419" s="11">
        <f t="shared" ca="1" si="418"/>
        <v>0.584677</v>
      </c>
      <c r="N2419" s="11">
        <f t="shared" ca="1" si="426"/>
        <v>-55.139392770000001</v>
      </c>
      <c r="O2419" s="11">
        <f t="shared" ca="1" si="427"/>
        <v>0</v>
      </c>
      <c r="P2419" s="13">
        <f t="shared" ca="1" si="419"/>
        <v>311.97199999999998</v>
      </c>
      <c r="Q2419" s="11">
        <f t="shared" ca="1" si="415"/>
        <v>0.38388198959999997</v>
      </c>
      <c r="R2419" s="11">
        <f t="shared" ca="1" si="420"/>
        <v>1.1485394609999999</v>
      </c>
      <c r="S2419" s="11">
        <f t="shared" ca="1" si="416"/>
        <v>4192.8827950000004</v>
      </c>
    </row>
    <row r="2420" spans="2:19" x14ac:dyDescent="0.2">
      <c r="B2420" s="11"/>
      <c r="D2420" s="14">
        <f t="shared" si="421"/>
        <v>24.18000000000098</v>
      </c>
      <c r="E2420" s="11">
        <f t="shared" si="424"/>
        <v>37.840000000001169</v>
      </c>
      <c r="F2420" s="11">
        <f t="shared" si="417"/>
        <v>-371.21040000001148</v>
      </c>
      <c r="G2420" s="11">
        <f t="shared" ca="1" si="412"/>
        <v>-55.023170980000003</v>
      </c>
      <c r="H2420" s="15">
        <f t="shared" si="425"/>
        <v>0</v>
      </c>
      <c r="I2420" s="11">
        <f t="shared" ca="1" si="1"/>
        <v>-426.23357099999998</v>
      </c>
      <c r="J2420" s="11">
        <f t="shared" ca="1" si="9"/>
        <v>-11.264100709999999</v>
      </c>
      <c r="K2420" s="9">
        <f t="shared" ca="1" si="422"/>
        <v>119.6477603</v>
      </c>
      <c r="L2420" s="11">
        <f t="shared" ca="1" si="423"/>
        <v>7074.0124649999998</v>
      </c>
      <c r="M2420" s="11">
        <f t="shared" ca="1" si="418"/>
        <v>0.58454399999999995</v>
      </c>
      <c r="N2420" s="11">
        <f t="shared" ca="1" si="426"/>
        <v>-55.023170980000003</v>
      </c>
      <c r="O2420" s="11">
        <f t="shared" ca="1" si="427"/>
        <v>0</v>
      </c>
      <c r="P2420" s="13">
        <f t="shared" ca="1" si="419"/>
        <v>311.964</v>
      </c>
      <c r="Q2420" s="11">
        <f t="shared" ca="1" si="415"/>
        <v>0.38353066489999998</v>
      </c>
      <c r="R2420" s="11">
        <f t="shared" ca="1" si="420"/>
        <v>1.1482263720000001</v>
      </c>
      <c r="S2420" s="11">
        <f t="shared" ca="1" si="416"/>
        <v>4184.0451139999996</v>
      </c>
    </row>
    <row r="2421" spans="2:19" x14ac:dyDescent="0.2">
      <c r="B2421" s="11"/>
      <c r="D2421" s="14">
        <f t="shared" si="421"/>
        <v>24.190000000000982</v>
      </c>
      <c r="E2421" s="11">
        <f t="shared" si="424"/>
        <v>37.840000000001169</v>
      </c>
      <c r="F2421" s="11">
        <f t="shared" si="417"/>
        <v>-371.21040000001148</v>
      </c>
      <c r="G2421" s="11">
        <f t="shared" ca="1" si="412"/>
        <v>-54.913323040000002</v>
      </c>
      <c r="H2421" s="15">
        <f t="shared" si="425"/>
        <v>0</v>
      </c>
      <c r="I2421" s="11">
        <f t="shared" ca="1" si="1"/>
        <v>-426.12372299999998</v>
      </c>
      <c r="J2421" s="11">
        <f t="shared" ca="1" si="9"/>
        <v>-11.261197749999999</v>
      </c>
      <c r="K2421" s="9">
        <f t="shared" ca="1" si="422"/>
        <v>119.53511930000001</v>
      </c>
      <c r="L2421" s="11">
        <f t="shared" ca="1" si="423"/>
        <v>7075.2083789999997</v>
      </c>
      <c r="M2421" s="11">
        <f t="shared" ca="1" si="418"/>
        <v>0.58447700000000002</v>
      </c>
      <c r="N2421" s="11">
        <f t="shared" ca="1" si="426"/>
        <v>-54.913323040000002</v>
      </c>
      <c r="O2421" s="11">
        <f t="shared" ca="1" si="427"/>
        <v>0</v>
      </c>
      <c r="P2421" s="13">
        <f t="shared" ca="1" si="419"/>
        <v>311.95999999999998</v>
      </c>
      <c r="Q2421" s="11">
        <f t="shared" ca="1" si="415"/>
        <v>0.38317450739999998</v>
      </c>
      <c r="R2421" s="11">
        <f t="shared" ca="1" si="420"/>
        <v>1.1479304539999999</v>
      </c>
      <c r="S2421" s="11">
        <f t="shared" ca="1" si="416"/>
        <v>4175.69211</v>
      </c>
    </row>
    <row r="2422" spans="2:19" x14ac:dyDescent="0.2">
      <c r="B2422" s="11"/>
      <c r="D2422" s="14">
        <f t="shared" si="421"/>
        <v>24.200000000000983</v>
      </c>
      <c r="E2422" s="11">
        <f t="shared" si="424"/>
        <v>37.840000000001169</v>
      </c>
      <c r="F2422" s="11">
        <f t="shared" si="417"/>
        <v>-371.21040000001148</v>
      </c>
      <c r="G2422" s="11">
        <f t="shared" ca="1" si="412"/>
        <v>-54.803622990000001</v>
      </c>
      <c r="H2422" s="15">
        <f t="shared" si="425"/>
        <v>0</v>
      </c>
      <c r="I2422" s="11">
        <f t="shared" ca="1" si="1"/>
        <v>-426.01402300000001</v>
      </c>
      <c r="J2422" s="11">
        <f t="shared" ca="1" si="9"/>
        <v>-11.258298699999999</v>
      </c>
      <c r="K2422" s="9">
        <f t="shared" ca="1" si="422"/>
        <v>119.4225074</v>
      </c>
      <c r="L2422" s="11">
        <f t="shared" ca="1" si="423"/>
        <v>7076.4031670000004</v>
      </c>
      <c r="M2422" s="11">
        <f t="shared" ca="1" si="418"/>
        <v>0.58440999999999999</v>
      </c>
      <c r="N2422" s="11">
        <f t="shared" ca="1" si="426"/>
        <v>-54.803622990000001</v>
      </c>
      <c r="O2422" s="11">
        <f t="shared" ca="1" si="427"/>
        <v>0</v>
      </c>
      <c r="P2422" s="13">
        <f t="shared" ca="1" si="419"/>
        <v>311.95600000000002</v>
      </c>
      <c r="Q2422" s="11">
        <f t="shared" ca="1" si="415"/>
        <v>0.38281843389999998</v>
      </c>
      <c r="R2422" s="11">
        <f t="shared" ca="1" si="420"/>
        <v>1.1476349340000001</v>
      </c>
      <c r="S2422" s="11">
        <f t="shared" ca="1" si="416"/>
        <v>4167.3503529999998</v>
      </c>
    </row>
    <row r="2423" spans="2:19" x14ac:dyDescent="0.2">
      <c r="B2423" s="11"/>
      <c r="D2423" s="14">
        <f t="shared" si="421"/>
        <v>24.210000000000985</v>
      </c>
      <c r="E2423" s="11">
        <f t="shared" si="424"/>
        <v>37.840000000001169</v>
      </c>
      <c r="F2423" s="11">
        <f t="shared" si="417"/>
        <v>-371.21040000001148</v>
      </c>
      <c r="G2423" s="11">
        <f t="shared" ca="1" si="412"/>
        <v>-54.694164280000003</v>
      </c>
      <c r="H2423" s="15">
        <f t="shared" si="425"/>
        <v>0</v>
      </c>
      <c r="I2423" s="11">
        <f t="shared" ca="1" si="1"/>
        <v>-425.9045643</v>
      </c>
      <c r="J2423" s="11">
        <f t="shared" ca="1" si="9"/>
        <v>-11.25540603</v>
      </c>
      <c r="K2423" s="9">
        <f t="shared" ca="1" si="422"/>
        <v>119.3099244</v>
      </c>
      <c r="L2423" s="11">
        <f t="shared" ca="1" si="423"/>
        <v>7077.5968290000001</v>
      </c>
      <c r="M2423" s="11">
        <f t="shared" ca="1" si="418"/>
        <v>0.58434399999999997</v>
      </c>
      <c r="N2423" s="11">
        <f t="shared" ca="1" si="426"/>
        <v>-54.694164280000003</v>
      </c>
      <c r="O2423" s="11">
        <f t="shared" ca="1" si="427"/>
        <v>0</v>
      </c>
      <c r="P2423" s="13">
        <f t="shared" ca="1" si="419"/>
        <v>311.95100000000002</v>
      </c>
      <c r="Q2423" s="11">
        <f t="shared" ca="1" si="415"/>
        <v>0.38246367019999999</v>
      </c>
      <c r="R2423" s="11">
        <f t="shared" ca="1" si="420"/>
        <v>1.1473400650000001</v>
      </c>
      <c r="S2423" s="11">
        <f t="shared" ca="1" si="416"/>
        <v>4159.0269470000003</v>
      </c>
    </row>
    <row r="2424" spans="2:19" x14ac:dyDescent="0.2">
      <c r="B2424" s="11"/>
      <c r="D2424" s="14">
        <f t="shared" si="421"/>
        <v>24.220000000000987</v>
      </c>
      <c r="E2424" s="11">
        <f t="shared" si="424"/>
        <v>37.840000000001169</v>
      </c>
      <c r="F2424" s="11">
        <f t="shared" si="417"/>
        <v>-371.21040000001148</v>
      </c>
      <c r="G2424" s="11">
        <f t="shared" ca="1" si="412"/>
        <v>-54.58475937</v>
      </c>
      <c r="H2424" s="15">
        <f t="shared" si="425"/>
        <v>0</v>
      </c>
      <c r="I2424" s="11">
        <f t="shared" ca="1" si="1"/>
        <v>-425.79515939999999</v>
      </c>
      <c r="J2424" s="11">
        <f t="shared" ca="1" si="9"/>
        <v>-11.25251478</v>
      </c>
      <c r="K2424" s="9">
        <f t="shared" ca="1" si="422"/>
        <v>119.1973703</v>
      </c>
      <c r="L2424" s="11">
        <f t="shared" ca="1" si="423"/>
        <v>7078.789366</v>
      </c>
      <c r="M2424" s="11">
        <f t="shared" ca="1" si="418"/>
        <v>0.58427700000000005</v>
      </c>
      <c r="N2424" s="11">
        <f t="shared" ca="1" si="426"/>
        <v>-54.58475937</v>
      </c>
      <c r="O2424" s="11">
        <f t="shared" ca="1" si="427"/>
        <v>0</v>
      </c>
      <c r="P2424" s="13">
        <f t="shared" ca="1" si="419"/>
        <v>311.947</v>
      </c>
      <c r="Q2424" s="11">
        <f t="shared" ca="1" si="415"/>
        <v>0.38210776289999998</v>
      </c>
      <c r="R2424" s="11">
        <f t="shared" ca="1" si="420"/>
        <v>1.14704534</v>
      </c>
      <c r="S2424" s="11">
        <f t="shared" ca="1" si="416"/>
        <v>4150.7076319999996</v>
      </c>
    </row>
    <row r="2425" spans="2:19" x14ac:dyDescent="0.2">
      <c r="B2425" s="11"/>
      <c r="D2425" s="14">
        <f t="shared" si="421"/>
        <v>24.230000000000988</v>
      </c>
      <c r="E2425" s="11">
        <f t="shared" si="424"/>
        <v>37.840000000001169</v>
      </c>
      <c r="F2425" s="11">
        <f t="shared" si="417"/>
        <v>-371.21040000001148</v>
      </c>
      <c r="G2425" s="11">
        <f t="shared" ca="1" si="412"/>
        <v>-54.475501880000003</v>
      </c>
      <c r="H2425" s="15">
        <f t="shared" si="425"/>
        <v>0</v>
      </c>
      <c r="I2425" s="11">
        <f t="shared" ca="1" si="1"/>
        <v>-425.68590189999998</v>
      </c>
      <c r="J2425" s="11">
        <f t="shared" ca="1" si="9"/>
        <v>-11.24962743</v>
      </c>
      <c r="K2425" s="9">
        <f t="shared" ca="1" si="422"/>
        <v>119.0848452</v>
      </c>
      <c r="L2425" s="11">
        <f t="shared" ca="1" si="423"/>
        <v>7079.9807769999998</v>
      </c>
      <c r="M2425" s="11">
        <f t="shared" ca="1" si="418"/>
        <v>0.58421000000000001</v>
      </c>
      <c r="N2425" s="11">
        <f t="shared" ca="1" si="426"/>
        <v>-54.475501880000003</v>
      </c>
      <c r="O2425" s="11">
        <f t="shared" ca="1" si="427"/>
        <v>0</v>
      </c>
      <c r="P2425" s="13">
        <f t="shared" ca="1" si="419"/>
        <v>311.94299999999998</v>
      </c>
      <c r="Q2425" s="11">
        <f t="shared" ca="1" si="415"/>
        <v>0.3817519392</v>
      </c>
      <c r="R2425" s="11">
        <f t="shared" ca="1" si="420"/>
        <v>1.146751012</v>
      </c>
      <c r="S2425" s="11">
        <f t="shared" ca="1" si="416"/>
        <v>4142.3995279999999</v>
      </c>
    </row>
    <row r="2426" spans="2:19" x14ac:dyDescent="0.2">
      <c r="B2426" s="11"/>
      <c r="D2426" s="14">
        <f t="shared" si="421"/>
        <v>24.24000000000099</v>
      </c>
      <c r="E2426" s="11">
        <f t="shared" si="424"/>
        <v>37.840000000001169</v>
      </c>
      <c r="F2426" s="11">
        <f t="shared" si="417"/>
        <v>-371.21040000001148</v>
      </c>
      <c r="G2426" s="11">
        <f t="shared" ca="1" si="412"/>
        <v>-54.360249029999999</v>
      </c>
      <c r="H2426" s="15">
        <f t="shared" si="425"/>
        <v>0</v>
      </c>
      <c r="I2426" s="11">
        <f t="shared" ca="1" si="1"/>
        <v>-425.570649</v>
      </c>
      <c r="J2426" s="11">
        <f t="shared" ca="1" si="9"/>
        <v>-11.24658163</v>
      </c>
      <c r="K2426" s="9">
        <f t="shared" ca="1" si="422"/>
        <v>118.9723489</v>
      </c>
      <c r="L2426" s="11">
        <f t="shared" ca="1" si="423"/>
        <v>7081.1710629999998</v>
      </c>
      <c r="M2426" s="11">
        <f t="shared" ca="1" si="418"/>
        <v>0.58407699999999996</v>
      </c>
      <c r="N2426" s="11">
        <f t="shared" ca="1" si="426"/>
        <v>-54.360249029999999</v>
      </c>
      <c r="O2426" s="11">
        <f t="shared" ca="1" si="427"/>
        <v>0</v>
      </c>
      <c r="P2426" s="13">
        <f t="shared" ca="1" si="419"/>
        <v>311.935</v>
      </c>
      <c r="Q2426" s="11">
        <f t="shared" ca="1" si="415"/>
        <v>0.38140108960000002</v>
      </c>
      <c r="R2426" s="11">
        <f t="shared" ca="1" si="420"/>
        <v>1.1464405339999999</v>
      </c>
      <c r="S2426" s="11">
        <f t="shared" ca="1" si="416"/>
        <v>4133.6355270000004</v>
      </c>
    </row>
    <row r="2427" spans="2:19" x14ac:dyDescent="0.2">
      <c r="B2427" s="11"/>
      <c r="D2427" s="14">
        <f t="shared" si="421"/>
        <v>24.250000000000991</v>
      </c>
      <c r="E2427" s="11">
        <f t="shared" si="424"/>
        <v>37.840000000001169</v>
      </c>
      <c r="F2427" s="11">
        <f t="shared" si="417"/>
        <v>-371.21040000001148</v>
      </c>
      <c r="G2427" s="11">
        <f t="shared" ca="1" si="412"/>
        <v>-54.25129905</v>
      </c>
      <c r="H2427" s="15">
        <f t="shared" si="425"/>
        <v>0</v>
      </c>
      <c r="I2427" s="11">
        <f t="shared" ca="1" si="1"/>
        <v>-425.46169900000001</v>
      </c>
      <c r="J2427" s="11">
        <f t="shared" ca="1" si="9"/>
        <v>-11.243702409999999</v>
      </c>
      <c r="K2427" s="9">
        <f t="shared" ca="1" si="422"/>
        <v>118.8598831</v>
      </c>
      <c r="L2427" s="11">
        <f t="shared" ca="1" si="423"/>
        <v>7082.360224</v>
      </c>
      <c r="M2427" s="11">
        <f t="shared" ca="1" si="418"/>
        <v>0.58401000000000003</v>
      </c>
      <c r="N2427" s="11">
        <f t="shared" ca="1" si="426"/>
        <v>-54.25129905</v>
      </c>
      <c r="O2427" s="11">
        <f t="shared" ca="1" si="427"/>
        <v>0</v>
      </c>
      <c r="P2427" s="13">
        <f t="shared" ca="1" si="419"/>
        <v>311.93</v>
      </c>
      <c r="Q2427" s="11">
        <f t="shared" ca="1" si="415"/>
        <v>0.3810466549</v>
      </c>
      <c r="R2427" s="11">
        <f t="shared" ca="1" si="420"/>
        <v>1.146147034</v>
      </c>
      <c r="S2427" s="11">
        <f t="shared" ca="1" si="416"/>
        <v>4125.350805</v>
      </c>
    </row>
    <row r="2428" spans="2:19" x14ac:dyDescent="0.2">
      <c r="B2428" s="11"/>
      <c r="D2428" s="14">
        <f t="shared" si="421"/>
        <v>24.260000000000993</v>
      </c>
      <c r="E2428" s="11">
        <f t="shared" si="424"/>
        <v>37.840000000001169</v>
      </c>
      <c r="F2428" s="11">
        <f t="shared" si="417"/>
        <v>-371.21040000001148</v>
      </c>
      <c r="G2428" s="11">
        <f t="shared" ca="1" si="412"/>
        <v>-54.142496020000003</v>
      </c>
      <c r="H2428" s="15">
        <f t="shared" si="425"/>
        <v>0</v>
      </c>
      <c r="I2428" s="11">
        <f t="shared" ca="1" si="1"/>
        <v>-425.35289599999999</v>
      </c>
      <c r="J2428" s="11">
        <f t="shared" ca="1" si="9"/>
        <v>-11.240827060000001</v>
      </c>
      <c r="K2428" s="9">
        <f t="shared" ca="1" si="422"/>
        <v>118.747446</v>
      </c>
      <c r="L2428" s="11">
        <f t="shared" ca="1" si="423"/>
        <v>7083.5482609999999</v>
      </c>
      <c r="M2428" s="11">
        <f t="shared" ca="1" si="418"/>
        <v>0.58394299999999999</v>
      </c>
      <c r="N2428" s="11">
        <f t="shared" ca="1" si="426"/>
        <v>-54.142496020000003</v>
      </c>
      <c r="O2428" s="11">
        <f t="shared" ca="1" si="427"/>
        <v>0</v>
      </c>
      <c r="P2428" s="13">
        <f t="shared" ca="1" si="419"/>
        <v>311.92599999999999</v>
      </c>
      <c r="Q2428" s="11">
        <f t="shared" ca="1" si="415"/>
        <v>0.38069108070000002</v>
      </c>
      <c r="R2428" s="11">
        <f t="shared" ca="1" si="420"/>
        <v>1.145853931</v>
      </c>
      <c r="S2428" s="11">
        <f t="shared" ca="1" si="416"/>
        <v>4117.0772580000003</v>
      </c>
    </row>
    <row r="2429" spans="2:19" x14ac:dyDescent="0.2">
      <c r="B2429" s="11"/>
      <c r="D2429" s="14">
        <f t="shared" si="421"/>
        <v>24.270000000000994</v>
      </c>
      <c r="E2429" s="11">
        <f t="shared" si="424"/>
        <v>37.840000000001169</v>
      </c>
      <c r="F2429" s="11">
        <f t="shared" si="417"/>
        <v>-371.21040000001148</v>
      </c>
      <c r="G2429" s="11">
        <f t="shared" ca="1" si="412"/>
        <v>-54.033839790000002</v>
      </c>
      <c r="H2429" s="15">
        <f t="shared" si="425"/>
        <v>0</v>
      </c>
      <c r="I2429" s="11">
        <f t="shared" ca="1" si="1"/>
        <v>-425.2442398</v>
      </c>
      <c r="J2429" s="11">
        <f t="shared" ca="1" si="9"/>
        <v>-11.237955599999999</v>
      </c>
      <c r="K2429" s="9">
        <f t="shared" ca="1" si="422"/>
        <v>118.63503780000001</v>
      </c>
      <c r="L2429" s="11">
        <f t="shared" ca="1" si="423"/>
        <v>7084.735173</v>
      </c>
      <c r="M2429" s="11">
        <f t="shared" ca="1" si="418"/>
        <v>0.58387599999999995</v>
      </c>
      <c r="N2429" s="11">
        <f t="shared" ca="1" si="426"/>
        <v>-54.033839790000002</v>
      </c>
      <c r="O2429" s="11">
        <f t="shared" ca="1" si="427"/>
        <v>0</v>
      </c>
      <c r="P2429" s="13">
        <f t="shared" ca="1" si="419"/>
        <v>311.92200000000003</v>
      </c>
      <c r="Q2429" s="11">
        <f t="shared" ca="1" si="415"/>
        <v>0.38033558960000002</v>
      </c>
      <c r="R2429" s="11">
        <f t="shared" ca="1" si="420"/>
        <v>1.1455612230000001</v>
      </c>
      <c r="S2429" s="11">
        <f t="shared" ca="1" si="416"/>
        <v>4108.8148739999997</v>
      </c>
    </row>
    <row r="2430" spans="2:19" x14ac:dyDescent="0.2">
      <c r="B2430" s="11"/>
      <c r="D2430" s="14">
        <f t="shared" si="421"/>
        <v>24.280000000000996</v>
      </c>
      <c r="E2430" s="11">
        <f t="shared" si="424"/>
        <v>37.840000000001169</v>
      </c>
      <c r="F2430" s="11">
        <f t="shared" si="417"/>
        <v>-371.21040000001148</v>
      </c>
      <c r="G2430" s="11">
        <f t="shared" ca="1" si="412"/>
        <v>-53.925422580000003</v>
      </c>
      <c r="H2430" s="15">
        <f t="shared" si="425"/>
        <v>0</v>
      </c>
      <c r="I2430" s="11">
        <f t="shared" ca="1" si="1"/>
        <v>-425.13582259999998</v>
      </c>
      <c r="J2430" s="11">
        <f t="shared" ca="1" si="9"/>
        <v>-11.23509045</v>
      </c>
      <c r="K2430" s="9">
        <f t="shared" ca="1" si="422"/>
        <v>118.5226582</v>
      </c>
      <c r="L2430" s="11">
        <f t="shared" ca="1" si="423"/>
        <v>7085.9209620000001</v>
      </c>
      <c r="M2430" s="11">
        <f t="shared" ca="1" si="418"/>
        <v>0.58381000000000005</v>
      </c>
      <c r="N2430" s="11">
        <f t="shared" ca="1" si="426"/>
        <v>-53.925422580000003</v>
      </c>
      <c r="O2430" s="11">
        <f t="shared" ca="1" si="427"/>
        <v>0</v>
      </c>
      <c r="P2430" s="13">
        <f t="shared" ca="1" si="419"/>
        <v>311.91800000000001</v>
      </c>
      <c r="Q2430" s="11">
        <f t="shared" ca="1" si="415"/>
        <v>0.37998018140000001</v>
      </c>
      <c r="R2430" s="11">
        <f t="shared" ca="1" si="420"/>
        <v>1.1452691589999999</v>
      </c>
      <c r="S2430" s="11">
        <f t="shared" ca="1" si="416"/>
        <v>4100.5706659999996</v>
      </c>
    </row>
    <row r="2431" spans="2:19" x14ac:dyDescent="0.2">
      <c r="B2431" s="11"/>
      <c r="D2431" s="14">
        <f t="shared" si="421"/>
        <v>24.290000000000997</v>
      </c>
      <c r="E2431" s="11">
        <f t="shared" si="424"/>
        <v>37.840000000001169</v>
      </c>
      <c r="F2431" s="11">
        <f t="shared" si="417"/>
        <v>-371.21040000001148</v>
      </c>
      <c r="G2431" s="11">
        <f t="shared" ca="1" si="412"/>
        <v>-53.810882360000001</v>
      </c>
      <c r="H2431" s="15">
        <f t="shared" si="425"/>
        <v>0</v>
      </c>
      <c r="I2431" s="11">
        <f t="shared" ca="1" si="1"/>
        <v>-425.02128240000002</v>
      </c>
      <c r="J2431" s="11">
        <f t="shared" ca="1" si="9"/>
        <v>-11.23206349</v>
      </c>
      <c r="K2431" s="9">
        <f t="shared" ca="1" si="422"/>
        <v>118.4103073</v>
      </c>
      <c r="L2431" s="11">
        <f t="shared" ca="1" si="423"/>
        <v>7087.1056259999996</v>
      </c>
      <c r="M2431" s="11">
        <f t="shared" ca="1" si="418"/>
        <v>0.58367599999999997</v>
      </c>
      <c r="N2431" s="11">
        <f t="shared" ca="1" si="426"/>
        <v>-53.810882360000001</v>
      </c>
      <c r="O2431" s="11">
        <f t="shared" ca="1" si="427"/>
        <v>0</v>
      </c>
      <c r="P2431" s="13">
        <f t="shared" ca="1" si="419"/>
        <v>311.90899999999999</v>
      </c>
      <c r="Q2431" s="11">
        <f t="shared" ca="1" si="415"/>
        <v>0.37963094149999999</v>
      </c>
      <c r="R2431" s="11">
        <f t="shared" ca="1" si="420"/>
        <v>1.1449606000000001</v>
      </c>
      <c r="S2431" s="11">
        <f t="shared" ca="1" si="416"/>
        <v>4091.8608549999999</v>
      </c>
    </row>
    <row r="2432" spans="2:19" x14ac:dyDescent="0.2">
      <c r="B2432" s="11"/>
      <c r="D2432" s="14">
        <f t="shared" si="421"/>
        <v>24.300000000000999</v>
      </c>
      <c r="E2432" s="11">
        <f t="shared" si="424"/>
        <v>37.840000000001169</v>
      </c>
      <c r="F2432" s="11">
        <f t="shared" si="417"/>
        <v>-371.21040000001148</v>
      </c>
      <c r="G2432" s="11">
        <f t="shared" ca="1" si="412"/>
        <v>-53.702770649999998</v>
      </c>
      <c r="H2432" s="15">
        <f t="shared" si="425"/>
        <v>0</v>
      </c>
      <c r="I2432" s="11">
        <f t="shared" ca="1" si="1"/>
        <v>-424.9131706</v>
      </c>
      <c r="J2432" s="11">
        <f t="shared" ca="1" si="9"/>
        <v>-11.22920641</v>
      </c>
      <c r="K2432" s="9">
        <f t="shared" ca="1" si="422"/>
        <v>118.2979867</v>
      </c>
      <c r="L2432" s="11">
        <f t="shared" ca="1" si="423"/>
        <v>7088.2891680000002</v>
      </c>
      <c r="M2432" s="11">
        <f t="shared" ca="1" si="418"/>
        <v>0.58360999999999996</v>
      </c>
      <c r="N2432" s="11">
        <f t="shared" ca="1" si="426"/>
        <v>-53.702770649999998</v>
      </c>
      <c r="O2432" s="11">
        <f t="shared" ca="1" si="427"/>
        <v>0</v>
      </c>
      <c r="P2432" s="13">
        <f t="shared" ca="1" si="419"/>
        <v>311.90499999999997</v>
      </c>
      <c r="Q2432" s="11">
        <f t="shared" ca="1" si="415"/>
        <v>0.37927569830000002</v>
      </c>
      <c r="R2432" s="11">
        <f t="shared" ca="1" si="420"/>
        <v>1.1446693590000001</v>
      </c>
      <c r="S2432" s="11">
        <f t="shared" ca="1" si="416"/>
        <v>4083.6398760000002</v>
      </c>
    </row>
    <row r="2433" spans="2:19" x14ac:dyDescent="0.2">
      <c r="B2433" s="11"/>
      <c r="D2433" s="14">
        <f t="shared" si="421"/>
        <v>24.310000000001001</v>
      </c>
      <c r="E2433" s="11">
        <f t="shared" si="424"/>
        <v>37.840000000001169</v>
      </c>
      <c r="F2433" s="11">
        <f t="shared" si="417"/>
        <v>-371.21040000001148</v>
      </c>
      <c r="G2433" s="11">
        <f t="shared" ca="1" si="412"/>
        <v>-53.594712889999997</v>
      </c>
      <c r="H2433" s="15">
        <f t="shared" si="425"/>
        <v>0</v>
      </c>
      <c r="I2433" s="11">
        <f t="shared" ca="1" si="1"/>
        <v>-424.80511289999998</v>
      </c>
      <c r="J2433" s="11">
        <f t="shared" ca="1" si="9"/>
        <v>-11.226350760000001</v>
      </c>
      <c r="K2433" s="9">
        <f t="shared" ca="1" si="422"/>
        <v>118.18569460000001</v>
      </c>
      <c r="L2433" s="11">
        <f t="shared" ca="1" si="423"/>
        <v>7089.4715859999997</v>
      </c>
      <c r="M2433" s="11">
        <f t="shared" ca="1" si="418"/>
        <v>0.58354300000000003</v>
      </c>
      <c r="N2433" s="11">
        <f t="shared" ca="1" si="426"/>
        <v>-53.594712889999997</v>
      </c>
      <c r="O2433" s="11">
        <f t="shared" ca="1" si="427"/>
        <v>0</v>
      </c>
      <c r="P2433" s="13">
        <f t="shared" ca="1" si="419"/>
        <v>311.90100000000001</v>
      </c>
      <c r="Q2433" s="11">
        <f t="shared" ca="1" si="415"/>
        <v>0.3789205377</v>
      </c>
      <c r="R2433" s="11">
        <f t="shared" ca="1" si="420"/>
        <v>1.1443782629999999</v>
      </c>
      <c r="S2433" s="11">
        <f t="shared" ca="1" si="416"/>
        <v>4075.4230010000001</v>
      </c>
    </row>
    <row r="2434" spans="2:19" x14ac:dyDescent="0.2">
      <c r="B2434" s="11"/>
      <c r="D2434" s="14">
        <f t="shared" si="421"/>
        <v>24.320000000001002</v>
      </c>
      <c r="E2434" s="11">
        <f t="shared" si="424"/>
        <v>37.840000000001169</v>
      </c>
      <c r="F2434" s="11">
        <f t="shared" ref="F2434:F2497" si="428">E2434*Grav</f>
        <v>-371.21040000001148</v>
      </c>
      <c r="G2434" s="11">
        <f t="shared" ca="1" si="412"/>
        <v>-53.486801149999998</v>
      </c>
      <c r="H2434" s="15">
        <f t="shared" si="425"/>
        <v>0</v>
      </c>
      <c r="I2434" s="11">
        <f t="shared" ca="1" si="1"/>
        <v>-424.69720119999999</v>
      </c>
      <c r="J2434" s="11">
        <f t="shared" ca="1" si="9"/>
        <v>-11.22349897</v>
      </c>
      <c r="K2434" s="9">
        <f t="shared" ca="1" si="422"/>
        <v>118.07343109999999</v>
      </c>
      <c r="L2434" s="11">
        <f t="shared" ca="1" si="423"/>
        <v>7090.6528820000003</v>
      </c>
      <c r="M2434" s="11">
        <f t="shared" ref="M2434:M2497" ca="1" si="429">VLOOKUP(L2434,AtmChart,4)</f>
        <v>0.58347599999999999</v>
      </c>
      <c r="N2434" s="11">
        <f t="shared" ca="1" si="426"/>
        <v>-53.486801149999998</v>
      </c>
      <c r="O2434" s="11">
        <f t="shared" ca="1" si="427"/>
        <v>0</v>
      </c>
      <c r="P2434" s="13">
        <f t="shared" ref="P2434:P2497" ca="1" si="430">VLOOKUP(L2434,AtmChart,5)</f>
        <v>311.89699999999999</v>
      </c>
      <c r="Q2434" s="11">
        <f t="shared" ca="1" si="415"/>
        <v>0.37856545949999998</v>
      </c>
      <c r="R2434" s="11">
        <f t="shared" ref="R2434:R2497" ca="1" si="431">J2434/Grav</f>
        <v>1.1440875610000001</v>
      </c>
      <c r="S2434" s="11">
        <f t="shared" ca="1" si="416"/>
        <v>4067.2172289999999</v>
      </c>
    </row>
    <row r="2435" spans="2:19" x14ac:dyDescent="0.2">
      <c r="B2435" s="11"/>
      <c r="D2435" s="14">
        <f t="shared" ref="D2435:D2498" si="432">D2434+DeltaT</f>
        <v>24.330000000001004</v>
      </c>
      <c r="E2435" s="11">
        <f t="shared" si="424"/>
        <v>37.840000000001169</v>
      </c>
      <c r="F2435" s="11">
        <f t="shared" si="428"/>
        <v>-371.21040000001148</v>
      </c>
      <c r="G2435" s="11">
        <f t="shared" ca="1" si="412"/>
        <v>-53.379126790000001</v>
      </c>
      <c r="H2435" s="15">
        <f t="shared" si="425"/>
        <v>0</v>
      </c>
      <c r="I2435" s="11">
        <f t="shared" ca="1" si="1"/>
        <v>-424.58952679999999</v>
      </c>
      <c r="J2435" s="11">
        <f t="shared" ca="1" si="9"/>
        <v>-11.220653459999999</v>
      </c>
      <c r="K2435" s="9">
        <f t="shared" ref="K2435:K2498" ca="1" si="433">K2434+J2434*DeltaT</f>
        <v>117.9611961</v>
      </c>
      <c r="L2435" s="11">
        <f t="shared" ref="L2435:L2498" ca="1" si="434">L2434+K2434*DeltaT+(0.5*J2434*DeltaT^2)</f>
        <v>7091.8330550000001</v>
      </c>
      <c r="M2435" s="11">
        <f t="shared" ca="1" si="429"/>
        <v>0.58340999999999998</v>
      </c>
      <c r="N2435" s="11">
        <f t="shared" ca="1" si="426"/>
        <v>-53.379126790000001</v>
      </c>
      <c r="O2435" s="11">
        <f t="shared" ca="1" si="427"/>
        <v>0</v>
      </c>
      <c r="P2435" s="13">
        <f t="shared" ca="1" si="430"/>
        <v>311.89299999999997</v>
      </c>
      <c r="Q2435" s="11">
        <f t="shared" ca="1" si="415"/>
        <v>0.37821046359999999</v>
      </c>
      <c r="R2435" s="11">
        <f t="shared" ca="1" si="431"/>
        <v>1.1437974980000001</v>
      </c>
      <c r="S2435" s="11">
        <f t="shared" ca="1" si="416"/>
        <v>4059.0295080000001</v>
      </c>
    </row>
    <row r="2436" spans="2:19" x14ac:dyDescent="0.2">
      <c r="B2436" s="11"/>
      <c r="D2436" s="14">
        <f t="shared" si="432"/>
        <v>24.340000000001005</v>
      </c>
      <c r="E2436" s="11">
        <f t="shared" si="424"/>
        <v>37.840000000001169</v>
      </c>
      <c r="F2436" s="11">
        <f t="shared" si="428"/>
        <v>-371.21040000001148</v>
      </c>
      <c r="G2436" s="11">
        <f t="shared" ca="1" si="412"/>
        <v>-53.265387939999997</v>
      </c>
      <c r="H2436" s="15">
        <f t="shared" si="425"/>
        <v>0</v>
      </c>
      <c r="I2436" s="11">
        <f t="shared" ca="1" si="1"/>
        <v>-424.4757879</v>
      </c>
      <c r="J2436" s="11">
        <f t="shared" ca="1" si="9"/>
        <v>-11.21764767</v>
      </c>
      <c r="K2436" s="9">
        <f t="shared" ca="1" si="433"/>
        <v>117.8489896</v>
      </c>
      <c r="L2436" s="11">
        <f t="shared" ca="1" si="434"/>
        <v>7093.0121060000001</v>
      </c>
      <c r="M2436" s="11">
        <f t="shared" ca="1" si="429"/>
        <v>0.58327600000000002</v>
      </c>
      <c r="N2436" s="11">
        <f t="shared" ca="1" si="426"/>
        <v>-53.265387939999997</v>
      </c>
      <c r="O2436" s="11">
        <f t="shared" ca="1" si="427"/>
        <v>0</v>
      </c>
      <c r="P2436" s="13">
        <f t="shared" ca="1" si="430"/>
        <v>311.88400000000001</v>
      </c>
      <c r="Q2436" s="11">
        <f t="shared" ca="1" si="415"/>
        <v>0.37786160749999997</v>
      </c>
      <c r="R2436" s="11">
        <f t="shared" ca="1" si="431"/>
        <v>1.1434910979999999</v>
      </c>
      <c r="S2436" s="11">
        <f t="shared" ca="1" si="416"/>
        <v>4050.3806340000001</v>
      </c>
    </row>
    <row r="2437" spans="2:19" x14ac:dyDescent="0.2">
      <c r="B2437" s="11"/>
      <c r="D2437" s="14">
        <f t="shared" si="432"/>
        <v>24.350000000001007</v>
      </c>
      <c r="E2437" s="11">
        <f t="shared" si="424"/>
        <v>37.840000000001169</v>
      </c>
      <c r="F2437" s="11">
        <f t="shared" si="428"/>
        <v>-371.21040000001148</v>
      </c>
      <c r="G2437" s="11">
        <f t="shared" ca="1" si="412"/>
        <v>-53.158017430000001</v>
      </c>
      <c r="H2437" s="15">
        <f t="shared" si="425"/>
        <v>0</v>
      </c>
      <c r="I2437" s="11">
        <f t="shared" ca="1" si="1"/>
        <v>-424.3684174</v>
      </c>
      <c r="J2437" s="11">
        <f t="shared" ca="1" si="9"/>
        <v>-11.21481019</v>
      </c>
      <c r="K2437" s="9">
        <f t="shared" ca="1" si="433"/>
        <v>117.73681310000001</v>
      </c>
      <c r="L2437" s="11">
        <f t="shared" ca="1" si="434"/>
        <v>7094.1900349999996</v>
      </c>
      <c r="M2437" s="11">
        <f t="shared" ca="1" si="429"/>
        <v>0.58321000000000001</v>
      </c>
      <c r="N2437" s="11">
        <f t="shared" ca="1" si="426"/>
        <v>-53.158017430000001</v>
      </c>
      <c r="O2437" s="11">
        <f t="shared" ca="1" si="427"/>
        <v>0</v>
      </c>
      <c r="P2437" s="13">
        <f t="shared" ca="1" si="430"/>
        <v>311.88</v>
      </c>
      <c r="Q2437" s="11">
        <f t="shared" ca="1" si="415"/>
        <v>0.37750677539999999</v>
      </c>
      <c r="R2437" s="11">
        <f t="shared" ca="1" si="431"/>
        <v>1.143201854</v>
      </c>
      <c r="S2437" s="11">
        <f t="shared" ca="1" si="416"/>
        <v>4042.2160180000001</v>
      </c>
    </row>
    <row r="2438" spans="2:19" x14ac:dyDescent="0.2">
      <c r="B2438" s="11"/>
      <c r="D2438" s="14">
        <f t="shared" si="432"/>
        <v>24.360000000001008</v>
      </c>
      <c r="E2438" s="11">
        <f t="shared" ref="E2438:E2501" si="435">IF(D2438&lt;ThrustCurveTime,E2437-(Mdot)/10,E2437)</f>
        <v>37.840000000001169</v>
      </c>
      <c r="F2438" s="11">
        <f t="shared" si="428"/>
        <v>-371.21040000001148</v>
      </c>
      <c r="G2438" s="11">
        <f t="shared" ca="1" si="412"/>
        <v>-53.050700980000002</v>
      </c>
      <c r="H2438" s="15">
        <f t="shared" si="425"/>
        <v>0</v>
      </c>
      <c r="I2438" s="11">
        <f t="shared" ca="1" si="1"/>
        <v>-424.261101</v>
      </c>
      <c r="J2438" s="11">
        <f t="shared" ca="1" si="9"/>
        <v>-11.21197413</v>
      </c>
      <c r="K2438" s="9">
        <f t="shared" ca="1" si="433"/>
        <v>117.62466499999999</v>
      </c>
      <c r="L2438" s="11">
        <f t="shared" ca="1" si="434"/>
        <v>7095.3668420000004</v>
      </c>
      <c r="M2438" s="11">
        <f t="shared" ca="1" si="429"/>
        <v>0.58314299999999997</v>
      </c>
      <c r="N2438" s="11">
        <f t="shared" ca="1" si="426"/>
        <v>-53.050700980000002</v>
      </c>
      <c r="O2438" s="11">
        <f t="shared" ca="1" si="427"/>
        <v>0</v>
      </c>
      <c r="P2438" s="13">
        <f t="shared" ca="1" si="430"/>
        <v>311.87599999999998</v>
      </c>
      <c r="Q2438" s="11">
        <f t="shared" ca="1" si="415"/>
        <v>0.37715202520000002</v>
      </c>
      <c r="R2438" s="11">
        <f t="shared" ca="1" si="431"/>
        <v>1.142912755</v>
      </c>
      <c r="S2438" s="11">
        <f t="shared" ca="1" si="416"/>
        <v>4034.0555129999998</v>
      </c>
    </row>
    <row r="2439" spans="2:19" x14ac:dyDescent="0.2">
      <c r="B2439" s="11"/>
      <c r="D2439" s="14">
        <f t="shared" si="432"/>
        <v>24.37000000000101</v>
      </c>
      <c r="E2439" s="11">
        <f t="shared" si="435"/>
        <v>37.840000000001169</v>
      </c>
      <c r="F2439" s="11">
        <f t="shared" si="428"/>
        <v>-371.21040000001148</v>
      </c>
      <c r="G2439" s="11">
        <f t="shared" ca="1" si="412"/>
        <v>-52.943529779999999</v>
      </c>
      <c r="H2439" s="15">
        <f t="shared" ref="H2439:H2502" si="436">IF(D2439&lt;ThrustCurveTime,VLOOKUP(D2439,GoddardCurve1,2, TRUE),0)</f>
        <v>0</v>
      </c>
      <c r="I2439" s="11">
        <f t="shared" ca="1" si="1"/>
        <v>-424.15392980000001</v>
      </c>
      <c r="J2439" s="11">
        <f t="shared" ca="1" si="9"/>
        <v>-11.20914191</v>
      </c>
      <c r="K2439" s="9">
        <f t="shared" ca="1" si="433"/>
        <v>117.5125453</v>
      </c>
      <c r="L2439" s="11">
        <f t="shared" ca="1" si="434"/>
        <v>7096.5425290000003</v>
      </c>
      <c r="M2439" s="11">
        <f t="shared" ca="1" si="429"/>
        <v>0.58307600000000004</v>
      </c>
      <c r="N2439" s="11">
        <f t="shared" ca="1" si="426"/>
        <v>-52.943529779999999</v>
      </c>
      <c r="O2439" s="11">
        <f t="shared" ca="1" si="427"/>
        <v>0</v>
      </c>
      <c r="P2439" s="13">
        <f t="shared" ca="1" si="430"/>
        <v>311.87200000000001</v>
      </c>
      <c r="Q2439" s="11">
        <f t="shared" ca="1" si="415"/>
        <v>0.37679735679999998</v>
      </c>
      <c r="R2439" s="11">
        <f t="shared" ca="1" si="431"/>
        <v>1.1426240480000001</v>
      </c>
      <c r="S2439" s="11">
        <f t="shared" ca="1" si="416"/>
        <v>4025.9060530000002</v>
      </c>
    </row>
    <row r="2440" spans="2:19" x14ac:dyDescent="0.2">
      <c r="B2440" s="11"/>
      <c r="D2440" s="14">
        <f t="shared" si="432"/>
        <v>24.380000000001012</v>
      </c>
      <c r="E2440" s="11">
        <f t="shared" si="435"/>
        <v>37.840000000001169</v>
      </c>
      <c r="F2440" s="11">
        <f t="shared" si="428"/>
        <v>-371.21040000001148</v>
      </c>
      <c r="G2440" s="11">
        <f t="shared" ca="1" si="412"/>
        <v>-52.836594310000002</v>
      </c>
      <c r="H2440" s="15">
        <f t="shared" si="436"/>
        <v>0</v>
      </c>
      <c r="I2440" s="11">
        <f t="shared" ca="1" si="1"/>
        <v>-424.04699429999999</v>
      </c>
      <c r="J2440" s="11">
        <f t="shared" ca="1" si="9"/>
        <v>-11.20631592</v>
      </c>
      <c r="K2440" s="9">
        <f t="shared" ca="1" si="433"/>
        <v>117.40045379999999</v>
      </c>
      <c r="L2440" s="11">
        <f t="shared" ca="1" si="434"/>
        <v>7097.7170939999996</v>
      </c>
      <c r="M2440" s="11">
        <f t="shared" ca="1" si="429"/>
        <v>0.58301000000000003</v>
      </c>
      <c r="N2440" s="11">
        <f t="shared" ca="1" si="426"/>
        <v>-52.836594310000002</v>
      </c>
      <c r="O2440" s="11">
        <f t="shared" ca="1" si="427"/>
        <v>0</v>
      </c>
      <c r="P2440" s="13">
        <f t="shared" ca="1" si="430"/>
        <v>311.86799999999999</v>
      </c>
      <c r="Q2440" s="11">
        <f t="shared" ca="1" si="415"/>
        <v>0.3764427702</v>
      </c>
      <c r="R2440" s="11">
        <f t="shared" ca="1" si="431"/>
        <v>1.1423359749999999</v>
      </c>
      <c r="S2440" s="11">
        <f t="shared" ca="1" si="416"/>
        <v>4017.7745180000002</v>
      </c>
    </row>
    <row r="2441" spans="2:19" x14ac:dyDescent="0.2">
      <c r="B2441" s="11"/>
      <c r="D2441" s="14">
        <f t="shared" si="432"/>
        <v>24.390000000001013</v>
      </c>
      <c r="E2441" s="11">
        <f t="shared" si="435"/>
        <v>37.840000000001169</v>
      </c>
      <c r="F2441" s="11">
        <f t="shared" si="428"/>
        <v>-371.21040000001148</v>
      </c>
      <c r="G2441" s="11">
        <f t="shared" ca="1" si="412"/>
        <v>-52.729712970000001</v>
      </c>
      <c r="H2441" s="15">
        <f t="shared" si="436"/>
        <v>0</v>
      </c>
      <c r="I2441" s="11">
        <f t="shared" ca="1" si="1"/>
        <v>-423.940113</v>
      </c>
      <c r="J2441" s="11">
        <f t="shared" ca="1" si="9"/>
        <v>-11.203491359999999</v>
      </c>
      <c r="K2441" s="9">
        <f t="shared" ca="1" si="433"/>
        <v>117.28839069999999</v>
      </c>
      <c r="L2441" s="11">
        <f t="shared" ca="1" si="434"/>
        <v>7098.8905379999997</v>
      </c>
      <c r="M2441" s="11">
        <f t="shared" ca="1" si="429"/>
        <v>0.58294299999999999</v>
      </c>
      <c r="N2441" s="11">
        <f t="shared" ca="1" si="426"/>
        <v>-52.729712970000001</v>
      </c>
      <c r="O2441" s="11">
        <f t="shared" ca="1" si="427"/>
        <v>0</v>
      </c>
      <c r="P2441" s="13">
        <f t="shared" ca="1" si="430"/>
        <v>311.863</v>
      </c>
      <c r="Q2441" s="11">
        <f t="shared" ca="1" si="415"/>
        <v>0.37608947100000001</v>
      </c>
      <c r="R2441" s="11">
        <f t="shared" ca="1" si="431"/>
        <v>1.142048049</v>
      </c>
      <c r="S2441" s="11">
        <f t="shared" ca="1" si="416"/>
        <v>4009.6470989999998</v>
      </c>
    </row>
    <row r="2442" spans="2:19" x14ac:dyDescent="0.2">
      <c r="B2442" s="11"/>
      <c r="D2442" s="14">
        <f t="shared" si="432"/>
        <v>24.400000000001015</v>
      </c>
      <c r="E2442" s="11">
        <f t="shared" si="435"/>
        <v>37.840000000001169</v>
      </c>
      <c r="F2442" s="11">
        <f t="shared" si="428"/>
        <v>-371.21040000001148</v>
      </c>
      <c r="G2442" s="11">
        <f t="shared" ca="1" si="412"/>
        <v>-52.617017840000003</v>
      </c>
      <c r="H2442" s="15">
        <f t="shared" si="436"/>
        <v>0</v>
      </c>
      <c r="I2442" s="11">
        <f t="shared" ca="1" si="1"/>
        <v>-423.82741779999998</v>
      </c>
      <c r="J2442" s="11">
        <f t="shared" ca="1" si="9"/>
        <v>-11.20051316</v>
      </c>
      <c r="K2442" s="9">
        <f t="shared" ca="1" si="433"/>
        <v>117.1763558</v>
      </c>
      <c r="L2442" s="11">
        <f t="shared" ca="1" si="434"/>
        <v>7100.0628610000003</v>
      </c>
      <c r="M2442" s="11">
        <f t="shared" ca="1" si="429"/>
        <v>0.58281000000000005</v>
      </c>
      <c r="N2442" s="11">
        <f t="shared" ca="1" si="426"/>
        <v>-52.617017840000003</v>
      </c>
      <c r="O2442" s="11">
        <f t="shared" ca="1" si="427"/>
        <v>0</v>
      </c>
      <c r="P2442" s="13">
        <f t="shared" ca="1" si="430"/>
        <v>311.85500000000002</v>
      </c>
      <c r="Q2442" s="11">
        <f t="shared" ca="1" si="415"/>
        <v>0.3757398656</v>
      </c>
      <c r="R2442" s="11">
        <f t="shared" ca="1" si="431"/>
        <v>1.14174446</v>
      </c>
      <c r="S2442" s="11">
        <f t="shared" ca="1" si="416"/>
        <v>4001.0775910000002</v>
      </c>
    </row>
    <row r="2443" spans="2:19" x14ac:dyDescent="0.2">
      <c r="B2443" s="11"/>
      <c r="D2443" s="14">
        <f t="shared" si="432"/>
        <v>24.410000000001016</v>
      </c>
      <c r="E2443" s="11">
        <f t="shared" si="435"/>
        <v>37.840000000001169</v>
      </c>
      <c r="F2443" s="11">
        <f t="shared" si="428"/>
        <v>-371.21040000001148</v>
      </c>
      <c r="G2443" s="11">
        <f t="shared" ca="1" si="412"/>
        <v>-52.51043876</v>
      </c>
      <c r="H2443" s="15">
        <f t="shared" si="436"/>
        <v>0</v>
      </c>
      <c r="I2443" s="11">
        <f t="shared" ca="1" si="1"/>
        <v>-423.72083880000002</v>
      </c>
      <c r="J2443" s="11">
        <f t="shared" ca="1" si="9"/>
        <v>-11.197696580000001</v>
      </c>
      <c r="K2443" s="9">
        <f t="shared" ca="1" si="433"/>
        <v>117.0643506</v>
      </c>
      <c r="L2443" s="11">
        <f t="shared" ca="1" si="434"/>
        <v>7101.2340649999996</v>
      </c>
      <c r="M2443" s="11">
        <f t="shared" ca="1" si="429"/>
        <v>0.58274300000000001</v>
      </c>
      <c r="N2443" s="11">
        <f t="shared" ca="1" si="426"/>
        <v>-52.51043876</v>
      </c>
      <c r="O2443" s="11">
        <f t="shared" ca="1" si="427"/>
        <v>0</v>
      </c>
      <c r="P2443" s="13">
        <f t="shared" ca="1" si="430"/>
        <v>311.851</v>
      </c>
      <c r="Q2443" s="11">
        <f t="shared" ca="1" si="415"/>
        <v>0.37538552269999997</v>
      </c>
      <c r="R2443" s="11">
        <f t="shared" ca="1" si="431"/>
        <v>1.1414573480000001</v>
      </c>
      <c r="S2443" s="11">
        <f t="shared" ca="1" si="416"/>
        <v>3992.9731569999999</v>
      </c>
    </row>
    <row r="2444" spans="2:19" x14ac:dyDescent="0.2">
      <c r="B2444" s="11"/>
      <c r="D2444" s="14">
        <f t="shared" si="432"/>
        <v>24.420000000001018</v>
      </c>
      <c r="E2444" s="11">
        <f t="shared" si="435"/>
        <v>37.840000000001169</v>
      </c>
      <c r="F2444" s="11">
        <f t="shared" si="428"/>
        <v>-371.21040000001148</v>
      </c>
      <c r="G2444" s="11">
        <f t="shared" ca="1" si="412"/>
        <v>-52.404094100000002</v>
      </c>
      <c r="H2444" s="15">
        <f t="shared" si="436"/>
        <v>0</v>
      </c>
      <c r="I2444" s="11">
        <f t="shared" ca="1" si="1"/>
        <v>-423.6144941</v>
      </c>
      <c r="J2444" s="11">
        <f t="shared" ca="1" si="9"/>
        <v>-11.19488621</v>
      </c>
      <c r="K2444" s="9">
        <f t="shared" ca="1" si="433"/>
        <v>116.9523737</v>
      </c>
      <c r="L2444" s="11">
        <f t="shared" ca="1" si="434"/>
        <v>7102.404149</v>
      </c>
      <c r="M2444" s="11">
        <f t="shared" ca="1" si="429"/>
        <v>0.582677</v>
      </c>
      <c r="N2444" s="11">
        <f t="shared" ca="1" si="426"/>
        <v>-52.404094100000002</v>
      </c>
      <c r="O2444" s="11">
        <f t="shared" ca="1" si="427"/>
        <v>0</v>
      </c>
      <c r="P2444" s="13">
        <f t="shared" ca="1" si="430"/>
        <v>311.84699999999998</v>
      </c>
      <c r="Q2444" s="11">
        <f t="shared" ca="1" si="415"/>
        <v>0.37503126110000001</v>
      </c>
      <c r="R2444" s="11">
        <f t="shared" ca="1" si="431"/>
        <v>1.141170867</v>
      </c>
      <c r="S2444" s="11">
        <f t="shared" ca="1" si="416"/>
        <v>3984.8865479999999</v>
      </c>
    </row>
    <row r="2445" spans="2:19" x14ac:dyDescent="0.2">
      <c r="B2445" s="11"/>
      <c r="D2445" s="14">
        <f t="shared" si="432"/>
        <v>24.430000000001019</v>
      </c>
      <c r="E2445" s="11">
        <f t="shared" si="435"/>
        <v>37.840000000001169</v>
      </c>
      <c r="F2445" s="11">
        <f t="shared" si="428"/>
        <v>-371.21040000001148</v>
      </c>
      <c r="G2445" s="11">
        <f t="shared" ca="1" si="412"/>
        <v>-52.297803649999999</v>
      </c>
      <c r="H2445" s="15">
        <f t="shared" si="436"/>
        <v>0</v>
      </c>
      <c r="I2445" s="11">
        <f t="shared" ca="1" si="1"/>
        <v>-423.5082036</v>
      </c>
      <c r="J2445" s="11">
        <f t="shared" ca="1" si="9"/>
        <v>-11.19207726</v>
      </c>
      <c r="K2445" s="9">
        <f t="shared" ca="1" si="433"/>
        <v>116.84042479999999</v>
      </c>
      <c r="L2445" s="11">
        <f t="shared" ca="1" si="434"/>
        <v>7103.5731130000004</v>
      </c>
      <c r="M2445" s="11">
        <f t="shared" ca="1" si="429"/>
        <v>0.58260999999999996</v>
      </c>
      <c r="N2445" s="11">
        <f t="shared" ca="1" si="426"/>
        <v>-52.297803649999999</v>
      </c>
      <c r="O2445" s="11">
        <f t="shared" ca="1" si="427"/>
        <v>0</v>
      </c>
      <c r="P2445" s="13">
        <f t="shared" ca="1" si="430"/>
        <v>311.84199999999998</v>
      </c>
      <c r="Q2445" s="11">
        <f t="shared" ca="1" si="415"/>
        <v>0.37467828199999997</v>
      </c>
      <c r="R2445" s="11">
        <f t="shared" ca="1" si="431"/>
        <v>1.1408845320000001</v>
      </c>
      <c r="S2445" s="11">
        <f t="shared" ca="1" si="416"/>
        <v>3976.8040609999998</v>
      </c>
    </row>
    <row r="2446" spans="2:19" x14ac:dyDescent="0.2">
      <c r="B2446" s="11"/>
      <c r="D2446" s="14">
        <f t="shared" si="432"/>
        <v>24.440000000001021</v>
      </c>
      <c r="E2446" s="11">
        <f t="shared" si="435"/>
        <v>37.840000000001169</v>
      </c>
      <c r="F2446" s="11">
        <f t="shared" si="428"/>
        <v>-371.21040000001148</v>
      </c>
      <c r="G2446" s="11">
        <f t="shared" ca="1" si="412"/>
        <v>-52.191657390000003</v>
      </c>
      <c r="H2446" s="15">
        <f t="shared" si="436"/>
        <v>0</v>
      </c>
      <c r="I2446" s="11">
        <f t="shared" ca="1" si="1"/>
        <v>-423.40205739999999</v>
      </c>
      <c r="J2446" s="11">
        <f t="shared" ca="1" si="9"/>
        <v>-11.189272130000001</v>
      </c>
      <c r="K2446" s="9">
        <f t="shared" ca="1" si="433"/>
        <v>116.728504</v>
      </c>
      <c r="L2446" s="11">
        <f t="shared" ca="1" si="434"/>
        <v>7104.740957</v>
      </c>
      <c r="M2446" s="11">
        <f t="shared" ca="1" si="429"/>
        <v>0.58254300000000003</v>
      </c>
      <c r="N2446" s="11">
        <f t="shared" ca="1" si="426"/>
        <v>-52.191657390000003</v>
      </c>
      <c r="O2446" s="11">
        <f t="shared" ca="1" si="427"/>
        <v>0</v>
      </c>
      <c r="P2446" s="13">
        <f t="shared" ca="1" si="430"/>
        <v>311.83800000000002</v>
      </c>
      <c r="Q2446" s="11">
        <f t="shared" ca="1" si="415"/>
        <v>0.3743241813</v>
      </c>
      <c r="R2446" s="11">
        <f t="shared" ca="1" si="431"/>
        <v>1.1405985860000001</v>
      </c>
      <c r="S2446" s="11">
        <f t="shared" ca="1" si="416"/>
        <v>3968.7325390000001</v>
      </c>
    </row>
    <row r="2447" spans="2:19" x14ac:dyDescent="0.2">
      <c r="B2447" s="11"/>
      <c r="D2447" s="14">
        <f t="shared" si="432"/>
        <v>24.450000000001022</v>
      </c>
      <c r="E2447" s="11">
        <f t="shared" si="435"/>
        <v>37.840000000001169</v>
      </c>
      <c r="F2447" s="11">
        <f t="shared" si="428"/>
        <v>-371.21040000001148</v>
      </c>
      <c r="G2447" s="11">
        <f t="shared" ca="1" si="412"/>
        <v>-52.085744579999997</v>
      </c>
      <c r="H2447" s="15">
        <f t="shared" si="436"/>
        <v>0</v>
      </c>
      <c r="I2447" s="11">
        <f t="shared" ca="1" si="1"/>
        <v>-423.29614459999999</v>
      </c>
      <c r="J2447" s="11">
        <f t="shared" ca="1" si="9"/>
        <v>-11.186473169999999</v>
      </c>
      <c r="K2447" s="9">
        <f t="shared" ca="1" si="433"/>
        <v>116.6166113</v>
      </c>
      <c r="L2447" s="11">
        <f t="shared" ca="1" si="434"/>
        <v>7105.9076830000004</v>
      </c>
      <c r="M2447" s="11">
        <f t="shared" ca="1" si="429"/>
        <v>0.58247700000000002</v>
      </c>
      <c r="N2447" s="11">
        <f t="shared" ca="1" si="426"/>
        <v>-52.085744579999997</v>
      </c>
      <c r="O2447" s="11">
        <f t="shared" ca="1" si="427"/>
        <v>0</v>
      </c>
      <c r="P2447" s="13">
        <f t="shared" ca="1" si="430"/>
        <v>311.834</v>
      </c>
      <c r="Q2447" s="11">
        <f t="shared" ca="1" si="415"/>
        <v>0.3739701614</v>
      </c>
      <c r="R2447" s="11">
        <f t="shared" ca="1" si="431"/>
        <v>1.140313269</v>
      </c>
      <c r="S2447" s="11">
        <f t="shared" ca="1" si="416"/>
        <v>3960.67877</v>
      </c>
    </row>
    <row r="2448" spans="2:19" x14ac:dyDescent="0.2">
      <c r="B2448" s="11"/>
      <c r="D2448" s="14">
        <f t="shared" si="432"/>
        <v>24.460000000001024</v>
      </c>
      <c r="E2448" s="11">
        <f t="shared" si="435"/>
        <v>37.840000000001169</v>
      </c>
      <c r="F2448" s="11">
        <f t="shared" si="428"/>
        <v>-371.21040000001148</v>
      </c>
      <c r="G2448" s="11">
        <f t="shared" ca="1" si="412"/>
        <v>-51.973995590000001</v>
      </c>
      <c r="H2448" s="15">
        <f t="shared" si="436"/>
        <v>0</v>
      </c>
      <c r="I2448" s="11">
        <f t="shared" ca="1" si="1"/>
        <v>-423.18439560000002</v>
      </c>
      <c r="J2448" s="11">
        <f t="shared" ca="1" si="9"/>
        <v>-11.183519970000001</v>
      </c>
      <c r="K2448" s="9">
        <f t="shared" ca="1" si="433"/>
        <v>116.5047466</v>
      </c>
      <c r="L2448" s="11">
        <f t="shared" ca="1" si="434"/>
        <v>7107.0732900000003</v>
      </c>
      <c r="M2448" s="11">
        <f t="shared" ca="1" si="429"/>
        <v>0.58234399999999997</v>
      </c>
      <c r="N2448" s="11">
        <f t="shared" ca="1" si="426"/>
        <v>-51.973995590000001</v>
      </c>
      <c r="O2448" s="11">
        <f t="shared" ca="1" si="427"/>
        <v>0</v>
      </c>
      <c r="P2448" s="13">
        <f t="shared" ca="1" si="430"/>
        <v>311.82600000000002</v>
      </c>
      <c r="Q2448" s="11">
        <f t="shared" ca="1" si="415"/>
        <v>0.37362101489999999</v>
      </c>
      <c r="R2448" s="11">
        <f t="shared" ca="1" si="431"/>
        <v>1.1400122290000001</v>
      </c>
      <c r="S2448" s="11">
        <f t="shared" ca="1" si="416"/>
        <v>3952.1812070000001</v>
      </c>
    </row>
    <row r="2449" spans="2:19" x14ac:dyDescent="0.2">
      <c r="B2449" s="11"/>
      <c r="D2449" s="14">
        <f t="shared" si="432"/>
        <v>24.470000000001026</v>
      </c>
      <c r="E2449" s="11">
        <f t="shared" si="435"/>
        <v>37.840000000001169</v>
      </c>
      <c r="F2449" s="11">
        <f t="shared" si="428"/>
        <v>-371.21040000001148</v>
      </c>
      <c r="G2449" s="11">
        <f t="shared" ca="1" si="412"/>
        <v>-51.8682935</v>
      </c>
      <c r="H2449" s="15">
        <f t="shared" si="436"/>
        <v>0</v>
      </c>
      <c r="I2449" s="11">
        <f t="shared" ca="1" si="1"/>
        <v>-423.07869349999999</v>
      </c>
      <c r="J2449" s="11">
        <f t="shared" ca="1" si="9"/>
        <v>-11.180726569999999</v>
      </c>
      <c r="K2449" s="9">
        <f t="shared" ca="1" si="433"/>
        <v>116.3929114</v>
      </c>
      <c r="L2449" s="11">
        <f t="shared" ca="1" si="434"/>
        <v>7108.2377779999997</v>
      </c>
      <c r="M2449" s="11">
        <f t="shared" ca="1" si="429"/>
        <v>0.58227700000000004</v>
      </c>
      <c r="N2449" s="11">
        <f t="shared" ca="1" si="426"/>
        <v>-51.8682935</v>
      </c>
      <c r="O2449" s="11">
        <f t="shared" ca="1" si="427"/>
        <v>0</v>
      </c>
      <c r="P2449" s="13">
        <f t="shared" ca="1" si="430"/>
        <v>311.822</v>
      </c>
      <c r="Q2449" s="11">
        <f t="shared" ca="1" si="415"/>
        <v>0.37326715690000001</v>
      </c>
      <c r="R2449" s="11">
        <f t="shared" ca="1" si="431"/>
        <v>1.139727479</v>
      </c>
      <c r="S2449" s="11">
        <f t="shared" ca="1" si="416"/>
        <v>3944.1434610000001</v>
      </c>
    </row>
    <row r="2450" spans="2:19" x14ac:dyDescent="0.2">
      <c r="B2450" s="11"/>
      <c r="D2450" s="14">
        <f t="shared" si="432"/>
        <v>24.480000000001027</v>
      </c>
      <c r="E2450" s="11">
        <f t="shared" si="435"/>
        <v>37.840000000001169</v>
      </c>
      <c r="F2450" s="11">
        <f t="shared" si="428"/>
        <v>-371.21040000001148</v>
      </c>
      <c r="G2450" s="11">
        <f t="shared" ca="1" si="412"/>
        <v>-51.762734999999999</v>
      </c>
      <c r="H2450" s="15">
        <f t="shared" si="436"/>
        <v>0</v>
      </c>
      <c r="I2450" s="11">
        <f t="shared" ca="1" si="1"/>
        <v>-422.97313500000001</v>
      </c>
      <c r="J2450" s="11">
        <f t="shared" ca="1" si="9"/>
        <v>-11.177936969999999</v>
      </c>
      <c r="K2450" s="9">
        <f t="shared" ca="1" si="433"/>
        <v>116.28110409999999</v>
      </c>
      <c r="L2450" s="11">
        <f t="shared" ca="1" si="434"/>
        <v>7109.4011479999999</v>
      </c>
      <c r="M2450" s="11">
        <f t="shared" ca="1" si="429"/>
        <v>0.58221000000000001</v>
      </c>
      <c r="N2450" s="11">
        <f t="shared" ca="1" si="426"/>
        <v>-51.762734999999999</v>
      </c>
      <c r="O2450" s="11">
        <f t="shared" ca="1" si="427"/>
        <v>0</v>
      </c>
      <c r="P2450" s="13">
        <f t="shared" ca="1" si="430"/>
        <v>311.81700000000001</v>
      </c>
      <c r="Q2450" s="11">
        <f t="shared" ca="1" si="415"/>
        <v>0.3729145753</v>
      </c>
      <c r="R2450" s="11">
        <f t="shared" ca="1" si="431"/>
        <v>1.139443116</v>
      </c>
      <c r="S2450" s="11">
        <f t="shared" ca="1" si="416"/>
        <v>3936.1166320000002</v>
      </c>
    </row>
    <row r="2451" spans="2:19" x14ac:dyDescent="0.2">
      <c r="B2451" s="11"/>
      <c r="D2451" s="14">
        <f t="shared" si="432"/>
        <v>24.490000000001029</v>
      </c>
      <c r="E2451" s="11">
        <f t="shared" si="435"/>
        <v>37.840000000001169</v>
      </c>
      <c r="F2451" s="11">
        <f t="shared" si="428"/>
        <v>-371.21040000001148</v>
      </c>
      <c r="G2451" s="11">
        <f t="shared" ca="1" si="412"/>
        <v>-51.657408660000002</v>
      </c>
      <c r="H2451" s="15">
        <f t="shared" si="436"/>
        <v>0</v>
      </c>
      <c r="I2451" s="11">
        <f t="shared" ca="1" si="1"/>
        <v>-422.86780870000001</v>
      </c>
      <c r="J2451" s="11">
        <f t="shared" ca="1" si="9"/>
        <v>-11.175153509999999</v>
      </c>
      <c r="K2451" s="9">
        <f t="shared" ca="1" si="433"/>
        <v>116.1693248</v>
      </c>
      <c r="L2451" s="11">
        <f t="shared" ca="1" si="434"/>
        <v>7110.5634</v>
      </c>
      <c r="M2451" s="11">
        <f t="shared" ca="1" si="429"/>
        <v>0.58214399999999999</v>
      </c>
      <c r="N2451" s="11">
        <f t="shared" ca="1" si="426"/>
        <v>-51.657408660000002</v>
      </c>
      <c r="O2451" s="11">
        <f t="shared" ca="1" si="427"/>
        <v>0</v>
      </c>
      <c r="P2451" s="13">
        <f t="shared" ca="1" si="430"/>
        <v>311.81299999999999</v>
      </c>
      <c r="Q2451" s="11">
        <f t="shared" ca="1" si="415"/>
        <v>0.37256087700000001</v>
      </c>
      <c r="R2451" s="11">
        <f t="shared" ca="1" si="431"/>
        <v>1.1391593790000001</v>
      </c>
      <c r="S2451" s="11">
        <f t="shared" ca="1" si="416"/>
        <v>3928.1074589999998</v>
      </c>
    </row>
    <row r="2452" spans="2:19" x14ac:dyDescent="0.2">
      <c r="B2452" s="11"/>
      <c r="D2452" s="14">
        <f t="shared" si="432"/>
        <v>24.50000000000103</v>
      </c>
      <c r="E2452" s="11">
        <f t="shared" si="435"/>
        <v>37.840000000001169</v>
      </c>
      <c r="F2452" s="11">
        <f t="shared" si="428"/>
        <v>-371.21040000001148</v>
      </c>
      <c r="G2452" s="11">
        <f t="shared" ca="1" si="412"/>
        <v>-51.552136689999998</v>
      </c>
      <c r="H2452" s="15">
        <f t="shared" si="436"/>
        <v>0</v>
      </c>
      <c r="I2452" s="11">
        <f t="shared" ca="1" si="1"/>
        <v>-422.7625367</v>
      </c>
      <c r="J2452" s="11">
        <f t="shared" ca="1" si="9"/>
        <v>-11.172371480000001</v>
      </c>
      <c r="K2452" s="9">
        <f t="shared" ca="1" si="433"/>
        <v>116.05757319999999</v>
      </c>
      <c r="L2452" s="11">
        <f t="shared" ca="1" si="434"/>
        <v>7111.7245350000003</v>
      </c>
      <c r="M2452" s="11">
        <f t="shared" ca="1" si="429"/>
        <v>0.58207699999999996</v>
      </c>
      <c r="N2452" s="11">
        <f t="shared" ca="1" si="426"/>
        <v>-51.552136689999998</v>
      </c>
      <c r="O2452" s="11">
        <f t="shared" ca="1" si="427"/>
        <v>0</v>
      </c>
      <c r="P2452" s="13">
        <f t="shared" ca="1" si="430"/>
        <v>311.80900000000003</v>
      </c>
      <c r="Q2452" s="11">
        <f t="shared" ca="1" si="415"/>
        <v>0.37220725900000001</v>
      </c>
      <c r="R2452" s="11">
        <f t="shared" ca="1" si="431"/>
        <v>1.138875788</v>
      </c>
      <c r="S2452" s="11">
        <f t="shared" ca="1" si="416"/>
        <v>3920.1024179999999</v>
      </c>
    </row>
    <row r="2453" spans="2:19" x14ac:dyDescent="0.2">
      <c r="B2453" s="11"/>
      <c r="D2453" s="14">
        <f t="shared" si="432"/>
        <v>24.510000000001032</v>
      </c>
      <c r="E2453" s="11">
        <f t="shared" si="435"/>
        <v>37.840000000001169</v>
      </c>
      <c r="F2453" s="11">
        <f t="shared" si="428"/>
        <v>-371.21040000001148</v>
      </c>
      <c r="G2453" s="11">
        <f t="shared" ca="1" si="412"/>
        <v>-51.44709624</v>
      </c>
      <c r="H2453" s="15">
        <f t="shared" si="436"/>
        <v>0</v>
      </c>
      <c r="I2453" s="11">
        <f t="shared" ca="1" si="1"/>
        <v>-422.65749620000003</v>
      </c>
      <c r="J2453" s="11">
        <f t="shared" ca="1" si="9"/>
        <v>-11.16959557</v>
      </c>
      <c r="K2453" s="9">
        <f t="shared" ca="1" si="433"/>
        <v>115.94584949999999</v>
      </c>
      <c r="L2453" s="11">
        <f t="shared" ca="1" si="434"/>
        <v>7112.8845520000004</v>
      </c>
      <c r="M2453" s="11">
        <f t="shared" ca="1" si="429"/>
        <v>0.58201099999999995</v>
      </c>
      <c r="N2453" s="11">
        <f t="shared" ca="1" si="426"/>
        <v>-51.44709624</v>
      </c>
      <c r="O2453" s="11">
        <f t="shared" ca="1" si="427"/>
        <v>0</v>
      </c>
      <c r="P2453" s="13">
        <f t="shared" ca="1" si="430"/>
        <v>311.80500000000001</v>
      </c>
      <c r="Q2453" s="11">
        <f t="shared" ca="1" si="415"/>
        <v>0.37185372109999998</v>
      </c>
      <c r="R2453" s="11">
        <f t="shared" ca="1" si="431"/>
        <v>1.1385928199999999</v>
      </c>
      <c r="S2453" s="11">
        <f t="shared" ca="1" si="416"/>
        <v>3912.1149839999998</v>
      </c>
    </row>
    <row r="2454" spans="2:19" x14ac:dyDescent="0.2">
      <c r="B2454" s="11"/>
      <c r="D2454" s="14">
        <f t="shared" si="432"/>
        <v>24.520000000001033</v>
      </c>
      <c r="E2454" s="11">
        <f t="shared" si="435"/>
        <v>37.840000000001169</v>
      </c>
      <c r="F2454" s="11">
        <f t="shared" si="428"/>
        <v>-371.21040000001148</v>
      </c>
      <c r="G2454" s="11">
        <f t="shared" ca="1" si="412"/>
        <v>-51.336287339999998</v>
      </c>
      <c r="H2454" s="15">
        <f t="shared" si="436"/>
        <v>0</v>
      </c>
      <c r="I2454" s="11">
        <f t="shared" ca="1" si="1"/>
        <v>-422.54668729999997</v>
      </c>
      <c r="J2454" s="11">
        <f t="shared" ca="1" si="9"/>
        <v>-11.16666721</v>
      </c>
      <c r="K2454" s="9">
        <f t="shared" ca="1" si="433"/>
        <v>115.8341535</v>
      </c>
      <c r="L2454" s="11">
        <f t="shared" ca="1" si="434"/>
        <v>7114.0434519999999</v>
      </c>
      <c r="M2454" s="11">
        <f t="shared" ca="1" si="429"/>
        <v>0.58187800000000001</v>
      </c>
      <c r="N2454" s="11">
        <f t="shared" ca="1" si="426"/>
        <v>-51.336287339999998</v>
      </c>
      <c r="O2454" s="11">
        <f t="shared" ca="1" si="427"/>
        <v>0</v>
      </c>
      <c r="P2454" s="13">
        <f t="shared" ca="1" si="430"/>
        <v>311.79599999999999</v>
      </c>
      <c r="Q2454" s="11">
        <f t="shared" ca="1" si="415"/>
        <v>0.37150622059999999</v>
      </c>
      <c r="R2454" s="11">
        <f t="shared" ca="1" si="431"/>
        <v>1.1382943130000001</v>
      </c>
      <c r="S2454" s="11">
        <f t="shared" ca="1" si="416"/>
        <v>3903.6889080000001</v>
      </c>
    </row>
    <row r="2455" spans="2:19" x14ac:dyDescent="0.2">
      <c r="B2455" s="11"/>
      <c r="D2455" s="14">
        <f t="shared" si="432"/>
        <v>24.530000000001035</v>
      </c>
      <c r="E2455" s="11">
        <f t="shared" si="435"/>
        <v>37.840000000001169</v>
      </c>
      <c r="F2455" s="11">
        <f t="shared" si="428"/>
        <v>-371.21040000001148</v>
      </c>
      <c r="G2455" s="11">
        <f t="shared" ca="1" si="412"/>
        <v>-51.231456739999999</v>
      </c>
      <c r="H2455" s="15">
        <f t="shared" si="436"/>
        <v>0</v>
      </c>
      <c r="I2455" s="11">
        <f t="shared" ca="1" si="1"/>
        <v>-422.44185670000002</v>
      </c>
      <c r="J2455" s="11">
        <f t="shared" ca="1" si="9"/>
        <v>-11.16389685</v>
      </c>
      <c r="K2455" s="9">
        <f t="shared" ca="1" si="433"/>
        <v>115.72248690000001</v>
      </c>
      <c r="L2455" s="11">
        <f t="shared" ca="1" si="434"/>
        <v>7115.2012350000005</v>
      </c>
      <c r="M2455" s="11">
        <f t="shared" ca="1" si="429"/>
        <v>0.58181099999999997</v>
      </c>
      <c r="N2455" s="11">
        <f t="shared" ca="1" si="426"/>
        <v>-51.231456739999999</v>
      </c>
      <c r="O2455" s="11">
        <f t="shared" ca="1" si="427"/>
        <v>0</v>
      </c>
      <c r="P2455" s="13">
        <f t="shared" ca="1" si="430"/>
        <v>311.79199999999997</v>
      </c>
      <c r="Q2455" s="11">
        <f t="shared" ca="1" si="415"/>
        <v>0.37115284189999997</v>
      </c>
      <c r="R2455" s="11">
        <f t="shared" ca="1" si="431"/>
        <v>1.138011911</v>
      </c>
      <c r="S2455" s="11">
        <f t="shared" ca="1" si="416"/>
        <v>3895.7174300000001</v>
      </c>
    </row>
    <row r="2456" spans="2:19" x14ac:dyDescent="0.2">
      <c r="B2456" s="11"/>
      <c r="D2456" s="14">
        <f t="shared" si="432"/>
        <v>24.540000000001037</v>
      </c>
      <c r="E2456" s="11">
        <f t="shared" si="435"/>
        <v>37.840000000001169</v>
      </c>
      <c r="F2456" s="11">
        <f t="shared" si="428"/>
        <v>-371.21040000001148</v>
      </c>
      <c r="G2456" s="11">
        <f t="shared" ca="1" si="412"/>
        <v>-51.126856699999998</v>
      </c>
      <c r="H2456" s="15">
        <f t="shared" si="436"/>
        <v>0</v>
      </c>
      <c r="I2456" s="11">
        <f t="shared" ca="1" si="1"/>
        <v>-422.33725670000001</v>
      </c>
      <c r="J2456" s="11">
        <f t="shared" ca="1" si="9"/>
        <v>-11.16113258</v>
      </c>
      <c r="K2456" s="9">
        <f t="shared" ca="1" si="433"/>
        <v>115.6108479</v>
      </c>
      <c r="L2456" s="11">
        <f t="shared" ca="1" si="434"/>
        <v>7116.3579019999997</v>
      </c>
      <c r="M2456" s="11">
        <f t="shared" ca="1" si="429"/>
        <v>0.58174499999999996</v>
      </c>
      <c r="N2456" s="11">
        <f t="shared" ca="1" si="426"/>
        <v>-51.126856699999998</v>
      </c>
      <c r="O2456" s="11">
        <f t="shared" ca="1" si="427"/>
        <v>0</v>
      </c>
      <c r="P2456" s="13">
        <f t="shared" ca="1" si="430"/>
        <v>311.78800000000001</v>
      </c>
      <c r="Q2456" s="11">
        <f t="shared" ca="1" si="415"/>
        <v>0.37079954300000001</v>
      </c>
      <c r="R2456" s="11">
        <f t="shared" ca="1" si="431"/>
        <v>1.13773013</v>
      </c>
      <c r="S2456" s="11">
        <f t="shared" ca="1" si="416"/>
        <v>3887.7634849999999</v>
      </c>
    </row>
    <row r="2457" spans="2:19" x14ac:dyDescent="0.2">
      <c r="B2457" s="11"/>
      <c r="D2457" s="14">
        <f t="shared" si="432"/>
        <v>24.550000000001038</v>
      </c>
      <c r="E2457" s="11">
        <f t="shared" si="435"/>
        <v>37.840000000001169</v>
      </c>
      <c r="F2457" s="11">
        <f t="shared" si="428"/>
        <v>-371.21040000001148</v>
      </c>
      <c r="G2457" s="11">
        <f t="shared" ca="1" si="412"/>
        <v>-51.022311119999998</v>
      </c>
      <c r="H2457" s="15">
        <f t="shared" si="436"/>
        <v>0</v>
      </c>
      <c r="I2457" s="11">
        <f t="shared" ca="1" si="1"/>
        <v>-422.23271110000002</v>
      </c>
      <c r="J2457" s="11">
        <f t="shared" ca="1" si="9"/>
        <v>-11.158369739999999</v>
      </c>
      <c r="K2457" s="9">
        <f t="shared" ca="1" si="433"/>
        <v>115.4992366</v>
      </c>
      <c r="L2457" s="11">
        <f t="shared" ca="1" si="434"/>
        <v>7117.5134520000001</v>
      </c>
      <c r="M2457" s="11">
        <f t="shared" ca="1" si="429"/>
        <v>0.58167800000000003</v>
      </c>
      <c r="N2457" s="11">
        <f t="shared" ca="1" si="426"/>
        <v>-51.022311119999998</v>
      </c>
      <c r="O2457" s="11">
        <f t="shared" ca="1" si="427"/>
        <v>0</v>
      </c>
      <c r="P2457" s="13">
        <f t="shared" ca="1" si="430"/>
        <v>311.78399999999999</v>
      </c>
      <c r="Q2457" s="11">
        <f t="shared" ca="1" si="415"/>
        <v>0.37044632370000002</v>
      </c>
      <c r="R2457" s="11">
        <f t="shared" ca="1" si="431"/>
        <v>1.137448496</v>
      </c>
      <c r="S2457" s="11">
        <f t="shared" ca="1" si="416"/>
        <v>3879.8136810000001</v>
      </c>
    </row>
    <row r="2458" spans="2:19" x14ac:dyDescent="0.2">
      <c r="B2458" s="11"/>
      <c r="D2458" s="14">
        <f t="shared" si="432"/>
        <v>24.56000000000104</v>
      </c>
      <c r="E2458" s="11">
        <f t="shared" si="435"/>
        <v>37.840000000001169</v>
      </c>
      <c r="F2458" s="11">
        <f t="shared" si="428"/>
        <v>-371.21040000001148</v>
      </c>
      <c r="G2458" s="11">
        <f t="shared" ca="1" si="412"/>
        <v>-50.917995470000001</v>
      </c>
      <c r="H2458" s="15">
        <f t="shared" si="436"/>
        <v>0</v>
      </c>
      <c r="I2458" s="11">
        <f t="shared" ca="1" si="1"/>
        <v>-422.12839550000001</v>
      </c>
      <c r="J2458" s="11">
        <f t="shared" ca="1" si="9"/>
        <v>-11.15561299</v>
      </c>
      <c r="K2458" s="9">
        <f t="shared" ca="1" si="433"/>
        <v>115.38765290000001</v>
      </c>
      <c r="L2458" s="11">
        <f t="shared" ca="1" si="434"/>
        <v>7118.6678860000002</v>
      </c>
      <c r="M2458" s="11">
        <f t="shared" ca="1" si="429"/>
        <v>0.58161200000000002</v>
      </c>
      <c r="N2458" s="11">
        <f t="shared" ca="1" si="426"/>
        <v>-50.917995470000001</v>
      </c>
      <c r="O2458" s="11">
        <f t="shared" ca="1" si="427"/>
        <v>0</v>
      </c>
      <c r="P2458" s="13">
        <f t="shared" ca="1" si="430"/>
        <v>311.77999999999997</v>
      </c>
      <c r="Q2458" s="11">
        <f t="shared" ca="1" si="415"/>
        <v>0.37009318390000001</v>
      </c>
      <c r="R2458" s="11">
        <f t="shared" ca="1" si="431"/>
        <v>1.1371674810000001</v>
      </c>
      <c r="S2458" s="11">
        <f t="shared" ca="1" si="416"/>
        <v>3871.8813610000002</v>
      </c>
    </row>
    <row r="2459" spans="2:19" x14ac:dyDescent="0.2">
      <c r="B2459" s="11"/>
      <c r="D2459" s="14">
        <f t="shared" si="432"/>
        <v>24.570000000001041</v>
      </c>
      <c r="E2459" s="11">
        <f t="shared" si="435"/>
        <v>37.840000000001169</v>
      </c>
      <c r="F2459" s="11">
        <f t="shared" si="428"/>
        <v>-371.21040000001148</v>
      </c>
      <c r="G2459" s="11">
        <f t="shared" ca="1" si="412"/>
        <v>-50.813734340000003</v>
      </c>
      <c r="H2459" s="15">
        <f t="shared" si="436"/>
        <v>0</v>
      </c>
      <c r="I2459" s="11">
        <f t="shared" ca="1" si="1"/>
        <v>-422.02413430000001</v>
      </c>
      <c r="J2459" s="11">
        <f t="shared" ca="1" si="9"/>
        <v>-11.15285767</v>
      </c>
      <c r="K2459" s="9">
        <f t="shared" ca="1" si="433"/>
        <v>115.2760968</v>
      </c>
      <c r="L2459" s="11">
        <f t="shared" ca="1" si="434"/>
        <v>7119.8212050000002</v>
      </c>
      <c r="M2459" s="11">
        <f t="shared" ca="1" si="429"/>
        <v>0.58154499999999998</v>
      </c>
      <c r="N2459" s="11">
        <f t="shared" ca="1" si="426"/>
        <v>-50.813734340000003</v>
      </c>
      <c r="O2459" s="11">
        <f t="shared" ca="1" si="427"/>
        <v>0</v>
      </c>
      <c r="P2459" s="13">
        <f t="shared" ca="1" si="430"/>
        <v>311.77499999999998</v>
      </c>
      <c r="Q2459" s="11">
        <f t="shared" ca="1" si="415"/>
        <v>0.3697413095</v>
      </c>
      <c r="R2459" s="11">
        <f t="shared" ca="1" si="431"/>
        <v>1.1368866129999999</v>
      </c>
      <c r="S2459" s="11">
        <f t="shared" ca="1" si="416"/>
        <v>3863.9531870000001</v>
      </c>
    </row>
    <row r="2460" spans="2:19" x14ac:dyDescent="0.2">
      <c r="B2460" s="11"/>
      <c r="D2460" s="14">
        <f t="shared" si="432"/>
        <v>24.580000000001043</v>
      </c>
      <c r="E2460" s="11">
        <f t="shared" si="435"/>
        <v>37.840000000001169</v>
      </c>
      <c r="F2460" s="11">
        <f t="shared" si="428"/>
        <v>-371.21040000001148</v>
      </c>
      <c r="G2460" s="11">
        <f t="shared" ca="1" si="412"/>
        <v>-50.709615300000003</v>
      </c>
      <c r="H2460" s="15">
        <f t="shared" si="436"/>
        <v>0</v>
      </c>
      <c r="I2460" s="11">
        <f t="shared" ca="1" si="1"/>
        <v>-421.92001529999999</v>
      </c>
      <c r="J2460" s="11">
        <f t="shared" ca="1" si="9"/>
        <v>-11.150106109999999</v>
      </c>
      <c r="K2460" s="9">
        <f t="shared" ca="1" si="433"/>
        <v>115.16456820000001</v>
      </c>
      <c r="L2460" s="11">
        <f t="shared" ca="1" si="434"/>
        <v>7120.9734090000002</v>
      </c>
      <c r="M2460" s="11">
        <f t="shared" ca="1" si="429"/>
        <v>0.58147800000000005</v>
      </c>
      <c r="N2460" s="11">
        <f t="shared" ca="1" si="426"/>
        <v>-50.709615300000003</v>
      </c>
      <c r="O2460" s="11">
        <f t="shared" ca="1" si="427"/>
        <v>0</v>
      </c>
      <c r="P2460" s="13">
        <f t="shared" ca="1" si="430"/>
        <v>311.77100000000002</v>
      </c>
      <c r="Q2460" s="11">
        <f t="shared" ca="1" si="415"/>
        <v>0.36938832729999999</v>
      </c>
      <c r="R2460" s="11">
        <f t="shared" ca="1" si="431"/>
        <v>1.1366061279999999</v>
      </c>
      <c r="S2460" s="11">
        <f t="shared" ca="1" si="416"/>
        <v>3856.0358179999998</v>
      </c>
    </row>
    <row r="2461" spans="2:19" x14ac:dyDescent="0.2">
      <c r="B2461" s="11"/>
      <c r="D2461" s="14">
        <f t="shared" si="432"/>
        <v>24.590000000001044</v>
      </c>
      <c r="E2461" s="11">
        <f t="shared" si="435"/>
        <v>37.840000000001169</v>
      </c>
      <c r="F2461" s="11">
        <f t="shared" si="428"/>
        <v>-371.21040000001148</v>
      </c>
      <c r="G2461" s="11">
        <f t="shared" ca="1" si="412"/>
        <v>-50.599893620000003</v>
      </c>
      <c r="H2461" s="15">
        <f t="shared" si="436"/>
        <v>0</v>
      </c>
      <c r="I2461" s="11">
        <f t="shared" ca="1" si="1"/>
        <v>-421.81029360000002</v>
      </c>
      <c r="J2461" s="11">
        <f t="shared" ca="1" si="9"/>
        <v>-11.14720649</v>
      </c>
      <c r="K2461" s="9">
        <f t="shared" ca="1" si="433"/>
        <v>115.05306710000001</v>
      </c>
      <c r="L2461" s="11">
        <f t="shared" ca="1" si="434"/>
        <v>7122.1244969999998</v>
      </c>
      <c r="M2461" s="11">
        <f t="shared" ca="1" si="429"/>
        <v>0.581345</v>
      </c>
      <c r="N2461" s="11">
        <f t="shared" ca="1" si="426"/>
        <v>-50.599893620000003</v>
      </c>
      <c r="O2461" s="11">
        <f t="shared" ca="1" si="427"/>
        <v>0</v>
      </c>
      <c r="P2461" s="13">
        <f t="shared" ca="1" si="430"/>
        <v>311.76299999999998</v>
      </c>
      <c r="Q2461" s="11">
        <f t="shared" ca="1" si="415"/>
        <v>0.36904015909999999</v>
      </c>
      <c r="R2461" s="11">
        <f t="shared" ca="1" si="431"/>
        <v>1.1363105499999999</v>
      </c>
      <c r="S2461" s="11">
        <f t="shared" ca="1" si="416"/>
        <v>3847.6924159999999</v>
      </c>
    </row>
    <row r="2462" spans="2:19" x14ac:dyDescent="0.2">
      <c r="B2462" s="11"/>
      <c r="D2462" s="14">
        <f t="shared" si="432"/>
        <v>24.600000000001046</v>
      </c>
      <c r="E2462" s="11">
        <f t="shared" si="435"/>
        <v>37.840000000001169</v>
      </c>
      <c r="F2462" s="11">
        <f t="shared" si="428"/>
        <v>-371.21040000001148</v>
      </c>
      <c r="G2462" s="11">
        <f t="shared" ca="1" si="412"/>
        <v>-50.496157689999997</v>
      </c>
      <c r="H2462" s="15">
        <f t="shared" si="436"/>
        <v>0</v>
      </c>
      <c r="I2462" s="11">
        <f t="shared" ca="1" si="1"/>
        <v>-421.70655770000002</v>
      </c>
      <c r="J2462" s="11">
        <f t="shared" ca="1" si="9"/>
        <v>-11.14446506</v>
      </c>
      <c r="K2462" s="9">
        <f t="shared" ca="1" si="433"/>
        <v>114.9415951</v>
      </c>
      <c r="L2462" s="11">
        <f t="shared" ca="1" si="434"/>
        <v>7123.2744700000003</v>
      </c>
      <c r="M2462" s="11">
        <f t="shared" ca="1" si="429"/>
        <v>0.58127899999999999</v>
      </c>
      <c r="N2462" s="11">
        <f t="shared" ca="1" si="426"/>
        <v>-50.496157689999997</v>
      </c>
      <c r="O2462" s="11">
        <f t="shared" ca="1" si="427"/>
        <v>0</v>
      </c>
      <c r="P2462" s="13">
        <f t="shared" ca="1" si="430"/>
        <v>311.75900000000001</v>
      </c>
      <c r="Q2462" s="11">
        <f t="shared" ca="1" si="415"/>
        <v>0.3686873356</v>
      </c>
      <c r="R2462" s="11">
        <f t="shared" ca="1" si="431"/>
        <v>1.136031096</v>
      </c>
      <c r="S2462" s="11">
        <f t="shared" ca="1" si="416"/>
        <v>3839.8041779999999</v>
      </c>
    </row>
    <row r="2463" spans="2:19" x14ac:dyDescent="0.2">
      <c r="B2463" s="11"/>
      <c r="D2463" s="14">
        <f t="shared" si="432"/>
        <v>24.610000000001047</v>
      </c>
      <c r="E2463" s="11">
        <f t="shared" si="435"/>
        <v>37.840000000001169</v>
      </c>
      <c r="F2463" s="11">
        <f t="shared" si="428"/>
        <v>-371.21040000001148</v>
      </c>
      <c r="G2463" s="11">
        <f t="shared" ca="1" si="412"/>
        <v>-50.392563039999999</v>
      </c>
      <c r="H2463" s="15">
        <f t="shared" si="436"/>
        <v>0</v>
      </c>
      <c r="I2463" s="11">
        <f t="shared" ca="1" si="1"/>
        <v>-421.60296299999999</v>
      </c>
      <c r="J2463" s="11">
        <f t="shared" ca="1" si="9"/>
        <v>-11.14172735</v>
      </c>
      <c r="K2463" s="9">
        <f t="shared" ca="1" si="433"/>
        <v>114.83015039999999</v>
      </c>
      <c r="L2463" s="11">
        <f t="shared" ca="1" si="434"/>
        <v>7124.4233290000002</v>
      </c>
      <c r="M2463" s="11">
        <f t="shared" ca="1" si="429"/>
        <v>0.58121299999999998</v>
      </c>
      <c r="N2463" s="11">
        <f t="shared" ca="1" si="426"/>
        <v>-50.392563039999999</v>
      </c>
      <c r="O2463" s="11">
        <f t="shared" ca="1" si="427"/>
        <v>0</v>
      </c>
      <c r="P2463" s="13">
        <f t="shared" ca="1" si="430"/>
        <v>311.75400000000002</v>
      </c>
      <c r="Q2463" s="11">
        <f t="shared" ca="1" si="415"/>
        <v>0.36833577239999998</v>
      </c>
      <c r="R2463" s="11">
        <f t="shared" ca="1" si="431"/>
        <v>1.1357520240000001</v>
      </c>
      <c r="S2463" s="11">
        <f t="shared" ca="1" si="416"/>
        <v>3831.9266849999999</v>
      </c>
    </row>
    <row r="2464" spans="2:19" x14ac:dyDescent="0.2">
      <c r="B2464" s="11"/>
      <c r="D2464" s="14">
        <f t="shared" si="432"/>
        <v>24.620000000001049</v>
      </c>
      <c r="E2464" s="11">
        <f t="shared" si="435"/>
        <v>37.840000000001169</v>
      </c>
      <c r="F2464" s="11">
        <f t="shared" si="428"/>
        <v>-371.21040000001148</v>
      </c>
      <c r="G2464" s="11">
        <f t="shared" ca="1" si="412"/>
        <v>-50.289023010000001</v>
      </c>
      <c r="H2464" s="15">
        <f t="shared" si="436"/>
        <v>0</v>
      </c>
      <c r="I2464" s="11">
        <f t="shared" ca="1" si="1"/>
        <v>-421.49942299999998</v>
      </c>
      <c r="J2464" s="11">
        <f t="shared" ca="1" si="9"/>
        <v>-11.138991089999999</v>
      </c>
      <c r="K2464" s="9">
        <f t="shared" ca="1" si="433"/>
        <v>114.71873309999999</v>
      </c>
      <c r="L2464" s="11">
        <f t="shared" ca="1" si="434"/>
        <v>7125.5710730000001</v>
      </c>
      <c r="M2464" s="11">
        <f t="shared" ca="1" si="429"/>
        <v>0.58114600000000005</v>
      </c>
      <c r="N2464" s="11">
        <f t="shared" ca="1" si="426"/>
        <v>-50.289023010000001</v>
      </c>
      <c r="O2464" s="11">
        <f t="shared" ca="1" si="427"/>
        <v>0</v>
      </c>
      <c r="P2464" s="13">
        <f t="shared" ca="1" si="430"/>
        <v>311.75</v>
      </c>
      <c r="Q2464" s="11">
        <f t="shared" ca="1" si="415"/>
        <v>0.36798310550000002</v>
      </c>
      <c r="R2464" s="11">
        <f t="shared" ca="1" si="431"/>
        <v>1.1354730980000001</v>
      </c>
      <c r="S2464" s="11">
        <f t="shared" ca="1" si="416"/>
        <v>3824.0533439999999</v>
      </c>
    </row>
    <row r="2465" spans="2:19" x14ac:dyDescent="0.2">
      <c r="B2465" s="11"/>
      <c r="D2465" s="14">
        <f t="shared" si="432"/>
        <v>24.630000000001051</v>
      </c>
      <c r="E2465" s="11">
        <f t="shared" si="435"/>
        <v>37.840000000001169</v>
      </c>
      <c r="F2465" s="11">
        <f t="shared" si="428"/>
        <v>-371.21040000001148</v>
      </c>
      <c r="G2465" s="11">
        <f t="shared" ca="1" si="412"/>
        <v>-50.185710700000001</v>
      </c>
      <c r="H2465" s="15">
        <f t="shared" si="436"/>
        <v>0</v>
      </c>
      <c r="I2465" s="11">
        <f t="shared" ca="1" si="1"/>
        <v>-421.39611070000001</v>
      </c>
      <c r="J2465" s="11">
        <f t="shared" ca="1" si="9"/>
        <v>-11.136260849999999</v>
      </c>
      <c r="K2465" s="9">
        <f t="shared" ca="1" si="433"/>
        <v>114.6073432</v>
      </c>
      <c r="L2465" s="11">
        <f t="shared" ca="1" si="434"/>
        <v>7126.7177039999997</v>
      </c>
      <c r="M2465" s="11">
        <f t="shared" ca="1" si="429"/>
        <v>0.58108000000000004</v>
      </c>
      <c r="N2465" s="11">
        <f t="shared" ca="1" si="426"/>
        <v>-50.185710700000001</v>
      </c>
      <c r="O2465" s="11">
        <f t="shared" ca="1" si="427"/>
        <v>0</v>
      </c>
      <c r="P2465" s="13">
        <f t="shared" ca="1" si="430"/>
        <v>311.74599999999998</v>
      </c>
      <c r="Q2465" s="11">
        <f t="shared" ca="1" si="415"/>
        <v>0.36763051720000001</v>
      </c>
      <c r="R2465" s="11">
        <f t="shared" ca="1" si="431"/>
        <v>1.135194786</v>
      </c>
      <c r="S2465" s="11">
        <f t="shared" ca="1" si="416"/>
        <v>3816.1973200000002</v>
      </c>
    </row>
    <row r="2466" spans="2:19" x14ac:dyDescent="0.2">
      <c r="B2466" s="11"/>
      <c r="D2466" s="14">
        <f t="shared" si="432"/>
        <v>24.640000000001052</v>
      </c>
      <c r="E2466" s="11">
        <f t="shared" si="435"/>
        <v>37.840000000001169</v>
      </c>
      <c r="F2466" s="11">
        <f t="shared" si="428"/>
        <v>-371.21040000001148</v>
      </c>
      <c r="G2466" s="11">
        <f t="shared" ca="1" si="412"/>
        <v>-50.082453049999998</v>
      </c>
      <c r="H2466" s="15">
        <f t="shared" si="436"/>
        <v>0</v>
      </c>
      <c r="I2466" s="11">
        <f t="shared" ca="1" si="1"/>
        <v>-421.2928531</v>
      </c>
      <c r="J2466" s="11">
        <f t="shared" ca="1" si="9"/>
        <v>-11.13353206</v>
      </c>
      <c r="K2466" s="9">
        <f t="shared" ca="1" si="433"/>
        <v>114.4959806</v>
      </c>
      <c r="L2466" s="11">
        <f t="shared" ca="1" si="434"/>
        <v>7127.8632200000002</v>
      </c>
      <c r="M2466" s="11">
        <f t="shared" ca="1" si="429"/>
        <v>0.581013</v>
      </c>
      <c r="N2466" s="11">
        <f t="shared" ca="1" si="426"/>
        <v>-50.082453049999998</v>
      </c>
      <c r="O2466" s="11">
        <f t="shared" ca="1" si="427"/>
        <v>0</v>
      </c>
      <c r="P2466" s="13">
        <f t="shared" ca="1" si="430"/>
        <v>311.74200000000002</v>
      </c>
      <c r="Q2466" s="11">
        <f t="shared" ca="1" si="415"/>
        <v>0.3672780075</v>
      </c>
      <c r="R2466" s="11">
        <f t="shared" ca="1" si="431"/>
        <v>1.134916622</v>
      </c>
      <c r="S2466" s="11">
        <f t="shared" ca="1" si="416"/>
        <v>3808.345452</v>
      </c>
    </row>
    <row r="2467" spans="2:19" x14ac:dyDescent="0.2">
      <c r="B2467" s="11"/>
      <c r="D2467" s="14">
        <f t="shared" si="432"/>
        <v>24.650000000001054</v>
      </c>
      <c r="E2467" s="11">
        <f t="shared" si="435"/>
        <v>37.840000000001169</v>
      </c>
      <c r="F2467" s="11">
        <f t="shared" si="428"/>
        <v>-371.21040000001148</v>
      </c>
      <c r="G2467" s="11">
        <f t="shared" ca="1" si="412"/>
        <v>-49.97365843</v>
      </c>
      <c r="H2467" s="15">
        <f t="shared" si="436"/>
        <v>0</v>
      </c>
      <c r="I2467" s="11">
        <f t="shared" ca="1" si="1"/>
        <v>-421.18405840000003</v>
      </c>
      <c r="J2467" s="11">
        <f t="shared" ca="1" si="9"/>
        <v>-11.13065694</v>
      </c>
      <c r="K2467" s="9">
        <f t="shared" ca="1" si="433"/>
        <v>114.3846453</v>
      </c>
      <c r="L2467" s="11">
        <f t="shared" ca="1" si="434"/>
        <v>7129.0076230000004</v>
      </c>
      <c r="M2467" s="11">
        <f t="shared" ca="1" si="429"/>
        <v>0.58087999999999995</v>
      </c>
      <c r="N2467" s="11">
        <f t="shared" ca="1" si="426"/>
        <v>-49.97365843</v>
      </c>
      <c r="O2467" s="11">
        <f t="shared" ca="1" si="427"/>
        <v>0</v>
      </c>
      <c r="P2467" s="13">
        <f t="shared" ca="1" si="430"/>
        <v>311.73399999999998</v>
      </c>
      <c r="Q2467" s="11">
        <f t="shared" ca="1" si="415"/>
        <v>0.36693028439999997</v>
      </c>
      <c r="R2467" s="11">
        <f t="shared" ca="1" si="431"/>
        <v>1.1346235410000001</v>
      </c>
      <c r="S2467" s="11">
        <f t="shared" ca="1" si="416"/>
        <v>3800.072545</v>
      </c>
    </row>
    <row r="2468" spans="2:19" x14ac:dyDescent="0.2">
      <c r="B2468" s="11"/>
      <c r="D2468" s="14">
        <f t="shared" si="432"/>
        <v>24.660000000001055</v>
      </c>
      <c r="E2468" s="11">
        <f t="shared" si="435"/>
        <v>37.840000000001169</v>
      </c>
      <c r="F2468" s="11">
        <f t="shared" si="428"/>
        <v>-371.21040000001148</v>
      </c>
      <c r="G2468" s="11">
        <f t="shared" ca="1" si="412"/>
        <v>-49.870781010000002</v>
      </c>
      <c r="H2468" s="15">
        <f t="shared" si="436"/>
        <v>0</v>
      </c>
      <c r="I2468" s="11">
        <f t="shared" ca="1" si="1"/>
        <v>-421.08118100000002</v>
      </c>
      <c r="J2468" s="11">
        <f t="shared" ca="1" si="9"/>
        <v>-11.12793819</v>
      </c>
      <c r="K2468" s="9">
        <f t="shared" ca="1" si="433"/>
        <v>114.2733387</v>
      </c>
      <c r="L2468" s="11">
        <f t="shared" ca="1" si="434"/>
        <v>7130.1509130000004</v>
      </c>
      <c r="M2468" s="11">
        <f t="shared" ca="1" si="429"/>
        <v>0.58081400000000005</v>
      </c>
      <c r="N2468" s="11">
        <f t="shared" ca="1" si="426"/>
        <v>-49.870781010000002</v>
      </c>
      <c r="O2468" s="11">
        <f t="shared" ca="1" si="427"/>
        <v>0</v>
      </c>
      <c r="P2468" s="13">
        <f t="shared" ca="1" si="430"/>
        <v>311.72899999999998</v>
      </c>
      <c r="Q2468" s="11">
        <f t="shared" ca="1" si="415"/>
        <v>0.36657910789999998</v>
      </c>
      <c r="R2468" s="11">
        <f t="shared" ca="1" si="431"/>
        <v>1.1343464000000001</v>
      </c>
      <c r="S2468" s="11">
        <f t="shared" ca="1" si="416"/>
        <v>3792.2495899999999</v>
      </c>
    </row>
    <row r="2469" spans="2:19" x14ac:dyDescent="0.2">
      <c r="B2469" s="11"/>
      <c r="D2469" s="14">
        <f t="shared" si="432"/>
        <v>24.670000000001057</v>
      </c>
      <c r="E2469" s="11">
        <f t="shared" si="435"/>
        <v>37.840000000001169</v>
      </c>
      <c r="F2469" s="11">
        <f t="shared" si="428"/>
        <v>-371.21040000001148</v>
      </c>
      <c r="G2469" s="11">
        <f t="shared" ca="1" si="412"/>
        <v>-49.767958299999997</v>
      </c>
      <c r="H2469" s="15">
        <f t="shared" si="436"/>
        <v>0</v>
      </c>
      <c r="I2469" s="11">
        <f t="shared" ca="1" si="1"/>
        <v>-420.97835830000002</v>
      </c>
      <c r="J2469" s="11">
        <f t="shared" ca="1" si="9"/>
        <v>-11.12522089</v>
      </c>
      <c r="K2469" s="9">
        <f t="shared" ca="1" si="433"/>
        <v>114.1620593</v>
      </c>
      <c r="L2469" s="11">
        <f t="shared" ca="1" si="434"/>
        <v>7131.2930900000001</v>
      </c>
      <c r="M2469" s="11">
        <f t="shared" ca="1" si="429"/>
        <v>0.58074700000000001</v>
      </c>
      <c r="N2469" s="11">
        <f t="shared" ca="1" si="426"/>
        <v>-49.767958299999997</v>
      </c>
      <c r="O2469" s="11">
        <f t="shared" ca="1" si="427"/>
        <v>0</v>
      </c>
      <c r="P2469" s="13">
        <f t="shared" ca="1" si="430"/>
        <v>311.72500000000002</v>
      </c>
      <c r="Q2469" s="11">
        <f t="shared" ca="1" si="415"/>
        <v>0.36622683239999998</v>
      </c>
      <c r="R2469" s="11">
        <f t="shared" ca="1" si="431"/>
        <v>1.1340694069999999</v>
      </c>
      <c r="S2469" s="11">
        <f t="shared" ca="1" si="416"/>
        <v>3784.4307960000001</v>
      </c>
    </row>
    <row r="2470" spans="2:19" x14ac:dyDescent="0.2">
      <c r="B2470" s="11"/>
      <c r="D2470" s="14">
        <f t="shared" si="432"/>
        <v>24.680000000001058</v>
      </c>
      <c r="E2470" s="11">
        <f t="shared" si="435"/>
        <v>37.840000000001169</v>
      </c>
      <c r="F2470" s="11">
        <f t="shared" si="428"/>
        <v>-371.21040000001148</v>
      </c>
      <c r="G2470" s="11">
        <f t="shared" ca="1" si="412"/>
        <v>-49.665361750000002</v>
      </c>
      <c r="H2470" s="15">
        <f t="shared" si="436"/>
        <v>0</v>
      </c>
      <c r="I2470" s="11">
        <f t="shared" ca="1" si="1"/>
        <v>-420.8757617</v>
      </c>
      <c r="J2470" s="11">
        <f t="shared" ca="1" si="9"/>
        <v>-11.122509559999999</v>
      </c>
      <c r="K2470" s="9">
        <f t="shared" ca="1" si="433"/>
        <v>114.0508071</v>
      </c>
      <c r="L2470" s="11">
        <f t="shared" ca="1" si="434"/>
        <v>7132.4341549999999</v>
      </c>
      <c r="M2470" s="11">
        <f t="shared" ca="1" si="429"/>
        <v>0.580681</v>
      </c>
      <c r="N2470" s="11">
        <f t="shared" ca="1" si="426"/>
        <v>-49.665361750000002</v>
      </c>
      <c r="O2470" s="11">
        <f t="shared" ca="1" si="427"/>
        <v>0</v>
      </c>
      <c r="P2470" s="13">
        <f t="shared" ca="1" si="430"/>
        <v>311.721</v>
      </c>
      <c r="Q2470" s="11">
        <f t="shared" ca="1" si="415"/>
        <v>0.36587463510000001</v>
      </c>
      <c r="R2470" s="11">
        <f t="shared" ca="1" si="431"/>
        <v>1.133793023</v>
      </c>
      <c r="S2470" s="11">
        <f t="shared" ca="1" si="416"/>
        <v>3776.629199</v>
      </c>
    </row>
    <row r="2471" spans="2:19" x14ac:dyDescent="0.2">
      <c r="B2471" s="11"/>
      <c r="D2471" s="14">
        <f t="shared" si="432"/>
        <v>24.69000000000106</v>
      </c>
      <c r="E2471" s="11">
        <f t="shared" si="435"/>
        <v>37.840000000001169</v>
      </c>
      <c r="F2471" s="11">
        <f t="shared" si="428"/>
        <v>-371.21040000001148</v>
      </c>
      <c r="G2471" s="11">
        <f t="shared" ca="1" si="412"/>
        <v>-49.562819959999999</v>
      </c>
      <c r="H2471" s="15">
        <f t="shared" si="436"/>
        <v>0</v>
      </c>
      <c r="I2471" s="11">
        <f t="shared" ca="1" si="1"/>
        <v>-420.77321999999998</v>
      </c>
      <c r="J2471" s="11">
        <f t="shared" ca="1" si="9"/>
        <v>-11.11979968</v>
      </c>
      <c r="K2471" s="9">
        <f t="shared" ca="1" si="433"/>
        <v>113.939582</v>
      </c>
      <c r="L2471" s="11">
        <f t="shared" ca="1" si="434"/>
        <v>7133.5741070000004</v>
      </c>
      <c r="M2471" s="11">
        <f t="shared" ca="1" si="429"/>
        <v>0.58061399999999996</v>
      </c>
      <c r="N2471" s="11">
        <f t="shared" ca="1" si="426"/>
        <v>-49.562819959999999</v>
      </c>
      <c r="O2471" s="11">
        <f t="shared" ca="1" si="427"/>
        <v>0</v>
      </c>
      <c r="P2471" s="13">
        <f t="shared" ca="1" si="430"/>
        <v>311.71699999999998</v>
      </c>
      <c r="Q2471" s="11">
        <f t="shared" ca="1" si="415"/>
        <v>0.36552251569999999</v>
      </c>
      <c r="R2471" s="11">
        <f t="shared" ca="1" si="431"/>
        <v>1.133516787</v>
      </c>
      <c r="S2471" s="11">
        <f t="shared" ca="1" si="416"/>
        <v>3768.8317670000001</v>
      </c>
    </row>
    <row r="2472" spans="2:19" x14ac:dyDescent="0.2">
      <c r="B2472" s="11"/>
      <c r="D2472" s="14">
        <f t="shared" si="432"/>
        <v>24.700000000001062</v>
      </c>
      <c r="E2472" s="11">
        <f t="shared" si="435"/>
        <v>37.840000000001169</v>
      </c>
      <c r="F2472" s="11">
        <f t="shared" si="428"/>
        <v>-371.21040000001148</v>
      </c>
      <c r="G2472" s="11">
        <f t="shared" ca="1" si="412"/>
        <v>-49.460503709999998</v>
      </c>
      <c r="H2472" s="15">
        <f t="shared" si="436"/>
        <v>0</v>
      </c>
      <c r="I2472" s="11">
        <f t="shared" ca="1" si="1"/>
        <v>-420.6709037</v>
      </c>
      <c r="J2472" s="11">
        <f t="shared" ca="1" si="9"/>
        <v>-11.11709576</v>
      </c>
      <c r="K2472" s="9">
        <f t="shared" ca="1" si="433"/>
        <v>113.828384</v>
      </c>
      <c r="L2472" s="11">
        <f t="shared" ca="1" si="434"/>
        <v>7134.7129459999996</v>
      </c>
      <c r="M2472" s="11">
        <f t="shared" ca="1" si="429"/>
        <v>0.58054799999999995</v>
      </c>
      <c r="N2472" s="11">
        <f t="shared" ca="1" si="426"/>
        <v>-49.460503709999998</v>
      </c>
      <c r="O2472" s="11">
        <f t="shared" ca="1" si="427"/>
        <v>0</v>
      </c>
      <c r="P2472" s="13">
        <f t="shared" ca="1" si="430"/>
        <v>311.71300000000002</v>
      </c>
      <c r="Q2472" s="11">
        <f t="shared" ca="1" si="415"/>
        <v>0.36517047419999998</v>
      </c>
      <c r="R2472" s="11">
        <f t="shared" ca="1" si="431"/>
        <v>1.1332411579999999</v>
      </c>
      <c r="S2472" s="11">
        <f t="shared" ca="1" si="416"/>
        <v>3761.0514840000001</v>
      </c>
    </row>
    <row r="2473" spans="2:19" x14ac:dyDescent="0.2">
      <c r="B2473" s="11"/>
      <c r="D2473" s="14">
        <f t="shared" si="432"/>
        <v>24.710000000001063</v>
      </c>
      <c r="E2473" s="11">
        <f t="shared" si="435"/>
        <v>37.840000000001169</v>
      </c>
      <c r="F2473" s="11">
        <f t="shared" si="428"/>
        <v>-371.21040000001148</v>
      </c>
      <c r="G2473" s="11">
        <f t="shared" ca="1" si="412"/>
        <v>-49.35832731</v>
      </c>
      <c r="H2473" s="15">
        <f t="shared" si="436"/>
        <v>0</v>
      </c>
      <c r="I2473" s="11">
        <f t="shared" ca="1" si="1"/>
        <v>-420.56872729999998</v>
      </c>
      <c r="J2473" s="11">
        <f t="shared" ca="1" si="9"/>
        <v>-11.11439554</v>
      </c>
      <c r="K2473" s="9">
        <f t="shared" ca="1" si="433"/>
        <v>113.7172131</v>
      </c>
      <c r="L2473" s="11">
        <f t="shared" ca="1" si="434"/>
        <v>7135.8506740000003</v>
      </c>
      <c r="M2473" s="11">
        <f t="shared" ca="1" si="429"/>
        <v>0.58048200000000005</v>
      </c>
      <c r="N2473" s="11">
        <f t="shared" ca="1" si="426"/>
        <v>-49.35832731</v>
      </c>
      <c r="O2473" s="11">
        <f t="shared" ca="1" si="427"/>
        <v>0</v>
      </c>
      <c r="P2473" s="13">
        <f t="shared" ca="1" si="430"/>
        <v>311.70800000000003</v>
      </c>
      <c r="Q2473" s="11">
        <f t="shared" ca="1" si="415"/>
        <v>0.3648196809</v>
      </c>
      <c r="R2473" s="11">
        <f t="shared" ca="1" si="431"/>
        <v>1.1329659059999999</v>
      </c>
      <c r="S2473" s="11">
        <f t="shared" ca="1" si="416"/>
        <v>3753.2818360000001</v>
      </c>
    </row>
    <row r="2474" spans="2:19" x14ac:dyDescent="0.2">
      <c r="B2474" s="11"/>
      <c r="D2474" s="14">
        <f t="shared" si="432"/>
        <v>24.720000000001065</v>
      </c>
      <c r="E2474" s="11">
        <f t="shared" si="435"/>
        <v>37.840000000001169</v>
      </c>
      <c r="F2474" s="11">
        <f t="shared" si="428"/>
        <v>-371.21040000001148</v>
      </c>
      <c r="G2474" s="11">
        <f t="shared" ca="1" si="412"/>
        <v>-49.256205749999999</v>
      </c>
      <c r="H2474" s="15">
        <f t="shared" si="436"/>
        <v>0</v>
      </c>
      <c r="I2474" s="11">
        <f t="shared" ca="1" si="1"/>
        <v>-420.46660580000002</v>
      </c>
      <c r="J2474" s="11">
        <f t="shared" ca="1" si="9"/>
        <v>-11.11169677</v>
      </c>
      <c r="K2474" s="9">
        <f t="shared" ca="1" si="433"/>
        <v>113.6060691</v>
      </c>
      <c r="L2474" s="11">
        <f t="shared" ca="1" si="434"/>
        <v>7136.9872910000004</v>
      </c>
      <c r="M2474" s="11">
        <f t="shared" ca="1" si="429"/>
        <v>0.58041500000000001</v>
      </c>
      <c r="N2474" s="11">
        <f t="shared" ca="1" si="426"/>
        <v>-49.256205749999999</v>
      </c>
      <c r="O2474" s="11">
        <f t="shared" ca="1" si="427"/>
        <v>0</v>
      </c>
      <c r="P2474" s="13">
        <f t="shared" ca="1" si="430"/>
        <v>311.70400000000001</v>
      </c>
      <c r="Q2474" s="11">
        <f t="shared" ca="1" si="415"/>
        <v>0.36446779359999998</v>
      </c>
      <c r="R2474" s="11">
        <f t="shared" ca="1" si="431"/>
        <v>1.1326908019999999</v>
      </c>
      <c r="S2474" s="11">
        <f t="shared" ca="1" si="416"/>
        <v>3745.5163579999999</v>
      </c>
    </row>
    <row r="2475" spans="2:19" x14ac:dyDescent="0.2">
      <c r="B2475" s="11"/>
      <c r="D2475" s="14">
        <f t="shared" si="432"/>
        <v>24.730000000001066</v>
      </c>
      <c r="E2475" s="11">
        <f t="shared" si="435"/>
        <v>37.840000000001169</v>
      </c>
      <c r="F2475" s="11">
        <f t="shared" si="428"/>
        <v>-371.21040000001148</v>
      </c>
      <c r="G2475" s="11">
        <f t="shared" ca="1" si="412"/>
        <v>-49.148634049999998</v>
      </c>
      <c r="H2475" s="15">
        <f t="shared" si="436"/>
        <v>0</v>
      </c>
      <c r="I2475" s="11">
        <f t="shared" ca="1" si="1"/>
        <v>-420.35903400000001</v>
      </c>
      <c r="J2475" s="11">
        <f t="shared" ca="1" si="9"/>
        <v>-11.10885397</v>
      </c>
      <c r="K2475" s="9">
        <f t="shared" ca="1" si="433"/>
        <v>113.4949522</v>
      </c>
      <c r="L2475" s="11">
        <f t="shared" ca="1" si="434"/>
        <v>7138.1227959999997</v>
      </c>
      <c r="M2475" s="11">
        <f t="shared" ca="1" si="429"/>
        <v>0.58028199999999996</v>
      </c>
      <c r="N2475" s="11">
        <f t="shared" ca="1" si="426"/>
        <v>-49.148634049999998</v>
      </c>
      <c r="O2475" s="11">
        <f t="shared" ca="1" si="427"/>
        <v>0</v>
      </c>
      <c r="P2475" s="13">
        <f t="shared" ca="1" si="430"/>
        <v>311.69600000000003</v>
      </c>
      <c r="Q2475" s="11">
        <f t="shared" ca="1" si="415"/>
        <v>0.36412065649999997</v>
      </c>
      <c r="R2475" s="11">
        <f t="shared" ca="1" si="431"/>
        <v>1.132401016</v>
      </c>
      <c r="S2475" s="11">
        <f t="shared" ca="1" si="416"/>
        <v>3737.3364430000001</v>
      </c>
    </row>
    <row r="2476" spans="2:19" x14ac:dyDescent="0.2">
      <c r="B2476" s="11"/>
      <c r="D2476" s="14">
        <f t="shared" si="432"/>
        <v>24.740000000001068</v>
      </c>
      <c r="E2476" s="11">
        <f t="shared" si="435"/>
        <v>37.840000000001169</v>
      </c>
      <c r="F2476" s="11">
        <f t="shared" si="428"/>
        <v>-371.21040000001148</v>
      </c>
      <c r="G2476" s="11">
        <f t="shared" ca="1" si="412"/>
        <v>-49.046888920000001</v>
      </c>
      <c r="H2476" s="15">
        <f t="shared" si="436"/>
        <v>0</v>
      </c>
      <c r="I2476" s="11">
        <f t="shared" ca="1" si="1"/>
        <v>-420.25728889999999</v>
      </c>
      <c r="J2476" s="11">
        <f t="shared" ca="1" si="9"/>
        <v>-11.10616514</v>
      </c>
      <c r="K2476" s="9">
        <f t="shared" ca="1" si="433"/>
        <v>113.3838636</v>
      </c>
      <c r="L2476" s="11">
        <f t="shared" ca="1" si="434"/>
        <v>7139.2571900000003</v>
      </c>
      <c r="M2476" s="11">
        <f t="shared" ca="1" si="429"/>
        <v>0.58021599999999995</v>
      </c>
      <c r="N2476" s="11">
        <f t="shared" ca="1" si="426"/>
        <v>-49.046888920000001</v>
      </c>
      <c r="O2476" s="11">
        <f t="shared" ca="1" si="427"/>
        <v>0</v>
      </c>
      <c r="P2476" s="13">
        <f t="shared" ca="1" si="430"/>
        <v>311.69200000000001</v>
      </c>
      <c r="Q2476" s="11">
        <f t="shared" ca="1" si="415"/>
        <v>0.36376892449999998</v>
      </c>
      <c r="R2476" s="11">
        <f t="shared" ca="1" si="431"/>
        <v>1.132126926</v>
      </c>
      <c r="S2476" s="11">
        <f t="shared" ca="1" si="416"/>
        <v>3729.5995910000001</v>
      </c>
    </row>
    <row r="2477" spans="2:19" x14ac:dyDescent="0.2">
      <c r="B2477" s="11"/>
      <c r="D2477" s="14">
        <f t="shared" si="432"/>
        <v>24.750000000001069</v>
      </c>
      <c r="E2477" s="11">
        <f t="shared" si="435"/>
        <v>37.840000000001169</v>
      </c>
      <c r="F2477" s="11">
        <f t="shared" si="428"/>
        <v>-371.21040000001148</v>
      </c>
      <c r="G2477" s="11">
        <f t="shared" ca="1" si="412"/>
        <v>-48.945283070000002</v>
      </c>
      <c r="H2477" s="15">
        <f t="shared" si="436"/>
        <v>0</v>
      </c>
      <c r="I2477" s="11">
        <f t="shared" ca="1" si="1"/>
        <v>-420.15568309999998</v>
      </c>
      <c r="J2477" s="11">
        <f t="shared" ca="1" si="9"/>
        <v>-11.103479999999999</v>
      </c>
      <c r="K2477" s="9">
        <f t="shared" ca="1" si="433"/>
        <v>113.272802</v>
      </c>
      <c r="L2477" s="11">
        <f t="shared" ca="1" si="434"/>
        <v>7140.3904730000004</v>
      </c>
      <c r="M2477" s="11">
        <f t="shared" ca="1" si="429"/>
        <v>0.58015000000000005</v>
      </c>
      <c r="N2477" s="11">
        <f t="shared" ca="1" si="426"/>
        <v>-48.945283070000002</v>
      </c>
      <c r="O2477" s="11">
        <f t="shared" ca="1" si="427"/>
        <v>0</v>
      </c>
      <c r="P2477" s="13">
        <f t="shared" ca="1" si="430"/>
        <v>311.68700000000001</v>
      </c>
      <c r="Q2477" s="11">
        <f t="shared" ca="1" si="415"/>
        <v>0.36341843569999999</v>
      </c>
      <c r="R2477" s="11">
        <f t="shared" ca="1" si="431"/>
        <v>1.1318532109999999</v>
      </c>
      <c r="S2477" s="11">
        <f t="shared" ca="1" si="416"/>
        <v>3721.8733269999998</v>
      </c>
    </row>
    <row r="2478" spans="2:19" x14ac:dyDescent="0.2">
      <c r="B2478" s="11"/>
      <c r="D2478" s="14">
        <f t="shared" si="432"/>
        <v>24.760000000001071</v>
      </c>
      <c r="E2478" s="11">
        <f t="shared" si="435"/>
        <v>37.840000000001169</v>
      </c>
      <c r="F2478" s="11">
        <f t="shared" si="428"/>
        <v>-371.21040000001148</v>
      </c>
      <c r="G2478" s="11">
        <f t="shared" ca="1" si="412"/>
        <v>-48.843732129999999</v>
      </c>
      <c r="H2478" s="15">
        <f t="shared" si="436"/>
        <v>0</v>
      </c>
      <c r="I2478" s="11">
        <f t="shared" ca="1" si="1"/>
        <v>-420.0541321</v>
      </c>
      <c r="J2478" s="11">
        <f t="shared" ca="1" si="9"/>
        <v>-11.100796300000001</v>
      </c>
      <c r="K2478" s="9">
        <f t="shared" ca="1" si="433"/>
        <v>113.1617672</v>
      </c>
      <c r="L2478" s="11">
        <f t="shared" ca="1" si="434"/>
        <v>7141.5226460000003</v>
      </c>
      <c r="M2478" s="11">
        <f t="shared" ca="1" si="429"/>
        <v>0.58008300000000002</v>
      </c>
      <c r="N2478" s="11">
        <f t="shared" ca="1" si="426"/>
        <v>-48.843732129999999</v>
      </c>
      <c r="O2478" s="11">
        <f t="shared" ca="1" si="427"/>
        <v>0</v>
      </c>
      <c r="P2478" s="13">
        <f t="shared" ca="1" si="430"/>
        <v>311.68299999999999</v>
      </c>
      <c r="Q2478" s="11">
        <f t="shared" ca="1" si="415"/>
        <v>0.36306685690000001</v>
      </c>
      <c r="R2478" s="11">
        <f t="shared" ca="1" si="431"/>
        <v>1.1315796440000001</v>
      </c>
      <c r="S2478" s="11">
        <f t="shared" ca="1" si="416"/>
        <v>3714.151241</v>
      </c>
    </row>
    <row r="2479" spans="2:19" x14ac:dyDescent="0.2">
      <c r="B2479" s="11"/>
      <c r="D2479" s="14">
        <f t="shared" si="432"/>
        <v>24.770000000001072</v>
      </c>
      <c r="E2479" s="11">
        <f t="shared" si="435"/>
        <v>37.840000000001169</v>
      </c>
      <c r="F2479" s="11">
        <f t="shared" si="428"/>
        <v>-371.21040000001148</v>
      </c>
      <c r="G2479" s="11">
        <f t="shared" ca="1" si="412"/>
        <v>-48.742404559999997</v>
      </c>
      <c r="H2479" s="15">
        <f t="shared" si="436"/>
        <v>0</v>
      </c>
      <c r="I2479" s="11">
        <f t="shared" ca="1" si="1"/>
        <v>-419.95280459999998</v>
      </c>
      <c r="J2479" s="11">
        <f t="shared" ca="1" si="9"/>
        <v>-11.098118510000001</v>
      </c>
      <c r="K2479" s="9">
        <f t="shared" ca="1" si="433"/>
        <v>113.0507592</v>
      </c>
      <c r="L2479" s="11">
        <f t="shared" ca="1" si="434"/>
        <v>7142.6537090000002</v>
      </c>
      <c r="M2479" s="11">
        <f t="shared" ca="1" si="429"/>
        <v>0.580017</v>
      </c>
      <c r="N2479" s="11">
        <f t="shared" ref="N2479:N2542" ca="1" si="437">IF(K2479&gt;0,-0.5*M2479*(K2479^2)*CdR*CSAR,0)</f>
        <v>-48.742404559999997</v>
      </c>
      <c r="O2479" s="11">
        <f t="shared" ref="O2479:O2542" ca="1" si="438">IF(K2479&gt;0,0, 0.5*M2479*(K2479^2)*CdC*CSAC)</f>
        <v>0</v>
      </c>
      <c r="P2479" s="13">
        <f t="shared" ca="1" si="430"/>
        <v>311.67899999999997</v>
      </c>
      <c r="Q2479" s="11">
        <f t="shared" ca="1" si="415"/>
        <v>0.36271535519999998</v>
      </c>
      <c r="R2479" s="11">
        <f t="shared" ca="1" si="431"/>
        <v>1.1313066780000001</v>
      </c>
      <c r="S2479" s="11">
        <f t="shared" ca="1" si="416"/>
        <v>3706.4461390000001</v>
      </c>
    </row>
    <row r="2480" spans="2:19" x14ac:dyDescent="0.2">
      <c r="B2480" s="11"/>
      <c r="D2480" s="14">
        <f t="shared" si="432"/>
        <v>24.780000000001074</v>
      </c>
      <c r="E2480" s="11">
        <f t="shared" si="435"/>
        <v>37.840000000001169</v>
      </c>
      <c r="F2480" s="11">
        <f t="shared" si="428"/>
        <v>-371.21040000001148</v>
      </c>
      <c r="G2480" s="11">
        <f t="shared" ca="1" si="412"/>
        <v>-48.641131970000004</v>
      </c>
      <c r="H2480" s="15">
        <f t="shared" si="436"/>
        <v>0</v>
      </c>
      <c r="I2480" s="11">
        <f t="shared" ca="1" si="1"/>
        <v>-419.85153200000002</v>
      </c>
      <c r="J2480" s="11">
        <f t="shared" ca="1" si="9"/>
        <v>-11.095442179999999</v>
      </c>
      <c r="K2480" s="9">
        <f t="shared" ca="1" si="433"/>
        <v>112.939778</v>
      </c>
      <c r="L2480" s="11">
        <f t="shared" ca="1" si="434"/>
        <v>7143.7836610000004</v>
      </c>
      <c r="M2480" s="11">
        <f t="shared" ca="1" si="429"/>
        <v>0.57994999999999997</v>
      </c>
      <c r="N2480" s="11">
        <f t="shared" ca="1" si="437"/>
        <v>-48.641131970000004</v>
      </c>
      <c r="O2480" s="11">
        <f t="shared" ca="1" si="438"/>
        <v>0</v>
      </c>
      <c r="P2480" s="13">
        <f t="shared" ca="1" si="430"/>
        <v>311.67500000000001</v>
      </c>
      <c r="Q2480" s="11">
        <f t="shared" ca="1" si="415"/>
        <v>0.36236393039999998</v>
      </c>
      <c r="R2480" s="11">
        <f t="shared" ca="1" si="431"/>
        <v>1.1310338609999999</v>
      </c>
      <c r="S2480" s="11">
        <f t="shared" ca="1" si="416"/>
        <v>3698.745218</v>
      </c>
    </row>
    <row r="2481" spans="2:19" x14ac:dyDescent="0.2">
      <c r="B2481" s="11"/>
      <c r="D2481" s="14">
        <f t="shared" si="432"/>
        <v>24.790000000001076</v>
      </c>
      <c r="E2481" s="11">
        <f t="shared" si="435"/>
        <v>37.840000000001169</v>
      </c>
      <c r="F2481" s="11">
        <f t="shared" si="428"/>
        <v>-371.21040000001148</v>
      </c>
      <c r="G2481" s="11">
        <f t="shared" ca="1" si="412"/>
        <v>-48.540082130000002</v>
      </c>
      <c r="H2481" s="15">
        <f t="shared" si="436"/>
        <v>0</v>
      </c>
      <c r="I2481" s="11">
        <f t="shared" ca="1" si="1"/>
        <v>-419.7504821</v>
      </c>
      <c r="J2481" s="11">
        <f t="shared" ca="1" si="9"/>
        <v>-11.092771730000001</v>
      </c>
      <c r="K2481" s="9">
        <f t="shared" ca="1" si="433"/>
        <v>112.82882360000001</v>
      </c>
      <c r="L2481" s="11">
        <f t="shared" ca="1" si="434"/>
        <v>7144.9125039999999</v>
      </c>
      <c r="M2481" s="11">
        <f t="shared" ca="1" si="429"/>
        <v>0.57988399999999996</v>
      </c>
      <c r="N2481" s="11">
        <f t="shared" ca="1" si="437"/>
        <v>-48.540082130000002</v>
      </c>
      <c r="O2481" s="11">
        <f t="shared" ca="1" si="438"/>
        <v>0</v>
      </c>
      <c r="P2481" s="13">
        <f t="shared" ca="1" si="430"/>
        <v>311.67099999999999</v>
      </c>
      <c r="Q2481" s="11">
        <f t="shared" ca="1" si="415"/>
        <v>0.36201258250000001</v>
      </c>
      <c r="R2481" s="11">
        <f t="shared" ca="1" si="431"/>
        <v>1.1307616439999999</v>
      </c>
      <c r="S2481" s="11">
        <f t="shared" ca="1" si="416"/>
        <v>3691.061236</v>
      </c>
    </row>
    <row r="2482" spans="2:19" x14ac:dyDescent="0.2">
      <c r="B2482" s="11"/>
      <c r="D2482" s="14">
        <f t="shared" si="432"/>
        <v>24.800000000001077</v>
      </c>
      <c r="E2482" s="11">
        <f t="shared" si="435"/>
        <v>37.840000000001169</v>
      </c>
      <c r="F2482" s="11">
        <f t="shared" si="428"/>
        <v>-371.21040000001148</v>
      </c>
      <c r="G2482" s="11">
        <f t="shared" ca="1" si="412"/>
        <v>-48.433573549999998</v>
      </c>
      <c r="H2482" s="15">
        <f t="shared" si="436"/>
        <v>0</v>
      </c>
      <c r="I2482" s="11">
        <f t="shared" ca="1" si="1"/>
        <v>-419.64397350000002</v>
      </c>
      <c r="J2482" s="11">
        <f t="shared" ca="1" si="9"/>
        <v>-11.08995702</v>
      </c>
      <c r="K2482" s="9">
        <f t="shared" ca="1" si="433"/>
        <v>112.7178959</v>
      </c>
      <c r="L2482" s="11">
        <f t="shared" ca="1" si="434"/>
        <v>7146.0402379999996</v>
      </c>
      <c r="M2482" s="11">
        <f t="shared" ca="1" si="429"/>
        <v>0.57975100000000002</v>
      </c>
      <c r="N2482" s="11">
        <f t="shared" ca="1" si="437"/>
        <v>-48.433573549999998</v>
      </c>
      <c r="O2482" s="11">
        <f t="shared" ca="1" si="438"/>
        <v>0</v>
      </c>
      <c r="P2482" s="13">
        <f t="shared" ca="1" si="430"/>
        <v>311.66199999999998</v>
      </c>
      <c r="Q2482" s="11">
        <f t="shared" ca="1" si="415"/>
        <v>0.36166711330000001</v>
      </c>
      <c r="R2482" s="11">
        <f t="shared" ca="1" si="431"/>
        <v>1.1304747209999999</v>
      </c>
      <c r="S2482" s="11">
        <f t="shared" ca="1" si="416"/>
        <v>3682.9621619999998</v>
      </c>
    </row>
    <row r="2483" spans="2:19" x14ac:dyDescent="0.2">
      <c r="B2483" s="11"/>
      <c r="D2483" s="14">
        <f t="shared" si="432"/>
        <v>24.810000000001079</v>
      </c>
      <c r="E2483" s="11">
        <f t="shared" si="435"/>
        <v>37.840000000001169</v>
      </c>
      <c r="F2483" s="11">
        <f t="shared" si="428"/>
        <v>-371.21040000001148</v>
      </c>
      <c r="G2483" s="11">
        <f t="shared" ca="1" si="412"/>
        <v>-48.33281298</v>
      </c>
      <c r="H2483" s="15">
        <f t="shared" si="436"/>
        <v>0</v>
      </c>
      <c r="I2483" s="11">
        <f t="shared" ca="1" si="1"/>
        <v>-419.54321299999998</v>
      </c>
      <c r="J2483" s="11">
        <f t="shared" ca="1" si="9"/>
        <v>-11.08729421</v>
      </c>
      <c r="K2483" s="9">
        <f t="shared" ca="1" si="433"/>
        <v>112.60699630000001</v>
      </c>
      <c r="L2483" s="11">
        <f t="shared" ca="1" si="434"/>
        <v>7147.166862</v>
      </c>
      <c r="M2483" s="11">
        <f t="shared" ca="1" si="429"/>
        <v>0.57968500000000001</v>
      </c>
      <c r="N2483" s="11">
        <f t="shared" ca="1" si="437"/>
        <v>-48.33281298</v>
      </c>
      <c r="O2483" s="11">
        <f t="shared" ca="1" si="438"/>
        <v>0</v>
      </c>
      <c r="P2483" s="13">
        <f t="shared" ca="1" si="430"/>
        <v>311.65800000000002</v>
      </c>
      <c r="Q2483" s="11">
        <f t="shared" ca="1" si="415"/>
        <v>0.3613159178</v>
      </c>
      <c r="R2483" s="11">
        <f t="shared" ca="1" si="431"/>
        <v>1.130203284</v>
      </c>
      <c r="S2483" s="11">
        <f t="shared" ca="1" si="416"/>
        <v>3675.3001760000002</v>
      </c>
    </row>
    <row r="2484" spans="2:19" x14ac:dyDescent="0.2">
      <c r="B2484" s="11"/>
      <c r="D2484" s="14">
        <f t="shared" si="432"/>
        <v>24.82000000000108</v>
      </c>
      <c r="E2484" s="11">
        <f t="shared" si="435"/>
        <v>37.840000000001169</v>
      </c>
      <c r="F2484" s="11">
        <f t="shared" si="428"/>
        <v>-371.21040000001148</v>
      </c>
      <c r="G2484" s="11">
        <f t="shared" ca="1" si="412"/>
        <v>-48.232190680000002</v>
      </c>
      <c r="H2484" s="15">
        <f t="shared" si="436"/>
        <v>0</v>
      </c>
      <c r="I2484" s="11">
        <f t="shared" ca="1" si="1"/>
        <v>-419.44259069999998</v>
      </c>
      <c r="J2484" s="11">
        <f t="shared" ca="1" si="9"/>
        <v>-11.08463506</v>
      </c>
      <c r="K2484" s="9">
        <f t="shared" ca="1" si="433"/>
        <v>112.4961234</v>
      </c>
      <c r="L2484" s="11">
        <f t="shared" ca="1" si="434"/>
        <v>7148.2923780000001</v>
      </c>
      <c r="M2484" s="11">
        <f t="shared" ca="1" si="429"/>
        <v>0.579619</v>
      </c>
      <c r="N2484" s="11">
        <f t="shared" ca="1" si="437"/>
        <v>-48.232190680000002</v>
      </c>
      <c r="O2484" s="11">
        <f t="shared" ca="1" si="438"/>
        <v>0</v>
      </c>
      <c r="P2484" s="13">
        <f t="shared" ca="1" si="430"/>
        <v>311.654</v>
      </c>
      <c r="Q2484" s="11">
        <f t="shared" ca="1" si="415"/>
        <v>0.36096479869999998</v>
      </c>
      <c r="R2484" s="11">
        <f t="shared" ca="1" si="431"/>
        <v>1.129932218</v>
      </c>
      <c r="S2484" s="11">
        <f t="shared" ca="1" si="416"/>
        <v>3667.6487040000002</v>
      </c>
    </row>
    <row r="2485" spans="2:19" x14ac:dyDescent="0.2">
      <c r="B2485" s="11"/>
      <c r="D2485" s="14">
        <f t="shared" si="432"/>
        <v>24.830000000001082</v>
      </c>
      <c r="E2485" s="11">
        <f t="shared" si="435"/>
        <v>37.840000000001169</v>
      </c>
      <c r="F2485" s="11">
        <f t="shared" si="428"/>
        <v>-371.21040000001148</v>
      </c>
      <c r="G2485" s="11">
        <f t="shared" ca="1" si="412"/>
        <v>-48.13162346</v>
      </c>
      <c r="H2485" s="15">
        <f t="shared" si="436"/>
        <v>0</v>
      </c>
      <c r="I2485" s="11">
        <f t="shared" ca="1" si="1"/>
        <v>-419.34202349999998</v>
      </c>
      <c r="J2485" s="11">
        <f t="shared" ca="1" si="9"/>
        <v>-11.08197736</v>
      </c>
      <c r="K2485" s="9">
        <f t="shared" ca="1" si="433"/>
        <v>112.385277</v>
      </c>
      <c r="L2485" s="11">
        <f t="shared" ca="1" si="434"/>
        <v>7149.4167850000003</v>
      </c>
      <c r="M2485" s="11">
        <f t="shared" ca="1" si="429"/>
        <v>0.57955199999999996</v>
      </c>
      <c r="N2485" s="11">
        <f t="shared" ca="1" si="437"/>
        <v>-48.13162346</v>
      </c>
      <c r="O2485" s="11">
        <f t="shared" ca="1" si="438"/>
        <v>0</v>
      </c>
      <c r="P2485" s="13">
        <f t="shared" ca="1" si="430"/>
        <v>311.64999999999998</v>
      </c>
      <c r="Q2485" s="11">
        <f t="shared" ca="1" si="415"/>
        <v>0.3606137559</v>
      </c>
      <c r="R2485" s="11">
        <f t="shared" ca="1" si="431"/>
        <v>1.1296613010000001</v>
      </c>
      <c r="S2485" s="11">
        <f t="shared" ca="1" si="416"/>
        <v>3660.0014209999999</v>
      </c>
    </row>
    <row r="2486" spans="2:19" x14ac:dyDescent="0.2">
      <c r="B2486" s="11"/>
      <c r="D2486" s="14">
        <f t="shared" si="432"/>
        <v>24.840000000001083</v>
      </c>
      <c r="E2486" s="11">
        <f t="shared" si="435"/>
        <v>37.840000000001169</v>
      </c>
      <c r="F2486" s="11">
        <f t="shared" si="428"/>
        <v>-371.21040000001148</v>
      </c>
      <c r="G2486" s="11">
        <f t="shared" ca="1" si="412"/>
        <v>-48.031277469999999</v>
      </c>
      <c r="H2486" s="15">
        <f t="shared" si="436"/>
        <v>0</v>
      </c>
      <c r="I2486" s="11">
        <f t="shared" ca="1" si="1"/>
        <v>-419.24167749999998</v>
      </c>
      <c r="J2486" s="11">
        <f t="shared" ca="1" si="9"/>
        <v>-11.07932551</v>
      </c>
      <c r="K2486" s="9">
        <f t="shared" ca="1" si="433"/>
        <v>112.2744572</v>
      </c>
      <c r="L2486" s="11">
        <f t="shared" ca="1" si="434"/>
        <v>7150.5400840000002</v>
      </c>
      <c r="M2486" s="11">
        <f t="shared" ca="1" si="429"/>
        <v>0.57948599999999995</v>
      </c>
      <c r="N2486" s="11">
        <f t="shared" ca="1" si="437"/>
        <v>-48.031277469999999</v>
      </c>
      <c r="O2486" s="11">
        <f t="shared" ca="1" si="438"/>
        <v>0</v>
      </c>
      <c r="P2486" s="13">
        <f t="shared" ca="1" si="430"/>
        <v>311.64600000000002</v>
      </c>
      <c r="Q2486" s="11">
        <f t="shared" ca="1" si="415"/>
        <v>0.3602627893</v>
      </c>
      <c r="R2486" s="11">
        <f t="shared" ca="1" si="431"/>
        <v>1.1293909799999999</v>
      </c>
      <c r="S2486" s="11">
        <f t="shared" ca="1" si="416"/>
        <v>3652.3709600000002</v>
      </c>
    </row>
    <row r="2487" spans="2:19" x14ac:dyDescent="0.2">
      <c r="B2487" s="11"/>
      <c r="D2487" s="14">
        <f t="shared" si="432"/>
        <v>24.850000000001085</v>
      </c>
      <c r="E2487" s="11">
        <f t="shared" si="435"/>
        <v>37.840000000001169</v>
      </c>
      <c r="F2487" s="11">
        <f t="shared" si="428"/>
        <v>-371.21040000001148</v>
      </c>
      <c r="G2487" s="11">
        <f t="shared" ca="1" si="412"/>
        <v>-47.931069319999999</v>
      </c>
      <c r="H2487" s="15">
        <f t="shared" si="436"/>
        <v>0</v>
      </c>
      <c r="I2487" s="11">
        <f t="shared" ca="1" si="1"/>
        <v>-419.14146929999998</v>
      </c>
      <c r="J2487" s="11">
        <f t="shared" ca="1" si="9"/>
        <v>-11.076677310000001</v>
      </c>
      <c r="K2487" s="9">
        <f t="shared" ca="1" si="433"/>
        <v>112.163664</v>
      </c>
      <c r="L2487" s="11">
        <f t="shared" ca="1" si="434"/>
        <v>7151.6622740000003</v>
      </c>
      <c r="M2487" s="11">
        <f t="shared" ca="1" si="429"/>
        <v>0.57942000000000005</v>
      </c>
      <c r="N2487" s="11">
        <f t="shared" ca="1" si="437"/>
        <v>-47.931069319999999</v>
      </c>
      <c r="O2487" s="11">
        <f t="shared" ca="1" si="438"/>
        <v>0</v>
      </c>
      <c r="P2487" s="13">
        <f t="shared" ca="1" si="430"/>
        <v>311.64100000000002</v>
      </c>
      <c r="Q2487" s="11">
        <f t="shared" ca="1" si="415"/>
        <v>0.35991305379999999</v>
      </c>
      <c r="R2487" s="11">
        <f t="shared" ca="1" si="431"/>
        <v>1.1291210300000001</v>
      </c>
      <c r="S2487" s="11">
        <f t="shared" ca="1" si="416"/>
        <v>3644.7509810000001</v>
      </c>
    </row>
    <row r="2488" spans="2:19" x14ac:dyDescent="0.2">
      <c r="B2488" s="11"/>
      <c r="D2488" s="14">
        <f t="shared" si="432"/>
        <v>24.860000000001087</v>
      </c>
      <c r="E2488" s="11">
        <f t="shared" si="435"/>
        <v>37.840000000001169</v>
      </c>
      <c r="F2488" s="11">
        <f t="shared" si="428"/>
        <v>-371.21040000001148</v>
      </c>
      <c r="G2488" s="11">
        <f t="shared" ca="1" si="412"/>
        <v>-47.830916340000002</v>
      </c>
      <c r="H2488" s="15">
        <f t="shared" si="436"/>
        <v>0</v>
      </c>
      <c r="I2488" s="11">
        <f t="shared" ca="1" si="1"/>
        <v>-419.04131630000001</v>
      </c>
      <c r="J2488" s="11">
        <f t="shared" ca="1" si="9"/>
        <v>-11.074030560000001</v>
      </c>
      <c r="K2488" s="9">
        <f t="shared" ca="1" si="433"/>
        <v>112.0528972</v>
      </c>
      <c r="L2488" s="11">
        <f t="shared" ca="1" si="434"/>
        <v>7152.7833570000003</v>
      </c>
      <c r="M2488" s="11">
        <f t="shared" ca="1" si="429"/>
        <v>0.57935300000000001</v>
      </c>
      <c r="N2488" s="11">
        <f t="shared" ca="1" si="437"/>
        <v>-47.830916340000002</v>
      </c>
      <c r="O2488" s="11">
        <f t="shared" ca="1" si="438"/>
        <v>0</v>
      </c>
      <c r="P2488" s="13">
        <f t="shared" ca="1" si="430"/>
        <v>311.637</v>
      </c>
      <c r="Q2488" s="11">
        <f t="shared" ca="1" si="415"/>
        <v>0.3595622382</v>
      </c>
      <c r="R2488" s="11">
        <f t="shared" ca="1" si="431"/>
        <v>1.1288512289999999</v>
      </c>
      <c r="S2488" s="11">
        <f t="shared" ca="1" si="416"/>
        <v>3637.1351960000002</v>
      </c>
    </row>
    <row r="2489" spans="2:19" x14ac:dyDescent="0.2">
      <c r="B2489" s="11"/>
      <c r="D2489" s="14">
        <f t="shared" si="432"/>
        <v>24.870000000001088</v>
      </c>
      <c r="E2489" s="11">
        <f t="shared" si="435"/>
        <v>37.840000000001169</v>
      </c>
      <c r="F2489" s="11">
        <f t="shared" si="428"/>
        <v>-371.21040000001148</v>
      </c>
      <c r="G2489" s="11">
        <f t="shared" ca="1" si="412"/>
        <v>-47.73098366</v>
      </c>
      <c r="H2489" s="15">
        <f t="shared" si="436"/>
        <v>0</v>
      </c>
      <c r="I2489" s="11">
        <f t="shared" ca="1" si="1"/>
        <v>-418.94138370000002</v>
      </c>
      <c r="J2489" s="11">
        <f t="shared" ca="1" si="9"/>
        <v>-11.071389630000001</v>
      </c>
      <c r="K2489" s="9">
        <f t="shared" ca="1" si="433"/>
        <v>111.9421569</v>
      </c>
      <c r="L2489" s="11">
        <f t="shared" ca="1" si="434"/>
        <v>7153.9033319999999</v>
      </c>
      <c r="M2489" s="11">
        <f t="shared" ca="1" si="429"/>
        <v>0.579287</v>
      </c>
      <c r="N2489" s="11">
        <f t="shared" ca="1" si="437"/>
        <v>-47.73098366</v>
      </c>
      <c r="O2489" s="11">
        <f t="shared" ca="1" si="438"/>
        <v>0</v>
      </c>
      <c r="P2489" s="13">
        <f t="shared" ca="1" si="430"/>
        <v>311.63299999999998</v>
      </c>
      <c r="Q2489" s="11">
        <f t="shared" ca="1" si="415"/>
        <v>0.3592114985</v>
      </c>
      <c r="R2489" s="11">
        <f t="shared" ca="1" si="431"/>
        <v>1.128582022</v>
      </c>
      <c r="S2489" s="11">
        <f t="shared" ca="1" si="416"/>
        <v>3629.536165</v>
      </c>
    </row>
    <row r="2490" spans="2:19" x14ac:dyDescent="0.2">
      <c r="B2490" s="11"/>
      <c r="D2490" s="14">
        <f t="shared" si="432"/>
        <v>24.88000000000109</v>
      </c>
      <c r="E2490" s="11">
        <f t="shared" si="435"/>
        <v>37.840000000001169</v>
      </c>
      <c r="F2490" s="11">
        <f t="shared" si="428"/>
        <v>-371.21040000001148</v>
      </c>
      <c r="G2490" s="11">
        <f t="shared" ca="1" si="412"/>
        <v>-47.625678809999997</v>
      </c>
      <c r="H2490" s="15">
        <f t="shared" si="436"/>
        <v>0</v>
      </c>
      <c r="I2490" s="11">
        <f t="shared" ca="1" si="1"/>
        <v>-418.8360788</v>
      </c>
      <c r="J2490" s="11">
        <f t="shared" ca="1" si="9"/>
        <v>-11.068606730000001</v>
      </c>
      <c r="K2490" s="9">
        <f t="shared" ca="1" si="433"/>
        <v>111.83144299999999</v>
      </c>
      <c r="L2490" s="11">
        <f t="shared" ca="1" si="434"/>
        <v>7155.0222000000003</v>
      </c>
      <c r="M2490" s="11">
        <f t="shared" ca="1" si="429"/>
        <v>0.57915399999999995</v>
      </c>
      <c r="N2490" s="11">
        <f t="shared" ca="1" si="437"/>
        <v>-47.625678809999997</v>
      </c>
      <c r="O2490" s="11">
        <f t="shared" ca="1" si="438"/>
        <v>0</v>
      </c>
      <c r="P2490" s="13">
        <f t="shared" ca="1" si="430"/>
        <v>311.625</v>
      </c>
      <c r="Q2490" s="11">
        <f t="shared" ca="1" si="415"/>
        <v>0.3588654409</v>
      </c>
      <c r="R2490" s="11">
        <f t="shared" ca="1" si="431"/>
        <v>1.1282983419999999</v>
      </c>
      <c r="S2490" s="11">
        <f t="shared" ca="1" si="416"/>
        <v>3621.528624</v>
      </c>
    </row>
    <row r="2491" spans="2:19" x14ac:dyDescent="0.2">
      <c r="B2491" s="11"/>
      <c r="D2491" s="14">
        <f t="shared" si="432"/>
        <v>24.890000000001091</v>
      </c>
      <c r="E2491" s="11">
        <f t="shared" si="435"/>
        <v>37.840000000001169</v>
      </c>
      <c r="F2491" s="11">
        <f t="shared" si="428"/>
        <v>-371.21040000001148</v>
      </c>
      <c r="G2491" s="11">
        <f t="shared" ca="1" si="412"/>
        <v>-47.52603302</v>
      </c>
      <c r="H2491" s="15">
        <f t="shared" si="436"/>
        <v>0</v>
      </c>
      <c r="I2491" s="11">
        <f t="shared" ca="1" si="1"/>
        <v>-418.73643299999998</v>
      </c>
      <c r="J2491" s="11">
        <f t="shared" ca="1" si="9"/>
        <v>-11.06597339</v>
      </c>
      <c r="K2491" s="9">
        <f t="shared" ca="1" si="433"/>
        <v>111.7207569</v>
      </c>
      <c r="L2491" s="11">
        <f t="shared" ca="1" si="434"/>
        <v>7156.1399609999999</v>
      </c>
      <c r="M2491" s="11">
        <f t="shared" ca="1" si="429"/>
        <v>0.57908800000000005</v>
      </c>
      <c r="N2491" s="11">
        <f t="shared" ca="1" si="437"/>
        <v>-47.52603302</v>
      </c>
      <c r="O2491" s="11">
        <f t="shared" ca="1" si="438"/>
        <v>0</v>
      </c>
      <c r="P2491" s="13">
        <f t="shared" ca="1" si="430"/>
        <v>311.62</v>
      </c>
      <c r="Q2491" s="11">
        <f t="shared" ca="1" si="415"/>
        <v>0.3585160033</v>
      </c>
      <c r="R2491" s="11">
        <f t="shared" ca="1" si="431"/>
        <v>1.1280299069999999</v>
      </c>
      <c r="S2491" s="11">
        <f t="shared" ca="1" si="416"/>
        <v>3613.9514079999999</v>
      </c>
    </row>
    <row r="2492" spans="2:19" x14ac:dyDescent="0.2">
      <c r="B2492" s="11"/>
      <c r="D2492" s="14">
        <f t="shared" si="432"/>
        <v>24.900000000001093</v>
      </c>
      <c r="E2492" s="11">
        <f t="shared" si="435"/>
        <v>37.840000000001169</v>
      </c>
      <c r="F2492" s="11">
        <f t="shared" si="428"/>
        <v>-371.21040000001148</v>
      </c>
      <c r="G2492" s="11">
        <f t="shared" ca="1" si="412"/>
        <v>-47.426524370000003</v>
      </c>
      <c r="H2492" s="15">
        <f t="shared" si="436"/>
        <v>0</v>
      </c>
      <c r="I2492" s="11">
        <f t="shared" ca="1" si="1"/>
        <v>-418.6369244</v>
      </c>
      <c r="J2492" s="11">
        <f t="shared" ca="1" si="9"/>
        <v>-11.06334367</v>
      </c>
      <c r="K2492" s="9">
        <f t="shared" ca="1" si="433"/>
        <v>111.6100972</v>
      </c>
      <c r="L2492" s="11">
        <f t="shared" ca="1" si="434"/>
        <v>7157.2566159999997</v>
      </c>
      <c r="M2492" s="11">
        <f t="shared" ca="1" si="429"/>
        <v>0.57902200000000004</v>
      </c>
      <c r="N2492" s="11">
        <f t="shared" ca="1" si="437"/>
        <v>-47.426524370000003</v>
      </c>
      <c r="O2492" s="11">
        <f t="shared" ca="1" si="438"/>
        <v>0</v>
      </c>
      <c r="P2492" s="13">
        <f t="shared" ca="1" si="430"/>
        <v>311.61599999999999</v>
      </c>
      <c r="Q2492" s="11">
        <f t="shared" ca="1" si="415"/>
        <v>0.3581654896</v>
      </c>
      <c r="R2492" s="11">
        <f t="shared" ca="1" si="431"/>
        <v>1.127761842</v>
      </c>
      <c r="S2492" s="11">
        <f t="shared" ca="1" si="416"/>
        <v>3606.3846199999998</v>
      </c>
    </row>
    <row r="2493" spans="2:19" x14ac:dyDescent="0.2">
      <c r="B2493" s="11"/>
      <c r="D2493" s="14">
        <f t="shared" si="432"/>
        <v>24.910000000001094</v>
      </c>
      <c r="E2493" s="11">
        <f t="shared" si="435"/>
        <v>37.840000000001169</v>
      </c>
      <c r="F2493" s="11">
        <f t="shared" si="428"/>
        <v>-371.21040000001148</v>
      </c>
      <c r="G2493" s="11">
        <f t="shared" ca="1" si="412"/>
        <v>-47.327152730000002</v>
      </c>
      <c r="H2493" s="15">
        <f t="shared" si="436"/>
        <v>0</v>
      </c>
      <c r="I2493" s="11">
        <f t="shared" ca="1" si="1"/>
        <v>-418.53755269999999</v>
      </c>
      <c r="J2493" s="11">
        <f t="shared" ca="1" si="9"/>
        <v>-11.06071757</v>
      </c>
      <c r="K2493" s="9">
        <f t="shared" ca="1" si="433"/>
        <v>111.4994638</v>
      </c>
      <c r="L2493" s="11">
        <f t="shared" ca="1" si="434"/>
        <v>7158.3721640000003</v>
      </c>
      <c r="M2493" s="11">
        <f t="shared" ca="1" si="429"/>
        <v>0.57895600000000003</v>
      </c>
      <c r="N2493" s="11">
        <f t="shared" ca="1" si="437"/>
        <v>-47.327152730000002</v>
      </c>
      <c r="O2493" s="11">
        <f t="shared" ca="1" si="438"/>
        <v>0</v>
      </c>
      <c r="P2493" s="13">
        <f t="shared" ca="1" si="430"/>
        <v>311.61200000000002</v>
      </c>
      <c r="Q2493" s="11">
        <f t="shared" ca="1" si="415"/>
        <v>0.35781505130000002</v>
      </c>
      <c r="R2493" s="11">
        <f t="shared" ca="1" si="431"/>
        <v>1.127494145</v>
      </c>
      <c r="S2493" s="11">
        <f t="shared" ca="1" si="416"/>
        <v>3598.82825</v>
      </c>
    </row>
    <row r="2494" spans="2:19" x14ac:dyDescent="0.2">
      <c r="B2494" s="11"/>
      <c r="D2494" s="14">
        <f t="shared" si="432"/>
        <v>24.920000000001096</v>
      </c>
      <c r="E2494" s="11">
        <f t="shared" si="435"/>
        <v>37.840000000001169</v>
      </c>
      <c r="F2494" s="11">
        <f t="shared" si="428"/>
        <v>-371.21040000001148</v>
      </c>
      <c r="G2494" s="11">
        <f t="shared" ca="1" si="412"/>
        <v>-47.227836379999999</v>
      </c>
      <c r="H2494" s="15">
        <f t="shared" si="436"/>
        <v>0</v>
      </c>
      <c r="I2494" s="11">
        <f t="shared" ca="1" si="1"/>
        <v>-418.43823639999999</v>
      </c>
      <c r="J2494" s="11">
        <f t="shared" ca="1" si="9"/>
        <v>-11.058092930000001</v>
      </c>
      <c r="K2494" s="9">
        <f t="shared" ca="1" si="433"/>
        <v>111.3888566</v>
      </c>
      <c r="L2494" s="11">
        <f t="shared" ca="1" si="434"/>
        <v>7159.4866050000001</v>
      </c>
      <c r="M2494" s="11">
        <f t="shared" ca="1" si="429"/>
        <v>0.57888899999999999</v>
      </c>
      <c r="N2494" s="11">
        <f t="shared" ca="1" si="437"/>
        <v>-47.227836379999999</v>
      </c>
      <c r="O2494" s="11">
        <f t="shared" ca="1" si="438"/>
        <v>0</v>
      </c>
      <c r="P2494" s="13">
        <f t="shared" ca="1" si="430"/>
        <v>311.608</v>
      </c>
      <c r="Q2494" s="11">
        <f t="shared" ca="1" si="415"/>
        <v>0.3574646883</v>
      </c>
      <c r="R2494" s="11">
        <f t="shared" ca="1" si="431"/>
        <v>1.127226598</v>
      </c>
      <c r="S2494" s="11">
        <f t="shared" ca="1" si="416"/>
        <v>3591.276085</v>
      </c>
    </row>
    <row r="2495" spans="2:19" x14ac:dyDescent="0.2">
      <c r="B2495" s="11"/>
      <c r="D2495" s="14">
        <f t="shared" si="432"/>
        <v>24.930000000001098</v>
      </c>
      <c r="E2495" s="11">
        <f t="shared" si="435"/>
        <v>37.840000000001169</v>
      </c>
      <c r="F2495" s="11">
        <f t="shared" si="428"/>
        <v>-371.21040000001148</v>
      </c>
      <c r="G2495" s="11">
        <f t="shared" ca="1" si="412"/>
        <v>-47.12873853</v>
      </c>
      <c r="H2495" s="15">
        <f t="shared" si="436"/>
        <v>0</v>
      </c>
      <c r="I2495" s="11">
        <f t="shared" ca="1" si="1"/>
        <v>-418.33913849999999</v>
      </c>
      <c r="J2495" s="11">
        <f t="shared" ca="1" si="9"/>
        <v>-11.05547406</v>
      </c>
      <c r="K2495" s="9">
        <f t="shared" ca="1" si="433"/>
        <v>111.27827569999999</v>
      </c>
      <c r="L2495" s="11">
        <f t="shared" ca="1" si="434"/>
        <v>7160.5999410000004</v>
      </c>
      <c r="M2495" s="11">
        <f t="shared" ca="1" si="429"/>
        <v>0.57882299999999998</v>
      </c>
      <c r="N2495" s="11">
        <f t="shared" ca="1" si="437"/>
        <v>-47.12873853</v>
      </c>
      <c r="O2495" s="11">
        <f t="shared" ca="1" si="438"/>
        <v>0</v>
      </c>
      <c r="P2495" s="13">
        <f t="shared" ca="1" si="430"/>
        <v>311.60399999999998</v>
      </c>
      <c r="Q2495" s="11">
        <f t="shared" ca="1" si="415"/>
        <v>0.35711440049999998</v>
      </c>
      <c r="R2495" s="11">
        <f t="shared" ca="1" si="431"/>
        <v>1.1269596390000001</v>
      </c>
      <c r="S2495" s="11">
        <f t="shared" ca="1" si="416"/>
        <v>3583.740534</v>
      </c>
    </row>
    <row r="2496" spans="2:19" x14ac:dyDescent="0.2">
      <c r="B2496" s="11"/>
      <c r="D2496" s="14">
        <f t="shared" si="432"/>
        <v>24.940000000001099</v>
      </c>
      <c r="E2496" s="11">
        <f t="shared" si="435"/>
        <v>37.840000000001169</v>
      </c>
      <c r="F2496" s="11">
        <f t="shared" si="428"/>
        <v>-371.21040000001148</v>
      </c>
      <c r="G2496" s="11">
        <f t="shared" ca="1" si="412"/>
        <v>-47.029777279999998</v>
      </c>
      <c r="H2496" s="15">
        <f t="shared" si="436"/>
        <v>0</v>
      </c>
      <c r="I2496" s="11">
        <f t="shared" ca="1" si="1"/>
        <v>-418.24017730000003</v>
      </c>
      <c r="J2496" s="11">
        <f t="shared" ca="1" si="9"/>
        <v>-11.05285881</v>
      </c>
      <c r="K2496" s="9">
        <f t="shared" ca="1" si="433"/>
        <v>111.16772090000001</v>
      </c>
      <c r="L2496" s="11">
        <f t="shared" ca="1" si="434"/>
        <v>7161.7121710000001</v>
      </c>
      <c r="M2496" s="11">
        <f t="shared" ca="1" si="429"/>
        <v>0.57875699999999997</v>
      </c>
      <c r="N2496" s="11">
        <f t="shared" ca="1" si="437"/>
        <v>-47.029777279999998</v>
      </c>
      <c r="O2496" s="11">
        <f t="shared" ca="1" si="438"/>
        <v>0</v>
      </c>
      <c r="P2496" s="13">
        <f t="shared" ca="1" si="430"/>
        <v>311.59899999999999</v>
      </c>
      <c r="Q2496" s="11">
        <f t="shared" ca="1" si="415"/>
        <v>0.3567653328</v>
      </c>
      <c r="R2496" s="11">
        <f t="shared" ca="1" si="431"/>
        <v>1.126693049</v>
      </c>
      <c r="S2496" s="11">
        <f t="shared" ca="1" si="416"/>
        <v>3576.2153709999998</v>
      </c>
    </row>
    <row r="2497" spans="2:19" x14ac:dyDescent="0.2">
      <c r="B2497" s="11"/>
      <c r="D2497" s="14">
        <f t="shared" si="432"/>
        <v>24.950000000001101</v>
      </c>
      <c r="E2497" s="11">
        <f t="shared" si="435"/>
        <v>37.840000000001169</v>
      </c>
      <c r="F2497" s="11">
        <f t="shared" si="428"/>
        <v>-371.21040000001148</v>
      </c>
      <c r="G2497" s="11">
        <f t="shared" ca="1" si="412"/>
        <v>-46.93087139</v>
      </c>
      <c r="H2497" s="15">
        <f t="shared" si="436"/>
        <v>0</v>
      </c>
      <c r="I2497" s="11">
        <f t="shared" ca="1" si="1"/>
        <v>-418.14127139999999</v>
      </c>
      <c r="J2497" s="11">
        <f t="shared" ca="1" si="9"/>
        <v>-11.05024502</v>
      </c>
      <c r="K2497" s="9">
        <f t="shared" ca="1" si="433"/>
        <v>111.0571923</v>
      </c>
      <c r="L2497" s="11">
        <f t="shared" ca="1" si="434"/>
        <v>7162.8232950000001</v>
      </c>
      <c r="M2497" s="11">
        <f t="shared" ca="1" si="429"/>
        <v>0.57869000000000004</v>
      </c>
      <c r="N2497" s="11">
        <f t="shared" ca="1" si="437"/>
        <v>-46.93087139</v>
      </c>
      <c r="O2497" s="11">
        <f t="shared" ca="1" si="438"/>
        <v>0</v>
      </c>
      <c r="P2497" s="13">
        <f t="shared" ca="1" si="430"/>
        <v>311.59500000000003</v>
      </c>
      <c r="Q2497" s="11">
        <f t="shared" ca="1" si="415"/>
        <v>0.35641519389999998</v>
      </c>
      <c r="R2497" s="11">
        <f t="shared" ca="1" si="431"/>
        <v>1.126426607</v>
      </c>
      <c r="S2497" s="11">
        <f t="shared" ca="1" si="416"/>
        <v>3568.694418</v>
      </c>
    </row>
    <row r="2498" spans="2:19" x14ac:dyDescent="0.2">
      <c r="B2498" s="11"/>
      <c r="D2498" s="14">
        <f t="shared" si="432"/>
        <v>24.960000000001102</v>
      </c>
      <c r="E2498" s="11">
        <f t="shared" si="435"/>
        <v>37.840000000001169</v>
      </c>
      <c r="F2498" s="11">
        <f t="shared" ref="F2498:F2561" si="439">E2498*Grav</f>
        <v>-371.21040000001148</v>
      </c>
      <c r="G2498" s="11">
        <f t="shared" ca="1" si="412"/>
        <v>-46.832183110000003</v>
      </c>
      <c r="H2498" s="15">
        <f t="shared" si="436"/>
        <v>0</v>
      </c>
      <c r="I2498" s="11">
        <f t="shared" ca="1" si="1"/>
        <v>-418.0425831</v>
      </c>
      <c r="J2498" s="11">
        <f t="shared" ca="1" si="9"/>
        <v>-11.047636969999999</v>
      </c>
      <c r="K2498" s="9">
        <f t="shared" ca="1" si="433"/>
        <v>110.9466899</v>
      </c>
      <c r="L2498" s="11">
        <f t="shared" ca="1" si="434"/>
        <v>7163.9333150000002</v>
      </c>
      <c r="M2498" s="11">
        <f t="shared" ref="M2498:M2561" ca="1" si="440">VLOOKUP(L2498,AtmChart,4)</f>
        <v>0.57862400000000003</v>
      </c>
      <c r="N2498" s="11">
        <f t="shared" ca="1" si="437"/>
        <v>-46.832183110000003</v>
      </c>
      <c r="O2498" s="11">
        <f t="shared" ca="1" si="438"/>
        <v>0</v>
      </c>
      <c r="P2498" s="13">
        <f t="shared" ref="P2498:P2561" ca="1" si="441">VLOOKUP(L2498,AtmChart,5)</f>
        <v>311.59100000000001</v>
      </c>
      <c r="Q2498" s="11">
        <f t="shared" ca="1" si="415"/>
        <v>0.3560651299</v>
      </c>
      <c r="R2498" s="11">
        <f t="shared" ref="R2498:R2561" ca="1" si="442">J2498/Grav</f>
        <v>1.1261607520000001</v>
      </c>
      <c r="S2498" s="11">
        <f t="shared" ca="1" si="416"/>
        <v>3561.190012</v>
      </c>
    </row>
    <row r="2499" spans="2:19" x14ac:dyDescent="0.2">
      <c r="B2499" s="11"/>
      <c r="D2499" s="14">
        <f t="shared" ref="D2499:D2562" si="443">D2498+DeltaT</f>
        <v>24.970000000001104</v>
      </c>
      <c r="E2499" s="11">
        <f t="shared" si="435"/>
        <v>37.840000000001169</v>
      </c>
      <c r="F2499" s="11">
        <f t="shared" si="439"/>
        <v>-371.21040000001148</v>
      </c>
      <c r="G2499" s="11">
        <f t="shared" ca="1" si="412"/>
        <v>-46.728299800000002</v>
      </c>
      <c r="H2499" s="15">
        <f t="shared" si="436"/>
        <v>0</v>
      </c>
      <c r="I2499" s="11">
        <f t="shared" ca="1" si="1"/>
        <v>-417.93869979999999</v>
      </c>
      <c r="J2499" s="11">
        <f t="shared" ca="1" si="9"/>
        <v>-11.044891639999999</v>
      </c>
      <c r="K2499" s="9">
        <f t="shared" ref="K2499:K2562" ca="1" si="444">K2498+J2498*DeltaT</f>
        <v>110.8362135</v>
      </c>
      <c r="L2499" s="11">
        <f t="shared" ref="L2499:L2562" ca="1" si="445">L2498+K2498*DeltaT+(0.5*J2498*DeltaT^2)</f>
        <v>7165.0422289999997</v>
      </c>
      <c r="M2499" s="11">
        <f t="shared" ca="1" si="440"/>
        <v>0.57849200000000001</v>
      </c>
      <c r="N2499" s="11">
        <f t="shared" ca="1" si="437"/>
        <v>-46.728299800000002</v>
      </c>
      <c r="O2499" s="11">
        <f t="shared" ca="1" si="438"/>
        <v>0</v>
      </c>
      <c r="P2499" s="13">
        <f t="shared" ca="1" si="441"/>
        <v>311.58300000000003</v>
      </c>
      <c r="Q2499" s="11">
        <f t="shared" ca="1" si="415"/>
        <v>0.35571970720000001</v>
      </c>
      <c r="R2499" s="11">
        <f t="shared" ca="1" si="442"/>
        <v>1.1258809009999999</v>
      </c>
      <c r="S2499" s="11">
        <f t="shared" ca="1" si="416"/>
        <v>3553.2905679999999</v>
      </c>
    </row>
    <row r="2500" spans="2:19" x14ac:dyDescent="0.2">
      <c r="B2500" s="11"/>
      <c r="D2500" s="14">
        <f t="shared" si="443"/>
        <v>24.980000000001105</v>
      </c>
      <c r="E2500" s="11">
        <f t="shared" si="435"/>
        <v>37.840000000001169</v>
      </c>
      <c r="F2500" s="11">
        <f t="shared" si="439"/>
        <v>-371.21040000001148</v>
      </c>
      <c r="G2500" s="11">
        <f t="shared" ca="1" si="412"/>
        <v>-46.629814949999997</v>
      </c>
      <c r="H2500" s="15">
        <f t="shared" si="436"/>
        <v>0</v>
      </c>
      <c r="I2500" s="11">
        <f t="shared" ca="1" si="1"/>
        <v>-417.840215</v>
      </c>
      <c r="J2500" s="11">
        <f t="shared" ca="1" si="9"/>
        <v>-11.04228898</v>
      </c>
      <c r="K2500" s="9">
        <f t="shared" ca="1" si="444"/>
        <v>110.72576460000001</v>
      </c>
      <c r="L2500" s="11">
        <f t="shared" ca="1" si="445"/>
        <v>7166.1500390000001</v>
      </c>
      <c r="M2500" s="11">
        <f t="shared" ca="1" si="440"/>
        <v>0.57842499999999997</v>
      </c>
      <c r="N2500" s="11">
        <f t="shared" ca="1" si="437"/>
        <v>-46.629814949999997</v>
      </c>
      <c r="O2500" s="11">
        <f t="shared" ca="1" si="438"/>
        <v>0</v>
      </c>
      <c r="P2500" s="13">
        <f t="shared" ca="1" si="441"/>
        <v>311.57799999999997</v>
      </c>
      <c r="Q2500" s="11">
        <f t="shared" ca="1" si="415"/>
        <v>0.35537093310000001</v>
      </c>
      <c r="R2500" s="11">
        <f t="shared" ca="1" si="442"/>
        <v>1.1256155940000001</v>
      </c>
      <c r="S2500" s="11">
        <f t="shared" ca="1" si="416"/>
        <v>3545.8016309999998</v>
      </c>
    </row>
    <row r="2501" spans="2:19" x14ac:dyDescent="0.2">
      <c r="B2501" s="11"/>
      <c r="D2501" s="14">
        <f t="shared" si="443"/>
        <v>24.990000000001107</v>
      </c>
      <c r="E2501" s="11">
        <f t="shared" si="435"/>
        <v>37.840000000001169</v>
      </c>
      <c r="F2501" s="11">
        <f t="shared" si="439"/>
        <v>-371.21040000001148</v>
      </c>
      <c r="G2501" s="11">
        <f t="shared" ca="1" si="412"/>
        <v>-46.531546800000001</v>
      </c>
      <c r="H2501" s="15">
        <f t="shared" si="436"/>
        <v>0</v>
      </c>
      <c r="I2501" s="11">
        <f t="shared" ca="1" si="1"/>
        <v>-417.74194679999999</v>
      </c>
      <c r="J2501" s="11">
        <f t="shared" ca="1" si="9"/>
        <v>-11.03969204</v>
      </c>
      <c r="K2501" s="9">
        <f t="shared" ca="1" si="444"/>
        <v>110.6153417</v>
      </c>
      <c r="L2501" s="11">
        <f t="shared" ca="1" si="445"/>
        <v>7167.2567449999997</v>
      </c>
      <c r="M2501" s="11">
        <f t="shared" ca="1" si="440"/>
        <v>0.57835899999999996</v>
      </c>
      <c r="N2501" s="11">
        <f t="shared" ca="1" si="437"/>
        <v>-46.531546800000001</v>
      </c>
      <c r="O2501" s="11">
        <f t="shared" ca="1" si="438"/>
        <v>0</v>
      </c>
      <c r="P2501" s="13">
        <f t="shared" ca="1" si="441"/>
        <v>311.57400000000001</v>
      </c>
      <c r="Q2501" s="11">
        <f t="shared" ca="1" si="415"/>
        <v>0.35502109199999998</v>
      </c>
      <c r="R2501" s="11">
        <f t="shared" ca="1" si="442"/>
        <v>1.125350871</v>
      </c>
      <c r="S2501" s="11">
        <f t="shared" ca="1" si="416"/>
        <v>3538.3291720000002</v>
      </c>
    </row>
    <row r="2502" spans="2:19" x14ac:dyDescent="0.2">
      <c r="B2502" s="11"/>
      <c r="D2502" s="14">
        <f t="shared" si="443"/>
        <v>25.000000000001108</v>
      </c>
      <c r="E2502" s="11">
        <f t="shared" ref="E2502:E2565" si="446">IF(D2502&lt;ThrustCurveTime,E2501-(Mdot)/10,E2501)</f>
        <v>37.840000000001169</v>
      </c>
      <c r="F2502" s="11">
        <f t="shared" si="439"/>
        <v>-371.21040000001148</v>
      </c>
      <c r="G2502" s="11">
        <f t="shared" ca="1" si="412"/>
        <v>-46.433414419999998</v>
      </c>
      <c r="H2502" s="15">
        <f t="shared" si="436"/>
        <v>0</v>
      </c>
      <c r="I2502" s="11">
        <f t="shared" ca="1" si="1"/>
        <v>-417.6438144</v>
      </c>
      <c r="J2502" s="11">
        <f t="shared" ca="1" si="9"/>
        <v>-11.037098690000001</v>
      </c>
      <c r="K2502" s="9">
        <f t="shared" ca="1" si="444"/>
        <v>110.5049448</v>
      </c>
      <c r="L2502" s="11">
        <f t="shared" ca="1" si="445"/>
        <v>7168.3623459999999</v>
      </c>
      <c r="M2502" s="11">
        <f t="shared" ca="1" si="440"/>
        <v>0.57829299999999995</v>
      </c>
      <c r="N2502" s="11">
        <f t="shared" ca="1" si="437"/>
        <v>-46.433414419999998</v>
      </c>
      <c r="O2502" s="11">
        <f t="shared" ca="1" si="438"/>
        <v>0</v>
      </c>
      <c r="P2502" s="13">
        <f t="shared" ca="1" si="441"/>
        <v>311.57</v>
      </c>
      <c r="Q2502" s="11">
        <f t="shared" ca="1" si="415"/>
        <v>0.3546713252</v>
      </c>
      <c r="R2502" s="11">
        <f t="shared" ca="1" si="442"/>
        <v>1.1250865130000001</v>
      </c>
      <c r="S2502" s="11">
        <f t="shared" ca="1" si="416"/>
        <v>3530.8670379999999</v>
      </c>
    </row>
    <row r="2503" spans="2:19" x14ac:dyDescent="0.2">
      <c r="B2503" s="11"/>
      <c r="D2503" s="14">
        <f t="shared" si="443"/>
        <v>25.01000000000111</v>
      </c>
      <c r="E2503" s="11">
        <f t="shared" si="446"/>
        <v>37.840000000001169</v>
      </c>
      <c r="F2503" s="11">
        <f t="shared" si="439"/>
        <v>-371.21040000001148</v>
      </c>
      <c r="G2503" s="11">
        <f t="shared" ca="1" si="412"/>
        <v>-46.335417669999998</v>
      </c>
      <c r="H2503" s="15">
        <f t="shared" ref="H2503:H2566" si="447">IF(D2503&lt;ThrustCurveTime,VLOOKUP(D2503,GoddardCurve1,2, TRUE),0)</f>
        <v>0</v>
      </c>
      <c r="I2503" s="11">
        <f t="shared" ca="1" si="1"/>
        <v>-417.54581769999999</v>
      </c>
      <c r="J2503" s="11">
        <f t="shared" ca="1" si="9"/>
        <v>-11.03450892</v>
      </c>
      <c r="K2503" s="9">
        <f t="shared" ca="1" si="444"/>
        <v>110.3945738</v>
      </c>
      <c r="L2503" s="11">
        <f t="shared" ca="1" si="445"/>
        <v>7169.4668439999996</v>
      </c>
      <c r="M2503" s="11">
        <f t="shared" ca="1" si="440"/>
        <v>0.57822700000000005</v>
      </c>
      <c r="N2503" s="11">
        <f t="shared" ca="1" si="437"/>
        <v>-46.335417669999998</v>
      </c>
      <c r="O2503" s="11">
        <f t="shared" ca="1" si="438"/>
        <v>0</v>
      </c>
      <c r="P2503" s="13">
        <f t="shared" ca="1" si="441"/>
        <v>311.56599999999997</v>
      </c>
      <c r="Q2503" s="11">
        <f t="shared" ca="1" si="415"/>
        <v>0.3543216327</v>
      </c>
      <c r="R2503" s="11">
        <f t="shared" ca="1" si="442"/>
        <v>1.1248225199999999</v>
      </c>
      <c r="S2503" s="11">
        <f t="shared" ca="1" si="416"/>
        <v>3523.4152170000002</v>
      </c>
    </row>
    <row r="2504" spans="2:19" x14ac:dyDescent="0.2">
      <c r="B2504" s="11"/>
      <c r="D2504" s="14">
        <f t="shared" si="443"/>
        <v>25.020000000001112</v>
      </c>
      <c r="E2504" s="11">
        <f t="shared" si="446"/>
        <v>37.840000000001169</v>
      </c>
      <c r="F2504" s="11">
        <f t="shared" si="439"/>
        <v>-371.21040000001148</v>
      </c>
      <c r="G2504" s="11">
        <f t="shared" ca="1" si="412"/>
        <v>-46.237556419999997</v>
      </c>
      <c r="H2504" s="15">
        <f t="shared" si="447"/>
        <v>0</v>
      </c>
      <c r="I2504" s="11">
        <f t="shared" ca="1" si="1"/>
        <v>-417.44795640000001</v>
      </c>
      <c r="J2504" s="11">
        <f t="shared" ca="1" si="9"/>
        <v>-11.031922740000001</v>
      </c>
      <c r="K2504" s="9">
        <f t="shared" ca="1" si="444"/>
        <v>110.2842287</v>
      </c>
      <c r="L2504" s="11">
        <f t="shared" ca="1" si="445"/>
        <v>7170.5702380000002</v>
      </c>
      <c r="M2504" s="11">
        <f t="shared" ca="1" si="440"/>
        <v>0.57816100000000004</v>
      </c>
      <c r="N2504" s="11">
        <f t="shared" ca="1" si="437"/>
        <v>-46.237556419999997</v>
      </c>
      <c r="O2504" s="11">
        <f t="shared" ca="1" si="438"/>
        <v>0</v>
      </c>
      <c r="P2504" s="13">
        <f t="shared" ca="1" si="441"/>
        <v>311.56200000000001</v>
      </c>
      <c r="Q2504" s="11">
        <f t="shared" ca="1" si="415"/>
        <v>0.35397201430000003</v>
      </c>
      <c r="R2504" s="11">
        <f t="shared" ca="1" si="442"/>
        <v>1.1245588929999999</v>
      </c>
      <c r="S2504" s="11">
        <f t="shared" ca="1" si="416"/>
        <v>3515.9736990000001</v>
      </c>
    </row>
    <row r="2505" spans="2:19" x14ac:dyDescent="0.2">
      <c r="B2505" s="11"/>
      <c r="D2505" s="14">
        <f t="shared" si="443"/>
        <v>25.030000000001113</v>
      </c>
      <c r="E2505" s="11">
        <f t="shared" si="446"/>
        <v>37.840000000001169</v>
      </c>
      <c r="F2505" s="11">
        <f t="shared" si="439"/>
        <v>-371.21040000001148</v>
      </c>
      <c r="G2505" s="11">
        <f t="shared" ca="1" si="412"/>
        <v>-46.139750720000002</v>
      </c>
      <c r="H2505" s="15">
        <f t="shared" si="447"/>
        <v>0</v>
      </c>
      <c r="I2505" s="11">
        <f t="shared" ca="1" si="1"/>
        <v>-417.35015069999997</v>
      </c>
      <c r="J2505" s="11">
        <f t="shared" ca="1" si="9"/>
        <v>-11.029338020000001</v>
      </c>
      <c r="K2505" s="9">
        <f t="shared" ca="1" si="444"/>
        <v>110.17390949999999</v>
      </c>
      <c r="L2505" s="11">
        <f t="shared" ca="1" si="445"/>
        <v>7171.6725280000001</v>
      </c>
      <c r="M2505" s="11">
        <f t="shared" ca="1" si="440"/>
        <v>0.578094</v>
      </c>
      <c r="N2505" s="11">
        <f t="shared" ca="1" si="437"/>
        <v>-46.139750720000002</v>
      </c>
      <c r="O2505" s="11">
        <f t="shared" ca="1" si="438"/>
        <v>0</v>
      </c>
      <c r="P2505" s="13">
        <f t="shared" ca="1" si="441"/>
        <v>311.55799999999999</v>
      </c>
      <c r="Q2505" s="11">
        <f t="shared" ca="1" si="415"/>
        <v>0.35362246990000001</v>
      </c>
      <c r="R2505" s="11">
        <f t="shared" ca="1" si="442"/>
        <v>1.124295415</v>
      </c>
      <c r="S2505" s="11">
        <f t="shared" ca="1" si="416"/>
        <v>3508.5364060000002</v>
      </c>
    </row>
    <row r="2506" spans="2:19" x14ac:dyDescent="0.2">
      <c r="B2506" s="11"/>
      <c r="D2506" s="14">
        <f t="shared" si="443"/>
        <v>25.040000000001115</v>
      </c>
      <c r="E2506" s="11">
        <f t="shared" si="446"/>
        <v>37.840000000001169</v>
      </c>
      <c r="F2506" s="11">
        <f t="shared" si="439"/>
        <v>-371.21040000001148</v>
      </c>
      <c r="G2506" s="11">
        <f t="shared" ca="1" si="412"/>
        <v>-46.04216023</v>
      </c>
      <c r="H2506" s="15">
        <f t="shared" si="447"/>
        <v>0</v>
      </c>
      <c r="I2506" s="11">
        <f t="shared" ca="1" si="1"/>
        <v>-417.2525602</v>
      </c>
      <c r="J2506" s="11">
        <f t="shared" ca="1" si="9"/>
        <v>-11.026758989999999</v>
      </c>
      <c r="K2506" s="9">
        <f t="shared" ca="1" si="444"/>
        <v>110.0636161</v>
      </c>
      <c r="L2506" s="11">
        <f t="shared" ca="1" si="445"/>
        <v>7172.7737159999997</v>
      </c>
      <c r="M2506" s="11">
        <f t="shared" ca="1" si="440"/>
        <v>0.57802799999999999</v>
      </c>
      <c r="N2506" s="11">
        <f t="shared" ca="1" si="437"/>
        <v>-46.04216023</v>
      </c>
      <c r="O2506" s="11">
        <f t="shared" ca="1" si="438"/>
        <v>0</v>
      </c>
      <c r="P2506" s="13">
        <f t="shared" ca="1" si="441"/>
        <v>311.553</v>
      </c>
      <c r="Q2506" s="11">
        <f t="shared" ca="1" si="415"/>
        <v>0.35327413349999998</v>
      </c>
      <c r="R2506" s="11">
        <f t="shared" ca="1" si="442"/>
        <v>1.1240325170000001</v>
      </c>
      <c r="S2506" s="11">
        <f t="shared" ca="1" si="416"/>
        <v>3501.1154780000002</v>
      </c>
    </row>
    <row r="2507" spans="2:19" x14ac:dyDescent="0.2">
      <c r="B2507" s="11"/>
      <c r="D2507" s="14">
        <f t="shared" si="443"/>
        <v>25.050000000001116</v>
      </c>
      <c r="E2507" s="11">
        <f t="shared" si="446"/>
        <v>37.840000000001169</v>
      </c>
      <c r="F2507" s="11">
        <f t="shared" si="439"/>
        <v>-371.21040000001148</v>
      </c>
      <c r="G2507" s="11">
        <f t="shared" ca="1" si="412"/>
        <v>-45.944704850000001</v>
      </c>
      <c r="H2507" s="15">
        <f t="shared" si="447"/>
        <v>0</v>
      </c>
      <c r="I2507" s="11">
        <f t="shared" ca="1" si="1"/>
        <v>-417.1551048</v>
      </c>
      <c r="J2507" s="11">
        <f t="shared" ca="1" si="9"/>
        <v>-11.02418353</v>
      </c>
      <c r="K2507" s="9">
        <f t="shared" ca="1" si="444"/>
        <v>109.9533485</v>
      </c>
      <c r="L2507" s="11">
        <f t="shared" ca="1" si="445"/>
        <v>7173.8738009999997</v>
      </c>
      <c r="M2507" s="11">
        <f t="shared" ca="1" si="440"/>
        <v>0.57796199999999998</v>
      </c>
      <c r="N2507" s="11">
        <f t="shared" ca="1" si="437"/>
        <v>-45.944704850000001</v>
      </c>
      <c r="O2507" s="11">
        <f t="shared" ca="1" si="438"/>
        <v>0</v>
      </c>
      <c r="P2507" s="13">
        <f t="shared" ca="1" si="441"/>
        <v>311.54899999999998</v>
      </c>
      <c r="Q2507" s="11">
        <f t="shared" ca="1" si="415"/>
        <v>0.3529247358</v>
      </c>
      <c r="R2507" s="11">
        <f t="shared" ca="1" si="442"/>
        <v>1.1237699830000001</v>
      </c>
      <c r="S2507" s="11">
        <f t="shared" ca="1" si="416"/>
        <v>3493.704823</v>
      </c>
    </row>
    <row r="2508" spans="2:19" x14ac:dyDescent="0.2">
      <c r="B2508" s="11"/>
      <c r="D2508" s="14">
        <f t="shared" si="443"/>
        <v>25.060000000001118</v>
      </c>
      <c r="E2508" s="11">
        <f t="shared" si="446"/>
        <v>37.840000000001169</v>
      </c>
      <c r="F2508" s="11">
        <f t="shared" si="439"/>
        <v>-371.21040000001148</v>
      </c>
      <c r="G2508" s="11">
        <f t="shared" ca="1" si="412"/>
        <v>-45.847384419999997</v>
      </c>
      <c r="H2508" s="15">
        <f t="shared" si="447"/>
        <v>0</v>
      </c>
      <c r="I2508" s="11">
        <f t="shared" ca="1" si="1"/>
        <v>-417.0577844</v>
      </c>
      <c r="J2508" s="11">
        <f t="shared" ca="1" si="9"/>
        <v>-11.02161164</v>
      </c>
      <c r="K2508" s="9">
        <f t="shared" ca="1" si="444"/>
        <v>109.84310670000001</v>
      </c>
      <c r="L2508" s="11">
        <f t="shared" ca="1" si="445"/>
        <v>7174.9727830000002</v>
      </c>
      <c r="M2508" s="11">
        <f t="shared" ca="1" si="440"/>
        <v>0.57789599999999997</v>
      </c>
      <c r="N2508" s="11">
        <f t="shared" ca="1" si="437"/>
        <v>-45.847384419999997</v>
      </c>
      <c r="O2508" s="11">
        <f t="shared" ca="1" si="438"/>
        <v>0</v>
      </c>
      <c r="P2508" s="13">
        <f t="shared" ca="1" si="441"/>
        <v>311.54500000000002</v>
      </c>
      <c r="Q2508" s="11">
        <f t="shared" ca="1" si="415"/>
        <v>0.35257541180000002</v>
      </c>
      <c r="R2508" s="11">
        <f t="shared" ca="1" si="442"/>
        <v>1.1235078119999999</v>
      </c>
      <c r="S2508" s="11">
        <f t="shared" ca="1" si="416"/>
        <v>3486.3044300000001</v>
      </c>
    </row>
    <row r="2509" spans="2:19" x14ac:dyDescent="0.2">
      <c r="B2509" s="11"/>
      <c r="D2509" s="14">
        <f t="shared" si="443"/>
        <v>25.070000000001119</v>
      </c>
      <c r="E2509" s="11">
        <f t="shared" si="446"/>
        <v>37.840000000001169</v>
      </c>
      <c r="F2509" s="11">
        <f t="shared" si="439"/>
        <v>-371.21040000001148</v>
      </c>
      <c r="G2509" s="11">
        <f t="shared" ca="1" si="412"/>
        <v>-45.744894039999998</v>
      </c>
      <c r="H2509" s="15">
        <f t="shared" si="447"/>
        <v>0</v>
      </c>
      <c r="I2509" s="11">
        <f t="shared" ca="1" si="1"/>
        <v>-416.95529399999998</v>
      </c>
      <c r="J2509" s="11">
        <f t="shared" ca="1" si="9"/>
        <v>-11.018903119999999</v>
      </c>
      <c r="K2509" s="9">
        <f t="shared" ca="1" si="444"/>
        <v>109.7328906</v>
      </c>
      <c r="L2509" s="11">
        <f t="shared" ca="1" si="445"/>
        <v>7176.0706630000004</v>
      </c>
      <c r="M2509" s="11">
        <f t="shared" ca="1" si="440"/>
        <v>0.57776300000000003</v>
      </c>
      <c r="N2509" s="11">
        <f t="shared" ca="1" si="437"/>
        <v>-45.744894039999998</v>
      </c>
      <c r="O2509" s="11">
        <f t="shared" ca="1" si="438"/>
        <v>0</v>
      </c>
      <c r="P2509" s="13">
        <f t="shared" ca="1" si="441"/>
        <v>311.53699999999998</v>
      </c>
      <c r="Q2509" s="11">
        <f t="shared" ca="1" si="415"/>
        <v>0.35223068390000001</v>
      </c>
      <c r="R2509" s="11">
        <f t="shared" ca="1" si="442"/>
        <v>1.123231715</v>
      </c>
      <c r="S2509" s="11">
        <f t="shared" ca="1" si="416"/>
        <v>3478.5109069999999</v>
      </c>
    </row>
    <row r="2510" spans="2:19" x14ac:dyDescent="0.2">
      <c r="B2510" s="11"/>
      <c r="D2510" s="14">
        <f t="shared" si="443"/>
        <v>25.080000000001121</v>
      </c>
      <c r="E2510" s="11">
        <f t="shared" si="446"/>
        <v>37.840000000001169</v>
      </c>
      <c r="F2510" s="11">
        <f t="shared" si="439"/>
        <v>-371.21040000001148</v>
      </c>
      <c r="G2510" s="11">
        <f t="shared" ca="1" si="412"/>
        <v>-45.647854950000003</v>
      </c>
      <c r="H2510" s="15">
        <f t="shared" si="447"/>
        <v>0</v>
      </c>
      <c r="I2510" s="11">
        <f t="shared" ca="1" si="1"/>
        <v>-416.85825490000002</v>
      </c>
      <c r="J2510" s="11">
        <f t="shared" ca="1" si="9"/>
        <v>-11.016338660000001</v>
      </c>
      <c r="K2510" s="9">
        <f t="shared" ca="1" si="444"/>
        <v>109.62270150000001</v>
      </c>
      <c r="L2510" s="11">
        <f t="shared" ca="1" si="445"/>
        <v>7177.1674409999996</v>
      </c>
      <c r="M2510" s="11">
        <f t="shared" ca="1" si="440"/>
        <v>0.57769700000000002</v>
      </c>
      <c r="N2510" s="11">
        <f t="shared" ca="1" si="437"/>
        <v>-45.647854950000003</v>
      </c>
      <c r="O2510" s="11">
        <f t="shared" ca="1" si="438"/>
        <v>0</v>
      </c>
      <c r="P2510" s="13">
        <f t="shared" ca="1" si="441"/>
        <v>311.53199999999998</v>
      </c>
      <c r="Q2510" s="11">
        <f t="shared" ca="1" si="415"/>
        <v>0.35188263660000002</v>
      </c>
      <c r="R2510" s="11">
        <f t="shared" ca="1" si="442"/>
        <v>1.1229703019999999</v>
      </c>
      <c r="S2510" s="11">
        <f t="shared" ca="1" si="416"/>
        <v>3471.1319079999998</v>
      </c>
    </row>
    <row r="2511" spans="2:19" x14ac:dyDescent="0.2">
      <c r="B2511" s="11"/>
      <c r="D2511" s="14">
        <f t="shared" si="443"/>
        <v>25.090000000001123</v>
      </c>
      <c r="E2511" s="11">
        <f t="shared" si="446"/>
        <v>37.840000000001169</v>
      </c>
      <c r="F2511" s="11">
        <f t="shared" si="439"/>
        <v>-371.21040000001148</v>
      </c>
      <c r="G2511" s="11">
        <f t="shared" ca="1" si="412"/>
        <v>-45.550950399999998</v>
      </c>
      <c r="H2511" s="15">
        <f t="shared" si="447"/>
        <v>0</v>
      </c>
      <c r="I2511" s="11">
        <f t="shared" ca="1" si="1"/>
        <v>-416.76135040000003</v>
      </c>
      <c r="J2511" s="11">
        <f t="shared" ca="1" si="9"/>
        <v>-11.01377776</v>
      </c>
      <c r="K2511" s="9">
        <f t="shared" ca="1" si="444"/>
        <v>109.5125381</v>
      </c>
      <c r="L2511" s="11">
        <f t="shared" ca="1" si="445"/>
        <v>7178.2631170000004</v>
      </c>
      <c r="M2511" s="11">
        <f t="shared" ca="1" si="440"/>
        <v>0.57763100000000001</v>
      </c>
      <c r="N2511" s="11">
        <f t="shared" ca="1" si="437"/>
        <v>-45.550950399999998</v>
      </c>
      <c r="O2511" s="11">
        <f t="shared" ca="1" si="438"/>
        <v>0</v>
      </c>
      <c r="P2511" s="13">
        <f t="shared" ca="1" si="441"/>
        <v>311.52800000000002</v>
      </c>
      <c r="Q2511" s="11">
        <f t="shared" ca="1" si="415"/>
        <v>0.35153353199999998</v>
      </c>
      <c r="R2511" s="11">
        <f t="shared" ca="1" si="442"/>
        <v>1.1227092519999999</v>
      </c>
      <c r="S2511" s="11">
        <f t="shared" ca="1" si="416"/>
        <v>3463.76314</v>
      </c>
    </row>
    <row r="2512" spans="2:19" x14ac:dyDescent="0.2">
      <c r="B2512" s="11"/>
      <c r="D2512" s="14">
        <f t="shared" si="443"/>
        <v>25.100000000001124</v>
      </c>
      <c r="E2512" s="11">
        <f t="shared" si="446"/>
        <v>37.840000000001169</v>
      </c>
      <c r="F2512" s="11">
        <f t="shared" si="439"/>
        <v>-371.21040000001148</v>
      </c>
      <c r="G2512" s="11">
        <f t="shared" ca="1" si="412"/>
        <v>-45.454180270000002</v>
      </c>
      <c r="H2512" s="15">
        <f t="shared" si="447"/>
        <v>0</v>
      </c>
      <c r="I2512" s="11">
        <f t="shared" ca="1" si="1"/>
        <v>-416.66458030000001</v>
      </c>
      <c r="J2512" s="11">
        <f t="shared" ca="1" si="9"/>
        <v>-11.01122041</v>
      </c>
      <c r="K2512" s="9">
        <f t="shared" ca="1" si="444"/>
        <v>109.4024004</v>
      </c>
      <c r="L2512" s="11">
        <f t="shared" ca="1" si="445"/>
        <v>7179.3576919999996</v>
      </c>
      <c r="M2512" s="11">
        <f t="shared" ca="1" si="440"/>
        <v>0.577565</v>
      </c>
      <c r="N2512" s="11">
        <f t="shared" ca="1" si="437"/>
        <v>-45.454180270000002</v>
      </c>
      <c r="O2512" s="11">
        <f t="shared" ca="1" si="438"/>
        <v>0</v>
      </c>
      <c r="P2512" s="13">
        <f t="shared" ca="1" si="441"/>
        <v>311.524</v>
      </c>
      <c r="Q2512" s="11">
        <f t="shared" ca="1" si="415"/>
        <v>0.3511845006</v>
      </c>
      <c r="R2512" s="11">
        <f t="shared" ca="1" si="442"/>
        <v>1.1224485639999999</v>
      </c>
      <c r="S2512" s="11">
        <f t="shared" ca="1" si="416"/>
        <v>3456.4045919999999</v>
      </c>
    </row>
    <row r="2513" spans="2:19" x14ac:dyDescent="0.2">
      <c r="B2513" s="11"/>
      <c r="D2513" s="14">
        <f t="shared" si="443"/>
        <v>25.110000000001126</v>
      </c>
      <c r="E2513" s="11">
        <f t="shared" si="446"/>
        <v>37.840000000001169</v>
      </c>
      <c r="F2513" s="11">
        <f t="shared" si="439"/>
        <v>-371.21040000001148</v>
      </c>
      <c r="G2513" s="11">
        <f t="shared" ca="1" si="412"/>
        <v>-45.357544410000003</v>
      </c>
      <c r="H2513" s="15">
        <f t="shared" si="447"/>
        <v>0</v>
      </c>
      <c r="I2513" s="11">
        <f t="shared" ca="1" si="1"/>
        <v>-416.56794439999999</v>
      </c>
      <c r="J2513" s="11">
        <f t="shared" ca="1" si="9"/>
        <v>-11.008666610000001</v>
      </c>
      <c r="K2513" s="9">
        <f t="shared" ca="1" si="444"/>
        <v>109.2922882</v>
      </c>
      <c r="L2513" s="11">
        <f t="shared" ca="1" si="445"/>
        <v>7180.4511650000004</v>
      </c>
      <c r="M2513" s="11">
        <f t="shared" ca="1" si="440"/>
        <v>0.57749899999999998</v>
      </c>
      <c r="N2513" s="11">
        <f t="shared" ca="1" si="437"/>
        <v>-45.357544410000003</v>
      </c>
      <c r="O2513" s="11">
        <f t="shared" ca="1" si="438"/>
        <v>0</v>
      </c>
      <c r="P2513" s="13">
        <f t="shared" ca="1" si="441"/>
        <v>311.52</v>
      </c>
      <c r="Q2513" s="11">
        <f t="shared" ca="1" si="415"/>
        <v>0.35083554239999998</v>
      </c>
      <c r="R2513" s="11">
        <f t="shared" ca="1" si="442"/>
        <v>1.122188237</v>
      </c>
      <c r="S2513" s="11">
        <f t="shared" ca="1" si="416"/>
        <v>3449.0562559999998</v>
      </c>
    </row>
    <row r="2514" spans="2:19" x14ac:dyDescent="0.2">
      <c r="B2514" s="11"/>
      <c r="D2514" s="14">
        <f t="shared" si="443"/>
        <v>25.120000000001127</v>
      </c>
      <c r="E2514" s="11">
        <f t="shared" si="446"/>
        <v>37.840000000001169</v>
      </c>
      <c r="F2514" s="11">
        <f t="shared" si="439"/>
        <v>-371.21040000001148</v>
      </c>
      <c r="G2514" s="11">
        <f t="shared" ca="1" si="412"/>
        <v>-45.261042699999997</v>
      </c>
      <c r="H2514" s="15">
        <f t="shared" si="447"/>
        <v>0</v>
      </c>
      <c r="I2514" s="11">
        <f t="shared" ca="1" si="1"/>
        <v>-416.47144270000001</v>
      </c>
      <c r="J2514" s="11">
        <f t="shared" ca="1" si="9"/>
        <v>-11.006116349999999</v>
      </c>
      <c r="K2514" s="9">
        <f t="shared" ca="1" si="444"/>
        <v>109.18220150000001</v>
      </c>
      <c r="L2514" s="11">
        <f t="shared" ca="1" si="445"/>
        <v>7181.5435379999999</v>
      </c>
      <c r="M2514" s="11">
        <f t="shared" ca="1" si="440"/>
        <v>0.57743299999999997</v>
      </c>
      <c r="N2514" s="11">
        <f t="shared" ca="1" si="437"/>
        <v>-45.261042699999997</v>
      </c>
      <c r="O2514" s="11">
        <f t="shared" ca="1" si="438"/>
        <v>0</v>
      </c>
      <c r="P2514" s="13">
        <f t="shared" ca="1" si="441"/>
        <v>311.51600000000002</v>
      </c>
      <c r="Q2514" s="11">
        <f t="shared" ca="1" si="415"/>
        <v>0.3504866572</v>
      </c>
      <c r="R2514" s="11">
        <f t="shared" ca="1" si="442"/>
        <v>1.1219282719999999</v>
      </c>
      <c r="S2514" s="11">
        <f t="shared" ca="1" si="416"/>
        <v>3441.71812</v>
      </c>
    </row>
    <row r="2515" spans="2:19" x14ac:dyDescent="0.2">
      <c r="B2515" s="11"/>
      <c r="D2515" s="14">
        <f t="shared" si="443"/>
        <v>25.130000000001129</v>
      </c>
      <c r="E2515" s="11">
        <f t="shared" si="446"/>
        <v>37.840000000001169</v>
      </c>
      <c r="F2515" s="11">
        <f t="shared" si="439"/>
        <v>-371.21040000001148</v>
      </c>
      <c r="G2515" s="11">
        <f t="shared" ca="1" si="412"/>
        <v>-45.164596779999997</v>
      </c>
      <c r="H2515" s="15">
        <f t="shared" si="447"/>
        <v>0</v>
      </c>
      <c r="I2515" s="11">
        <f t="shared" ca="1" si="1"/>
        <v>-416.37499680000002</v>
      </c>
      <c r="J2515" s="11">
        <f t="shared" ca="1" si="9"/>
        <v>-11.00356757</v>
      </c>
      <c r="K2515" s="9">
        <f t="shared" ca="1" si="444"/>
        <v>109.0721403</v>
      </c>
      <c r="L2515" s="11">
        <f t="shared" ca="1" si="445"/>
        <v>7182.6348099999996</v>
      </c>
      <c r="M2515" s="11">
        <f t="shared" ca="1" si="440"/>
        <v>0.57736600000000005</v>
      </c>
      <c r="N2515" s="11">
        <f t="shared" ca="1" si="437"/>
        <v>-45.164596779999997</v>
      </c>
      <c r="O2515" s="11">
        <f t="shared" ca="1" si="438"/>
        <v>0</v>
      </c>
      <c r="P2515" s="13">
        <f t="shared" ca="1" si="441"/>
        <v>311.51100000000002</v>
      </c>
      <c r="Q2515" s="11">
        <f t="shared" ca="1" si="415"/>
        <v>0.35013896890000001</v>
      </c>
      <c r="R2515" s="11">
        <f t="shared" ca="1" si="442"/>
        <v>1.121668457</v>
      </c>
      <c r="S2515" s="11">
        <f t="shared" ca="1" si="416"/>
        <v>3434.3842260000001</v>
      </c>
    </row>
    <row r="2516" spans="2:19" x14ac:dyDescent="0.2">
      <c r="B2516" s="11"/>
      <c r="D2516" s="14">
        <f t="shared" si="443"/>
        <v>25.14000000000113</v>
      </c>
      <c r="E2516" s="11">
        <f t="shared" si="446"/>
        <v>37.840000000001169</v>
      </c>
      <c r="F2516" s="11">
        <f t="shared" si="439"/>
        <v>-371.21040000001148</v>
      </c>
      <c r="G2516" s="11">
        <f t="shared" ca="1" si="412"/>
        <v>-45.068363130000002</v>
      </c>
      <c r="H2516" s="15">
        <f t="shared" si="447"/>
        <v>0</v>
      </c>
      <c r="I2516" s="11">
        <f t="shared" ca="1" si="1"/>
        <v>-416.27876309999999</v>
      </c>
      <c r="J2516" s="11">
        <f t="shared" ca="1" si="9"/>
        <v>-11.0010244</v>
      </c>
      <c r="K2516" s="9">
        <f t="shared" ca="1" si="444"/>
        <v>108.9621047</v>
      </c>
      <c r="L2516" s="11">
        <f t="shared" ca="1" si="445"/>
        <v>7183.7249810000003</v>
      </c>
      <c r="M2516" s="11">
        <f t="shared" ca="1" si="440"/>
        <v>0.57730000000000004</v>
      </c>
      <c r="N2516" s="11">
        <f t="shared" ca="1" si="437"/>
        <v>-45.068363130000002</v>
      </c>
      <c r="O2516" s="11">
        <f t="shared" ca="1" si="438"/>
        <v>0</v>
      </c>
      <c r="P2516" s="13">
        <f t="shared" ca="1" si="441"/>
        <v>311.50700000000001</v>
      </c>
      <c r="Q2516" s="11">
        <f t="shared" ca="1" si="415"/>
        <v>0.34979022830000001</v>
      </c>
      <c r="R2516" s="11">
        <f t="shared" ca="1" si="442"/>
        <v>1.1214092149999999</v>
      </c>
      <c r="S2516" s="11">
        <f t="shared" ca="1" si="416"/>
        <v>3427.0664740000002</v>
      </c>
    </row>
    <row r="2517" spans="2:19" x14ac:dyDescent="0.2">
      <c r="B2517" s="11"/>
      <c r="D2517" s="14">
        <f t="shared" si="443"/>
        <v>25.150000000001132</v>
      </c>
      <c r="E2517" s="11">
        <f t="shared" si="446"/>
        <v>37.840000000001169</v>
      </c>
      <c r="F2517" s="11">
        <f t="shared" si="439"/>
        <v>-371.21040000001148</v>
      </c>
      <c r="G2517" s="11">
        <f t="shared" ca="1" si="412"/>
        <v>-44.972263239999997</v>
      </c>
      <c r="H2517" s="15">
        <f t="shared" si="447"/>
        <v>0</v>
      </c>
      <c r="I2517" s="11">
        <f t="shared" ca="1" si="1"/>
        <v>-416.18266319999998</v>
      </c>
      <c r="J2517" s="11">
        <f t="shared" ca="1" si="9"/>
        <v>-10.99848476</v>
      </c>
      <c r="K2517" s="9">
        <f t="shared" ca="1" si="444"/>
        <v>108.8520944</v>
      </c>
      <c r="L2517" s="11">
        <f t="shared" ca="1" si="445"/>
        <v>7184.8140519999997</v>
      </c>
      <c r="M2517" s="11">
        <f t="shared" ca="1" si="440"/>
        <v>0.57723400000000002</v>
      </c>
      <c r="N2517" s="11">
        <f t="shared" ca="1" si="437"/>
        <v>-44.972263239999997</v>
      </c>
      <c r="O2517" s="11">
        <f t="shared" ca="1" si="438"/>
        <v>0</v>
      </c>
      <c r="P2517" s="13">
        <f t="shared" ca="1" si="441"/>
        <v>311.50299999999999</v>
      </c>
      <c r="Q2517" s="11">
        <f t="shared" ca="1" si="415"/>
        <v>0.34944156050000003</v>
      </c>
      <c r="R2517" s="11">
        <f t="shared" ca="1" si="442"/>
        <v>1.121150332</v>
      </c>
      <c r="S2517" s="11">
        <f t="shared" ca="1" si="416"/>
        <v>3419.7588930000002</v>
      </c>
    </row>
    <row r="2518" spans="2:19" x14ac:dyDescent="0.2">
      <c r="B2518" s="11"/>
      <c r="D2518" s="14">
        <f t="shared" si="443"/>
        <v>25.160000000001133</v>
      </c>
      <c r="E2518" s="11">
        <f t="shared" si="446"/>
        <v>37.840000000001169</v>
      </c>
      <c r="F2518" s="11">
        <f t="shared" si="439"/>
        <v>-371.21040000001148</v>
      </c>
      <c r="G2518" s="11">
        <f t="shared" ca="1" si="412"/>
        <v>-44.876296959999998</v>
      </c>
      <c r="H2518" s="15">
        <f t="shared" si="447"/>
        <v>0</v>
      </c>
      <c r="I2518" s="11">
        <f t="shared" ca="1" si="1"/>
        <v>-416.08669700000002</v>
      </c>
      <c r="J2518" s="11">
        <f t="shared" ca="1" si="9"/>
        <v>-10.995948650000001</v>
      </c>
      <c r="K2518" s="9">
        <f t="shared" ca="1" si="444"/>
        <v>108.74210960000001</v>
      </c>
      <c r="L2518" s="11">
        <f t="shared" ca="1" si="445"/>
        <v>7185.9020229999996</v>
      </c>
      <c r="M2518" s="11">
        <f t="shared" ca="1" si="440"/>
        <v>0.57716800000000001</v>
      </c>
      <c r="N2518" s="11">
        <f t="shared" ca="1" si="437"/>
        <v>-44.876296959999998</v>
      </c>
      <c r="O2518" s="11">
        <f t="shared" ca="1" si="438"/>
        <v>0</v>
      </c>
      <c r="P2518" s="13">
        <f t="shared" ca="1" si="441"/>
        <v>311.49900000000002</v>
      </c>
      <c r="Q2518" s="11">
        <f t="shared" ca="1" si="415"/>
        <v>0.34909296519999999</v>
      </c>
      <c r="R2518" s="11">
        <f t="shared" ca="1" si="442"/>
        <v>1.120891809</v>
      </c>
      <c r="S2518" s="11">
        <f t="shared" ca="1" si="416"/>
        <v>3412.461472</v>
      </c>
    </row>
    <row r="2519" spans="2:19" x14ac:dyDescent="0.2">
      <c r="B2519" s="11"/>
      <c r="D2519" s="14">
        <f t="shared" si="443"/>
        <v>25.170000000001135</v>
      </c>
      <c r="E2519" s="11">
        <f t="shared" si="446"/>
        <v>37.840000000001169</v>
      </c>
      <c r="F2519" s="11">
        <f t="shared" si="439"/>
        <v>-371.21040000001148</v>
      </c>
      <c r="G2519" s="11">
        <f t="shared" ca="1" si="412"/>
        <v>-44.780464170000002</v>
      </c>
      <c r="H2519" s="15">
        <f t="shared" si="447"/>
        <v>0</v>
      </c>
      <c r="I2519" s="11">
        <f t="shared" ca="1" si="1"/>
        <v>-415.99086419999998</v>
      </c>
      <c r="J2519" s="11">
        <f t="shared" ca="1" si="9"/>
        <v>-10.99341607</v>
      </c>
      <c r="K2519" s="9">
        <f t="shared" ca="1" si="444"/>
        <v>108.6321501</v>
      </c>
      <c r="L2519" s="11">
        <f t="shared" ca="1" si="445"/>
        <v>7186.9888940000001</v>
      </c>
      <c r="M2519" s="11">
        <f t="shared" ca="1" si="440"/>
        <v>0.577102</v>
      </c>
      <c r="N2519" s="11">
        <f t="shared" ca="1" si="437"/>
        <v>-44.780464170000002</v>
      </c>
      <c r="O2519" s="11">
        <f t="shared" ca="1" si="438"/>
        <v>0</v>
      </c>
      <c r="P2519" s="13">
        <f t="shared" ca="1" si="441"/>
        <v>311.495</v>
      </c>
      <c r="Q2519" s="11">
        <f t="shared" ca="1" si="415"/>
        <v>0.34874444240000002</v>
      </c>
      <c r="R2519" s="11">
        <f t="shared" ca="1" si="442"/>
        <v>1.1206336459999999</v>
      </c>
      <c r="S2519" s="11">
        <f t="shared" ca="1" si="416"/>
        <v>3405.1742009999998</v>
      </c>
    </row>
    <row r="2520" spans="2:19" x14ac:dyDescent="0.2">
      <c r="B2520" s="11"/>
      <c r="D2520" s="14">
        <f t="shared" si="443"/>
        <v>25.180000000001137</v>
      </c>
      <c r="E2520" s="11">
        <f t="shared" si="446"/>
        <v>37.840000000001169</v>
      </c>
      <c r="F2520" s="11">
        <f t="shared" si="439"/>
        <v>-371.21040000001148</v>
      </c>
      <c r="G2520" s="11">
        <f t="shared" ca="1" si="412"/>
        <v>-44.679653790000003</v>
      </c>
      <c r="H2520" s="15">
        <f t="shared" si="447"/>
        <v>0</v>
      </c>
      <c r="I2520" s="11">
        <f t="shared" ca="1" si="1"/>
        <v>-415.89005379999998</v>
      </c>
      <c r="J2520" s="11">
        <f t="shared" ca="1" si="9"/>
        <v>-10.99075195</v>
      </c>
      <c r="K2520" s="9">
        <f t="shared" ca="1" si="444"/>
        <v>108.52221590000001</v>
      </c>
      <c r="L2520" s="11">
        <f t="shared" ca="1" si="445"/>
        <v>7188.0746660000004</v>
      </c>
      <c r="M2520" s="11">
        <f t="shared" ca="1" si="440"/>
        <v>0.57696999999999998</v>
      </c>
      <c r="N2520" s="11">
        <f t="shared" ca="1" si="437"/>
        <v>-44.679653790000003</v>
      </c>
      <c r="O2520" s="11">
        <f t="shared" ca="1" si="438"/>
        <v>0</v>
      </c>
      <c r="P2520" s="13">
        <f t="shared" ca="1" si="441"/>
        <v>311.48599999999999</v>
      </c>
      <c r="Q2520" s="11">
        <f t="shared" ca="1" si="415"/>
        <v>0.34840158440000002</v>
      </c>
      <c r="R2520" s="11">
        <f t="shared" ca="1" si="442"/>
        <v>1.120362074</v>
      </c>
      <c r="S2520" s="11">
        <f t="shared" ca="1" si="416"/>
        <v>3397.5084280000001</v>
      </c>
    </row>
    <row r="2521" spans="2:19" x14ac:dyDescent="0.2">
      <c r="B2521" s="11"/>
      <c r="D2521" s="14">
        <f t="shared" si="443"/>
        <v>25.190000000001138</v>
      </c>
      <c r="E2521" s="11">
        <f t="shared" si="446"/>
        <v>37.840000000001169</v>
      </c>
      <c r="F2521" s="11">
        <f t="shared" si="439"/>
        <v>-371.21040000001148</v>
      </c>
      <c r="G2521" s="11">
        <f t="shared" ca="1" si="412"/>
        <v>-44.584021759999999</v>
      </c>
      <c r="H2521" s="15">
        <f t="shared" si="447"/>
        <v>0</v>
      </c>
      <c r="I2521" s="11">
        <f t="shared" ca="1" si="1"/>
        <v>-415.79442180000001</v>
      </c>
      <c r="J2521" s="11">
        <f t="shared" ca="1" si="9"/>
        <v>-10.98822468</v>
      </c>
      <c r="K2521" s="9">
        <f t="shared" ca="1" si="444"/>
        <v>108.4123084</v>
      </c>
      <c r="L2521" s="11">
        <f t="shared" ca="1" si="445"/>
        <v>7189.1593389999998</v>
      </c>
      <c r="M2521" s="11">
        <f t="shared" ca="1" si="440"/>
        <v>0.57690300000000005</v>
      </c>
      <c r="N2521" s="11">
        <f t="shared" ca="1" si="437"/>
        <v>-44.584021759999999</v>
      </c>
      <c r="O2521" s="11">
        <f t="shared" ca="1" si="438"/>
        <v>0</v>
      </c>
      <c r="P2521" s="13">
        <f t="shared" ca="1" si="441"/>
        <v>311.48200000000003</v>
      </c>
      <c r="Q2521" s="11">
        <f t="shared" ca="1" si="415"/>
        <v>0.34805320499999998</v>
      </c>
      <c r="R2521" s="11">
        <f t="shared" ca="1" si="442"/>
        <v>1.1201044520000001</v>
      </c>
      <c r="S2521" s="11">
        <f t="shared" ca="1" si="416"/>
        <v>3390.2364229999998</v>
      </c>
    </row>
    <row r="2522" spans="2:19" x14ac:dyDescent="0.2">
      <c r="B2522" s="11"/>
      <c r="D2522" s="14">
        <f t="shared" si="443"/>
        <v>25.20000000000114</v>
      </c>
      <c r="E2522" s="11">
        <f t="shared" si="446"/>
        <v>37.840000000001169</v>
      </c>
      <c r="F2522" s="11">
        <f t="shared" si="439"/>
        <v>-371.21040000001148</v>
      </c>
      <c r="G2522" s="11">
        <f t="shared" ca="1" si="412"/>
        <v>-44.488600249999998</v>
      </c>
      <c r="H2522" s="15">
        <f t="shared" si="447"/>
        <v>0</v>
      </c>
      <c r="I2522" s="11">
        <f t="shared" ca="1" si="1"/>
        <v>-415.6990002</v>
      </c>
      <c r="J2522" s="11">
        <f t="shared" ca="1" si="9"/>
        <v>-10.98570297</v>
      </c>
      <c r="K2522" s="9">
        <f t="shared" ca="1" si="444"/>
        <v>108.3024262</v>
      </c>
      <c r="L2522" s="11">
        <f t="shared" ca="1" si="445"/>
        <v>7190.2429119999997</v>
      </c>
      <c r="M2522" s="11">
        <f t="shared" ca="1" si="440"/>
        <v>0.57683700000000004</v>
      </c>
      <c r="N2522" s="11">
        <f t="shared" ca="1" si="437"/>
        <v>-44.488600249999998</v>
      </c>
      <c r="O2522" s="11">
        <f t="shared" ca="1" si="438"/>
        <v>0</v>
      </c>
      <c r="P2522" s="13">
        <f t="shared" ca="1" si="441"/>
        <v>311.47800000000001</v>
      </c>
      <c r="Q2522" s="11">
        <f t="shared" ca="1" si="415"/>
        <v>0.34770489780000002</v>
      </c>
      <c r="R2522" s="11">
        <f t="shared" ca="1" si="442"/>
        <v>1.119847397</v>
      </c>
      <c r="S2522" s="11">
        <f t="shared" ca="1" si="416"/>
        <v>3382.9804279999998</v>
      </c>
    </row>
    <row r="2523" spans="2:19" x14ac:dyDescent="0.2">
      <c r="B2523" s="11"/>
      <c r="D2523" s="14">
        <f t="shared" si="443"/>
        <v>25.210000000001141</v>
      </c>
      <c r="E2523" s="11">
        <f t="shared" si="446"/>
        <v>37.840000000001169</v>
      </c>
      <c r="F2523" s="11">
        <f t="shared" si="439"/>
        <v>-371.21040000001148</v>
      </c>
      <c r="G2523" s="11">
        <f t="shared" ca="1" si="412"/>
        <v>-44.393311689999997</v>
      </c>
      <c r="H2523" s="15">
        <f t="shared" si="447"/>
        <v>0</v>
      </c>
      <c r="I2523" s="11">
        <f t="shared" ca="1" si="1"/>
        <v>-415.60371170000002</v>
      </c>
      <c r="J2523" s="11">
        <f t="shared" ca="1" si="9"/>
        <v>-10.983184769999999</v>
      </c>
      <c r="K2523" s="9">
        <f t="shared" ca="1" si="444"/>
        <v>108.1925691</v>
      </c>
      <c r="L2523" s="11">
        <f t="shared" ca="1" si="445"/>
        <v>7191.3253869999999</v>
      </c>
      <c r="M2523" s="11">
        <f t="shared" ca="1" si="440"/>
        <v>0.57677100000000003</v>
      </c>
      <c r="N2523" s="11">
        <f t="shared" ca="1" si="437"/>
        <v>-44.393311689999997</v>
      </c>
      <c r="O2523" s="11">
        <f t="shared" ca="1" si="438"/>
        <v>0</v>
      </c>
      <c r="P2523" s="13">
        <f t="shared" ca="1" si="441"/>
        <v>311.47399999999999</v>
      </c>
      <c r="Q2523" s="11">
        <f t="shared" ca="1" si="415"/>
        <v>0.34735666259999998</v>
      </c>
      <c r="R2523" s="11">
        <f t="shared" ca="1" si="442"/>
        <v>1.1195907</v>
      </c>
      <c r="S2523" s="11">
        <f t="shared" ca="1" si="416"/>
        <v>3375.7345409999998</v>
      </c>
    </row>
    <row r="2524" spans="2:19" x14ac:dyDescent="0.2">
      <c r="B2524" s="11"/>
      <c r="D2524" s="14">
        <f t="shared" si="443"/>
        <v>25.220000000001143</v>
      </c>
      <c r="E2524" s="11">
        <f t="shared" si="446"/>
        <v>37.840000000001169</v>
      </c>
      <c r="F2524" s="11">
        <f t="shared" si="439"/>
        <v>-371.21040000001148</v>
      </c>
      <c r="G2524" s="11">
        <f t="shared" ca="1" si="412"/>
        <v>-44.298155940000001</v>
      </c>
      <c r="H2524" s="15">
        <f t="shared" si="447"/>
        <v>0</v>
      </c>
      <c r="I2524" s="11">
        <f t="shared" ca="1" si="1"/>
        <v>-415.50855589999998</v>
      </c>
      <c r="J2524" s="11">
        <f t="shared" ca="1" si="9"/>
        <v>-10.980670079999999</v>
      </c>
      <c r="K2524" s="9">
        <f t="shared" ca="1" si="444"/>
        <v>108.08273730000001</v>
      </c>
      <c r="L2524" s="11">
        <f t="shared" ca="1" si="445"/>
        <v>7192.4067640000003</v>
      </c>
      <c r="M2524" s="11">
        <f t="shared" ca="1" si="440"/>
        <v>0.57670500000000002</v>
      </c>
      <c r="N2524" s="11">
        <f t="shared" ca="1" si="437"/>
        <v>-44.298155940000001</v>
      </c>
      <c r="O2524" s="11">
        <f t="shared" ca="1" si="438"/>
        <v>0</v>
      </c>
      <c r="P2524" s="13">
        <f t="shared" ca="1" si="441"/>
        <v>311.46899999999999</v>
      </c>
      <c r="Q2524" s="11">
        <f t="shared" ca="1" si="415"/>
        <v>0.34700961340000003</v>
      </c>
      <c r="R2524" s="11">
        <f t="shared" ca="1" si="442"/>
        <v>1.1193343609999999</v>
      </c>
      <c r="S2524" s="11">
        <f t="shared" ca="1" si="416"/>
        <v>3368.4987540000002</v>
      </c>
    </row>
    <row r="2525" spans="2:19" x14ac:dyDescent="0.2">
      <c r="B2525" s="11"/>
      <c r="D2525" s="14">
        <f t="shared" si="443"/>
        <v>25.230000000001144</v>
      </c>
      <c r="E2525" s="11">
        <f t="shared" si="446"/>
        <v>37.840000000001169</v>
      </c>
      <c r="F2525" s="11">
        <f t="shared" si="439"/>
        <v>-371.21040000001148</v>
      </c>
      <c r="G2525" s="11">
        <f t="shared" ca="1" si="412"/>
        <v>-44.203132869999997</v>
      </c>
      <c r="H2525" s="15">
        <f t="shared" si="447"/>
        <v>0</v>
      </c>
      <c r="I2525" s="11">
        <f t="shared" ca="1" si="1"/>
        <v>-415.41353290000001</v>
      </c>
      <c r="J2525" s="11">
        <f t="shared" ca="1" si="9"/>
        <v>-10.9781589</v>
      </c>
      <c r="K2525" s="9">
        <f t="shared" ca="1" si="444"/>
        <v>107.9729306</v>
      </c>
      <c r="L2525" s="11">
        <f t="shared" ca="1" si="445"/>
        <v>7193.4870419999997</v>
      </c>
      <c r="M2525" s="11">
        <f t="shared" ca="1" si="440"/>
        <v>0.57663900000000001</v>
      </c>
      <c r="N2525" s="11">
        <f t="shared" ca="1" si="437"/>
        <v>-44.203132869999997</v>
      </c>
      <c r="O2525" s="11">
        <f t="shared" ca="1" si="438"/>
        <v>0</v>
      </c>
      <c r="P2525" s="13">
        <f t="shared" ca="1" si="441"/>
        <v>311.46499999999997</v>
      </c>
      <c r="Q2525" s="11">
        <f t="shared" ca="1" si="415"/>
        <v>0.34666152080000001</v>
      </c>
      <c r="R2525" s="11">
        <f t="shared" ca="1" si="442"/>
        <v>1.1190783790000001</v>
      </c>
      <c r="S2525" s="11">
        <f t="shared" ca="1" si="416"/>
        <v>3361.2730569999999</v>
      </c>
    </row>
    <row r="2526" spans="2:19" x14ac:dyDescent="0.2">
      <c r="B2526" s="11"/>
      <c r="D2526" s="14">
        <f t="shared" si="443"/>
        <v>25.240000000001146</v>
      </c>
      <c r="E2526" s="11">
        <f t="shared" si="446"/>
        <v>37.840000000001169</v>
      </c>
      <c r="F2526" s="11">
        <f t="shared" si="439"/>
        <v>-371.21040000001148</v>
      </c>
      <c r="G2526" s="11">
        <f t="shared" ca="1" si="412"/>
        <v>-44.108242359999998</v>
      </c>
      <c r="H2526" s="15">
        <f t="shared" si="447"/>
        <v>0</v>
      </c>
      <c r="I2526" s="11">
        <f t="shared" ca="1" si="1"/>
        <v>-415.31864239999999</v>
      </c>
      <c r="J2526" s="11">
        <f t="shared" ca="1" si="9"/>
        <v>-10.97565123</v>
      </c>
      <c r="K2526" s="9">
        <f t="shared" ca="1" si="444"/>
        <v>107.86314900000001</v>
      </c>
      <c r="L2526" s="11">
        <f t="shared" ca="1" si="445"/>
        <v>7194.5662220000004</v>
      </c>
      <c r="M2526" s="11">
        <f t="shared" ca="1" si="440"/>
        <v>0.576573</v>
      </c>
      <c r="N2526" s="11">
        <f t="shared" ca="1" si="437"/>
        <v>-44.108242359999998</v>
      </c>
      <c r="O2526" s="11">
        <f t="shared" ca="1" si="438"/>
        <v>0</v>
      </c>
      <c r="P2526" s="13">
        <f t="shared" ca="1" si="441"/>
        <v>311.46100000000001</v>
      </c>
      <c r="Q2526" s="11">
        <f t="shared" ca="1" si="415"/>
        <v>0.34631349989999999</v>
      </c>
      <c r="R2526" s="11">
        <f t="shared" ca="1" si="442"/>
        <v>1.1188227550000001</v>
      </c>
      <c r="S2526" s="11">
        <f t="shared" ca="1" si="416"/>
        <v>3354.0574390000002</v>
      </c>
    </row>
    <row r="2527" spans="2:19" x14ac:dyDescent="0.2">
      <c r="B2527" s="11"/>
      <c r="D2527" s="14">
        <f t="shared" si="443"/>
        <v>25.250000000001148</v>
      </c>
      <c r="E2527" s="11">
        <f t="shared" si="446"/>
        <v>37.840000000001169</v>
      </c>
      <c r="F2527" s="11">
        <f t="shared" si="439"/>
        <v>-371.21040000001148</v>
      </c>
      <c r="G2527" s="11">
        <f t="shared" ca="1" si="412"/>
        <v>-44.013484269999999</v>
      </c>
      <c r="H2527" s="15">
        <f t="shared" si="447"/>
        <v>0</v>
      </c>
      <c r="I2527" s="11">
        <f t="shared" ca="1" si="1"/>
        <v>-415.22388430000001</v>
      </c>
      <c r="J2527" s="11">
        <f t="shared" ca="1" si="9"/>
        <v>-10.97314705</v>
      </c>
      <c r="K2527" s="9">
        <f t="shared" ca="1" si="444"/>
        <v>107.7533925</v>
      </c>
      <c r="L2527" s="11">
        <f t="shared" ca="1" si="445"/>
        <v>7195.6443049999998</v>
      </c>
      <c r="M2527" s="11">
        <f t="shared" ca="1" si="440"/>
        <v>0.57650699999999999</v>
      </c>
      <c r="N2527" s="11">
        <f t="shared" ca="1" si="437"/>
        <v>-44.013484269999999</v>
      </c>
      <c r="O2527" s="11">
        <f t="shared" ca="1" si="438"/>
        <v>0</v>
      </c>
      <c r="P2527" s="13">
        <f t="shared" ca="1" si="441"/>
        <v>311.45699999999999</v>
      </c>
      <c r="Q2527" s="11">
        <f t="shared" ca="1" si="415"/>
        <v>0.3459655506</v>
      </c>
      <c r="R2527" s="11">
        <f t="shared" ca="1" si="442"/>
        <v>1.118567487</v>
      </c>
      <c r="S2527" s="11">
        <f t="shared" ca="1" si="416"/>
        <v>3346.8518899999999</v>
      </c>
    </row>
    <row r="2528" spans="2:19" x14ac:dyDescent="0.2">
      <c r="B2528" s="11"/>
      <c r="D2528" s="14">
        <f t="shared" si="443"/>
        <v>25.260000000001149</v>
      </c>
      <c r="E2528" s="11">
        <f t="shared" si="446"/>
        <v>37.840000000001169</v>
      </c>
      <c r="F2528" s="11">
        <f t="shared" si="439"/>
        <v>-371.21040000001148</v>
      </c>
      <c r="G2528" s="11">
        <f t="shared" ca="1" si="412"/>
        <v>-43.918858470000004</v>
      </c>
      <c r="H2528" s="15">
        <f t="shared" si="447"/>
        <v>0</v>
      </c>
      <c r="I2528" s="11">
        <f t="shared" ca="1" si="1"/>
        <v>-415.12925849999999</v>
      </c>
      <c r="J2528" s="11">
        <f t="shared" ca="1" si="9"/>
        <v>-10.970646370000001</v>
      </c>
      <c r="K2528" s="9">
        <f t="shared" ca="1" si="444"/>
        <v>107.64366099999999</v>
      </c>
      <c r="L2528" s="11">
        <f t="shared" ca="1" si="445"/>
        <v>7196.7212900000004</v>
      </c>
      <c r="M2528" s="11">
        <f t="shared" ca="1" si="440"/>
        <v>0.57644099999999998</v>
      </c>
      <c r="N2528" s="11">
        <f t="shared" ca="1" si="437"/>
        <v>-43.918858470000004</v>
      </c>
      <c r="O2528" s="11">
        <f t="shared" ca="1" si="438"/>
        <v>0</v>
      </c>
      <c r="P2528" s="13">
        <f t="shared" ca="1" si="441"/>
        <v>311.45299999999997</v>
      </c>
      <c r="Q2528" s="11">
        <f t="shared" ca="1" si="415"/>
        <v>0.34561767269999999</v>
      </c>
      <c r="R2528" s="11">
        <f t="shared" ca="1" si="442"/>
        <v>1.118312575</v>
      </c>
      <c r="S2528" s="11">
        <f t="shared" ca="1" si="416"/>
        <v>3339.6564020000001</v>
      </c>
    </row>
    <row r="2529" spans="2:19" x14ac:dyDescent="0.2">
      <c r="B2529" s="11"/>
      <c r="D2529" s="14">
        <f t="shared" si="443"/>
        <v>25.270000000001151</v>
      </c>
      <c r="E2529" s="11">
        <f t="shared" si="446"/>
        <v>37.840000000001169</v>
      </c>
      <c r="F2529" s="11">
        <f t="shared" si="439"/>
        <v>-371.21040000001148</v>
      </c>
      <c r="G2529" s="11">
        <f t="shared" ca="1" si="412"/>
        <v>-43.824364840000001</v>
      </c>
      <c r="H2529" s="15">
        <f t="shared" si="447"/>
        <v>0</v>
      </c>
      <c r="I2529" s="11">
        <f t="shared" ca="1" si="1"/>
        <v>-415.0347648</v>
      </c>
      <c r="J2529" s="11">
        <f t="shared" ca="1" si="9"/>
        <v>-10.968149179999999</v>
      </c>
      <c r="K2529" s="9">
        <f t="shared" ca="1" si="444"/>
        <v>107.53395449999999</v>
      </c>
      <c r="L2529" s="11">
        <f t="shared" ca="1" si="445"/>
        <v>7197.7971790000001</v>
      </c>
      <c r="M2529" s="11">
        <f t="shared" ca="1" si="440"/>
        <v>0.57637499999999997</v>
      </c>
      <c r="N2529" s="11">
        <f t="shared" ca="1" si="437"/>
        <v>-43.824364840000001</v>
      </c>
      <c r="O2529" s="11">
        <f t="shared" ca="1" si="438"/>
        <v>0</v>
      </c>
      <c r="P2529" s="13">
        <f t="shared" ca="1" si="441"/>
        <v>311.44900000000001</v>
      </c>
      <c r="Q2529" s="11">
        <f t="shared" ca="1" si="415"/>
        <v>0.3452698662</v>
      </c>
      <c r="R2529" s="11">
        <f t="shared" ca="1" si="442"/>
        <v>1.1180580200000001</v>
      </c>
      <c r="S2529" s="11">
        <f t="shared" ca="1" si="416"/>
        <v>3332.4709630000002</v>
      </c>
    </row>
    <row r="2530" spans="2:19" x14ac:dyDescent="0.2">
      <c r="B2530" s="11"/>
      <c r="D2530" s="14">
        <f t="shared" si="443"/>
        <v>25.280000000001152</v>
      </c>
      <c r="E2530" s="11">
        <f t="shared" si="446"/>
        <v>37.840000000001169</v>
      </c>
      <c r="F2530" s="11">
        <f t="shared" si="439"/>
        <v>-371.21040000001148</v>
      </c>
      <c r="G2530" s="11">
        <f t="shared" ca="1" si="412"/>
        <v>-43.730003250000003</v>
      </c>
      <c r="H2530" s="15">
        <f t="shared" si="447"/>
        <v>0</v>
      </c>
      <c r="I2530" s="11">
        <f t="shared" ca="1" si="1"/>
        <v>-414.94040330000001</v>
      </c>
      <c r="J2530" s="11">
        <f t="shared" ca="1" si="9"/>
        <v>-10.965655480000001</v>
      </c>
      <c r="K2530" s="9">
        <f t="shared" ca="1" si="444"/>
        <v>107.42427309999999</v>
      </c>
      <c r="L2530" s="11">
        <f t="shared" ca="1" si="445"/>
        <v>7198.8719700000001</v>
      </c>
      <c r="M2530" s="11">
        <f t="shared" ca="1" si="440"/>
        <v>0.57630899999999996</v>
      </c>
      <c r="N2530" s="11">
        <f t="shared" ca="1" si="437"/>
        <v>-43.730003250000003</v>
      </c>
      <c r="O2530" s="11">
        <f t="shared" ca="1" si="438"/>
        <v>0</v>
      </c>
      <c r="P2530" s="13">
        <f t="shared" ca="1" si="441"/>
        <v>311.44400000000002</v>
      </c>
      <c r="Q2530" s="11">
        <f t="shared" ca="1" si="415"/>
        <v>0.3449232384</v>
      </c>
      <c r="R2530" s="11">
        <f t="shared" ca="1" si="442"/>
        <v>1.11780382</v>
      </c>
      <c r="S2530" s="11">
        <f t="shared" ca="1" si="416"/>
        <v>3325.2955649999999</v>
      </c>
    </row>
    <row r="2531" spans="2:19" x14ac:dyDescent="0.2">
      <c r="B2531" s="11"/>
      <c r="D2531" s="14">
        <f t="shared" si="443"/>
        <v>25.290000000001154</v>
      </c>
      <c r="E2531" s="11">
        <f t="shared" si="446"/>
        <v>37.840000000001169</v>
      </c>
      <c r="F2531" s="11">
        <f t="shared" si="439"/>
        <v>-371.21040000001148</v>
      </c>
      <c r="G2531" s="11">
        <f t="shared" ca="1" si="412"/>
        <v>-43.635773559999997</v>
      </c>
      <c r="H2531" s="15">
        <f t="shared" si="447"/>
        <v>0</v>
      </c>
      <c r="I2531" s="11">
        <f t="shared" ca="1" si="1"/>
        <v>-414.84617359999999</v>
      </c>
      <c r="J2531" s="11">
        <f t="shared" ca="1" si="9"/>
        <v>-10.96316526</v>
      </c>
      <c r="K2531" s="9">
        <f t="shared" ca="1" si="444"/>
        <v>107.3146165</v>
      </c>
      <c r="L2531" s="11">
        <f t="shared" ca="1" si="445"/>
        <v>7199.9456639999999</v>
      </c>
      <c r="M2531" s="11">
        <f t="shared" ca="1" si="440"/>
        <v>0.57624299999999995</v>
      </c>
      <c r="N2531" s="11">
        <f t="shared" ca="1" si="437"/>
        <v>-43.635773559999997</v>
      </c>
      <c r="O2531" s="11">
        <f t="shared" ca="1" si="438"/>
        <v>0</v>
      </c>
      <c r="P2531" s="13">
        <f t="shared" ca="1" si="441"/>
        <v>311.44</v>
      </c>
      <c r="Q2531" s="11">
        <f t="shared" ca="1" si="415"/>
        <v>0.34457557309999998</v>
      </c>
      <c r="R2531" s="11">
        <f t="shared" ca="1" si="442"/>
        <v>1.1175499760000001</v>
      </c>
      <c r="S2531" s="11">
        <f t="shared" ca="1" si="416"/>
        <v>3318.130197</v>
      </c>
    </row>
    <row r="2532" spans="2:19" x14ac:dyDescent="0.2">
      <c r="B2532" s="11"/>
      <c r="D2532" s="14">
        <f t="shared" si="443"/>
        <v>25.300000000001155</v>
      </c>
      <c r="E2532" s="11">
        <f t="shared" si="446"/>
        <v>37.840000000001169</v>
      </c>
      <c r="F2532" s="11">
        <f t="shared" si="439"/>
        <v>-371.21040000001148</v>
      </c>
      <c r="G2532" s="11">
        <f t="shared" ca="1" si="412"/>
        <v>-43.536688040000001</v>
      </c>
      <c r="H2532" s="15">
        <f t="shared" si="447"/>
        <v>0</v>
      </c>
      <c r="I2532" s="11">
        <f t="shared" ca="1" si="1"/>
        <v>-414.74708800000002</v>
      </c>
      <c r="J2532" s="11">
        <f t="shared" ca="1" si="9"/>
        <v>-10.96054672</v>
      </c>
      <c r="K2532" s="9">
        <f t="shared" ca="1" si="444"/>
        <v>107.20498480000001</v>
      </c>
      <c r="L2532" s="11">
        <f t="shared" ca="1" si="445"/>
        <v>7201.0182619999996</v>
      </c>
      <c r="M2532" s="11">
        <f t="shared" ca="1" si="440"/>
        <v>0.57611100000000004</v>
      </c>
      <c r="N2532" s="11">
        <f t="shared" ca="1" si="437"/>
        <v>-43.536688040000001</v>
      </c>
      <c r="O2532" s="11">
        <f t="shared" ca="1" si="438"/>
        <v>0</v>
      </c>
      <c r="P2532" s="13">
        <f t="shared" ca="1" si="441"/>
        <v>311.43200000000002</v>
      </c>
      <c r="Q2532" s="11">
        <f t="shared" ca="1" si="415"/>
        <v>0.34423240020000001</v>
      </c>
      <c r="R2532" s="11">
        <f t="shared" ca="1" si="442"/>
        <v>1.1172830499999999</v>
      </c>
      <c r="S2532" s="11">
        <f t="shared" ca="1" si="416"/>
        <v>3310.5955840000001</v>
      </c>
    </row>
    <row r="2533" spans="2:19" x14ac:dyDescent="0.2">
      <c r="B2533" s="11"/>
      <c r="D2533" s="14">
        <f t="shared" si="443"/>
        <v>25.310000000001157</v>
      </c>
      <c r="E2533" s="11">
        <f t="shared" si="446"/>
        <v>37.840000000001169</v>
      </c>
      <c r="F2533" s="11">
        <f t="shared" si="439"/>
        <v>-371.21040000001148</v>
      </c>
      <c r="G2533" s="11">
        <f t="shared" ca="1" si="412"/>
        <v>-43.44273304</v>
      </c>
      <c r="H2533" s="15">
        <f t="shared" si="447"/>
        <v>0</v>
      </c>
      <c r="I2533" s="11">
        <f t="shared" ca="1" si="1"/>
        <v>-414.65313300000003</v>
      </c>
      <c r="J2533" s="11">
        <f t="shared" ca="1" si="9"/>
        <v>-10.958063770000001</v>
      </c>
      <c r="K2533" s="9">
        <f t="shared" ca="1" si="444"/>
        <v>107.0953794</v>
      </c>
      <c r="L2533" s="11">
        <f t="shared" ca="1" si="445"/>
        <v>7202.0897640000003</v>
      </c>
      <c r="M2533" s="11">
        <f t="shared" ca="1" si="440"/>
        <v>0.57604500000000003</v>
      </c>
      <c r="N2533" s="11">
        <f t="shared" ca="1" si="437"/>
        <v>-43.44273304</v>
      </c>
      <c r="O2533" s="11">
        <f t="shared" ca="1" si="438"/>
        <v>0</v>
      </c>
      <c r="P2533" s="13">
        <f t="shared" ca="1" si="441"/>
        <v>311.428</v>
      </c>
      <c r="Q2533" s="11">
        <f t="shared" ca="1" si="415"/>
        <v>0.34388487670000001</v>
      </c>
      <c r="R2533" s="11">
        <f t="shared" ca="1" si="442"/>
        <v>1.1170299459999999</v>
      </c>
      <c r="S2533" s="11">
        <f t="shared" ca="1" si="416"/>
        <v>3303.4511040000002</v>
      </c>
    </row>
    <row r="2534" spans="2:19" x14ac:dyDescent="0.2">
      <c r="B2534" s="11"/>
      <c r="D2534" s="14">
        <f t="shared" si="443"/>
        <v>25.320000000001158</v>
      </c>
      <c r="E2534" s="11">
        <f t="shared" si="446"/>
        <v>37.840000000001169</v>
      </c>
      <c r="F2534" s="11">
        <f t="shared" si="439"/>
        <v>-371.21040000001148</v>
      </c>
      <c r="G2534" s="11">
        <f t="shared" ca="1" si="412"/>
        <v>-43.348909550000002</v>
      </c>
      <c r="H2534" s="15">
        <f t="shared" si="447"/>
        <v>0</v>
      </c>
      <c r="I2534" s="11">
        <f t="shared" ca="1" si="1"/>
        <v>-414.55930949999998</v>
      </c>
      <c r="J2534" s="11">
        <f t="shared" ca="1" si="9"/>
        <v>-10.955584289999999</v>
      </c>
      <c r="K2534" s="9">
        <f t="shared" ca="1" si="444"/>
        <v>106.9857987</v>
      </c>
      <c r="L2534" s="11">
        <f t="shared" ca="1" si="445"/>
        <v>7203.1601700000001</v>
      </c>
      <c r="M2534" s="11">
        <f t="shared" ca="1" si="440"/>
        <v>0.57597900000000002</v>
      </c>
      <c r="N2534" s="11">
        <f t="shared" ca="1" si="437"/>
        <v>-43.348909550000002</v>
      </c>
      <c r="O2534" s="11">
        <f t="shared" ca="1" si="438"/>
        <v>0</v>
      </c>
      <c r="P2534" s="13">
        <f t="shared" ca="1" si="441"/>
        <v>311.423</v>
      </c>
      <c r="Q2534" s="11">
        <f t="shared" ca="1" si="415"/>
        <v>0.34353852709999999</v>
      </c>
      <c r="R2534" s="11">
        <f t="shared" ca="1" si="442"/>
        <v>1.1167771959999999</v>
      </c>
      <c r="S2534" s="11">
        <f t="shared" ca="1" si="416"/>
        <v>3296.3166230000002</v>
      </c>
    </row>
    <row r="2535" spans="2:19" x14ac:dyDescent="0.2">
      <c r="B2535" s="11"/>
      <c r="D2535" s="14">
        <f t="shared" si="443"/>
        <v>25.33000000000116</v>
      </c>
      <c r="E2535" s="11">
        <f t="shared" si="446"/>
        <v>37.840000000001169</v>
      </c>
      <c r="F2535" s="11">
        <f t="shared" si="439"/>
        <v>-371.21040000001148</v>
      </c>
      <c r="G2535" s="11">
        <f t="shared" ca="1" si="412"/>
        <v>-43.255217430000002</v>
      </c>
      <c r="H2535" s="15">
        <f t="shared" si="447"/>
        <v>0</v>
      </c>
      <c r="I2535" s="11">
        <f t="shared" ca="1" si="1"/>
        <v>-414.46561739999999</v>
      </c>
      <c r="J2535" s="11">
        <f t="shared" ca="1" si="9"/>
        <v>-10.95310828</v>
      </c>
      <c r="K2535" s="9">
        <f t="shared" ca="1" si="444"/>
        <v>106.87624289999999</v>
      </c>
      <c r="L2535" s="11">
        <f t="shared" ca="1" si="445"/>
        <v>7204.22948</v>
      </c>
      <c r="M2535" s="11">
        <f t="shared" ca="1" si="440"/>
        <v>0.57591300000000001</v>
      </c>
      <c r="N2535" s="11">
        <f t="shared" ca="1" si="437"/>
        <v>-43.255217430000002</v>
      </c>
      <c r="O2535" s="11">
        <f t="shared" ca="1" si="438"/>
        <v>0</v>
      </c>
      <c r="P2535" s="13">
        <f t="shared" ca="1" si="441"/>
        <v>311.41899999999998</v>
      </c>
      <c r="Q2535" s="11">
        <f t="shared" ca="1" si="415"/>
        <v>0.34319114410000001</v>
      </c>
      <c r="R2535" s="11">
        <f t="shared" ca="1" si="442"/>
        <v>1.116524799</v>
      </c>
      <c r="S2535" s="11">
        <f t="shared" ca="1" si="416"/>
        <v>3289.192133</v>
      </c>
    </row>
    <row r="2536" spans="2:19" x14ac:dyDescent="0.2">
      <c r="B2536" s="11"/>
      <c r="D2536" s="14">
        <f t="shared" si="443"/>
        <v>25.340000000001162</v>
      </c>
      <c r="E2536" s="11">
        <f t="shared" si="446"/>
        <v>37.840000000001169</v>
      </c>
      <c r="F2536" s="11">
        <f t="shared" si="439"/>
        <v>-371.21040000001148</v>
      </c>
      <c r="G2536" s="11">
        <f t="shared" ca="1" si="412"/>
        <v>-43.161656559999997</v>
      </c>
      <c r="H2536" s="15">
        <f t="shared" si="447"/>
        <v>0</v>
      </c>
      <c r="I2536" s="11">
        <f t="shared" ca="1" si="1"/>
        <v>-414.37205660000001</v>
      </c>
      <c r="J2536" s="11">
        <f t="shared" ca="1" si="9"/>
        <v>-10.950635739999999</v>
      </c>
      <c r="K2536" s="9">
        <f t="shared" ca="1" si="444"/>
        <v>106.7667118</v>
      </c>
      <c r="L2536" s="11">
        <f t="shared" ca="1" si="445"/>
        <v>7205.2976950000002</v>
      </c>
      <c r="M2536" s="11">
        <f t="shared" ca="1" si="440"/>
        <v>0.575847</v>
      </c>
      <c r="N2536" s="11">
        <f t="shared" ca="1" si="437"/>
        <v>-43.161656559999997</v>
      </c>
      <c r="O2536" s="11">
        <f t="shared" ca="1" si="438"/>
        <v>0</v>
      </c>
      <c r="P2536" s="13">
        <f t="shared" ca="1" si="441"/>
        <v>311.41500000000002</v>
      </c>
      <c r="Q2536" s="11">
        <f t="shared" ca="1" si="415"/>
        <v>0.34284383159999998</v>
      </c>
      <c r="R2536" s="11">
        <f t="shared" ca="1" si="442"/>
        <v>1.1162727569999999</v>
      </c>
      <c r="S2536" s="11">
        <f t="shared" ca="1" si="416"/>
        <v>3282.0776230000001</v>
      </c>
    </row>
    <row r="2537" spans="2:19" x14ac:dyDescent="0.2">
      <c r="B2537" s="11"/>
      <c r="D2537" s="14">
        <f t="shared" si="443"/>
        <v>25.350000000001163</v>
      </c>
      <c r="E2537" s="11">
        <f t="shared" si="446"/>
        <v>37.840000000001169</v>
      </c>
      <c r="F2537" s="11">
        <f t="shared" si="439"/>
        <v>-371.21040000001148</v>
      </c>
      <c r="G2537" s="11">
        <f t="shared" ca="1" si="412"/>
        <v>-43.068226799999998</v>
      </c>
      <c r="H2537" s="15">
        <f t="shared" si="447"/>
        <v>0</v>
      </c>
      <c r="I2537" s="11">
        <f t="shared" ca="1" si="1"/>
        <v>-414.27862679999998</v>
      </c>
      <c r="J2537" s="11">
        <f t="shared" ca="1" si="9"/>
        <v>-10.948166670000001</v>
      </c>
      <c r="K2537" s="9">
        <f t="shared" ca="1" si="444"/>
        <v>106.6572055</v>
      </c>
      <c r="L2537" s="11">
        <f t="shared" ca="1" si="445"/>
        <v>7206.3648139999996</v>
      </c>
      <c r="M2537" s="11">
        <f t="shared" ca="1" si="440"/>
        <v>0.57578099999999999</v>
      </c>
      <c r="N2537" s="11">
        <f t="shared" ca="1" si="437"/>
        <v>-43.068226799999998</v>
      </c>
      <c r="O2537" s="11">
        <f t="shared" ca="1" si="438"/>
        <v>0</v>
      </c>
      <c r="P2537" s="13">
        <f t="shared" ca="1" si="441"/>
        <v>311.411</v>
      </c>
      <c r="Q2537" s="11">
        <f t="shared" ca="1" si="415"/>
        <v>0.34249658960000001</v>
      </c>
      <c r="R2537" s="11">
        <f t="shared" ca="1" si="442"/>
        <v>1.1160210669999999</v>
      </c>
      <c r="S2537" s="11">
        <f t="shared" ca="1" si="416"/>
        <v>3274.9730829999999</v>
      </c>
    </row>
    <row r="2538" spans="2:19" x14ac:dyDescent="0.2">
      <c r="B2538" s="11"/>
      <c r="D2538" s="14">
        <f t="shared" si="443"/>
        <v>25.360000000001165</v>
      </c>
      <c r="E2538" s="11">
        <f t="shared" si="446"/>
        <v>37.840000000001169</v>
      </c>
      <c r="F2538" s="11">
        <f t="shared" si="439"/>
        <v>-371.21040000001148</v>
      </c>
      <c r="G2538" s="11">
        <f t="shared" ca="1" si="412"/>
        <v>-42.974928040000002</v>
      </c>
      <c r="H2538" s="15">
        <f t="shared" si="447"/>
        <v>0</v>
      </c>
      <c r="I2538" s="11">
        <f t="shared" ca="1" si="1"/>
        <v>-414.18532800000003</v>
      </c>
      <c r="J2538" s="11">
        <f t="shared" ca="1" si="9"/>
        <v>-10.945701059999999</v>
      </c>
      <c r="K2538" s="9">
        <f t="shared" ca="1" si="444"/>
        <v>106.5477238</v>
      </c>
      <c r="L2538" s="11">
        <f t="shared" ca="1" si="445"/>
        <v>7207.4308389999997</v>
      </c>
      <c r="M2538" s="11">
        <f t="shared" ca="1" si="440"/>
        <v>0.57571499999999998</v>
      </c>
      <c r="N2538" s="11">
        <f t="shared" ca="1" si="437"/>
        <v>-42.974928040000002</v>
      </c>
      <c r="O2538" s="11">
        <f t="shared" ca="1" si="438"/>
        <v>0</v>
      </c>
      <c r="P2538" s="13">
        <f t="shared" ca="1" si="441"/>
        <v>311.40699999999998</v>
      </c>
      <c r="Q2538" s="11">
        <f t="shared" ca="1" si="415"/>
        <v>0.34214941789999997</v>
      </c>
      <c r="R2538" s="11">
        <f t="shared" ca="1" si="442"/>
        <v>1.1157697310000001</v>
      </c>
      <c r="S2538" s="11">
        <f t="shared" ca="1" si="416"/>
        <v>3267.8785050000001</v>
      </c>
    </row>
    <row r="2539" spans="2:19" x14ac:dyDescent="0.2">
      <c r="B2539" s="11"/>
      <c r="D2539" s="14">
        <f t="shared" si="443"/>
        <v>25.370000000001166</v>
      </c>
      <c r="E2539" s="11">
        <f t="shared" si="446"/>
        <v>37.840000000001169</v>
      </c>
      <c r="F2539" s="11">
        <f t="shared" si="439"/>
        <v>-371.21040000001148</v>
      </c>
      <c r="G2539" s="11">
        <f t="shared" ca="1" si="412"/>
        <v>-42.881760149999998</v>
      </c>
      <c r="H2539" s="15">
        <f t="shared" si="447"/>
        <v>0</v>
      </c>
      <c r="I2539" s="11">
        <f t="shared" ca="1" si="1"/>
        <v>-414.0921601</v>
      </c>
      <c r="J2539" s="11">
        <f t="shared" ca="1" si="9"/>
        <v>-10.943238900000001</v>
      </c>
      <c r="K2539" s="9">
        <f t="shared" ca="1" si="444"/>
        <v>106.43826679999999</v>
      </c>
      <c r="L2539" s="11">
        <f t="shared" ca="1" si="445"/>
        <v>7208.4957690000001</v>
      </c>
      <c r="M2539" s="11">
        <f t="shared" ca="1" si="440"/>
        <v>0.57564899999999997</v>
      </c>
      <c r="N2539" s="11">
        <f t="shared" ca="1" si="437"/>
        <v>-42.881760149999998</v>
      </c>
      <c r="O2539" s="11">
        <f t="shared" ca="1" si="438"/>
        <v>0</v>
      </c>
      <c r="P2539" s="13">
        <f t="shared" ca="1" si="441"/>
        <v>311.40199999999999</v>
      </c>
      <c r="Q2539" s="11">
        <f t="shared" ca="1" si="415"/>
        <v>0.34180341419999999</v>
      </c>
      <c r="R2539" s="11">
        <f t="shared" ca="1" si="442"/>
        <v>1.1155187470000001</v>
      </c>
      <c r="S2539" s="11">
        <f t="shared" ca="1" si="416"/>
        <v>3260.7938770000001</v>
      </c>
    </row>
    <row r="2540" spans="2:19" x14ac:dyDescent="0.2">
      <c r="B2540" s="11"/>
      <c r="D2540" s="14">
        <f t="shared" si="443"/>
        <v>25.380000000001168</v>
      </c>
      <c r="E2540" s="11">
        <f t="shared" si="446"/>
        <v>37.840000000001169</v>
      </c>
      <c r="F2540" s="11">
        <f t="shared" si="439"/>
        <v>-371.21040000001148</v>
      </c>
      <c r="G2540" s="11">
        <f t="shared" ca="1" si="412"/>
        <v>-42.788722989999997</v>
      </c>
      <c r="H2540" s="15">
        <f t="shared" si="447"/>
        <v>0</v>
      </c>
      <c r="I2540" s="11">
        <f t="shared" ca="1" si="1"/>
        <v>-413.999123</v>
      </c>
      <c r="J2540" s="11">
        <f t="shared" ca="1" si="9"/>
        <v>-10.94078021</v>
      </c>
      <c r="K2540" s="9">
        <f t="shared" ca="1" si="444"/>
        <v>106.32883440000001</v>
      </c>
      <c r="L2540" s="11">
        <f t="shared" ca="1" si="445"/>
        <v>7209.5596050000004</v>
      </c>
      <c r="M2540" s="11">
        <f t="shared" ca="1" si="440"/>
        <v>0.57558299999999996</v>
      </c>
      <c r="N2540" s="11">
        <f t="shared" ca="1" si="437"/>
        <v>-42.788722989999997</v>
      </c>
      <c r="O2540" s="11">
        <f t="shared" ca="1" si="438"/>
        <v>0</v>
      </c>
      <c r="P2540" s="13">
        <f t="shared" ca="1" si="441"/>
        <v>311.39800000000002</v>
      </c>
      <c r="Q2540" s="11">
        <f t="shared" ca="1" si="415"/>
        <v>0.34145638179999999</v>
      </c>
      <c r="R2540" s="11">
        <f t="shared" ca="1" si="442"/>
        <v>1.1152681149999999</v>
      </c>
      <c r="S2540" s="11">
        <f t="shared" ca="1" si="416"/>
        <v>3253.7191910000001</v>
      </c>
    </row>
    <row r="2541" spans="2:19" x14ac:dyDescent="0.2">
      <c r="B2541" s="11"/>
      <c r="D2541" s="14">
        <f t="shared" si="443"/>
        <v>25.390000000001169</v>
      </c>
      <c r="E2541" s="11">
        <f t="shared" si="446"/>
        <v>37.840000000001169</v>
      </c>
      <c r="F2541" s="11">
        <f t="shared" si="439"/>
        <v>-371.21040000001148</v>
      </c>
      <c r="G2541" s="11">
        <f t="shared" ca="1" si="412"/>
        <v>-42.695816440000002</v>
      </c>
      <c r="H2541" s="15">
        <f t="shared" si="447"/>
        <v>0</v>
      </c>
      <c r="I2541" s="11">
        <f t="shared" ca="1" si="1"/>
        <v>-413.90621640000001</v>
      </c>
      <c r="J2541" s="11">
        <f t="shared" ca="1" si="9"/>
        <v>-10.938324959999999</v>
      </c>
      <c r="K2541" s="9">
        <f t="shared" ca="1" si="444"/>
        <v>106.21942660000001</v>
      </c>
      <c r="L2541" s="11">
        <f t="shared" ca="1" si="445"/>
        <v>7210.6223460000001</v>
      </c>
      <c r="M2541" s="11">
        <f t="shared" ca="1" si="440"/>
        <v>0.57551699999999995</v>
      </c>
      <c r="N2541" s="11">
        <f t="shared" ca="1" si="437"/>
        <v>-42.695816440000002</v>
      </c>
      <c r="O2541" s="11">
        <f t="shared" ca="1" si="438"/>
        <v>0</v>
      </c>
      <c r="P2541" s="13">
        <f t="shared" ca="1" si="441"/>
        <v>311.39400000000001</v>
      </c>
      <c r="Q2541" s="11">
        <f t="shared" ca="1" si="415"/>
        <v>0.34110941950000001</v>
      </c>
      <c r="R2541" s="11">
        <f t="shared" ca="1" si="442"/>
        <v>1.115017835</v>
      </c>
      <c r="S2541" s="11">
        <f t="shared" ca="1" si="416"/>
        <v>3246.6544370000001</v>
      </c>
    </row>
    <row r="2542" spans="2:19" x14ac:dyDescent="0.2">
      <c r="B2542" s="11"/>
      <c r="D2542" s="14">
        <f t="shared" si="443"/>
        <v>25.400000000001171</v>
      </c>
      <c r="E2542" s="11">
        <f t="shared" si="446"/>
        <v>37.840000000001169</v>
      </c>
      <c r="F2542" s="11">
        <f t="shared" si="439"/>
        <v>-371.21040000001148</v>
      </c>
      <c r="G2542" s="11">
        <f t="shared" ca="1" si="412"/>
        <v>-42.603040380000003</v>
      </c>
      <c r="H2542" s="15">
        <f t="shared" si="447"/>
        <v>0</v>
      </c>
      <c r="I2542" s="11">
        <f t="shared" ca="1" si="1"/>
        <v>-413.81344039999999</v>
      </c>
      <c r="J2542" s="11">
        <f t="shared" ca="1" si="9"/>
        <v>-10.93587316</v>
      </c>
      <c r="K2542" s="9">
        <f t="shared" ca="1" si="444"/>
        <v>106.1100433</v>
      </c>
      <c r="L2542" s="11">
        <f t="shared" ca="1" si="445"/>
        <v>7211.6839929999996</v>
      </c>
      <c r="M2542" s="11">
        <f t="shared" ca="1" si="440"/>
        <v>0.57545100000000005</v>
      </c>
      <c r="N2542" s="11">
        <f t="shared" ca="1" si="437"/>
        <v>-42.603040380000003</v>
      </c>
      <c r="O2542" s="11">
        <f t="shared" ca="1" si="438"/>
        <v>0</v>
      </c>
      <c r="P2542" s="13">
        <f t="shared" ca="1" si="441"/>
        <v>311.39</v>
      </c>
      <c r="Q2542" s="11">
        <f t="shared" ca="1" si="415"/>
        <v>0.3407625272</v>
      </c>
      <c r="R2542" s="11">
        <f t="shared" ca="1" si="442"/>
        <v>1.114767906</v>
      </c>
      <c r="S2542" s="11">
        <f t="shared" ca="1" si="416"/>
        <v>3239.599604</v>
      </c>
    </row>
    <row r="2543" spans="2:19" x14ac:dyDescent="0.2">
      <c r="B2543" s="11"/>
      <c r="D2543" s="14">
        <f t="shared" si="443"/>
        <v>25.410000000001173</v>
      </c>
      <c r="E2543" s="11">
        <f t="shared" si="446"/>
        <v>37.840000000001169</v>
      </c>
      <c r="F2543" s="11">
        <f t="shared" si="439"/>
        <v>-371.21040000001148</v>
      </c>
      <c r="G2543" s="11">
        <f t="shared" ca="1" si="412"/>
        <v>-42.510394669999997</v>
      </c>
      <c r="H2543" s="15">
        <f t="shared" si="447"/>
        <v>0</v>
      </c>
      <c r="I2543" s="11">
        <f t="shared" ca="1" si="1"/>
        <v>-413.7207947</v>
      </c>
      <c r="J2543" s="11">
        <f t="shared" ca="1" si="9"/>
        <v>-10.93342481</v>
      </c>
      <c r="K2543" s="9">
        <f t="shared" ca="1" si="444"/>
        <v>106.0006846</v>
      </c>
      <c r="L2543" s="11">
        <f t="shared" ca="1" si="445"/>
        <v>7212.7445470000002</v>
      </c>
      <c r="M2543" s="11">
        <f t="shared" ca="1" si="440"/>
        <v>0.57538500000000004</v>
      </c>
      <c r="N2543" s="11">
        <f t="shared" ref="N2543:N2606" ca="1" si="448">IF(K2543&gt;0,-0.5*M2543*(K2543^2)*CdR*CSAR,0)</f>
        <v>-42.510394669999997</v>
      </c>
      <c r="O2543" s="11">
        <f t="shared" ref="O2543:O2606" ca="1" si="449">IF(K2543&gt;0,0, 0.5*M2543*(K2543^2)*CdC*CSAC)</f>
        <v>0</v>
      </c>
      <c r="P2543" s="13">
        <f t="shared" ca="1" si="441"/>
        <v>311.38600000000002</v>
      </c>
      <c r="Q2543" s="11">
        <f t="shared" ca="1" si="415"/>
        <v>0.34041570459999998</v>
      </c>
      <c r="R2543" s="11">
        <f t="shared" ca="1" si="442"/>
        <v>1.114518329</v>
      </c>
      <c r="S2543" s="11">
        <f t="shared" ca="1" si="416"/>
        <v>3232.5546850000001</v>
      </c>
    </row>
    <row r="2544" spans="2:19" x14ac:dyDescent="0.2">
      <c r="B2544" s="11"/>
      <c r="D2544" s="14">
        <f t="shared" si="443"/>
        <v>25.420000000001174</v>
      </c>
      <c r="E2544" s="11">
        <f t="shared" si="446"/>
        <v>37.840000000001169</v>
      </c>
      <c r="F2544" s="11">
        <f t="shared" si="439"/>
        <v>-371.21040000001148</v>
      </c>
      <c r="G2544" s="11">
        <f t="shared" ca="1" si="412"/>
        <v>-42.417879200000002</v>
      </c>
      <c r="H2544" s="15">
        <f t="shared" si="447"/>
        <v>0</v>
      </c>
      <c r="I2544" s="11">
        <f t="shared" ca="1" si="1"/>
        <v>-413.62827920000001</v>
      </c>
      <c r="J2544" s="11">
        <f t="shared" ca="1" si="9"/>
        <v>-10.93097989</v>
      </c>
      <c r="K2544" s="9">
        <f t="shared" ca="1" si="444"/>
        <v>105.89135039999999</v>
      </c>
      <c r="L2544" s="11">
        <f t="shared" ca="1" si="445"/>
        <v>7213.8040069999997</v>
      </c>
      <c r="M2544" s="11">
        <f t="shared" ca="1" si="440"/>
        <v>0.57531900000000002</v>
      </c>
      <c r="N2544" s="11">
        <f t="shared" ca="1" si="448"/>
        <v>-42.417879200000002</v>
      </c>
      <c r="O2544" s="11">
        <f t="shared" ca="1" si="449"/>
        <v>0</v>
      </c>
      <c r="P2544" s="13">
        <f t="shared" ca="1" si="441"/>
        <v>311.38099999999997</v>
      </c>
      <c r="Q2544" s="11">
        <f t="shared" ca="1" si="415"/>
        <v>0.34007004400000002</v>
      </c>
      <c r="R2544" s="11">
        <f t="shared" ca="1" si="442"/>
        <v>1.114269102</v>
      </c>
      <c r="S2544" s="11">
        <f t="shared" ca="1" si="416"/>
        <v>3225.5196679999999</v>
      </c>
    </row>
    <row r="2545" spans="2:19" x14ac:dyDescent="0.2">
      <c r="B2545" s="11"/>
      <c r="D2545" s="14">
        <f t="shared" si="443"/>
        <v>25.430000000001176</v>
      </c>
      <c r="E2545" s="11">
        <f t="shared" si="446"/>
        <v>37.840000000001169</v>
      </c>
      <c r="F2545" s="11">
        <f t="shared" si="439"/>
        <v>-371.21040000001148</v>
      </c>
      <c r="G2545" s="11">
        <f t="shared" ca="1" si="412"/>
        <v>-42.325493829999999</v>
      </c>
      <c r="H2545" s="15">
        <f t="shared" si="447"/>
        <v>0</v>
      </c>
      <c r="I2545" s="11">
        <f t="shared" ca="1" si="1"/>
        <v>-413.5358938</v>
      </c>
      <c r="J2545" s="11">
        <f t="shared" ca="1" si="9"/>
        <v>-10.928538420000001</v>
      </c>
      <c r="K2545" s="9">
        <f t="shared" ca="1" si="444"/>
        <v>105.7820406</v>
      </c>
      <c r="L2545" s="11">
        <f t="shared" ca="1" si="445"/>
        <v>7214.8623740000003</v>
      </c>
      <c r="M2545" s="11">
        <f t="shared" ca="1" si="440"/>
        <v>0.57525300000000001</v>
      </c>
      <c r="N2545" s="11">
        <f t="shared" ca="1" si="448"/>
        <v>-42.325493829999999</v>
      </c>
      <c r="O2545" s="11">
        <f t="shared" ca="1" si="449"/>
        <v>0</v>
      </c>
      <c r="P2545" s="13">
        <f t="shared" ca="1" si="441"/>
        <v>311.37700000000001</v>
      </c>
      <c r="Q2545" s="11">
        <f t="shared" ca="1" si="415"/>
        <v>0.3397233597</v>
      </c>
      <c r="R2545" s="11">
        <f t="shared" ca="1" si="442"/>
        <v>1.1140202260000001</v>
      </c>
      <c r="S2545" s="11">
        <f t="shared" ca="1" si="416"/>
        <v>3218.494545</v>
      </c>
    </row>
    <row r="2546" spans="2:19" x14ac:dyDescent="0.2">
      <c r="B2546" s="11"/>
      <c r="D2546" s="14">
        <f t="shared" si="443"/>
        <v>25.440000000001177</v>
      </c>
      <c r="E2546" s="11">
        <f t="shared" si="446"/>
        <v>37.840000000001169</v>
      </c>
      <c r="F2546" s="11">
        <f t="shared" si="439"/>
        <v>-371.21040000001148</v>
      </c>
      <c r="G2546" s="11">
        <f t="shared" ca="1" si="412"/>
        <v>-42.233238440000001</v>
      </c>
      <c r="H2546" s="15">
        <f t="shared" si="447"/>
        <v>0</v>
      </c>
      <c r="I2546" s="11">
        <f t="shared" ca="1" si="1"/>
        <v>-413.4436384</v>
      </c>
      <c r="J2546" s="11">
        <f t="shared" ca="1" si="9"/>
        <v>-10.926100379999999</v>
      </c>
      <c r="K2546" s="9">
        <f t="shared" ca="1" si="444"/>
        <v>105.6727552</v>
      </c>
      <c r="L2546" s="11">
        <f t="shared" ca="1" si="445"/>
        <v>7215.9196480000001</v>
      </c>
      <c r="M2546" s="11">
        <f t="shared" ca="1" si="440"/>
        <v>0.575187</v>
      </c>
      <c r="N2546" s="11">
        <f t="shared" ca="1" si="448"/>
        <v>-42.233238440000001</v>
      </c>
      <c r="O2546" s="11">
        <f t="shared" ca="1" si="449"/>
        <v>0</v>
      </c>
      <c r="P2546" s="13">
        <f t="shared" ca="1" si="441"/>
        <v>311.37299999999999</v>
      </c>
      <c r="Q2546" s="11">
        <f t="shared" ca="1" si="415"/>
        <v>0.33937674490000003</v>
      </c>
      <c r="R2546" s="11">
        <f t="shared" ca="1" si="442"/>
        <v>1.1137717</v>
      </c>
      <c r="S2546" s="11">
        <f t="shared" ca="1" si="416"/>
        <v>3211.4793049999998</v>
      </c>
    </row>
    <row r="2547" spans="2:19" x14ac:dyDescent="0.2">
      <c r="B2547" s="11"/>
      <c r="D2547" s="14">
        <f t="shared" si="443"/>
        <v>25.450000000001179</v>
      </c>
      <c r="E2547" s="11">
        <f t="shared" si="446"/>
        <v>37.840000000001169</v>
      </c>
      <c r="F2547" s="11">
        <f t="shared" si="439"/>
        <v>-371.21040000001148</v>
      </c>
      <c r="G2547" s="11">
        <f t="shared" ca="1" si="412"/>
        <v>-42.141112900000003</v>
      </c>
      <c r="H2547" s="15">
        <f t="shared" si="447"/>
        <v>0</v>
      </c>
      <c r="I2547" s="11">
        <f t="shared" ca="1" si="1"/>
        <v>-413.35151289999999</v>
      </c>
      <c r="J2547" s="11">
        <f t="shared" ca="1" si="9"/>
        <v>-10.923665769999999</v>
      </c>
      <c r="K2547" s="9">
        <f t="shared" ca="1" si="444"/>
        <v>105.56349419999999</v>
      </c>
      <c r="L2547" s="11">
        <f t="shared" ca="1" si="445"/>
        <v>7216.975829</v>
      </c>
      <c r="M2547" s="11">
        <f t="shared" ca="1" si="440"/>
        <v>0.57512099999999999</v>
      </c>
      <c r="N2547" s="11">
        <f t="shared" ca="1" si="448"/>
        <v>-42.141112900000003</v>
      </c>
      <c r="O2547" s="11">
        <f t="shared" ca="1" si="449"/>
        <v>0</v>
      </c>
      <c r="P2547" s="13">
        <f t="shared" ca="1" si="441"/>
        <v>311.36900000000003</v>
      </c>
      <c r="Q2547" s="11">
        <f t="shared" ca="1" si="415"/>
        <v>0.33903019940000001</v>
      </c>
      <c r="R2547" s="11">
        <f t="shared" ca="1" si="442"/>
        <v>1.1135235240000001</v>
      </c>
      <c r="S2547" s="11">
        <f t="shared" ca="1" si="416"/>
        <v>3204.4739399999999</v>
      </c>
    </row>
    <row r="2548" spans="2:19" x14ac:dyDescent="0.2">
      <c r="B2548" s="11"/>
      <c r="D2548" s="14">
        <f t="shared" si="443"/>
        <v>25.46000000000118</v>
      </c>
      <c r="E2548" s="11">
        <f t="shared" si="446"/>
        <v>37.840000000001169</v>
      </c>
      <c r="F2548" s="11">
        <f t="shared" si="439"/>
        <v>-371.21040000001148</v>
      </c>
      <c r="G2548" s="11">
        <f t="shared" ca="1" si="412"/>
        <v>-42.044291039999997</v>
      </c>
      <c r="H2548" s="15">
        <f t="shared" si="447"/>
        <v>0</v>
      </c>
      <c r="I2548" s="11">
        <f t="shared" ca="1" si="1"/>
        <v>-413.25469099999998</v>
      </c>
      <c r="J2548" s="11">
        <f t="shared" ca="1" si="9"/>
        <v>-10.921107060000001</v>
      </c>
      <c r="K2548" s="9">
        <f t="shared" ca="1" si="444"/>
        <v>105.4542575</v>
      </c>
      <c r="L2548" s="11">
        <f t="shared" ca="1" si="445"/>
        <v>7218.0309180000004</v>
      </c>
      <c r="M2548" s="11">
        <f t="shared" ca="1" si="440"/>
        <v>0.57498899999999997</v>
      </c>
      <c r="N2548" s="11">
        <f t="shared" ca="1" si="448"/>
        <v>-42.044291039999997</v>
      </c>
      <c r="O2548" s="11">
        <f t="shared" ca="1" si="449"/>
        <v>0</v>
      </c>
      <c r="P2548" s="13">
        <f t="shared" ca="1" si="441"/>
        <v>311.36</v>
      </c>
      <c r="Q2548" s="11">
        <f t="shared" ca="1" si="415"/>
        <v>0.3386891621</v>
      </c>
      <c r="R2548" s="11">
        <f t="shared" ca="1" si="442"/>
        <v>1.1132626969999999</v>
      </c>
      <c r="S2548" s="11">
        <f t="shared" ca="1" si="416"/>
        <v>3197.1114600000001</v>
      </c>
    </row>
    <row r="2549" spans="2:19" x14ac:dyDescent="0.2">
      <c r="B2549" s="11"/>
      <c r="D2549" s="14">
        <f t="shared" si="443"/>
        <v>25.470000000001182</v>
      </c>
      <c r="E2549" s="11">
        <f t="shared" si="446"/>
        <v>37.840000000001169</v>
      </c>
      <c r="F2549" s="11">
        <f t="shared" si="439"/>
        <v>-371.21040000001148</v>
      </c>
      <c r="G2549" s="11">
        <f t="shared" ca="1" si="412"/>
        <v>-41.95243584</v>
      </c>
      <c r="H2549" s="15">
        <f t="shared" si="447"/>
        <v>0</v>
      </c>
      <c r="I2549" s="11">
        <f t="shared" ca="1" si="1"/>
        <v>-413.16283579999998</v>
      </c>
      <c r="J2549" s="11">
        <f t="shared" ca="1" si="9"/>
        <v>-10.91867959</v>
      </c>
      <c r="K2549" s="9">
        <f t="shared" ca="1" si="444"/>
        <v>105.3450464</v>
      </c>
      <c r="L2549" s="11">
        <f t="shared" ca="1" si="445"/>
        <v>7219.084914</v>
      </c>
      <c r="M2549" s="11">
        <f t="shared" ca="1" si="440"/>
        <v>0.57492299999999996</v>
      </c>
      <c r="N2549" s="11">
        <f t="shared" ca="1" si="448"/>
        <v>-41.95243584</v>
      </c>
      <c r="O2549" s="11">
        <f t="shared" ca="1" si="449"/>
        <v>0</v>
      </c>
      <c r="P2549" s="13">
        <f t="shared" ca="1" si="441"/>
        <v>311.35599999999999</v>
      </c>
      <c r="Q2549" s="11">
        <f t="shared" ca="1" si="415"/>
        <v>0.33834275380000001</v>
      </c>
      <c r="R2549" s="11">
        <f t="shared" ca="1" si="442"/>
        <v>1.113015249</v>
      </c>
      <c r="S2549" s="11">
        <f t="shared" ca="1" si="416"/>
        <v>3190.126651</v>
      </c>
    </row>
    <row r="2550" spans="2:19" x14ac:dyDescent="0.2">
      <c r="B2550" s="11"/>
      <c r="D2550" s="14">
        <f t="shared" si="443"/>
        <v>25.480000000001183</v>
      </c>
      <c r="E2550" s="11">
        <f t="shared" si="446"/>
        <v>37.840000000001169</v>
      </c>
      <c r="F2550" s="11">
        <f t="shared" si="439"/>
        <v>-371.21040000001148</v>
      </c>
      <c r="G2550" s="11">
        <f t="shared" ca="1" si="412"/>
        <v>-41.860710089999998</v>
      </c>
      <c r="H2550" s="15">
        <f t="shared" si="447"/>
        <v>0</v>
      </c>
      <c r="I2550" s="11">
        <f t="shared" ca="1" si="1"/>
        <v>-413.0711101</v>
      </c>
      <c r="J2550" s="11">
        <f t="shared" ca="1" si="9"/>
        <v>-10.916255550000001</v>
      </c>
      <c r="K2550" s="9">
        <f t="shared" ca="1" si="444"/>
        <v>105.2358596</v>
      </c>
      <c r="L2550" s="11">
        <f t="shared" ca="1" si="445"/>
        <v>7220.1378189999996</v>
      </c>
      <c r="M2550" s="11">
        <f t="shared" ca="1" si="440"/>
        <v>0.57485699999999995</v>
      </c>
      <c r="N2550" s="11">
        <f t="shared" ca="1" si="448"/>
        <v>-41.860710089999998</v>
      </c>
      <c r="O2550" s="11">
        <f t="shared" ca="1" si="449"/>
        <v>0</v>
      </c>
      <c r="P2550" s="13">
        <f t="shared" ca="1" si="441"/>
        <v>311.35199999999998</v>
      </c>
      <c r="Q2550" s="11">
        <f t="shared" ca="1" si="415"/>
        <v>0.33799641450000001</v>
      </c>
      <c r="R2550" s="11">
        <f t="shared" ca="1" si="442"/>
        <v>1.11276815</v>
      </c>
      <c r="S2550" s="11">
        <f t="shared" ca="1" si="416"/>
        <v>3183.151687</v>
      </c>
    </row>
    <row r="2551" spans="2:19" x14ac:dyDescent="0.2">
      <c r="B2551" s="11"/>
      <c r="D2551" s="14">
        <f t="shared" si="443"/>
        <v>25.490000000001185</v>
      </c>
      <c r="E2551" s="11">
        <f t="shared" si="446"/>
        <v>37.840000000001169</v>
      </c>
      <c r="F2551" s="11">
        <f t="shared" si="439"/>
        <v>-371.21040000001148</v>
      </c>
      <c r="G2551" s="11">
        <f t="shared" ca="1" si="412"/>
        <v>-41.769113679999997</v>
      </c>
      <c r="H2551" s="15">
        <f t="shared" si="447"/>
        <v>0</v>
      </c>
      <c r="I2551" s="11">
        <f t="shared" ca="1" si="1"/>
        <v>-412.97951369999998</v>
      </c>
      <c r="J2551" s="11">
        <f t="shared" ca="1" si="9"/>
        <v>-10.91383493</v>
      </c>
      <c r="K2551" s="9">
        <f t="shared" ca="1" si="444"/>
        <v>105.1266971</v>
      </c>
      <c r="L2551" s="11">
        <f t="shared" ca="1" si="445"/>
        <v>7221.1896319999996</v>
      </c>
      <c r="M2551" s="11">
        <f t="shared" ca="1" si="440"/>
        <v>0.57479100000000005</v>
      </c>
      <c r="N2551" s="11">
        <f t="shared" ca="1" si="448"/>
        <v>-41.769113679999997</v>
      </c>
      <c r="O2551" s="11">
        <f t="shared" ca="1" si="449"/>
        <v>0</v>
      </c>
      <c r="P2551" s="13">
        <f t="shared" ca="1" si="441"/>
        <v>311.34800000000001</v>
      </c>
      <c r="Q2551" s="11">
        <f t="shared" ca="1" si="415"/>
        <v>0.3376501442</v>
      </c>
      <c r="R2551" s="11">
        <f t="shared" ca="1" si="442"/>
        <v>1.112521399</v>
      </c>
      <c r="S2551" s="11">
        <f t="shared" ca="1" si="416"/>
        <v>3176.186557</v>
      </c>
    </row>
    <row r="2552" spans="2:19" x14ac:dyDescent="0.2">
      <c r="B2552" s="11"/>
      <c r="D2552" s="14">
        <f t="shared" si="443"/>
        <v>25.500000000001187</v>
      </c>
      <c r="E2552" s="11">
        <f t="shared" si="446"/>
        <v>37.840000000001169</v>
      </c>
      <c r="F2552" s="11">
        <f t="shared" si="439"/>
        <v>-371.21040000001148</v>
      </c>
      <c r="G2552" s="11">
        <f t="shared" ca="1" si="412"/>
        <v>-41.67764648</v>
      </c>
      <c r="H2552" s="15">
        <f t="shared" si="447"/>
        <v>0</v>
      </c>
      <c r="I2552" s="11">
        <f t="shared" ca="1" si="1"/>
        <v>-412.88804649999997</v>
      </c>
      <c r="J2552" s="11">
        <f t="shared" ca="1" si="9"/>
        <v>-10.911417719999999</v>
      </c>
      <c r="K2552" s="9">
        <f t="shared" ca="1" si="444"/>
        <v>105.0175587</v>
      </c>
      <c r="L2552" s="11">
        <f t="shared" ca="1" si="445"/>
        <v>7222.2403530000001</v>
      </c>
      <c r="M2552" s="11">
        <f t="shared" ca="1" si="440"/>
        <v>0.57472500000000004</v>
      </c>
      <c r="N2552" s="11">
        <f t="shared" ca="1" si="448"/>
        <v>-41.67764648</v>
      </c>
      <c r="O2552" s="11">
        <f t="shared" ca="1" si="449"/>
        <v>0</v>
      </c>
      <c r="P2552" s="13">
        <f t="shared" ca="1" si="441"/>
        <v>311.34399999999999</v>
      </c>
      <c r="Q2552" s="11">
        <f t="shared" ca="1" si="415"/>
        <v>0.33730394270000003</v>
      </c>
      <c r="R2552" s="11">
        <f t="shared" ca="1" si="442"/>
        <v>1.1122749970000001</v>
      </c>
      <c r="S2552" s="11">
        <f t="shared" ca="1" si="416"/>
        <v>3169.2312529999999</v>
      </c>
    </row>
    <row r="2553" spans="2:19" x14ac:dyDescent="0.2">
      <c r="B2553" s="11"/>
      <c r="D2553" s="14">
        <f t="shared" si="443"/>
        <v>25.510000000001188</v>
      </c>
      <c r="E2553" s="11">
        <f t="shared" si="446"/>
        <v>37.840000000001169</v>
      </c>
      <c r="F2553" s="11">
        <f t="shared" si="439"/>
        <v>-371.21040000001148</v>
      </c>
      <c r="G2553" s="11">
        <f t="shared" ca="1" si="412"/>
        <v>-41.586308369999998</v>
      </c>
      <c r="H2553" s="15">
        <f t="shared" si="447"/>
        <v>0</v>
      </c>
      <c r="I2553" s="11">
        <f t="shared" ca="1" si="1"/>
        <v>-412.7967084</v>
      </c>
      <c r="J2553" s="11">
        <f t="shared" ca="1" si="9"/>
        <v>-10.90900392</v>
      </c>
      <c r="K2553" s="9">
        <f t="shared" ca="1" si="444"/>
        <v>104.9084446</v>
      </c>
      <c r="L2553" s="11">
        <f t="shared" ca="1" si="445"/>
        <v>7223.2899829999997</v>
      </c>
      <c r="M2553" s="11">
        <f t="shared" ca="1" si="440"/>
        <v>0.57465900000000003</v>
      </c>
      <c r="N2553" s="11">
        <f t="shared" ca="1" si="448"/>
        <v>-41.586308369999998</v>
      </c>
      <c r="O2553" s="11">
        <f t="shared" ca="1" si="449"/>
        <v>0</v>
      </c>
      <c r="P2553" s="13">
        <f t="shared" ca="1" si="441"/>
        <v>311.339</v>
      </c>
      <c r="Q2553" s="11">
        <f t="shared" ca="1" si="415"/>
        <v>0.33695889229999998</v>
      </c>
      <c r="R2553" s="11">
        <f t="shared" ca="1" si="442"/>
        <v>1.112028942</v>
      </c>
      <c r="S2553" s="11">
        <f t="shared" ca="1" si="416"/>
        <v>3162.2857650000001</v>
      </c>
    </row>
    <row r="2554" spans="2:19" x14ac:dyDescent="0.2">
      <c r="B2554" s="11"/>
      <c r="D2554" s="14">
        <f t="shared" si="443"/>
        <v>25.52000000000119</v>
      </c>
      <c r="E2554" s="11">
        <f t="shared" si="446"/>
        <v>37.840000000001169</v>
      </c>
      <c r="F2554" s="11">
        <f t="shared" si="439"/>
        <v>-371.21040000001148</v>
      </c>
      <c r="G2554" s="11">
        <f t="shared" ca="1" si="412"/>
        <v>-41.495099209999999</v>
      </c>
      <c r="H2554" s="15">
        <f t="shared" si="447"/>
        <v>0</v>
      </c>
      <c r="I2554" s="11">
        <f t="shared" ca="1" si="1"/>
        <v>-412.70549920000002</v>
      </c>
      <c r="J2554" s="11">
        <f t="shared" ca="1" si="9"/>
        <v>-10.90659353</v>
      </c>
      <c r="K2554" s="9">
        <f t="shared" ca="1" si="444"/>
        <v>104.79935450000001</v>
      </c>
      <c r="L2554" s="11">
        <f t="shared" ca="1" si="445"/>
        <v>7224.338522</v>
      </c>
      <c r="M2554" s="11">
        <f t="shared" ca="1" si="440"/>
        <v>0.57459300000000002</v>
      </c>
      <c r="N2554" s="11">
        <f t="shared" ca="1" si="448"/>
        <v>-41.495099209999999</v>
      </c>
      <c r="O2554" s="11">
        <f t="shared" ca="1" si="449"/>
        <v>0</v>
      </c>
      <c r="P2554" s="13">
        <f t="shared" ca="1" si="441"/>
        <v>311.33499999999998</v>
      </c>
      <c r="Q2554" s="11">
        <f t="shared" ca="1" si="415"/>
        <v>0.33661282710000001</v>
      </c>
      <c r="R2554" s="11">
        <f t="shared" ca="1" si="442"/>
        <v>1.1117832350000001</v>
      </c>
      <c r="S2554" s="11">
        <f t="shared" ca="1" si="416"/>
        <v>3155.3500829999998</v>
      </c>
    </row>
    <row r="2555" spans="2:19" x14ac:dyDescent="0.2">
      <c r="B2555" s="11"/>
      <c r="D2555" s="14">
        <f t="shared" si="443"/>
        <v>25.530000000001191</v>
      </c>
      <c r="E2555" s="11">
        <f t="shared" si="446"/>
        <v>37.840000000001169</v>
      </c>
      <c r="F2555" s="11">
        <f t="shared" si="439"/>
        <v>-371.21040000001148</v>
      </c>
      <c r="G2555" s="11">
        <f t="shared" ca="1" si="412"/>
        <v>-41.404018890000003</v>
      </c>
      <c r="H2555" s="15">
        <f t="shared" si="447"/>
        <v>0</v>
      </c>
      <c r="I2555" s="11">
        <f t="shared" ca="1" si="1"/>
        <v>-412.61441889999998</v>
      </c>
      <c r="J2555" s="11">
        <f t="shared" ca="1" si="9"/>
        <v>-10.90418655</v>
      </c>
      <c r="K2555" s="9">
        <f t="shared" ca="1" si="444"/>
        <v>104.6902886</v>
      </c>
      <c r="L2555" s="11">
        <f t="shared" ca="1" si="445"/>
        <v>7225.3859700000003</v>
      </c>
      <c r="M2555" s="11">
        <f t="shared" ca="1" si="440"/>
        <v>0.57452700000000001</v>
      </c>
      <c r="N2555" s="11">
        <f t="shared" ca="1" si="448"/>
        <v>-41.404018890000003</v>
      </c>
      <c r="O2555" s="11">
        <f t="shared" ca="1" si="449"/>
        <v>0</v>
      </c>
      <c r="P2555" s="13">
        <f t="shared" ca="1" si="441"/>
        <v>311.33100000000002</v>
      </c>
      <c r="Q2555" s="11">
        <f t="shared" ca="1" si="415"/>
        <v>0.3362668305</v>
      </c>
      <c r="R2555" s="11">
        <f t="shared" ca="1" si="442"/>
        <v>1.1115378739999999</v>
      </c>
      <c r="S2555" s="11">
        <f t="shared" ca="1" si="416"/>
        <v>3148.4241980000002</v>
      </c>
    </row>
    <row r="2556" spans="2:19" x14ac:dyDescent="0.2">
      <c r="B2556" s="11"/>
      <c r="D2556" s="14">
        <f t="shared" si="443"/>
        <v>25.540000000001193</v>
      </c>
      <c r="E2556" s="11">
        <f t="shared" si="446"/>
        <v>37.840000000001169</v>
      </c>
      <c r="F2556" s="11">
        <f t="shared" si="439"/>
        <v>-371.21040000001148</v>
      </c>
      <c r="G2556" s="11">
        <f t="shared" ca="1" si="412"/>
        <v>-41.313139200000002</v>
      </c>
      <c r="H2556" s="15">
        <f t="shared" si="447"/>
        <v>0</v>
      </c>
      <c r="I2556" s="11">
        <f t="shared" ca="1" si="1"/>
        <v>-412.52353920000002</v>
      </c>
      <c r="J2556" s="11">
        <f t="shared" ca="1" si="9"/>
        <v>-10.901784859999999</v>
      </c>
      <c r="K2556" s="9">
        <f t="shared" ca="1" si="444"/>
        <v>104.58124669999999</v>
      </c>
      <c r="L2556" s="11">
        <f t="shared" ca="1" si="445"/>
        <v>7226.4323279999999</v>
      </c>
      <c r="M2556" s="11">
        <f t="shared" ca="1" si="440"/>
        <v>0.57446200000000003</v>
      </c>
      <c r="N2556" s="11">
        <f t="shared" ca="1" si="448"/>
        <v>-41.313139200000002</v>
      </c>
      <c r="O2556" s="11">
        <f t="shared" ca="1" si="449"/>
        <v>0</v>
      </c>
      <c r="P2556" s="13">
        <f t="shared" ca="1" si="441"/>
        <v>311.327</v>
      </c>
      <c r="Q2556" s="11">
        <f t="shared" ca="1" si="415"/>
        <v>0.33592090219999998</v>
      </c>
      <c r="R2556" s="11">
        <f t="shared" ca="1" si="442"/>
        <v>1.1112930539999999</v>
      </c>
      <c r="S2556" s="11">
        <f t="shared" ca="1" si="416"/>
        <v>3141.5135690000002</v>
      </c>
    </row>
    <row r="2557" spans="2:19" x14ac:dyDescent="0.2">
      <c r="B2557" s="11"/>
      <c r="D2557" s="14">
        <f t="shared" si="443"/>
        <v>25.550000000001194</v>
      </c>
      <c r="E2557" s="11">
        <f t="shared" si="446"/>
        <v>37.840000000001169</v>
      </c>
      <c r="F2557" s="11">
        <f t="shared" si="439"/>
        <v>-371.21040000001148</v>
      </c>
      <c r="G2557" s="11">
        <f t="shared" ca="1" si="412"/>
        <v>-41.222316020000001</v>
      </c>
      <c r="H2557" s="15">
        <f t="shared" si="447"/>
        <v>0</v>
      </c>
      <c r="I2557" s="11">
        <f t="shared" ca="1" si="1"/>
        <v>-412.43271600000003</v>
      </c>
      <c r="J2557" s="11">
        <f t="shared" ca="1" si="9"/>
        <v>-10.89938467</v>
      </c>
      <c r="K2557" s="9">
        <f t="shared" ca="1" si="444"/>
        <v>104.4722289</v>
      </c>
      <c r="L2557" s="11">
        <f t="shared" ca="1" si="445"/>
        <v>7227.4775950000003</v>
      </c>
      <c r="M2557" s="11">
        <f t="shared" ca="1" si="440"/>
        <v>0.57439600000000002</v>
      </c>
      <c r="N2557" s="11">
        <f t="shared" ca="1" si="448"/>
        <v>-41.222316020000001</v>
      </c>
      <c r="O2557" s="11">
        <f t="shared" ca="1" si="449"/>
        <v>0</v>
      </c>
      <c r="P2557" s="13">
        <f t="shared" ca="1" si="441"/>
        <v>311.32299999999998</v>
      </c>
      <c r="Q2557" s="11">
        <f t="shared" ca="1" si="415"/>
        <v>0.33557504220000001</v>
      </c>
      <c r="R2557" s="11">
        <f t="shared" ca="1" si="442"/>
        <v>1.1110483870000001</v>
      </c>
      <c r="S2557" s="11">
        <f t="shared" ca="1" si="416"/>
        <v>3134.6072370000002</v>
      </c>
    </row>
    <row r="2558" spans="2:19" x14ac:dyDescent="0.2">
      <c r="B2558" s="11"/>
      <c r="D2558" s="14">
        <f t="shared" si="443"/>
        <v>25.560000000001196</v>
      </c>
      <c r="E2558" s="11">
        <f t="shared" si="446"/>
        <v>37.840000000001169</v>
      </c>
      <c r="F2558" s="11">
        <f t="shared" si="439"/>
        <v>-371.21040000001148</v>
      </c>
      <c r="G2558" s="11">
        <f t="shared" ca="1" si="412"/>
        <v>-41.131621299999999</v>
      </c>
      <c r="H2558" s="15">
        <f t="shared" si="447"/>
        <v>0</v>
      </c>
      <c r="I2558" s="11">
        <f t="shared" ca="1" si="1"/>
        <v>-412.3420213</v>
      </c>
      <c r="J2558" s="11">
        <f t="shared" ca="1" si="9"/>
        <v>-10.896987879999999</v>
      </c>
      <c r="K2558" s="9">
        <f t="shared" ca="1" si="444"/>
        <v>104.363235</v>
      </c>
      <c r="L2558" s="11">
        <f t="shared" ca="1" si="445"/>
        <v>7228.5217730000004</v>
      </c>
      <c r="M2558" s="11">
        <f t="shared" ca="1" si="440"/>
        <v>0.57433000000000001</v>
      </c>
      <c r="N2558" s="11">
        <f t="shared" ca="1" si="448"/>
        <v>-41.131621299999999</v>
      </c>
      <c r="O2558" s="11">
        <f t="shared" ca="1" si="449"/>
        <v>0</v>
      </c>
      <c r="P2558" s="13">
        <f t="shared" ca="1" si="441"/>
        <v>311.31799999999998</v>
      </c>
      <c r="Q2558" s="11">
        <f t="shared" ca="1" si="415"/>
        <v>0.33523032730000002</v>
      </c>
      <c r="R2558" s="11">
        <f t="shared" ca="1" si="442"/>
        <v>1.110804065</v>
      </c>
      <c r="S2558" s="11">
        <f t="shared" ca="1" si="416"/>
        <v>3127.710673</v>
      </c>
    </row>
    <row r="2559" spans="2:19" x14ac:dyDescent="0.2">
      <c r="B2559" s="11"/>
      <c r="D2559" s="14">
        <f t="shared" si="443"/>
        <v>25.570000000001198</v>
      </c>
      <c r="E2559" s="11">
        <f t="shared" si="446"/>
        <v>37.840000000001169</v>
      </c>
      <c r="F2559" s="11">
        <f t="shared" si="439"/>
        <v>-371.21040000001148</v>
      </c>
      <c r="G2559" s="11">
        <f t="shared" ca="1" si="412"/>
        <v>-41.041054930000001</v>
      </c>
      <c r="H2559" s="15">
        <f t="shared" si="447"/>
        <v>0</v>
      </c>
      <c r="I2559" s="11">
        <f t="shared" ca="1" si="1"/>
        <v>-412.2514549</v>
      </c>
      <c r="J2559" s="11">
        <f t="shared" ca="1" si="9"/>
        <v>-10.894594469999999</v>
      </c>
      <c r="K2559" s="9">
        <f t="shared" ca="1" si="444"/>
        <v>104.25426520000001</v>
      </c>
      <c r="L2559" s="11">
        <f t="shared" ca="1" si="445"/>
        <v>7229.5648600000004</v>
      </c>
      <c r="M2559" s="11">
        <f t="shared" ca="1" si="440"/>
        <v>0.574264</v>
      </c>
      <c r="N2559" s="11">
        <f t="shared" ca="1" si="448"/>
        <v>-41.041054930000001</v>
      </c>
      <c r="O2559" s="11">
        <f t="shared" ca="1" si="449"/>
        <v>0</v>
      </c>
      <c r="P2559" s="13">
        <f t="shared" ca="1" si="441"/>
        <v>311.31400000000002</v>
      </c>
      <c r="Q2559" s="11">
        <f t="shared" ca="1" si="415"/>
        <v>0.33488460250000002</v>
      </c>
      <c r="R2559" s="11">
        <f t="shared" ca="1" si="442"/>
        <v>1.110560089</v>
      </c>
      <c r="S2559" s="11">
        <f t="shared" ca="1" si="416"/>
        <v>3120.8238689999998</v>
      </c>
    </row>
    <row r="2560" spans="2:19" x14ac:dyDescent="0.2">
      <c r="B2560" s="11"/>
      <c r="D2560" s="14">
        <f t="shared" si="443"/>
        <v>25.580000000001199</v>
      </c>
      <c r="E2560" s="11">
        <f t="shared" si="446"/>
        <v>37.840000000001169</v>
      </c>
      <c r="F2560" s="11">
        <f t="shared" si="439"/>
        <v>-371.21040000001148</v>
      </c>
      <c r="G2560" s="11">
        <f t="shared" ca="1" si="412"/>
        <v>-40.950616770000003</v>
      </c>
      <c r="H2560" s="15">
        <f t="shared" si="447"/>
        <v>0</v>
      </c>
      <c r="I2560" s="11">
        <f t="shared" ca="1" si="1"/>
        <v>-412.16101680000003</v>
      </c>
      <c r="J2560" s="11">
        <f t="shared" ca="1" si="9"/>
        <v>-10.89220446</v>
      </c>
      <c r="K2560" s="9">
        <f t="shared" ca="1" si="444"/>
        <v>104.1453192</v>
      </c>
      <c r="L2560" s="11">
        <f t="shared" ca="1" si="445"/>
        <v>7230.6068580000001</v>
      </c>
      <c r="M2560" s="11">
        <f t="shared" ca="1" si="440"/>
        <v>0.57419799999999999</v>
      </c>
      <c r="N2560" s="11">
        <f t="shared" ca="1" si="448"/>
        <v>-40.950616770000003</v>
      </c>
      <c r="O2560" s="11">
        <f t="shared" ca="1" si="449"/>
        <v>0</v>
      </c>
      <c r="P2560" s="13">
        <f t="shared" ca="1" si="441"/>
        <v>311.31</v>
      </c>
      <c r="Q2560" s="11">
        <f t="shared" ca="1" si="415"/>
        <v>0.33453894579999999</v>
      </c>
      <c r="R2560" s="11">
        <f t="shared" ca="1" si="442"/>
        <v>1.1103164590000001</v>
      </c>
      <c r="S2560" s="11">
        <f t="shared" ca="1" si="416"/>
        <v>3113.9468149999998</v>
      </c>
    </row>
    <row r="2561" spans="2:19" x14ac:dyDescent="0.2">
      <c r="B2561" s="11"/>
      <c r="D2561" s="14">
        <f t="shared" si="443"/>
        <v>25.590000000001201</v>
      </c>
      <c r="E2561" s="11">
        <f t="shared" si="446"/>
        <v>37.840000000001169</v>
      </c>
      <c r="F2561" s="11">
        <f t="shared" si="439"/>
        <v>-371.21040000001148</v>
      </c>
      <c r="G2561" s="11">
        <f t="shared" ca="1" si="412"/>
        <v>-40.860306710000003</v>
      </c>
      <c r="H2561" s="15">
        <f t="shared" si="447"/>
        <v>0</v>
      </c>
      <c r="I2561" s="11">
        <f t="shared" ca="1" si="1"/>
        <v>-412.07070670000002</v>
      </c>
      <c r="J2561" s="11">
        <f t="shared" ca="1" si="9"/>
        <v>-10.88981783</v>
      </c>
      <c r="K2561" s="9">
        <f t="shared" ca="1" si="444"/>
        <v>104.0363972</v>
      </c>
      <c r="L2561" s="11">
        <f t="shared" ca="1" si="445"/>
        <v>7231.6477670000004</v>
      </c>
      <c r="M2561" s="11">
        <f t="shared" ca="1" si="440"/>
        <v>0.57413199999999998</v>
      </c>
      <c r="N2561" s="11">
        <f t="shared" ca="1" si="448"/>
        <v>-40.860306710000003</v>
      </c>
      <c r="O2561" s="11">
        <f t="shared" ca="1" si="449"/>
        <v>0</v>
      </c>
      <c r="P2561" s="13">
        <f t="shared" ca="1" si="441"/>
        <v>311.30599999999998</v>
      </c>
      <c r="Q2561" s="11">
        <f t="shared" ca="1" si="415"/>
        <v>0.33419335690000002</v>
      </c>
      <c r="R2561" s="11">
        <f t="shared" ca="1" si="442"/>
        <v>1.110073173</v>
      </c>
      <c r="S2561" s="11">
        <f t="shared" ca="1" si="416"/>
        <v>3107.0795010000002</v>
      </c>
    </row>
    <row r="2562" spans="2:19" x14ac:dyDescent="0.2">
      <c r="B2562" s="11"/>
      <c r="D2562" s="14">
        <f t="shared" si="443"/>
        <v>25.600000000001202</v>
      </c>
      <c r="E2562" s="11">
        <f t="shared" si="446"/>
        <v>37.840000000001169</v>
      </c>
      <c r="F2562" s="11">
        <f t="shared" ref="F2562:F2625" si="450">E2562*Grav</f>
        <v>-371.21040000001148</v>
      </c>
      <c r="G2562" s="11">
        <f t="shared" ca="1" si="412"/>
        <v>-40.770124619999997</v>
      </c>
      <c r="H2562" s="15">
        <f t="shared" si="447"/>
        <v>0</v>
      </c>
      <c r="I2562" s="11">
        <f t="shared" ca="1" si="1"/>
        <v>-411.98052460000002</v>
      </c>
      <c r="J2562" s="11">
        <f t="shared" ca="1" si="9"/>
        <v>-10.887434580000001</v>
      </c>
      <c r="K2562" s="9">
        <f t="shared" ca="1" si="444"/>
        <v>103.927499</v>
      </c>
      <c r="L2562" s="11">
        <f t="shared" ca="1" si="445"/>
        <v>7232.687586</v>
      </c>
      <c r="M2562" s="11">
        <f t="shared" ref="M2562:M2625" ca="1" si="451">VLOOKUP(L2562,AtmChart,4)</f>
        <v>0.57406599999999997</v>
      </c>
      <c r="N2562" s="11">
        <f t="shared" ca="1" si="448"/>
        <v>-40.770124619999997</v>
      </c>
      <c r="O2562" s="11">
        <f t="shared" ca="1" si="449"/>
        <v>0</v>
      </c>
      <c r="P2562" s="13">
        <f t="shared" ref="P2562:P2625" ca="1" si="452">VLOOKUP(L2562,AtmChart,5)</f>
        <v>311.30200000000002</v>
      </c>
      <c r="Q2562" s="11">
        <f t="shared" ca="1" si="415"/>
        <v>0.33384783579999999</v>
      </c>
      <c r="R2562" s="11">
        <f t="shared" ref="R2562:R2625" ca="1" si="453">J2562/Grav</f>
        <v>1.1098302330000001</v>
      </c>
      <c r="S2562" s="11">
        <f t="shared" ca="1" si="416"/>
        <v>3100.2219180000002</v>
      </c>
    </row>
    <row r="2563" spans="2:19" x14ac:dyDescent="0.2">
      <c r="B2563" s="11"/>
      <c r="D2563" s="14">
        <f t="shared" ref="D2563:D2626" si="454">D2562+DeltaT</f>
        <v>25.610000000001204</v>
      </c>
      <c r="E2563" s="11">
        <f t="shared" si="446"/>
        <v>37.840000000001169</v>
      </c>
      <c r="F2563" s="11">
        <f t="shared" si="450"/>
        <v>-371.21040000001148</v>
      </c>
      <c r="G2563" s="11">
        <f t="shared" ca="1" si="412"/>
        <v>-40.680141249999998</v>
      </c>
      <c r="H2563" s="15">
        <f t="shared" si="447"/>
        <v>0</v>
      </c>
      <c r="I2563" s="11">
        <f t="shared" ca="1" si="1"/>
        <v>-411.89054119999997</v>
      </c>
      <c r="J2563" s="11">
        <f t="shared" ca="1" si="9"/>
        <v>-10.88505659</v>
      </c>
      <c r="K2563" s="9">
        <f t="shared" ref="K2563:K2626" ca="1" si="455">K2562+J2562*DeltaT</f>
        <v>103.81862460000001</v>
      </c>
      <c r="L2563" s="11">
        <f t="shared" ref="L2563:L2626" ca="1" si="456">L2562+K2562*DeltaT+(0.5*J2562*DeltaT^2)</f>
        <v>7233.7263169999997</v>
      </c>
      <c r="M2563" s="11">
        <f t="shared" ca="1" si="451"/>
        <v>0.57400099999999998</v>
      </c>
      <c r="N2563" s="11">
        <f t="shared" ca="1" si="448"/>
        <v>-40.680141249999998</v>
      </c>
      <c r="O2563" s="11">
        <f t="shared" ca="1" si="449"/>
        <v>0</v>
      </c>
      <c r="P2563" s="13">
        <f t="shared" ca="1" si="452"/>
        <v>311.298</v>
      </c>
      <c r="Q2563" s="11">
        <f t="shared" ca="1" si="415"/>
        <v>0.33350238240000002</v>
      </c>
      <c r="R2563" s="11">
        <f t="shared" ca="1" si="453"/>
        <v>1.1095878269999999</v>
      </c>
      <c r="S2563" s="11">
        <f t="shared" ca="1" si="416"/>
        <v>3093.3794469999998</v>
      </c>
    </row>
    <row r="2564" spans="2:19" x14ac:dyDescent="0.2">
      <c r="B2564" s="11"/>
      <c r="D2564" s="14">
        <f t="shared" si="454"/>
        <v>25.620000000001205</v>
      </c>
      <c r="E2564" s="11">
        <f t="shared" si="446"/>
        <v>37.840000000001169</v>
      </c>
      <c r="F2564" s="11">
        <f t="shared" si="450"/>
        <v>-371.21040000001148</v>
      </c>
      <c r="G2564" s="11">
        <f t="shared" ca="1" si="412"/>
        <v>-40.590214570000001</v>
      </c>
      <c r="H2564" s="15">
        <f t="shared" si="447"/>
        <v>0</v>
      </c>
      <c r="I2564" s="11">
        <f t="shared" ca="1" si="1"/>
        <v>-411.80061460000002</v>
      </c>
      <c r="J2564" s="11">
        <f t="shared" ca="1" si="9"/>
        <v>-10.882680089999999</v>
      </c>
      <c r="K2564" s="9">
        <f t="shared" ca="1" si="455"/>
        <v>103.7097741</v>
      </c>
      <c r="L2564" s="11">
        <f t="shared" ca="1" si="456"/>
        <v>7234.7639589999999</v>
      </c>
      <c r="M2564" s="11">
        <f t="shared" ca="1" si="451"/>
        <v>0.57393499999999997</v>
      </c>
      <c r="N2564" s="11">
        <f t="shared" ca="1" si="448"/>
        <v>-40.590214570000001</v>
      </c>
      <c r="O2564" s="11">
        <f t="shared" ca="1" si="449"/>
        <v>0</v>
      </c>
      <c r="P2564" s="13">
        <f t="shared" ca="1" si="452"/>
        <v>311.29300000000001</v>
      </c>
      <c r="Q2564" s="11">
        <f t="shared" ca="1" si="415"/>
        <v>0.33315806669999998</v>
      </c>
      <c r="R2564" s="11">
        <f t="shared" ca="1" si="453"/>
        <v>1.1093455750000001</v>
      </c>
      <c r="S2564" s="11">
        <f t="shared" ca="1" si="416"/>
        <v>3086.541287</v>
      </c>
    </row>
    <row r="2565" spans="2:19" x14ac:dyDescent="0.2">
      <c r="B2565" s="11"/>
      <c r="D2565" s="14">
        <f t="shared" si="454"/>
        <v>25.630000000001207</v>
      </c>
      <c r="E2565" s="11">
        <f t="shared" si="446"/>
        <v>37.840000000001169</v>
      </c>
      <c r="F2565" s="11">
        <f t="shared" si="450"/>
        <v>-371.21040000001148</v>
      </c>
      <c r="G2565" s="11">
        <f t="shared" ca="1" si="412"/>
        <v>-40.500415500000003</v>
      </c>
      <c r="H2565" s="15">
        <f t="shared" si="447"/>
        <v>0</v>
      </c>
      <c r="I2565" s="11">
        <f t="shared" ca="1" si="1"/>
        <v>-411.71081550000002</v>
      </c>
      <c r="J2565" s="11">
        <f t="shared" ca="1" si="9"/>
        <v>-10.88030696</v>
      </c>
      <c r="K2565" s="9">
        <f t="shared" ca="1" si="455"/>
        <v>103.6009473</v>
      </c>
      <c r="L2565" s="11">
        <f t="shared" ca="1" si="456"/>
        <v>7235.8005119999998</v>
      </c>
      <c r="M2565" s="11">
        <f t="shared" ca="1" si="451"/>
        <v>0.57386899999999996</v>
      </c>
      <c r="N2565" s="11">
        <f t="shared" ca="1" si="448"/>
        <v>-40.500415500000003</v>
      </c>
      <c r="O2565" s="11">
        <f t="shared" ca="1" si="449"/>
        <v>0</v>
      </c>
      <c r="P2565" s="13">
        <f t="shared" ca="1" si="452"/>
        <v>311.28899999999999</v>
      </c>
      <c r="Q2565" s="11">
        <f t="shared" ca="1" si="415"/>
        <v>0.33281274719999998</v>
      </c>
      <c r="R2565" s="11">
        <f t="shared" ca="1" si="453"/>
        <v>1.109103666</v>
      </c>
      <c r="S2565" s="11">
        <f t="shared" ca="1" si="416"/>
        <v>3079.7128290000001</v>
      </c>
    </row>
    <row r="2566" spans="2:19" x14ac:dyDescent="0.2">
      <c r="B2566" s="11"/>
      <c r="D2566" s="14">
        <f t="shared" si="454"/>
        <v>25.640000000001208</v>
      </c>
      <c r="E2566" s="11">
        <f t="shared" ref="E2566:E2629" si="457">IF(D2566&lt;ThrustCurveTime,E2565-(Mdot)/10,E2565)</f>
        <v>37.840000000001169</v>
      </c>
      <c r="F2566" s="11">
        <f t="shared" si="450"/>
        <v>-371.21040000001148</v>
      </c>
      <c r="G2566" s="11">
        <f t="shared" ca="1" si="412"/>
        <v>-40.410743910000001</v>
      </c>
      <c r="H2566" s="15">
        <f t="shared" si="447"/>
        <v>0</v>
      </c>
      <c r="I2566" s="11">
        <f t="shared" ca="1" si="1"/>
        <v>-411.62114389999999</v>
      </c>
      <c r="J2566" s="11">
        <f t="shared" ca="1" si="9"/>
        <v>-10.877937210000001</v>
      </c>
      <c r="K2566" s="9">
        <f t="shared" ca="1" si="455"/>
        <v>103.4921442</v>
      </c>
      <c r="L2566" s="11">
        <f t="shared" ca="1" si="456"/>
        <v>7236.8359780000001</v>
      </c>
      <c r="M2566" s="11">
        <f t="shared" ca="1" si="451"/>
        <v>0.57380299999999995</v>
      </c>
      <c r="N2566" s="11">
        <f t="shared" ca="1" si="448"/>
        <v>-40.410743910000001</v>
      </c>
      <c r="O2566" s="11">
        <f t="shared" ca="1" si="449"/>
        <v>0</v>
      </c>
      <c r="P2566" s="13">
        <f t="shared" ca="1" si="452"/>
        <v>311.28500000000003</v>
      </c>
      <c r="Q2566" s="11">
        <f t="shared" ca="1" si="415"/>
        <v>0.33246749510000001</v>
      </c>
      <c r="R2566" s="11">
        <f t="shared" ca="1" si="453"/>
        <v>1.1088621009999999</v>
      </c>
      <c r="S2566" s="11">
        <f t="shared" ca="1" si="416"/>
        <v>3072.8940659999998</v>
      </c>
    </row>
    <row r="2567" spans="2:19" x14ac:dyDescent="0.2">
      <c r="B2567" s="11"/>
      <c r="D2567" s="14">
        <f t="shared" si="454"/>
        <v>25.65000000000121</v>
      </c>
      <c r="E2567" s="11">
        <f t="shared" si="457"/>
        <v>37.840000000001169</v>
      </c>
      <c r="F2567" s="11">
        <f t="shared" si="450"/>
        <v>-371.21040000001148</v>
      </c>
      <c r="G2567" s="11">
        <f t="shared" ca="1" si="412"/>
        <v>-40.321199679999999</v>
      </c>
      <c r="H2567" s="15">
        <f t="shared" ref="H2567:H2630" si="458">IF(D2567&lt;ThrustCurveTime,VLOOKUP(D2567,GoddardCurve1,2, TRUE),0)</f>
        <v>0</v>
      </c>
      <c r="I2567" s="11">
        <f t="shared" ca="1" si="1"/>
        <v>-411.53159970000002</v>
      </c>
      <c r="J2567" s="11">
        <f t="shared" ca="1" si="9"/>
        <v>-10.87557082</v>
      </c>
      <c r="K2567" s="9">
        <f t="shared" ca="1" si="455"/>
        <v>103.3833648</v>
      </c>
      <c r="L2567" s="11">
        <f t="shared" ca="1" si="456"/>
        <v>7237.870355</v>
      </c>
      <c r="M2567" s="11">
        <f t="shared" ca="1" si="451"/>
        <v>0.57373700000000005</v>
      </c>
      <c r="N2567" s="11">
        <f t="shared" ca="1" si="448"/>
        <v>-40.321199679999999</v>
      </c>
      <c r="O2567" s="11">
        <f t="shared" ca="1" si="449"/>
        <v>0</v>
      </c>
      <c r="P2567" s="13">
        <f t="shared" ca="1" si="452"/>
        <v>311.28100000000001</v>
      </c>
      <c r="Q2567" s="11">
        <f t="shared" ca="1" si="415"/>
        <v>0.33212231019999999</v>
      </c>
      <c r="R2567" s="11">
        <f t="shared" ca="1" si="453"/>
        <v>1.108620878</v>
      </c>
      <c r="S2567" s="11">
        <f t="shared" ca="1" si="416"/>
        <v>3066.0849880000001</v>
      </c>
    </row>
    <row r="2568" spans="2:19" x14ac:dyDescent="0.2">
      <c r="B2568" s="11"/>
      <c r="D2568" s="14">
        <f t="shared" si="454"/>
        <v>25.660000000001212</v>
      </c>
      <c r="E2568" s="11">
        <f t="shared" si="457"/>
        <v>37.840000000001169</v>
      </c>
      <c r="F2568" s="11">
        <f t="shared" si="450"/>
        <v>-371.21040000001148</v>
      </c>
      <c r="G2568" s="11">
        <f t="shared" ca="1" si="412"/>
        <v>-40.231782690000003</v>
      </c>
      <c r="H2568" s="15">
        <f t="shared" si="458"/>
        <v>0</v>
      </c>
      <c r="I2568" s="11">
        <f t="shared" ca="1" si="1"/>
        <v>-411.44218269999999</v>
      </c>
      <c r="J2568" s="11">
        <f t="shared" ca="1" si="9"/>
        <v>-10.87320779</v>
      </c>
      <c r="K2568" s="9">
        <f t="shared" ca="1" si="455"/>
        <v>103.27460910000001</v>
      </c>
      <c r="L2568" s="11">
        <f t="shared" ca="1" si="456"/>
        <v>7238.9036450000003</v>
      </c>
      <c r="M2568" s="11">
        <f t="shared" ca="1" si="451"/>
        <v>0.57367100000000004</v>
      </c>
      <c r="N2568" s="11">
        <f t="shared" ca="1" si="448"/>
        <v>-40.231782690000003</v>
      </c>
      <c r="O2568" s="11">
        <f t="shared" ca="1" si="449"/>
        <v>0</v>
      </c>
      <c r="P2568" s="13">
        <f t="shared" ca="1" si="452"/>
        <v>311.27699999999999</v>
      </c>
      <c r="Q2568" s="11">
        <f t="shared" ca="1" si="415"/>
        <v>0.33177719239999998</v>
      </c>
      <c r="R2568" s="11">
        <f t="shared" ca="1" si="453"/>
        <v>1.1083799990000001</v>
      </c>
      <c r="S2568" s="11">
        <f t="shared" ca="1" si="416"/>
        <v>3059.2855850000001</v>
      </c>
    </row>
    <row r="2569" spans="2:19" x14ac:dyDescent="0.2">
      <c r="B2569" s="11"/>
      <c r="D2569" s="14">
        <f t="shared" si="454"/>
        <v>25.670000000001213</v>
      </c>
      <c r="E2569" s="11">
        <f t="shared" si="457"/>
        <v>37.840000000001169</v>
      </c>
      <c r="F2569" s="11">
        <f t="shared" si="450"/>
        <v>-371.21040000001148</v>
      </c>
      <c r="G2569" s="11">
        <f t="shared" ca="1" si="412"/>
        <v>-40.1425628</v>
      </c>
      <c r="H2569" s="15">
        <f t="shared" si="458"/>
        <v>0</v>
      </c>
      <c r="I2569" s="11">
        <f t="shared" ca="1" si="1"/>
        <v>-411.3529628</v>
      </c>
      <c r="J2569" s="11">
        <f t="shared" ca="1" si="9"/>
        <v>-10.87084997</v>
      </c>
      <c r="K2569" s="9">
        <f t="shared" ca="1" si="455"/>
        <v>103.16587699999999</v>
      </c>
      <c r="L2569" s="11">
        <f t="shared" ca="1" si="456"/>
        <v>7239.9358480000001</v>
      </c>
      <c r="M2569" s="11">
        <f t="shared" ca="1" si="451"/>
        <v>0.57360599999999995</v>
      </c>
      <c r="N2569" s="11">
        <f t="shared" ca="1" si="448"/>
        <v>-40.1425628</v>
      </c>
      <c r="O2569" s="11">
        <f t="shared" ca="1" si="449"/>
        <v>0</v>
      </c>
      <c r="P2569" s="13">
        <f t="shared" ca="1" si="452"/>
        <v>311.27199999999999</v>
      </c>
      <c r="Q2569" s="11">
        <f t="shared" ca="1" si="415"/>
        <v>0.33143320650000002</v>
      </c>
      <c r="R2569" s="11">
        <f t="shared" ca="1" si="453"/>
        <v>1.10813965</v>
      </c>
      <c r="S2569" s="11">
        <f t="shared" ca="1" si="416"/>
        <v>3052.5011690000001</v>
      </c>
    </row>
    <row r="2570" spans="2:19" x14ac:dyDescent="0.2">
      <c r="B2570" s="11"/>
      <c r="D2570" s="14">
        <f t="shared" si="454"/>
        <v>25.680000000001215</v>
      </c>
      <c r="E2570" s="11">
        <f t="shared" si="457"/>
        <v>37.840000000001169</v>
      </c>
      <c r="F2570" s="11">
        <f t="shared" si="450"/>
        <v>-371.21040000001148</v>
      </c>
      <c r="G2570" s="11">
        <f t="shared" ca="1" si="412"/>
        <v>-40.053399769999999</v>
      </c>
      <c r="H2570" s="15">
        <f t="shared" si="458"/>
        <v>0</v>
      </c>
      <c r="I2570" s="11">
        <f t="shared" ca="1" si="1"/>
        <v>-411.26379980000002</v>
      </c>
      <c r="J2570" s="11">
        <f t="shared" ca="1" si="9"/>
        <v>-10.86849365</v>
      </c>
      <c r="K2570" s="9">
        <f t="shared" ca="1" si="455"/>
        <v>103.0571685</v>
      </c>
      <c r="L2570" s="11">
        <f t="shared" ca="1" si="456"/>
        <v>7240.9669629999999</v>
      </c>
      <c r="M2570" s="11">
        <f t="shared" ca="1" si="451"/>
        <v>0.57354000000000005</v>
      </c>
      <c r="N2570" s="11">
        <f t="shared" ca="1" si="448"/>
        <v>-40.053399769999999</v>
      </c>
      <c r="O2570" s="11">
        <f t="shared" ca="1" si="449"/>
        <v>0</v>
      </c>
      <c r="P2570" s="13">
        <f t="shared" ca="1" si="452"/>
        <v>311.26799999999997</v>
      </c>
      <c r="Q2570" s="11">
        <f t="shared" ca="1" si="415"/>
        <v>0.3310882215</v>
      </c>
      <c r="R2570" s="11">
        <f t="shared" ca="1" si="453"/>
        <v>1.1078994550000001</v>
      </c>
      <c r="S2570" s="11">
        <f t="shared" ca="1" si="416"/>
        <v>3045.7210770000002</v>
      </c>
    </row>
    <row r="2571" spans="2:19" x14ac:dyDescent="0.2">
      <c r="B2571" s="11"/>
      <c r="D2571" s="14">
        <f t="shared" si="454"/>
        <v>25.690000000001216</v>
      </c>
      <c r="E2571" s="11">
        <f t="shared" si="457"/>
        <v>37.840000000001169</v>
      </c>
      <c r="F2571" s="11">
        <f t="shared" si="450"/>
        <v>-371.21040000001148</v>
      </c>
      <c r="G2571" s="11">
        <f t="shared" ca="1" si="412"/>
        <v>-39.964363609999999</v>
      </c>
      <c r="H2571" s="15">
        <f t="shared" si="458"/>
        <v>0</v>
      </c>
      <c r="I2571" s="11">
        <f t="shared" ca="1" si="1"/>
        <v>-411.17476360000001</v>
      </c>
      <c r="J2571" s="11">
        <f t="shared" ca="1" si="9"/>
        <v>-10.86614069</v>
      </c>
      <c r="K2571" s="9">
        <f t="shared" ca="1" si="455"/>
        <v>102.9484836</v>
      </c>
      <c r="L2571" s="11">
        <f t="shared" ca="1" si="456"/>
        <v>7241.996991</v>
      </c>
      <c r="M2571" s="11">
        <f t="shared" ca="1" si="451"/>
        <v>0.57347400000000004</v>
      </c>
      <c r="N2571" s="11">
        <f t="shared" ca="1" si="448"/>
        <v>-39.964363609999999</v>
      </c>
      <c r="O2571" s="11">
        <f t="shared" ca="1" si="449"/>
        <v>0</v>
      </c>
      <c r="P2571" s="13">
        <f t="shared" ca="1" si="452"/>
        <v>311.26400000000001</v>
      </c>
      <c r="Q2571" s="11">
        <f t="shared" ca="1" si="415"/>
        <v>0.33074330349999997</v>
      </c>
      <c r="R2571" s="11">
        <f t="shared" ca="1" si="453"/>
        <v>1.1076596009999999</v>
      </c>
      <c r="S2571" s="11">
        <f t="shared" ca="1" si="416"/>
        <v>3038.9506329999999</v>
      </c>
    </row>
    <row r="2572" spans="2:19" x14ac:dyDescent="0.2">
      <c r="B2572" s="11"/>
      <c r="D2572" s="14">
        <f t="shared" si="454"/>
        <v>25.700000000001218</v>
      </c>
      <c r="E2572" s="11">
        <f t="shared" si="457"/>
        <v>37.840000000001169</v>
      </c>
      <c r="F2572" s="11">
        <f t="shared" si="450"/>
        <v>-371.21040000001148</v>
      </c>
      <c r="G2572" s="11">
        <f t="shared" ca="1" si="412"/>
        <v>-39.870864480000002</v>
      </c>
      <c r="H2572" s="15">
        <f t="shared" si="458"/>
        <v>0</v>
      </c>
      <c r="I2572" s="11">
        <f t="shared" ca="1" si="1"/>
        <v>-411.08126449999997</v>
      </c>
      <c r="J2572" s="11">
        <f t="shared" ca="1" si="9"/>
        <v>-10.86366978</v>
      </c>
      <c r="K2572" s="9">
        <f t="shared" ca="1" si="455"/>
        <v>102.8398222</v>
      </c>
      <c r="L2572" s="11">
        <f t="shared" ca="1" si="456"/>
        <v>7243.0259329999999</v>
      </c>
      <c r="M2572" s="11">
        <f t="shared" ca="1" si="451"/>
        <v>0.57334200000000002</v>
      </c>
      <c r="N2572" s="11">
        <f t="shared" ca="1" si="448"/>
        <v>-39.870864480000002</v>
      </c>
      <c r="O2572" s="11">
        <f t="shared" ca="1" si="449"/>
        <v>0</v>
      </c>
      <c r="P2572" s="13">
        <f t="shared" ca="1" si="452"/>
        <v>311.25599999999997</v>
      </c>
      <c r="Q2572" s="11">
        <f t="shared" ca="1" si="415"/>
        <v>0.3304026981</v>
      </c>
      <c r="R2572" s="11">
        <f t="shared" ca="1" si="453"/>
        <v>1.1074077250000001</v>
      </c>
      <c r="S2572" s="11">
        <f t="shared" ca="1" si="416"/>
        <v>3031.8408180000001</v>
      </c>
    </row>
    <row r="2573" spans="2:19" x14ac:dyDescent="0.2">
      <c r="B2573" s="11"/>
      <c r="D2573" s="14">
        <f t="shared" si="454"/>
        <v>25.710000000001219</v>
      </c>
      <c r="E2573" s="11">
        <f t="shared" si="457"/>
        <v>37.840000000001169</v>
      </c>
      <c r="F2573" s="11">
        <f t="shared" si="450"/>
        <v>-371.21040000001148</v>
      </c>
      <c r="G2573" s="11">
        <f t="shared" ca="1" si="412"/>
        <v>-39.782161729999999</v>
      </c>
      <c r="H2573" s="15">
        <f t="shared" si="458"/>
        <v>0</v>
      </c>
      <c r="I2573" s="11">
        <f t="shared" ca="1" si="1"/>
        <v>-410.99256170000001</v>
      </c>
      <c r="J2573" s="11">
        <f t="shared" ca="1" si="9"/>
        <v>-10.86132563</v>
      </c>
      <c r="K2573" s="9">
        <f t="shared" ca="1" si="455"/>
        <v>102.7311855</v>
      </c>
      <c r="L2573" s="11">
        <f t="shared" ca="1" si="456"/>
        <v>7244.0537880000002</v>
      </c>
      <c r="M2573" s="11">
        <f t="shared" ca="1" si="451"/>
        <v>0.57327700000000004</v>
      </c>
      <c r="N2573" s="11">
        <f t="shared" ca="1" si="448"/>
        <v>-39.782161729999999</v>
      </c>
      <c r="O2573" s="11">
        <f t="shared" ca="1" si="449"/>
        <v>0</v>
      </c>
      <c r="P2573" s="13">
        <f t="shared" ca="1" si="452"/>
        <v>311.25099999999998</v>
      </c>
      <c r="Q2573" s="11">
        <f t="shared" ca="1" si="415"/>
        <v>0.3300589733</v>
      </c>
      <c r="R2573" s="11">
        <f t="shared" ca="1" si="453"/>
        <v>1.1071687690000001</v>
      </c>
      <c r="S2573" s="11">
        <f t="shared" ca="1" si="416"/>
        <v>3025.0957269999999</v>
      </c>
    </row>
    <row r="2574" spans="2:19" x14ac:dyDescent="0.2">
      <c r="B2574" s="11"/>
      <c r="D2574" s="14">
        <f t="shared" si="454"/>
        <v>25.720000000001221</v>
      </c>
      <c r="E2574" s="11">
        <f t="shared" si="457"/>
        <v>37.840000000001169</v>
      </c>
      <c r="F2574" s="11">
        <f t="shared" si="450"/>
        <v>-371.21040000001148</v>
      </c>
      <c r="G2574" s="11">
        <f t="shared" ca="1" si="412"/>
        <v>-39.693515920000003</v>
      </c>
      <c r="H2574" s="15">
        <f t="shared" si="458"/>
        <v>0</v>
      </c>
      <c r="I2574" s="11">
        <f t="shared" ca="1" si="1"/>
        <v>-410.90391590000002</v>
      </c>
      <c r="J2574" s="11">
        <f t="shared" ca="1" si="9"/>
        <v>-10.85898298</v>
      </c>
      <c r="K2574" s="9">
        <f t="shared" ca="1" si="455"/>
        <v>102.62257219999999</v>
      </c>
      <c r="L2574" s="11">
        <f t="shared" ca="1" si="456"/>
        <v>7245.0805559999999</v>
      </c>
      <c r="M2574" s="11">
        <f t="shared" ca="1" si="451"/>
        <v>0.57321100000000003</v>
      </c>
      <c r="N2574" s="11">
        <f t="shared" ca="1" si="448"/>
        <v>-39.693515920000003</v>
      </c>
      <c r="O2574" s="11">
        <f t="shared" ca="1" si="449"/>
        <v>0</v>
      </c>
      <c r="P2574" s="13">
        <f t="shared" ca="1" si="452"/>
        <v>311.24700000000001</v>
      </c>
      <c r="Q2574" s="11">
        <f t="shared" ca="1" si="415"/>
        <v>0.3297142535</v>
      </c>
      <c r="R2574" s="11">
        <f t="shared" ca="1" si="453"/>
        <v>1.1069299669999999</v>
      </c>
      <c r="S2574" s="11">
        <f t="shared" ca="1" si="416"/>
        <v>3018.3549659999999</v>
      </c>
    </row>
    <row r="2575" spans="2:19" x14ac:dyDescent="0.2">
      <c r="B2575" s="11"/>
      <c r="D2575" s="14">
        <f t="shared" si="454"/>
        <v>25.730000000001223</v>
      </c>
      <c r="E2575" s="11">
        <f t="shared" si="457"/>
        <v>37.840000000001169</v>
      </c>
      <c r="F2575" s="11">
        <f t="shared" si="450"/>
        <v>-371.21040000001148</v>
      </c>
      <c r="G2575" s="11">
        <f t="shared" ca="1" si="412"/>
        <v>-39.604996489999998</v>
      </c>
      <c r="H2575" s="15">
        <f t="shared" si="458"/>
        <v>0</v>
      </c>
      <c r="I2575" s="11">
        <f t="shared" ca="1" si="1"/>
        <v>-410.81539650000002</v>
      </c>
      <c r="J2575" s="11">
        <f t="shared" ca="1" si="9"/>
        <v>-10.85664367</v>
      </c>
      <c r="K2575" s="9">
        <f t="shared" ca="1" si="455"/>
        <v>102.5139824</v>
      </c>
      <c r="L2575" s="11">
        <f t="shared" ca="1" si="456"/>
        <v>7246.1062389999997</v>
      </c>
      <c r="M2575" s="11">
        <f t="shared" ca="1" si="451"/>
        <v>0.57314500000000002</v>
      </c>
      <c r="N2575" s="11">
        <f t="shared" ca="1" si="448"/>
        <v>-39.604996489999998</v>
      </c>
      <c r="O2575" s="11">
        <f t="shared" ca="1" si="449"/>
        <v>0</v>
      </c>
      <c r="P2575" s="13">
        <f t="shared" ca="1" si="452"/>
        <v>311.24299999999999</v>
      </c>
      <c r="Q2575" s="11">
        <f t="shared" ca="1" si="415"/>
        <v>0.32936959999999998</v>
      </c>
      <c r="R2575" s="11">
        <f t="shared" ca="1" si="453"/>
        <v>1.106691506</v>
      </c>
      <c r="S2575" s="11">
        <f t="shared" ca="1" si="416"/>
        <v>3011.623814</v>
      </c>
    </row>
    <row r="2576" spans="2:19" x14ac:dyDescent="0.2">
      <c r="B2576" s="11"/>
      <c r="D2576" s="14">
        <f t="shared" si="454"/>
        <v>25.740000000001224</v>
      </c>
      <c r="E2576" s="11">
        <f t="shared" si="457"/>
        <v>37.840000000001169</v>
      </c>
      <c r="F2576" s="11">
        <f t="shared" si="450"/>
        <v>-371.21040000001148</v>
      </c>
      <c r="G2576" s="11">
        <f t="shared" ca="1" si="412"/>
        <v>-39.516603320000002</v>
      </c>
      <c r="H2576" s="15">
        <f t="shared" si="458"/>
        <v>0</v>
      </c>
      <c r="I2576" s="11">
        <f t="shared" ca="1" si="1"/>
        <v>-410.72700329999998</v>
      </c>
      <c r="J2576" s="11">
        <f t="shared" ca="1" si="9"/>
        <v>-10.8543077</v>
      </c>
      <c r="K2576" s="9">
        <f t="shared" ca="1" si="455"/>
        <v>102.405416</v>
      </c>
      <c r="L2576" s="11">
        <f t="shared" ca="1" si="456"/>
        <v>7247.1308360000003</v>
      </c>
      <c r="M2576" s="11">
        <f t="shared" ca="1" si="451"/>
        <v>0.57307900000000001</v>
      </c>
      <c r="N2576" s="11">
        <f t="shared" ca="1" si="448"/>
        <v>-39.516603320000002</v>
      </c>
      <c r="O2576" s="11">
        <f t="shared" ca="1" si="449"/>
        <v>0</v>
      </c>
      <c r="P2576" s="13">
        <f t="shared" ca="1" si="452"/>
        <v>311.23899999999998</v>
      </c>
      <c r="Q2576" s="11">
        <f t="shared" ca="1" si="415"/>
        <v>0.32902501290000002</v>
      </c>
      <c r="R2576" s="11">
        <f t="shared" ca="1" si="453"/>
        <v>1.1064533839999999</v>
      </c>
      <c r="S2576" s="11">
        <f t="shared" ca="1" si="416"/>
        <v>3004.9022629999999</v>
      </c>
    </row>
    <row r="2577" spans="2:19" x14ac:dyDescent="0.2">
      <c r="B2577" s="11"/>
      <c r="D2577" s="14">
        <f t="shared" si="454"/>
        <v>25.750000000001226</v>
      </c>
      <c r="E2577" s="11">
        <f t="shared" si="457"/>
        <v>37.840000000001169</v>
      </c>
      <c r="F2577" s="11">
        <f t="shared" si="450"/>
        <v>-371.21040000001148</v>
      </c>
      <c r="G2577" s="11">
        <f t="shared" ca="1" si="412"/>
        <v>-39.428336270000003</v>
      </c>
      <c r="H2577" s="15">
        <f t="shared" si="458"/>
        <v>0</v>
      </c>
      <c r="I2577" s="11">
        <f t="shared" ca="1" si="1"/>
        <v>-410.63873630000001</v>
      </c>
      <c r="J2577" s="11">
        <f t="shared" ca="1" si="9"/>
        <v>-10.851975059999999</v>
      </c>
      <c r="K2577" s="9">
        <f t="shared" ca="1" si="455"/>
        <v>102.2968729</v>
      </c>
      <c r="L2577" s="11">
        <f t="shared" ca="1" si="456"/>
        <v>7248.154348</v>
      </c>
      <c r="M2577" s="11">
        <f t="shared" ca="1" si="451"/>
        <v>0.57301299999999999</v>
      </c>
      <c r="N2577" s="11">
        <f t="shared" ca="1" si="448"/>
        <v>-39.428336270000003</v>
      </c>
      <c r="O2577" s="11">
        <f t="shared" ca="1" si="449"/>
        <v>0</v>
      </c>
      <c r="P2577" s="13">
        <f t="shared" ca="1" si="452"/>
        <v>311.23500000000001</v>
      </c>
      <c r="Q2577" s="11">
        <f t="shared" ca="1" si="415"/>
        <v>0.32868049189999998</v>
      </c>
      <c r="R2577" s="11">
        <f t="shared" ca="1" si="453"/>
        <v>1.106215602</v>
      </c>
      <c r="S2577" s="11">
        <f t="shared" ca="1" si="416"/>
        <v>2998.1903040000002</v>
      </c>
    </row>
    <row r="2578" spans="2:19" x14ac:dyDescent="0.2">
      <c r="B2578" s="11"/>
      <c r="D2578" s="14">
        <f t="shared" si="454"/>
        <v>25.760000000001227</v>
      </c>
      <c r="E2578" s="11">
        <f t="shared" si="457"/>
        <v>37.840000000001169</v>
      </c>
      <c r="F2578" s="11">
        <f t="shared" si="450"/>
        <v>-371.21040000001148</v>
      </c>
      <c r="G2578" s="11">
        <f t="shared" ca="1" si="412"/>
        <v>-39.340263909999997</v>
      </c>
      <c r="H2578" s="15">
        <f t="shared" si="458"/>
        <v>0</v>
      </c>
      <c r="I2578" s="11">
        <f t="shared" ca="1" si="1"/>
        <v>-410.55066390000002</v>
      </c>
      <c r="J2578" s="11">
        <f t="shared" ca="1" si="9"/>
        <v>-10.84964757</v>
      </c>
      <c r="K2578" s="9">
        <f t="shared" ca="1" si="455"/>
        <v>102.18835319999999</v>
      </c>
      <c r="L2578" s="11">
        <f t="shared" ca="1" si="456"/>
        <v>7249.1767739999996</v>
      </c>
      <c r="M2578" s="11">
        <f t="shared" ca="1" si="451"/>
        <v>0.57294800000000001</v>
      </c>
      <c r="N2578" s="11">
        <f t="shared" ca="1" si="448"/>
        <v>-39.340263909999997</v>
      </c>
      <c r="O2578" s="11">
        <f t="shared" ca="1" si="449"/>
        <v>0</v>
      </c>
      <c r="P2578" s="13">
        <f t="shared" ca="1" si="452"/>
        <v>311.23</v>
      </c>
      <c r="Q2578" s="11">
        <f t="shared" ca="1" si="415"/>
        <v>0.328337092</v>
      </c>
      <c r="R2578" s="11">
        <f t="shared" ca="1" si="453"/>
        <v>1.105978345</v>
      </c>
      <c r="S2578" s="11">
        <f t="shared" ca="1" si="416"/>
        <v>2991.4931489999999</v>
      </c>
    </row>
    <row r="2579" spans="2:19" x14ac:dyDescent="0.2">
      <c r="B2579" s="11"/>
      <c r="D2579" s="14">
        <f t="shared" si="454"/>
        <v>25.770000000001229</v>
      </c>
      <c r="E2579" s="11">
        <f t="shared" si="457"/>
        <v>37.840000000001169</v>
      </c>
      <c r="F2579" s="11">
        <f t="shared" si="450"/>
        <v>-371.21040000001148</v>
      </c>
      <c r="G2579" s="11">
        <f t="shared" ca="1" si="412"/>
        <v>-39.252248620000003</v>
      </c>
      <c r="H2579" s="15">
        <f t="shared" si="458"/>
        <v>0</v>
      </c>
      <c r="I2579" s="11">
        <f t="shared" ca="1" si="1"/>
        <v>-410.46264860000002</v>
      </c>
      <c r="J2579" s="11">
        <f t="shared" ca="1" si="9"/>
        <v>-10.847321579999999</v>
      </c>
      <c r="K2579" s="9">
        <f t="shared" ca="1" si="455"/>
        <v>102.07985669999999</v>
      </c>
      <c r="L2579" s="11">
        <f t="shared" ca="1" si="456"/>
        <v>7250.1981150000001</v>
      </c>
      <c r="M2579" s="11">
        <f t="shared" ca="1" si="451"/>
        <v>0.572882</v>
      </c>
      <c r="N2579" s="11">
        <f t="shared" ca="1" si="448"/>
        <v>-39.252248620000003</v>
      </c>
      <c r="O2579" s="11">
        <f t="shared" ca="1" si="449"/>
        <v>0</v>
      </c>
      <c r="P2579" s="13">
        <f t="shared" ca="1" si="452"/>
        <v>311.226</v>
      </c>
      <c r="Q2579" s="11">
        <f t="shared" ca="1" si="415"/>
        <v>0.32799270200000002</v>
      </c>
      <c r="R2579" s="11">
        <f t="shared" ca="1" si="453"/>
        <v>1.1057412419999999</v>
      </c>
      <c r="S2579" s="11">
        <f t="shared" ca="1" si="416"/>
        <v>2984.8003330000001</v>
      </c>
    </row>
    <row r="2580" spans="2:19" x14ac:dyDescent="0.2">
      <c r="B2580" s="11"/>
      <c r="D2580" s="14">
        <f t="shared" si="454"/>
        <v>25.78000000000123</v>
      </c>
      <c r="E2580" s="11">
        <f t="shared" si="457"/>
        <v>37.840000000001169</v>
      </c>
      <c r="F2580" s="11">
        <f t="shared" si="450"/>
        <v>-371.21040000001148</v>
      </c>
      <c r="G2580" s="11">
        <f t="shared" ca="1" si="412"/>
        <v>-39.164359109999999</v>
      </c>
      <c r="H2580" s="15">
        <f t="shared" si="458"/>
        <v>0</v>
      </c>
      <c r="I2580" s="11">
        <f t="shared" ca="1" si="1"/>
        <v>-410.37475910000001</v>
      </c>
      <c r="J2580" s="11">
        <f t="shared" ca="1" si="9"/>
        <v>-10.84499892</v>
      </c>
      <c r="K2580" s="9">
        <f t="shared" ca="1" si="455"/>
        <v>101.9713835</v>
      </c>
      <c r="L2580" s="11">
        <f t="shared" ca="1" si="456"/>
        <v>7251.2183709999999</v>
      </c>
      <c r="M2580" s="11">
        <f t="shared" ca="1" si="451"/>
        <v>0.57281599999999999</v>
      </c>
      <c r="N2580" s="11">
        <f t="shared" ca="1" si="448"/>
        <v>-39.164359109999999</v>
      </c>
      <c r="O2580" s="11">
        <f t="shared" ca="1" si="449"/>
        <v>0</v>
      </c>
      <c r="P2580" s="13">
        <f t="shared" ca="1" si="452"/>
        <v>311.22199999999998</v>
      </c>
      <c r="Q2580" s="11">
        <f t="shared" ca="1" si="415"/>
        <v>0.32764837790000001</v>
      </c>
      <c r="R2580" s="11">
        <f t="shared" ca="1" si="453"/>
        <v>1.105504477</v>
      </c>
      <c r="S2580" s="11">
        <f t="shared" ca="1" si="416"/>
        <v>2978.1170809999999</v>
      </c>
    </row>
    <row r="2581" spans="2:19" x14ac:dyDescent="0.2">
      <c r="B2581" s="11"/>
      <c r="D2581" s="14">
        <f t="shared" si="454"/>
        <v>25.790000000001232</v>
      </c>
      <c r="E2581" s="11">
        <f t="shared" si="457"/>
        <v>37.840000000001169</v>
      </c>
      <c r="F2581" s="11">
        <f t="shared" si="450"/>
        <v>-371.21040000001148</v>
      </c>
      <c r="G2581" s="11">
        <f t="shared" ca="1" si="412"/>
        <v>-39.076595249999997</v>
      </c>
      <c r="H2581" s="15">
        <f t="shared" si="458"/>
        <v>0</v>
      </c>
      <c r="I2581" s="11">
        <f t="shared" ca="1" si="1"/>
        <v>-410.2869953</v>
      </c>
      <c r="J2581" s="11">
        <f t="shared" ca="1" si="9"/>
        <v>-10.84267958</v>
      </c>
      <c r="K2581" s="9">
        <f t="shared" ca="1" si="455"/>
        <v>101.8629335</v>
      </c>
      <c r="L2581" s="11">
        <f t="shared" ca="1" si="456"/>
        <v>7252.2375430000002</v>
      </c>
      <c r="M2581" s="11">
        <f t="shared" ca="1" si="451"/>
        <v>0.57274999999999998</v>
      </c>
      <c r="N2581" s="11">
        <f t="shared" ca="1" si="448"/>
        <v>-39.076595249999997</v>
      </c>
      <c r="O2581" s="11">
        <f t="shared" ca="1" si="449"/>
        <v>0</v>
      </c>
      <c r="P2581" s="13">
        <f t="shared" ca="1" si="452"/>
        <v>311.21800000000002</v>
      </c>
      <c r="Q2581" s="11">
        <f t="shared" ca="1" si="415"/>
        <v>0.32730411949999999</v>
      </c>
      <c r="R2581" s="11">
        <f t="shared" ca="1" si="453"/>
        <v>1.1052680509999999</v>
      </c>
      <c r="S2581" s="11">
        <f t="shared" ca="1" si="416"/>
        <v>2971.443385</v>
      </c>
    </row>
    <row r="2582" spans="2:19" x14ac:dyDescent="0.2">
      <c r="B2582" s="11"/>
      <c r="D2582" s="14">
        <f t="shared" si="454"/>
        <v>25.800000000001234</v>
      </c>
      <c r="E2582" s="11">
        <f t="shared" si="457"/>
        <v>37.840000000001169</v>
      </c>
      <c r="F2582" s="11">
        <f t="shared" si="450"/>
        <v>-371.21040000001148</v>
      </c>
      <c r="G2582" s="11">
        <f t="shared" ca="1" si="412"/>
        <v>-38.98902502</v>
      </c>
      <c r="H2582" s="15">
        <f t="shared" si="458"/>
        <v>0</v>
      </c>
      <c r="I2582" s="11">
        <f t="shared" ca="1" si="1"/>
        <v>-410.19942500000002</v>
      </c>
      <c r="J2582" s="11">
        <f t="shared" ca="1" si="9"/>
        <v>-10.840365350000001</v>
      </c>
      <c r="K2582" s="9">
        <f t="shared" ca="1" si="455"/>
        <v>101.75450669999999</v>
      </c>
      <c r="L2582" s="11">
        <f t="shared" ca="1" si="456"/>
        <v>7253.2556299999997</v>
      </c>
      <c r="M2582" s="11">
        <f t="shared" ca="1" si="451"/>
        <v>0.572685</v>
      </c>
      <c r="N2582" s="11">
        <f t="shared" ca="1" si="448"/>
        <v>-38.98902502</v>
      </c>
      <c r="O2582" s="11">
        <f t="shared" ca="1" si="449"/>
        <v>0</v>
      </c>
      <c r="P2582" s="13">
        <f t="shared" ca="1" si="452"/>
        <v>311.214</v>
      </c>
      <c r="Q2582" s="11">
        <f t="shared" ca="1" si="415"/>
        <v>0.32695992689999998</v>
      </c>
      <c r="R2582" s="11">
        <f t="shared" ca="1" si="453"/>
        <v>1.1050321460000001</v>
      </c>
      <c r="S2582" s="11">
        <f t="shared" ca="1" si="416"/>
        <v>2964.784412</v>
      </c>
    </row>
    <row r="2583" spans="2:19" x14ac:dyDescent="0.2">
      <c r="B2583" s="11"/>
      <c r="D2583" s="14">
        <f t="shared" si="454"/>
        <v>25.810000000001235</v>
      </c>
      <c r="E2583" s="11">
        <f t="shared" si="457"/>
        <v>37.840000000001169</v>
      </c>
      <c r="F2583" s="11">
        <f t="shared" si="450"/>
        <v>-371.21040000001148</v>
      </c>
      <c r="G2583" s="11">
        <f t="shared" ca="1" si="412"/>
        <v>-38.901511960000001</v>
      </c>
      <c r="H2583" s="15">
        <f t="shared" si="458"/>
        <v>0</v>
      </c>
      <c r="I2583" s="11">
        <f t="shared" ca="1" si="1"/>
        <v>-410.11191200000002</v>
      </c>
      <c r="J2583" s="11">
        <f t="shared" ca="1" si="9"/>
        <v>-10.838052640000001</v>
      </c>
      <c r="K2583" s="9">
        <f t="shared" ca="1" si="455"/>
        <v>101.646103</v>
      </c>
      <c r="L2583" s="11">
        <f t="shared" ca="1" si="456"/>
        <v>7254.2726329999996</v>
      </c>
      <c r="M2583" s="11">
        <f t="shared" ca="1" si="451"/>
        <v>0.57261899999999999</v>
      </c>
      <c r="N2583" s="11">
        <f t="shared" ca="1" si="448"/>
        <v>-38.901511960000001</v>
      </c>
      <c r="O2583" s="11">
        <f t="shared" ca="1" si="449"/>
        <v>0</v>
      </c>
      <c r="P2583" s="13">
        <f t="shared" ca="1" si="452"/>
        <v>311.209</v>
      </c>
      <c r="Q2583" s="11">
        <f t="shared" ca="1" si="415"/>
        <v>0.3266168492</v>
      </c>
      <c r="R2583" s="11">
        <f t="shared" ca="1" si="453"/>
        <v>1.104796396</v>
      </c>
      <c r="S2583" s="11">
        <f t="shared" ca="1" si="416"/>
        <v>2958.1297869999999</v>
      </c>
    </row>
    <row r="2584" spans="2:19" x14ac:dyDescent="0.2">
      <c r="B2584" s="11"/>
      <c r="D2584" s="14">
        <f t="shared" si="454"/>
        <v>25.820000000001237</v>
      </c>
      <c r="E2584" s="11">
        <f t="shared" si="457"/>
        <v>37.840000000001169</v>
      </c>
      <c r="F2584" s="11">
        <f t="shared" si="450"/>
        <v>-371.21040000001148</v>
      </c>
      <c r="G2584" s="11">
        <f t="shared" ca="1" si="412"/>
        <v>-38.814124200000002</v>
      </c>
      <c r="H2584" s="15">
        <f t="shared" si="458"/>
        <v>0</v>
      </c>
      <c r="I2584" s="11">
        <f t="shared" ca="1" si="1"/>
        <v>-410.02452419999997</v>
      </c>
      <c r="J2584" s="11">
        <f t="shared" ca="1" si="9"/>
        <v>-10.835743239999999</v>
      </c>
      <c r="K2584" s="9">
        <f t="shared" ca="1" si="455"/>
        <v>101.5377225</v>
      </c>
      <c r="L2584" s="11">
        <f t="shared" ca="1" si="456"/>
        <v>7255.288552</v>
      </c>
      <c r="M2584" s="11">
        <f t="shared" ca="1" si="451"/>
        <v>0.57255299999999998</v>
      </c>
      <c r="N2584" s="11">
        <f t="shared" ca="1" si="448"/>
        <v>-38.814124200000002</v>
      </c>
      <c r="O2584" s="11">
        <f t="shared" ca="1" si="449"/>
        <v>0</v>
      </c>
      <c r="P2584" s="13">
        <f t="shared" ca="1" si="452"/>
        <v>311.20499999999998</v>
      </c>
      <c r="Q2584" s="11">
        <f t="shared" ca="1" si="415"/>
        <v>0.32627278640000001</v>
      </c>
      <c r="R2584" s="11">
        <f t="shared" ca="1" si="453"/>
        <v>1.1045609830000001</v>
      </c>
      <c r="S2584" s="11">
        <f t="shared" ca="1" si="416"/>
        <v>2951.4846899999998</v>
      </c>
    </row>
    <row r="2585" spans="2:19" x14ac:dyDescent="0.2">
      <c r="B2585" s="11"/>
      <c r="D2585" s="14">
        <f t="shared" si="454"/>
        <v>25.830000000001238</v>
      </c>
      <c r="E2585" s="11">
        <f t="shared" si="457"/>
        <v>37.840000000001169</v>
      </c>
      <c r="F2585" s="11">
        <f t="shared" si="450"/>
        <v>-371.21040000001148</v>
      </c>
      <c r="G2585" s="11">
        <f t="shared" ca="1" si="412"/>
        <v>-38.726861630000002</v>
      </c>
      <c r="H2585" s="15">
        <f t="shared" si="458"/>
        <v>0</v>
      </c>
      <c r="I2585" s="11">
        <f t="shared" ca="1" si="1"/>
        <v>-409.9372616</v>
      </c>
      <c r="J2585" s="11">
        <f t="shared" ca="1" si="9"/>
        <v>-10.83343715</v>
      </c>
      <c r="K2585" s="9">
        <f t="shared" ca="1" si="455"/>
        <v>101.4293651</v>
      </c>
      <c r="L2585" s="11">
        <f t="shared" ca="1" si="456"/>
        <v>7256.3033869999999</v>
      </c>
      <c r="M2585" s="11">
        <f t="shared" ca="1" si="451"/>
        <v>0.57248699999999997</v>
      </c>
      <c r="N2585" s="11">
        <f t="shared" ca="1" si="448"/>
        <v>-38.726861630000002</v>
      </c>
      <c r="O2585" s="11">
        <f t="shared" ca="1" si="449"/>
        <v>0</v>
      </c>
      <c r="P2585" s="13">
        <f t="shared" ca="1" si="452"/>
        <v>311.20100000000002</v>
      </c>
      <c r="Q2585" s="11">
        <f t="shared" ca="1" si="415"/>
        <v>0.325928789</v>
      </c>
      <c r="R2585" s="11">
        <f t="shared" ca="1" si="453"/>
        <v>1.104325907</v>
      </c>
      <c r="S2585" s="11">
        <f t="shared" ca="1" si="416"/>
        <v>2944.849111</v>
      </c>
    </row>
    <row r="2586" spans="2:19" x14ac:dyDescent="0.2">
      <c r="B2586" s="11"/>
      <c r="D2586" s="14">
        <f t="shared" si="454"/>
        <v>25.84000000000124</v>
      </c>
      <c r="E2586" s="11">
        <f t="shared" si="457"/>
        <v>37.840000000001169</v>
      </c>
      <c r="F2586" s="11">
        <f t="shared" si="450"/>
        <v>-371.21040000001148</v>
      </c>
      <c r="G2586" s="11">
        <f t="shared" ca="1" si="412"/>
        <v>-38.639791619999997</v>
      </c>
      <c r="H2586" s="15">
        <f t="shared" si="458"/>
        <v>0</v>
      </c>
      <c r="I2586" s="11">
        <f t="shared" ca="1" si="1"/>
        <v>-409.85019160000002</v>
      </c>
      <c r="J2586" s="11">
        <f t="shared" ca="1" si="9"/>
        <v>-10.83113614</v>
      </c>
      <c r="K2586" s="9">
        <f t="shared" ca="1" si="455"/>
        <v>101.32103069999999</v>
      </c>
      <c r="L2586" s="11">
        <f t="shared" ca="1" si="456"/>
        <v>7257.3171389999998</v>
      </c>
      <c r="M2586" s="11">
        <f t="shared" ca="1" si="451"/>
        <v>0.57242199999999999</v>
      </c>
      <c r="N2586" s="11">
        <f t="shared" ca="1" si="448"/>
        <v>-38.639791619999997</v>
      </c>
      <c r="O2586" s="11">
        <f t="shared" ca="1" si="449"/>
        <v>0</v>
      </c>
      <c r="P2586" s="13">
        <f t="shared" ca="1" si="452"/>
        <v>311.197</v>
      </c>
      <c r="Q2586" s="11">
        <f t="shared" ca="1" si="415"/>
        <v>0.32558485679999999</v>
      </c>
      <c r="R2586" s="11">
        <f t="shared" ca="1" si="453"/>
        <v>1.10409135</v>
      </c>
      <c r="S2586" s="11">
        <f t="shared" ca="1" si="416"/>
        <v>2938.2281760000001</v>
      </c>
    </row>
    <row r="2587" spans="2:19" x14ac:dyDescent="0.2">
      <c r="B2587" s="11"/>
      <c r="D2587" s="14">
        <f t="shared" si="454"/>
        <v>25.850000000001241</v>
      </c>
      <c r="E2587" s="11">
        <f t="shared" si="457"/>
        <v>37.840000000001169</v>
      </c>
      <c r="F2587" s="11">
        <f t="shared" si="450"/>
        <v>-371.21040000001148</v>
      </c>
      <c r="G2587" s="11">
        <f t="shared" ca="1" si="412"/>
        <v>-38.552778889999999</v>
      </c>
      <c r="H2587" s="15">
        <f t="shared" si="458"/>
        <v>0</v>
      </c>
      <c r="I2587" s="11">
        <f t="shared" ca="1" si="1"/>
        <v>-409.76317890000001</v>
      </c>
      <c r="J2587" s="11">
        <f t="shared" ca="1" si="9"/>
        <v>-10.82883665</v>
      </c>
      <c r="K2587" s="9">
        <f t="shared" ca="1" si="455"/>
        <v>101.2127193</v>
      </c>
      <c r="L2587" s="11">
        <f t="shared" ca="1" si="456"/>
        <v>7258.3298080000004</v>
      </c>
      <c r="M2587" s="11">
        <f t="shared" ca="1" si="451"/>
        <v>0.57235599999999998</v>
      </c>
      <c r="N2587" s="11">
        <f t="shared" ca="1" si="448"/>
        <v>-38.552778889999999</v>
      </c>
      <c r="O2587" s="11">
        <f t="shared" ca="1" si="449"/>
        <v>0</v>
      </c>
      <c r="P2587" s="13">
        <f t="shared" ca="1" si="452"/>
        <v>311.19299999999998</v>
      </c>
      <c r="Q2587" s="11">
        <f t="shared" ca="1" si="415"/>
        <v>0.32524098979999999</v>
      </c>
      <c r="R2587" s="11">
        <f t="shared" ca="1" si="453"/>
        <v>1.1038569469999999</v>
      </c>
      <c r="S2587" s="11">
        <f t="shared" ca="1" si="416"/>
        <v>2931.6115970000001</v>
      </c>
    </row>
    <row r="2588" spans="2:19" x14ac:dyDescent="0.2">
      <c r="B2588" s="11"/>
      <c r="D2588" s="14">
        <f t="shared" si="454"/>
        <v>25.860000000001243</v>
      </c>
      <c r="E2588" s="11">
        <f t="shared" si="457"/>
        <v>37.840000000001169</v>
      </c>
      <c r="F2588" s="11">
        <f t="shared" si="450"/>
        <v>-371.21040000001148</v>
      </c>
      <c r="G2588" s="11">
        <f t="shared" ca="1" si="412"/>
        <v>-38.465890999999999</v>
      </c>
      <c r="H2588" s="15">
        <f t="shared" si="458"/>
        <v>0</v>
      </c>
      <c r="I2588" s="11">
        <f t="shared" ca="1" si="1"/>
        <v>-409.67629099999999</v>
      </c>
      <c r="J2588" s="11">
        <f t="shared" ca="1" si="9"/>
        <v>-10.82654046</v>
      </c>
      <c r="K2588" s="9">
        <f t="shared" ca="1" si="455"/>
        <v>101.10443100000001</v>
      </c>
      <c r="L2588" s="11">
        <f t="shared" ca="1" si="456"/>
        <v>7259.341394</v>
      </c>
      <c r="M2588" s="11">
        <f t="shared" ca="1" si="451"/>
        <v>0.57228999999999997</v>
      </c>
      <c r="N2588" s="11">
        <f t="shared" ca="1" si="448"/>
        <v>-38.465890999999999</v>
      </c>
      <c r="O2588" s="11">
        <f t="shared" ca="1" si="449"/>
        <v>0</v>
      </c>
      <c r="P2588" s="13">
        <f t="shared" ca="1" si="452"/>
        <v>311.18799999999999</v>
      </c>
      <c r="Q2588" s="11">
        <f t="shared" ca="1" si="415"/>
        <v>0.32489823179999999</v>
      </c>
      <c r="R2588" s="11">
        <f t="shared" ca="1" si="453"/>
        <v>1.1036228809999999</v>
      </c>
      <c r="S2588" s="11">
        <f t="shared" ca="1" si="416"/>
        <v>2925.0045100000002</v>
      </c>
    </row>
    <row r="2589" spans="2:19" x14ac:dyDescent="0.2">
      <c r="B2589" s="11"/>
      <c r="D2589" s="14">
        <f t="shared" si="454"/>
        <v>25.870000000001244</v>
      </c>
      <c r="E2589" s="11">
        <f t="shared" si="457"/>
        <v>37.840000000001169</v>
      </c>
      <c r="F2589" s="11">
        <f t="shared" si="450"/>
        <v>-371.21040000001148</v>
      </c>
      <c r="G2589" s="11">
        <f t="shared" ca="1" si="412"/>
        <v>-38.37919488</v>
      </c>
      <c r="H2589" s="15">
        <f t="shared" si="458"/>
        <v>0</v>
      </c>
      <c r="I2589" s="11">
        <f t="shared" ca="1" si="1"/>
        <v>-409.58959490000001</v>
      </c>
      <c r="J2589" s="11">
        <f t="shared" ca="1" si="9"/>
        <v>-10.82424934</v>
      </c>
      <c r="K2589" s="9">
        <f t="shared" ca="1" si="455"/>
        <v>100.9961656</v>
      </c>
      <c r="L2589" s="11">
        <f t="shared" ca="1" si="456"/>
        <v>7260.3518969999996</v>
      </c>
      <c r="M2589" s="11">
        <f t="shared" ca="1" si="451"/>
        <v>0.57222499999999998</v>
      </c>
      <c r="N2589" s="11">
        <f t="shared" ca="1" si="448"/>
        <v>-38.37919488</v>
      </c>
      <c r="O2589" s="11">
        <f t="shared" ca="1" si="449"/>
        <v>0</v>
      </c>
      <c r="P2589" s="13">
        <f t="shared" ca="1" si="452"/>
        <v>311.18400000000003</v>
      </c>
      <c r="Q2589" s="11">
        <f t="shared" ca="1" si="415"/>
        <v>0.3245544937</v>
      </c>
      <c r="R2589" s="11">
        <f t="shared" ca="1" si="453"/>
        <v>1.103389331</v>
      </c>
      <c r="S2589" s="11">
        <f t="shared" ca="1" si="416"/>
        <v>2918.412006</v>
      </c>
    </row>
    <row r="2590" spans="2:19" x14ac:dyDescent="0.2">
      <c r="B2590" s="11"/>
      <c r="D2590" s="14">
        <f t="shared" si="454"/>
        <v>25.880000000001246</v>
      </c>
      <c r="E2590" s="11">
        <f t="shared" si="457"/>
        <v>37.840000000001169</v>
      </c>
      <c r="F2590" s="11">
        <f t="shared" si="450"/>
        <v>-371.21040000001148</v>
      </c>
      <c r="G2590" s="11">
        <f t="shared" ca="1" si="412"/>
        <v>-38.292556130000001</v>
      </c>
      <c r="H2590" s="15">
        <f t="shared" si="458"/>
        <v>0</v>
      </c>
      <c r="I2590" s="11">
        <f t="shared" ca="1" si="1"/>
        <v>-409.50295610000001</v>
      </c>
      <c r="J2590" s="11">
        <f t="shared" ca="1" si="9"/>
        <v>-10.82195973</v>
      </c>
      <c r="K2590" s="9">
        <f t="shared" ca="1" si="455"/>
        <v>100.88792309999999</v>
      </c>
      <c r="L2590" s="11">
        <f t="shared" ca="1" si="456"/>
        <v>7261.3613169999999</v>
      </c>
      <c r="M2590" s="11">
        <f t="shared" ca="1" si="451"/>
        <v>0.57215899999999997</v>
      </c>
      <c r="N2590" s="11">
        <f t="shared" ca="1" si="448"/>
        <v>-38.292556130000001</v>
      </c>
      <c r="O2590" s="11">
        <f t="shared" ca="1" si="449"/>
        <v>0</v>
      </c>
      <c r="P2590" s="13">
        <f t="shared" ca="1" si="452"/>
        <v>311.18</v>
      </c>
      <c r="Q2590" s="11">
        <f t="shared" ca="1" si="415"/>
        <v>0.32421082029999998</v>
      </c>
      <c r="R2590" s="11">
        <f t="shared" ca="1" si="453"/>
        <v>1.1031559360000001</v>
      </c>
      <c r="S2590" s="11">
        <f t="shared" ca="1" si="416"/>
        <v>2911.8238649999998</v>
      </c>
    </row>
    <row r="2591" spans="2:19" x14ac:dyDescent="0.2">
      <c r="B2591" s="11"/>
      <c r="D2591" s="14">
        <f t="shared" si="454"/>
        <v>25.890000000001248</v>
      </c>
      <c r="E2591" s="11">
        <f t="shared" si="457"/>
        <v>37.840000000001169</v>
      </c>
      <c r="F2591" s="11">
        <f t="shared" si="450"/>
        <v>-371.21040000001148</v>
      </c>
      <c r="G2591" s="11">
        <f t="shared" ca="1" si="412"/>
        <v>-38.206041849999998</v>
      </c>
      <c r="H2591" s="15">
        <f t="shared" si="458"/>
        <v>0</v>
      </c>
      <c r="I2591" s="11">
        <f t="shared" ca="1" si="1"/>
        <v>-409.41644179999997</v>
      </c>
      <c r="J2591" s="11">
        <f t="shared" ca="1" si="9"/>
        <v>-10.81967341</v>
      </c>
      <c r="K2591" s="9">
        <f t="shared" ca="1" si="455"/>
        <v>100.7797035</v>
      </c>
      <c r="L2591" s="11">
        <f t="shared" ca="1" si="456"/>
        <v>7262.3696559999998</v>
      </c>
      <c r="M2591" s="11">
        <f t="shared" ca="1" si="451"/>
        <v>0.57209299999999996</v>
      </c>
      <c r="N2591" s="11">
        <f t="shared" ca="1" si="448"/>
        <v>-38.206041849999998</v>
      </c>
      <c r="O2591" s="11">
        <f t="shared" ca="1" si="449"/>
        <v>0</v>
      </c>
      <c r="P2591" s="13">
        <f t="shared" ca="1" si="452"/>
        <v>311.17599999999999</v>
      </c>
      <c r="Q2591" s="11">
        <f t="shared" ca="1" si="415"/>
        <v>0.32386721169999999</v>
      </c>
      <c r="R2591" s="11">
        <f t="shared" ca="1" si="453"/>
        <v>1.1029228760000001</v>
      </c>
      <c r="S2591" s="11">
        <f t="shared" ca="1" si="416"/>
        <v>2905.2451879999999</v>
      </c>
    </row>
    <row r="2592" spans="2:19" x14ac:dyDescent="0.2">
      <c r="B2592" s="11"/>
      <c r="D2592" s="14">
        <f t="shared" si="454"/>
        <v>25.900000000001249</v>
      </c>
      <c r="E2592" s="11">
        <f t="shared" si="457"/>
        <v>37.840000000001169</v>
      </c>
      <c r="F2592" s="11">
        <f t="shared" si="450"/>
        <v>-371.21040000001148</v>
      </c>
      <c r="G2592" s="11">
        <f t="shared" ca="1" si="412"/>
        <v>-38.119718570000003</v>
      </c>
      <c r="H2592" s="15">
        <f t="shared" si="458"/>
        <v>0</v>
      </c>
      <c r="I2592" s="11">
        <f t="shared" ca="1" si="1"/>
        <v>-409.33011859999999</v>
      </c>
      <c r="J2592" s="11">
        <f t="shared" ca="1" si="9"/>
        <v>-10.817392140000001</v>
      </c>
      <c r="K2592" s="9">
        <f t="shared" ca="1" si="455"/>
        <v>100.67150669999999</v>
      </c>
      <c r="L2592" s="11">
        <f t="shared" ca="1" si="456"/>
        <v>7263.3769119999997</v>
      </c>
      <c r="M2592" s="11">
        <f t="shared" ca="1" si="451"/>
        <v>0.57202799999999998</v>
      </c>
      <c r="N2592" s="11">
        <f t="shared" ca="1" si="448"/>
        <v>-38.119718570000003</v>
      </c>
      <c r="O2592" s="11">
        <f t="shared" ca="1" si="449"/>
        <v>0</v>
      </c>
      <c r="P2592" s="13">
        <f t="shared" ca="1" si="452"/>
        <v>311.17200000000003</v>
      </c>
      <c r="Q2592" s="11">
        <f t="shared" ca="1" si="415"/>
        <v>0.32352366770000002</v>
      </c>
      <c r="R2592" s="11">
        <f t="shared" ca="1" si="453"/>
        <v>1.1026903299999999</v>
      </c>
      <c r="S2592" s="11">
        <f t="shared" ca="1" si="416"/>
        <v>2898.6810350000001</v>
      </c>
    </row>
    <row r="2593" spans="2:19" x14ac:dyDescent="0.2">
      <c r="B2593" s="11"/>
      <c r="D2593" s="14">
        <f t="shared" si="454"/>
        <v>25.910000000001251</v>
      </c>
      <c r="E2593" s="11">
        <f t="shared" si="457"/>
        <v>37.840000000001169</v>
      </c>
      <c r="F2593" s="11">
        <f t="shared" si="450"/>
        <v>-371.21040000001148</v>
      </c>
      <c r="G2593" s="11">
        <f t="shared" ca="1" si="412"/>
        <v>-38.03345273</v>
      </c>
      <c r="H2593" s="15">
        <f t="shared" si="458"/>
        <v>0</v>
      </c>
      <c r="I2593" s="11">
        <f t="shared" ca="1" si="1"/>
        <v>-409.24385269999999</v>
      </c>
      <c r="J2593" s="11">
        <f t="shared" ca="1" si="9"/>
        <v>-10.815112389999999</v>
      </c>
      <c r="K2593" s="9">
        <f t="shared" ca="1" si="455"/>
        <v>100.5633328</v>
      </c>
      <c r="L2593" s="11">
        <f t="shared" ca="1" si="456"/>
        <v>7264.3830859999998</v>
      </c>
      <c r="M2593" s="11">
        <f t="shared" ca="1" si="451"/>
        <v>0.57196199999999997</v>
      </c>
      <c r="N2593" s="11">
        <f t="shared" ca="1" si="448"/>
        <v>-38.03345273</v>
      </c>
      <c r="O2593" s="11">
        <f t="shared" ca="1" si="449"/>
        <v>0</v>
      </c>
      <c r="P2593" s="13">
        <f t="shared" ca="1" si="452"/>
        <v>311.16699999999997</v>
      </c>
      <c r="Q2593" s="11">
        <f t="shared" ca="1" si="415"/>
        <v>0.3231812268</v>
      </c>
      <c r="R2593" s="11">
        <f t="shared" ca="1" si="453"/>
        <v>1.1024579400000001</v>
      </c>
      <c r="S2593" s="11">
        <f t="shared" ca="1" si="416"/>
        <v>2892.121251</v>
      </c>
    </row>
    <row r="2594" spans="2:19" x14ac:dyDescent="0.2">
      <c r="B2594" s="11"/>
      <c r="D2594" s="14">
        <f t="shared" si="454"/>
        <v>25.920000000001252</v>
      </c>
      <c r="E2594" s="11">
        <f t="shared" si="457"/>
        <v>37.840000000001169</v>
      </c>
      <c r="F2594" s="11">
        <f t="shared" si="450"/>
        <v>-371.21040000001148</v>
      </c>
      <c r="G2594" s="11">
        <f t="shared" ca="1" si="412"/>
        <v>-37.947311020000001</v>
      </c>
      <c r="H2594" s="15">
        <f t="shared" si="458"/>
        <v>0</v>
      </c>
      <c r="I2594" s="11">
        <f t="shared" ca="1" si="1"/>
        <v>-409.15771100000001</v>
      </c>
      <c r="J2594" s="11">
        <f t="shared" ca="1" si="9"/>
        <v>-10.81283591</v>
      </c>
      <c r="K2594" s="9">
        <f t="shared" ca="1" si="455"/>
        <v>100.4551817</v>
      </c>
      <c r="L2594" s="11">
        <f t="shared" ca="1" si="456"/>
        <v>7265.3881780000002</v>
      </c>
      <c r="M2594" s="11">
        <f t="shared" ca="1" si="451"/>
        <v>0.57189599999999996</v>
      </c>
      <c r="N2594" s="11">
        <f t="shared" ca="1" si="448"/>
        <v>-37.947311020000001</v>
      </c>
      <c r="O2594" s="11">
        <f t="shared" ca="1" si="449"/>
        <v>0</v>
      </c>
      <c r="P2594" s="13">
        <f t="shared" ca="1" si="452"/>
        <v>311.16300000000001</v>
      </c>
      <c r="Q2594" s="11">
        <f t="shared" ca="1" si="415"/>
        <v>0.32283781070000001</v>
      </c>
      <c r="R2594" s="11">
        <f t="shared" ca="1" si="453"/>
        <v>1.102225883</v>
      </c>
      <c r="S2594" s="11"/>
    </row>
    <row r="2595" spans="2:19" x14ac:dyDescent="0.2">
      <c r="B2595" s="11"/>
      <c r="D2595" s="14">
        <f t="shared" si="454"/>
        <v>25.930000000001254</v>
      </c>
      <c r="E2595" s="11">
        <f t="shared" si="457"/>
        <v>37.840000000001169</v>
      </c>
      <c r="F2595" s="11">
        <f t="shared" si="450"/>
        <v>-371.21040000001148</v>
      </c>
      <c r="G2595" s="11">
        <f t="shared" ca="1" si="412"/>
        <v>-37.861359520000001</v>
      </c>
      <c r="H2595" s="15">
        <f t="shared" si="458"/>
        <v>0</v>
      </c>
      <c r="I2595" s="11">
        <f t="shared" ca="1" si="1"/>
        <v>-409.07175949999998</v>
      </c>
      <c r="J2595" s="11">
        <f t="shared" ca="1" si="9"/>
        <v>-10.810564469999999</v>
      </c>
      <c r="K2595" s="9">
        <f t="shared" ca="1" si="455"/>
        <v>100.3470533</v>
      </c>
      <c r="L2595" s="11">
        <f t="shared" ca="1" si="456"/>
        <v>7266.3921899999996</v>
      </c>
      <c r="M2595" s="11">
        <f t="shared" ca="1" si="451"/>
        <v>0.57183099999999998</v>
      </c>
      <c r="N2595" s="11">
        <f t="shared" ca="1" si="448"/>
        <v>-37.861359520000001</v>
      </c>
      <c r="O2595" s="11">
        <f t="shared" ca="1" si="449"/>
        <v>0</v>
      </c>
      <c r="P2595" s="13">
        <f t="shared" ca="1" si="452"/>
        <v>311.15899999999999</v>
      </c>
      <c r="Q2595" s="11">
        <f t="shared" ca="1" si="415"/>
        <v>0.3224944589</v>
      </c>
      <c r="R2595" s="11">
        <f t="shared" ca="1" si="453"/>
        <v>1.101994339</v>
      </c>
      <c r="S2595" s="11"/>
    </row>
    <row r="2596" spans="2:19" x14ac:dyDescent="0.2">
      <c r="B2596" s="11"/>
      <c r="D2596" s="14">
        <f t="shared" si="454"/>
        <v>25.940000000001255</v>
      </c>
      <c r="E2596" s="11">
        <f t="shared" si="457"/>
        <v>37.840000000001169</v>
      </c>
      <c r="F2596" s="11">
        <f t="shared" si="450"/>
        <v>-371.21040000001148</v>
      </c>
      <c r="G2596" s="11">
        <f t="shared" ca="1" si="412"/>
        <v>-37.77546555</v>
      </c>
      <c r="H2596" s="15">
        <f t="shared" si="458"/>
        <v>0</v>
      </c>
      <c r="I2596" s="11">
        <f t="shared" ca="1" si="1"/>
        <v>-408.98586549999999</v>
      </c>
      <c r="J2596" s="11">
        <f t="shared" ca="1" si="9"/>
        <v>-10.80829454</v>
      </c>
      <c r="K2596" s="9">
        <f t="shared" ca="1" si="455"/>
        <v>100.2389477</v>
      </c>
      <c r="L2596" s="11">
        <f t="shared" ca="1" si="456"/>
        <v>7267.3951200000001</v>
      </c>
      <c r="M2596" s="11">
        <f t="shared" ca="1" si="451"/>
        <v>0.57176499999999997</v>
      </c>
      <c r="N2596" s="11">
        <f t="shared" ca="1" si="448"/>
        <v>-37.77546555</v>
      </c>
      <c r="O2596" s="11">
        <f t="shared" ca="1" si="449"/>
        <v>0</v>
      </c>
      <c r="P2596" s="13">
        <f t="shared" ca="1" si="452"/>
        <v>311.15499999999997</v>
      </c>
      <c r="Q2596" s="11">
        <f t="shared" ca="1" si="415"/>
        <v>0.32215117119999997</v>
      </c>
      <c r="R2596" s="11">
        <f t="shared" ca="1" si="453"/>
        <v>1.1017629499999999</v>
      </c>
      <c r="S2596" s="11"/>
    </row>
    <row r="2597" spans="2:19" x14ac:dyDescent="0.2">
      <c r="B2597" s="11"/>
      <c r="D2597" s="14">
        <f t="shared" si="454"/>
        <v>25.950000000001257</v>
      </c>
      <c r="E2597" s="11">
        <f t="shared" si="457"/>
        <v>37.840000000001169</v>
      </c>
      <c r="F2597" s="11">
        <f t="shared" si="450"/>
        <v>-371.21040000001148</v>
      </c>
      <c r="G2597" s="11">
        <f t="shared" ca="1" si="412"/>
        <v>-37.689695350000001</v>
      </c>
      <c r="H2597" s="15">
        <f t="shared" si="458"/>
        <v>0</v>
      </c>
      <c r="I2597" s="11">
        <f t="shared" ca="1" si="1"/>
        <v>-408.90009529999998</v>
      </c>
      <c r="J2597" s="11">
        <f t="shared" ca="1" si="9"/>
        <v>-10.806027889999999</v>
      </c>
      <c r="K2597" s="9">
        <f t="shared" ca="1" si="455"/>
        <v>100.1308647</v>
      </c>
      <c r="L2597" s="11">
        <f t="shared" ca="1" si="456"/>
        <v>7268.3969690000004</v>
      </c>
      <c r="M2597" s="11">
        <f t="shared" ca="1" si="451"/>
        <v>0.57169899999999996</v>
      </c>
      <c r="N2597" s="11">
        <f t="shared" ca="1" si="448"/>
        <v>-37.689695350000001</v>
      </c>
      <c r="O2597" s="11">
        <f t="shared" ca="1" si="449"/>
        <v>0</v>
      </c>
      <c r="P2597" s="13">
        <f t="shared" ca="1" si="452"/>
        <v>311.15100000000001</v>
      </c>
      <c r="Q2597" s="11">
        <f t="shared" ca="1" si="415"/>
        <v>0.32180794769999999</v>
      </c>
      <c r="R2597" s="11">
        <f t="shared" ca="1" si="453"/>
        <v>1.1015318949999999</v>
      </c>
      <c r="S2597" s="11"/>
    </row>
    <row r="2598" spans="2:19" x14ac:dyDescent="0.2">
      <c r="B2598" s="11"/>
      <c r="D2598" s="14">
        <f t="shared" si="454"/>
        <v>25.960000000001259</v>
      </c>
      <c r="E2598" s="11">
        <f t="shared" si="457"/>
        <v>37.840000000001169</v>
      </c>
      <c r="F2598" s="11">
        <f t="shared" si="450"/>
        <v>-371.21040000001148</v>
      </c>
      <c r="G2598" s="11">
        <f t="shared" ca="1" si="412"/>
        <v>-37.604114590000002</v>
      </c>
      <c r="H2598" s="15">
        <f t="shared" si="458"/>
        <v>0</v>
      </c>
      <c r="I2598" s="11">
        <f t="shared" ca="1" si="1"/>
        <v>-408.8145146</v>
      </c>
      <c r="J2598" s="11">
        <f t="shared" ca="1" si="9"/>
        <v>-10.80376624</v>
      </c>
      <c r="K2598" s="9">
        <f t="shared" ca="1" si="455"/>
        <v>100.02280450000001</v>
      </c>
      <c r="L2598" s="11">
        <f t="shared" ca="1" si="456"/>
        <v>7269.3977370000002</v>
      </c>
      <c r="M2598" s="11">
        <f t="shared" ca="1" si="451"/>
        <v>0.57163399999999998</v>
      </c>
      <c r="N2598" s="11">
        <f t="shared" ca="1" si="448"/>
        <v>-37.604114590000002</v>
      </c>
      <c r="O2598" s="11">
        <f t="shared" ca="1" si="449"/>
        <v>0</v>
      </c>
      <c r="P2598" s="13">
        <f t="shared" ca="1" si="452"/>
        <v>311.14600000000002</v>
      </c>
      <c r="Q2598" s="11">
        <f t="shared" ca="1" si="415"/>
        <v>0.32146582140000002</v>
      </c>
      <c r="R2598" s="11">
        <f t="shared" ca="1" si="453"/>
        <v>1.10130135</v>
      </c>
      <c r="S2598" s="11"/>
    </row>
    <row r="2599" spans="2:19" x14ac:dyDescent="0.2">
      <c r="B2599" s="11"/>
      <c r="D2599" s="14">
        <f t="shared" si="454"/>
        <v>25.97000000000126</v>
      </c>
      <c r="E2599" s="11">
        <f t="shared" si="457"/>
        <v>37.840000000001169</v>
      </c>
      <c r="F2599" s="11">
        <f t="shared" si="450"/>
        <v>-371.21040000001148</v>
      </c>
      <c r="G2599" s="11">
        <f t="shared" ca="1" si="412"/>
        <v>-37.518591430000001</v>
      </c>
      <c r="H2599" s="15">
        <f t="shared" si="458"/>
        <v>0</v>
      </c>
      <c r="I2599" s="11">
        <f t="shared" ca="1" si="1"/>
        <v>-408.72899139999998</v>
      </c>
      <c r="J2599" s="11">
        <f t="shared" ca="1" si="9"/>
        <v>-10.801506120000001</v>
      </c>
      <c r="K2599" s="9">
        <f t="shared" ca="1" si="455"/>
        <v>99.914766799999995</v>
      </c>
      <c r="L2599" s="11">
        <f t="shared" ca="1" si="456"/>
        <v>7270.3974250000001</v>
      </c>
      <c r="M2599" s="11">
        <f t="shared" ca="1" si="451"/>
        <v>0.57156799999999996</v>
      </c>
      <c r="N2599" s="11">
        <f t="shared" ca="1" si="448"/>
        <v>-37.518591430000001</v>
      </c>
      <c r="O2599" s="11">
        <f t="shared" ca="1" si="449"/>
        <v>0</v>
      </c>
      <c r="P2599" s="13">
        <f t="shared" ca="1" si="452"/>
        <v>311.142</v>
      </c>
      <c r="Q2599" s="11">
        <f t="shared" ca="1" si="415"/>
        <v>0.32112272469999997</v>
      </c>
      <c r="R2599" s="11">
        <f t="shared" ca="1" si="453"/>
        <v>1.1010709599999999</v>
      </c>
      <c r="S2599" s="11"/>
    </row>
    <row r="2600" spans="2:19" x14ac:dyDescent="0.2">
      <c r="B2600" s="11"/>
      <c r="D2600" s="14">
        <f t="shared" si="454"/>
        <v>25.980000000001262</v>
      </c>
      <c r="E2600" s="11">
        <f t="shared" si="457"/>
        <v>37.840000000001169</v>
      </c>
      <c r="F2600" s="11">
        <f t="shared" si="450"/>
        <v>-371.21040000001148</v>
      </c>
      <c r="G2600" s="11">
        <f t="shared" ca="1" si="412"/>
        <v>-37.433191700000002</v>
      </c>
      <c r="H2600" s="15">
        <f t="shared" si="458"/>
        <v>0</v>
      </c>
      <c r="I2600" s="11">
        <f t="shared" ca="1" si="1"/>
        <v>-408.6435917</v>
      </c>
      <c r="J2600" s="11">
        <f t="shared" ca="1" si="9"/>
        <v>-10.799249250000001</v>
      </c>
      <c r="K2600" s="9">
        <f t="shared" ca="1" si="455"/>
        <v>99.806751739999996</v>
      </c>
      <c r="L2600" s="11">
        <f t="shared" ca="1" si="456"/>
        <v>7271.3960319999996</v>
      </c>
      <c r="M2600" s="11">
        <f t="shared" ca="1" si="451"/>
        <v>0.57150199999999995</v>
      </c>
      <c r="N2600" s="11">
        <f t="shared" ca="1" si="448"/>
        <v>-37.433191700000002</v>
      </c>
      <c r="O2600" s="11">
        <f t="shared" ca="1" si="449"/>
        <v>0</v>
      </c>
      <c r="P2600" s="13">
        <f t="shared" ca="1" si="452"/>
        <v>311.13799999999998</v>
      </c>
      <c r="Q2600" s="11">
        <f t="shared" ca="1" si="415"/>
        <v>0.32077969179999999</v>
      </c>
      <c r="R2600" s="11">
        <f t="shared" ca="1" si="453"/>
        <v>1.1008409020000001</v>
      </c>
      <c r="S2600" s="11"/>
    </row>
    <row r="2601" spans="2:19" x14ac:dyDescent="0.2">
      <c r="B2601" s="11"/>
      <c r="D2601" s="14">
        <f t="shared" si="454"/>
        <v>25.990000000001263</v>
      </c>
      <c r="E2601" s="11">
        <f t="shared" si="457"/>
        <v>37.840000000001169</v>
      </c>
      <c r="F2601" s="11">
        <f t="shared" si="450"/>
        <v>-371.21040000001148</v>
      </c>
      <c r="G2601" s="11">
        <f t="shared" ca="1" si="412"/>
        <v>-37.347980640000003</v>
      </c>
      <c r="H2601" s="15">
        <f t="shared" si="458"/>
        <v>0</v>
      </c>
      <c r="I2601" s="11">
        <f t="shared" ca="1" si="1"/>
        <v>-408.55838060000002</v>
      </c>
      <c r="J2601" s="11">
        <f t="shared" ca="1" si="9"/>
        <v>-10.79699737</v>
      </c>
      <c r="K2601" s="9">
        <f t="shared" ca="1" si="455"/>
        <v>99.698759249999995</v>
      </c>
      <c r="L2601" s="11">
        <f t="shared" ca="1" si="456"/>
        <v>7272.3935600000004</v>
      </c>
      <c r="M2601" s="11">
        <f t="shared" ca="1" si="451"/>
        <v>0.57143699999999997</v>
      </c>
      <c r="N2601" s="11">
        <f t="shared" ca="1" si="448"/>
        <v>-37.347980640000003</v>
      </c>
      <c r="O2601" s="11">
        <f t="shared" ca="1" si="449"/>
        <v>0</v>
      </c>
      <c r="P2601" s="13">
        <f t="shared" ca="1" si="452"/>
        <v>311.13400000000001</v>
      </c>
      <c r="Q2601" s="11">
        <f t="shared" ca="1" si="415"/>
        <v>0.3204367226</v>
      </c>
      <c r="R2601" s="11">
        <f t="shared" ca="1" si="453"/>
        <v>1.1006113529999999</v>
      </c>
      <c r="S2601" s="11"/>
    </row>
    <row r="2602" spans="2:19" x14ac:dyDescent="0.2">
      <c r="B2602" s="11"/>
      <c r="D2602" s="14">
        <f t="shared" si="454"/>
        <v>26.000000000001265</v>
      </c>
      <c r="E2602" s="11">
        <f t="shared" si="457"/>
        <v>37.840000000001169</v>
      </c>
      <c r="F2602" s="11">
        <f t="shared" si="450"/>
        <v>-371.21040000001148</v>
      </c>
      <c r="G2602" s="11">
        <f t="shared" ca="1" si="412"/>
        <v>-37.262827260000002</v>
      </c>
      <c r="H2602" s="15">
        <f t="shared" si="458"/>
        <v>0</v>
      </c>
      <c r="I2602" s="11">
        <f t="shared" ca="1" si="1"/>
        <v>-408.47322730000002</v>
      </c>
      <c r="J2602" s="11">
        <f t="shared" ca="1" si="9"/>
        <v>-10.794747020000001</v>
      </c>
      <c r="K2602" s="9">
        <f t="shared" ca="1" si="455"/>
        <v>99.590789270000002</v>
      </c>
      <c r="L2602" s="11">
        <f t="shared" ca="1" si="456"/>
        <v>7273.3900080000003</v>
      </c>
      <c r="M2602" s="11">
        <f t="shared" ca="1" si="451"/>
        <v>0.57137099999999996</v>
      </c>
      <c r="N2602" s="11">
        <f t="shared" ca="1" si="448"/>
        <v>-37.262827260000002</v>
      </c>
      <c r="O2602" s="11">
        <f t="shared" ca="1" si="449"/>
        <v>0</v>
      </c>
      <c r="P2602" s="13">
        <f t="shared" ca="1" si="452"/>
        <v>311.13</v>
      </c>
      <c r="Q2602" s="11">
        <f t="shared" ca="1" si="415"/>
        <v>0.320093817</v>
      </c>
      <c r="R2602" s="11">
        <f t="shared" ca="1" si="453"/>
        <v>1.1003819589999999</v>
      </c>
      <c r="S2602" s="11"/>
    </row>
    <row r="2603" spans="2:19" x14ac:dyDescent="0.2">
      <c r="B2603" s="11"/>
      <c r="D2603" s="14">
        <f t="shared" si="454"/>
        <v>26.010000000001266</v>
      </c>
      <c r="E2603" s="11">
        <f t="shared" si="457"/>
        <v>37.840000000001169</v>
      </c>
      <c r="F2603" s="11">
        <f t="shared" si="450"/>
        <v>-371.21040000001148</v>
      </c>
      <c r="G2603" s="11">
        <f t="shared" ca="1" si="412"/>
        <v>-37.177862040000001</v>
      </c>
      <c r="H2603" s="15">
        <f t="shared" si="458"/>
        <v>0</v>
      </c>
      <c r="I2603" s="11">
        <f t="shared" ca="1" si="1"/>
        <v>-408.388262</v>
      </c>
      <c r="J2603" s="11">
        <f t="shared" ca="1" si="9"/>
        <v>-10.792501639999999</v>
      </c>
      <c r="K2603" s="9">
        <f t="shared" ca="1" si="455"/>
        <v>99.482841800000003</v>
      </c>
      <c r="L2603" s="11">
        <f t="shared" ca="1" si="456"/>
        <v>7274.3853760000002</v>
      </c>
      <c r="M2603" s="11">
        <f t="shared" ca="1" si="451"/>
        <v>0.57130599999999998</v>
      </c>
      <c r="N2603" s="11">
        <f t="shared" ca="1" si="448"/>
        <v>-37.177862040000001</v>
      </c>
      <c r="O2603" s="11">
        <f t="shared" ca="1" si="449"/>
        <v>0</v>
      </c>
      <c r="P2603" s="13">
        <f t="shared" ca="1" si="452"/>
        <v>311.125</v>
      </c>
      <c r="Q2603" s="11">
        <f t="shared" ca="1" si="415"/>
        <v>0.31975200259999997</v>
      </c>
      <c r="R2603" s="11">
        <f t="shared" ca="1" si="453"/>
        <v>1.1001530719999999</v>
      </c>
      <c r="S2603" s="11"/>
    </row>
    <row r="2604" spans="2:19" x14ac:dyDescent="0.2">
      <c r="B2604" s="11"/>
      <c r="D2604" s="14">
        <f t="shared" si="454"/>
        <v>26.020000000001268</v>
      </c>
      <c r="E2604" s="11">
        <f t="shared" si="457"/>
        <v>37.840000000001169</v>
      </c>
      <c r="F2604" s="11">
        <f t="shared" si="450"/>
        <v>-371.21040000001148</v>
      </c>
      <c r="G2604" s="11">
        <f t="shared" ca="1" si="412"/>
        <v>-37.092954540000001</v>
      </c>
      <c r="H2604" s="15">
        <f t="shared" si="458"/>
        <v>0</v>
      </c>
      <c r="I2604" s="11">
        <f t="shared" ca="1" si="1"/>
        <v>-408.30335450000001</v>
      </c>
      <c r="J2604" s="11">
        <f t="shared" ca="1" si="9"/>
        <v>-10.790257779999999</v>
      </c>
      <c r="K2604" s="9">
        <f t="shared" ca="1" si="455"/>
        <v>99.374916780000007</v>
      </c>
      <c r="L2604" s="11">
        <f t="shared" ca="1" si="456"/>
        <v>7275.3796650000004</v>
      </c>
      <c r="M2604" s="11">
        <f t="shared" ca="1" si="451"/>
        <v>0.57123999999999997</v>
      </c>
      <c r="N2604" s="11">
        <f t="shared" ca="1" si="448"/>
        <v>-37.092954540000001</v>
      </c>
      <c r="O2604" s="11">
        <f t="shared" ca="1" si="449"/>
        <v>0</v>
      </c>
      <c r="P2604" s="13">
        <f t="shared" ca="1" si="452"/>
        <v>311.12099999999998</v>
      </c>
      <c r="Q2604" s="11">
        <f t="shared" ca="1" si="415"/>
        <v>0.3194092227</v>
      </c>
      <c r="R2604" s="11">
        <f t="shared" ca="1" si="453"/>
        <v>1.0999243409999999</v>
      </c>
      <c r="S2604" s="11"/>
    </row>
    <row r="2605" spans="2:19" x14ac:dyDescent="0.2">
      <c r="B2605" s="11"/>
      <c r="D2605" s="14">
        <f t="shared" si="454"/>
        <v>26.030000000001269</v>
      </c>
      <c r="E2605" s="11">
        <f t="shared" si="457"/>
        <v>37.840000000001169</v>
      </c>
      <c r="F2605" s="11">
        <f t="shared" si="450"/>
        <v>-371.21040000001148</v>
      </c>
      <c r="G2605" s="11">
        <f t="shared" ca="1" si="412"/>
        <v>-37.008169899999999</v>
      </c>
      <c r="H2605" s="15">
        <f t="shared" si="458"/>
        <v>0</v>
      </c>
      <c r="I2605" s="11">
        <f t="shared" ca="1" si="1"/>
        <v>-408.21856989999998</v>
      </c>
      <c r="J2605" s="11">
        <f t="shared" ca="1" si="9"/>
        <v>-10.788017180000001</v>
      </c>
      <c r="K2605" s="9">
        <f t="shared" ca="1" si="455"/>
        <v>99.267014209999999</v>
      </c>
      <c r="L2605" s="11">
        <f t="shared" ca="1" si="456"/>
        <v>7276.3728739999997</v>
      </c>
      <c r="M2605" s="11">
        <f t="shared" ca="1" si="451"/>
        <v>0.57117399999999996</v>
      </c>
      <c r="N2605" s="11">
        <f t="shared" ca="1" si="448"/>
        <v>-37.008169899999999</v>
      </c>
      <c r="O2605" s="11">
        <f t="shared" ca="1" si="449"/>
        <v>0</v>
      </c>
      <c r="P2605" s="13">
        <f t="shared" ca="1" si="452"/>
        <v>311.11700000000002</v>
      </c>
      <c r="Q2605" s="11">
        <f t="shared" ca="1" si="415"/>
        <v>0.31906650619999999</v>
      </c>
      <c r="R2605" s="11">
        <f t="shared" ca="1" si="453"/>
        <v>1.0996959399999999</v>
      </c>
      <c r="S2605" s="11"/>
    </row>
    <row r="2606" spans="2:19" x14ac:dyDescent="0.2">
      <c r="B2606" s="11"/>
      <c r="D2606" s="14">
        <f t="shared" si="454"/>
        <v>26.040000000001271</v>
      </c>
      <c r="E2606" s="11">
        <f t="shared" si="457"/>
        <v>37.840000000001169</v>
      </c>
      <c r="F2606" s="11">
        <f t="shared" si="450"/>
        <v>-371.21040000001148</v>
      </c>
      <c r="G2606" s="11">
        <f t="shared" ca="1" si="412"/>
        <v>-36.923572649999997</v>
      </c>
      <c r="H2606" s="15">
        <f t="shared" si="458"/>
        <v>0</v>
      </c>
      <c r="I2606" s="11">
        <f t="shared" ca="1" si="1"/>
        <v>-408.13397259999999</v>
      </c>
      <c r="J2606" s="11">
        <f t="shared" ca="1" si="9"/>
        <v>-10.78578152</v>
      </c>
      <c r="K2606" s="9">
        <f t="shared" ca="1" si="455"/>
        <v>99.159134039999998</v>
      </c>
      <c r="L2606" s="11">
        <f t="shared" ca="1" si="456"/>
        <v>7277.3650049999997</v>
      </c>
      <c r="M2606" s="11">
        <f t="shared" ca="1" si="451"/>
        <v>0.57110899999999998</v>
      </c>
      <c r="N2606" s="11">
        <f t="shared" ca="1" si="448"/>
        <v>-36.923572649999997</v>
      </c>
      <c r="O2606" s="11">
        <f t="shared" ca="1" si="449"/>
        <v>0</v>
      </c>
      <c r="P2606" s="13">
        <f t="shared" ca="1" si="452"/>
        <v>311.113</v>
      </c>
      <c r="Q2606" s="11">
        <f t="shared" ca="1" si="415"/>
        <v>0.31872385289999999</v>
      </c>
      <c r="R2606" s="11">
        <f t="shared" ca="1" si="453"/>
        <v>1.0994680450000001</v>
      </c>
      <c r="S2606" s="11"/>
    </row>
    <row r="2607" spans="2:19" x14ac:dyDescent="0.2">
      <c r="B2607" s="11"/>
      <c r="D2607" s="14">
        <f t="shared" si="454"/>
        <v>26.050000000001273</v>
      </c>
      <c r="E2607" s="11">
        <f t="shared" si="457"/>
        <v>37.840000000001169</v>
      </c>
      <c r="F2607" s="11">
        <f t="shared" si="450"/>
        <v>-371.21040000001148</v>
      </c>
      <c r="G2607" s="11">
        <f t="shared" ca="1" si="412"/>
        <v>-36.839033209999997</v>
      </c>
      <c r="H2607" s="15">
        <f t="shared" si="458"/>
        <v>0</v>
      </c>
      <c r="I2607" s="11">
        <f t="shared" ca="1" si="1"/>
        <v>-408.04943320000001</v>
      </c>
      <c r="J2607" s="11">
        <f t="shared" ca="1" si="9"/>
        <v>-10.783547390000001</v>
      </c>
      <c r="K2607" s="9">
        <f t="shared" ca="1" si="455"/>
        <v>99.051276220000005</v>
      </c>
      <c r="L2607" s="11">
        <f t="shared" ca="1" si="456"/>
        <v>7278.356057</v>
      </c>
      <c r="M2607" s="11">
        <f t="shared" ca="1" si="451"/>
        <v>0.57104299999999997</v>
      </c>
      <c r="N2607" s="11">
        <f t="shared" ref="N2607:N2670" ca="1" si="459">IF(K2607&gt;0,-0.5*M2607*(K2607^2)*CdR*CSAR,0)</f>
        <v>-36.839033209999997</v>
      </c>
      <c r="O2607" s="11">
        <f t="shared" ref="O2607:O2670" ca="1" si="460">IF(K2607&gt;0,0, 0.5*M2607*(K2607^2)*CdC*CSAC)</f>
        <v>0</v>
      </c>
      <c r="P2607" s="13">
        <f t="shared" ca="1" si="452"/>
        <v>311.10899999999998</v>
      </c>
      <c r="Q2607" s="11">
        <f t="shared" ca="1" si="415"/>
        <v>0.31838126259999999</v>
      </c>
      <c r="R2607" s="11">
        <f t="shared" ca="1" si="453"/>
        <v>1.0992403049999999</v>
      </c>
      <c r="S2607" s="11"/>
    </row>
    <row r="2608" spans="2:19" x14ac:dyDescent="0.2">
      <c r="B2608" s="11"/>
      <c r="D2608" s="14">
        <f t="shared" si="454"/>
        <v>26.060000000001274</v>
      </c>
      <c r="E2608" s="11">
        <f t="shared" si="457"/>
        <v>37.840000000001169</v>
      </c>
      <c r="F2608" s="11">
        <f t="shared" si="450"/>
        <v>-371.21040000001148</v>
      </c>
      <c r="G2608" s="11">
        <f t="shared" ca="1" si="412"/>
        <v>-36.754680639999997</v>
      </c>
      <c r="H2608" s="15">
        <f t="shared" si="458"/>
        <v>0</v>
      </c>
      <c r="I2608" s="11">
        <f t="shared" ca="1" si="1"/>
        <v>-407.96508060000002</v>
      </c>
      <c r="J2608" s="11">
        <f t="shared" ca="1" si="9"/>
        <v>-10.781318199999999</v>
      </c>
      <c r="K2608" s="9">
        <f t="shared" ca="1" si="455"/>
        <v>98.943440749999993</v>
      </c>
      <c r="L2608" s="11">
        <f t="shared" ca="1" si="456"/>
        <v>7279.346031</v>
      </c>
      <c r="M2608" s="11">
        <f t="shared" ca="1" si="451"/>
        <v>0.57097799999999999</v>
      </c>
      <c r="N2608" s="11">
        <f t="shared" ca="1" si="459"/>
        <v>-36.754680639999997</v>
      </c>
      <c r="O2608" s="11">
        <f t="shared" ca="1" si="460"/>
        <v>0</v>
      </c>
      <c r="P2608" s="13">
        <f t="shared" ca="1" si="452"/>
        <v>311.10399999999998</v>
      </c>
      <c r="Q2608" s="11">
        <f t="shared" ca="1" si="415"/>
        <v>0.31803975759999997</v>
      </c>
      <c r="R2608" s="11">
        <f t="shared" ca="1" si="453"/>
        <v>1.0990130680000001</v>
      </c>
      <c r="S2608" s="11"/>
    </row>
    <row r="2609" spans="2:19" x14ac:dyDescent="0.2">
      <c r="B2609" s="11"/>
      <c r="D2609" s="14">
        <f t="shared" si="454"/>
        <v>26.070000000001276</v>
      </c>
      <c r="E2609" s="11">
        <f t="shared" si="457"/>
        <v>37.840000000001169</v>
      </c>
      <c r="F2609" s="11">
        <f t="shared" si="450"/>
        <v>-371.21040000001148</v>
      </c>
      <c r="G2609" s="11">
        <f t="shared" ca="1" si="412"/>
        <v>-36.670385940000003</v>
      </c>
      <c r="H2609" s="15">
        <f t="shared" si="458"/>
        <v>0</v>
      </c>
      <c r="I2609" s="11">
        <f t="shared" ca="1" si="1"/>
        <v>-407.88078589999998</v>
      </c>
      <c r="J2609" s="11">
        <f t="shared" ca="1" si="9"/>
        <v>-10.77909054</v>
      </c>
      <c r="K2609" s="9">
        <f t="shared" ca="1" si="455"/>
        <v>98.835627560000006</v>
      </c>
      <c r="L2609" s="11">
        <f t="shared" ca="1" si="456"/>
        <v>7280.3349260000005</v>
      </c>
      <c r="M2609" s="11">
        <f t="shared" ca="1" si="451"/>
        <v>0.57091199999999998</v>
      </c>
      <c r="N2609" s="11">
        <f t="shared" ca="1" si="459"/>
        <v>-36.670385940000003</v>
      </c>
      <c r="O2609" s="11">
        <f t="shared" ca="1" si="460"/>
        <v>0</v>
      </c>
      <c r="P2609" s="13">
        <f t="shared" ca="1" si="452"/>
        <v>311.10000000000002</v>
      </c>
      <c r="Q2609" s="11">
        <f t="shared" ca="1" si="415"/>
        <v>0.31769729209999997</v>
      </c>
      <c r="R2609" s="11">
        <f t="shared" ca="1" si="453"/>
        <v>1.0987859879999999</v>
      </c>
      <c r="S2609" s="11"/>
    </row>
    <row r="2610" spans="2:19" x14ac:dyDescent="0.2">
      <c r="B2610" s="11"/>
      <c r="D2610" s="14">
        <f t="shared" si="454"/>
        <v>26.080000000001277</v>
      </c>
      <c r="E2610" s="11">
        <f t="shared" si="457"/>
        <v>37.840000000001169</v>
      </c>
      <c r="F2610" s="11">
        <f t="shared" si="450"/>
        <v>-371.21040000001148</v>
      </c>
      <c r="G2610" s="11">
        <f t="shared" ca="1" si="412"/>
        <v>-36.586213520000001</v>
      </c>
      <c r="H2610" s="15">
        <f t="shared" si="458"/>
        <v>0</v>
      </c>
      <c r="I2610" s="11">
        <f t="shared" ca="1" si="1"/>
        <v>-407.79661349999998</v>
      </c>
      <c r="J2610" s="11">
        <f t="shared" ca="1" si="9"/>
        <v>-10.77686611</v>
      </c>
      <c r="K2610" s="9">
        <f t="shared" ca="1" si="455"/>
        <v>98.727836659999994</v>
      </c>
      <c r="L2610" s="11">
        <f t="shared" ca="1" si="456"/>
        <v>7281.3227429999997</v>
      </c>
      <c r="M2610" s="11">
        <f t="shared" ca="1" si="451"/>
        <v>0.57084599999999996</v>
      </c>
      <c r="N2610" s="11">
        <f t="shared" ca="1" si="459"/>
        <v>-36.586213520000001</v>
      </c>
      <c r="O2610" s="11">
        <f t="shared" ca="1" si="460"/>
        <v>0</v>
      </c>
      <c r="P2610" s="13">
        <f t="shared" ca="1" si="452"/>
        <v>311.096</v>
      </c>
      <c r="Q2610" s="11">
        <f t="shared" ca="1" si="415"/>
        <v>0.31735488940000001</v>
      </c>
      <c r="R2610" s="11">
        <f t="shared" ca="1" si="453"/>
        <v>1.0985592360000001</v>
      </c>
      <c r="S2610" s="11"/>
    </row>
    <row r="2611" spans="2:19" x14ac:dyDescent="0.2">
      <c r="B2611" s="11"/>
      <c r="D2611" s="14">
        <f t="shared" si="454"/>
        <v>26.090000000001279</v>
      </c>
      <c r="E2611" s="11">
        <f t="shared" si="457"/>
        <v>37.840000000001169</v>
      </c>
      <c r="F2611" s="11">
        <f t="shared" si="450"/>
        <v>-371.21040000001148</v>
      </c>
      <c r="G2611" s="11">
        <f t="shared" ca="1" si="412"/>
        <v>-36.502227220000002</v>
      </c>
      <c r="H2611" s="15">
        <f t="shared" si="458"/>
        <v>0</v>
      </c>
      <c r="I2611" s="11">
        <f t="shared" ca="1" si="1"/>
        <v>-407.71262719999999</v>
      </c>
      <c r="J2611" s="11">
        <f t="shared" ca="1" si="9"/>
        <v>-10.774646600000001</v>
      </c>
      <c r="K2611" s="9">
        <f t="shared" ca="1" si="455"/>
        <v>98.620068000000003</v>
      </c>
      <c r="L2611" s="11">
        <f t="shared" ca="1" si="456"/>
        <v>7282.309483</v>
      </c>
      <c r="M2611" s="11">
        <f t="shared" ca="1" si="451"/>
        <v>0.57078099999999998</v>
      </c>
      <c r="N2611" s="11">
        <f t="shared" ca="1" si="459"/>
        <v>-36.502227220000002</v>
      </c>
      <c r="O2611" s="11">
        <f t="shared" ca="1" si="460"/>
        <v>0</v>
      </c>
      <c r="P2611" s="13">
        <f t="shared" ca="1" si="452"/>
        <v>311.09199999999998</v>
      </c>
      <c r="Q2611" s="11">
        <f t="shared" ca="1" si="415"/>
        <v>0.3170125493</v>
      </c>
      <c r="R2611" s="11">
        <f t="shared" ca="1" si="453"/>
        <v>1.098332986</v>
      </c>
      <c r="S2611" s="11"/>
    </row>
    <row r="2612" spans="2:19" x14ac:dyDescent="0.2">
      <c r="B2612" s="11"/>
      <c r="D2612" s="14">
        <f t="shared" si="454"/>
        <v>26.10000000000128</v>
      </c>
      <c r="E2612" s="11">
        <f t="shared" si="457"/>
        <v>37.840000000001169</v>
      </c>
      <c r="F2612" s="11">
        <f t="shared" si="450"/>
        <v>-371.21040000001148</v>
      </c>
      <c r="G2612" s="11">
        <f t="shared" ca="1" si="412"/>
        <v>-36.41829886</v>
      </c>
      <c r="H2612" s="15">
        <f t="shared" si="458"/>
        <v>0</v>
      </c>
      <c r="I2612" s="11">
        <f t="shared" ca="1" si="1"/>
        <v>-407.62869890000002</v>
      </c>
      <c r="J2612" s="11">
        <f t="shared" ca="1" si="9"/>
        <v>-10.772428619999999</v>
      </c>
      <c r="K2612" s="9">
        <f t="shared" ca="1" si="455"/>
        <v>98.512321529999994</v>
      </c>
      <c r="L2612" s="11">
        <f t="shared" ca="1" si="456"/>
        <v>7283.295145</v>
      </c>
      <c r="M2612" s="11">
        <f t="shared" ca="1" si="451"/>
        <v>0.57071499999999997</v>
      </c>
      <c r="N2612" s="11">
        <f t="shared" ca="1" si="459"/>
        <v>-36.41829886</v>
      </c>
      <c r="O2612" s="11">
        <f t="shared" ca="1" si="460"/>
        <v>0</v>
      </c>
      <c r="P2612" s="13">
        <f t="shared" ca="1" si="452"/>
        <v>311.08800000000002</v>
      </c>
      <c r="Q2612" s="11">
        <f t="shared" ca="1" si="415"/>
        <v>0.31667027190000002</v>
      </c>
      <c r="R2612" s="11">
        <f t="shared" ca="1" si="453"/>
        <v>1.098106893</v>
      </c>
      <c r="S2612" s="11"/>
    </row>
    <row r="2613" spans="2:19" x14ac:dyDescent="0.2">
      <c r="B2613" s="11"/>
      <c r="D2613" s="14">
        <f t="shared" si="454"/>
        <v>26.110000000001282</v>
      </c>
      <c r="E2613" s="11">
        <f t="shared" si="457"/>
        <v>37.840000000001169</v>
      </c>
      <c r="F2613" s="11">
        <f t="shared" si="450"/>
        <v>-371.21040000001148</v>
      </c>
      <c r="G2613" s="11">
        <f t="shared" ca="1" si="412"/>
        <v>-36.3345561</v>
      </c>
      <c r="H2613" s="15">
        <f t="shared" si="458"/>
        <v>0</v>
      </c>
      <c r="I2613" s="11">
        <f t="shared" ca="1" si="1"/>
        <v>-407.54495609999998</v>
      </c>
      <c r="J2613" s="11">
        <f t="shared" ca="1" si="9"/>
        <v>-10.770215540000001</v>
      </c>
      <c r="K2613" s="9">
        <f t="shared" ca="1" si="455"/>
        <v>98.404597249999995</v>
      </c>
      <c r="L2613" s="11">
        <f t="shared" ca="1" si="456"/>
        <v>7284.2797289999999</v>
      </c>
      <c r="M2613" s="11">
        <f t="shared" ca="1" si="451"/>
        <v>0.57064999999999999</v>
      </c>
      <c r="N2613" s="11">
        <f t="shared" ca="1" si="459"/>
        <v>-36.3345561</v>
      </c>
      <c r="O2613" s="11">
        <f t="shared" ca="1" si="460"/>
        <v>0</v>
      </c>
      <c r="P2613" s="13">
        <f t="shared" ca="1" si="452"/>
        <v>311.08300000000003</v>
      </c>
      <c r="Q2613" s="11">
        <f t="shared" ca="1" si="415"/>
        <v>0.31632907370000002</v>
      </c>
      <c r="R2613" s="11">
        <f t="shared" ca="1" si="453"/>
        <v>1.097881299</v>
      </c>
      <c r="S2613" s="11"/>
    </row>
    <row r="2614" spans="2:19" x14ac:dyDescent="0.2">
      <c r="B2614" s="11"/>
      <c r="D2614" s="14">
        <f t="shared" si="454"/>
        <v>26.120000000001284</v>
      </c>
      <c r="E2614" s="11">
        <f t="shared" si="457"/>
        <v>37.840000000001169</v>
      </c>
      <c r="F2614" s="11">
        <f t="shared" si="450"/>
        <v>-371.21040000001148</v>
      </c>
      <c r="G2614" s="11">
        <f t="shared" ca="1" si="412"/>
        <v>-36.250871349999997</v>
      </c>
      <c r="H2614" s="15">
        <f t="shared" si="458"/>
        <v>0</v>
      </c>
      <c r="I2614" s="11">
        <f t="shared" ca="1" si="1"/>
        <v>-407.46127139999999</v>
      </c>
      <c r="J2614" s="11">
        <f t="shared" ca="1" si="9"/>
        <v>-10.768003999999999</v>
      </c>
      <c r="K2614" s="9">
        <f t="shared" ca="1" si="455"/>
        <v>98.296895090000007</v>
      </c>
      <c r="L2614" s="11">
        <f t="shared" ca="1" si="456"/>
        <v>7285.2632370000001</v>
      </c>
      <c r="M2614" s="11">
        <f t="shared" ca="1" si="451"/>
        <v>0.57058399999999998</v>
      </c>
      <c r="N2614" s="11">
        <f t="shared" ca="1" si="459"/>
        <v>-36.250871349999997</v>
      </c>
      <c r="O2614" s="11">
        <f t="shared" ca="1" si="460"/>
        <v>0</v>
      </c>
      <c r="P2614" s="13">
        <f t="shared" ca="1" si="452"/>
        <v>311.07900000000001</v>
      </c>
      <c r="Q2614" s="11">
        <f t="shared" ca="1" si="415"/>
        <v>0.31598692</v>
      </c>
      <c r="R2614" s="11">
        <f t="shared" ca="1" si="453"/>
        <v>1.097655861</v>
      </c>
      <c r="S2614" s="11"/>
    </row>
    <row r="2615" spans="2:19" x14ac:dyDescent="0.2">
      <c r="B2615" s="11"/>
      <c r="D2615" s="14">
        <f t="shared" si="454"/>
        <v>26.130000000001285</v>
      </c>
      <c r="E2615" s="11">
        <f t="shared" si="457"/>
        <v>37.840000000001169</v>
      </c>
      <c r="F2615" s="11">
        <f t="shared" si="450"/>
        <v>-371.21040000001148</v>
      </c>
      <c r="G2615" s="11">
        <f t="shared" ca="1" si="412"/>
        <v>-36.167371699999997</v>
      </c>
      <c r="H2615" s="15">
        <f t="shared" si="458"/>
        <v>0</v>
      </c>
      <c r="I2615" s="11">
        <f t="shared" ca="1" si="1"/>
        <v>-407.37777169999998</v>
      </c>
      <c r="J2615" s="11">
        <f t="shared" ca="1" si="9"/>
        <v>-10.76579735</v>
      </c>
      <c r="K2615" s="9">
        <f t="shared" ca="1" si="455"/>
        <v>98.189215050000001</v>
      </c>
      <c r="L2615" s="11">
        <f t="shared" ca="1" si="456"/>
        <v>7286.2456670000001</v>
      </c>
      <c r="M2615" s="11">
        <f t="shared" ca="1" si="451"/>
        <v>0.570519</v>
      </c>
      <c r="N2615" s="11">
        <f t="shared" ca="1" si="459"/>
        <v>-36.167371699999997</v>
      </c>
      <c r="O2615" s="11">
        <f t="shared" ca="1" si="460"/>
        <v>0</v>
      </c>
      <c r="P2615" s="13">
        <f t="shared" ca="1" si="452"/>
        <v>311.07499999999999</v>
      </c>
      <c r="Q2615" s="11">
        <f t="shared" ca="1" si="415"/>
        <v>0.31564482859999998</v>
      </c>
      <c r="R2615" s="11">
        <f t="shared" ca="1" si="453"/>
        <v>1.097430922</v>
      </c>
      <c r="S2615" s="11"/>
    </row>
    <row r="2616" spans="2:19" x14ac:dyDescent="0.2">
      <c r="B2616" s="11"/>
      <c r="D2616" s="14">
        <f t="shared" si="454"/>
        <v>26.140000000001287</v>
      </c>
      <c r="E2616" s="11">
        <f t="shared" si="457"/>
        <v>37.840000000001169</v>
      </c>
      <c r="F2616" s="11">
        <f t="shared" si="450"/>
        <v>-371.21040000001148</v>
      </c>
      <c r="G2616" s="11">
        <f t="shared" ca="1" si="412"/>
        <v>-36.083930100000003</v>
      </c>
      <c r="H2616" s="15">
        <f t="shared" si="458"/>
        <v>0</v>
      </c>
      <c r="I2616" s="11">
        <f t="shared" ca="1" si="1"/>
        <v>-407.29433010000002</v>
      </c>
      <c r="J2616" s="11">
        <f t="shared" ca="1" si="9"/>
        <v>-10.76359223</v>
      </c>
      <c r="K2616" s="9">
        <f t="shared" ca="1" si="455"/>
        <v>98.081557079999996</v>
      </c>
      <c r="L2616" s="11">
        <f t="shared" ca="1" si="456"/>
        <v>7287.2270209999997</v>
      </c>
      <c r="M2616" s="11">
        <f t="shared" ca="1" si="451"/>
        <v>0.57045299999999999</v>
      </c>
      <c r="N2616" s="11">
        <f t="shared" ca="1" si="459"/>
        <v>-36.083930100000003</v>
      </c>
      <c r="O2616" s="11">
        <f t="shared" ca="1" si="460"/>
        <v>0</v>
      </c>
      <c r="P2616" s="13">
        <f t="shared" ca="1" si="452"/>
        <v>311.07100000000003</v>
      </c>
      <c r="Q2616" s="11">
        <f t="shared" ca="1" si="415"/>
        <v>0.31530279929999999</v>
      </c>
      <c r="R2616" s="11">
        <f t="shared" ca="1" si="453"/>
        <v>1.0972061399999999</v>
      </c>
      <c r="S2616" s="11"/>
    </row>
    <row r="2617" spans="2:19" x14ac:dyDescent="0.2">
      <c r="B2617" s="11"/>
      <c r="D2617" s="14">
        <f t="shared" si="454"/>
        <v>26.150000000001288</v>
      </c>
      <c r="E2617" s="11">
        <f t="shared" si="457"/>
        <v>37.840000000001169</v>
      </c>
      <c r="F2617" s="11">
        <f t="shared" si="450"/>
        <v>-371.21040000001148</v>
      </c>
      <c r="G2617" s="11">
        <f t="shared" ca="1" si="412"/>
        <v>-36.0006731</v>
      </c>
      <c r="H2617" s="15">
        <f t="shared" si="458"/>
        <v>0</v>
      </c>
      <c r="I2617" s="11">
        <f t="shared" ca="1" si="1"/>
        <v>-407.21107310000002</v>
      </c>
      <c r="J2617" s="11">
        <f t="shared" ca="1" si="9"/>
        <v>-10.761392000000001</v>
      </c>
      <c r="K2617" s="9">
        <f t="shared" ca="1" si="455"/>
        <v>97.973921149999995</v>
      </c>
      <c r="L2617" s="11">
        <f t="shared" ca="1" si="456"/>
        <v>7288.2072989999997</v>
      </c>
      <c r="M2617" s="11">
        <f t="shared" ca="1" si="451"/>
        <v>0.57038800000000001</v>
      </c>
      <c r="N2617" s="11">
        <f t="shared" ca="1" si="459"/>
        <v>-36.0006731</v>
      </c>
      <c r="O2617" s="11">
        <f t="shared" ca="1" si="460"/>
        <v>0</v>
      </c>
      <c r="P2617" s="13">
        <f t="shared" ca="1" si="452"/>
        <v>311.06700000000001</v>
      </c>
      <c r="Q2617" s="11">
        <f t="shared" ca="1" si="415"/>
        <v>0.31496083209999998</v>
      </c>
      <c r="R2617" s="11">
        <f t="shared" ca="1" si="453"/>
        <v>1.0969818549999999</v>
      </c>
      <c r="S2617" s="11"/>
    </row>
    <row r="2618" spans="2:19" x14ac:dyDescent="0.2">
      <c r="B2618" s="11"/>
      <c r="D2618" s="14">
        <f t="shared" si="454"/>
        <v>26.16000000000129</v>
      </c>
      <c r="E2618" s="11">
        <f t="shared" si="457"/>
        <v>37.840000000001169</v>
      </c>
      <c r="F2618" s="11">
        <f t="shared" si="450"/>
        <v>-371.21040000001148</v>
      </c>
      <c r="G2618" s="11">
        <f t="shared" ca="1" si="412"/>
        <v>-35.917474210000002</v>
      </c>
      <c r="H2618" s="15">
        <f t="shared" si="458"/>
        <v>0</v>
      </c>
      <c r="I2618" s="11">
        <f t="shared" ca="1" si="1"/>
        <v>-407.12787420000001</v>
      </c>
      <c r="J2618" s="11">
        <f t="shared" ca="1" si="9"/>
        <v>-10.759193290000001</v>
      </c>
      <c r="K2618" s="9">
        <f t="shared" ca="1" si="455"/>
        <v>97.866307230000004</v>
      </c>
      <c r="L2618" s="11">
        <f t="shared" ca="1" si="456"/>
        <v>7289.1864999999998</v>
      </c>
      <c r="M2618" s="11">
        <f t="shared" ca="1" si="451"/>
        <v>0.570322</v>
      </c>
      <c r="N2618" s="11">
        <f t="shared" ca="1" si="459"/>
        <v>-35.917474210000002</v>
      </c>
      <c r="O2618" s="11">
        <f t="shared" ca="1" si="460"/>
        <v>0</v>
      </c>
      <c r="P2618" s="13">
        <f t="shared" ca="1" si="452"/>
        <v>311.06200000000001</v>
      </c>
      <c r="Q2618" s="11">
        <f t="shared" ca="1" si="415"/>
        <v>0.31461993830000001</v>
      </c>
      <c r="R2618" s="11">
        <f t="shared" ca="1" si="453"/>
        <v>1.0967577260000001</v>
      </c>
      <c r="S2618" s="11"/>
    </row>
    <row r="2619" spans="2:19" x14ac:dyDescent="0.2">
      <c r="B2619" s="11"/>
      <c r="D2619" s="14">
        <f t="shared" si="454"/>
        <v>26.170000000001291</v>
      </c>
      <c r="E2619" s="11">
        <f t="shared" si="457"/>
        <v>37.840000000001169</v>
      </c>
      <c r="F2619" s="11">
        <f t="shared" si="450"/>
        <v>-371.21040000001148</v>
      </c>
      <c r="G2619" s="11">
        <f t="shared" ca="1" si="412"/>
        <v>-35.834396570000003</v>
      </c>
      <c r="H2619" s="15">
        <f t="shared" si="458"/>
        <v>0</v>
      </c>
      <c r="I2619" s="11">
        <f t="shared" ca="1" si="1"/>
        <v>-407.04479659999998</v>
      </c>
      <c r="J2619" s="11">
        <f t="shared" ca="1" si="9"/>
        <v>-10.756997800000001</v>
      </c>
      <c r="K2619" s="9">
        <f t="shared" ca="1" si="455"/>
        <v>97.758715300000006</v>
      </c>
      <c r="L2619" s="11">
        <f t="shared" ca="1" si="456"/>
        <v>7290.1646250000003</v>
      </c>
      <c r="M2619" s="11">
        <f t="shared" ca="1" si="451"/>
        <v>0.57025599999999999</v>
      </c>
      <c r="N2619" s="11">
        <f t="shared" ca="1" si="459"/>
        <v>-35.834396570000003</v>
      </c>
      <c r="O2619" s="11">
        <f t="shared" ca="1" si="460"/>
        <v>0</v>
      </c>
      <c r="P2619" s="13">
        <f t="shared" ca="1" si="452"/>
        <v>311.05799999999999</v>
      </c>
      <c r="Q2619" s="11">
        <f t="shared" ca="1" si="415"/>
        <v>0.31427809379999999</v>
      </c>
      <c r="R2619" s="11">
        <f t="shared" ca="1" si="453"/>
        <v>1.096533924</v>
      </c>
      <c r="S2619" s="11"/>
    </row>
    <row r="2620" spans="2:19" x14ac:dyDescent="0.2">
      <c r="B2620" s="11"/>
      <c r="D2620" s="14">
        <f t="shared" si="454"/>
        <v>26.180000000001293</v>
      </c>
      <c r="E2620" s="11">
        <f t="shared" si="457"/>
        <v>37.840000000001169</v>
      </c>
      <c r="F2620" s="11">
        <f t="shared" si="450"/>
        <v>-371.21040000001148</v>
      </c>
      <c r="G2620" s="11">
        <f t="shared" ca="1" si="412"/>
        <v>-35.751502780000003</v>
      </c>
      <c r="H2620" s="15">
        <f t="shared" si="458"/>
        <v>0</v>
      </c>
      <c r="I2620" s="11">
        <f t="shared" ca="1" si="1"/>
        <v>-406.96190280000002</v>
      </c>
      <c r="J2620" s="11">
        <f t="shared" ca="1" si="9"/>
        <v>-10.75480716</v>
      </c>
      <c r="K2620" s="9">
        <f t="shared" ca="1" si="455"/>
        <v>97.651145319999998</v>
      </c>
      <c r="L2620" s="11">
        <f t="shared" ca="1" si="456"/>
        <v>7291.1416740000004</v>
      </c>
      <c r="M2620" s="11">
        <f t="shared" ca="1" si="451"/>
        <v>0.570191</v>
      </c>
      <c r="N2620" s="11">
        <f t="shared" ca="1" si="459"/>
        <v>-35.751502780000003</v>
      </c>
      <c r="O2620" s="11">
        <f t="shared" ca="1" si="460"/>
        <v>0</v>
      </c>
      <c r="P2620" s="13">
        <f t="shared" ca="1" si="452"/>
        <v>311.05399999999997</v>
      </c>
      <c r="Q2620" s="11">
        <f t="shared" ca="1" si="415"/>
        <v>0.31393631109999998</v>
      </c>
      <c r="R2620" s="11">
        <f t="shared" ca="1" si="453"/>
        <v>1.0963106170000001</v>
      </c>
      <c r="S2620" s="11"/>
    </row>
    <row r="2621" spans="2:19" x14ac:dyDescent="0.2">
      <c r="B2621" s="11"/>
      <c r="D2621" s="14">
        <f t="shared" si="454"/>
        <v>26.190000000001294</v>
      </c>
      <c r="E2621" s="11">
        <f t="shared" si="457"/>
        <v>37.840000000001169</v>
      </c>
      <c r="F2621" s="11">
        <f t="shared" si="450"/>
        <v>-371.21040000001148</v>
      </c>
      <c r="G2621" s="11">
        <f t="shared" ca="1" si="412"/>
        <v>-35.668667169999999</v>
      </c>
      <c r="H2621" s="15">
        <f t="shared" si="458"/>
        <v>0</v>
      </c>
      <c r="I2621" s="11">
        <f t="shared" ca="1" si="1"/>
        <v>-406.87906720000001</v>
      </c>
      <c r="J2621" s="11">
        <f t="shared" ca="1" si="9"/>
        <v>-10.752618050000001</v>
      </c>
      <c r="K2621" s="9">
        <f t="shared" ca="1" si="455"/>
        <v>97.543597250000005</v>
      </c>
      <c r="L2621" s="11">
        <f t="shared" ca="1" si="456"/>
        <v>7292.1176480000004</v>
      </c>
      <c r="M2621" s="11">
        <f t="shared" ca="1" si="451"/>
        <v>0.57012499999999999</v>
      </c>
      <c r="N2621" s="11">
        <f t="shared" ca="1" si="459"/>
        <v>-35.668667169999999</v>
      </c>
      <c r="O2621" s="11">
        <f t="shared" ca="1" si="460"/>
        <v>0</v>
      </c>
      <c r="P2621" s="13">
        <f t="shared" ca="1" si="452"/>
        <v>311.05</v>
      </c>
      <c r="Q2621" s="11">
        <f t="shared" ca="1" si="415"/>
        <v>0.31359459010000001</v>
      </c>
      <c r="R2621" s="11">
        <f t="shared" ca="1" si="453"/>
        <v>1.096087467</v>
      </c>
      <c r="S2621" s="11"/>
    </row>
    <row r="2622" spans="2:19" x14ac:dyDescent="0.2">
      <c r="B2622" s="11"/>
      <c r="D2622" s="14">
        <f t="shared" si="454"/>
        <v>26.200000000001296</v>
      </c>
      <c r="E2622" s="11">
        <f t="shared" si="457"/>
        <v>37.840000000001169</v>
      </c>
      <c r="F2622" s="11">
        <f t="shared" si="450"/>
        <v>-371.21040000001148</v>
      </c>
      <c r="G2622" s="11">
        <f t="shared" ca="1" si="412"/>
        <v>-35.586014910000003</v>
      </c>
      <c r="H2622" s="15">
        <f t="shared" si="458"/>
        <v>0</v>
      </c>
      <c r="I2622" s="11">
        <f t="shared" ca="1" si="1"/>
        <v>-406.7964149</v>
      </c>
      <c r="J2622" s="11">
        <f t="shared" ca="1" si="9"/>
        <v>-10.7504338</v>
      </c>
      <c r="K2622" s="9">
        <f t="shared" ca="1" si="455"/>
        <v>97.436071069999997</v>
      </c>
      <c r="L2622" s="11">
        <f t="shared" ca="1" si="456"/>
        <v>7293.0925459999999</v>
      </c>
      <c r="M2622" s="11">
        <f t="shared" ca="1" si="451"/>
        <v>0.57006000000000001</v>
      </c>
      <c r="N2622" s="11">
        <f t="shared" ca="1" si="459"/>
        <v>-35.586014910000003</v>
      </c>
      <c r="O2622" s="11">
        <f t="shared" ca="1" si="460"/>
        <v>0</v>
      </c>
      <c r="P2622" s="13">
        <f t="shared" ca="1" si="452"/>
        <v>311.04599999999999</v>
      </c>
      <c r="Q2622" s="11">
        <f t="shared" ca="1" si="415"/>
        <v>0.31325293069999999</v>
      </c>
      <c r="R2622" s="11">
        <f t="shared" ca="1" si="453"/>
        <v>1.095864811</v>
      </c>
      <c r="S2622" s="11"/>
    </row>
    <row r="2623" spans="2:19" x14ac:dyDescent="0.2">
      <c r="B2623" s="11"/>
      <c r="D2623" s="14">
        <f t="shared" si="454"/>
        <v>26.210000000001298</v>
      </c>
      <c r="E2623" s="11">
        <f t="shared" si="457"/>
        <v>37.840000000001169</v>
      </c>
      <c r="F2623" s="11">
        <f t="shared" si="450"/>
        <v>-371.21040000001148</v>
      </c>
      <c r="G2623" s="11">
        <f t="shared" ca="1" si="412"/>
        <v>-35.50342088</v>
      </c>
      <c r="H2623" s="15">
        <f t="shared" si="458"/>
        <v>0</v>
      </c>
      <c r="I2623" s="11">
        <f t="shared" ca="1" si="1"/>
        <v>-406.71382089999997</v>
      </c>
      <c r="J2623" s="11">
        <f t="shared" ca="1" si="9"/>
        <v>-10.748251079999999</v>
      </c>
      <c r="K2623" s="9">
        <f t="shared" ca="1" si="455"/>
        <v>97.328566730000006</v>
      </c>
      <c r="L2623" s="11">
        <f t="shared" ca="1" si="456"/>
        <v>7294.0663690000001</v>
      </c>
      <c r="M2623" s="11">
        <f t="shared" ca="1" si="451"/>
        <v>0.569994</v>
      </c>
      <c r="N2623" s="11">
        <f t="shared" ca="1" si="459"/>
        <v>-35.50342088</v>
      </c>
      <c r="O2623" s="11">
        <f t="shared" ca="1" si="460"/>
        <v>0</v>
      </c>
      <c r="P2623" s="13">
        <f t="shared" ca="1" si="452"/>
        <v>311.041</v>
      </c>
      <c r="Q2623" s="11">
        <f t="shared" ca="1" si="415"/>
        <v>0.31291233870000001</v>
      </c>
      <c r="R2623" s="11">
        <f t="shared" ca="1" si="453"/>
        <v>1.0956423120000001</v>
      </c>
      <c r="S2623" s="11"/>
    </row>
    <row r="2624" spans="2:19" x14ac:dyDescent="0.2">
      <c r="B2624" s="11"/>
      <c r="D2624" s="14">
        <f t="shared" si="454"/>
        <v>26.220000000001299</v>
      </c>
      <c r="E2624" s="11">
        <f t="shared" si="457"/>
        <v>37.840000000001169</v>
      </c>
      <c r="F2624" s="11">
        <f t="shared" si="450"/>
        <v>-371.21040000001148</v>
      </c>
      <c r="G2624" s="11">
        <f t="shared" ca="1" si="412"/>
        <v>-35.42100971</v>
      </c>
      <c r="H2624" s="15">
        <f t="shared" si="458"/>
        <v>0</v>
      </c>
      <c r="I2624" s="11">
        <f t="shared" ca="1" si="1"/>
        <v>-406.63140970000001</v>
      </c>
      <c r="J2624" s="11">
        <f t="shared" ca="1" si="9"/>
        <v>-10.7460732</v>
      </c>
      <c r="K2624" s="9">
        <f t="shared" ca="1" si="455"/>
        <v>97.221084219999995</v>
      </c>
      <c r="L2624" s="11">
        <f t="shared" ca="1" si="456"/>
        <v>7295.0391179999997</v>
      </c>
      <c r="M2624" s="11">
        <f t="shared" ca="1" si="451"/>
        <v>0.56992900000000002</v>
      </c>
      <c r="N2624" s="11">
        <f t="shared" ca="1" si="459"/>
        <v>-35.42100971</v>
      </c>
      <c r="O2624" s="11">
        <f t="shared" ca="1" si="460"/>
        <v>0</v>
      </c>
      <c r="P2624" s="13">
        <f t="shared" ca="1" si="452"/>
        <v>311.03699999999998</v>
      </c>
      <c r="Q2624" s="11">
        <f t="shared" ca="1" si="415"/>
        <v>0.31257080100000001</v>
      </c>
      <c r="R2624" s="11">
        <f t="shared" ca="1" si="453"/>
        <v>1.095420305</v>
      </c>
      <c r="S2624" s="11"/>
    </row>
    <row r="2625" spans="2:19" x14ac:dyDescent="0.2">
      <c r="B2625" s="11"/>
      <c r="D2625" s="14">
        <f t="shared" si="454"/>
        <v>26.230000000001301</v>
      </c>
      <c r="E2625" s="11">
        <f t="shared" si="457"/>
        <v>37.840000000001169</v>
      </c>
      <c r="F2625" s="11">
        <f t="shared" si="450"/>
        <v>-371.21040000001148</v>
      </c>
      <c r="G2625" s="11">
        <f t="shared" ca="1" si="412"/>
        <v>-35.338656819999997</v>
      </c>
      <c r="H2625" s="15">
        <f t="shared" si="458"/>
        <v>0</v>
      </c>
      <c r="I2625" s="11">
        <f t="shared" ca="1" si="1"/>
        <v>-406.54905680000002</v>
      </c>
      <c r="J2625" s="11">
        <f t="shared" ca="1" si="9"/>
        <v>-10.74389685</v>
      </c>
      <c r="K2625" s="9">
        <f t="shared" ca="1" si="455"/>
        <v>97.113623489999995</v>
      </c>
      <c r="L2625" s="11">
        <f t="shared" ca="1" si="456"/>
        <v>7296.0107909999997</v>
      </c>
      <c r="M2625" s="11">
        <f t="shared" ca="1" si="451"/>
        <v>0.56986300000000001</v>
      </c>
      <c r="N2625" s="11">
        <f t="shared" ca="1" si="459"/>
        <v>-35.338656819999997</v>
      </c>
      <c r="O2625" s="11">
        <f t="shared" ca="1" si="460"/>
        <v>0</v>
      </c>
      <c r="P2625" s="13">
        <f t="shared" ca="1" si="452"/>
        <v>311.03300000000002</v>
      </c>
      <c r="Q2625" s="11">
        <f t="shared" ca="1" si="415"/>
        <v>0.31222932450000002</v>
      </c>
      <c r="R2625" s="11">
        <f t="shared" ca="1" si="453"/>
        <v>1.0951984560000001</v>
      </c>
      <c r="S2625" s="11"/>
    </row>
    <row r="2626" spans="2:19" x14ac:dyDescent="0.2">
      <c r="B2626" s="11"/>
      <c r="D2626" s="14">
        <f t="shared" si="454"/>
        <v>26.240000000001302</v>
      </c>
      <c r="E2626" s="11">
        <f t="shared" si="457"/>
        <v>37.840000000001169</v>
      </c>
      <c r="F2626" s="11">
        <f t="shared" ref="F2626:F2689" si="461">E2626*Grav</f>
        <v>-371.21040000001148</v>
      </c>
      <c r="G2626" s="11">
        <f t="shared" ca="1" si="412"/>
        <v>-35.260508180000002</v>
      </c>
      <c r="H2626" s="15">
        <f t="shared" si="458"/>
        <v>0</v>
      </c>
      <c r="I2626" s="11">
        <f t="shared" ca="1" si="1"/>
        <v>-406.4709082</v>
      </c>
      <c r="J2626" s="11">
        <f t="shared" ca="1" si="9"/>
        <v>-10.74183161</v>
      </c>
      <c r="K2626" s="9">
        <f t="shared" ca="1" si="455"/>
        <v>97.006184520000005</v>
      </c>
      <c r="L2626" s="11">
        <f t="shared" ca="1" si="456"/>
        <v>7296.9813899999999</v>
      </c>
      <c r="M2626" s="11">
        <f t="shared" ref="M2626:M2689" ca="1" si="462">VLOOKUP(L2626,AtmChart,4)</f>
        <v>0.56986300000000001</v>
      </c>
      <c r="N2626" s="11">
        <f t="shared" ca="1" si="459"/>
        <v>-35.260508180000002</v>
      </c>
      <c r="O2626" s="11">
        <f t="shared" ca="1" si="460"/>
        <v>0</v>
      </c>
      <c r="P2626" s="13">
        <f t="shared" ref="P2626:P2689" ca="1" si="463">VLOOKUP(L2626,AtmChart,5)</f>
        <v>311.03300000000002</v>
      </c>
      <c r="Q2626" s="11">
        <f t="shared" ca="1" si="415"/>
        <v>0.31188389820000001</v>
      </c>
      <c r="R2626" s="11">
        <f t="shared" ref="R2626:R2689" ca="1" si="464">J2626/Grav</f>
        <v>1.094987932</v>
      </c>
      <c r="S2626" s="11"/>
    </row>
    <row r="2627" spans="2:19" x14ac:dyDescent="0.2">
      <c r="B2627" s="11"/>
      <c r="D2627" s="14">
        <f t="shared" ref="D2627:D2690" si="465">D2626+DeltaT</f>
        <v>26.250000000001304</v>
      </c>
      <c r="E2627" s="11">
        <f t="shared" si="457"/>
        <v>37.840000000001169</v>
      </c>
      <c r="F2627" s="11">
        <f t="shared" si="461"/>
        <v>-371.21040000001148</v>
      </c>
      <c r="G2627" s="11">
        <f t="shared" ca="1" si="412"/>
        <v>-35.17844805</v>
      </c>
      <c r="H2627" s="15">
        <f t="shared" si="458"/>
        <v>0</v>
      </c>
      <c r="I2627" s="11">
        <f t="shared" ca="1" si="1"/>
        <v>-406.388848</v>
      </c>
      <c r="J2627" s="11">
        <f t="shared" ca="1" si="9"/>
        <v>-10.739663</v>
      </c>
      <c r="K2627" s="9">
        <f t="shared" ref="K2627:K2690" ca="1" si="466">K2626+J2626*DeltaT</f>
        <v>96.898766210000005</v>
      </c>
      <c r="L2627" s="11">
        <f t="shared" ref="L2627:L2690" ca="1" si="467">L2626+K2626*DeltaT+(0.5*J2626*DeltaT^2)</f>
        <v>7297.9509150000004</v>
      </c>
      <c r="M2627" s="11">
        <f t="shared" ca="1" si="462"/>
        <v>0.56979800000000003</v>
      </c>
      <c r="N2627" s="11">
        <f t="shared" ca="1" si="459"/>
        <v>-35.17844805</v>
      </c>
      <c r="O2627" s="11">
        <f t="shared" ca="1" si="460"/>
        <v>0</v>
      </c>
      <c r="P2627" s="13">
        <f t="shared" ca="1" si="463"/>
        <v>311.029</v>
      </c>
      <c r="Q2627" s="11">
        <f t="shared" ca="1" si="415"/>
        <v>0.3115425449</v>
      </c>
      <c r="R2627" s="11">
        <f t="shared" ca="1" si="464"/>
        <v>1.094766871</v>
      </c>
      <c r="S2627" s="11"/>
    </row>
    <row r="2628" spans="2:19" x14ac:dyDescent="0.2">
      <c r="B2628" s="11"/>
      <c r="D2628" s="14">
        <f t="shared" si="465"/>
        <v>26.260000000001305</v>
      </c>
      <c r="E2628" s="11">
        <f t="shared" si="457"/>
        <v>37.840000000001169</v>
      </c>
      <c r="F2628" s="11">
        <f t="shared" si="461"/>
        <v>-371.21040000001148</v>
      </c>
      <c r="G2628" s="11">
        <f t="shared" ca="1" si="412"/>
        <v>-35.096446299999997</v>
      </c>
      <c r="H2628" s="15">
        <f t="shared" si="458"/>
        <v>0</v>
      </c>
      <c r="I2628" s="11">
        <f t="shared" ca="1" si="1"/>
        <v>-406.30684630000002</v>
      </c>
      <c r="J2628" s="11">
        <f t="shared" ca="1" si="9"/>
        <v>-10.737495940000001</v>
      </c>
      <c r="K2628" s="9">
        <f t="shared" ca="1" si="466"/>
        <v>96.791369579999994</v>
      </c>
      <c r="L2628" s="11">
        <f t="shared" ca="1" si="467"/>
        <v>7298.9193660000001</v>
      </c>
      <c r="M2628" s="11">
        <f t="shared" ca="1" si="462"/>
        <v>0.56973200000000002</v>
      </c>
      <c r="N2628" s="11">
        <f t="shared" ca="1" si="459"/>
        <v>-35.096446299999997</v>
      </c>
      <c r="O2628" s="11">
        <f t="shared" ca="1" si="460"/>
        <v>0</v>
      </c>
      <c r="P2628" s="13">
        <f t="shared" ca="1" si="463"/>
        <v>311.02499999999998</v>
      </c>
      <c r="Q2628" s="11">
        <f t="shared" ca="1" si="415"/>
        <v>0.31120125259999998</v>
      </c>
      <c r="R2628" s="11">
        <f t="shared" ca="1" si="464"/>
        <v>1.094545967</v>
      </c>
      <c r="S2628" s="11"/>
    </row>
    <row r="2629" spans="2:19" x14ac:dyDescent="0.2">
      <c r="B2629" s="11"/>
      <c r="D2629" s="14">
        <f t="shared" si="465"/>
        <v>26.270000000001307</v>
      </c>
      <c r="E2629" s="11">
        <f t="shared" si="457"/>
        <v>37.840000000001169</v>
      </c>
      <c r="F2629" s="11">
        <f t="shared" si="461"/>
        <v>-371.21040000001148</v>
      </c>
      <c r="G2629" s="11">
        <f t="shared" ca="1" si="412"/>
        <v>-35.01462617</v>
      </c>
      <c r="H2629" s="15">
        <f t="shared" si="458"/>
        <v>0</v>
      </c>
      <c r="I2629" s="11">
        <f t="shared" ca="1" si="1"/>
        <v>-406.2250262</v>
      </c>
      <c r="J2629" s="11">
        <f t="shared" ca="1" si="9"/>
        <v>-10.735333669999999</v>
      </c>
      <c r="K2629" s="9">
        <f t="shared" ca="1" si="466"/>
        <v>96.683994619999993</v>
      </c>
      <c r="L2629" s="11">
        <f t="shared" ca="1" si="467"/>
        <v>7299.886743</v>
      </c>
      <c r="M2629" s="11">
        <f t="shared" ca="1" si="462"/>
        <v>0.56966700000000003</v>
      </c>
      <c r="N2629" s="11">
        <f t="shared" ca="1" si="459"/>
        <v>-35.01462617</v>
      </c>
      <c r="O2629" s="11">
        <f t="shared" ca="1" si="460"/>
        <v>0</v>
      </c>
      <c r="P2629" s="13">
        <f t="shared" ca="1" si="463"/>
        <v>311.02</v>
      </c>
      <c r="Q2629" s="11">
        <f t="shared" ca="1" si="415"/>
        <v>0.31086102059999998</v>
      </c>
      <c r="R2629" s="11">
        <f t="shared" ca="1" si="464"/>
        <v>1.094325553</v>
      </c>
      <c r="S2629" s="11"/>
    </row>
    <row r="2630" spans="2:19" x14ac:dyDescent="0.2">
      <c r="B2630" s="11"/>
      <c r="D2630" s="14">
        <f t="shared" si="465"/>
        <v>26.280000000001309</v>
      </c>
      <c r="E2630" s="11">
        <f t="shared" ref="E2630:E2693" si="468">IF(D2630&lt;ThrustCurveTime,E2629-(Mdot)/10,E2629)</f>
        <v>37.840000000001169</v>
      </c>
      <c r="F2630" s="11">
        <f t="shared" si="461"/>
        <v>-371.21040000001148</v>
      </c>
      <c r="G2630" s="11">
        <f t="shared" ca="1" si="412"/>
        <v>-34.9329258</v>
      </c>
      <c r="H2630" s="15">
        <f t="shared" si="458"/>
        <v>0</v>
      </c>
      <c r="I2630" s="11">
        <f t="shared" ca="1" si="1"/>
        <v>-406.14332580000001</v>
      </c>
      <c r="J2630" s="11">
        <f t="shared" ca="1" si="9"/>
        <v>-10.733174569999999</v>
      </c>
      <c r="K2630" s="9">
        <f t="shared" ca="1" si="466"/>
        <v>96.576641280000004</v>
      </c>
      <c r="L2630" s="11">
        <f t="shared" ca="1" si="467"/>
        <v>7300.8530460000002</v>
      </c>
      <c r="M2630" s="11">
        <f t="shared" ca="1" si="462"/>
        <v>0.56960200000000005</v>
      </c>
      <c r="N2630" s="11">
        <f t="shared" ca="1" si="459"/>
        <v>-34.9329258</v>
      </c>
      <c r="O2630" s="11">
        <f t="shared" ca="1" si="460"/>
        <v>0</v>
      </c>
      <c r="P2630" s="13">
        <f t="shared" ca="1" si="463"/>
        <v>311.01600000000002</v>
      </c>
      <c r="Q2630" s="11">
        <f t="shared" ca="1" si="415"/>
        <v>0.3105198488</v>
      </c>
      <c r="R2630" s="11">
        <f t="shared" ca="1" si="464"/>
        <v>1.0941054610000001</v>
      </c>
      <c r="S2630" s="11"/>
    </row>
    <row r="2631" spans="2:19" x14ac:dyDescent="0.2">
      <c r="B2631" s="11"/>
      <c r="D2631" s="14">
        <f t="shared" si="465"/>
        <v>26.29000000000131</v>
      </c>
      <c r="E2631" s="11">
        <f t="shared" si="468"/>
        <v>37.840000000001169</v>
      </c>
      <c r="F2631" s="11">
        <f t="shared" si="461"/>
        <v>-371.21040000001148</v>
      </c>
      <c r="G2631" s="11">
        <f t="shared" ca="1" si="412"/>
        <v>-34.851283899999999</v>
      </c>
      <c r="H2631" s="15">
        <f t="shared" ref="H2631:H2694" si="469">IF(D2631&lt;ThrustCurveTime,VLOOKUP(D2631,GoddardCurve1,2, TRUE),0)</f>
        <v>0</v>
      </c>
      <c r="I2631" s="11">
        <f t="shared" ca="1" si="1"/>
        <v>-406.06168389999999</v>
      </c>
      <c r="J2631" s="11">
        <f t="shared" ca="1" si="9"/>
        <v>-10.731017019999999</v>
      </c>
      <c r="K2631" s="9">
        <f t="shared" ca="1" si="466"/>
        <v>96.469309530000004</v>
      </c>
      <c r="L2631" s="11">
        <f t="shared" ca="1" si="467"/>
        <v>7301.8182749999996</v>
      </c>
      <c r="M2631" s="11">
        <f t="shared" ca="1" si="462"/>
        <v>0.56953600000000004</v>
      </c>
      <c r="N2631" s="11">
        <f t="shared" ca="1" si="459"/>
        <v>-34.851283899999999</v>
      </c>
      <c r="O2631" s="11">
        <f t="shared" ca="1" si="460"/>
        <v>0</v>
      </c>
      <c r="P2631" s="13">
        <f t="shared" ca="1" si="463"/>
        <v>311.012</v>
      </c>
      <c r="Q2631" s="11">
        <f t="shared" ca="1" si="415"/>
        <v>0.31017873759999998</v>
      </c>
      <c r="R2631" s="11">
        <f t="shared" ca="1" si="464"/>
        <v>1.0938855270000001</v>
      </c>
      <c r="S2631" s="11"/>
    </row>
    <row r="2632" spans="2:19" x14ac:dyDescent="0.2">
      <c r="B2632" s="11"/>
      <c r="D2632" s="14">
        <f t="shared" si="465"/>
        <v>26.300000000001312</v>
      </c>
      <c r="E2632" s="11">
        <f t="shared" si="468"/>
        <v>37.840000000001169</v>
      </c>
      <c r="F2632" s="11">
        <f t="shared" si="461"/>
        <v>-371.21040000001148</v>
      </c>
      <c r="G2632" s="11">
        <f t="shared" ca="1" si="412"/>
        <v>-34.76982288</v>
      </c>
      <c r="H2632" s="15">
        <f t="shared" si="469"/>
        <v>0</v>
      </c>
      <c r="I2632" s="11">
        <f t="shared" ca="1" si="1"/>
        <v>-405.9802229</v>
      </c>
      <c r="J2632" s="11">
        <f t="shared" ca="1" si="9"/>
        <v>-10.72886424</v>
      </c>
      <c r="K2632" s="9">
        <f t="shared" ca="1" si="466"/>
        <v>96.361999359999999</v>
      </c>
      <c r="L2632" s="11">
        <f t="shared" ca="1" si="467"/>
        <v>7302.782432</v>
      </c>
      <c r="M2632" s="11">
        <f t="shared" ca="1" si="462"/>
        <v>0.56947099999999995</v>
      </c>
      <c r="N2632" s="11">
        <f t="shared" ca="1" si="459"/>
        <v>-34.76982288</v>
      </c>
      <c r="O2632" s="11">
        <f t="shared" ca="1" si="460"/>
        <v>0</v>
      </c>
      <c r="P2632" s="13">
        <f t="shared" ca="1" si="463"/>
        <v>311.00799999999998</v>
      </c>
      <c r="Q2632" s="11">
        <f t="shared" ca="1" si="415"/>
        <v>0.30983768699999997</v>
      </c>
      <c r="R2632" s="11">
        <f t="shared" ca="1" si="464"/>
        <v>1.09366608</v>
      </c>
      <c r="S2632" s="11"/>
    </row>
    <row r="2633" spans="2:19" x14ac:dyDescent="0.2">
      <c r="B2633" s="11"/>
      <c r="D2633" s="14">
        <f t="shared" si="465"/>
        <v>26.310000000001313</v>
      </c>
      <c r="E2633" s="11">
        <f t="shared" si="468"/>
        <v>37.840000000001169</v>
      </c>
      <c r="F2633" s="11">
        <f t="shared" si="461"/>
        <v>-371.21040000001148</v>
      </c>
      <c r="G2633" s="11">
        <f t="shared" ca="1" si="412"/>
        <v>-34.688420370000003</v>
      </c>
      <c r="H2633" s="15">
        <f t="shared" si="469"/>
        <v>0</v>
      </c>
      <c r="I2633" s="11">
        <f t="shared" ca="1" si="1"/>
        <v>-405.89882039999998</v>
      </c>
      <c r="J2633" s="11">
        <f t="shared" ca="1" si="9"/>
        <v>-10.726713009999999</v>
      </c>
      <c r="K2633" s="9">
        <f t="shared" ca="1" si="466"/>
        <v>96.254710720000006</v>
      </c>
      <c r="L2633" s="11">
        <f t="shared" ca="1" si="467"/>
        <v>7303.745516</v>
      </c>
      <c r="M2633" s="11">
        <f t="shared" ca="1" si="462"/>
        <v>0.56940500000000005</v>
      </c>
      <c r="N2633" s="11">
        <f t="shared" ca="1" si="459"/>
        <v>-34.688420370000003</v>
      </c>
      <c r="O2633" s="11">
        <f t="shared" ca="1" si="460"/>
        <v>0</v>
      </c>
      <c r="P2633" s="13">
        <f t="shared" ca="1" si="463"/>
        <v>311.00400000000002</v>
      </c>
      <c r="Q2633" s="11">
        <f t="shared" ca="1" si="415"/>
        <v>0.30949669689999998</v>
      </c>
      <c r="R2633" s="11">
        <f t="shared" ca="1" si="464"/>
        <v>1.09344679</v>
      </c>
      <c r="S2633" s="11"/>
    </row>
    <row r="2634" spans="2:19" x14ac:dyDescent="0.2">
      <c r="B2634" s="11"/>
      <c r="D2634" s="14">
        <f t="shared" si="465"/>
        <v>26.320000000001315</v>
      </c>
      <c r="E2634" s="11">
        <f t="shared" si="468"/>
        <v>37.840000000001169</v>
      </c>
      <c r="F2634" s="11">
        <f t="shared" si="461"/>
        <v>-371.21040000001148</v>
      </c>
      <c r="G2634" s="11">
        <f t="shared" ca="1" si="412"/>
        <v>-34.607198259999997</v>
      </c>
      <c r="H2634" s="15">
        <f t="shared" si="469"/>
        <v>0</v>
      </c>
      <c r="I2634" s="11">
        <f t="shared" ca="1" si="1"/>
        <v>-405.81759829999999</v>
      </c>
      <c r="J2634" s="11">
        <f t="shared" ca="1" si="9"/>
        <v>-10.72456655</v>
      </c>
      <c r="K2634" s="9">
        <f t="shared" ca="1" si="466"/>
        <v>96.147443589999995</v>
      </c>
      <c r="L2634" s="11">
        <f t="shared" ca="1" si="467"/>
        <v>7304.7075260000001</v>
      </c>
      <c r="M2634" s="11">
        <f t="shared" ca="1" si="462"/>
        <v>0.56933999999999996</v>
      </c>
      <c r="N2634" s="11">
        <f t="shared" ca="1" si="459"/>
        <v>-34.607198259999997</v>
      </c>
      <c r="O2634" s="11">
        <f t="shared" ca="1" si="460"/>
        <v>0</v>
      </c>
      <c r="P2634" s="13">
        <f t="shared" ca="1" si="463"/>
        <v>310.99900000000002</v>
      </c>
      <c r="Q2634" s="11">
        <f t="shared" ca="1" si="415"/>
        <v>0.30915676120000002</v>
      </c>
      <c r="R2634" s="11">
        <f t="shared" ca="1" si="464"/>
        <v>1.0932279869999999</v>
      </c>
      <c r="S2634" s="11"/>
    </row>
    <row r="2635" spans="2:19" x14ac:dyDescent="0.2">
      <c r="B2635" s="11"/>
      <c r="D2635" s="14">
        <f t="shared" si="465"/>
        <v>26.330000000001316</v>
      </c>
      <c r="E2635" s="11">
        <f t="shared" si="468"/>
        <v>37.840000000001169</v>
      </c>
      <c r="F2635" s="11">
        <f t="shared" si="461"/>
        <v>-371.21040000001148</v>
      </c>
      <c r="G2635" s="11">
        <f t="shared" ca="1" si="412"/>
        <v>-34.526034709999998</v>
      </c>
      <c r="H2635" s="15">
        <f t="shared" si="469"/>
        <v>0</v>
      </c>
      <c r="I2635" s="11">
        <f t="shared" ca="1" si="1"/>
        <v>-405.73643470000002</v>
      </c>
      <c r="J2635" s="11">
        <f t="shared" ca="1" si="9"/>
        <v>-10.72242164</v>
      </c>
      <c r="K2635" s="9">
        <f t="shared" ca="1" si="466"/>
        <v>96.040197930000005</v>
      </c>
      <c r="L2635" s="11">
        <f t="shared" ca="1" si="467"/>
        <v>7305.6684649999997</v>
      </c>
      <c r="M2635" s="11">
        <f t="shared" ca="1" si="462"/>
        <v>0.56927399999999995</v>
      </c>
      <c r="N2635" s="11">
        <f t="shared" ca="1" si="459"/>
        <v>-34.526034709999998</v>
      </c>
      <c r="O2635" s="11">
        <f t="shared" ca="1" si="460"/>
        <v>0</v>
      </c>
      <c r="P2635" s="13">
        <f t="shared" ca="1" si="463"/>
        <v>310.995</v>
      </c>
      <c r="Q2635" s="11">
        <f t="shared" ca="1" si="415"/>
        <v>0.30881589069999998</v>
      </c>
      <c r="R2635" s="11">
        <f t="shared" ca="1" si="464"/>
        <v>1.0930093409999999</v>
      </c>
      <c r="S2635" s="11"/>
    </row>
    <row r="2636" spans="2:19" x14ac:dyDescent="0.2">
      <c r="B2636" s="11"/>
      <c r="D2636" s="14">
        <f t="shared" si="465"/>
        <v>26.340000000001318</v>
      </c>
      <c r="E2636" s="11">
        <f t="shared" si="468"/>
        <v>37.840000000001169</v>
      </c>
      <c r="F2636" s="11">
        <f t="shared" si="461"/>
        <v>-371.21040000001148</v>
      </c>
      <c r="G2636" s="11">
        <f t="shared" ca="1" si="412"/>
        <v>-34.445051059999997</v>
      </c>
      <c r="H2636" s="15">
        <f t="shared" si="469"/>
        <v>0</v>
      </c>
      <c r="I2636" s="11">
        <f t="shared" ca="1" si="1"/>
        <v>-405.65545109999999</v>
      </c>
      <c r="J2636" s="11">
        <f t="shared" ca="1" si="9"/>
        <v>-10.720281480000001</v>
      </c>
      <c r="K2636" s="9">
        <f t="shared" ca="1" si="466"/>
        <v>95.932973709999999</v>
      </c>
      <c r="L2636" s="11">
        <f t="shared" ca="1" si="467"/>
        <v>7306.6283299999996</v>
      </c>
      <c r="M2636" s="11">
        <f t="shared" ca="1" si="462"/>
        <v>0.56920899999999996</v>
      </c>
      <c r="N2636" s="11">
        <f t="shared" ca="1" si="459"/>
        <v>-34.445051059999997</v>
      </c>
      <c r="O2636" s="11">
        <f t="shared" ca="1" si="460"/>
        <v>0</v>
      </c>
      <c r="P2636" s="13">
        <f t="shared" ca="1" si="463"/>
        <v>310.99099999999999</v>
      </c>
      <c r="Q2636" s="11">
        <f t="shared" ca="1" si="415"/>
        <v>0.30847508029999998</v>
      </c>
      <c r="R2636" s="11">
        <f t="shared" ca="1" si="464"/>
        <v>1.0927911800000001</v>
      </c>
      <c r="S2636" s="11"/>
    </row>
    <row r="2637" spans="2:19" x14ac:dyDescent="0.2">
      <c r="B2637" s="11"/>
      <c r="D2637" s="14">
        <f t="shared" si="465"/>
        <v>26.350000000001319</v>
      </c>
      <c r="E2637" s="11">
        <f t="shared" si="468"/>
        <v>37.840000000001169</v>
      </c>
      <c r="F2637" s="11">
        <f t="shared" si="461"/>
        <v>-371.21040000001148</v>
      </c>
      <c r="G2637" s="11">
        <f t="shared" ca="1" si="412"/>
        <v>-34.36412602</v>
      </c>
      <c r="H2637" s="15">
        <f t="shared" si="469"/>
        <v>0</v>
      </c>
      <c r="I2637" s="11">
        <f t="shared" ca="1" si="1"/>
        <v>-405.57452599999999</v>
      </c>
      <c r="J2637" s="11">
        <f t="shared" ca="1" si="9"/>
        <v>-10.718142869999999</v>
      </c>
      <c r="K2637" s="9">
        <f t="shared" ca="1" si="466"/>
        <v>95.825770890000001</v>
      </c>
      <c r="L2637" s="11">
        <f t="shared" ca="1" si="467"/>
        <v>7307.5871239999997</v>
      </c>
      <c r="M2637" s="11">
        <f t="shared" ca="1" si="462"/>
        <v>0.56914299999999995</v>
      </c>
      <c r="N2637" s="11">
        <f t="shared" ca="1" si="459"/>
        <v>-34.36412602</v>
      </c>
      <c r="O2637" s="11">
        <f t="shared" ca="1" si="460"/>
        <v>0</v>
      </c>
      <c r="P2637" s="13">
        <f t="shared" ca="1" si="463"/>
        <v>310.98700000000002</v>
      </c>
      <c r="Q2637" s="11">
        <f t="shared" ca="1" si="415"/>
        <v>0.30813433000000001</v>
      </c>
      <c r="R2637" s="11">
        <f t="shared" ca="1" si="464"/>
        <v>1.092573177</v>
      </c>
      <c r="S2637" s="11"/>
    </row>
    <row r="2638" spans="2:19" x14ac:dyDescent="0.2">
      <c r="B2638" s="11"/>
      <c r="D2638" s="14">
        <f t="shared" si="465"/>
        <v>26.360000000001321</v>
      </c>
      <c r="E2638" s="11">
        <f t="shared" si="468"/>
        <v>37.840000000001169</v>
      </c>
      <c r="F2638" s="11">
        <f t="shared" si="461"/>
        <v>-371.21040000001148</v>
      </c>
      <c r="G2638" s="11">
        <f t="shared" ca="1" si="412"/>
        <v>-34.283380409999999</v>
      </c>
      <c r="H2638" s="15">
        <f t="shared" si="469"/>
        <v>0</v>
      </c>
      <c r="I2638" s="11">
        <f t="shared" ca="1" si="1"/>
        <v>-405.49378039999999</v>
      </c>
      <c r="J2638" s="11">
        <f t="shared" ca="1" si="9"/>
        <v>-10.716009</v>
      </c>
      <c r="K2638" s="9">
        <f t="shared" ca="1" si="466"/>
        <v>95.718589469999998</v>
      </c>
      <c r="L2638" s="11">
        <f t="shared" ca="1" si="467"/>
        <v>7308.5448459999998</v>
      </c>
      <c r="M2638" s="11">
        <f t="shared" ca="1" si="462"/>
        <v>0.56907799999999997</v>
      </c>
      <c r="N2638" s="11">
        <f t="shared" ca="1" si="459"/>
        <v>-34.283380409999999</v>
      </c>
      <c r="O2638" s="11">
        <f t="shared" ca="1" si="460"/>
        <v>0</v>
      </c>
      <c r="P2638" s="13">
        <f t="shared" ca="1" si="463"/>
        <v>310.983</v>
      </c>
      <c r="Q2638" s="11">
        <f t="shared" ca="1" si="415"/>
        <v>0.30779363970000001</v>
      </c>
      <c r="R2638" s="11">
        <f t="shared" ca="1" si="464"/>
        <v>1.0923556569999999</v>
      </c>
      <c r="S2638" s="11"/>
    </row>
    <row r="2639" spans="2:19" x14ac:dyDescent="0.2">
      <c r="B2639" s="11"/>
      <c r="D2639" s="14">
        <f t="shared" si="465"/>
        <v>26.370000000001323</v>
      </c>
      <c r="E2639" s="11">
        <f t="shared" si="468"/>
        <v>37.840000000001169</v>
      </c>
      <c r="F2639" s="11">
        <f t="shared" si="461"/>
        <v>-371.21040000001148</v>
      </c>
      <c r="G2639" s="11">
        <f t="shared" ca="1" si="412"/>
        <v>-34.202753569999999</v>
      </c>
      <c r="H2639" s="15">
        <f t="shared" si="469"/>
        <v>0</v>
      </c>
      <c r="I2639" s="11">
        <f t="shared" ca="1" si="1"/>
        <v>-405.41315359999999</v>
      </c>
      <c r="J2639" s="11">
        <f t="shared" ca="1" si="9"/>
        <v>-10.71387827</v>
      </c>
      <c r="K2639" s="9">
        <f t="shared" ca="1" si="466"/>
        <v>95.611429380000004</v>
      </c>
      <c r="L2639" s="11">
        <f t="shared" ca="1" si="467"/>
        <v>7309.5014959999999</v>
      </c>
      <c r="M2639" s="11">
        <f t="shared" ca="1" si="462"/>
        <v>0.56901299999999999</v>
      </c>
      <c r="N2639" s="11">
        <f t="shared" ca="1" si="459"/>
        <v>-34.202753569999999</v>
      </c>
      <c r="O2639" s="11">
        <f t="shared" ca="1" si="460"/>
        <v>0</v>
      </c>
      <c r="P2639" s="13">
        <f t="shared" ca="1" si="463"/>
        <v>310.97800000000001</v>
      </c>
      <c r="Q2639" s="11">
        <f t="shared" ca="1" si="415"/>
        <v>0.30745399800000001</v>
      </c>
      <c r="R2639" s="11">
        <f t="shared" ca="1" si="464"/>
        <v>1.0921384569999999</v>
      </c>
      <c r="S2639" s="11"/>
    </row>
    <row r="2640" spans="2:19" x14ac:dyDescent="0.2">
      <c r="B2640" s="11"/>
      <c r="D2640" s="14">
        <f t="shared" si="465"/>
        <v>26.380000000001324</v>
      </c>
      <c r="E2640" s="11">
        <f t="shared" si="468"/>
        <v>37.840000000001169</v>
      </c>
      <c r="F2640" s="11">
        <f t="shared" si="461"/>
        <v>-371.21040000001148</v>
      </c>
      <c r="G2640" s="11">
        <f t="shared" ca="1" si="412"/>
        <v>-34.122185420000001</v>
      </c>
      <c r="H2640" s="15">
        <f t="shared" si="469"/>
        <v>0</v>
      </c>
      <c r="I2640" s="11">
        <f t="shared" ca="1" si="1"/>
        <v>-405.33258540000003</v>
      </c>
      <c r="J2640" s="11">
        <f t="shared" ca="1" si="9"/>
        <v>-10.71174909</v>
      </c>
      <c r="K2640" s="9">
        <f t="shared" ca="1" si="466"/>
        <v>95.504290589999997</v>
      </c>
      <c r="L2640" s="11">
        <f t="shared" ca="1" si="467"/>
        <v>7310.4570750000003</v>
      </c>
      <c r="M2640" s="11">
        <f t="shared" ca="1" si="462"/>
        <v>0.56894699999999998</v>
      </c>
      <c r="N2640" s="11">
        <f t="shared" ca="1" si="459"/>
        <v>-34.122185420000001</v>
      </c>
      <c r="O2640" s="11">
        <f t="shared" ca="1" si="460"/>
        <v>0</v>
      </c>
      <c r="P2640" s="13">
        <f t="shared" ca="1" si="463"/>
        <v>310.97399999999999</v>
      </c>
      <c r="Q2640" s="11">
        <f t="shared" ca="1" si="415"/>
        <v>0.30711342619999998</v>
      </c>
      <c r="R2640" s="11">
        <f t="shared" ca="1" si="464"/>
        <v>1.0919214159999999</v>
      </c>
      <c r="S2640" s="11"/>
    </row>
    <row r="2641" spans="2:19" x14ac:dyDescent="0.2">
      <c r="B2641" s="11"/>
      <c r="D2641" s="14">
        <f t="shared" si="465"/>
        <v>26.390000000001326</v>
      </c>
      <c r="E2641" s="11">
        <f t="shared" si="468"/>
        <v>37.840000000001169</v>
      </c>
      <c r="F2641" s="11">
        <f t="shared" si="461"/>
        <v>-371.21040000001148</v>
      </c>
      <c r="G2641" s="11">
        <f t="shared" ca="1" si="412"/>
        <v>-34.041795960000002</v>
      </c>
      <c r="H2641" s="15">
        <f t="shared" si="469"/>
        <v>0</v>
      </c>
      <c r="I2641" s="11">
        <f t="shared" ca="1" si="1"/>
        <v>-405.25219600000003</v>
      </c>
      <c r="J2641" s="11">
        <f t="shared" ca="1" si="9"/>
        <v>-10.70962463</v>
      </c>
      <c r="K2641" s="9">
        <f t="shared" ca="1" si="466"/>
        <v>95.397173100000003</v>
      </c>
      <c r="L2641" s="11">
        <f t="shared" ca="1" si="467"/>
        <v>7311.4115819999997</v>
      </c>
      <c r="M2641" s="11">
        <f t="shared" ca="1" si="462"/>
        <v>0.568882</v>
      </c>
      <c r="N2641" s="11">
        <f t="shared" ca="1" si="459"/>
        <v>-34.041795960000002</v>
      </c>
      <c r="O2641" s="11">
        <f t="shared" ca="1" si="460"/>
        <v>0</v>
      </c>
      <c r="P2641" s="13">
        <f t="shared" ca="1" si="463"/>
        <v>310.97000000000003</v>
      </c>
      <c r="Q2641" s="11">
        <f t="shared" ca="1" si="415"/>
        <v>0.30677291410000002</v>
      </c>
      <c r="R2641" s="11">
        <f t="shared" ca="1" si="464"/>
        <v>1.0917048549999999</v>
      </c>
      <c r="S2641" s="11"/>
    </row>
    <row r="2642" spans="2:19" x14ac:dyDescent="0.2">
      <c r="B2642" s="11"/>
      <c r="D2642" s="14">
        <f t="shared" si="465"/>
        <v>26.400000000001327</v>
      </c>
      <c r="E2642" s="11">
        <f t="shared" si="468"/>
        <v>37.840000000001169</v>
      </c>
      <c r="F2642" s="11">
        <f t="shared" si="461"/>
        <v>-371.21040000001148</v>
      </c>
      <c r="G2642" s="11">
        <f t="shared" ca="1" si="412"/>
        <v>-33.961465240000003</v>
      </c>
      <c r="H2642" s="15">
        <f t="shared" si="469"/>
        <v>0</v>
      </c>
      <c r="I2642" s="11">
        <f t="shared" ca="1" si="1"/>
        <v>-405.17186520000001</v>
      </c>
      <c r="J2642" s="11">
        <f t="shared" ca="1" si="9"/>
        <v>-10.70750172</v>
      </c>
      <c r="K2642" s="9">
        <f t="shared" ca="1" si="466"/>
        <v>95.290076859999999</v>
      </c>
      <c r="L2642" s="11">
        <f t="shared" ca="1" si="467"/>
        <v>7312.3650180000004</v>
      </c>
      <c r="M2642" s="11">
        <f t="shared" ca="1" si="462"/>
        <v>0.56881599999999999</v>
      </c>
      <c r="N2642" s="11">
        <f t="shared" ca="1" si="459"/>
        <v>-33.961465240000003</v>
      </c>
      <c r="O2642" s="11">
        <f t="shared" ca="1" si="460"/>
        <v>0</v>
      </c>
      <c r="P2642" s="13">
        <f t="shared" ca="1" si="463"/>
        <v>310.96600000000001</v>
      </c>
      <c r="Q2642" s="11">
        <f t="shared" ca="1" si="415"/>
        <v>0.30643246159999998</v>
      </c>
      <c r="R2642" s="11">
        <f t="shared" ca="1" si="464"/>
        <v>1.091488453</v>
      </c>
      <c r="S2642" s="11"/>
    </row>
    <row r="2643" spans="2:19" x14ac:dyDescent="0.2">
      <c r="B2643" s="11"/>
      <c r="D2643" s="14">
        <f t="shared" si="465"/>
        <v>26.410000000001329</v>
      </c>
      <c r="E2643" s="11">
        <f t="shared" si="468"/>
        <v>37.840000000001169</v>
      </c>
      <c r="F2643" s="11">
        <f t="shared" si="461"/>
        <v>-371.21040000001148</v>
      </c>
      <c r="G2643" s="11">
        <f t="shared" ca="1" si="412"/>
        <v>-33.881312729999998</v>
      </c>
      <c r="H2643" s="15">
        <f t="shared" si="469"/>
        <v>0</v>
      </c>
      <c r="I2643" s="11">
        <f t="shared" ca="1" si="1"/>
        <v>-405.09171270000002</v>
      </c>
      <c r="J2643" s="11">
        <f t="shared" ca="1" si="9"/>
        <v>-10.705383530000001</v>
      </c>
      <c r="K2643" s="9">
        <f t="shared" ca="1" si="466"/>
        <v>95.183001840000003</v>
      </c>
      <c r="L2643" s="11">
        <f t="shared" ca="1" si="467"/>
        <v>7313.3173839999999</v>
      </c>
      <c r="M2643" s="11">
        <f t="shared" ca="1" si="462"/>
        <v>0.56875100000000001</v>
      </c>
      <c r="N2643" s="11">
        <f t="shared" ca="1" si="459"/>
        <v>-33.881312729999998</v>
      </c>
      <c r="O2643" s="11">
        <f t="shared" ca="1" si="460"/>
        <v>0</v>
      </c>
      <c r="P2643" s="13">
        <f t="shared" ca="1" si="463"/>
        <v>310.96199999999999</v>
      </c>
      <c r="Q2643" s="11">
        <f t="shared" ca="1" si="415"/>
        <v>0.30609206859999999</v>
      </c>
      <c r="R2643" s="11">
        <f t="shared" ca="1" si="464"/>
        <v>1.091272531</v>
      </c>
      <c r="S2643" s="11"/>
    </row>
    <row r="2644" spans="2:19" x14ac:dyDescent="0.2">
      <c r="B2644" s="11"/>
      <c r="D2644" s="14">
        <f t="shared" si="465"/>
        <v>26.42000000000133</v>
      </c>
      <c r="E2644" s="11">
        <f t="shared" si="468"/>
        <v>37.840000000001169</v>
      </c>
      <c r="F2644" s="11">
        <f t="shared" si="461"/>
        <v>-371.21040000001148</v>
      </c>
      <c r="G2644" s="11">
        <f t="shared" ca="1" si="412"/>
        <v>-33.801278439999997</v>
      </c>
      <c r="H2644" s="15">
        <f t="shared" si="469"/>
        <v>0</v>
      </c>
      <c r="I2644" s="11">
        <f t="shared" ca="1" si="1"/>
        <v>-405.01167839999999</v>
      </c>
      <c r="J2644" s="11">
        <f t="shared" ca="1" si="9"/>
        <v>-10.70326846</v>
      </c>
      <c r="K2644" s="9">
        <f t="shared" ca="1" si="466"/>
        <v>95.075947999999997</v>
      </c>
      <c r="L2644" s="11">
        <f t="shared" ca="1" si="467"/>
        <v>7314.2686780000004</v>
      </c>
      <c r="M2644" s="11">
        <f t="shared" ca="1" si="462"/>
        <v>0.56868600000000002</v>
      </c>
      <c r="N2644" s="11">
        <f t="shared" ca="1" si="459"/>
        <v>-33.801278439999997</v>
      </c>
      <c r="O2644" s="11">
        <f t="shared" ca="1" si="460"/>
        <v>0</v>
      </c>
      <c r="P2644" s="13">
        <f t="shared" ca="1" si="463"/>
        <v>310.95699999999999</v>
      </c>
      <c r="Q2644" s="11">
        <f t="shared" ca="1" si="415"/>
        <v>0.3057527182</v>
      </c>
      <c r="R2644" s="11">
        <f t="shared" ca="1" si="464"/>
        <v>1.0910569269999999</v>
      </c>
      <c r="S2644" s="11"/>
    </row>
    <row r="2645" spans="2:19" x14ac:dyDescent="0.2">
      <c r="B2645" s="11"/>
      <c r="D2645" s="14">
        <f t="shared" si="465"/>
        <v>26.430000000001332</v>
      </c>
      <c r="E2645" s="11">
        <f t="shared" si="468"/>
        <v>37.840000000001169</v>
      </c>
      <c r="F2645" s="11">
        <f t="shared" si="461"/>
        <v>-371.21040000001148</v>
      </c>
      <c r="G2645" s="11">
        <f t="shared" ca="1" si="412"/>
        <v>-33.721302989999998</v>
      </c>
      <c r="H2645" s="15">
        <f t="shared" si="469"/>
        <v>0</v>
      </c>
      <c r="I2645" s="11">
        <f t="shared" ca="1" si="1"/>
        <v>-404.93170300000003</v>
      </c>
      <c r="J2645" s="11">
        <f t="shared" ca="1" si="9"/>
        <v>-10.70115494</v>
      </c>
      <c r="K2645" s="9">
        <f t="shared" ca="1" si="466"/>
        <v>94.968915319999994</v>
      </c>
      <c r="L2645" s="11">
        <f t="shared" ca="1" si="467"/>
        <v>7315.218903</v>
      </c>
      <c r="M2645" s="11">
        <f t="shared" ca="1" si="462"/>
        <v>0.56862000000000001</v>
      </c>
      <c r="N2645" s="11">
        <f t="shared" ca="1" si="459"/>
        <v>-33.721302989999998</v>
      </c>
      <c r="O2645" s="11">
        <f t="shared" ca="1" si="460"/>
        <v>0</v>
      </c>
      <c r="P2645" s="13">
        <f t="shared" ca="1" si="463"/>
        <v>310.95299999999997</v>
      </c>
      <c r="Q2645" s="11">
        <f t="shared" ca="1" si="415"/>
        <v>0.30541244280000002</v>
      </c>
      <c r="R2645" s="11">
        <f t="shared" ca="1" si="464"/>
        <v>1.0908414820000001</v>
      </c>
      <c r="S2645" s="11"/>
    </row>
    <row r="2646" spans="2:19" x14ac:dyDescent="0.2">
      <c r="B2646" s="11"/>
      <c r="D2646" s="14">
        <f t="shared" si="465"/>
        <v>26.440000000001334</v>
      </c>
      <c r="E2646" s="11">
        <f t="shared" si="468"/>
        <v>37.840000000001169</v>
      </c>
      <c r="F2646" s="11">
        <f t="shared" si="461"/>
        <v>-371.21040000001148</v>
      </c>
      <c r="G2646" s="11">
        <f t="shared" ca="1" si="412"/>
        <v>-33.641505010000003</v>
      </c>
      <c r="H2646" s="15">
        <f t="shared" si="469"/>
        <v>0</v>
      </c>
      <c r="I2646" s="11">
        <f t="shared" ca="1" si="1"/>
        <v>-404.85190499999999</v>
      </c>
      <c r="J2646" s="11">
        <f t="shared" ca="1" si="9"/>
        <v>-10.69904612</v>
      </c>
      <c r="K2646" s="9">
        <f t="shared" ca="1" si="466"/>
        <v>94.861903769999998</v>
      </c>
      <c r="L2646" s="11">
        <f t="shared" ca="1" si="467"/>
        <v>7316.1680569999999</v>
      </c>
      <c r="M2646" s="11">
        <f t="shared" ca="1" si="462"/>
        <v>0.56855500000000003</v>
      </c>
      <c r="N2646" s="11">
        <f t="shared" ca="1" si="459"/>
        <v>-33.641505010000003</v>
      </c>
      <c r="O2646" s="11">
        <f t="shared" ca="1" si="460"/>
        <v>0</v>
      </c>
      <c r="P2646" s="13">
        <f t="shared" ca="1" si="463"/>
        <v>310.94900000000001</v>
      </c>
      <c r="Q2646" s="11">
        <f t="shared" ca="1" si="415"/>
        <v>0.30507222649999999</v>
      </c>
      <c r="R2646" s="11">
        <f t="shared" ca="1" si="464"/>
        <v>1.0906265150000001</v>
      </c>
      <c r="S2646" s="11"/>
    </row>
    <row r="2647" spans="2:19" x14ac:dyDescent="0.2">
      <c r="B2647" s="11"/>
      <c r="D2647" s="14">
        <f t="shared" si="465"/>
        <v>26.450000000001335</v>
      </c>
      <c r="E2647" s="11">
        <f t="shared" si="468"/>
        <v>37.840000000001169</v>
      </c>
      <c r="F2647" s="11">
        <f t="shared" si="461"/>
        <v>-371.21040000001148</v>
      </c>
      <c r="G2647" s="11">
        <f t="shared" ca="1" si="412"/>
        <v>-33.561765899999997</v>
      </c>
      <c r="H2647" s="15">
        <f t="shared" si="469"/>
        <v>0</v>
      </c>
      <c r="I2647" s="11">
        <f t="shared" ca="1" si="1"/>
        <v>-404.7721659</v>
      </c>
      <c r="J2647" s="11">
        <f t="shared" ca="1" si="9"/>
        <v>-10.69693885</v>
      </c>
      <c r="K2647" s="9">
        <f t="shared" ca="1" si="466"/>
        <v>94.754913310000006</v>
      </c>
      <c r="L2647" s="11">
        <f t="shared" ca="1" si="467"/>
        <v>7317.1161410000004</v>
      </c>
      <c r="M2647" s="11">
        <f t="shared" ca="1" si="462"/>
        <v>0.56848900000000002</v>
      </c>
      <c r="N2647" s="11">
        <f t="shared" ca="1" si="459"/>
        <v>-33.561765899999997</v>
      </c>
      <c r="O2647" s="11">
        <f t="shared" ca="1" si="460"/>
        <v>0</v>
      </c>
      <c r="P2647" s="13">
        <f t="shared" ca="1" si="463"/>
        <v>310.94499999999999</v>
      </c>
      <c r="Q2647" s="11">
        <f t="shared" ca="1" si="415"/>
        <v>0.30473206940000003</v>
      </c>
      <c r="R2647" s="11">
        <f t="shared" ca="1" si="464"/>
        <v>1.0904117069999999</v>
      </c>
      <c r="S2647" s="11"/>
    </row>
    <row r="2648" spans="2:19" x14ac:dyDescent="0.2">
      <c r="B2648" s="11"/>
      <c r="D2648" s="14">
        <f t="shared" si="465"/>
        <v>26.460000000001337</v>
      </c>
      <c r="E2648" s="11">
        <f t="shared" si="468"/>
        <v>37.840000000001169</v>
      </c>
      <c r="F2648" s="11">
        <f t="shared" si="461"/>
        <v>-371.21040000001148</v>
      </c>
      <c r="G2648" s="11">
        <f t="shared" ca="1" si="412"/>
        <v>-33.482203779999999</v>
      </c>
      <c r="H2648" s="15">
        <f t="shared" si="469"/>
        <v>0</v>
      </c>
      <c r="I2648" s="11">
        <f t="shared" ca="1" si="1"/>
        <v>-404.69260379999997</v>
      </c>
      <c r="J2648" s="11">
        <f t="shared" ca="1" si="9"/>
        <v>-10.69483625</v>
      </c>
      <c r="K2648" s="9">
        <f t="shared" ca="1" si="466"/>
        <v>94.647943920000003</v>
      </c>
      <c r="L2648" s="11">
        <f t="shared" ca="1" si="467"/>
        <v>7318.0631549999998</v>
      </c>
      <c r="M2648" s="11">
        <f t="shared" ca="1" si="462"/>
        <v>0.56842400000000004</v>
      </c>
      <c r="N2648" s="11">
        <f t="shared" ca="1" si="459"/>
        <v>-33.482203779999999</v>
      </c>
      <c r="O2648" s="11">
        <f t="shared" ca="1" si="460"/>
        <v>0</v>
      </c>
      <c r="P2648" s="13">
        <f t="shared" ca="1" si="463"/>
        <v>310.94099999999997</v>
      </c>
      <c r="Q2648" s="11">
        <f t="shared" ca="1" si="415"/>
        <v>0.3043919712</v>
      </c>
      <c r="R2648" s="11">
        <f t="shared" ca="1" si="464"/>
        <v>1.090197375</v>
      </c>
      <c r="S2648" s="11"/>
    </row>
    <row r="2649" spans="2:19" x14ac:dyDescent="0.2">
      <c r="B2649" s="11"/>
      <c r="D2649" s="14">
        <f t="shared" si="465"/>
        <v>26.470000000001338</v>
      </c>
      <c r="E2649" s="11">
        <f t="shared" si="468"/>
        <v>37.840000000001169</v>
      </c>
      <c r="F2649" s="11">
        <f t="shared" si="461"/>
        <v>-371.21040000001148</v>
      </c>
      <c r="G2649" s="11">
        <f t="shared" ca="1" si="412"/>
        <v>-33.402759369999998</v>
      </c>
      <c r="H2649" s="15">
        <f t="shared" si="469"/>
        <v>0</v>
      </c>
      <c r="I2649" s="11">
        <f t="shared" ca="1" si="1"/>
        <v>-404.61315939999997</v>
      </c>
      <c r="J2649" s="11">
        <f t="shared" ca="1" si="9"/>
        <v>-10.69273677</v>
      </c>
      <c r="K2649" s="9">
        <f t="shared" ca="1" si="466"/>
        <v>94.540995559999999</v>
      </c>
      <c r="L2649" s="11">
        <f t="shared" ca="1" si="467"/>
        <v>7319.0091000000002</v>
      </c>
      <c r="M2649" s="11">
        <f t="shared" ca="1" si="462"/>
        <v>0.56835899999999995</v>
      </c>
      <c r="N2649" s="11">
        <f t="shared" ca="1" si="459"/>
        <v>-33.402759369999998</v>
      </c>
      <c r="O2649" s="11">
        <f t="shared" ca="1" si="460"/>
        <v>0</v>
      </c>
      <c r="P2649" s="13">
        <f t="shared" ca="1" si="463"/>
        <v>310.93599999999998</v>
      </c>
      <c r="Q2649" s="11">
        <f t="shared" ca="1" si="415"/>
        <v>0.30405290979999999</v>
      </c>
      <c r="R2649" s="11">
        <f t="shared" ca="1" si="464"/>
        <v>1.089983361</v>
      </c>
      <c r="S2649" s="11"/>
    </row>
    <row r="2650" spans="2:19" x14ac:dyDescent="0.2">
      <c r="B2650" s="11"/>
      <c r="D2650" s="14">
        <f t="shared" si="465"/>
        <v>26.48000000000134</v>
      </c>
      <c r="E2650" s="11">
        <f t="shared" si="468"/>
        <v>37.840000000001169</v>
      </c>
      <c r="F2650" s="11">
        <f t="shared" si="461"/>
        <v>-371.21040000001148</v>
      </c>
      <c r="G2650" s="11">
        <f t="shared" ca="1" si="412"/>
        <v>-33.327243989999999</v>
      </c>
      <c r="H2650" s="15">
        <f t="shared" si="469"/>
        <v>0</v>
      </c>
      <c r="I2650" s="11">
        <f t="shared" ca="1" si="1"/>
        <v>-404.537644</v>
      </c>
      <c r="J2650" s="11">
        <f t="shared" ca="1" si="9"/>
        <v>-10.69074112</v>
      </c>
      <c r="K2650" s="9">
        <f t="shared" ca="1" si="466"/>
        <v>94.434068190000005</v>
      </c>
      <c r="L2650" s="11">
        <f t="shared" ca="1" si="467"/>
        <v>7319.9539750000004</v>
      </c>
      <c r="M2650" s="11">
        <f t="shared" ca="1" si="462"/>
        <v>0.56835899999999995</v>
      </c>
      <c r="N2650" s="11">
        <f t="shared" ca="1" si="459"/>
        <v>-33.327243989999999</v>
      </c>
      <c r="O2650" s="11">
        <f t="shared" ca="1" si="460"/>
        <v>0</v>
      </c>
      <c r="P2650" s="13">
        <f t="shared" ca="1" si="463"/>
        <v>310.93599999999998</v>
      </c>
      <c r="Q2650" s="11">
        <f t="shared" ca="1" si="415"/>
        <v>0.30370902109999998</v>
      </c>
      <c r="R2650" s="11">
        <f t="shared" ca="1" si="464"/>
        <v>1.089779931</v>
      </c>
      <c r="S2650" s="11"/>
    </row>
    <row r="2651" spans="2:19" x14ac:dyDescent="0.2">
      <c r="B2651" s="11"/>
      <c r="D2651" s="14">
        <f t="shared" si="465"/>
        <v>26.490000000001341</v>
      </c>
      <c r="E2651" s="11">
        <f t="shared" si="468"/>
        <v>37.840000000001169</v>
      </c>
      <c r="F2651" s="11">
        <f t="shared" si="461"/>
        <v>-371.21040000001148</v>
      </c>
      <c r="G2651" s="11">
        <f t="shared" ca="1" si="412"/>
        <v>-33.247966820000002</v>
      </c>
      <c r="H2651" s="15">
        <f t="shared" si="469"/>
        <v>0</v>
      </c>
      <c r="I2651" s="11">
        <f t="shared" ca="1" si="1"/>
        <v>-404.45836680000002</v>
      </c>
      <c r="J2651" s="11">
        <f t="shared" ca="1" si="9"/>
        <v>-10.68864606</v>
      </c>
      <c r="K2651" s="9">
        <f t="shared" ca="1" si="466"/>
        <v>94.32716078</v>
      </c>
      <c r="L2651" s="11">
        <f t="shared" ca="1" si="467"/>
        <v>7320.8977809999997</v>
      </c>
      <c r="M2651" s="11">
        <f t="shared" ca="1" si="462"/>
        <v>0.56829300000000005</v>
      </c>
      <c r="N2651" s="11">
        <f t="shared" ca="1" si="459"/>
        <v>-33.247966820000002</v>
      </c>
      <c r="O2651" s="11">
        <f t="shared" ca="1" si="460"/>
        <v>0</v>
      </c>
      <c r="P2651" s="13">
        <f t="shared" ca="1" si="463"/>
        <v>310.93200000000002</v>
      </c>
      <c r="Q2651" s="11">
        <f t="shared" ca="1" si="415"/>
        <v>0.3033690993</v>
      </c>
      <c r="R2651" s="11">
        <f t="shared" ca="1" si="464"/>
        <v>1.089566367</v>
      </c>
      <c r="S2651" s="11"/>
    </row>
    <row r="2652" spans="2:19" x14ac:dyDescent="0.2">
      <c r="B2652" s="11"/>
      <c r="D2652" s="14">
        <f t="shared" si="465"/>
        <v>26.500000000001343</v>
      </c>
      <c r="E2652" s="11">
        <f t="shared" si="468"/>
        <v>37.840000000001169</v>
      </c>
      <c r="F2652" s="11">
        <f t="shared" si="461"/>
        <v>-371.21040000001148</v>
      </c>
      <c r="G2652" s="11">
        <f t="shared" ca="1" si="412"/>
        <v>-33.168865689999997</v>
      </c>
      <c r="H2652" s="15">
        <f t="shared" si="469"/>
        <v>0</v>
      </c>
      <c r="I2652" s="11">
        <f t="shared" ca="1" si="1"/>
        <v>-404.37926570000002</v>
      </c>
      <c r="J2652" s="11">
        <f t="shared" ca="1" si="9"/>
        <v>-10.686555650000001</v>
      </c>
      <c r="K2652" s="9">
        <f t="shared" ca="1" si="466"/>
        <v>94.220274320000001</v>
      </c>
      <c r="L2652" s="11">
        <f t="shared" ca="1" si="467"/>
        <v>7321.840518</v>
      </c>
      <c r="M2652" s="11">
        <f t="shared" ca="1" si="462"/>
        <v>0.56822799999999996</v>
      </c>
      <c r="N2652" s="11">
        <f t="shared" ca="1" si="459"/>
        <v>-33.168865689999997</v>
      </c>
      <c r="O2652" s="11">
        <f t="shared" ca="1" si="460"/>
        <v>0</v>
      </c>
      <c r="P2652" s="13">
        <f t="shared" ca="1" si="463"/>
        <v>310.928</v>
      </c>
      <c r="Q2652" s="11">
        <f t="shared" ca="1" si="415"/>
        <v>0.30302923609999999</v>
      </c>
      <c r="R2652" s="11">
        <f t="shared" ca="1" si="464"/>
        <v>1.0893532770000001</v>
      </c>
      <c r="S2652" s="11"/>
    </row>
    <row r="2653" spans="2:19" x14ac:dyDescent="0.2">
      <c r="B2653" s="11"/>
      <c r="D2653" s="14">
        <f t="shared" si="465"/>
        <v>26.510000000001344</v>
      </c>
      <c r="E2653" s="11">
        <f t="shared" si="468"/>
        <v>37.840000000001169</v>
      </c>
      <c r="F2653" s="11">
        <f t="shared" si="461"/>
        <v>-371.21040000001148</v>
      </c>
      <c r="G2653" s="11">
        <f t="shared" ca="1" si="412"/>
        <v>-33.089881849999998</v>
      </c>
      <c r="H2653" s="15">
        <f t="shared" si="469"/>
        <v>0</v>
      </c>
      <c r="I2653" s="11">
        <f t="shared" ca="1" si="1"/>
        <v>-404.30028179999999</v>
      </c>
      <c r="J2653" s="11">
        <f t="shared" ca="1" si="9"/>
        <v>-10.68446834</v>
      </c>
      <c r="K2653" s="9">
        <f t="shared" ca="1" si="466"/>
        <v>94.113408759999999</v>
      </c>
      <c r="L2653" s="11">
        <f t="shared" ca="1" si="467"/>
        <v>7322.7821869999998</v>
      </c>
      <c r="M2653" s="11">
        <f t="shared" ca="1" si="462"/>
        <v>0.56816299999999997</v>
      </c>
      <c r="N2653" s="11">
        <f t="shared" ca="1" si="459"/>
        <v>-33.089881849999998</v>
      </c>
      <c r="O2653" s="11">
        <f t="shared" ca="1" si="460"/>
        <v>0</v>
      </c>
      <c r="P2653" s="13">
        <f t="shared" ca="1" si="463"/>
        <v>310.92399999999998</v>
      </c>
      <c r="Q2653" s="11">
        <f t="shared" ca="1" si="415"/>
        <v>0.30268943139999999</v>
      </c>
      <c r="R2653" s="11">
        <f t="shared" ca="1" si="464"/>
        <v>1.0891405030000001</v>
      </c>
      <c r="S2653" s="11"/>
    </row>
    <row r="2654" spans="2:19" x14ac:dyDescent="0.2">
      <c r="B2654" s="11"/>
      <c r="D2654" s="14">
        <f t="shared" si="465"/>
        <v>26.520000000001346</v>
      </c>
      <c r="E2654" s="11">
        <f t="shared" si="468"/>
        <v>37.840000000001169</v>
      </c>
      <c r="F2654" s="11">
        <f t="shared" si="461"/>
        <v>-371.21040000001148</v>
      </c>
      <c r="G2654" s="11">
        <f t="shared" ca="1" si="412"/>
        <v>-33.010957079999997</v>
      </c>
      <c r="H2654" s="15">
        <f t="shared" si="469"/>
        <v>0</v>
      </c>
      <c r="I2654" s="11">
        <f t="shared" ca="1" si="1"/>
        <v>-404.22135709999998</v>
      </c>
      <c r="J2654" s="11">
        <f t="shared" ca="1" si="9"/>
        <v>-10.68238259</v>
      </c>
      <c r="K2654" s="9">
        <f t="shared" ca="1" si="466"/>
        <v>94.006564080000004</v>
      </c>
      <c r="L2654" s="11">
        <f t="shared" ca="1" si="467"/>
        <v>7323.7227869999997</v>
      </c>
      <c r="M2654" s="11">
        <f t="shared" ca="1" si="462"/>
        <v>0.56809699999999996</v>
      </c>
      <c r="N2654" s="11">
        <f t="shared" ca="1" si="459"/>
        <v>-33.010957079999997</v>
      </c>
      <c r="O2654" s="11">
        <f t="shared" ca="1" si="460"/>
        <v>0</v>
      </c>
      <c r="P2654" s="13">
        <f t="shared" ca="1" si="463"/>
        <v>310.92</v>
      </c>
      <c r="Q2654" s="11">
        <f t="shared" ca="1" si="415"/>
        <v>0.30234968509999999</v>
      </c>
      <c r="R2654" s="11">
        <f t="shared" ca="1" si="464"/>
        <v>1.088927889</v>
      </c>
      <c r="S2654" s="11"/>
    </row>
    <row r="2655" spans="2:19" x14ac:dyDescent="0.2">
      <c r="B2655" s="11"/>
      <c r="D2655" s="14">
        <f t="shared" si="465"/>
        <v>26.530000000001348</v>
      </c>
      <c r="E2655" s="11">
        <f t="shared" si="468"/>
        <v>37.840000000001169</v>
      </c>
      <c r="F2655" s="11">
        <f t="shared" si="461"/>
        <v>-371.21040000001148</v>
      </c>
      <c r="G2655" s="11">
        <f t="shared" ca="1" si="412"/>
        <v>-32.932207640000001</v>
      </c>
      <c r="H2655" s="15">
        <f t="shared" si="469"/>
        <v>0</v>
      </c>
      <c r="I2655" s="11">
        <f t="shared" ca="1" si="1"/>
        <v>-404.14260760000002</v>
      </c>
      <c r="J2655" s="11">
        <f t="shared" ca="1" si="9"/>
        <v>-10.68030147</v>
      </c>
      <c r="K2655" s="9">
        <f t="shared" ca="1" si="466"/>
        <v>93.899740249999994</v>
      </c>
      <c r="L2655" s="11">
        <f t="shared" ca="1" si="467"/>
        <v>7324.6623179999997</v>
      </c>
      <c r="M2655" s="11">
        <f t="shared" ca="1" si="462"/>
        <v>0.56803199999999998</v>
      </c>
      <c r="N2655" s="11">
        <f t="shared" ca="1" si="459"/>
        <v>-32.932207640000001</v>
      </c>
      <c r="O2655" s="11">
        <f t="shared" ca="1" si="460"/>
        <v>0</v>
      </c>
      <c r="P2655" s="13">
        <f t="shared" ca="1" si="463"/>
        <v>310.91500000000002</v>
      </c>
      <c r="Q2655" s="11">
        <f t="shared" ca="1" si="415"/>
        <v>0.30201096840000002</v>
      </c>
      <c r="R2655" s="11">
        <f t="shared" ca="1" si="464"/>
        <v>1.0887157460000001</v>
      </c>
      <c r="S2655" s="11"/>
    </row>
    <row r="2656" spans="2:19" x14ac:dyDescent="0.2">
      <c r="B2656" s="11"/>
      <c r="D2656" s="14">
        <f t="shared" si="465"/>
        <v>26.540000000001349</v>
      </c>
      <c r="E2656" s="11">
        <f t="shared" si="468"/>
        <v>37.840000000001169</v>
      </c>
      <c r="F2656" s="11">
        <f t="shared" si="461"/>
        <v>-371.21040000001148</v>
      </c>
      <c r="G2656" s="11">
        <f t="shared" ca="1" si="412"/>
        <v>-32.853575169999999</v>
      </c>
      <c r="H2656" s="15">
        <f t="shared" si="469"/>
        <v>0</v>
      </c>
      <c r="I2656" s="11">
        <f t="shared" ca="1" si="1"/>
        <v>-404.06397520000002</v>
      </c>
      <c r="J2656" s="11">
        <f t="shared" ca="1" si="9"/>
        <v>-10.678223450000001</v>
      </c>
      <c r="K2656" s="9">
        <f t="shared" ca="1" si="466"/>
        <v>93.792937240000001</v>
      </c>
      <c r="L2656" s="11">
        <f t="shared" ca="1" si="467"/>
        <v>7325.6007820000004</v>
      </c>
      <c r="M2656" s="11">
        <f t="shared" ca="1" si="462"/>
        <v>0.567967</v>
      </c>
      <c r="N2656" s="11">
        <f t="shared" ca="1" si="459"/>
        <v>-32.853575169999999</v>
      </c>
      <c r="O2656" s="11">
        <f t="shared" ca="1" si="460"/>
        <v>0</v>
      </c>
      <c r="P2656" s="13">
        <f t="shared" ca="1" si="463"/>
        <v>310.911</v>
      </c>
      <c r="Q2656" s="11">
        <f t="shared" ca="1" si="415"/>
        <v>0.30167133759999998</v>
      </c>
      <c r="R2656" s="11">
        <f t="shared" ca="1" si="464"/>
        <v>1.0885039190000001</v>
      </c>
      <c r="S2656" s="11"/>
    </row>
    <row r="2657" spans="2:19" x14ac:dyDescent="0.2">
      <c r="B2657" s="11"/>
      <c r="D2657" s="14">
        <f t="shared" si="465"/>
        <v>26.550000000001351</v>
      </c>
      <c r="E2657" s="11">
        <f t="shared" si="468"/>
        <v>37.840000000001169</v>
      </c>
      <c r="F2657" s="11">
        <f t="shared" si="461"/>
        <v>-371.21040000001148</v>
      </c>
      <c r="G2657" s="11">
        <f t="shared" ca="1" si="412"/>
        <v>-32.775001850000002</v>
      </c>
      <c r="H2657" s="15">
        <f t="shared" si="469"/>
        <v>0</v>
      </c>
      <c r="I2657" s="11">
        <f t="shared" ca="1" si="1"/>
        <v>-403.9854019</v>
      </c>
      <c r="J2657" s="11">
        <f t="shared" ca="1" si="9"/>
        <v>-10.67614698</v>
      </c>
      <c r="K2657" s="9">
        <f t="shared" ca="1" si="466"/>
        <v>93.686154999999999</v>
      </c>
      <c r="L2657" s="11">
        <f t="shared" ca="1" si="467"/>
        <v>7326.5381770000004</v>
      </c>
      <c r="M2657" s="11">
        <f t="shared" ca="1" si="462"/>
        <v>0.56790099999999999</v>
      </c>
      <c r="N2657" s="11">
        <f t="shared" ca="1" si="459"/>
        <v>-32.775001850000002</v>
      </c>
      <c r="O2657" s="11">
        <f t="shared" ca="1" si="460"/>
        <v>0</v>
      </c>
      <c r="P2657" s="13">
        <f t="shared" ca="1" si="463"/>
        <v>310.90699999999998</v>
      </c>
      <c r="Q2657" s="11">
        <f t="shared" ca="1" si="415"/>
        <v>0.30133176480000001</v>
      </c>
      <c r="R2657" s="11">
        <f t="shared" ca="1" si="464"/>
        <v>1.0882922509999999</v>
      </c>
      <c r="S2657" s="11"/>
    </row>
    <row r="2658" spans="2:19" x14ac:dyDescent="0.2">
      <c r="B2658" s="11"/>
      <c r="D2658" s="14">
        <f t="shared" si="465"/>
        <v>26.560000000001352</v>
      </c>
      <c r="E2658" s="11">
        <f t="shared" si="468"/>
        <v>37.840000000001169</v>
      </c>
      <c r="F2658" s="11">
        <f t="shared" si="461"/>
        <v>-371.21040000001148</v>
      </c>
      <c r="G2658" s="11">
        <f t="shared" ca="1" si="412"/>
        <v>-32.696603150000001</v>
      </c>
      <c r="H2658" s="15">
        <f t="shared" si="469"/>
        <v>0</v>
      </c>
      <c r="I2658" s="11">
        <f t="shared" ca="1" si="1"/>
        <v>-403.90700320000002</v>
      </c>
      <c r="J2658" s="11">
        <f t="shared" ca="1" si="9"/>
        <v>-10.674075139999999</v>
      </c>
      <c r="K2658" s="9">
        <f t="shared" ca="1" si="466"/>
        <v>93.579393530000004</v>
      </c>
      <c r="L2658" s="11">
        <f t="shared" ca="1" si="467"/>
        <v>7327.4745050000001</v>
      </c>
      <c r="M2658" s="11">
        <f t="shared" ca="1" si="462"/>
        <v>0.56783600000000001</v>
      </c>
      <c r="N2658" s="11">
        <f t="shared" ca="1" si="459"/>
        <v>-32.696603150000001</v>
      </c>
      <c r="O2658" s="11">
        <f t="shared" ca="1" si="460"/>
        <v>0</v>
      </c>
      <c r="P2658" s="13">
        <f t="shared" ca="1" si="463"/>
        <v>310.90300000000002</v>
      </c>
      <c r="Q2658" s="11">
        <f t="shared" ca="1" si="415"/>
        <v>0.30099225010000003</v>
      </c>
      <c r="R2658" s="11">
        <f t="shared" ca="1" si="464"/>
        <v>1.0880810540000001</v>
      </c>
      <c r="S2658" s="11"/>
    </row>
    <row r="2659" spans="2:19" x14ac:dyDescent="0.2">
      <c r="B2659" s="11"/>
      <c r="D2659" s="14">
        <f t="shared" si="465"/>
        <v>26.570000000001354</v>
      </c>
      <c r="E2659" s="11">
        <f t="shared" si="468"/>
        <v>37.840000000001169</v>
      </c>
      <c r="F2659" s="11">
        <f t="shared" si="461"/>
        <v>-371.21040000001148</v>
      </c>
      <c r="G2659" s="11">
        <f t="shared" ca="1" si="412"/>
        <v>-32.618321100000003</v>
      </c>
      <c r="H2659" s="15">
        <f t="shared" si="469"/>
        <v>0</v>
      </c>
      <c r="I2659" s="11">
        <f t="shared" ca="1" si="1"/>
        <v>-403.8287211</v>
      </c>
      <c r="J2659" s="11">
        <f t="shared" ca="1" si="9"/>
        <v>-10.67200637</v>
      </c>
      <c r="K2659" s="9">
        <f t="shared" ca="1" si="466"/>
        <v>93.472652780000004</v>
      </c>
      <c r="L2659" s="11">
        <f t="shared" ca="1" si="467"/>
        <v>7328.4097650000003</v>
      </c>
      <c r="M2659" s="11">
        <f t="shared" ca="1" si="462"/>
        <v>0.56777100000000003</v>
      </c>
      <c r="N2659" s="11">
        <f t="shared" ca="1" si="459"/>
        <v>-32.618321100000003</v>
      </c>
      <c r="O2659" s="11">
        <f t="shared" ca="1" si="460"/>
        <v>0</v>
      </c>
      <c r="P2659" s="13">
        <f t="shared" ca="1" si="463"/>
        <v>310.899</v>
      </c>
      <c r="Q2659" s="11">
        <f t="shared" ca="1" si="415"/>
        <v>0.3006527933</v>
      </c>
      <c r="R2659" s="11">
        <f t="shared" ca="1" si="464"/>
        <v>1.08787017</v>
      </c>
      <c r="S2659" s="11"/>
    </row>
    <row r="2660" spans="2:19" x14ac:dyDescent="0.2">
      <c r="B2660" s="11"/>
      <c r="D2660" s="14">
        <f t="shared" si="465"/>
        <v>26.580000000001355</v>
      </c>
      <c r="E2660" s="11">
        <f t="shared" si="468"/>
        <v>37.840000000001169</v>
      </c>
      <c r="F2660" s="11">
        <f t="shared" si="461"/>
        <v>-371.21040000001148</v>
      </c>
      <c r="G2660" s="11">
        <f t="shared" ca="1" si="412"/>
        <v>-32.540155599999999</v>
      </c>
      <c r="H2660" s="15">
        <f t="shared" si="469"/>
        <v>0</v>
      </c>
      <c r="I2660" s="11">
        <f t="shared" ca="1" si="1"/>
        <v>-403.75055559999998</v>
      </c>
      <c r="J2660" s="11">
        <f t="shared" ca="1" si="9"/>
        <v>-10.669940690000001</v>
      </c>
      <c r="K2660" s="9">
        <f t="shared" ca="1" si="466"/>
        <v>93.365932720000004</v>
      </c>
      <c r="L2660" s="11">
        <f t="shared" ca="1" si="467"/>
        <v>7329.3439580000004</v>
      </c>
      <c r="M2660" s="11">
        <f t="shared" ca="1" si="462"/>
        <v>0.56770600000000004</v>
      </c>
      <c r="N2660" s="11">
        <f t="shared" ca="1" si="459"/>
        <v>-32.540155599999999</v>
      </c>
      <c r="O2660" s="11">
        <f t="shared" ca="1" si="460"/>
        <v>0</v>
      </c>
      <c r="P2660" s="13">
        <f t="shared" ca="1" si="463"/>
        <v>310.89400000000001</v>
      </c>
      <c r="Q2660" s="11">
        <f t="shared" ca="1" si="415"/>
        <v>0.30031436030000003</v>
      </c>
      <c r="R2660" s="11">
        <f t="shared" ca="1" si="464"/>
        <v>1.0876596009999999</v>
      </c>
      <c r="S2660" s="11"/>
    </row>
    <row r="2661" spans="2:19" x14ac:dyDescent="0.2">
      <c r="B2661" s="11"/>
      <c r="D2661" s="14">
        <f t="shared" si="465"/>
        <v>26.590000000001357</v>
      </c>
      <c r="E2661" s="11">
        <f t="shared" si="468"/>
        <v>37.840000000001169</v>
      </c>
      <c r="F2661" s="11">
        <f t="shared" si="461"/>
        <v>-371.21040000001148</v>
      </c>
      <c r="G2661" s="11">
        <f t="shared" ca="1" si="412"/>
        <v>-32.462049360000002</v>
      </c>
      <c r="H2661" s="15">
        <f t="shared" si="469"/>
        <v>0</v>
      </c>
      <c r="I2661" s="11">
        <f t="shared" ca="1" si="1"/>
        <v>-403.6724494</v>
      </c>
      <c r="J2661" s="11">
        <f t="shared" ca="1" si="9"/>
        <v>-10.667876570000001</v>
      </c>
      <c r="K2661" s="9">
        <f t="shared" ca="1" si="466"/>
        <v>93.259233309999999</v>
      </c>
      <c r="L2661" s="11">
        <f t="shared" ca="1" si="467"/>
        <v>7330.2770840000003</v>
      </c>
      <c r="M2661" s="11">
        <f t="shared" ca="1" si="462"/>
        <v>0.56764000000000003</v>
      </c>
      <c r="N2661" s="11">
        <f t="shared" ca="1" si="459"/>
        <v>-32.462049360000002</v>
      </c>
      <c r="O2661" s="11">
        <f t="shared" ca="1" si="460"/>
        <v>0</v>
      </c>
      <c r="P2661" s="13">
        <f t="shared" ca="1" si="463"/>
        <v>310.89</v>
      </c>
      <c r="Q2661" s="11">
        <f t="shared" ca="1" si="415"/>
        <v>0.29997501789999997</v>
      </c>
      <c r="R2661" s="11">
        <f t="shared" ca="1" si="464"/>
        <v>1.087449192</v>
      </c>
      <c r="S2661" s="11"/>
    </row>
    <row r="2662" spans="2:19" x14ac:dyDescent="0.2">
      <c r="B2662" s="11"/>
      <c r="D2662" s="14">
        <f t="shared" si="465"/>
        <v>26.600000000001359</v>
      </c>
      <c r="E2662" s="11">
        <f t="shared" si="468"/>
        <v>37.840000000001169</v>
      </c>
      <c r="F2662" s="11">
        <f t="shared" si="461"/>
        <v>-371.21040000001148</v>
      </c>
      <c r="G2662" s="11">
        <f t="shared" ca="1" si="412"/>
        <v>-32.38411679</v>
      </c>
      <c r="H2662" s="15">
        <f t="shared" si="469"/>
        <v>0</v>
      </c>
      <c r="I2662" s="11">
        <f t="shared" ca="1" si="1"/>
        <v>-403.59451680000001</v>
      </c>
      <c r="J2662" s="11">
        <f t="shared" ca="1" si="9"/>
        <v>-10.66581704</v>
      </c>
      <c r="K2662" s="9">
        <f t="shared" ca="1" si="466"/>
        <v>93.152554550000005</v>
      </c>
      <c r="L2662" s="11">
        <f t="shared" ca="1" si="467"/>
        <v>7331.209143</v>
      </c>
      <c r="M2662" s="11">
        <f t="shared" ca="1" si="462"/>
        <v>0.56757500000000005</v>
      </c>
      <c r="N2662" s="11">
        <f t="shared" ca="1" si="459"/>
        <v>-32.38411679</v>
      </c>
      <c r="O2662" s="11">
        <f t="shared" ca="1" si="460"/>
        <v>0</v>
      </c>
      <c r="P2662" s="13">
        <f t="shared" ca="1" si="463"/>
        <v>310.88600000000002</v>
      </c>
      <c r="Q2662" s="11">
        <f t="shared" ca="1" si="415"/>
        <v>0.29963573319999998</v>
      </c>
      <c r="R2662" s="11">
        <f t="shared" ca="1" si="464"/>
        <v>1.0872392500000001</v>
      </c>
      <c r="S2662" s="11"/>
    </row>
    <row r="2663" spans="2:19" x14ac:dyDescent="0.2">
      <c r="B2663" s="11"/>
      <c r="D2663" s="14">
        <f t="shared" si="465"/>
        <v>26.61000000000136</v>
      </c>
      <c r="E2663" s="11">
        <f t="shared" si="468"/>
        <v>37.840000000001169</v>
      </c>
      <c r="F2663" s="11">
        <f t="shared" si="461"/>
        <v>-371.21040000001148</v>
      </c>
      <c r="G2663" s="11">
        <f t="shared" ca="1" si="412"/>
        <v>-32.306300440000001</v>
      </c>
      <c r="H2663" s="15">
        <f t="shared" si="469"/>
        <v>0</v>
      </c>
      <c r="I2663" s="11">
        <f t="shared" ca="1" si="1"/>
        <v>-403.51670039999999</v>
      </c>
      <c r="J2663" s="11">
        <f t="shared" ca="1" si="9"/>
        <v>-10.66376058</v>
      </c>
      <c r="K2663" s="9">
        <f t="shared" ca="1" si="466"/>
        <v>93.045896380000002</v>
      </c>
      <c r="L2663" s="11">
        <f t="shared" ca="1" si="467"/>
        <v>7332.1401349999996</v>
      </c>
      <c r="M2663" s="11">
        <f t="shared" ca="1" si="462"/>
        <v>0.56750999999999996</v>
      </c>
      <c r="N2663" s="11">
        <f t="shared" ca="1" si="459"/>
        <v>-32.306300440000001</v>
      </c>
      <c r="O2663" s="11">
        <f t="shared" ca="1" si="460"/>
        <v>0</v>
      </c>
      <c r="P2663" s="13">
        <f t="shared" ca="1" si="463"/>
        <v>310.88200000000001</v>
      </c>
      <c r="Q2663" s="11">
        <f t="shared" ca="1" si="415"/>
        <v>0.29929650600000002</v>
      </c>
      <c r="R2663" s="11">
        <f t="shared" ca="1" si="464"/>
        <v>1.0870296209999999</v>
      </c>
      <c r="S2663" s="11"/>
    </row>
    <row r="2664" spans="2:19" x14ac:dyDescent="0.2">
      <c r="B2664" s="11"/>
      <c r="D2664" s="14">
        <f t="shared" si="465"/>
        <v>26.620000000001362</v>
      </c>
      <c r="E2664" s="11">
        <f t="shared" si="468"/>
        <v>37.840000000001169</v>
      </c>
      <c r="F2664" s="11">
        <f t="shared" si="461"/>
        <v>-371.21040000001148</v>
      </c>
      <c r="G2664" s="11">
        <f t="shared" ca="1" si="412"/>
        <v>-32.228543430000002</v>
      </c>
      <c r="H2664" s="15">
        <f t="shared" si="469"/>
        <v>0</v>
      </c>
      <c r="I2664" s="11">
        <f t="shared" ca="1" si="1"/>
        <v>-403.43894340000003</v>
      </c>
      <c r="J2664" s="11">
        <f t="shared" ca="1" si="9"/>
        <v>-10.66170569</v>
      </c>
      <c r="K2664" s="9">
        <f t="shared" ca="1" si="466"/>
        <v>92.939258769999995</v>
      </c>
      <c r="L2664" s="11">
        <f t="shared" ca="1" si="467"/>
        <v>7333.0700610000004</v>
      </c>
      <c r="M2664" s="11">
        <f t="shared" ca="1" si="462"/>
        <v>0.56744399999999995</v>
      </c>
      <c r="N2664" s="11">
        <f t="shared" ca="1" si="459"/>
        <v>-32.228543430000002</v>
      </c>
      <c r="O2664" s="11">
        <f t="shared" ca="1" si="460"/>
        <v>0</v>
      </c>
      <c r="P2664" s="13">
        <f t="shared" ca="1" si="463"/>
        <v>310.87799999999999</v>
      </c>
      <c r="Q2664" s="11">
        <f t="shared" ca="1" si="415"/>
        <v>0.29895733619999998</v>
      </c>
      <c r="R2664" s="11">
        <f t="shared" ca="1" si="464"/>
        <v>1.086820152</v>
      </c>
      <c r="S2664" s="11"/>
    </row>
    <row r="2665" spans="2:19" x14ac:dyDescent="0.2">
      <c r="B2665" s="11"/>
      <c r="D2665" s="14">
        <f t="shared" si="465"/>
        <v>26.630000000001363</v>
      </c>
      <c r="E2665" s="11">
        <f t="shared" si="468"/>
        <v>37.840000000001169</v>
      </c>
      <c r="F2665" s="11">
        <f t="shared" si="461"/>
        <v>-371.21040000001148</v>
      </c>
      <c r="G2665" s="11">
        <f t="shared" ca="1" si="412"/>
        <v>-32.15464266</v>
      </c>
      <c r="H2665" s="15">
        <f t="shared" si="469"/>
        <v>0</v>
      </c>
      <c r="I2665" s="11">
        <f t="shared" ca="1" si="1"/>
        <v>-403.3650427</v>
      </c>
      <c r="J2665" s="11">
        <f t="shared" ca="1" si="9"/>
        <v>-10.659752709999999</v>
      </c>
      <c r="K2665" s="9">
        <f t="shared" ca="1" si="466"/>
        <v>92.832641710000004</v>
      </c>
      <c r="L2665" s="11">
        <f t="shared" ca="1" si="467"/>
        <v>7333.99892</v>
      </c>
      <c r="M2665" s="11">
        <f t="shared" ca="1" si="462"/>
        <v>0.56744399999999995</v>
      </c>
      <c r="N2665" s="11">
        <f t="shared" ca="1" si="459"/>
        <v>-32.15464266</v>
      </c>
      <c r="O2665" s="11">
        <f t="shared" ca="1" si="460"/>
        <v>0</v>
      </c>
      <c r="P2665" s="13">
        <f t="shared" ca="1" si="463"/>
        <v>310.87799999999999</v>
      </c>
      <c r="Q2665" s="11">
        <f t="shared" ca="1" si="415"/>
        <v>0.29861438159999998</v>
      </c>
      <c r="R2665" s="11">
        <f t="shared" ca="1" si="464"/>
        <v>1.086621072</v>
      </c>
      <c r="S2665" s="11"/>
    </row>
    <row r="2666" spans="2:19" x14ac:dyDescent="0.2">
      <c r="B2666" s="11"/>
      <c r="D2666" s="14">
        <f t="shared" si="465"/>
        <v>26.640000000001365</v>
      </c>
      <c r="E2666" s="11">
        <f t="shared" si="468"/>
        <v>37.840000000001169</v>
      </c>
      <c r="F2666" s="11">
        <f t="shared" si="461"/>
        <v>-371.21040000001148</v>
      </c>
      <c r="G2666" s="11">
        <f t="shared" ca="1" si="412"/>
        <v>-32.077165409999999</v>
      </c>
      <c r="H2666" s="15">
        <f t="shared" si="469"/>
        <v>0</v>
      </c>
      <c r="I2666" s="11">
        <f t="shared" ca="1" si="1"/>
        <v>-403.28756540000001</v>
      </c>
      <c r="J2666" s="11">
        <f t="shared" ca="1" si="9"/>
        <v>-10.65770522</v>
      </c>
      <c r="K2666" s="9">
        <f t="shared" ca="1" si="466"/>
        <v>92.726044189999996</v>
      </c>
      <c r="L2666" s="11">
        <f t="shared" ca="1" si="467"/>
        <v>7334.9267140000002</v>
      </c>
      <c r="M2666" s="11">
        <f t="shared" ca="1" si="462"/>
        <v>0.56737899999999997</v>
      </c>
      <c r="N2666" s="11">
        <f t="shared" ca="1" si="459"/>
        <v>-32.077165409999999</v>
      </c>
      <c r="O2666" s="11">
        <f t="shared" ca="1" si="460"/>
        <v>0</v>
      </c>
      <c r="P2666" s="13">
        <f t="shared" ca="1" si="463"/>
        <v>310.87299999999999</v>
      </c>
      <c r="Q2666" s="11">
        <f t="shared" ca="1" si="415"/>
        <v>0.29827628709999998</v>
      </c>
      <c r="R2666" s="11">
        <f t="shared" ca="1" si="464"/>
        <v>1.0864123560000001</v>
      </c>
      <c r="S2666" s="11"/>
    </row>
    <row r="2667" spans="2:19" x14ac:dyDescent="0.2">
      <c r="B2667" s="11"/>
      <c r="D2667" s="14">
        <f t="shared" si="465"/>
        <v>26.650000000001366</v>
      </c>
      <c r="E2667" s="11">
        <f t="shared" si="468"/>
        <v>37.840000000001169</v>
      </c>
      <c r="F2667" s="11">
        <f t="shared" si="461"/>
        <v>-371.21040000001148</v>
      </c>
      <c r="G2667" s="11">
        <f t="shared" ca="1" si="412"/>
        <v>-31.999803979999999</v>
      </c>
      <c r="H2667" s="15">
        <f t="shared" si="469"/>
        <v>0</v>
      </c>
      <c r="I2667" s="11">
        <f t="shared" ca="1" si="1"/>
        <v>-403.21020399999998</v>
      </c>
      <c r="J2667" s="11">
        <f t="shared" ca="1" si="9"/>
        <v>-10.65566078</v>
      </c>
      <c r="K2667" s="9">
        <f t="shared" ca="1" si="466"/>
        <v>92.619467130000004</v>
      </c>
      <c r="L2667" s="11">
        <f t="shared" ca="1" si="467"/>
        <v>7335.8534410000002</v>
      </c>
      <c r="M2667" s="11">
        <f t="shared" ca="1" si="462"/>
        <v>0.56731399999999998</v>
      </c>
      <c r="N2667" s="11">
        <f t="shared" ca="1" si="459"/>
        <v>-31.999803979999999</v>
      </c>
      <c r="O2667" s="11">
        <f t="shared" ca="1" si="460"/>
        <v>0</v>
      </c>
      <c r="P2667" s="13">
        <f t="shared" ca="1" si="463"/>
        <v>310.86900000000003</v>
      </c>
      <c r="Q2667" s="11">
        <f t="shared" ca="1" si="415"/>
        <v>0.2979372891</v>
      </c>
      <c r="R2667" s="11">
        <f t="shared" ca="1" si="464"/>
        <v>1.0862039530000001</v>
      </c>
      <c r="S2667" s="11"/>
    </row>
    <row r="2668" spans="2:19" x14ac:dyDescent="0.2">
      <c r="B2668" s="11"/>
      <c r="D2668" s="14">
        <f t="shared" si="465"/>
        <v>26.660000000001368</v>
      </c>
      <c r="E2668" s="11">
        <f t="shared" si="468"/>
        <v>37.840000000001169</v>
      </c>
      <c r="F2668" s="11">
        <f t="shared" si="461"/>
        <v>-371.21040000001148</v>
      </c>
      <c r="G2668" s="11">
        <f t="shared" ca="1" si="412"/>
        <v>-31.922558290000001</v>
      </c>
      <c r="H2668" s="15">
        <f t="shared" si="469"/>
        <v>0</v>
      </c>
      <c r="I2668" s="11">
        <f t="shared" ca="1" si="1"/>
        <v>-403.13295829999998</v>
      </c>
      <c r="J2668" s="11">
        <f t="shared" ca="1" si="9"/>
        <v>-10.653619409999999</v>
      </c>
      <c r="K2668" s="9">
        <f t="shared" ca="1" si="466"/>
        <v>92.512910529999999</v>
      </c>
      <c r="L2668" s="11">
        <f t="shared" ca="1" si="467"/>
        <v>7336.7791029999998</v>
      </c>
      <c r="M2668" s="11">
        <f t="shared" ca="1" si="462"/>
        <v>0.567249</v>
      </c>
      <c r="N2668" s="11">
        <f t="shared" ca="1" si="459"/>
        <v>-31.922558290000001</v>
      </c>
      <c r="O2668" s="11">
        <f t="shared" ca="1" si="460"/>
        <v>0</v>
      </c>
      <c r="P2668" s="13">
        <f t="shared" ca="1" si="463"/>
        <v>310.86500000000001</v>
      </c>
      <c r="Q2668" s="11">
        <f t="shared" ca="1" si="415"/>
        <v>0.29759834819999997</v>
      </c>
      <c r="R2668" s="11">
        <f t="shared" ca="1" si="464"/>
        <v>1.0859958620000001</v>
      </c>
      <c r="S2668" s="11"/>
    </row>
    <row r="2669" spans="2:19" x14ac:dyDescent="0.2">
      <c r="B2669" s="11"/>
      <c r="D2669" s="14">
        <f t="shared" si="465"/>
        <v>26.67000000000137</v>
      </c>
      <c r="E2669" s="11">
        <f t="shared" si="468"/>
        <v>37.840000000001169</v>
      </c>
      <c r="F2669" s="11">
        <f t="shared" si="461"/>
        <v>-371.21040000001148</v>
      </c>
      <c r="G2669" s="11">
        <f t="shared" ca="1" si="412"/>
        <v>-31.84537207</v>
      </c>
      <c r="H2669" s="15">
        <f t="shared" si="469"/>
        <v>0</v>
      </c>
      <c r="I2669" s="11">
        <f t="shared" ca="1" si="1"/>
        <v>-403.05577210000001</v>
      </c>
      <c r="J2669" s="11">
        <f t="shared" ca="1" si="9"/>
        <v>-10.6515796</v>
      </c>
      <c r="K2669" s="9">
        <f t="shared" ca="1" si="466"/>
        <v>92.406374330000006</v>
      </c>
      <c r="L2669" s="11">
        <f t="shared" ca="1" si="467"/>
        <v>7337.7037</v>
      </c>
      <c r="M2669" s="11">
        <f t="shared" ca="1" si="462"/>
        <v>0.56718299999999999</v>
      </c>
      <c r="N2669" s="11">
        <f t="shared" ca="1" si="459"/>
        <v>-31.84537207</v>
      </c>
      <c r="O2669" s="11">
        <f t="shared" ca="1" si="460"/>
        <v>0</v>
      </c>
      <c r="P2669" s="13">
        <f t="shared" ca="1" si="463"/>
        <v>310.86099999999999</v>
      </c>
      <c r="Q2669" s="11">
        <f t="shared" ca="1" si="415"/>
        <v>0.2972594643</v>
      </c>
      <c r="R2669" s="11">
        <f t="shared" ca="1" si="464"/>
        <v>1.085787931</v>
      </c>
      <c r="S2669" s="11"/>
    </row>
    <row r="2670" spans="2:19" x14ac:dyDescent="0.2">
      <c r="B2670" s="11"/>
      <c r="D2670" s="14">
        <f t="shared" si="465"/>
        <v>26.680000000001371</v>
      </c>
      <c r="E2670" s="11">
        <f t="shared" si="468"/>
        <v>37.840000000001169</v>
      </c>
      <c r="F2670" s="11">
        <f t="shared" si="461"/>
        <v>-371.21040000001148</v>
      </c>
      <c r="G2670" s="11">
        <f t="shared" ca="1" si="412"/>
        <v>-31.768357649999999</v>
      </c>
      <c r="H2670" s="15">
        <f t="shared" si="469"/>
        <v>0</v>
      </c>
      <c r="I2670" s="11">
        <f t="shared" ca="1" si="1"/>
        <v>-402.97875770000002</v>
      </c>
      <c r="J2670" s="11">
        <f t="shared" ca="1" si="9"/>
        <v>-10.64954434</v>
      </c>
      <c r="K2670" s="9">
        <f t="shared" ca="1" si="466"/>
        <v>92.299858540000002</v>
      </c>
      <c r="L2670" s="11">
        <f t="shared" ca="1" si="467"/>
        <v>7338.6272310000004</v>
      </c>
      <c r="M2670" s="11">
        <f t="shared" ca="1" si="462"/>
        <v>0.56711800000000001</v>
      </c>
      <c r="N2670" s="11">
        <f t="shared" ca="1" si="459"/>
        <v>-31.768357649999999</v>
      </c>
      <c r="O2670" s="11">
        <f t="shared" ca="1" si="460"/>
        <v>0</v>
      </c>
      <c r="P2670" s="13">
        <f t="shared" ca="1" si="463"/>
        <v>310.85700000000003</v>
      </c>
      <c r="Q2670" s="11">
        <f t="shared" ca="1" si="415"/>
        <v>0.29692063730000001</v>
      </c>
      <c r="R2670" s="11">
        <f t="shared" ca="1" si="464"/>
        <v>1.085580462</v>
      </c>
      <c r="S2670" s="11"/>
    </row>
    <row r="2671" spans="2:19" x14ac:dyDescent="0.2">
      <c r="B2671" s="11"/>
      <c r="D2671" s="14">
        <f t="shared" si="465"/>
        <v>26.690000000001373</v>
      </c>
      <c r="E2671" s="11">
        <f t="shared" si="468"/>
        <v>37.840000000001169</v>
      </c>
      <c r="F2671" s="11">
        <f t="shared" si="461"/>
        <v>-371.21040000001148</v>
      </c>
      <c r="G2671" s="11">
        <f t="shared" ca="1" si="412"/>
        <v>-31.691458650000001</v>
      </c>
      <c r="H2671" s="15">
        <f t="shared" si="469"/>
        <v>0</v>
      </c>
      <c r="I2671" s="11">
        <f t="shared" ca="1" si="1"/>
        <v>-402.90185869999999</v>
      </c>
      <c r="J2671" s="11">
        <f t="shared" ca="1" si="9"/>
        <v>-10.64751212</v>
      </c>
      <c r="K2671" s="9">
        <f t="shared" ca="1" si="466"/>
        <v>92.193363090000005</v>
      </c>
      <c r="L2671" s="11">
        <f t="shared" ca="1" si="467"/>
        <v>7339.5496970000004</v>
      </c>
      <c r="M2671" s="11">
        <f t="shared" ca="1" si="462"/>
        <v>0.56705300000000003</v>
      </c>
      <c r="N2671" s="11">
        <f t="shared" ref="N2671:N2734" ca="1" si="470">IF(K2671&gt;0,-0.5*M2671*(K2671^2)*CdR*CSAR,0)</f>
        <v>-31.691458650000001</v>
      </c>
      <c r="O2671" s="11">
        <f t="shared" ref="O2671:O2734" ca="1" si="471">IF(K2671&gt;0,0, 0.5*M2671*(K2671^2)*CdC*CSAC)</f>
        <v>0</v>
      </c>
      <c r="P2671" s="13">
        <f t="shared" ca="1" si="463"/>
        <v>310.85199999999998</v>
      </c>
      <c r="Q2671" s="11">
        <f t="shared" ca="1" si="415"/>
        <v>0.2965828211</v>
      </c>
      <c r="R2671" s="11">
        <f t="shared" ca="1" si="464"/>
        <v>1.0853733050000001</v>
      </c>
      <c r="S2671" s="11"/>
    </row>
    <row r="2672" spans="2:19" x14ac:dyDescent="0.2">
      <c r="B2672" s="11"/>
      <c r="D2672" s="14">
        <f t="shared" si="465"/>
        <v>26.700000000001374</v>
      </c>
      <c r="E2672" s="11">
        <f t="shared" si="468"/>
        <v>37.840000000001169</v>
      </c>
      <c r="F2672" s="11">
        <f t="shared" si="461"/>
        <v>-371.21040000001148</v>
      </c>
      <c r="G2672" s="11">
        <f t="shared" ca="1" si="412"/>
        <v>-31.614674969999999</v>
      </c>
      <c r="H2672" s="15">
        <f t="shared" si="469"/>
        <v>0</v>
      </c>
      <c r="I2672" s="11">
        <f t="shared" ca="1" si="1"/>
        <v>-402.82507500000003</v>
      </c>
      <c r="J2672" s="11">
        <f t="shared" ca="1" si="9"/>
        <v>-10.64548295</v>
      </c>
      <c r="K2672" s="9">
        <f t="shared" ca="1" si="466"/>
        <v>92.086887970000006</v>
      </c>
      <c r="L2672" s="11">
        <f t="shared" ca="1" si="467"/>
        <v>7340.471098</v>
      </c>
      <c r="M2672" s="11">
        <f t="shared" ca="1" si="462"/>
        <v>0.56698800000000005</v>
      </c>
      <c r="N2672" s="11">
        <f t="shared" ca="1" si="470"/>
        <v>-31.614674969999999</v>
      </c>
      <c r="O2672" s="11">
        <f t="shared" ca="1" si="471"/>
        <v>0</v>
      </c>
      <c r="P2672" s="13">
        <f t="shared" ca="1" si="463"/>
        <v>310.84800000000001</v>
      </c>
      <c r="Q2672" s="11">
        <f t="shared" ca="1" si="415"/>
        <v>0.29624410639999998</v>
      </c>
      <c r="R2672" s="11">
        <f t="shared" ca="1" si="464"/>
        <v>1.085166458</v>
      </c>
      <c r="S2672" s="11"/>
    </row>
    <row r="2673" spans="2:19" x14ac:dyDescent="0.2">
      <c r="B2673" s="11"/>
      <c r="D2673" s="14">
        <f t="shared" si="465"/>
        <v>26.710000000001376</v>
      </c>
      <c r="E2673" s="11">
        <f t="shared" si="468"/>
        <v>37.840000000001169</v>
      </c>
      <c r="F2673" s="11">
        <f t="shared" si="461"/>
        <v>-371.21040000001148</v>
      </c>
      <c r="G2673" s="11">
        <f t="shared" ca="1" si="412"/>
        <v>-31.537950859999999</v>
      </c>
      <c r="H2673" s="15">
        <f t="shared" si="469"/>
        <v>0</v>
      </c>
      <c r="I2673" s="11">
        <f t="shared" ca="1" si="1"/>
        <v>-402.74835089999999</v>
      </c>
      <c r="J2673" s="11">
        <f t="shared" ca="1" si="9"/>
        <v>-10.643455360000001</v>
      </c>
      <c r="K2673" s="9">
        <f t="shared" ca="1" si="466"/>
        <v>91.980433140000002</v>
      </c>
      <c r="L2673" s="11">
        <f t="shared" ca="1" si="467"/>
        <v>7341.3914349999995</v>
      </c>
      <c r="M2673" s="11">
        <f t="shared" ca="1" si="462"/>
        <v>0.56692200000000004</v>
      </c>
      <c r="N2673" s="11">
        <f t="shared" ca="1" si="470"/>
        <v>-31.537950859999999</v>
      </c>
      <c r="O2673" s="11">
        <f t="shared" ca="1" si="471"/>
        <v>0</v>
      </c>
      <c r="P2673" s="13">
        <f t="shared" ca="1" si="463"/>
        <v>310.84399999999999</v>
      </c>
      <c r="Q2673" s="11">
        <f t="shared" ca="1" si="415"/>
        <v>0.29590544819999998</v>
      </c>
      <c r="R2673" s="11">
        <f t="shared" ca="1" si="464"/>
        <v>1.0849597719999999</v>
      </c>
      <c r="S2673" s="11"/>
    </row>
    <row r="2674" spans="2:19" x14ac:dyDescent="0.2">
      <c r="B2674" s="11"/>
      <c r="D2674" s="14">
        <f t="shared" si="465"/>
        <v>26.720000000001377</v>
      </c>
      <c r="E2674" s="11">
        <f t="shared" si="468"/>
        <v>37.840000000001169</v>
      </c>
      <c r="F2674" s="11">
        <f t="shared" si="461"/>
        <v>-371.21040000001148</v>
      </c>
      <c r="G2674" s="11">
        <f t="shared" ca="1" si="412"/>
        <v>-31.46139763</v>
      </c>
      <c r="H2674" s="15">
        <f t="shared" si="469"/>
        <v>0</v>
      </c>
      <c r="I2674" s="11">
        <f t="shared" ca="1" si="1"/>
        <v>-402.67179759999999</v>
      </c>
      <c r="J2674" s="11">
        <f t="shared" ca="1" si="9"/>
        <v>-10.64143228</v>
      </c>
      <c r="K2674" s="9">
        <f t="shared" ca="1" si="466"/>
        <v>91.873998589999999</v>
      </c>
      <c r="L2674" s="11">
        <f t="shared" ca="1" si="467"/>
        <v>7342.3107069999996</v>
      </c>
      <c r="M2674" s="11">
        <f t="shared" ca="1" si="462"/>
        <v>0.56685700000000006</v>
      </c>
      <c r="N2674" s="11">
        <f t="shared" ca="1" si="470"/>
        <v>-31.46139763</v>
      </c>
      <c r="O2674" s="11">
        <f t="shared" ca="1" si="471"/>
        <v>0</v>
      </c>
      <c r="P2674" s="13">
        <f t="shared" ca="1" si="463"/>
        <v>310.83999999999997</v>
      </c>
      <c r="Q2674" s="11">
        <f t="shared" ca="1" si="415"/>
        <v>0.29556684659999999</v>
      </c>
      <c r="R2674" s="11">
        <f t="shared" ca="1" si="464"/>
        <v>1.084753546</v>
      </c>
      <c r="S2674" s="11"/>
    </row>
    <row r="2675" spans="2:19" x14ac:dyDescent="0.2">
      <c r="B2675" s="11"/>
      <c r="D2675" s="14">
        <f t="shared" si="465"/>
        <v>26.730000000001379</v>
      </c>
      <c r="E2675" s="11">
        <f t="shared" si="468"/>
        <v>37.840000000001169</v>
      </c>
      <c r="F2675" s="11">
        <f t="shared" si="461"/>
        <v>-371.21040000001148</v>
      </c>
      <c r="G2675" s="11">
        <f t="shared" ca="1" si="412"/>
        <v>-31.3849594</v>
      </c>
      <c r="H2675" s="15">
        <f t="shared" si="469"/>
        <v>0</v>
      </c>
      <c r="I2675" s="11">
        <f t="shared" ca="1" si="1"/>
        <v>-402.59535940000001</v>
      </c>
      <c r="J2675" s="11">
        <f t="shared" ca="1" si="9"/>
        <v>-10.639412249999999</v>
      </c>
      <c r="K2675" s="9">
        <f t="shared" ca="1" si="466"/>
        <v>91.76758427</v>
      </c>
      <c r="L2675" s="11">
        <f t="shared" ca="1" si="467"/>
        <v>7343.2289149999997</v>
      </c>
      <c r="M2675" s="11">
        <f t="shared" ca="1" si="462"/>
        <v>0.56679199999999996</v>
      </c>
      <c r="N2675" s="11">
        <f t="shared" ca="1" si="470"/>
        <v>-31.3849594</v>
      </c>
      <c r="O2675" s="11">
        <f t="shared" ca="1" si="471"/>
        <v>0</v>
      </c>
      <c r="P2675" s="13">
        <f t="shared" ca="1" si="463"/>
        <v>310.83600000000001</v>
      </c>
      <c r="Q2675" s="11">
        <f t="shared" ca="1" si="415"/>
        <v>0.2952283013</v>
      </c>
      <c r="R2675" s="11">
        <f t="shared" ca="1" si="464"/>
        <v>1.0845476300000001</v>
      </c>
      <c r="S2675" s="11"/>
    </row>
    <row r="2676" spans="2:19" x14ac:dyDescent="0.2">
      <c r="B2676" s="11"/>
      <c r="D2676" s="14">
        <f t="shared" si="465"/>
        <v>26.74000000000138</v>
      </c>
      <c r="E2676" s="11">
        <f t="shared" si="468"/>
        <v>37.840000000001169</v>
      </c>
      <c r="F2676" s="11">
        <f t="shared" si="461"/>
        <v>-371.21040000001148</v>
      </c>
      <c r="G2676" s="11">
        <f t="shared" ca="1" si="412"/>
        <v>-31.308636069999999</v>
      </c>
      <c r="H2676" s="15">
        <f t="shared" si="469"/>
        <v>0</v>
      </c>
      <c r="I2676" s="11">
        <f t="shared" ca="1" si="1"/>
        <v>-402.51903609999999</v>
      </c>
      <c r="J2676" s="11">
        <f t="shared" ca="1" si="9"/>
        <v>-10.63739524</v>
      </c>
      <c r="K2676" s="9">
        <f t="shared" ca="1" si="466"/>
        <v>91.661190140000002</v>
      </c>
      <c r="L2676" s="11">
        <f t="shared" ca="1" si="467"/>
        <v>7344.1460589999997</v>
      </c>
      <c r="M2676" s="11">
        <f t="shared" ca="1" si="462"/>
        <v>0.56672699999999998</v>
      </c>
      <c r="N2676" s="11">
        <f t="shared" ca="1" si="470"/>
        <v>-31.308636069999999</v>
      </c>
      <c r="O2676" s="11">
        <f t="shared" ca="1" si="471"/>
        <v>0</v>
      </c>
      <c r="P2676" s="13">
        <f t="shared" ca="1" si="463"/>
        <v>310.83100000000002</v>
      </c>
      <c r="Q2676" s="11">
        <f t="shared" ca="1" si="415"/>
        <v>0.294890761</v>
      </c>
      <c r="R2676" s="11">
        <f t="shared" ca="1" si="464"/>
        <v>1.084342023</v>
      </c>
      <c r="S2676" s="11"/>
    </row>
    <row r="2677" spans="2:19" x14ac:dyDescent="0.2">
      <c r="B2677" s="11"/>
      <c r="D2677" s="14">
        <f t="shared" si="465"/>
        <v>26.750000000001382</v>
      </c>
      <c r="E2677" s="11">
        <f t="shared" si="468"/>
        <v>37.840000000001169</v>
      </c>
      <c r="F2677" s="11">
        <f t="shared" si="461"/>
        <v>-371.21040000001148</v>
      </c>
      <c r="G2677" s="11">
        <f t="shared" ca="1" si="412"/>
        <v>-31.23242754</v>
      </c>
      <c r="H2677" s="15">
        <f t="shared" si="469"/>
        <v>0</v>
      </c>
      <c r="I2677" s="11">
        <f t="shared" ca="1" si="1"/>
        <v>-402.44282750000002</v>
      </c>
      <c r="J2677" s="11">
        <f t="shared" ca="1" si="9"/>
        <v>-10.635381280000001</v>
      </c>
      <c r="K2677" s="9">
        <f t="shared" ca="1" si="466"/>
        <v>91.554816189999997</v>
      </c>
      <c r="L2677" s="11">
        <f t="shared" ca="1" si="467"/>
        <v>7345.0621389999997</v>
      </c>
      <c r="M2677" s="11">
        <f t="shared" ca="1" si="462"/>
        <v>0.566662</v>
      </c>
      <c r="N2677" s="11">
        <f t="shared" ca="1" si="470"/>
        <v>-31.23242754</v>
      </c>
      <c r="O2677" s="11">
        <f t="shared" ca="1" si="471"/>
        <v>0</v>
      </c>
      <c r="P2677" s="13">
        <f t="shared" ca="1" si="463"/>
        <v>310.827</v>
      </c>
      <c r="Q2677" s="11">
        <f t="shared" ca="1" si="415"/>
        <v>0.29455232710000001</v>
      </c>
      <c r="R2677" s="11">
        <f t="shared" ca="1" si="464"/>
        <v>1.0841367260000001</v>
      </c>
      <c r="S2677" s="11"/>
    </row>
    <row r="2678" spans="2:19" x14ac:dyDescent="0.2">
      <c r="B2678" s="11"/>
      <c r="D2678" s="14">
        <f t="shared" si="465"/>
        <v>26.760000000001384</v>
      </c>
      <c r="E2678" s="11">
        <f t="shared" si="468"/>
        <v>37.840000000001169</v>
      </c>
      <c r="F2678" s="11">
        <f t="shared" si="461"/>
        <v>-371.21040000001148</v>
      </c>
      <c r="G2678" s="11">
        <f t="shared" ca="1" si="412"/>
        <v>-31.159907960000002</v>
      </c>
      <c r="H2678" s="15">
        <f t="shared" si="469"/>
        <v>0</v>
      </c>
      <c r="I2678" s="11">
        <f t="shared" ca="1" si="1"/>
        <v>-402.37030800000002</v>
      </c>
      <c r="J2678" s="11">
        <f t="shared" ca="1" si="9"/>
        <v>-10.6334648</v>
      </c>
      <c r="K2678" s="9">
        <f t="shared" ca="1" si="466"/>
        <v>91.448462379999995</v>
      </c>
      <c r="L2678" s="11">
        <f t="shared" ca="1" si="467"/>
        <v>7345.9771549999996</v>
      </c>
      <c r="M2678" s="11">
        <f t="shared" ca="1" si="462"/>
        <v>0.566662</v>
      </c>
      <c r="N2678" s="11">
        <f t="shared" ca="1" si="470"/>
        <v>-31.159907960000002</v>
      </c>
      <c r="O2678" s="11">
        <f t="shared" ca="1" si="471"/>
        <v>0</v>
      </c>
      <c r="P2678" s="13">
        <f t="shared" ca="1" si="463"/>
        <v>310.827</v>
      </c>
      <c r="Q2678" s="11">
        <f t="shared" ca="1" si="415"/>
        <v>0.29421016309999998</v>
      </c>
      <c r="R2678" s="11">
        <f t="shared" ca="1" si="464"/>
        <v>1.0839413659999999</v>
      </c>
      <c r="S2678" s="11"/>
    </row>
    <row r="2679" spans="2:19" x14ac:dyDescent="0.2">
      <c r="B2679" s="11"/>
      <c r="D2679" s="14">
        <f t="shared" si="465"/>
        <v>26.770000000001385</v>
      </c>
      <c r="E2679" s="11">
        <f t="shared" si="468"/>
        <v>37.840000000001169</v>
      </c>
      <c r="F2679" s="11">
        <f t="shared" si="461"/>
        <v>-371.21040000001148</v>
      </c>
      <c r="G2679" s="11">
        <f t="shared" ca="1" si="412"/>
        <v>-31.083864909999999</v>
      </c>
      <c r="H2679" s="15">
        <f t="shared" si="469"/>
        <v>0</v>
      </c>
      <c r="I2679" s="11">
        <f t="shared" ca="1" si="1"/>
        <v>-402.29426489999997</v>
      </c>
      <c r="J2679" s="11">
        <f t="shared" ca="1" si="9"/>
        <v>-10.6314552</v>
      </c>
      <c r="K2679" s="9">
        <f t="shared" ca="1" si="466"/>
        <v>91.342127730000001</v>
      </c>
      <c r="L2679" s="11">
        <f t="shared" ca="1" si="467"/>
        <v>7346.8911079999998</v>
      </c>
      <c r="M2679" s="11">
        <f t="shared" ca="1" si="462"/>
        <v>0.56659599999999999</v>
      </c>
      <c r="N2679" s="11">
        <f t="shared" ca="1" si="470"/>
        <v>-31.083864909999999</v>
      </c>
      <c r="O2679" s="11">
        <f t="shared" ca="1" si="471"/>
        <v>0</v>
      </c>
      <c r="P2679" s="13">
        <f t="shared" ca="1" si="463"/>
        <v>310.82299999999998</v>
      </c>
      <c r="Q2679" s="11">
        <f t="shared" ca="1" si="415"/>
        <v>0.29387184259999999</v>
      </c>
      <c r="R2679" s="11">
        <f t="shared" ca="1" si="464"/>
        <v>1.0837365139999999</v>
      </c>
      <c r="S2679" s="11"/>
    </row>
    <row r="2680" spans="2:19" x14ac:dyDescent="0.2">
      <c r="B2680" s="11"/>
      <c r="D2680" s="14">
        <f t="shared" si="465"/>
        <v>26.780000000001387</v>
      </c>
      <c r="E2680" s="11">
        <f t="shared" si="468"/>
        <v>37.840000000001169</v>
      </c>
      <c r="F2680" s="11">
        <f t="shared" si="461"/>
        <v>-371.21040000001148</v>
      </c>
      <c r="G2680" s="11">
        <f t="shared" ca="1" si="412"/>
        <v>-31.007991359999998</v>
      </c>
      <c r="H2680" s="15">
        <f t="shared" si="469"/>
        <v>0</v>
      </c>
      <c r="I2680" s="11">
        <f t="shared" ca="1" si="1"/>
        <v>-402.21839139999997</v>
      </c>
      <c r="J2680" s="11">
        <f t="shared" ca="1" si="9"/>
        <v>-10.629450090000001</v>
      </c>
      <c r="K2680" s="9">
        <f t="shared" ca="1" si="466"/>
        <v>91.235813179999994</v>
      </c>
      <c r="L2680" s="11">
        <f t="shared" ca="1" si="467"/>
        <v>7347.8039980000003</v>
      </c>
      <c r="M2680" s="11">
        <f t="shared" ca="1" si="462"/>
        <v>0.56653100000000001</v>
      </c>
      <c r="N2680" s="11">
        <f t="shared" ca="1" si="470"/>
        <v>-31.007991359999998</v>
      </c>
      <c r="O2680" s="11">
        <f t="shared" ca="1" si="471"/>
        <v>0</v>
      </c>
      <c r="P2680" s="13">
        <f t="shared" ca="1" si="463"/>
        <v>310.81900000000002</v>
      </c>
      <c r="Q2680" s="11">
        <f t="shared" ca="1" si="415"/>
        <v>0.29353357800000002</v>
      </c>
      <c r="R2680" s="11">
        <f t="shared" ca="1" si="464"/>
        <v>1.083532119</v>
      </c>
      <c r="S2680" s="11"/>
    </row>
    <row r="2681" spans="2:19" x14ac:dyDescent="0.2">
      <c r="B2681" s="11"/>
      <c r="D2681" s="14">
        <f t="shared" si="465"/>
        <v>26.790000000001388</v>
      </c>
      <c r="E2681" s="11">
        <f t="shared" si="468"/>
        <v>37.840000000001169</v>
      </c>
      <c r="F2681" s="11">
        <f t="shared" si="461"/>
        <v>-371.21040000001148</v>
      </c>
      <c r="G2681" s="11">
        <f t="shared" ca="1" si="412"/>
        <v>-30.932232209999999</v>
      </c>
      <c r="H2681" s="15">
        <f t="shared" si="469"/>
        <v>0</v>
      </c>
      <c r="I2681" s="11">
        <f t="shared" ca="1" si="1"/>
        <v>-402.14263219999998</v>
      </c>
      <c r="J2681" s="11">
        <f t="shared" ca="1" si="9"/>
        <v>-10.627447999999999</v>
      </c>
      <c r="K2681" s="9">
        <f t="shared" ca="1" si="466"/>
        <v>91.129518680000004</v>
      </c>
      <c r="L2681" s="11">
        <f t="shared" ca="1" si="467"/>
        <v>7348.7158239999999</v>
      </c>
      <c r="M2681" s="11">
        <f t="shared" ca="1" si="462"/>
        <v>0.56646600000000003</v>
      </c>
      <c r="N2681" s="11">
        <f t="shared" ca="1" si="470"/>
        <v>-30.932232209999999</v>
      </c>
      <c r="O2681" s="11">
        <f t="shared" ca="1" si="471"/>
        <v>0</v>
      </c>
      <c r="P2681" s="13">
        <f t="shared" ca="1" si="463"/>
        <v>310.815</v>
      </c>
      <c r="Q2681" s="11">
        <f t="shared" ca="1" si="415"/>
        <v>0.2931953692</v>
      </c>
      <c r="R2681" s="11">
        <f t="shared" ca="1" si="464"/>
        <v>1.0833280320000001</v>
      </c>
      <c r="S2681" s="11"/>
    </row>
    <row r="2682" spans="2:19" x14ac:dyDescent="0.2">
      <c r="B2682" s="11"/>
      <c r="D2682" s="14">
        <f t="shared" si="465"/>
        <v>26.80000000000139</v>
      </c>
      <c r="E2682" s="11">
        <f t="shared" si="468"/>
        <v>37.840000000001169</v>
      </c>
      <c r="F2682" s="11">
        <f t="shared" si="461"/>
        <v>-371.21040000001148</v>
      </c>
      <c r="G2682" s="11">
        <f t="shared" ca="1" si="412"/>
        <v>-30.85658737</v>
      </c>
      <c r="H2682" s="15">
        <f t="shared" si="469"/>
        <v>0</v>
      </c>
      <c r="I2682" s="11">
        <f t="shared" ca="1" si="1"/>
        <v>-402.06698740000002</v>
      </c>
      <c r="J2682" s="11">
        <f t="shared" ca="1" si="9"/>
        <v>-10.625448929999999</v>
      </c>
      <c r="K2682" s="9">
        <f t="shared" ca="1" si="466"/>
        <v>91.023244199999993</v>
      </c>
      <c r="L2682" s="11">
        <f t="shared" ca="1" si="467"/>
        <v>7349.6265880000001</v>
      </c>
      <c r="M2682" s="11">
        <f t="shared" ca="1" si="462"/>
        <v>0.56640100000000004</v>
      </c>
      <c r="N2682" s="11">
        <f t="shared" ca="1" si="470"/>
        <v>-30.85658737</v>
      </c>
      <c r="O2682" s="11">
        <f t="shared" ca="1" si="471"/>
        <v>0</v>
      </c>
      <c r="P2682" s="13">
        <f t="shared" ca="1" si="463"/>
        <v>310.81</v>
      </c>
      <c r="Q2682" s="11">
        <f t="shared" ca="1" si="415"/>
        <v>0.2928581583</v>
      </c>
      <c r="R2682" s="11">
        <f t="shared" ca="1" si="464"/>
        <v>1.083124253</v>
      </c>
      <c r="S2682" s="11"/>
    </row>
    <row r="2683" spans="2:19" x14ac:dyDescent="0.2">
      <c r="B2683" s="11"/>
      <c r="D2683" s="14">
        <f t="shared" si="465"/>
        <v>26.810000000001391</v>
      </c>
      <c r="E2683" s="11">
        <f t="shared" si="468"/>
        <v>37.840000000001169</v>
      </c>
      <c r="F2683" s="11">
        <f t="shared" si="461"/>
        <v>-371.21040000001148</v>
      </c>
      <c r="G2683" s="11">
        <f t="shared" ca="1" si="412"/>
        <v>-30.78105673</v>
      </c>
      <c r="H2683" s="15">
        <f t="shared" si="469"/>
        <v>0</v>
      </c>
      <c r="I2683" s="11">
        <f t="shared" ca="1" si="1"/>
        <v>-401.99145670000001</v>
      </c>
      <c r="J2683" s="11">
        <f t="shared" ca="1" si="9"/>
        <v>-10.623452869999999</v>
      </c>
      <c r="K2683" s="9">
        <f t="shared" ca="1" si="466"/>
        <v>90.916989709999996</v>
      </c>
      <c r="L2683" s="11">
        <f t="shared" ca="1" si="467"/>
        <v>7350.5362889999997</v>
      </c>
      <c r="M2683" s="11">
        <f t="shared" ca="1" si="462"/>
        <v>0.56633599999999995</v>
      </c>
      <c r="N2683" s="11">
        <f t="shared" ca="1" si="470"/>
        <v>-30.78105673</v>
      </c>
      <c r="O2683" s="11">
        <f t="shared" ca="1" si="471"/>
        <v>0</v>
      </c>
      <c r="P2683" s="13">
        <f t="shared" ca="1" si="463"/>
        <v>310.80599999999998</v>
      </c>
      <c r="Q2683" s="11">
        <f t="shared" ca="1" si="415"/>
        <v>0.29252005980000001</v>
      </c>
      <c r="R2683" s="11">
        <f t="shared" ca="1" si="464"/>
        <v>1.082920782</v>
      </c>
      <c r="S2683" s="11"/>
    </row>
    <row r="2684" spans="2:19" x14ac:dyDescent="0.2">
      <c r="B2684" s="11"/>
      <c r="D2684" s="14">
        <f t="shared" si="465"/>
        <v>26.820000000001393</v>
      </c>
      <c r="E2684" s="11">
        <f t="shared" si="468"/>
        <v>37.840000000001169</v>
      </c>
      <c r="F2684" s="11">
        <f t="shared" si="461"/>
        <v>-371.21040000001148</v>
      </c>
      <c r="G2684" s="11">
        <f t="shared" ca="1" si="412"/>
        <v>-30.705585960000001</v>
      </c>
      <c r="H2684" s="15">
        <f t="shared" si="469"/>
        <v>0</v>
      </c>
      <c r="I2684" s="11">
        <f t="shared" ca="1" si="1"/>
        <v>-401.91598599999998</v>
      </c>
      <c r="J2684" s="11">
        <f t="shared" ca="1" si="9"/>
        <v>-10.6214584</v>
      </c>
      <c r="K2684" s="9">
        <f t="shared" ca="1" si="466"/>
        <v>90.810755180000001</v>
      </c>
      <c r="L2684" s="11">
        <f t="shared" ca="1" si="467"/>
        <v>7351.4449279999999</v>
      </c>
      <c r="M2684" s="11">
        <f t="shared" ca="1" si="462"/>
        <v>0.56627000000000005</v>
      </c>
      <c r="N2684" s="11">
        <f t="shared" ca="1" si="470"/>
        <v>-30.705585960000001</v>
      </c>
      <c r="O2684" s="11">
        <f t="shared" ca="1" si="471"/>
        <v>0</v>
      </c>
      <c r="P2684" s="13">
        <f t="shared" ca="1" si="463"/>
        <v>310.80200000000002</v>
      </c>
      <c r="Q2684" s="11">
        <f t="shared" ca="1" si="415"/>
        <v>0.2921820168</v>
      </c>
      <c r="R2684" s="11">
        <f t="shared" ca="1" si="464"/>
        <v>1.0827174719999999</v>
      </c>
      <c r="S2684" s="11"/>
    </row>
    <row r="2685" spans="2:19" x14ac:dyDescent="0.2">
      <c r="B2685" s="11"/>
      <c r="D2685" s="14">
        <f t="shared" si="465"/>
        <v>26.830000000001395</v>
      </c>
      <c r="E2685" s="11">
        <f t="shared" si="468"/>
        <v>37.840000000001169</v>
      </c>
      <c r="F2685" s="11">
        <f t="shared" si="461"/>
        <v>-371.21040000001148</v>
      </c>
      <c r="G2685" s="11">
        <f t="shared" ca="1" si="412"/>
        <v>-30.630283540000001</v>
      </c>
      <c r="H2685" s="15">
        <f t="shared" si="469"/>
        <v>0</v>
      </c>
      <c r="I2685" s="11">
        <f t="shared" ca="1" si="1"/>
        <v>-401.84068350000001</v>
      </c>
      <c r="J2685" s="11">
        <f t="shared" ca="1" si="9"/>
        <v>-10.619468380000001</v>
      </c>
      <c r="K2685" s="9">
        <f t="shared" ca="1" si="466"/>
        <v>90.704540589999993</v>
      </c>
      <c r="L2685" s="11">
        <f t="shared" ca="1" si="467"/>
        <v>7352.3525049999998</v>
      </c>
      <c r="M2685" s="11">
        <f t="shared" ca="1" si="462"/>
        <v>0.56620499999999996</v>
      </c>
      <c r="N2685" s="11">
        <f t="shared" ca="1" si="470"/>
        <v>-30.630283540000001</v>
      </c>
      <c r="O2685" s="11">
        <f t="shared" ca="1" si="471"/>
        <v>0</v>
      </c>
      <c r="P2685" s="13">
        <f t="shared" ca="1" si="463"/>
        <v>310.798</v>
      </c>
      <c r="Q2685" s="11">
        <f t="shared" ca="1" si="415"/>
        <v>0.29184402920000002</v>
      </c>
      <c r="R2685" s="11">
        <f t="shared" ca="1" si="464"/>
        <v>1.0825146160000001</v>
      </c>
      <c r="S2685" s="11"/>
    </row>
    <row r="2686" spans="2:19" x14ac:dyDescent="0.2">
      <c r="B2686" s="11"/>
      <c r="D2686" s="14">
        <f t="shared" si="465"/>
        <v>26.840000000001396</v>
      </c>
      <c r="E2686" s="11">
        <f t="shared" si="468"/>
        <v>37.840000000001169</v>
      </c>
      <c r="F2686" s="11">
        <f t="shared" si="461"/>
        <v>-371.21040000001148</v>
      </c>
      <c r="G2686" s="11">
        <f t="shared" ca="1" si="412"/>
        <v>-30.55509503</v>
      </c>
      <c r="H2686" s="15">
        <f t="shared" si="469"/>
        <v>0</v>
      </c>
      <c r="I2686" s="11">
        <f t="shared" ca="1" si="1"/>
        <v>-401.76549499999999</v>
      </c>
      <c r="J2686" s="11">
        <f t="shared" ca="1" si="9"/>
        <v>-10.61748137</v>
      </c>
      <c r="K2686" s="9">
        <f t="shared" ca="1" si="466"/>
        <v>90.598345910000006</v>
      </c>
      <c r="L2686" s="11">
        <f t="shared" ca="1" si="467"/>
        <v>7353.2590190000001</v>
      </c>
      <c r="M2686" s="11">
        <f t="shared" ca="1" si="462"/>
        <v>0.56613999999999998</v>
      </c>
      <c r="N2686" s="11">
        <f t="shared" ca="1" si="470"/>
        <v>-30.55509503</v>
      </c>
      <c r="O2686" s="11">
        <f t="shared" ca="1" si="471"/>
        <v>0</v>
      </c>
      <c r="P2686" s="13">
        <f t="shared" ca="1" si="463"/>
        <v>310.79399999999998</v>
      </c>
      <c r="Q2686" s="11">
        <f t="shared" ca="1" si="415"/>
        <v>0.29150609700000002</v>
      </c>
      <c r="R2686" s="11">
        <f t="shared" ca="1" si="464"/>
        <v>1.0823120660000001</v>
      </c>
      <c r="S2686" s="11"/>
    </row>
    <row r="2687" spans="2:19" x14ac:dyDescent="0.2">
      <c r="B2687" s="11"/>
      <c r="D2687" s="14">
        <f t="shared" si="465"/>
        <v>26.850000000001398</v>
      </c>
      <c r="E2687" s="11">
        <f t="shared" si="468"/>
        <v>37.840000000001169</v>
      </c>
      <c r="F2687" s="11">
        <f t="shared" si="461"/>
        <v>-371.21040000001148</v>
      </c>
      <c r="G2687" s="11">
        <f t="shared" ca="1" si="412"/>
        <v>-30.48002031</v>
      </c>
      <c r="H2687" s="15">
        <f t="shared" si="469"/>
        <v>0</v>
      </c>
      <c r="I2687" s="11">
        <f t="shared" ca="1" si="1"/>
        <v>-401.69042030000003</v>
      </c>
      <c r="J2687" s="11">
        <f t="shared" ca="1" si="9"/>
        <v>-10.61549737</v>
      </c>
      <c r="K2687" s="9">
        <f t="shared" ca="1" si="466"/>
        <v>90.492171099999993</v>
      </c>
      <c r="L2687" s="11">
        <f t="shared" ca="1" si="467"/>
        <v>7354.1644720000004</v>
      </c>
      <c r="M2687" s="11">
        <f t="shared" ca="1" si="462"/>
        <v>0.56607499999999999</v>
      </c>
      <c r="N2687" s="11">
        <f t="shared" ca="1" si="470"/>
        <v>-30.48002031</v>
      </c>
      <c r="O2687" s="11">
        <f t="shared" ca="1" si="471"/>
        <v>0</v>
      </c>
      <c r="P2687" s="13">
        <f t="shared" ca="1" si="463"/>
        <v>310.78899999999999</v>
      </c>
      <c r="Q2687" s="11">
        <f t="shared" ca="1" si="415"/>
        <v>0.2911691569</v>
      </c>
      <c r="R2687" s="11">
        <f t="shared" ca="1" si="464"/>
        <v>1.0821098229999999</v>
      </c>
      <c r="S2687" s="11"/>
    </row>
    <row r="2688" spans="2:19" x14ac:dyDescent="0.2">
      <c r="B2688" s="11"/>
      <c r="D2688" s="14">
        <f t="shared" si="465"/>
        <v>26.860000000001399</v>
      </c>
      <c r="E2688" s="11">
        <f t="shared" si="468"/>
        <v>37.840000000001169</v>
      </c>
      <c r="F2688" s="11">
        <f t="shared" si="461"/>
        <v>-371.21040000001148</v>
      </c>
      <c r="G2688" s="11">
        <f t="shared" ca="1" si="412"/>
        <v>-30.40505928</v>
      </c>
      <c r="H2688" s="15">
        <f t="shared" si="469"/>
        <v>0</v>
      </c>
      <c r="I2688" s="11">
        <f t="shared" ca="1" si="1"/>
        <v>-401.6154593</v>
      </c>
      <c r="J2688" s="11">
        <f t="shared" ca="1" si="9"/>
        <v>-10.613516369999999</v>
      </c>
      <c r="K2688" s="9">
        <f t="shared" ca="1" si="466"/>
        <v>90.386016119999994</v>
      </c>
      <c r="L2688" s="11">
        <f t="shared" ca="1" si="467"/>
        <v>7355.0688630000004</v>
      </c>
      <c r="M2688" s="11">
        <f t="shared" ca="1" si="462"/>
        <v>0.56601000000000001</v>
      </c>
      <c r="N2688" s="11">
        <f t="shared" ca="1" si="470"/>
        <v>-30.40505928</v>
      </c>
      <c r="O2688" s="11">
        <f t="shared" ca="1" si="471"/>
        <v>0</v>
      </c>
      <c r="P2688" s="13">
        <f t="shared" ca="1" si="463"/>
        <v>310.78500000000003</v>
      </c>
      <c r="Q2688" s="11">
        <f t="shared" ca="1" si="415"/>
        <v>0.290831334</v>
      </c>
      <c r="R2688" s="11">
        <f t="shared" ca="1" si="464"/>
        <v>1.081907886</v>
      </c>
      <c r="S2688" s="11"/>
    </row>
    <row r="2689" spans="2:19" x14ac:dyDescent="0.2">
      <c r="B2689" s="11"/>
      <c r="D2689" s="14">
        <f t="shared" si="465"/>
        <v>26.870000000001401</v>
      </c>
      <c r="E2689" s="11">
        <f t="shared" si="468"/>
        <v>37.840000000001169</v>
      </c>
      <c r="F2689" s="11">
        <f t="shared" si="461"/>
        <v>-371.21040000001148</v>
      </c>
      <c r="G2689" s="11">
        <f t="shared" ca="1" si="412"/>
        <v>-30.333695339999998</v>
      </c>
      <c r="H2689" s="15">
        <f t="shared" si="469"/>
        <v>0</v>
      </c>
      <c r="I2689" s="11">
        <f t="shared" ca="1" si="1"/>
        <v>-401.54409529999998</v>
      </c>
      <c r="J2689" s="11">
        <f t="shared" ca="1" si="9"/>
        <v>-10.61163043</v>
      </c>
      <c r="K2689" s="9">
        <f t="shared" ca="1" si="466"/>
        <v>90.27988096</v>
      </c>
      <c r="L2689" s="11">
        <f t="shared" ca="1" si="467"/>
        <v>7355.9721920000002</v>
      </c>
      <c r="M2689" s="11">
        <f t="shared" ca="1" si="462"/>
        <v>0.56601000000000001</v>
      </c>
      <c r="N2689" s="11">
        <f t="shared" ca="1" si="470"/>
        <v>-30.333695339999998</v>
      </c>
      <c r="O2689" s="11">
        <f t="shared" ca="1" si="471"/>
        <v>0</v>
      </c>
      <c r="P2689" s="13">
        <f t="shared" ca="1" si="463"/>
        <v>310.78500000000003</v>
      </c>
      <c r="Q2689" s="11">
        <f t="shared" ca="1" si="415"/>
        <v>0.29048982719999999</v>
      </c>
      <c r="R2689" s="11">
        <f t="shared" ca="1" si="464"/>
        <v>1.0817156400000001</v>
      </c>
      <c r="S2689" s="11"/>
    </row>
    <row r="2690" spans="2:19" x14ac:dyDescent="0.2">
      <c r="B2690" s="11"/>
      <c r="D2690" s="14">
        <f t="shared" si="465"/>
        <v>26.880000000001402</v>
      </c>
      <c r="E2690" s="11">
        <f t="shared" si="468"/>
        <v>37.840000000001169</v>
      </c>
      <c r="F2690" s="11">
        <f t="shared" ref="F2690:F2753" si="472">E2690*Grav</f>
        <v>-371.21040000001148</v>
      </c>
      <c r="G2690" s="11">
        <f t="shared" ca="1" si="412"/>
        <v>-30.258952600000001</v>
      </c>
      <c r="H2690" s="15">
        <f t="shared" si="469"/>
        <v>0</v>
      </c>
      <c r="I2690" s="11">
        <f t="shared" ca="1" si="1"/>
        <v>-401.46935259999998</v>
      </c>
      <c r="J2690" s="11">
        <f t="shared" ca="1" si="9"/>
        <v>-10.609655200000001</v>
      </c>
      <c r="K2690" s="9">
        <f t="shared" ca="1" si="466"/>
        <v>90.173764660000003</v>
      </c>
      <c r="L2690" s="11">
        <f t="shared" ca="1" si="467"/>
        <v>7356.87446</v>
      </c>
      <c r="M2690" s="11">
        <f t="shared" ref="M2690:M2753" ca="1" si="473">VLOOKUP(L2690,AtmChart,4)</f>
        <v>0.56594500000000003</v>
      </c>
      <c r="N2690" s="11">
        <f t="shared" ca="1" si="470"/>
        <v>-30.258952600000001</v>
      </c>
      <c r="O2690" s="11">
        <f t="shared" ca="1" si="471"/>
        <v>0</v>
      </c>
      <c r="P2690" s="13">
        <f t="shared" ref="P2690:P2753" ca="1" si="474">VLOOKUP(L2690,AtmChart,5)</f>
        <v>310.78100000000001</v>
      </c>
      <c r="Q2690" s="11">
        <f t="shared" ca="1" si="415"/>
        <v>0.29015211569999999</v>
      </c>
      <c r="R2690" s="11">
        <f t="shared" ref="R2690:R2753" ca="1" si="475">J2690/Grav</f>
        <v>1.081514291</v>
      </c>
      <c r="S2690" s="11"/>
    </row>
    <row r="2691" spans="2:19" x14ac:dyDescent="0.2">
      <c r="B2691" s="11"/>
      <c r="D2691" s="14">
        <f t="shared" ref="D2691:D2754" si="476">D2690+DeltaT</f>
        <v>26.890000000001404</v>
      </c>
      <c r="E2691" s="11">
        <f t="shared" si="468"/>
        <v>37.840000000001169</v>
      </c>
      <c r="F2691" s="11">
        <f t="shared" si="472"/>
        <v>-371.21040000001148</v>
      </c>
      <c r="G2691" s="11">
        <f t="shared" ca="1" si="412"/>
        <v>-30.184269919999998</v>
      </c>
      <c r="H2691" s="15">
        <f t="shared" si="469"/>
        <v>0</v>
      </c>
      <c r="I2691" s="11">
        <f t="shared" ca="1" si="1"/>
        <v>-401.3946699</v>
      </c>
      <c r="J2691" s="11">
        <f t="shared" ca="1" si="9"/>
        <v>-10.607681550000001</v>
      </c>
      <c r="K2691" s="9">
        <f t="shared" ref="K2691:K2754" ca="1" si="477">K2690+J2690*DeltaT</f>
        <v>90.067668100000006</v>
      </c>
      <c r="L2691" s="11">
        <f t="shared" ref="L2691:L2754" ca="1" si="478">L2690+K2690*DeltaT+(0.5*J2690*DeltaT^2)</f>
        <v>7357.7756669999999</v>
      </c>
      <c r="M2691" s="11">
        <f t="shared" ca="1" si="473"/>
        <v>0.56587900000000002</v>
      </c>
      <c r="N2691" s="11">
        <f t="shared" ca="1" si="470"/>
        <v>-30.184269919999998</v>
      </c>
      <c r="O2691" s="11">
        <f t="shared" ca="1" si="471"/>
        <v>0</v>
      </c>
      <c r="P2691" s="13">
        <f t="shared" ca="1" si="474"/>
        <v>310.77699999999999</v>
      </c>
      <c r="Q2691" s="11">
        <f t="shared" ca="1" si="415"/>
        <v>0.28981445890000002</v>
      </c>
      <c r="R2691" s="11">
        <f t="shared" ca="1" si="475"/>
        <v>1.0813131039999999</v>
      </c>
      <c r="S2691" s="11"/>
    </row>
    <row r="2692" spans="2:19" x14ac:dyDescent="0.2">
      <c r="B2692" s="11"/>
      <c r="D2692" s="14">
        <f t="shared" si="476"/>
        <v>26.900000000001405</v>
      </c>
      <c r="E2692" s="11">
        <f t="shared" si="468"/>
        <v>37.840000000001169</v>
      </c>
      <c r="F2692" s="11">
        <f t="shared" si="472"/>
        <v>-371.21040000001148</v>
      </c>
      <c r="G2692" s="11">
        <f t="shared" ca="1" si="412"/>
        <v>-30.10975402</v>
      </c>
      <c r="H2692" s="15">
        <f t="shared" si="469"/>
        <v>0</v>
      </c>
      <c r="I2692" s="11">
        <f t="shared" ca="1" si="1"/>
        <v>-401.320154</v>
      </c>
      <c r="J2692" s="11">
        <f t="shared" ca="1" si="9"/>
        <v>-10.60571232</v>
      </c>
      <c r="K2692" s="9">
        <f t="shared" ca="1" si="477"/>
        <v>89.961591290000001</v>
      </c>
      <c r="L2692" s="11">
        <f t="shared" ca="1" si="478"/>
        <v>7358.6758140000002</v>
      </c>
      <c r="M2692" s="11">
        <f t="shared" ca="1" si="473"/>
        <v>0.56581400000000004</v>
      </c>
      <c r="N2692" s="11">
        <f t="shared" ca="1" si="470"/>
        <v>-30.10975402</v>
      </c>
      <c r="O2692" s="11">
        <f t="shared" ca="1" si="471"/>
        <v>0</v>
      </c>
      <c r="P2692" s="13">
        <f t="shared" ca="1" si="474"/>
        <v>310.77300000000002</v>
      </c>
      <c r="Q2692" s="11">
        <f t="shared" ca="1" si="415"/>
        <v>0.28947685699999998</v>
      </c>
      <c r="R2692" s="11">
        <f t="shared" ca="1" si="475"/>
        <v>1.081112367</v>
      </c>
      <c r="S2692" s="11"/>
    </row>
    <row r="2693" spans="2:19" x14ac:dyDescent="0.2">
      <c r="B2693" s="11"/>
      <c r="D2693" s="14">
        <f t="shared" si="476"/>
        <v>26.910000000001407</v>
      </c>
      <c r="E2693" s="11">
        <f t="shared" si="468"/>
        <v>37.840000000001169</v>
      </c>
      <c r="F2693" s="11">
        <f t="shared" si="472"/>
        <v>-371.21040000001148</v>
      </c>
      <c r="G2693" s="11">
        <f t="shared" ca="1" si="412"/>
        <v>-30.035351330000001</v>
      </c>
      <c r="H2693" s="15">
        <f t="shared" si="469"/>
        <v>0</v>
      </c>
      <c r="I2693" s="11">
        <f t="shared" ca="1" si="1"/>
        <v>-401.24575129999999</v>
      </c>
      <c r="J2693" s="11">
        <f t="shared" ca="1" si="9"/>
        <v>-10.60374607</v>
      </c>
      <c r="K2693" s="9">
        <f t="shared" ca="1" si="477"/>
        <v>89.855534160000005</v>
      </c>
      <c r="L2693" s="11">
        <f t="shared" ca="1" si="478"/>
        <v>7359.5748990000002</v>
      </c>
      <c r="M2693" s="11">
        <f t="shared" ca="1" si="473"/>
        <v>0.56574899999999995</v>
      </c>
      <c r="N2693" s="11">
        <f t="shared" ca="1" si="470"/>
        <v>-30.035351330000001</v>
      </c>
      <c r="O2693" s="11">
        <f t="shared" ca="1" si="471"/>
        <v>0</v>
      </c>
      <c r="P2693" s="13">
        <f t="shared" ca="1" si="474"/>
        <v>310.76799999999997</v>
      </c>
      <c r="Q2693" s="11">
        <f t="shared" ca="1" si="415"/>
        <v>0.28914024020000001</v>
      </c>
      <c r="R2693" s="11">
        <f t="shared" ca="1" si="475"/>
        <v>1.080911934</v>
      </c>
      <c r="S2693" s="11"/>
    </row>
    <row r="2694" spans="2:19" x14ac:dyDescent="0.2">
      <c r="B2694" s="11"/>
      <c r="D2694" s="14">
        <f t="shared" si="476"/>
        <v>26.920000000001409</v>
      </c>
      <c r="E2694" s="11">
        <f t="shared" ref="E2694:E2757" si="479">IF(D2694&lt;ThrustCurveTime,E2693-(Mdot)/10,E2693)</f>
        <v>37.840000000001169</v>
      </c>
      <c r="F2694" s="11">
        <f t="shared" si="472"/>
        <v>-371.21040000001148</v>
      </c>
      <c r="G2694" s="11">
        <f t="shared" ca="1" si="412"/>
        <v>-29.961061749999999</v>
      </c>
      <c r="H2694" s="15">
        <f t="shared" si="469"/>
        <v>0</v>
      </c>
      <c r="I2694" s="11">
        <f t="shared" ca="1" si="1"/>
        <v>-401.17146179999997</v>
      </c>
      <c r="J2694" s="11">
        <f t="shared" ca="1" si="9"/>
        <v>-10.60178282</v>
      </c>
      <c r="K2694" s="9">
        <f t="shared" ca="1" si="477"/>
        <v>89.749496699999995</v>
      </c>
      <c r="L2694" s="11">
        <f t="shared" ca="1" si="478"/>
        <v>7360.472925</v>
      </c>
      <c r="M2694" s="11">
        <f t="shared" ca="1" si="473"/>
        <v>0.56568399999999996</v>
      </c>
      <c r="N2694" s="11">
        <f t="shared" ca="1" si="470"/>
        <v>-29.961061749999999</v>
      </c>
      <c r="O2694" s="11">
        <f t="shared" ca="1" si="471"/>
        <v>0</v>
      </c>
      <c r="P2694" s="13">
        <f t="shared" ca="1" si="474"/>
        <v>310.76400000000001</v>
      </c>
      <c r="Q2694" s="11">
        <f t="shared" ca="1" si="415"/>
        <v>0.28880274649999998</v>
      </c>
      <c r="R2694" s="11">
        <f t="shared" ca="1" si="475"/>
        <v>1.0807118060000001</v>
      </c>
      <c r="S2694" s="11"/>
    </row>
    <row r="2695" spans="2:19" x14ac:dyDescent="0.2">
      <c r="B2695" s="11"/>
      <c r="D2695" s="14">
        <f t="shared" si="476"/>
        <v>26.93000000000141</v>
      </c>
      <c r="E2695" s="11">
        <f t="shared" si="479"/>
        <v>37.840000000001169</v>
      </c>
      <c r="F2695" s="11">
        <f t="shared" si="472"/>
        <v>-371.21040000001148</v>
      </c>
      <c r="G2695" s="11">
        <f t="shared" ca="1" si="412"/>
        <v>-29.886885169999999</v>
      </c>
      <c r="H2695" s="15">
        <f t="shared" ref="H2695:H2758" si="480">IF(D2695&lt;ThrustCurveTime,VLOOKUP(D2695,GoddardCurve1,2, TRUE),0)</f>
        <v>0</v>
      </c>
      <c r="I2695" s="11">
        <f t="shared" ca="1" si="1"/>
        <v>-401.09728519999999</v>
      </c>
      <c r="J2695" s="11">
        <f t="shared" ca="1" si="9"/>
        <v>-10.599822550000001</v>
      </c>
      <c r="K2695" s="9">
        <f t="shared" ca="1" si="477"/>
        <v>89.643478880000004</v>
      </c>
      <c r="L2695" s="11">
        <f t="shared" ca="1" si="478"/>
        <v>7361.3698889999996</v>
      </c>
      <c r="M2695" s="11">
        <f t="shared" ca="1" si="473"/>
        <v>0.56561899999999998</v>
      </c>
      <c r="N2695" s="11">
        <f t="shared" ca="1" si="470"/>
        <v>-29.886885169999999</v>
      </c>
      <c r="O2695" s="11">
        <f t="shared" ca="1" si="471"/>
        <v>0</v>
      </c>
      <c r="P2695" s="13">
        <f t="shared" ca="1" si="474"/>
        <v>310.76</v>
      </c>
      <c r="Q2695" s="11">
        <f t="shared" ca="1" si="415"/>
        <v>0.28846530720000002</v>
      </c>
      <c r="R2695" s="11">
        <f t="shared" ca="1" si="475"/>
        <v>1.080511982</v>
      </c>
      <c r="S2695" s="11"/>
    </row>
    <row r="2696" spans="2:19" x14ac:dyDescent="0.2">
      <c r="B2696" s="11"/>
      <c r="D2696" s="14">
        <f t="shared" si="476"/>
        <v>26.940000000001412</v>
      </c>
      <c r="E2696" s="11">
        <f t="shared" si="479"/>
        <v>37.840000000001169</v>
      </c>
      <c r="F2696" s="11">
        <f t="shared" si="472"/>
        <v>-371.21040000001148</v>
      </c>
      <c r="G2696" s="11">
        <f t="shared" ca="1" si="412"/>
        <v>-29.812821499999998</v>
      </c>
      <c r="H2696" s="15">
        <f t="shared" si="480"/>
        <v>0</v>
      </c>
      <c r="I2696" s="11">
        <f t="shared" ca="1" si="1"/>
        <v>-401.02322149999998</v>
      </c>
      <c r="J2696" s="11">
        <f t="shared" ca="1" si="9"/>
        <v>-10.597865260000001</v>
      </c>
      <c r="K2696" s="9">
        <f t="shared" ca="1" si="477"/>
        <v>89.537480650000006</v>
      </c>
      <c r="L2696" s="11">
        <f t="shared" ca="1" si="478"/>
        <v>7362.2657939999999</v>
      </c>
      <c r="M2696" s="11">
        <f t="shared" ca="1" si="473"/>
        <v>0.565554</v>
      </c>
      <c r="N2696" s="11">
        <f t="shared" ca="1" si="470"/>
        <v>-29.812821499999998</v>
      </c>
      <c r="O2696" s="11">
        <f t="shared" ca="1" si="471"/>
        <v>0</v>
      </c>
      <c r="P2696" s="13">
        <f t="shared" ca="1" si="474"/>
        <v>310.75599999999997</v>
      </c>
      <c r="Q2696" s="11">
        <f t="shared" ca="1" si="415"/>
        <v>0.28812792240000001</v>
      </c>
      <c r="R2696" s="11">
        <f t="shared" ca="1" si="475"/>
        <v>1.0803124630000001</v>
      </c>
      <c r="S2696" s="11"/>
    </row>
    <row r="2697" spans="2:19" x14ac:dyDescent="0.2">
      <c r="B2697" s="11"/>
      <c r="D2697" s="14">
        <f t="shared" si="476"/>
        <v>26.950000000001413</v>
      </c>
      <c r="E2697" s="11">
        <f t="shared" si="479"/>
        <v>37.840000000001169</v>
      </c>
      <c r="F2697" s="11">
        <f t="shared" si="472"/>
        <v>-371.21040000001148</v>
      </c>
      <c r="G2697" s="11">
        <f t="shared" ca="1" si="412"/>
        <v>-29.738870639999998</v>
      </c>
      <c r="H2697" s="15">
        <f t="shared" si="480"/>
        <v>0</v>
      </c>
      <c r="I2697" s="11">
        <f t="shared" ca="1" si="1"/>
        <v>-400.94927059999998</v>
      </c>
      <c r="J2697" s="11">
        <f t="shared" ca="1" si="9"/>
        <v>-10.595910959999999</v>
      </c>
      <c r="K2697" s="9">
        <f t="shared" ca="1" si="477"/>
        <v>89.431501999999995</v>
      </c>
      <c r="L2697" s="11">
        <f t="shared" ca="1" si="478"/>
        <v>7363.1606389999997</v>
      </c>
      <c r="M2697" s="11">
        <f t="shared" ca="1" si="473"/>
        <v>0.56548900000000002</v>
      </c>
      <c r="N2697" s="11">
        <f t="shared" ca="1" si="470"/>
        <v>-29.738870639999998</v>
      </c>
      <c r="O2697" s="11">
        <f t="shared" ca="1" si="471"/>
        <v>0</v>
      </c>
      <c r="P2697" s="13">
        <f t="shared" ca="1" si="474"/>
        <v>310.75200000000001</v>
      </c>
      <c r="Q2697" s="11">
        <f t="shared" ca="1" si="415"/>
        <v>0.2877905918</v>
      </c>
      <c r="R2697" s="11">
        <f t="shared" ca="1" si="475"/>
        <v>1.0801132470000001</v>
      </c>
      <c r="S2697" s="11"/>
    </row>
    <row r="2698" spans="2:19" x14ac:dyDescent="0.2">
      <c r="B2698" s="11"/>
      <c r="D2698" s="14">
        <f t="shared" si="476"/>
        <v>26.960000000001415</v>
      </c>
      <c r="E2698" s="11">
        <f t="shared" si="479"/>
        <v>37.840000000001169</v>
      </c>
      <c r="F2698" s="11">
        <f t="shared" si="472"/>
        <v>-371.21040000001148</v>
      </c>
      <c r="G2698" s="11">
        <f t="shared" ca="1" si="412"/>
        <v>-29.665032480000001</v>
      </c>
      <c r="H2698" s="15">
        <f t="shared" si="480"/>
        <v>0</v>
      </c>
      <c r="I2698" s="11">
        <f t="shared" ca="1" si="1"/>
        <v>-400.87543249999999</v>
      </c>
      <c r="J2698" s="11">
        <f t="shared" ca="1" si="9"/>
        <v>-10.593959630000001</v>
      </c>
      <c r="K2698" s="9">
        <f t="shared" ca="1" si="477"/>
        <v>89.325542889999994</v>
      </c>
      <c r="L2698" s="11">
        <f t="shared" ca="1" si="478"/>
        <v>7364.0544239999999</v>
      </c>
      <c r="M2698" s="11">
        <f t="shared" ca="1" si="473"/>
        <v>0.56542400000000004</v>
      </c>
      <c r="N2698" s="11">
        <f t="shared" ca="1" si="470"/>
        <v>-29.665032480000001</v>
      </c>
      <c r="O2698" s="11">
        <f t="shared" ca="1" si="471"/>
        <v>0</v>
      </c>
      <c r="P2698" s="13">
        <f t="shared" ca="1" si="474"/>
        <v>310.74700000000001</v>
      </c>
      <c r="Q2698" s="11">
        <f t="shared" ca="1" si="415"/>
        <v>0.28745424060000002</v>
      </c>
      <c r="R2698" s="11">
        <f t="shared" ca="1" si="475"/>
        <v>1.0799143360000001</v>
      </c>
      <c r="S2698" s="11"/>
    </row>
    <row r="2699" spans="2:19" x14ac:dyDescent="0.2">
      <c r="B2699" s="11"/>
      <c r="D2699" s="14">
        <f t="shared" si="476"/>
        <v>26.970000000001416</v>
      </c>
      <c r="E2699" s="11">
        <f t="shared" si="479"/>
        <v>37.840000000001169</v>
      </c>
      <c r="F2699" s="11">
        <f t="shared" si="472"/>
        <v>-371.21040000001148</v>
      </c>
      <c r="G2699" s="11">
        <f t="shared" ca="1" si="412"/>
        <v>-29.594709080000001</v>
      </c>
      <c r="H2699" s="15">
        <f t="shared" si="480"/>
        <v>0</v>
      </c>
      <c r="I2699" s="11">
        <f t="shared" ca="1" si="1"/>
        <v>-400.80510909999998</v>
      </c>
      <c r="J2699" s="11">
        <f t="shared" ca="1" si="9"/>
        <v>-10.592101189999999</v>
      </c>
      <c r="K2699" s="9">
        <f t="shared" ca="1" si="477"/>
        <v>89.219603289999995</v>
      </c>
      <c r="L2699" s="11">
        <f t="shared" ca="1" si="478"/>
        <v>7364.94715</v>
      </c>
      <c r="M2699" s="11">
        <f t="shared" ca="1" si="473"/>
        <v>0.56542400000000004</v>
      </c>
      <c r="N2699" s="11">
        <f t="shared" ca="1" si="470"/>
        <v>-29.594709080000001</v>
      </c>
      <c r="O2699" s="11">
        <f t="shared" ca="1" si="471"/>
        <v>0</v>
      </c>
      <c r="P2699" s="13">
        <f t="shared" ca="1" si="474"/>
        <v>310.74700000000001</v>
      </c>
      <c r="Q2699" s="11">
        <f t="shared" ca="1" si="415"/>
        <v>0.28711332140000001</v>
      </c>
      <c r="R2699" s="11">
        <f t="shared" ca="1" si="475"/>
        <v>1.079724892</v>
      </c>
      <c r="S2699" s="11"/>
    </row>
    <row r="2700" spans="2:19" x14ac:dyDescent="0.2">
      <c r="B2700" s="11"/>
      <c r="D2700" s="14">
        <f t="shared" si="476"/>
        <v>26.980000000001418</v>
      </c>
      <c r="E2700" s="11">
        <f t="shared" si="479"/>
        <v>37.840000000001169</v>
      </c>
      <c r="F2700" s="11">
        <f t="shared" si="472"/>
        <v>-371.21040000001148</v>
      </c>
      <c r="G2700" s="11">
        <f t="shared" ca="1" si="412"/>
        <v>-29.52108737</v>
      </c>
      <c r="H2700" s="15">
        <f t="shared" si="480"/>
        <v>0</v>
      </c>
      <c r="I2700" s="11">
        <f t="shared" ca="1" si="1"/>
        <v>-400.73148739999999</v>
      </c>
      <c r="J2700" s="11">
        <f t="shared" ca="1" si="9"/>
        <v>-10.59015559</v>
      </c>
      <c r="K2700" s="9">
        <f t="shared" ca="1" si="477"/>
        <v>89.113682280000006</v>
      </c>
      <c r="L2700" s="11">
        <f t="shared" ca="1" si="478"/>
        <v>7365.8388160000004</v>
      </c>
      <c r="M2700" s="11">
        <f t="shared" ca="1" si="473"/>
        <v>0.56535899999999994</v>
      </c>
      <c r="N2700" s="11">
        <f t="shared" ca="1" si="470"/>
        <v>-29.52108737</v>
      </c>
      <c r="O2700" s="11">
        <f t="shared" ca="1" si="471"/>
        <v>0</v>
      </c>
      <c r="P2700" s="13">
        <f t="shared" ca="1" si="474"/>
        <v>310.74299999999999</v>
      </c>
      <c r="Q2700" s="11">
        <f t="shared" ca="1" si="415"/>
        <v>0.28677615350000002</v>
      </c>
      <c r="R2700" s="11">
        <f t="shared" ca="1" si="475"/>
        <v>1.0795265629999999</v>
      </c>
      <c r="S2700" s="11"/>
    </row>
    <row r="2701" spans="2:19" x14ac:dyDescent="0.2">
      <c r="B2701" s="11"/>
      <c r="D2701" s="14">
        <f t="shared" si="476"/>
        <v>26.99000000000142</v>
      </c>
      <c r="E2701" s="11">
        <f t="shared" si="479"/>
        <v>37.840000000001169</v>
      </c>
      <c r="F2701" s="11">
        <f t="shared" si="472"/>
        <v>-371.21040000001148</v>
      </c>
      <c r="G2701" s="11">
        <f t="shared" ca="1" si="412"/>
        <v>-29.447526</v>
      </c>
      <c r="H2701" s="15">
        <f t="shared" si="480"/>
        <v>0</v>
      </c>
      <c r="I2701" s="11">
        <f t="shared" ca="1" si="1"/>
        <v>-400.65792599999997</v>
      </c>
      <c r="J2701" s="11">
        <f t="shared" ca="1" si="9"/>
        <v>-10.588211579999999</v>
      </c>
      <c r="K2701" s="9">
        <f t="shared" ca="1" si="477"/>
        <v>89.00778072</v>
      </c>
      <c r="L2701" s="11">
        <f t="shared" ca="1" si="478"/>
        <v>7366.7294240000001</v>
      </c>
      <c r="M2701" s="11">
        <f t="shared" ca="1" si="473"/>
        <v>0.56529300000000005</v>
      </c>
      <c r="N2701" s="11">
        <f t="shared" ca="1" si="470"/>
        <v>-29.447526</v>
      </c>
      <c r="O2701" s="11">
        <f t="shared" ca="1" si="471"/>
        <v>0</v>
      </c>
      <c r="P2701" s="13">
        <f t="shared" ca="1" si="474"/>
        <v>310.73899999999998</v>
      </c>
      <c r="Q2701" s="11">
        <f t="shared" ca="1" si="415"/>
        <v>0.2864390396</v>
      </c>
      <c r="R2701" s="11">
        <f t="shared" ca="1" si="475"/>
        <v>1.0793283970000001</v>
      </c>
      <c r="S2701" s="11"/>
    </row>
    <row r="2702" spans="2:19" x14ac:dyDescent="0.2">
      <c r="B2702" s="11"/>
      <c r="D2702" s="14">
        <f t="shared" si="476"/>
        <v>27.000000000001421</v>
      </c>
      <c r="E2702" s="11">
        <f t="shared" si="479"/>
        <v>37.840000000001169</v>
      </c>
      <c r="F2702" s="11">
        <f t="shared" si="472"/>
        <v>-371.21040000001148</v>
      </c>
      <c r="G2702" s="11">
        <f t="shared" ca="1" si="412"/>
        <v>-29.37412917</v>
      </c>
      <c r="H2702" s="15">
        <f t="shared" si="480"/>
        <v>0</v>
      </c>
      <c r="I2702" s="11">
        <f t="shared" ca="1" si="1"/>
        <v>-400.58452920000002</v>
      </c>
      <c r="J2702" s="11">
        <f t="shared" ca="1" si="9"/>
        <v>-10.586271910000001</v>
      </c>
      <c r="K2702" s="9">
        <f t="shared" ca="1" si="477"/>
        <v>88.901898610000003</v>
      </c>
      <c r="L2702" s="11">
        <f t="shared" ca="1" si="478"/>
        <v>7367.6189720000002</v>
      </c>
      <c r="M2702" s="11">
        <f t="shared" ca="1" si="473"/>
        <v>0.56522799999999995</v>
      </c>
      <c r="N2702" s="11">
        <f t="shared" ca="1" si="470"/>
        <v>-29.37412917</v>
      </c>
      <c r="O2702" s="11">
        <f t="shared" ca="1" si="471"/>
        <v>0</v>
      </c>
      <c r="P2702" s="13">
        <f t="shared" ca="1" si="474"/>
        <v>310.73500000000001</v>
      </c>
      <c r="Q2702" s="11">
        <f t="shared" ca="1" si="415"/>
        <v>0.28610197949999999</v>
      </c>
      <c r="R2702" s="11">
        <f t="shared" ca="1" si="475"/>
        <v>1.079130674</v>
      </c>
      <c r="S2702" s="11"/>
    </row>
    <row r="2703" spans="2:19" x14ac:dyDescent="0.2">
      <c r="B2703" s="11"/>
      <c r="D2703" s="14">
        <f t="shared" si="476"/>
        <v>27.010000000001423</v>
      </c>
      <c r="E2703" s="11">
        <f t="shared" si="479"/>
        <v>37.840000000001169</v>
      </c>
      <c r="F2703" s="11">
        <f t="shared" si="472"/>
        <v>-371.21040000001148</v>
      </c>
      <c r="G2703" s="11">
        <f t="shared" ca="1" si="412"/>
        <v>-29.30084458</v>
      </c>
      <c r="H2703" s="15">
        <f t="shared" si="480"/>
        <v>0</v>
      </c>
      <c r="I2703" s="11">
        <f t="shared" ca="1" si="1"/>
        <v>-400.5112446</v>
      </c>
      <c r="J2703" s="11">
        <f t="shared" ca="1" si="9"/>
        <v>-10.58433522</v>
      </c>
      <c r="K2703" s="9">
        <f t="shared" ca="1" si="477"/>
        <v>88.796035889999999</v>
      </c>
      <c r="L2703" s="11">
        <f t="shared" ca="1" si="478"/>
        <v>7368.5074619999996</v>
      </c>
      <c r="M2703" s="11">
        <f t="shared" ca="1" si="473"/>
        <v>0.56516299999999997</v>
      </c>
      <c r="N2703" s="11">
        <f t="shared" ca="1" si="470"/>
        <v>-29.30084458</v>
      </c>
      <c r="O2703" s="11">
        <f t="shared" ca="1" si="471"/>
        <v>0</v>
      </c>
      <c r="P2703" s="13">
        <f t="shared" ca="1" si="474"/>
        <v>310.73099999999999</v>
      </c>
      <c r="Q2703" s="11">
        <f t="shared" ca="1" si="415"/>
        <v>0.28576497319999999</v>
      </c>
      <c r="R2703" s="11">
        <f t="shared" ca="1" si="475"/>
        <v>1.078933253</v>
      </c>
      <c r="S2703" s="11"/>
    </row>
    <row r="2704" spans="2:19" x14ac:dyDescent="0.2">
      <c r="B2704" s="11"/>
      <c r="D2704" s="14">
        <f t="shared" si="476"/>
        <v>27.020000000001424</v>
      </c>
      <c r="E2704" s="11">
        <f t="shared" si="479"/>
        <v>37.840000000001169</v>
      </c>
      <c r="F2704" s="11">
        <f t="shared" si="472"/>
        <v>-371.21040000001148</v>
      </c>
      <c r="G2704" s="11">
        <f t="shared" ca="1" si="412"/>
        <v>-29.22767211</v>
      </c>
      <c r="H2704" s="15">
        <f t="shared" si="480"/>
        <v>0</v>
      </c>
      <c r="I2704" s="11">
        <f t="shared" ca="1" si="1"/>
        <v>-400.4380721</v>
      </c>
      <c r="J2704" s="11">
        <f t="shared" ca="1" si="9"/>
        <v>-10.58240148</v>
      </c>
      <c r="K2704" s="9">
        <f t="shared" ca="1" si="477"/>
        <v>88.690192539999998</v>
      </c>
      <c r="L2704" s="11">
        <f t="shared" ca="1" si="478"/>
        <v>7369.3948929999997</v>
      </c>
      <c r="M2704" s="11">
        <f t="shared" ca="1" si="473"/>
        <v>0.56509799999999999</v>
      </c>
      <c r="N2704" s="11">
        <f t="shared" ca="1" si="470"/>
        <v>-29.22767211</v>
      </c>
      <c r="O2704" s="11">
        <f t="shared" ca="1" si="471"/>
        <v>0</v>
      </c>
      <c r="P2704" s="13">
        <f t="shared" ca="1" si="474"/>
        <v>310.726</v>
      </c>
      <c r="Q2704" s="11">
        <f t="shared" ca="1" si="415"/>
        <v>0.2854289391</v>
      </c>
      <c r="R2704" s="11">
        <f t="shared" ca="1" si="475"/>
        <v>1.078736135</v>
      </c>
      <c r="S2704" s="11"/>
    </row>
    <row r="2705" spans="2:19" x14ac:dyDescent="0.2">
      <c r="B2705" s="11"/>
      <c r="D2705" s="14">
        <f t="shared" si="476"/>
        <v>27.030000000001426</v>
      </c>
      <c r="E2705" s="11">
        <f t="shared" si="479"/>
        <v>37.840000000001169</v>
      </c>
      <c r="F2705" s="11">
        <f t="shared" si="472"/>
        <v>-371.21040000001148</v>
      </c>
      <c r="G2705" s="11">
        <f t="shared" ca="1" si="412"/>
        <v>-29.154611670000001</v>
      </c>
      <c r="H2705" s="15">
        <f t="shared" si="480"/>
        <v>0</v>
      </c>
      <c r="I2705" s="11">
        <f t="shared" ca="1" si="1"/>
        <v>-400.36501170000003</v>
      </c>
      <c r="J2705" s="11">
        <f t="shared" ca="1" si="9"/>
        <v>-10.58047071</v>
      </c>
      <c r="K2705" s="9">
        <f t="shared" ca="1" si="477"/>
        <v>88.584368519999998</v>
      </c>
      <c r="L2705" s="11">
        <f t="shared" ca="1" si="478"/>
        <v>7370.281266</v>
      </c>
      <c r="M2705" s="11">
        <f t="shared" ca="1" si="473"/>
        <v>0.56503300000000001</v>
      </c>
      <c r="N2705" s="11">
        <f t="shared" ca="1" si="470"/>
        <v>-29.154611670000001</v>
      </c>
      <c r="O2705" s="11">
        <f t="shared" ca="1" si="471"/>
        <v>0</v>
      </c>
      <c r="P2705" s="13">
        <f t="shared" ca="1" si="474"/>
        <v>310.72199999999998</v>
      </c>
      <c r="Q2705" s="11">
        <f t="shared" ca="1" si="415"/>
        <v>0.28509203890000001</v>
      </c>
      <c r="R2705" s="11">
        <f t="shared" ca="1" si="475"/>
        <v>1.078539318</v>
      </c>
      <c r="S2705" s="11"/>
    </row>
    <row r="2706" spans="2:19" x14ac:dyDescent="0.2">
      <c r="B2706" s="11"/>
      <c r="D2706" s="14">
        <f t="shared" si="476"/>
        <v>27.040000000001427</v>
      </c>
      <c r="E2706" s="11">
        <f t="shared" si="479"/>
        <v>37.840000000001169</v>
      </c>
      <c r="F2706" s="11">
        <f t="shared" si="472"/>
        <v>-371.21040000001148</v>
      </c>
      <c r="G2706" s="11">
        <f t="shared" ca="1" si="412"/>
        <v>-29.081663160000002</v>
      </c>
      <c r="H2706" s="15">
        <f t="shared" si="480"/>
        <v>0</v>
      </c>
      <c r="I2706" s="11">
        <f t="shared" ca="1" si="1"/>
        <v>-400.29206319999997</v>
      </c>
      <c r="J2706" s="11">
        <f t="shared" ca="1" si="9"/>
        <v>-10.5785429</v>
      </c>
      <c r="K2706" s="9">
        <f t="shared" ca="1" si="477"/>
        <v>88.478563820000005</v>
      </c>
      <c r="L2706" s="11">
        <f t="shared" ca="1" si="478"/>
        <v>7371.1665800000001</v>
      </c>
      <c r="M2706" s="11">
        <f t="shared" ca="1" si="473"/>
        <v>0.56496800000000003</v>
      </c>
      <c r="N2706" s="11">
        <f t="shared" ca="1" si="470"/>
        <v>-29.081663160000002</v>
      </c>
      <c r="O2706" s="11">
        <f t="shared" ca="1" si="471"/>
        <v>0</v>
      </c>
      <c r="P2706" s="13">
        <f t="shared" ca="1" si="474"/>
        <v>310.71800000000002</v>
      </c>
      <c r="Q2706" s="11">
        <f t="shared" ca="1" si="415"/>
        <v>0.28475519220000001</v>
      </c>
      <c r="R2706" s="11">
        <f t="shared" ca="1" si="475"/>
        <v>1.078342803</v>
      </c>
      <c r="S2706" s="11"/>
    </row>
    <row r="2707" spans="2:19" x14ac:dyDescent="0.2">
      <c r="B2707" s="11"/>
      <c r="D2707" s="14">
        <f t="shared" si="476"/>
        <v>27.050000000001429</v>
      </c>
      <c r="E2707" s="11">
        <f t="shared" si="479"/>
        <v>37.840000000001169</v>
      </c>
      <c r="F2707" s="11">
        <f t="shared" si="472"/>
        <v>-371.21040000001148</v>
      </c>
      <c r="G2707" s="11">
        <f t="shared" ca="1" si="412"/>
        <v>-29.00882648</v>
      </c>
      <c r="H2707" s="15">
        <f t="shared" si="480"/>
        <v>0</v>
      </c>
      <c r="I2707" s="11">
        <f t="shared" ca="1" si="1"/>
        <v>-400.21922649999999</v>
      </c>
      <c r="J2707" s="11">
        <f t="shared" ca="1" si="9"/>
        <v>-10.57661804</v>
      </c>
      <c r="K2707" s="9">
        <f t="shared" ca="1" si="477"/>
        <v>88.372778389999993</v>
      </c>
      <c r="L2707" s="11">
        <f t="shared" ca="1" si="478"/>
        <v>7372.0508369999998</v>
      </c>
      <c r="M2707" s="11">
        <f t="shared" ca="1" si="473"/>
        <v>0.56490300000000004</v>
      </c>
      <c r="N2707" s="11">
        <f t="shared" ca="1" si="470"/>
        <v>-29.00882648</v>
      </c>
      <c r="O2707" s="11">
        <f t="shared" ca="1" si="471"/>
        <v>0</v>
      </c>
      <c r="P2707" s="13">
        <f t="shared" ca="1" si="474"/>
        <v>310.714</v>
      </c>
      <c r="Q2707" s="11">
        <f t="shared" ca="1" si="415"/>
        <v>0.28441839889999998</v>
      </c>
      <c r="R2707" s="11">
        <f t="shared" ca="1" si="475"/>
        <v>1.0781465889999999</v>
      </c>
      <c r="S2707" s="11"/>
    </row>
    <row r="2708" spans="2:19" x14ac:dyDescent="0.2">
      <c r="B2708" s="11"/>
      <c r="D2708" s="14">
        <f t="shared" si="476"/>
        <v>27.06000000000143</v>
      </c>
      <c r="E2708" s="11">
        <f t="shared" si="479"/>
        <v>37.840000000001169</v>
      </c>
      <c r="F2708" s="11">
        <f t="shared" si="472"/>
        <v>-371.21040000001148</v>
      </c>
      <c r="G2708" s="11">
        <f t="shared" ca="1" si="412"/>
        <v>-28.939431429999999</v>
      </c>
      <c r="H2708" s="15">
        <f t="shared" si="480"/>
        <v>0</v>
      </c>
      <c r="I2708" s="11">
        <f t="shared" ca="1" si="1"/>
        <v>-400.14983139999998</v>
      </c>
      <c r="J2708" s="11">
        <f t="shared" ca="1" si="9"/>
        <v>-10.574784129999999</v>
      </c>
      <c r="K2708" s="9">
        <f t="shared" ca="1" si="477"/>
        <v>88.267012210000004</v>
      </c>
      <c r="L2708" s="11">
        <f t="shared" ca="1" si="478"/>
        <v>7372.9340359999997</v>
      </c>
      <c r="M2708" s="11">
        <f t="shared" ca="1" si="473"/>
        <v>0.56490300000000004</v>
      </c>
      <c r="N2708" s="11">
        <f t="shared" ca="1" si="470"/>
        <v>-28.939431429999999</v>
      </c>
      <c r="O2708" s="11">
        <f t="shared" ca="1" si="471"/>
        <v>0</v>
      </c>
      <c r="P2708" s="13">
        <f t="shared" ca="1" si="474"/>
        <v>310.714</v>
      </c>
      <c r="Q2708" s="11">
        <f t="shared" ca="1" si="415"/>
        <v>0.28407800170000003</v>
      </c>
      <c r="R2708" s="11">
        <f t="shared" ca="1" si="475"/>
        <v>1.077959646</v>
      </c>
      <c r="S2708" s="11"/>
    </row>
    <row r="2709" spans="2:19" x14ac:dyDescent="0.2">
      <c r="B2709" s="11"/>
      <c r="D2709" s="14">
        <f t="shared" si="476"/>
        <v>27.070000000001432</v>
      </c>
      <c r="E2709" s="11">
        <f t="shared" si="479"/>
        <v>37.840000000001169</v>
      </c>
      <c r="F2709" s="11">
        <f t="shared" si="472"/>
        <v>-371.21040000001148</v>
      </c>
      <c r="G2709" s="11">
        <f t="shared" ca="1" si="412"/>
        <v>-28.866809580000002</v>
      </c>
      <c r="H2709" s="15">
        <f t="shared" si="480"/>
        <v>0</v>
      </c>
      <c r="I2709" s="11">
        <f t="shared" ca="1" si="1"/>
        <v>-400.0772096</v>
      </c>
      <c r="J2709" s="11">
        <f t="shared" ca="1" si="9"/>
        <v>-10.57286495</v>
      </c>
      <c r="K2709" s="9">
        <f t="shared" ca="1" si="477"/>
        <v>88.161264360000004</v>
      </c>
      <c r="L2709" s="11">
        <f t="shared" ca="1" si="478"/>
        <v>7373.816178</v>
      </c>
      <c r="M2709" s="11">
        <f t="shared" ca="1" si="473"/>
        <v>0.56483799999999995</v>
      </c>
      <c r="N2709" s="11">
        <f t="shared" ca="1" si="470"/>
        <v>-28.866809580000002</v>
      </c>
      <c r="O2709" s="11">
        <f t="shared" ca="1" si="471"/>
        <v>0</v>
      </c>
      <c r="P2709" s="13">
        <f t="shared" ca="1" si="474"/>
        <v>310.70999999999998</v>
      </c>
      <c r="Q2709" s="11">
        <f t="shared" ca="1" si="415"/>
        <v>0.28374131619999998</v>
      </c>
      <c r="R2709" s="11">
        <f t="shared" ca="1" si="475"/>
        <v>1.077764011</v>
      </c>
      <c r="S2709" s="11"/>
    </row>
    <row r="2710" spans="2:19" x14ac:dyDescent="0.2">
      <c r="B2710" s="11"/>
      <c r="D2710" s="14">
        <f t="shared" si="476"/>
        <v>27.080000000001434</v>
      </c>
      <c r="E2710" s="11">
        <f t="shared" si="479"/>
        <v>37.840000000001169</v>
      </c>
      <c r="F2710" s="11">
        <f t="shared" si="472"/>
        <v>-371.21040000001148</v>
      </c>
      <c r="G2710" s="11">
        <f t="shared" ca="1" si="412"/>
        <v>-28.794299290000001</v>
      </c>
      <c r="H2710" s="15">
        <f t="shared" si="480"/>
        <v>0</v>
      </c>
      <c r="I2710" s="11">
        <f t="shared" ca="1" si="1"/>
        <v>-400.00469930000003</v>
      </c>
      <c r="J2710" s="11">
        <f t="shared" ca="1" si="9"/>
        <v>-10.57094871</v>
      </c>
      <c r="K2710" s="9">
        <f t="shared" ca="1" si="477"/>
        <v>88.055535719999995</v>
      </c>
      <c r="L2710" s="11">
        <f t="shared" ca="1" si="478"/>
        <v>7374.6972619999997</v>
      </c>
      <c r="M2710" s="11">
        <f t="shared" ca="1" si="473"/>
        <v>0.56477299999999997</v>
      </c>
      <c r="N2710" s="11">
        <f t="shared" ca="1" si="470"/>
        <v>-28.794299290000001</v>
      </c>
      <c r="O2710" s="11">
        <f t="shared" ca="1" si="471"/>
        <v>0</v>
      </c>
      <c r="P2710" s="13">
        <f t="shared" ca="1" si="474"/>
        <v>310.70499999999998</v>
      </c>
      <c r="Q2710" s="11">
        <f t="shared" ca="1" si="415"/>
        <v>0.28340559599999998</v>
      </c>
      <c r="R2710" s="11">
        <f t="shared" ca="1" si="475"/>
        <v>1.0775686760000001</v>
      </c>
      <c r="S2710" s="11"/>
    </row>
    <row r="2711" spans="2:19" x14ac:dyDescent="0.2">
      <c r="B2711" s="11"/>
      <c r="D2711" s="14">
        <f t="shared" si="476"/>
        <v>27.090000000001435</v>
      </c>
      <c r="E2711" s="11">
        <f t="shared" si="479"/>
        <v>37.840000000001169</v>
      </c>
      <c r="F2711" s="11">
        <f t="shared" si="472"/>
        <v>-371.21040000001148</v>
      </c>
      <c r="G2711" s="11">
        <f t="shared" ca="1" si="412"/>
        <v>-28.72190045</v>
      </c>
      <c r="H2711" s="15">
        <f t="shared" si="480"/>
        <v>0</v>
      </c>
      <c r="I2711" s="11">
        <f t="shared" ca="1" si="1"/>
        <v>-399.93230039999997</v>
      </c>
      <c r="J2711" s="11">
        <f t="shared" ca="1" si="9"/>
        <v>-10.569035420000001</v>
      </c>
      <c r="K2711" s="9">
        <f t="shared" ca="1" si="477"/>
        <v>87.949826229999999</v>
      </c>
      <c r="L2711" s="11">
        <f t="shared" ca="1" si="478"/>
        <v>7375.5772880000004</v>
      </c>
      <c r="M2711" s="11">
        <f t="shared" ca="1" si="473"/>
        <v>0.56470799999999999</v>
      </c>
      <c r="N2711" s="11">
        <f t="shared" ca="1" si="470"/>
        <v>-28.72190045</v>
      </c>
      <c r="O2711" s="11">
        <f t="shared" ca="1" si="471"/>
        <v>0</v>
      </c>
      <c r="P2711" s="13">
        <f t="shared" ca="1" si="474"/>
        <v>310.70100000000002</v>
      </c>
      <c r="Q2711" s="11">
        <f t="shared" ca="1" si="415"/>
        <v>0.28306901559999997</v>
      </c>
      <c r="R2711" s="11">
        <f t="shared" ca="1" si="475"/>
        <v>1.077373642</v>
      </c>
      <c r="S2711" s="11"/>
    </row>
    <row r="2712" spans="2:19" x14ac:dyDescent="0.2">
      <c r="B2712" s="11"/>
      <c r="D2712" s="14">
        <f t="shared" si="476"/>
        <v>27.100000000001437</v>
      </c>
      <c r="E2712" s="11">
        <f t="shared" si="479"/>
        <v>37.840000000001169</v>
      </c>
      <c r="F2712" s="11">
        <f t="shared" si="472"/>
        <v>-371.21040000001148</v>
      </c>
      <c r="G2712" s="11">
        <f t="shared" ca="1" si="412"/>
        <v>-28.64961297</v>
      </c>
      <c r="H2712" s="15">
        <f t="shared" si="480"/>
        <v>0</v>
      </c>
      <c r="I2712" s="11">
        <f t="shared" ca="1" si="1"/>
        <v>-399.86001299999998</v>
      </c>
      <c r="J2712" s="11">
        <f t="shared" ca="1" si="9"/>
        <v>-10.56712508</v>
      </c>
      <c r="K2712" s="9">
        <f t="shared" ca="1" si="477"/>
        <v>87.844135870000002</v>
      </c>
      <c r="L2712" s="11">
        <f t="shared" ca="1" si="478"/>
        <v>7376.4562580000002</v>
      </c>
      <c r="M2712" s="11">
        <f t="shared" ca="1" si="473"/>
        <v>0.56464300000000001</v>
      </c>
      <c r="N2712" s="11">
        <f t="shared" ca="1" si="470"/>
        <v>-28.64961297</v>
      </c>
      <c r="O2712" s="11">
        <f t="shared" ca="1" si="471"/>
        <v>0</v>
      </c>
      <c r="P2712" s="13">
        <f t="shared" ca="1" si="474"/>
        <v>310.697</v>
      </c>
      <c r="Q2712" s="11">
        <f t="shared" ca="1" si="415"/>
        <v>0.28273248820000002</v>
      </c>
      <c r="R2712" s="11">
        <f t="shared" ca="1" si="475"/>
        <v>1.077178907</v>
      </c>
      <c r="S2712" s="11"/>
    </row>
    <row r="2713" spans="2:19" x14ac:dyDescent="0.2">
      <c r="B2713" s="11"/>
      <c r="D2713" s="14">
        <f t="shared" si="476"/>
        <v>27.110000000001438</v>
      </c>
      <c r="E2713" s="11">
        <f t="shared" si="479"/>
        <v>37.840000000001169</v>
      </c>
      <c r="F2713" s="11">
        <f t="shared" si="472"/>
        <v>-371.21040000001148</v>
      </c>
      <c r="G2713" s="11">
        <f t="shared" ca="1" si="412"/>
        <v>-28.57743675</v>
      </c>
      <c r="H2713" s="15">
        <f t="shared" si="480"/>
        <v>0</v>
      </c>
      <c r="I2713" s="11">
        <f t="shared" ca="1" si="1"/>
        <v>-399.78783670000001</v>
      </c>
      <c r="J2713" s="11">
        <f t="shared" ca="1" si="9"/>
        <v>-10.565217669999999</v>
      </c>
      <c r="K2713" s="9">
        <f t="shared" ca="1" si="477"/>
        <v>87.738464620000002</v>
      </c>
      <c r="L2713" s="11">
        <f t="shared" ca="1" si="478"/>
        <v>7377.3341710000004</v>
      </c>
      <c r="M2713" s="11">
        <f t="shared" ca="1" si="473"/>
        <v>0.56457800000000002</v>
      </c>
      <c r="N2713" s="11">
        <f t="shared" ca="1" si="470"/>
        <v>-28.57743675</v>
      </c>
      <c r="O2713" s="11">
        <f t="shared" ca="1" si="471"/>
        <v>0</v>
      </c>
      <c r="P2713" s="13">
        <f t="shared" ca="1" si="474"/>
        <v>310.69299999999998</v>
      </c>
      <c r="Q2713" s="11">
        <f t="shared" ca="1" si="415"/>
        <v>0.28239601349999999</v>
      </c>
      <c r="R2713" s="11">
        <f t="shared" ca="1" si="475"/>
        <v>1.0769844719999999</v>
      </c>
      <c r="S2713" s="11"/>
    </row>
    <row r="2714" spans="2:19" x14ac:dyDescent="0.2">
      <c r="B2714" s="11"/>
      <c r="D2714" s="14">
        <f t="shared" si="476"/>
        <v>27.12000000000144</v>
      </c>
      <c r="E2714" s="11">
        <f t="shared" si="479"/>
        <v>37.840000000001169</v>
      </c>
      <c r="F2714" s="11">
        <f t="shared" si="472"/>
        <v>-371.21040000001148</v>
      </c>
      <c r="G2714" s="11">
        <f t="shared" ca="1" si="412"/>
        <v>-28.505371700000001</v>
      </c>
      <c r="H2714" s="15">
        <f t="shared" si="480"/>
        <v>0</v>
      </c>
      <c r="I2714" s="11">
        <f t="shared" ca="1" si="1"/>
        <v>-399.7157717</v>
      </c>
      <c r="J2714" s="11">
        <f t="shared" ca="1" si="9"/>
        <v>-10.56331321</v>
      </c>
      <c r="K2714" s="9">
        <f t="shared" ca="1" si="477"/>
        <v>87.632812450000003</v>
      </c>
      <c r="L2714" s="11">
        <f t="shared" ca="1" si="478"/>
        <v>7378.2110279999997</v>
      </c>
      <c r="M2714" s="11">
        <f t="shared" ca="1" si="473"/>
        <v>0.56451300000000004</v>
      </c>
      <c r="N2714" s="11">
        <f t="shared" ca="1" si="470"/>
        <v>-28.505371700000001</v>
      </c>
      <c r="O2714" s="11">
        <f t="shared" ca="1" si="471"/>
        <v>0</v>
      </c>
      <c r="P2714" s="13">
        <f t="shared" ca="1" si="474"/>
        <v>310.68900000000002</v>
      </c>
      <c r="Q2714" s="11">
        <f t="shared" ca="1" si="415"/>
        <v>0.28205959159999999</v>
      </c>
      <c r="R2714" s="11">
        <f t="shared" ca="1" si="475"/>
        <v>1.076790337</v>
      </c>
      <c r="S2714" s="11"/>
    </row>
    <row r="2715" spans="2:19" x14ac:dyDescent="0.2">
      <c r="B2715" s="11"/>
      <c r="D2715" s="14">
        <f t="shared" si="476"/>
        <v>27.130000000001441</v>
      </c>
      <c r="E2715" s="11">
        <f t="shared" si="479"/>
        <v>37.840000000001169</v>
      </c>
      <c r="F2715" s="11">
        <f t="shared" si="472"/>
        <v>-371.21040000001148</v>
      </c>
      <c r="G2715" s="11">
        <f t="shared" ca="1" si="412"/>
        <v>-28.433417710000001</v>
      </c>
      <c r="H2715" s="15">
        <f t="shared" si="480"/>
        <v>0</v>
      </c>
      <c r="I2715" s="11">
        <f t="shared" ca="1" si="1"/>
        <v>-399.6438177</v>
      </c>
      <c r="J2715" s="11">
        <f t="shared" ca="1" si="9"/>
        <v>-10.56141167</v>
      </c>
      <c r="K2715" s="9">
        <f t="shared" ca="1" si="477"/>
        <v>87.527179309999994</v>
      </c>
      <c r="L2715" s="11">
        <f t="shared" ca="1" si="478"/>
        <v>7379.0868270000001</v>
      </c>
      <c r="M2715" s="11">
        <f t="shared" ca="1" si="473"/>
        <v>0.56444799999999995</v>
      </c>
      <c r="N2715" s="11">
        <f t="shared" ca="1" si="470"/>
        <v>-28.433417710000001</v>
      </c>
      <c r="O2715" s="11">
        <f t="shared" ca="1" si="471"/>
        <v>0</v>
      </c>
      <c r="P2715" s="13">
        <f t="shared" ca="1" si="474"/>
        <v>310.68400000000003</v>
      </c>
      <c r="Q2715" s="11">
        <f t="shared" ca="1" si="415"/>
        <v>0.2817241291</v>
      </c>
      <c r="R2715" s="11">
        <f t="shared" ca="1" si="475"/>
        <v>1.076596501</v>
      </c>
      <c r="S2715" s="11"/>
    </row>
    <row r="2716" spans="2:19" x14ac:dyDescent="0.2">
      <c r="B2716" s="11"/>
      <c r="D2716" s="14">
        <f t="shared" si="476"/>
        <v>27.140000000001443</v>
      </c>
      <c r="E2716" s="11">
        <f t="shared" si="479"/>
        <v>37.840000000001169</v>
      </c>
      <c r="F2716" s="11">
        <f t="shared" si="472"/>
        <v>-371.21040000001148</v>
      </c>
      <c r="G2716" s="11">
        <f t="shared" ca="1" si="412"/>
        <v>-28.36484111</v>
      </c>
      <c r="H2716" s="15">
        <f t="shared" si="480"/>
        <v>0</v>
      </c>
      <c r="I2716" s="11">
        <f t="shared" ca="1" si="1"/>
        <v>-399.57524110000003</v>
      </c>
      <c r="J2716" s="11">
        <f t="shared" ca="1" si="9"/>
        <v>-10.559599390000001</v>
      </c>
      <c r="K2716" s="9">
        <f t="shared" ca="1" si="477"/>
        <v>87.421565200000003</v>
      </c>
      <c r="L2716" s="11">
        <f t="shared" ca="1" si="478"/>
        <v>7379.9615709999998</v>
      </c>
      <c r="M2716" s="11">
        <f t="shared" ca="1" si="473"/>
        <v>0.56444799999999995</v>
      </c>
      <c r="N2716" s="11">
        <f t="shared" ca="1" si="470"/>
        <v>-28.36484111</v>
      </c>
      <c r="O2716" s="11">
        <f t="shared" ca="1" si="471"/>
        <v>0</v>
      </c>
      <c r="P2716" s="13">
        <f t="shared" ca="1" si="474"/>
        <v>310.68400000000003</v>
      </c>
      <c r="Q2716" s="11">
        <f t="shared" ca="1" si="415"/>
        <v>0.28138418840000001</v>
      </c>
      <c r="R2716" s="11">
        <f t="shared" ca="1" si="475"/>
        <v>1.0764117630000001</v>
      </c>
      <c r="S2716" s="11"/>
    </row>
    <row r="2717" spans="2:19" x14ac:dyDescent="0.2">
      <c r="B2717" s="11"/>
      <c r="D2717" s="14">
        <f t="shared" si="476"/>
        <v>27.150000000001445</v>
      </c>
      <c r="E2717" s="11">
        <f t="shared" si="479"/>
        <v>37.840000000001169</v>
      </c>
      <c r="F2717" s="11">
        <f t="shared" si="472"/>
        <v>-371.21040000001148</v>
      </c>
      <c r="G2717" s="11">
        <f t="shared" ca="1" si="412"/>
        <v>-28.29310053</v>
      </c>
      <c r="H2717" s="15">
        <f t="shared" si="480"/>
        <v>0</v>
      </c>
      <c r="I2717" s="11">
        <f t="shared" ca="1" si="1"/>
        <v>-399.50350049999997</v>
      </c>
      <c r="J2717" s="11">
        <f t="shared" ca="1" si="9"/>
        <v>-10.557703500000001</v>
      </c>
      <c r="K2717" s="9">
        <f t="shared" ca="1" si="477"/>
        <v>87.315969199999998</v>
      </c>
      <c r="L2717" s="11">
        <f t="shared" ca="1" si="478"/>
        <v>7380.8352590000004</v>
      </c>
      <c r="M2717" s="11">
        <f t="shared" ca="1" si="473"/>
        <v>0.56438299999999997</v>
      </c>
      <c r="N2717" s="11">
        <f t="shared" ca="1" si="470"/>
        <v>-28.29310053</v>
      </c>
      <c r="O2717" s="11">
        <f t="shared" ca="1" si="471"/>
        <v>0</v>
      </c>
      <c r="P2717" s="13">
        <f t="shared" ca="1" si="474"/>
        <v>310.68</v>
      </c>
      <c r="Q2717" s="11">
        <f t="shared" ca="1" si="415"/>
        <v>0.2810479246</v>
      </c>
      <c r="R2717" s="11">
        <f t="shared" ca="1" si="475"/>
        <v>1.0762185019999999</v>
      </c>
      <c r="S2717" s="11"/>
    </row>
    <row r="2718" spans="2:19" x14ac:dyDescent="0.2">
      <c r="B2718" s="11"/>
      <c r="D2718" s="14">
        <f t="shared" si="476"/>
        <v>27.160000000001446</v>
      </c>
      <c r="E2718" s="11">
        <f t="shared" si="479"/>
        <v>37.840000000001169</v>
      </c>
      <c r="F2718" s="11">
        <f t="shared" si="472"/>
        <v>-371.21040000001148</v>
      </c>
      <c r="G2718" s="11">
        <f t="shared" ca="1" si="412"/>
        <v>-28.221470740000001</v>
      </c>
      <c r="H2718" s="15">
        <f t="shared" si="480"/>
        <v>0</v>
      </c>
      <c r="I2718" s="11">
        <f t="shared" ca="1" si="1"/>
        <v>-399.43187069999999</v>
      </c>
      <c r="J2718" s="11">
        <f t="shared" ca="1" si="9"/>
        <v>-10.55581054</v>
      </c>
      <c r="K2718" s="9">
        <f t="shared" ca="1" si="477"/>
        <v>87.210392170000006</v>
      </c>
      <c r="L2718" s="11">
        <f t="shared" ca="1" si="478"/>
        <v>7381.707891</v>
      </c>
      <c r="M2718" s="11">
        <f t="shared" ca="1" si="473"/>
        <v>0.56431799999999999</v>
      </c>
      <c r="N2718" s="11">
        <f t="shared" ca="1" si="470"/>
        <v>-28.221470740000001</v>
      </c>
      <c r="O2718" s="11">
        <f t="shared" ca="1" si="471"/>
        <v>0</v>
      </c>
      <c r="P2718" s="13">
        <f t="shared" ca="1" si="474"/>
        <v>310.67599999999999</v>
      </c>
      <c r="Q2718" s="11">
        <f t="shared" ca="1" si="415"/>
        <v>0.28071171309999998</v>
      </c>
      <c r="R2718" s="11">
        <f t="shared" ca="1" si="475"/>
        <v>1.076025539</v>
      </c>
      <c r="S2718" s="11"/>
    </row>
    <row r="2719" spans="2:19" x14ac:dyDescent="0.2">
      <c r="B2719" s="11"/>
      <c r="D2719" s="14">
        <f t="shared" si="476"/>
        <v>27.170000000001448</v>
      </c>
      <c r="E2719" s="11">
        <f t="shared" si="479"/>
        <v>37.840000000001169</v>
      </c>
      <c r="F2719" s="11">
        <f t="shared" si="472"/>
        <v>-371.21040000001148</v>
      </c>
      <c r="G2719" s="11">
        <f t="shared" ca="1" si="412"/>
        <v>-28.149951640000001</v>
      </c>
      <c r="H2719" s="15">
        <f t="shared" si="480"/>
        <v>0</v>
      </c>
      <c r="I2719" s="11">
        <f t="shared" ca="1" si="1"/>
        <v>-399.3603516</v>
      </c>
      <c r="J2719" s="11">
        <f t="shared" ca="1" si="9"/>
        <v>-10.5539205</v>
      </c>
      <c r="K2719" s="9">
        <f t="shared" ca="1" si="477"/>
        <v>87.104834060000002</v>
      </c>
      <c r="L2719" s="11">
        <f t="shared" ca="1" si="478"/>
        <v>7382.5794669999996</v>
      </c>
      <c r="M2719" s="11">
        <f t="shared" ca="1" si="473"/>
        <v>0.564253</v>
      </c>
      <c r="N2719" s="11">
        <f t="shared" ca="1" si="470"/>
        <v>-28.149951640000001</v>
      </c>
      <c r="O2719" s="11">
        <f t="shared" ca="1" si="471"/>
        <v>0</v>
      </c>
      <c r="P2719" s="13">
        <f t="shared" ca="1" si="474"/>
        <v>310.67200000000003</v>
      </c>
      <c r="Q2719" s="11">
        <f t="shared" ca="1" si="415"/>
        <v>0.28037555380000001</v>
      </c>
      <c r="R2719" s="11">
        <f t="shared" ca="1" si="475"/>
        <v>1.0758328740000001</v>
      </c>
      <c r="S2719" s="11"/>
    </row>
    <row r="2720" spans="2:19" x14ac:dyDescent="0.2">
      <c r="B2720" s="11"/>
      <c r="D2720" s="14">
        <f t="shared" si="476"/>
        <v>27.180000000001449</v>
      </c>
      <c r="E2720" s="11">
        <f t="shared" si="479"/>
        <v>37.840000000001169</v>
      </c>
      <c r="F2720" s="11">
        <f t="shared" si="472"/>
        <v>-371.21040000001148</v>
      </c>
      <c r="G2720" s="11">
        <f t="shared" ca="1" si="412"/>
        <v>-28.078543150000002</v>
      </c>
      <c r="H2720" s="15">
        <f t="shared" si="480"/>
        <v>0</v>
      </c>
      <c r="I2720" s="11">
        <f t="shared" ca="1" si="1"/>
        <v>-399.28894320000001</v>
      </c>
      <c r="J2720" s="11">
        <f t="shared" ca="1" si="9"/>
        <v>-10.552033379999999</v>
      </c>
      <c r="K2720" s="9">
        <f t="shared" ca="1" si="477"/>
        <v>86.999294860000006</v>
      </c>
      <c r="L2720" s="11">
        <f t="shared" ca="1" si="478"/>
        <v>7383.449987</v>
      </c>
      <c r="M2720" s="11">
        <f t="shared" ca="1" si="473"/>
        <v>0.56418800000000002</v>
      </c>
      <c r="N2720" s="11">
        <f t="shared" ca="1" si="470"/>
        <v>-28.078543150000002</v>
      </c>
      <c r="O2720" s="11">
        <f t="shared" ca="1" si="471"/>
        <v>0</v>
      </c>
      <c r="P2720" s="13">
        <f t="shared" ca="1" si="474"/>
        <v>310.66800000000001</v>
      </c>
      <c r="Q2720" s="11">
        <f t="shared" ca="1" si="415"/>
        <v>0.28003944679999998</v>
      </c>
      <c r="R2720" s="11">
        <f t="shared" ca="1" si="475"/>
        <v>1.075640508</v>
      </c>
      <c r="S2720" s="11"/>
    </row>
    <row r="2721" spans="2:19" x14ac:dyDescent="0.2">
      <c r="B2721" s="11"/>
      <c r="D2721" s="14">
        <f t="shared" si="476"/>
        <v>27.190000000001451</v>
      </c>
      <c r="E2721" s="11">
        <f t="shared" si="479"/>
        <v>37.840000000001169</v>
      </c>
      <c r="F2721" s="11">
        <f t="shared" si="472"/>
        <v>-371.21040000001148</v>
      </c>
      <c r="G2721" s="11">
        <f t="shared" ca="1" si="412"/>
        <v>-28.00724516</v>
      </c>
      <c r="H2721" s="15">
        <f t="shared" si="480"/>
        <v>0</v>
      </c>
      <c r="I2721" s="11">
        <f t="shared" ca="1" si="1"/>
        <v>-399.21764519999999</v>
      </c>
      <c r="J2721" s="11">
        <f t="shared" ca="1" si="9"/>
        <v>-10.550149190000001</v>
      </c>
      <c r="K2721" s="9">
        <f t="shared" ca="1" si="477"/>
        <v>86.893774519999994</v>
      </c>
      <c r="L2721" s="11">
        <f t="shared" ca="1" si="478"/>
        <v>7384.3194530000001</v>
      </c>
      <c r="M2721" s="11">
        <f t="shared" ca="1" si="473"/>
        <v>0.56412300000000004</v>
      </c>
      <c r="N2721" s="11">
        <f t="shared" ca="1" si="470"/>
        <v>-28.00724516</v>
      </c>
      <c r="O2721" s="11">
        <f t="shared" ca="1" si="471"/>
        <v>0</v>
      </c>
      <c r="P2721" s="13">
        <f t="shared" ca="1" si="474"/>
        <v>310.66300000000001</v>
      </c>
      <c r="Q2721" s="11">
        <f t="shared" ca="1" si="415"/>
        <v>0.27970429219999998</v>
      </c>
      <c r="R2721" s="11">
        <f t="shared" ca="1" si="475"/>
        <v>1.0754484390000001</v>
      </c>
      <c r="S2721" s="11"/>
    </row>
    <row r="2722" spans="2:19" x14ac:dyDescent="0.2">
      <c r="B2722" s="11"/>
      <c r="D2722" s="14">
        <f t="shared" si="476"/>
        <v>27.200000000001452</v>
      </c>
      <c r="E2722" s="11">
        <f t="shared" si="479"/>
        <v>37.840000000001169</v>
      </c>
      <c r="F2722" s="11">
        <f t="shared" si="472"/>
        <v>-371.21040000001148</v>
      </c>
      <c r="G2722" s="11">
        <f t="shared" ca="1" si="412"/>
        <v>-27.93605758</v>
      </c>
      <c r="H2722" s="15">
        <f t="shared" si="480"/>
        <v>0</v>
      </c>
      <c r="I2722" s="11">
        <f t="shared" ca="1" si="1"/>
        <v>-399.14645760000002</v>
      </c>
      <c r="J2722" s="11">
        <f t="shared" ca="1" si="9"/>
        <v>-10.54826791</v>
      </c>
      <c r="K2722" s="9">
        <f t="shared" ca="1" si="477"/>
        <v>86.788273029999999</v>
      </c>
      <c r="L2722" s="11">
        <f t="shared" ca="1" si="478"/>
        <v>7385.1878630000001</v>
      </c>
      <c r="M2722" s="11">
        <f t="shared" ca="1" si="473"/>
        <v>0.56405799999999995</v>
      </c>
      <c r="N2722" s="11">
        <f t="shared" ca="1" si="470"/>
        <v>-27.93605758</v>
      </c>
      <c r="O2722" s="11">
        <f t="shared" ca="1" si="471"/>
        <v>0</v>
      </c>
      <c r="P2722" s="13">
        <f t="shared" ca="1" si="474"/>
        <v>310.65899999999999</v>
      </c>
      <c r="Q2722" s="11">
        <f t="shared" ca="1" si="415"/>
        <v>0.27936828819999998</v>
      </c>
      <c r="R2722" s="11">
        <f t="shared" ca="1" si="475"/>
        <v>1.0752566670000001</v>
      </c>
      <c r="S2722" s="11"/>
    </row>
    <row r="2723" spans="2:19" x14ac:dyDescent="0.2">
      <c r="B2723" s="11"/>
      <c r="D2723" s="14">
        <f t="shared" si="476"/>
        <v>27.210000000001454</v>
      </c>
      <c r="E2723" s="11">
        <f t="shared" si="479"/>
        <v>37.840000000001169</v>
      </c>
      <c r="F2723" s="11">
        <f t="shared" si="472"/>
        <v>-371.21040000001148</v>
      </c>
      <c r="G2723" s="11">
        <f t="shared" ca="1" si="412"/>
        <v>-27.864980320000001</v>
      </c>
      <c r="H2723" s="15">
        <f t="shared" si="480"/>
        <v>0</v>
      </c>
      <c r="I2723" s="11">
        <f t="shared" ca="1" si="1"/>
        <v>-399.07538030000001</v>
      </c>
      <c r="J2723" s="11">
        <f t="shared" ca="1" si="9"/>
        <v>-10.54638954</v>
      </c>
      <c r="K2723" s="9">
        <f t="shared" ca="1" si="477"/>
        <v>86.682790350000005</v>
      </c>
      <c r="L2723" s="11">
        <f t="shared" ca="1" si="478"/>
        <v>7386.0552180000004</v>
      </c>
      <c r="M2723" s="11">
        <f t="shared" ca="1" si="473"/>
        <v>0.56399299999999997</v>
      </c>
      <c r="N2723" s="11">
        <f t="shared" ca="1" si="470"/>
        <v>-27.864980320000001</v>
      </c>
      <c r="O2723" s="11">
        <f t="shared" ca="1" si="471"/>
        <v>0</v>
      </c>
      <c r="P2723" s="13">
        <f t="shared" ca="1" si="474"/>
        <v>310.65499999999997</v>
      </c>
      <c r="Q2723" s="11">
        <f t="shared" ca="1" si="415"/>
        <v>0.27903233599999999</v>
      </c>
      <c r="R2723" s="11">
        <f t="shared" ca="1" si="475"/>
        <v>1.0750651929999999</v>
      </c>
      <c r="S2723" s="11"/>
    </row>
    <row r="2724" spans="2:19" x14ac:dyDescent="0.2">
      <c r="B2724" s="11"/>
      <c r="D2724" s="14">
        <f t="shared" si="476"/>
        <v>27.220000000001455</v>
      </c>
      <c r="E2724" s="11">
        <f t="shared" si="479"/>
        <v>37.840000000001169</v>
      </c>
      <c r="F2724" s="11">
        <f t="shared" si="472"/>
        <v>-371.21040000001148</v>
      </c>
      <c r="G2724" s="11">
        <f t="shared" ca="1" si="412"/>
        <v>-27.797216880000001</v>
      </c>
      <c r="H2724" s="15">
        <f t="shared" si="480"/>
        <v>0</v>
      </c>
      <c r="I2724" s="11">
        <f t="shared" ca="1" si="1"/>
        <v>-399.00761690000002</v>
      </c>
      <c r="J2724" s="11">
        <f t="shared" ca="1" si="9"/>
        <v>-10.54459875</v>
      </c>
      <c r="K2724" s="9">
        <f t="shared" ca="1" si="477"/>
        <v>86.577326459999995</v>
      </c>
      <c r="L2724" s="11">
        <f t="shared" ca="1" si="478"/>
        <v>7386.9215190000004</v>
      </c>
      <c r="M2724" s="11">
        <f t="shared" ca="1" si="473"/>
        <v>0.56399299999999997</v>
      </c>
      <c r="N2724" s="11">
        <f t="shared" ca="1" si="470"/>
        <v>-27.797216880000001</v>
      </c>
      <c r="O2724" s="11">
        <f t="shared" ca="1" si="471"/>
        <v>0</v>
      </c>
      <c r="P2724" s="13">
        <f t="shared" ca="1" si="474"/>
        <v>310.65499999999997</v>
      </c>
      <c r="Q2724" s="11">
        <f t="shared" ca="1" si="415"/>
        <v>0.27869284719999998</v>
      </c>
      <c r="R2724" s="11">
        <f t="shared" ca="1" si="475"/>
        <v>1.0748826460000001</v>
      </c>
      <c r="S2724" s="11"/>
    </row>
    <row r="2725" spans="2:19" x14ac:dyDescent="0.2">
      <c r="B2725" s="11"/>
      <c r="D2725" s="14">
        <f t="shared" si="476"/>
        <v>27.230000000001457</v>
      </c>
      <c r="E2725" s="11">
        <f t="shared" si="479"/>
        <v>37.840000000001169</v>
      </c>
      <c r="F2725" s="11">
        <f t="shared" si="472"/>
        <v>-371.21040000001148</v>
      </c>
      <c r="G2725" s="11">
        <f t="shared" ca="1" si="412"/>
        <v>-27.726351609999998</v>
      </c>
      <c r="H2725" s="15">
        <f t="shared" si="480"/>
        <v>0</v>
      </c>
      <c r="I2725" s="11">
        <f t="shared" ca="1" si="1"/>
        <v>-398.93675159999998</v>
      </c>
      <c r="J2725" s="11">
        <f t="shared" ca="1" si="9"/>
        <v>-10.542725989999999</v>
      </c>
      <c r="K2725" s="9">
        <f t="shared" ca="1" si="477"/>
        <v>86.471880470000002</v>
      </c>
      <c r="L2725" s="11">
        <f t="shared" ca="1" si="478"/>
        <v>7387.7867649999998</v>
      </c>
      <c r="M2725" s="11">
        <f t="shared" ca="1" si="473"/>
        <v>0.56392799999999998</v>
      </c>
      <c r="N2725" s="11">
        <f t="shared" ca="1" si="470"/>
        <v>-27.726351609999998</v>
      </c>
      <c r="O2725" s="11">
        <f t="shared" ca="1" si="471"/>
        <v>0</v>
      </c>
      <c r="P2725" s="13">
        <f t="shared" ca="1" si="474"/>
        <v>310.65100000000001</v>
      </c>
      <c r="Q2725" s="11">
        <f t="shared" ca="1" si="415"/>
        <v>0.27835700019999998</v>
      </c>
      <c r="R2725" s="11">
        <f t="shared" ca="1" si="475"/>
        <v>1.074691743</v>
      </c>
      <c r="S2725" s="11"/>
    </row>
    <row r="2726" spans="2:19" x14ac:dyDescent="0.2">
      <c r="B2726" s="11"/>
      <c r="D2726" s="14">
        <f t="shared" si="476"/>
        <v>27.240000000001459</v>
      </c>
      <c r="E2726" s="11">
        <f t="shared" si="479"/>
        <v>37.840000000001169</v>
      </c>
      <c r="F2726" s="11">
        <f t="shared" si="472"/>
        <v>-371.21040000001148</v>
      </c>
      <c r="G2726" s="11">
        <f t="shared" ca="1" si="412"/>
        <v>-27.655596379999999</v>
      </c>
      <c r="H2726" s="15">
        <f t="shared" si="480"/>
        <v>0</v>
      </c>
      <c r="I2726" s="11">
        <f t="shared" ca="1" si="1"/>
        <v>-398.86599639999997</v>
      </c>
      <c r="J2726" s="11">
        <f t="shared" ca="1" si="9"/>
        <v>-10.540856140000001</v>
      </c>
      <c r="K2726" s="9">
        <f t="shared" ca="1" si="477"/>
        <v>86.366453210000003</v>
      </c>
      <c r="L2726" s="11">
        <f t="shared" ca="1" si="478"/>
        <v>7388.6509569999998</v>
      </c>
      <c r="M2726" s="11">
        <f t="shared" ca="1" si="473"/>
        <v>0.563863</v>
      </c>
      <c r="N2726" s="11">
        <f t="shared" ca="1" si="470"/>
        <v>-27.655596379999999</v>
      </c>
      <c r="O2726" s="11">
        <f t="shared" ca="1" si="471"/>
        <v>0</v>
      </c>
      <c r="P2726" s="13">
        <f t="shared" ca="1" si="474"/>
        <v>310.64600000000002</v>
      </c>
      <c r="Q2726" s="11">
        <f t="shared" ca="1" si="415"/>
        <v>0.27802209979999998</v>
      </c>
      <c r="R2726" s="11">
        <f t="shared" ca="1" si="475"/>
        <v>1.0745011360000001</v>
      </c>
      <c r="S2726" s="11"/>
    </row>
    <row r="2727" spans="2:19" x14ac:dyDescent="0.2">
      <c r="B2727" s="11"/>
      <c r="D2727" s="14">
        <f t="shared" si="476"/>
        <v>27.25000000000146</v>
      </c>
      <c r="E2727" s="11">
        <f t="shared" si="479"/>
        <v>37.840000000001169</v>
      </c>
      <c r="F2727" s="11">
        <f t="shared" si="472"/>
        <v>-371.21040000001148</v>
      </c>
      <c r="G2727" s="11">
        <f t="shared" ca="1" si="412"/>
        <v>-27.584951100000001</v>
      </c>
      <c r="H2727" s="15">
        <f t="shared" si="480"/>
        <v>0</v>
      </c>
      <c r="I2727" s="11">
        <f t="shared" ca="1" si="1"/>
        <v>-398.7953511</v>
      </c>
      <c r="J2727" s="11">
        <f t="shared" ca="1" si="9"/>
        <v>-10.538989190000001</v>
      </c>
      <c r="K2727" s="9">
        <f t="shared" ca="1" si="477"/>
        <v>86.261044650000002</v>
      </c>
      <c r="L2727" s="11">
        <f t="shared" ca="1" si="478"/>
        <v>7389.5140940000001</v>
      </c>
      <c r="M2727" s="11">
        <f t="shared" ca="1" si="473"/>
        <v>0.56379800000000002</v>
      </c>
      <c r="N2727" s="11">
        <f t="shared" ca="1" si="470"/>
        <v>-27.584951100000001</v>
      </c>
      <c r="O2727" s="11">
        <f t="shared" ca="1" si="471"/>
        <v>0</v>
      </c>
      <c r="P2727" s="13">
        <f t="shared" ca="1" si="474"/>
        <v>310.642</v>
      </c>
      <c r="Q2727" s="11">
        <f t="shared" ca="1" si="415"/>
        <v>0.27768635489999999</v>
      </c>
      <c r="R2727" s="11">
        <f t="shared" ca="1" si="475"/>
        <v>1.074310825</v>
      </c>
      <c r="S2727" s="11"/>
    </row>
    <row r="2728" spans="2:19" x14ac:dyDescent="0.2">
      <c r="B2728" s="11"/>
      <c r="D2728" s="14">
        <f t="shared" si="476"/>
        <v>27.260000000001462</v>
      </c>
      <c r="E2728" s="11">
        <f t="shared" si="479"/>
        <v>37.840000000001169</v>
      </c>
      <c r="F2728" s="11">
        <f t="shared" si="472"/>
        <v>-371.21040000001148</v>
      </c>
      <c r="G2728" s="11">
        <f t="shared" ca="1" si="412"/>
        <v>-27.514415660000001</v>
      </c>
      <c r="H2728" s="15">
        <f t="shared" si="480"/>
        <v>0</v>
      </c>
      <c r="I2728" s="11">
        <f t="shared" ca="1" si="1"/>
        <v>-398.72481570000002</v>
      </c>
      <c r="J2728" s="11">
        <f t="shared" ca="1" si="9"/>
        <v>-10.53712515</v>
      </c>
      <c r="K2728" s="9">
        <f t="shared" ca="1" si="477"/>
        <v>86.155654760000004</v>
      </c>
      <c r="L2728" s="11">
        <f t="shared" ca="1" si="478"/>
        <v>7390.3761780000004</v>
      </c>
      <c r="M2728" s="11">
        <f t="shared" ca="1" si="473"/>
        <v>0.56373300000000004</v>
      </c>
      <c r="N2728" s="11">
        <f t="shared" ca="1" si="470"/>
        <v>-27.514415660000001</v>
      </c>
      <c r="O2728" s="11">
        <f t="shared" ca="1" si="471"/>
        <v>0</v>
      </c>
      <c r="P2728" s="13">
        <f t="shared" ca="1" si="474"/>
        <v>310.63799999999998</v>
      </c>
      <c r="Q2728" s="11">
        <f t="shared" ca="1" si="415"/>
        <v>0.27735066139999998</v>
      </c>
      <c r="R2728" s="11">
        <f t="shared" ca="1" si="475"/>
        <v>1.0741208099999999</v>
      </c>
      <c r="S2728" s="11"/>
    </row>
    <row r="2729" spans="2:19" x14ac:dyDescent="0.2">
      <c r="B2729" s="11"/>
      <c r="D2729" s="14">
        <f t="shared" si="476"/>
        <v>27.270000000001463</v>
      </c>
      <c r="E2729" s="11">
        <f t="shared" si="479"/>
        <v>37.840000000001169</v>
      </c>
      <c r="F2729" s="11">
        <f t="shared" si="472"/>
        <v>-371.21040000001148</v>
      </c>
      <c r="G2729" s="11">
        <f t="shared" ca="1" si="412"/>
        <v>-27.443989980000001</v>
      </c>
      <c r="H2729" s="15">
        <f t="shared" si="480"/>
        <v>0</v>
      </c>
      <c r="I2729" s="11">
        <f t="shared" ca="1" si="1"/>
        <v>-398.65438999999998</v>
      </c>
      <c r="J2729" s="11">
        <f t="shared" ca="1" si="9"/>
        <v>-10.535264010000001</v>
      </c>
      <c r="K2729" s="9">
        <f t="shared" ca="1" si="477"/>
        <v>86.05028351</v>
      </c>
      <c r="L2729" s="11">
        <f t="shared" ca="1" si="478"/>
        <v>7391.2372070000001</v>
      </c>
      <c r="M2729" s="11">
        <f t="shared" ca="1" si="473"/>
        <v>0.56366799999999995</v>
      </c>
      <c r="N2729" s="11">
        <f t="shared" ca="1" si="470"/>
        <v>-27.443989980000001</v>
      </c>
      <c r="O2729" s="11">
        <f t="shared" ca="1" si="471"/>
        <v>0</v>
      </c>
      <c r="P2729" s="13">
        <f t="shared" ca="1" si="474"/>
        <v>310.63400000000001</v>
      </c>
      <c r="Q2729" s="11">
        <f t="shared" ca="1" si="415"/>
        <v>0.2770150193</v>
      </c>
      <c r="R2729" s="11">
        <f t="shared" ca="1" si="475"/>
        <v>1.0739310909999999</v>
      </c>
      <c r="S2729" s="11"/>
    </row>
    <row r="2730" spans="2:19" x14ac:dyDescent="0.2">
      <c r="B2730" s="11"/>
      <c r="D2730" s="14">
        <f t="shared" si="476"/>
        <v>27.280000000001465</v>
      </c>
      <c r="E2730" s="11">
        <f t="shared" si="479"/>
        <v>37.840000000001169</v>
      </c>
      <c r="F2730" s="11">
        <f t="shared" si="472"/>
        <v>-371.21040000001148</v>
      </c>
      <c r="G2730" s="11">
        <f t="shared" ca="1" si="412"/>
        <v>-27.373673960000001</v>
      </c>
      <c r="H2730" s="15">
        <f t="shared" si="480"/>
        <v>0</v>
      </c>
      <c r="I2730" s="11">
        <f t="shared" ca="1" si="1"/>
        <v>-398.58407399999999</v>
      </c>
      <c r="J2730" s="11">
        <f t="shared" ca="1" si="9"/>
        <v>-10.533405760000001</v>
      </c>
      <c r="K2730" s="9">
        <f t="shared" ca="1" si="477"/>
        <v>85.944930869999993</v>
      </c>
      <c r="L2730" s="11">
        <f t="shared" ca="1" si="478"/>
        <v>7392.0971829999999</v>
      </c>
      <c r="M2730" s="11">
        <f t="shared" ca="1" si="473"/>
        <v>0.56360299999999997</v>
      </c>
      <c r="N2730" s="11">
        <f t="shared" ca="1" si="470"/>
        <v>-27.373673960000001</v>
      </c>
      <c r="O2730" s="11">
        <f t="shared" ca="1" si="471"/>
        <v>0</v>
      </c>
      <c r="P2730" s="13">
        <f t="shared" ca="1" si="474"/>
        <v>310.63</v>
      </c>
      <c r="Q2730" s="11">
        <f t="shared" ca="1" si="415"/>
        <v>0.27667942849999999</v>
      </c>
      <c r="R2730" s="11">
        <f t="shared" ca="1" si="475"/>
        <v>1.073741668</v>
      </c>
      <c r="S2730" s="11"/>
    </row>
    <row r="2731" spans="2:19" x14ac:dyDescent="0.2">
      <c r="B2731" s="11"/>
      <c r="D2731" s="14">
        <f t="shared" si="476"/>
        <v>27.290000000001466</v>
      </c>
      <c r="E2731" s="11">
        <f t="shared" si="479"/>
        <v>37.840000000001169</v>
      </c>
      <c r="F2731" s="11">
        <f t="shared" si="472"/>
        <v>-371.21040000001148</v>
      </c>
      <c r="G2731" s="11">
        <f t="shared" ca="1" si="412"/>
        <v>-27.306616760000001</v>
      </c>
      <c r="H2731" s="15">
        <f t="shared" si="480"/>
        <v>0</v>
      </c>
      <c r="I2731" s="11">
        <f t="shared" ca="1" si="1"/>
        <v>-398.51701680000002</v>
      </c>
      <c r="J2731" s="11">
        <f t="shared" ca="1" si="9"/>
        <v>-10.531633640000001</v>
      </c>
      <c r="K2731" s="9">
        <f t="shared" ca="1" si="477"/>
        <v>85.839596810000003</v>
      </c>
      <c r="L2731" s="11">
        <f t="shared" ca="1" si="478"/>
        <v>7392.9561059999996</v>
      </c>
      <c r="M2731" s="11">
        <f t="shared" ca="1" si="473"/>
        <v>0.56360299999999997</v>
      </c>
      <c r="N2731" s="11">
        <f t="shared" ca="1" si="470"/>
        <v>-27.306616760000001</v>
      </c>
      <c r="O2731" s="11">
        <f t="shared" ca="1" si="471"/>
        <v>0</v>
      </c>
      <c r="P2731" s="13">
        <f t="shared" ca="1" si="474"/>
        <v>310.63</v>
      </c>
      <c r="Q2731" s="11">
        <f t="shared" ca="1" si="415"/>
        <v>0.27634033029999999</v>
      </c>
      <c r="R2731" s="11">
        <f t="shared" ca="1" si="475"/>
        <v>1.0735610229999999</v>
      </c>
      <c r="S2731" s="11"/>
    </row>
    <row r="2732" spans="2:19" x14ac:dyDescent="0.2">
      <c r="B2732" s="11"/>
      <c r="D2732" s="14">
        <f t="shared" si="476"/>
        <v>27.300000000001468</v>
      </c>
      <c r="E2732" s="11">
        <f t="shared" si="479"/>
        <v>37.840000000001169</v>
      </c>
      <c r="F2732" s="11">
        <f t="shared" si="472"/>
        <v>-371.21040000001148</v>
      </c>
      <c r="G2732" s="11">
        <f t="shared" ca="1" si="412"/>
        <v>-27.236511520000001</v>
      </c>
      <c r="H2732" s="15">
        <f t="shared" si="480"/>
        <v>0</v>
      </c>
      <c r="I2732" s="11">
        <f t="shared" ca="1" si="1"/>
        <v>-398.4469115</v>
      </c>
      <c r="J2732" s="11">
        <f t="shared" ca="1" si="9"/>
        <v>-10.52978096</v>
      </c>
      <c r="K2732" s="9">
        <f t="shared" ca="1" si="477"/>
        <v>85.734280470000002</v>
      </c>
      <c r="L2732" s="11">
        <f t="shared" ca="1" si="478"/>
        <v>7393.813975</v>
      </c>
      <c r="M2732" s="11">
        <f t="shared" ca="1" si="473"/>
        <v>0.56353799999999998</v>
      </c>
      <c r="N2732" s="11">
        <f t="shared" ca="1" si="470"/>
        <v>-27.236511520000001</v>
      </c>
      <c r="O2732" s="11">
        <f t="shared" ca="1" si="471"/>
        <v>0</v>
      </c>
      <c r="P2732" s="13">
        <f t="shared" ca="1" si="474"/>
        <v>310.625</v>
      </c>
      <c r="Q2732" s="11">
        <f t="shared" ca="1" si="415"/>
        <v>0.2760057319</v>
      </c>
      <c r="R2732" s="11">
        <f t="shared" ca="1" si="475"/>
        <v>1.073372167</v>
      </c>
      <c r="S2732" s="11"/>
    </row>
    <row r="2733" spans="2:19" x14ac:dyDescent="0.2">
      <c r="B2733" s="11"/>
      <c r="D2733" s="14">
        <f t="shared" si="476"/>
        <v>27.31000000000147</v>
      </c>
      <c r="E2733" s="11">
        <f t="shared" si="479"/>
        <v>37.840000000001169</v>
      </c>
      <c r="F2733" s="11">
        <f t="shared" si="472"/>
        <v>-371.21040000001148</v>
      </c>
      <c r="G2733" s="11">
        <f t="shared" ca="1" si="412"/>
        <v>-27.166515669999999</v>
      </c>
      <c r="H2733" s="15">
        <f t="shared" si="480"/>
        <v>0</v>
      </c>
      <c r="I2733" s="11">
        <f t="shared" ca="1" si="1"/>
        <v>-398.37691569999998</v>
      </c>
      <c r="J2733" s="11">
        <f t="shared" ca="1" si="9"/>
        <v>-10.52793118</v>
      </c>
      <c r="K2733" s="9">
        <f t="shared" ca="1" si="477"/>
        <v>85.628982660000005</v>
      </c>
      <c r="L2733" s="11">
        <f t="shared" ca="1" si="478"/>
        <v>7394.6707919999999</v>
      </c>
      <c r="M2733" s="11">
        <f t="shared" ca="1" si="473"/>
        <v>0.563473</v>
      </c>
      <c r="N2733" s="11">
        <f t="shared" ca="1" si="470"/>
        <v>-27.166515669999999</v>
      </c>
      <c r="O2733" s="11">
        <f t="shared" ca="1" si="471"/>
        <v>0</v>
      </c>
      <c r="P2733" s="13">
        <f t="shared" ca="1" si="474"/>
        <v>310.62099999999998</v>
      </c>
      <c r="Q2733" s="11">
        <f t="shared" ca="1" si="415"/>
        <v>0.2756702949</v>
      </c>
      <c r="R2733" s="11">
        <f t="shared" ca="1" si="475"/>
        <v>1.073183606</v>
      </c>
      <c r="S2733" s="11"/>
    </row>
    <row r="2734" spans="2:19" x14ac:dyDescent="0.2">
      <c r="B2734" s="11"/>
      <c r="D2734" s="14">
        <f t="shared" si="476"/>
        <v>27.320000000001471</v>
      </c>
      <c r="E2734" s="11">
        <f t="shared" si="479"/>
        <v>37.840000000001169</v>
      </c>
      <c r="F2734" s="11">
        <f t="shared" si="472"/>
        <v>-371.21040000001148</v>
      </c>
      <c r="G2734" s="11">
        <f t="shared" ca="1" si="412"/>
        <v>-27.096629119999999</v>
      </c>
      <c r="H2734" s="15">
        <f t="shared" si="480"/>
        <v>0</v>
      </c>
      <c r="I2734" s="11">
        <f t="shared" ca="1" si="1"/>
        <v>-398.30702910000002</v>
      </c>
      <c r="J2734" s="11">
        <f t="shared" ca="1" si="9"/>
        <v>-10.526084279999999</v>
      </c>
      <c r="K2734" s="9">
        <f t="shared" ca="1" si="477"/>
        <v>85.523703350000005</v>
      </c>
      <c r="L2734" s="11">
        <f t="shared" ca="1" si="478"/>
        <v>7395.5265550000004</v>
      </c>
      <c r="M2734" s="11">
        <f t="shared" ca="1" si="473"/>
        <v>0.56340800000000002</v>
      </c>
      <c r="N2734" s="11">
        <f t="shared" ca="1" si="470"/>
        <v>-27.096629119999999</v>
      </c>
      <c r="O2734" s="11">
        <f t="shared" ca="1" si="471"/>
        <v>0</v>
      </c>
      <c r="P2734" s="13">
        <f t="shared" ca="1" si="474"/>
        <v>310.61700000000002</v>
      </c>
      <c r="Q2734" s="11">
        <f t="shared" ca="1" si="415"/>
        <v>0.27533490869999999</v>
      </c>
      <c r="R2734" s="11">
        <f t="shared" ca="1" si="475"/>
        <v>1.072995339</v>
      </c>
      <c r="S2734" s="11"/>
    </row>
    <row r="2735" spans="2:19" x14ac:dyDescent="0.2">
      <c r="B2735" s="11"/>
      <c r="D2735" s="14">
        <f t="shared" si="476"/>
        <v>27.330000000001473</v>
      </c>
      <c r="E2735" s="11">
        <f t="shared" si="479"/>
        <v>37.840000000001169</v>
      </c>
      <c r="F2735" s="11">
        <f t="shared" si="472"/>
        <v>-371.21040000001148</v>
      </c>
      <c r="G2735" s="11">
        <f t="shared" ca="1" si="412"/>
        <v>-27.026899749999998</v>
      </c>
      <c r="H2735" s="15">
        <f t="shared" si="480"/>
        <v>0</v>
      </c>
      <c r="I2735" s="11">
        <f t="shared" ca="1" si="1"/>
        <v>-398.23729980000002</v>
      </c>
      <c r="J2735" s="11">
        <f t="shared" ca="1" si="9"/>
        <v>-10.52424154</v>
      </c>
      <c r="K2735" s="9">
        <f t="shared" ca="1" si="477"/>
        <v>85.418442510000006</v>
      </c>
      <c r="L2735" s="11">
        <f t="shared" ca="1" si="478"/>
        <v>7396.3812660000003</v>
      </c>
      <c r="M2735" s="11">
        <f t="shared" ca="1" si="473"/>
        <v>0.56334399999999996</v>
      </c>
      <c r="N2735" s="11">
        <f t="shared" ref="N2735:N2798" ca="1" si="481">IF(K2735&gt;0,-0.5*M2735*(K2735^2)*CdR*CSAR,0)</f>
        <v>-27.026899749999998</v>
      </c>
      <c r="O2735" s="11">
        <f t="shared" ref="O2735:O2798" ca="1" si="482">IF(K2735&gt;0,0, 0.5*M2735*(K2735^2)*CdC*CSAC)</f>
        <v>0</v>
      </c>
      <c r="P2735" s="13">
        <f t="shared" ca="1" si="474"/>
        <v>310.613</v>
      </c>
      <c r="Q2735" s="11">
        <f t="shared" ca="1" si="415"/>
        <v>0.27499957339999997</v>
      </c>
      <c r="R2735" s="11">
        <f t="shared" ca="1" si="475"/>
        <v>1.072807496</v>
      </c>
      <c r="S2735" s="11"/>
    </row>
    <row r="2736" spans="2:19" x14ac:dyDescent="0.2">
      <c r="B2736" s="11"/>
      <c r="D2736" s="14">
        <f t="shared" si="476"/>
        <v>27.340000000001474</v>
      </c>
      <c r="E2736" s="11">
        <f t="shared" si="479"/>
        <v>37.840000000001169</v>
      </c>
      <c r="F2736" s="11">
        <f t="shared" si="472"/>
        <v>-371.21040000001148</v>
      </c>
      <c r="G2736" s="11">
        <f t="shared" ca="1" si="412"/>
        <v>-26.95723139</v>
      </c>
      <c r="H2736" s="15">
        <f t="shared" si="480"/>
        <v>0</v>
      </c>
      <c r="I2736" s="11">
        <f t="shared" ca="1" si="1"/>
        <v>-398.1676314</v>
      </c>
      <c r="J2736" s="11">
        <f t="shared" ca="1" si="9"/>
        <v>-10.522400409999999</v>
      </c>
      <c r="K2736" s="9">
        <f t="shared" ca="1" si="477"/>
        <v>85.313200089999995</v>
      </c>
      <c r="L2736" s="11">
        <f t="shared" ca="1" si="478"/>
        <v>7397.2349240000003</v>
      </c>
      <c r="M2736" s="11">
        <f t="shared" ca="1" si="473"/>
        <v>0.56327899999999997</v>
      </c>
      <c r="N2736" s="11">
        <f t="shared" ca="1" si="481"/>
        <v>-26.95723139</v>
      </c>
      <c r="O2736" s="11">
        <f t="shared" ca="1" si="482"/>
        <v>0</v>
      </c>
      <c r="P2736" s="13">
        <f t="shared" ca="1" si="474"/>
        <v>310.60899999999998</v>
      </c>
      <c r="Q2736" s="11">
        <f t="shared" ca="1" si="415"/>
        <v>0.27466428879999999</v>
      </c>
      <c r="R2736" s="11">
        <f t="shared" ca="1" si="475"/>
        <v>1.0726198170000001</v>
      </c>
      <c r="S2736" s="11"/>
    </row>
    <row r="2737" spans="2:19" x14ac:dyDescent="0.2">
      <c r="B2737" s="11"/>
      <c r="D2737" s="14">
        <f t="shared" si="476"/>
        <v>27.350000000001476</v>
      </c>
      <c r="E2737" s="11">
        <f t="shared" si="479"/>
        <v>37.840000000001169</v>
      </c>
      <c r="F2737" s="11">
        <f t="shared" si="472"/>
        <v>-371.21040000001148</v>
      </c>
      <c r="G2737" s="11">
        <f t="shared" ca="1" si="412"/>
        <v>-26.887672030000001</v>
      </c>
      <c r="H2737" s="15">
        <f t="shared" si="480"/>
        <v>0</v>
      </c>
      <c r="I2737" s="11">
        <f t="shared" ca="1" si="1"/>
        <v>-398.098072</v>
      </c>
      <c r="J2737" s="11">
        <f t="shared" ca="1" si="9"/>
        <v>-10.520562160000001</v>
      </c>
      <c r="K2737" s="9">
        <f t="shared" ca="1" si="477"/>
        <v>85.207976090000003</v>
      </c>
      <c r="L2737" s="11">
        <f t="shared" ca="1" si="478"/>
        <v>7398.0875299999998</v>
      </c>
      <c r="M2737" s="11">
        <f t="shared" ca="1" si="473"/>
        <v>0.56321399999999999</v>
      </c>
      <c r="N2737" s="11">
        <f t="shared" ca="1" si="481"/>
        <v>-26.887672030000001</v>
      </c>
      <c r="O2737" s="11">
        <f t="shared" ca="1" si="482"/>
        <v>0</v>
      </c>
      <c r="P2737" s="13">
        <f t="shared" ca="1" si="474"/>
        <v>310.60399999999998</v>
      </c>
      <c r="Q2737" s="11">
        <f t="shared" ca="1" si="415"/>
        <v>0.2743299381</v>
      </c>
      <c r="R2737" s="11">
        <f t="shared" ca="1" si="475"/>
        <v>1.072432432</v>
      </c>
      <c r="S2737" s="11"/>
    </row>
    <row r="2738" spans="2:19" x14ac:dyDescent="0.2">
      <c r="B2738" s="11"/>
      <c r="D2738" s="14">
        <f t="shared" si="476"/>
        <v>27.360000000001477</v>
      </c>
      <c r="E2738" s="11">
        <f t="shared" si="479"/>
        <v>37.840000000001169</v>
      </c>
      <c r="F2738" s="11">
        <f t="shared" si="472"/>
        <v>-371.21040000001148</v>
      </c>
      <c r="G2738" s="11">
        <f t="shared" ca="1" si="412"/>
        <v>-26.821317029999999</v>
      </c>
      <c r="H2738" s="15">
        <f t="shared" si="480"/>
        <v>0</v>
      </c>
      <c r="I2738" s="11">
        <f t="shared" ca="1" si="1"/>
        <v>-398.03171700000001</v>
      </c>
      <c r="J2738" s="11">
        <f t="shared" ca="1" si="9"/>
        <v>-10.518808590000001</v>
      </c>
      <c r="K2738" s="9">
        <f t="shared" ca="1" si="477"/>
        <v>85.102770469999996</v>
      </c>
      <c r="L2738" s="11">
        <f t="shared" ca="1" si="478"/>
        <v>7398.9390839999996</v>
      </c>
      <c r="M2738" s="11">
        <f t="shared" ca="1" si="473"/>
        <v>0.56321399999999999</v>
      </c>
      <c r="N2738" s="11">
        <f t="shared" ca="1" si="481"/>
        <v>-26.821317029999999</v>
      </c>
      <c r="O2738" s="11">
        <f t="shared" ca="1" si="482"/>
        <v>0</v>
      </c>
      <c r="P2738" s="13">
        <f t="shared" ca="1" si="474"/>
        <v>310.60399999999998</v>
      </c>
      <c r="Q2738" s="11">
        <f t="shared" ca="1" si="415"/>
        <v>0.27399122510000001</v>
      </c>
      <c r="R2738" s="11">
        <f t="shared" ca="1" si="475"/>
        <v>1.0722536789999999</v>
      </c>
      <c r="S2738" s="11"/>
    </row>
    <row r="2739" spans="2:19" x14ac:dyDescent="0.2">
      <c r="B2739" s="11"/>
      <c r="D2739" s="14">
        <f t="shared" si="476"/>
        <v>27.370000000001479</v>
      </c>
      <c r="E2739" s="11">
        <f t="shared" si="479"/>
        <v>37.840000000001169</v>
      </c>
      <c r="F2739" s="11">
        <f t="shared" si="472"/>
        <v>-371.21040000001148</v>
      </c>
      <c r="G2739" s="11">
        <f t="shared" ca="1" si="412"/>
        <v>-26.751967260000001</v>
      </c>
      <c r="H2739" s="15">
        <f t="shared" si="480"/>
        <v>0</v>
      </c>
      <c r="I2739" s="11">
        <f t="shared" ca="1" si="1"/>
        <v>-397.96236729999998</v>
      </c>
      <c r="J2739" s="11">
        <f t="shared" ca="1" si="9"/>
        <v>-10.51697588</v>
      </c>
      <c r="K2739" s="9">
        <f t="shared" ca="1" si="477"/>
        <v>84.997582379999997</v>
      </c>
      <c r="L2739" s="11">
        <f t="shared" ca="1" si="478"/>
        <v>7399.7895859999999</v>
      </c>
      <c r="M2739" s="11">
        <f t="shared" ca="1" si="473"/>
        <v>0.56314900000000001</v>
      </c>
      <c r="N2739" s="11">
        <f t="shared" ca="1" si="481"/>
        <v>-26.751967260000001</v>
      </c>
      <c r="O2739" s="11">
        <f t="shared" ca="1" si="482"/>
        <v>0</v>
      </c>
      <c r="P2739" s="13">
        <f t="shared" ca="1" si="474"/>
        <v>310.60000000000002</v>
      </c>
      <c r="Q2739" s="11">
        <f t="shared" ca="1" si="415"/>
        <v>0.27365609270000002</v>
      </c>
      <c r="R2739" s="11">
        <f t="shared" ca="1" si="475"/>
        <v>1.0720668579999999</v>
      </c>
      <c r="S2739" s="11"/>
    </row>
    <row r="2740" spans="2:19" x14ac:dyDescent="0.2">
      <c r="B2740" s="11"/>
      <c r="D2740" s="14">
        <f t="shared" si="476"/>
        <v>27.38000000000148</v>
      </c>
      <c r="E2740" s="11">
        <f t="shared" si="479"/>
        <v>37.840000000001169</v>
      </c>
      <c r="F2740" s="11">
        <f t="shared" si="472"/>
        <v>-371.21040000001148</v>
      </c>
      <c r="G2740" s="11">
        <f t="shared" ca="1" si="412"/>
        <v>-26.682726240000001</v>
      </c>
      <c r="H2740" s="15">
        <f t="shared" si="480"/>
        <v>0</v>
      </c>
      <c r="I2740" s="11">
        <f t="shared" ca="1" si="1"/>
        <v>-397.89312619999998</v>
      </c>
      <c r="J2740" s="11">
        <f t="shared" ca="1" si="9"/>
        <v>-10.515146039999999</v>
      </c>
      <c r="K2740" s="9">
        <f t="shared" ca="1" si="477"/>
        <v>84.892412620000002</v>
      </c>
      <c r="L2740" s="11">
        <f t="shared" ca="1" si="478"/>
        <v>7400.6390350000001</v>
      </c>
      <c r="M2740" s="11">
        <f t="shared" ca="1" si="473"/>
        <v>0.56308400000000003</v>
      </c>
      <c r="N2740" s="11">
        <f t="shared" ca="1" si="481"/>
        <v>-26.682726240000001</v>
      </c>
      <c r="O2740" s="11">
        <f t="shared" ca="1" si="482"/>
        <v>0</v>
      </c>
      <c r="P2740" s="13">
        <f t="shared" ca="1" si="474"/>
        <v>310.596</v>
      </c>
      <c r="Q2740" s="11">
        <f t="shared" ca="1" si="415"/>
        <v>0.27332101060000003</v>
      </c>
      <c r="R2740" s="11">
        <f t="shared" ca="1" si="475"/>
        <v>1.071880331</v>
      </c>
      <c r="S2740" s="11"/>
    </row>
    <row r="2741" spans="2:19" x14ac:dyDescent="0.2">
      <c r="B2741" s="11"/>
      <c r="D2741" s="14">
        <f t="shared" si="476"/>
        <v>27.390000000001482</v>
      </c>
      <c r="E2741" s="11">
        <f t="shared" si="479"/>
        <v>37.840000000001169</v>
      </c>
      <c r="F2741" s="11">
        <f t="shared" si="472"/>
        <v>-371.21040000001148</v>
      </c>
      <c r="G2741" s="11">
        <f t="shared" ca="1" si="412"/>
        <v>-26.61359388</v>
      </c>
      <c r="H2741" s="15">
        <f t="shared" si="480"/>
        <v>0</v>
      </c>
      <c r="I2741" s="11">
        <f t="shared" ca="1" si="1"/>
        <v>-397.8239939</v>
      </c>
      <c r="J2741" s="11">
        <f t="shared" ca="1" si="9"/>
        <v>-10.51331908</v>
      </c>
      <c r="K2741" s="9">
        <f t="shared" ca="1" si="477"/>
        <v>84.78726116</v>
      </c>
      <c r="L2741" s="11">
        <f t="shared" ca="1" si="478"/>
        <v>7401.4874339999997</v>
      </c>
      <c r="M2741" s="11">
        <f t="shared" ca="1" si="473"/>
        <v>0.56301900000000005</v>
      </c>
      <c r="N2741" s="11">
        <f t="shared" ca="1" si="481"/>
        <v>-26.61359388</v>
      </c>
      <c r="O2741" s="11">
        <f t="shared" ca="1" si="482"/>
        <v>0</v>
      </c>
      <c r="P2741" s="13">
        <f t="shared" ca="1" si="474"/>
        <v>310.59199999999998</v>
      </c>
      <c r="Q2741" s="11">
        <f t="shared" ca="1" si="415"/>
        <v>0.27298597889999998</v>
      </c>
      <c r="R2741" s="11">
        <f t="shared" ca="1" si="475"/>
        <v>1.0716940960000001</v>
      </c>
      <c r="S2741" s="11"/>
    </row>
    <row r="2742" spans="2:19" x14ac:dyDescent="0.2">
      <c r="B2742" s="11"/>
      <c r="D2742" s="14">
        <f t="shared" si="476"/>
        <v>27.400000000001484</v>
      </c>
      <c r="E2742" s="11">
        <f t="shared" si="479"/>
        <v>37.840000000001169</v>
      </c>
      <c r="F2742" s="11">
        <f t="shared" si="472"/>
        <v>-371.21040000001148</v>
      </c>
      <c r="G2742" s="11">
        <f t="shared" ca="1" si="412"/>
        <v>-26.54457008</v>
      </c>
      <c r="H2742" s="15">
        <f t="shared" si="480"/>
        <v>0</v>
      </c>
      <c r="I2742" s="11">
        <f t="shared" ca="1" si="1"/>
        <v>-397.75497009999998</v>
      </c>
      <c r="J2742" s="11">
        <f t="shared" ca="1" si="9"/>
        <v>-10.51149498</v>
      </c>
      <c r="K2742" s="9">
        <f t="shared" ca="1" si="477"/>
        <v>84.682127969999996</v>
      </c>
      <c r="L2742" s="11">
        <f t="shared" ca="1" si="478"/>
        <v>7402.3347809999996</v>
      </c>
      <c r="M2742" s="11">
        <f t="shared" ca="1" si="473"/>
        <v>0.56295399999999995</v>
      </c>
      <c r="N2742" s="11">
        <f t="shared" ca="1" si="481"/>
        <v>-26.54457008</v>
      </c>
      <c r="O2742" s="11">
        <f t="shared" ca="1" si="482"/>
        <v>0</v>
      </c>
      <c r="P2742" s="13">
        <f t="shared" ca="1" si="474"/>
        <v>310.58800000000002</v>
      </c>
      <c r="Q2742" s="11">
        <f t="shared" ca="1" si="415"/>
        <v>0.27265099739999998</v>
      </c>
      <c r="R2742" s="11">
        <f t="shared" ca="1" si="475"/>
        <v>1.0715081529999999</v>
      </c>
      <c r="S2742" s="11"/>
    </row>
    <row r="2743" spans="2:19" x14ac:dyDescent="0.2">
      <c r="B2743" s="11"/>
      <c r="D2743" s="14">
        <f t="shared" si="476"/>
        <v>27.410000000001485</v>
      </c>
      <c r="E2743" s="11">
        <f t="shared" si="479"/>
        <v>37.840000000001169</v>
      </c>
      <c r="F2743" s="11">
        <f t="shared" si="472"/>
        <v>-371.21040000001148</v>
      </c>
      <c r="G2743" s="11">
        <f t="shared" ca="1" si="412"/>
        <v>-26.47565475</v>
      </c>
      <c r="H2743" s="15">
        <f t="shared" si="480"/>
        <v>0</v>
      </c>
      <c r="I2743" s="11">
        <f t="shared" ca="1" si="1"/>
        <v>-397.6860547</v>
      </c>
      <c r="J2743" s="11">
        <f t="shared" ca="1" si="9"/>
        <v>-10.509673749999999</v>
      </c>
      <c r="K2743" s="9">
        <f t="shared" ca="1" si="477"/>
        <v>84.577013019999995</v>
      </c>
      <c r="L2743" s="11">
        <f t="shared" ca="1" si="478"/>
        <v>7403.1810759999998</v>
      </c>
      <c r="M2743" s="11">
        <f t="shared" ca="1" si="473"/>
        <v>0.56288899999999997</v>
      </c>
      <c r="N2743" s="11">
        <f t="shared" ca="1" si="481"/>
        <v>-26.47565475</v>
      </c>
      <c r="O2743" s="11">
        <f t="shared" ca="1" si="482"/>
        <v>0</v>
      </c>
      <c r="P2743" s="13">
        <f t="shared" ca="1" si="474"/>
        <v>310.58300000000003</v>
      </c>
      <c r="Q2743" s="11">
        <f t="shared" ca="1" si="415"/>
        <v>0.27231694270000001</v>
      </c>
      <c r="R2743" s="11">
        <f t="shared" ca="1" si="475"/>
        <v>1.071322503</v>
      </c>
      <c r="S2743" s="11"/>
    </row>
    <row r="2744" spans="2:19" x14ac:dyDescent="0.2">
      <c r="B2744" s="11"/>
      <c r="D2744" s="14">
        <f t="shared" si="476"/>
        <v>27.420000000001487</v>
      </c>
      <c r="E2744" s="11">
        <f t="shared" si="479"/>
        <v>37.840000000001169</v>
      </c>
      <c r="F2744" s="11">
        <f t="shared" si="472"/>
        <v>-371.21040000001148</v>
      </c>
      <c r="G2744" s="11">
        <f t="shared" ca="1" si="412"/>
        <v>-26.40684779</v>
      </c>
      <c r="H2744" s="15">
        <f t="shared" si="480"/>
        <v>0</v>
      </c>
      <c r="I2744" s="11">
        <f t="shared" ca="1" si="1"/>
        <v>-397.61724779999997</v>
      </c>
      <c r="J2744" s="11">
        <f t="shared" ca="1" si="9"/>
        <v>-10.50785539</v>
      </c>
      <c r="K2744" s="9">
        <f t="shared" ca="1" si="477"/>
        <v>84.471916280000002</v>
      </c>
      <c r="L2744" s="11">
        <f t="shared" ca="1" si="478"/>
        <v>7404.0263210000003</v>
      </c>
      <c r="M2744" s="11">
        <f t="shared" ca="1" si="473"/>
        <v>0.56282399999999999</v>
      </c>
      <c r="N2744" s="11">
        <f t="shared" ca="1" si="481"/>
        <v>-26.40684779</v>
      </c>
      <c r="O2744" s="11">
        <f t="shared" ca="1" si="482"/>
        <v>0</v>
      </c>
      <c r="P2744" s="13">
        <f t="shared" ca="1" si="474"/>
        <v>310.57900000000001</v>
      </c>
      <c r="Q2744" s="11">
        <f t="shared" ca="1" si="415"/>
        <v>0.27198206019999999</v>
      </c>
      <c r="R2744" s="11">
        <f t="shared" ca="1" si="475"/>
        <v>1.0711371439999999</v>
      </c>
      <c r="S2744" s="11"/>
    </row>
    <row r="2745" spans="2:19" x14ac:dyDescent="0.2">
      <c r="B2745" s="11"/>
      <c r="D2745" s="14">
        <f t="shared" si="476"/>
        <v>27.430000000001488</v>
      </c>
      <c r="E2745" s="11">
        <f t="shared" si="479"/>
        <v>37.840000000001169</v>
      </c>
      <c r="F2745" s="11">
        <f t="shared" si="472"/>
        <v>-371.21040000001148</v>
      </c>
      <c r="G2745" s="11">
        <f t="shared" ca="1" si="412"/>
        <v>-26.34119123</v>
      </c>
      <c r="H2745" s="15">
        <f t="shared" si="480"/>
        <v>0</v>
      </c>
      <c r="I2745" s="11">
        <f t="shared" ca="1" si="1"/>
        <v>-397.55159120000002</v>
      </c>
      <c r="J2745" s="11">
        <f t="shared" ca="1" si="9"/>
        <v>-10.506120279999999</v>
      </c>
      <c r="K2745" s="9">
        <f t="shared" ca="1" si="477"/>
        <v>84.36683773</v>
      </c>
      <c r="L2745" s="11">
        <f t="shared" ca="1" si="478"/>
        <v>7404.8705149999996</v>
      </c>
      <c r="M2745" s="11">
        <f t="shared" ca="1" si="473"/>
        <v>0.56282399999999999</v>
      </c>
      <c r="N2745" s="11">
        <f t="shared" ca="1" si="481"/>
        <v>-26.34119123</v>
      </c>
      <c r="O2745" s="11">
        <f t="shared" ca="1" si="482"/>
        <v>0</v>
      </c>
      <c r="P2745" s="13">
        <f t="shared" ca="1" si="474"/>
        <v>310.57900000000001</v>
      </c>
      <c r="Q2745" s="11">
        <f t="shared" ca="1" si="415"/>
        <v>0.27164372910000001</v>
      </c>
      <c r="R2745" s="11">
        <f t="shared" ca="1" si="475"/>
        <v>1.0709602730000001</v>
      </c>
      <c r="S2745" s="11"/>
    </row>
    <row r="2746" spans="2:19" x14ac:dyDescent="0.2">
      <c r="B2746" s="11"/>
      <c r="D2746" s="14">
        <f t="shared" si="476"/>
        <v>27.44000000000149</v>
      </c>
      <c r="E2746" s="11">
        <f t="shared" si="479"/>
        <v>37.840000000001169</v>
      </c>
      <c r="F2746" s="11">
        <f t="shared" si="472"/>
        <v>-371.21040000001148</v>
      </c>
      <c r="G2746" s="11">
        <f t="shared" ca="1" si="412"/>
        <v>-26.272639359999999</v>
      </c>
      <c r="H2746" s="15">
        <f t="shared" si="480"/>
        <v>0</v>
      </c>
      <c r="I2746" s="11">
        <f t="shared" ca="1" si="1"/>
        <v>-397.4830394</v>
      </c>
      <c r="J2746" s="11">
        <f t="shared" ca="1" si="9"/>
        <v>-10.50430865</v>
      </c>
      <c r="K2746" s="9">
        <f t="shared" ca="1" si="477"/>
        <v>84.261776530000006</v>
      </c>
      <c r="L2746" s="11">
        <f t="shared" ca="1" si="478"/>
        <v>7405.7136579999997</v>
      </c>
      <c r="M2746" s="11">
        <f t="shared" ca="1" si="473"/>
        <v>0.56276000000000004</v>
      </c>
      <c r="N2746" s="11">
        <f t="shared" ca="1" si="481"/>
        <v>-26.272639359999999</v>
      </c>
      <c r="O2746" s="11">
        <f t="shared" ca="1" si="482"/>
        <v>0</v>
      </c>
      <c r="P2746" s="13">
        <f t="shared" ca="1" si="474"/>
        <v>310.57499999999999</v>
      </c>
      <c r="Q2746" s="11">
        <f t="shared" ca="1" si="415"/>
        <v>0.27130894799999999</v>
      </c>
      <c r="R2746" s="11">
        <f t="shared" ca="1" si="475"/>
        <v>1.0707756020000001</v>
      </c>
      <c r="S2746" s="11"/>
    </row>
    <row r="2747" spans="2:19" x14ac:dyDescent="0.2">
      <c r="B2747" s="11"/>
      <c r="D2747" s="14">
        <f t="shared" si="476"/>
        <v>27.450000000001491</v>
      </c>
      <c r="E2747" s="11">
        <f t="shared" si="479"/>
        <v>37.840000000001169</v>
      </c>
      <c r="F2747" s="11">
        <f t="shared" si="472"/>
        <v>-371.21040000001148</v>
      </c>
      <c r="G2747" s="11">
        <f t="shared" ca="1" si="412"/>
        <v>-26.204148790000001</v>
      </c>
      <c r="H2747" s="15">
        <f t="shared" si="480"/>
        <v>0</v>
      </c>
      <c r="I2747" s="11">
        <f t="shared" ca="1" si="1"/>
        <v>-397.41454879999998</v>
      </c>
      <c r="J2747" s="11">
        <f t="shared" ca="1" si="9"/>
        <v>-10.50249865</v>
      </c>
      <c r="K2747" s="9">
        <f t="shared" ca="1" si="477"/>
        <v>84.156733439999996</v>
      </c>
      <c r="L2747" s="11">
        <f t="shared" ca="1" si="478"/>
        <v>7406.5557509999999</v>
      </c>
      <c r="M2747" s="11">
        <f t="shared" ca="1" si="473"/>
        <v>0.56269499999999995</v>
      </c>
      <c r="N2747" s="11">
        <f t="shared" ca="1" si="481"/>
        <v>-26.204148790000001</v>
      </c>
      <c r="O2747" s="11">
        <f t="shared" ca="1" si="482"/>
        <v>0</v>
      </c>
      <c r="P2747" s="13">
        <f t="shared" ca="1" si="474"/>
        <v>310.57100000000003</v>
      </c>
      <c r="Q2747" s="11">
        <f t="shared" ca="1" si="415"/>
        <v>0.27097421669999999</v>
      </c>
      <c r="R2747" s="11">
        <f t="shared" ca="1" si="475"/>
        <v>1.0705910949999999</v>
      </c>
      <c r="S2747" s="11"/>
    </row>
    <row r="2748" spans="2:19" x14ac:dyDescent="0.2">
      <c r="B2748" s="11"/>
      <c r="D2748" s="14">
        <f t="shared" si="476"/>
        <v>27.460000000001493</v>
      </c>
      <c r="E2748" s="11">
        <f t="shared" si="479"/>
        <v>37.840000000001169</v>
      </c>
      <c r="F2748" s="11">
        <f t="shared" si="472"/>
        <v>-371.21040000001148</v>
      </c>
      <c r="G2748" s="11">
        <f t="shared" ca="1" si="412"/>
        <v>-26.135766239999999</v>
      </c>
      <c r="H2748" s="15">
        <f t="shared" si="480"/>
        <v>0</v>
      </c>
      <c r="I2748" s="11">
        <f t="shared" ca="1" si="1"/>
        <v>-397.34616620000003</v>
      </c>
      <c r="J2748" s="11">
        <f t="shared" ca="1" si="9"/>
        <v>-10.5006915</v>
      </c>
      <c r="K2748" s="9">
        <f t="shared" ca="1" si="477"/>
        <v>84.051708450000007</v>
      </c>
      <c r="L2748" s="11">
        <f t="shared" ca="1" si="478"/>
        <v>7407.3967929999999</v>
      </c>
      <c r="M2748" s="11">
        <f t="shared" ca="1" si="473"/>
        <v>0.56262999999999996</v>
      </c>
      <c r="N2748" s="11">
        <f t="shared" ca="1" si="481"/>
        <v>-26.135766239999999</v>
      </c>
      <c r="O2748" s="11">
        <f t="shared" ca="1" si="482"/>
        <v>0</v>
      </c>
      <c r="P2748" s="13">
        <f t="shared" ca="1" si="474"/>
        <v>310.56700000000001</v>
      </c>
      <c r="Q2748" s="11">
        <f t="shared" ca="1" si="415"/>
        <v>0.27063953499999999</v>
      </c>
      <c r="R2748" s="11">
        <f t="shared" ca="1" si="475"/>
        <v>1.0704068799999999</v>
      </c>
      <c r="S2748" s="11"/>
    </row>
    <row r="2749" spans="2:19" x14ac:dyDescent="0.2">
      <c r="B2749" s="11"/>
      <c r="D2749" s="14">
        <f t="shared" si="476"/>
        <v>27.470000000001495</v>
      </c>
      <c r="E2749" s="11">
        <f t="shared" si="479"/>
        <v>37.840000000001169</v>
      </c>
      <c r="F2749" s="11">
        <f t="shared" si="472"/>
        <v>-371.21040000001148</v>
      </c>
      <c r="G2749" s="11">
        <f t="shared" ca="1" si="412"/>
        <v>-26.067491619999998</v>
      </c>
      <c r="H2749" s="15">
        <f t="shared" si="480"/>
        <v>0</v>
      </c>
      <c r="I2749" s="11">
        <f t="shared" ca="1" si="1"/>
        <v>-397.27789159999998</v>
      </c>
      <c r="J2749" s="11">
        <f t="shared" ca="1" si="9"/>
        <v>-10.4988872</v>
      </c>
      <c r="K2749" s="9">
        <f t="shared" ca="1" si="477"/>
        <v>83.946701540000007</v>
      </c>
      <c r="L2749" s="11">
        <f t="shared" ca="1" si="478"/>
        <v>7408.2367850000001</v>
      </c>
      <c r="M2749" s="11">
        <f t="shared" ca="1" si="473"/>
        <v>0.56256499999999998</v>
      </c>
      <c r="N2749" s="11">
        <f t="shared" ca="1" si="481"/>
        <v>-26.067491619999998</v>
      </c>
      <c r="O2749" s="11">
        <f t="shared" ca="1" si="482"/>
        <v>0</v>
      </c>
      <c r="P2749" s="13">
        <f t="shared" ca="1" si="474"/>
        <v>310.56200000000001</v>
      </c>
      <c r="Q2749" s="11">
        <f t="shared" ca="1" si="415"/>
        <v>0.27030577319999999</v>
      </c>
      <c r="R2749" s="11">
        <f t="shared" ca="1" si="475"/>
        <v>1.0702229560000001</v>
      </c>
      <c r="S2749" s="11"/>
    </row>
    <row r="2750" spans="2:19" x14ac:dyDescent="0.2">
      <c r="B2750" s="11"/>
      <c r="D2750" s="14">
        <f t="shared" si="476"/>
        <v>27.480000000001496</v>
      </c>
      <c r="E2750" s="11">
        <f t="shared" si="479"/>
        <v>37.840000000001169</v>
      </c>
      <c r="F2750" s="11">
        <f t="shared" si="472"/>
        <v>-371.21040000001148</v>
      </c>
      <c r="G2750" s="11">
        <f t="shared" ca="1" si="412"/>
        <v>-25.999324829999999</v>
      </c>
      <c r="H2750" s="15">
        <f t="shared" si="480"/>
        <v>0</v>
      </c>
      <c r="I2750" s="11">
        <f t="shared" ca="1" si="1"/>
        <v>-397.2097248</v>
      </c>
      <c r="J2750" s="11">
        <f t="shared" ca="1" si="9"/>
        <v>-10.49708575</v>
      </c>
      <c r="K2750" s="9">
        <f t="shared" ca="1" si="477"/>
        <v>83.841712670000007</v>
      </c>
      <c r="L2750" s="11">
        <f t="shared" ca="1" si="478"/>
        <v>7409.0757270000004</v>
      </c>
      <c r="M2750" s="11">
        <f t="shared" ca="1" si="473"/>
        <v>0.5625</v>
      </c>
      <c r="N2750" s="11">
        <f t="shared" ca="1" si="481"/>
        <v>-25.999324829999999</v>
      </c>
      <c r="O2750" s="11">
        <f t="shared" ca="1" si="482"/>
        <v>0</v>
      </c>
      <c r="P2750" s="13">
        <f t="shared" ca="1" si="474"/>
        <v>310.55799999999999</v>
      </c>
      <c r="Q2750" s="11">
        <f t="shared" ca="1" si="415"/>
        <v>0.26997118949999999</v>
      </c>
      <c r="R2750" s="11">
        <f t="shared" ca="1" si="475"/>
        <v>1.070039322</v>
      </c>
      <c r="S2750" s="11"/>
    </row>
    <row r="2751" spans="2:19" x14ac:dyDescent="0.2">
      <c r="B2751" s="11"/>
      <c r="D2751" s="14">
        <f t="shared" si="476"/>
        <v>27.490000000001498</v>
      </c>
      <c r="E2751" s="11">
        <f t="shared" si="479"/>
        <v>37.840000000001169</v>
      </c>
      <c r="F2751" s="11">
        <f t="shared" si="472"/>
        <v>-371.21040000001148</v>
      </c>
      <c r="G2751" s="11">
        <f t="shared" ca="1" si="412"/>
        <v>-25.93426264</v>
      </c>
      <c r="H2751" s="15">
        <f t="shared" si="480"/>
        <v>0</v>
      </c>
      <c r="I2751" s="11">
        <f t="shared" ca="1" si="1"/>
        <v>-397.1446626</v>
      </c>
      <c r="J2751" s="11">
        <f t="shared" ca="1" si="9"/>
        <v>-10.495366349999999</v>
      </c>
      <c r="K2751" s="9">
        <f t="shared" ca="1" si="477"/>
        <v>83.736741809999998</v>
      </c>
      <c r="L2751" s="11">
        <f t="shared" ca="1" si="478"/>
        <v>7409.9136189999999</v>
      </c>
      <c r="M2751" s="11">
        <f t="shared" ca="1" si="473"/>
        <v>0.5625</v>
      </c>
      <c r="N2751" s="11">
        <f t="shared" ca="1" si="481"/>
        <v>-25.93426264</v>
      </c>
      <c r="O2751" s="11">
        <f t="shared" ca="1" si="482"/>
        <v>0</v>
      </c>
      <c r="P2751" s="13">
        <f t="shared" ca="1" si="474"/>
        <v>310.55799999999999</v>
      </c>
      <c r="Q2751" s="11">
        <f t="shared" ca="1" si="415"/>
        <v>0.26963318219999999</v>
      </c>
      <c r="R2751" s="11">
        <f t="shared" ca="1" si="475"/>
        <v>1.069864052</v>
      </c>
      <c r="S2751" s="11"/>
    </row>
    <row r="2752" spans="2:19" x14ac:dyDescent="0.2">
      <c r="B2752" s="11"/>
      <c r="D2752" s="14">
        <f t="shared" si="476"/>
        <v>27.500000000001499</v>
      </c>
      <c r="E2752" s="11">
        <f t="shared" si="479"/>
        <v>37.840000000001169</v>
      </c>
      <c r="F2752" s="11">
        <f t="shared" si="472"/>
        <v>-371.21040000001148</v>
      </c>
      <c r="G2752" s="11">
        <f t="shared" ca="1" si="412"/>
        <v>-25.866303250000001</v>
      </c>
      <c r="H2752" s="15">
        <f t="shared" si="480"/>
        <v>0</v>
      </c>
      <c r="I2752" s="11">
        <f t="shared" ca="1" si="1"/>
        <v>-397.0767032</v>
      </c>
      <c r="J2752" s="11">
        <f t="shared" ca="1" si="9"/>
        <v>-10.49357038</v>
      </c>
      <c r="K2752" s="9">
        <f t="shared" ca="1" si="477"/>
        <v>83.631788150000006</v>
      </c>
      <c r="L2752" s="11">
        <f t="shared" ca="1" si="478"/>
        <v>7410.750462</v>
      </c>
      <c r="M2752" s="11">
        <f t="shared" ca="1" si="473"/>
        <v>0.56243500000000002</v>
      </c>
      <c r="N2752" s="11">
        <f t="shared" ca="1" si="481"/>
        <v>-25.866303250000001</v>
      </c>
      <c r="O2752" s="11">
        <f t="shared" ca="1" si="482"/>
        <v>0</v>
      </c>
      <c r="P2752" s="13">
        <f t="shared" ca="1" si="474"/>
        <v>310.55399999999997</v>
      </c>
      <c r="Q2752" s="11">
        <f t="shared" ca="1" si="415"/>
        <v>0.26929869890000002</v>
      </c>
      <c r="R2752" s="11">
        <f t="shared" ca="1" si="475"/>
        <v>1.069680977</v>
      </c>
      <c r="S2752" s="11"/>
    </row>
    <row r="2753" spans="2:19" x14ac:dyDescent="0.2">
      <c r="B2753" s="11"/>
      <c r="D2753" s="14">
        <f t="shared" si="476"/>
        <v>27.510000000001501</v>
      </c>
      <c r="E2753" s="11">
        <f t="shared" si="479"/>
        <v>37.840000000001169</v>
      </c>
      <c r="F2753" s="11">
        <f t="shared" si="472"/>
        <v>-371.21040000001148</v>
      </c>
      <c r="G2753" s="11">
        <f t="shared" ca="1" si="412"/>
        <v>-25.79845143</v>
      </c>
      <c r="H2753" s="15">
        <f t="shared" si="480"/>
        <v>0</v>
      </c>
      <c r="I2753" s="11">
        <f t="shared" ca="1" si="1"/>
        <v>-397.00885140000003</v>
      </c>
      <c r="J2753" s="11">
        <f t="shared" ca="1" si="9"/>
        <v>-10.491777259999999</v>
      </c>
      <c r="K2753" s="9">
        <f t="shared" ca="1" si="477"/>
        <v>83.526852439999999</v>
      </c>
      <c r="L2753" s="11">
        <f t="shared" ca="1" si="478"/>
        <v>7411.5862550000002</v>
      </c>
      <c r="M2753" s="11">
        <f t="shared" ca="1" si="473"/>
        <v>0.56237000000000004</v>
      </c>
      <c r="N2753" s="11">
        <f t="shared" ca="1" si="481"/>
        <v>-25.79845143</v>
      </c>
      <c r="O2753" s="11">
        <f t="shared" ca="1" si="482"/>
        <v>0</v>
      </c>
      <c r="P2753" s="13">
        <f t="shared" ca="1" si="474"/>
        <v>310.55</v>
      </c>
      <c r="Q2753" s="11">
        <f t="shared" ca="1" si="415"/>
        <v>0.26896426480000002</v>
      </c>
      <c r="R2753" s="11">
        <f t="shared" ca="1" si="475"/>
        <v>1.0694981910000001</v>
      </c>
      <c r="S2753" s="11"/>
    </row>
    <row r="2754" spans="2:19" x14ac:dyDescent="0.2">
      <c r="B2754" s="11"/>
      <c r="D2754" s="14">
        <f t="shared" si="476"/>
        <v>27.520000000001502</v>
      </c>
      <c r="E2754" s="11">
        <f t="shared" si="479"/>
        <v>37.840000000001169</v>
      </c>
      <c r="F2754" s="11">
        <f t="shared" ref="F2754:F2817" si="483">E2754*Grav</f>
        <v>-371.21040000001148</v>
      </c>
      <c r="G2754" s="11">
        <f t="shared" ca="1" si="412"/>
        <v>-25.730752859999999</v>
      </c>
      <c r="H2754" s="15">
        <f t="shared" si="480"/>
        <v>0</v>
      </c>
      <c r="I2754" s="11">
        <f t="shared" ca="1" si="1"/>
        <v>-396.94115290000002</v>
      </c>
      <c r="J2754" s="11">
        <f t="shared" ca="1" si="9"/>
        <v>-10.489988179999999</v>
      </c>
      <c r="K2754" s="9">
        <f t="shared" ca="1" si="477"/>
        <v>83.421934669999999</v>
      </c>
      <c r="L2754" s="11">
        <f t="shared" ca="1" si="478"/>
        <v>7412.4209989999999</v>
      </c>
      <c r="M2754" s="11">
        <f t="shared" ref="M2754:M2817" ca="1" si="484">VLOOKUP(L2754,AtmChart,4)</f>
        <v>0.56230599999999997</v>
      </c>
      <c r="N2754" s="11">
        <f t="shared" ca="1" si="481"/>
        <v>-25.730752859999999</v>
      </c>
      <c r="O2754" s="11">
        <f t="shared" ca="1" si="482"/>
        <v>0</v>
      </c>
      <c r="P2754" s="13">
        <f t="shared" ref="P2754:P2817" ca="1" si="485">VLOOKUP(L2754,AtmChart,5)</f>
        <v>310.54599999999999</v>
      </c>
      <c r="Q2754" s="11">
        <f t="shared" ca="1" si="415"/>
        <v>0.26862987989999998</v>
      </c>
      <c r="R2754" s="11">
        <f t="shared" ref="R2754:R2817" ca="1" si="486">J2754/Grav</f>
        <v>1.0693158190000001</v>
      </c>
      <c r="S2754" s="11"/>
    </row>
    <row r="2755" spans="2:19" x14ac:dyDescent="0.2">
      <c r="B2755" s="11"/>
      <c r="D2755" s="14">
        <f t="shared" ref="D2755:D2818" si="487">D2754+DeltaT</f>
        <v>27.530000000001504</v>
      </c>
      <c r="E2755" s="11">
        <f t="shared" si="479"/>
        <v>37.840000000001169</v>
      </c>
      <c r="F2755" s="11">
        <f t="shared" si="483"/>
        <v>-371.21040000001148</v>
      </c>
      <c r="G2755" s="11">
        <f t="shared" ca="1" si="412"/>
        <v>-25.6631158</v>
      </c>
      <c r="H2755" s="15">
        <f t="shared" si="480"/>
        <v>0</v>
      </c>
      <c r="I2755" s="11">
        <f t="shared" ca="1" si="1"/>
        <v>-396.87351580000001</v>
      </c>
      <c r="J2755" s="11">
        <f t="shared" ca="1" si="9"/>
        <v>-10.488200730000001</v>
      </c>
      <c r="K2755" s="9">
        <f t="shared" ref="K2755:K2818" ca="1" si="488">K2754+J2754*DeltaT</f>
        <v>83.317034789999994</v>
      </c>
      <c r="L2755" s="11">
        <f t="shared" ref="L2755:L2818" ca="1" si="489">L2754+K2754*DeltaT+(0.5*J2754*DeltaT^2)</f>
        <v>7413.2546940000002</v>
      </c>
      <c r="M2755" s="11">
        <f t="shared" ca="1" si="484"/>
        <v>0.56224099999999999</v>
      </c>
      <c r="N2755" s="11">
        <f t="shared" ca="1" si="481"/>
        <v>-25.6631158</v>
      </c>
      <c r="O2755" s="11">
        <f t="shared" ca="1" si="482"/>
        <v>0</v>
      </c>
      <c r="P2755" s="13">
        <f t="shared" ca="1" si="485"/>
        <v>310.541</v>
      </c>
      <c r="Q2755" s="11">
        <f t="shared" ca="1" si="415"/>
        <v>0.26829640780000003</v>
      </c>
      <c r="R2755" s="11">
        <f t="shared" ca="1" si="486"/>
        <v>1.0691336119999999</v>
      </c>
      <c r="S2755" s="11"/>
    </row>
    <row r="2756" spans="2:19" x14ac:dyDescent="0.2">
      <c r="B2756" s="11"/>
      <c r="D2756" s="14">
        <f t="shared" si="487"/>
        <v>27.540000000001505</v>
      </c>
      <c r="E2756" s="11">
        <f t="shared" si="479"/>
        <v>37.840000000001169</v>
      </c>
      <c r="F2756" s="11">
        <f t="shared" si="483"/>
        <v>-371.21040000001148</v>
      </c>
      <c r="G2756" s="11">
        <f t="shared" ca="1" si="412"/>
        <v>-25.59558603</v>
      </c>
      <c r="H2756" s="15">
        <f t="shared" si="480"/>
        <v>0</v>
      </c>
      <c r="I2756" s="11">
        <f t="shared" ca="1" si="1"/>
        <v>-396.80598600000002</v>
      </c>
      <c r="J2756" s="11">
        <f t="shared" ca="1" si="9"/>
        <v>-10.486416119999999</v>
      </c>
      <c r="K2756" s="9">
        <f t="shared" ca="1" si="488"/>
        <v>83.212152779999997</v>
      </c>
      <c r="L2756" s="11">
        <f t="shared" ca="1" si="489"/>
        <v>7414.08734</v>
      </c>
      <c r="M2756" s="11">
        <f t="shared" ca="1" si="484"/>
        <v>0.56217600000000001</v>
      </c>
      <c r="N2756" s="11">
        <f t="shared" ca="1" si="481"/>
        <v>-25.59558603</v>
      </c>
      <c r="O2756" s="11">
        <f t="shared" ca="1" si="482"/>
        <v>0</v>
      </c>
      <c r="P2756" s="13">
        <f t="shared" ca="1" si="485"/>
        <v>310.53699999999998</v>
      </c>
      <c r="Q2756" s="11">
        <f t="shared" ca="1" si="415"/>
        <v>0.2679621197</v>
      </c>
      <c r="R2756" s="11">
        <f t="shared" ca="1" si="486"/>
        <v>1.0689516939999999</v>
      </c>
      <c r="S2756" s="11"/>
    </row>
    <row r="2757" spans="2:19" x14ac:dyDescent="0.2">
      <c r="B2757" s="11"/>
      <c r="D2757" s="14">
        <f t="shared" si="487"/>
        <v>27.550000000001507</v>
      </c>
      <c r="E2757" s="11">
        <f t="shared" si="479"/>
        <v>37.840000000001169</v>
      </c>
      <c r="F2757" s="11">
        <f t="shared" si="483"/>
        <v>-371.21040000001148</v>
      </c>
      <c r="G2757" s="11">
        <f t="shared" ca="1" si="412"/>
        <v>-25.531115440000001</v>
      </c>
      <c r="H2757" s="15">
        <f t="shared" si="480"/>
        <v>0</v>
      </c>
      <c r="I2757" s="11">
        <f t="shared" ca="1" si="1"/>
        <v>-396.74151540000003</v>
      </c>
      <c r="J2757" s="11">
        <f t="shared" ca="1" si="9"/>
        <v>-10.484712350000001</v>
      </c>
      <c r="K2757" s="9">
        <f t="shared" ca="1" si="488"/>
        <v>83.107288620000006</v>
      </c>
      <c r="L2757" s="11">
        <f t="shared" ca="1" si="489"/>
        <v>7414.9189370000004</v>
      </c>
      <c r="M2757" s="11">
        <f t="shared" ca="1" si="484"/>
        <v>0.56217600000000001</v>
      </c>
      <c r="N2757" s="11">
        <f t="shared" ca="1" si="481"/>
        <v>-25.531115440000001</v>
      </c>
      <c r="O2757" s="11">
        <f t="shared" ca="1" si="482"/>
        <v>0</v>
      </c>
      <c r="P2757" s="13">
        <f t="shared" ca="1" si="485"/>
        <v>310.53699999999998</v>
      </c>
      <c r="Q2757" s="11">
        <f t="shared" ca="1" si="415"/>
        <v>0.26762443320000001</v>
      </c>
      <c r="R2757" s="11">
        <f t="shared" ca="1" si="486"/>
        <v>1.0687780179999999</v>
      </c>
      <c r="S2757" s="11"/>
    </row>
    <row r="2758" spans="2:19" x14ac:dyDescent="0.2">
      <c r="B2758" s="11"/>
      <c r="D2758" s="14">
        <f t="shared" si="487"/>
        <v>27.560000000001509</v>
      </c>
      <c r="E2758" s="11">
        <f t="shared" ref="E2758:E2821" si="490">IF(D2758&lt;ThrustCurveTime,E2757-(Mdot)/10,E2757)</f>
        <v>37.840000000001169</v>
      </c>
      <c r="F2758" s="11">
        <f t="shared" si="483"/>
        <v>-371.21040000001148</v>
      </c>
      <c r="G2758" s="11">
        <f t="shared" ca="1" si="412"/>
        <v>-25.463792080000001</v>
      </c>
      <c r="H2758" s="15">
        <f t="shared" si="480"/>
        <v>0</v>
      </c>
      <c r="I2758" s="11">
        <f t="shared" ca="1" si="1"/>
        <v>-396.67419210000003</v>
      </c>
      <c r="J2758" s="11">
        <f t="shared" ca="1" si="9"/>
        <v>-10.482933190000001</v>
      </c>
      <c r="K2758" s="9">
        <f t="shared" ca="1" si="488"/>
        <v>83.002441500000003</v>
      </c>
      <c r="L2758" s="11">
        <f t="shared" ca="1" si="489"/>
        <v>7415.7494859999997</v>
      </c>
      <c r="M2758" s="11">
        <f t="shared" ca="1" si="484"/>
        <v>0.56211100000000003</v>
      </c>
      <c r="N2758" s="11">
        <f t="shared" ca="1" si="481"/>
        <v>-25.463792080000001</v>
      </c>
      <c r="O2758" s="11">
        <f t="shared" ca="1" si="482"/>
        <v>0</v>
      </c>
      <c r="P2758" s="13">
        <f t="shared" ca="1" si="485"/>
        <v>310.53300000000002</v>
      </c>
      <c r="Q2758" s="11">
        <f t="shared" ca="1" si="415"/>
        <v>0.2672902445</v>
      </c>
      <c r="R2758" s="11">
        <f t="shared" ca="1" si="486"/>
        <v>1.068596656</v>
      </c>
      <c r="S2758" s="11"/>
    </row>
    <row r="2759" spans="2:19" x14ac:dyDescent="0.2">
      <c r="B2759" s="11"/>
      <c r="D2759" s="14">
        <f t="shared" si="487"/>
        <v>27.57000000000151</v>
      </c>
      <c r="E2759" s="11">
        <f t="shared" si="490"/>
        <v>37.840000000001169</v>
      </c>
      <c r="F2759" s="11">
        <f t="shared" si="483"/>
        <v>-371.21040000001148</v>
      </c>
      <c r="G2759" s="11">
        <f t="shared" ca="1" si="412"/>
        <v>-25.396575760000001</v>
      </c>
      <c r="H2759" s="15">
        <f t="shared" ref="H2759:H2822" si="491">IF(D2759&lt;ThrustCurveTime,VLOOKUP(D2759,GoddardCurve1,2, TRUE),0)</f>
        <v>0</v>
      </c>
      <c r="I2759" s="11">
        <f t="shared" ca="1" si="1"/>
        <v>-396.60697579999999</v>
      </c>
      <c r="J2759" s="11">
        <f t="shared" ca="1" si="9"/>
        <v>-10.48115686</v>
      </c>
      <c r="K2759" s="9">
        <f t="shared" ca="1" si="488"/>
        <v>82.897612159999994</v>
      </c>
      <c r="L2759" s="11">
        <f t="shared" ca="1" si="489"/>
        <v>7416.5789860000004</v>
      </c>
      <c r="M2759" s="11">
        <f t="shared" ca="1" si="484"/>
        <v>0.56204600000000005</v>
      </c>
      <c r="N2759" s="11">
        <f t="shared" ca="1" si="481"/>
        <v>-25.396575760000001</v>
      </c>
      <c r="O2759" s="11">
        <f t="shared" ca="1" si="482"/>
        <v>0</v>
      </c>
      <c r="P2759" s="13">
        <f t="shared" ca="1" si="485"/>
        <v>310.529</v>
      </c>
      <c r="Q2759" s="11">
        <f t="shared" ca="1" si="415"/>
        <v>0.26695610450000001</v>
      </c>
      <c r="R2759" s="11">
        <f t="shared" ca="1" si="486"/>
        <v>1.0684155829999999</v>
      </c>
      <c r="S2759" s="11"/>
    </row>
    <row r="2760" spans="2:19" x14ac:dyDescent="0.2">
      <c r="B2760" s="11"/>
      <c r="D2760" s="14">
        <f t="shared" si="487"/>
        <v>27.580000000001512</v>
      </c>
      <c r="E2760" s="11">
        <f t="shared" si="490"/>
        <v>37.840000000001169</v>
      </c>
      <c r="F2760" s="11">
        <f t="shared" si="483"/>
        <v>-371.21040000001148</v>
      </c>
      <c r="G2760" s="11">
        <f t="shared" ca="1" si="412"/>
        <v>-25.329511459999999</v>
      </c>
      <c r="H2760" s="15">
        <f t="shared" si="491"/>
        <v>0</v>
      </c>
      <c r="I2760" s="11">
        <f t="shared" ca="1" si="1"/>
        <v>-396.53991150000002</v>
      </c>
      <c r="J2760" s="11">
        <f t="shared" ca="1" si="9"/>
        <v>-10.479384550000001</v>
      </c>
      <c r="K2760" s="9">
        <f t="shared" ca="1" si="488"/>
        <v>82.792800589999999</v>
      </c>
      <c r="L2760" s="11">
        <f t="shared" ca="1" si="489"/>
        <v>7417.4074380000002</v>
      </c>
      <c r="M2760" s="11">
        <f t="shared" ca="1" si="484"/>
        <v>0.56198199999999998</v>
      </c>
      <c r="N2760" s="11">
        <f t="shared" ca="1" si="481"/>
        <v>-25.329511459999999</v>
      </c>
      <c r="O2760" s="11">
        <f t="shared" ca="1" si="482"/>
        <v>0</v>
      </c>
      <c r="P2760" s="13">
        <f t="shared" ca="1" si="485"/>
        <v>310.52499999999998</v>
      </c>
      <c r="Q2760" s="11">
        <f t="shared" ca="1" si="415"/>
        <v>0.26662201299999999</v>
      </c>
      <c r="R2760" s="11">
        <f t="shared" ca="1" si="486"/>
        <v>1.068234919</v>
      </c>
      <c r="S2760" s="11"/>
    </row>
    <row r="2761" spans="2:19" x14ac:dyDescent="0.2">
      <c r="B2761" s="11"/>
      <c r="D2761" s="14">
        <f t="shared" si="487"/>
        <v>27.590000000001513</v>
      </c>
      <c r="E2761" s="11">
        <f t="shared" si="490"/>
        <v>37.840000000001169</v>
      </c>
      <c r="F2761" s="11">
        <f t="shared" si="483"/>
        <v>-371.21040000001148</v>
      </c>
      <c r="G2761" s="11">
        <f t="shared" ca="1" si="412"/>
        <v>-25.262508830000002</v>
      </c>
      <c r="H2761" s="15">
        <f t="shared" si="491"/>
        <v>0</v>
      </c>
      <c r="I2761" s="11">
        <f t="shared" ca="1" si="1"/>
        <v>-396.47290880000003</v>
      </c>
      <c r="J2761" s="11">
        <f t="shared" ca="1" si="9"/>
        <v>-10.477613870000001</v>
      </c>
      <c r="K2761" s="9">
        <f t="shared" ca="1" si="488"/>
        <v>82.68800675</v>
      </c>
      <c r="L2761" s="11">
        <f t="shared" ca="1" si="489"/>
        <v>7418.2348419999998</v>
      </c>
      <c r="M2761" s="11">
        <f t="shared" ca="1" si="484"/>
        <v>0.561917</v>
      </c>
      <c r="N2761" s="11">
        <f t="shared" ca="1" si="481"/>
        <v>-25.262508830000002</v>
      </c>
      <c r="O2761" s="11">
        <f t="shared" ca="1" si="482"/>
        <v>0</v>
      </c>
      <c r="P2761" s="13">
        <f t="shared" ca="1" si="485"/>
        <v>310.52</v>
      </c>
      <c r="Q2761" s="11">
        <f t="shared" ca="1" si="415"/>
        <v>0.2662888276</v>
      </c>
      <c r="R2761" s="11">
        <f t="shared" ca="1" si="486"/>
        <v>1.068054421</v>
      </c>
      <c r="S2761" s="11"/>
    </row>
    <row r="2762" spans="2:19" x14ac:dyDescent="0.2">
      <c r="B2762" s="11"/>
      <c r="D2762" s="14">
        <f t="shared" si="487"/>
        <v>27.600000000001515</v>
      </c>
      <c r="E2762" s="11">
        <f t="shared" si="490"/>
        <v>37.840000000001169</v>
      </c>
      <c r="F2762" s="11">
        <f t="shared" si="483"/>
        <v>-371.21040000001148</v>
      </c>
      <c r="G2762" s="11">
        <f t="shared" ca="1" si="412"/>
        <v>-25.195612969999999</v>
      </c>
      <c r="H2762" s="15">
        <f t="shared" si="491"/>
        <v>0</v>
      </c>
      <c r="I2762" s="11">
        <f t="shared" ca="1" si="1"/>
        <v>-396.40601299999997</v>
      </c>
      <c r="J2762" s="11">
        <f t="shared" ca="1" si="9"/>
        <v>-10.47584601</v>
      </c>
      <c r="K2762" s="9">
        <f t="shared" ca="1" si="488"/>
        <v>82.583230610000001</v>
      </c>
      <c r="L2762" s="11">
        <f t="shared" ca="1" si="489"/>
        <v>7419.0611980000003</v>
      </c>
      <c r="M2762" s="11">
        <f t="shared" ca="1" si="484"/>
        <v>0.56185200000000002</v>
      </c>
      <c r="N2762" s="11">
        <f t="shared" ca="1" si="481"/>
        <v>-25.195612969999999</v>
      </c>
      <c r="O2762" s="11">
        <f t="shared" ca="1" si="482"/>
        <v>0</v>
      </c>
      <c r="P2762" s="13">
        <f t="shared" ca="1" si="485"/>
        <v>310.51600000000002</v>
      </c>
      <c r="Q2762" s="11">
        <f t="shared" ca="1" si="415"/>
        <v>0.26595483199999997</v>
      </c>
      <c r="R2762" s="11">
        <f t="shared" ca="1" si="486"/>
        <v>1.0678742109999999</v>
      </c>
      <c r="S2762" s="11"/>
    </row>
    <row r="2763" spans="2:19" x14ac:dyDescent="0.2">
      <c r="B2763" s="11"/>
      <c r="D2763" s="14">
        <f t="shared" si="487"/>
        <v>27.610000000001516</v>
      </c>
      <c r="E2763" s="11">
        <f t="shared" si="490"/>
        <v>37.840000000001169</v>
      </c>
      <c r="F2763" s="11">
        <f t="shared" si="483"/>
        <v>-371.21040000001148</v>
      </c>
      <c r="G2763" s="11">
        <f t="shared" ca="1" si="412"/>
        <v>-25.131731240000001</v>
      </c>
      <c r="H2763" s="15">
        <f t="shared" si="491"/>
        <v>0</v>
      </c>
      <c r="I2763" s="11">
        <f t="shared" ca="1" si="1"/>
        <v>-396.34213119999998</v>
      </c>
      <c r="J2763" s="11">
        <f t="shared" ca="1" si="9"/>
        <v>-10.4741578</v>
      </c>
      <c r="K2763" s="9">
        <f t="shared" ca="1" si="488"/>
        <v>82.478472150000002</v>
      </c>
      <c r="L2763" s="11">
        <f t="shared" ca="1" si="489"/>
        <v>7419.8865070000002</v>
      </c>
      <c r="M2763" s="11">
        <f t="shared" ca="1" si="484"/>
        <v>0.56185200000000002</v>
      </c>
      <c r="N2763" s="11">
        <f t="shared" ca="1" si="481"/>
        <v>-25.131731240000001</v>
      </c>
      <c r="O2763" s="11">
        <f t="shared" ca="1" si="482"/>
        <v>0</v>
      </c>
      <c r="P2763" s="13">
        <f t="shared" ca="1" si="485"/>
        <v>310.51600000000002</v>
      </c>
      <c r="Q2763" s="11">
        <f t="shared" ca="1" si="415"/>
        <v>0.265617463</v>
      </c>
      <c r="R2763" s="11">
        <f t="shared" ca="1" si="486"/>
        <v>1.0677021209999999</v>
      </c>
      <c r="S2763" s="11"/>
    </row>
    <row r="2764" spans="2:19" x14ac:dyDescent="0.2">
      <c r="B2764" s="11"/>
      <c r="D2764" s="14">
        <f t="shared" si="487"/>
        <v>27.620000000001518</v>
      </c>
      <c r="E2764" s="11">
        <f t="shared" si="490"/>
        <v>37.840000000001169</v>
      </c>
      <c r="F2764" s="11">
        <f t="shared" si="483"/>
        <v>-371.21040000001148</v>
      </c>
      <c r="G2764" s="11">
        <f t="shared" ca="1" si="412"/>
        <v>-25.065040799999998</v>
      </c>
      <c r="H2764" s="15">
        <f t="shared" si="491"/>
        <v>0</v>
      </c>
      <c r="I2764" s="11">
        <f t="shared" ca="1" si="1"/>
        <v>-396.27544080000001</v>
      </c>
      <c r="J2764" s="11">
        <f t="shared" ca="1" si="9"/>
        <v>-10.472395369999999</v>
      </c>
      <c r="K2764" s="9">
        <f t="shared" ca="1" si="488"/>
        <v>82.373730570000006</v>
      </c>
      <c r="L2764" s="11">
        <f t="shared" ca="1" si="489"/>
        <v>7420.7107679999999</v>
      </c>
      <c r="M2764" s="11">
        <f t="shared" ca="1" si="484"/>
        <v>0.56178700000000004</v>
      </c>
      <c r="N2764" s="11">
        <f t="shared" ca="1" si="481"/>
        <v>-25.065040799999998</v>
      </c>
      <c r="O2764" s="11">
        <f t="shared" ca="1" si="482"/>
        <v>0</v>
      </c>
      <c r="P2764" s="13">
        <f t="shared" ca="1" si="485"/>
        <v>310.512</v>
      </c>
      <c r="Q2764" s="11">
        <f t="shared" ca="1" si="415"/>
        <v>0.26528356580000001</v>
      </c>
      <c r="R2764" s="11">
        <f t="shared" ca="1" si="486"/>
        <v>1.0675224640000001</v>
      </c>
      <c r="S2764" s="11"/>
    </row>
    <row r="2765" spans="2:19" x14ac:dyDescent="0.2">
      <c r="B2765" s="11"/>
      <c r="D2765" s="14">
        <f t="shared" si="487"/>
        <v>27.63000000000152</v>
      </c>
      <c r="E2765" s="11">
        <f t="shared" si="490"/>
        <v>37.840000000001169</v>
      </c>
      <c r="F2765" s="11">
        <f t="shared" si="483"/>
        <v>-371.21040000001148</v>
      </c>
      <c r="G2765" s="11">
        <f t="shared" ca="1" si="412"/>
        <v>-24.99850138</v>
      </c>
      <c r="H2765" s="15">
        <f t="shared" si="491"/>
        <v>0</v>
      </c>
      <c r="I2765" s="11">
        <f t="shared" ca="1" si="1"/>
        <v>-396.2089014</v>
      </c>
      <c r="J2765" s="11">
        <f t="shared" ca="1" si="9"/>
        <v>-10.47063693</v>
      </c>
      <c r="K2765" s="9">
        <f t="shared" ca="1" si="488"/>
        <v>82.269006619999999</v>
      </c>
      <c r="L2765" s="11">
        <f t="shared" ca="1" si="489"/>
        <v>7421.5339809999996</v>
      </c>
      <c r="M2765" s="11">
        <f t="shared" ca="1" si="484"/>
        <v>0.56172299999999997</v>
      </c>
      <c r="N2765" s="11">
        <f t="shared" ca="1" si="481"/>
        <v>-24.99850138</v>
      </c>
      <c r="O2765" s="11">
        <f t="shared" ca="1" si="482"/>
        <v>0</v>
      </c>
      <c r="P2765" s="13">
        <f t="shared" ca="1" si="485"/>
        <v>310.50799999999998</v>
      </c>
      <c r="Q2765" s="11">
        <f t="shared" ca="1" si="415"/>
        <v>0.2649497167</v>
      </c>
      <c r="R2765" s="11">
        <f t="shared" ca="1" si="486"/>
        <v>1.0673432140000001</v>
      </c>
      <c r="S2765" s="11"/>
    </row>
    <row r="2766" spans="2:19" x14ac:dyDescent="0.2">
      <c r="B2766" s="11"/>
      <c r="D2766" s="14">
        <f t="shared" si="487"/>
        <v>27.640000000001521</v>
      </c>
      <c r="E2766" s="11">
        <f t="shared" si="490"/>
        <v>37.840000000001169</v>
      </c>
      <c r="F2766" s="11">
        <f t="shared" si="483"/>
        <v>-371.21040000001148</v>
      </c>
      <c r="G2766" s="11">
        <f t="shared" ca="1" si="412"/>
        <v>-24.932023749999999</v>
      </c>
      <c r="H2766" s="15">
        <f t="shared" si="491"/>
        <v>0</v>
      </c>
      <c r="I2766" s="11">
        <f t="shared" ca="1" si="1"/>
        <v>-396.14242369999999</v>
      </c>
      <c r="J2766" s="11">
        <f t="shared" ca="1" si="9"/>
        <v>-10.46888012</v>
      </c>
      <c r="K2766" s="9">
        <f t="shared" ca="1" si="488"/>
        <v>82.164300249999997</v>
      </c>
      <c r="L2766" s="11">
        <f t="shared" ca="1" si="489"/>
        <v>7422.3561479999998</v>
      </c>
      <c r="M2766" s="11">
        <f t="shared" ca="1" si="484"/>
        <v>0.56165799999999999</v>
      </c>
      <c r="N2766" s="11">
        <f t="shared" ca="1" si="481"/>
        <v>-24.932023749999999</v>
      </c>
      <c r="O2766" s="11">
        <f t="shared" ca="1" si="482"/>
        <v>0</v>
      </c>
      <c r="P2766" s="13">
        <f t="shared" ca="1" si="485"/>
        <v>310.50400000000002</v>
      </c>
      <c r="Q2766" s="11">
        <f t="shared" ca="1" si="415"/>
        <v>0.26461591559999997</v>
      </c>
      <c r="R2766" s="11">
        <f t="shared" ca="1" si="486"/>
        <v>1.0671641300000001</v>
      </c>
      <c r="S2766" s="11"/>
    </row>
    <row r="2767" spans="2:19" x14ac:dyDescent="0.2">
      <c r="B2767" s="11"/>
      <c r="D2767" s="14">
        <f t="shared" si="487"/>
        <v>27.650000000001523</v>
      </c>
      <c r="E2767" s="11">
        <f t="shared" si="490"/>
        <v>37.840000000001169</v>
      </c>
      <c r="F2767" s="11">
        <f t="shared" si="483"/>
        <v>-371.21040000001148</v>
      </c>
      <c r="G2767" s="11">
        <f t="shared" ca="1" si="412"/>
        <v>-24.865652449999999</v>
      </c>
      <c r="H2767" s="15">
        <f t="shared" si="491"/>
        <v>0</v>
      </c>
      <c r="I2767" s="11">
        <f t="shared" ca="1" si="1"/>
        <v>-396.0760525</v>
      </c>
      <c r="J2767" s="11">
        <f t="shared" ca="1" si="9"/>
        <v>-10.46712612</v>
      </c>
      <c r="K2767" s="9">
        <f t="shared" ca="1" si="488"/>
        <v>82.059611450000006</v>
      </c>
      <c r="L2767" s="11">
        <f t="shared" ca="1" si="489"/>
        <v>7423.177267</v>
      </c>
      <c r="M2767" s="11">
        <f t="shared" ca="1" si="484"/>
        <v>0.56159300000000001</v>
      </c>
      <c r="N2767" s="11">
        <f t="shared" ca="1" si="481"/>
        <v>-24.865652449999999</v>
      </c>
      <c r="O2767" s="11">
        <f t="shared" ca="1" si="482"/>
        <v>0</v>
      </c>
      <c r="P2767" s="13">
        <f t="shared" ca="1" si="485"/>
        <v>310.49900000000002</v>
      </c>
      <c r="Q2767" s="11">
        <f t="shared" ca="1" si="415"/>
        <v>0.26428301360000001</v>
      </c>
      <c r="R2767" s="11">
        <f t="shared" ca="1" si="486"/>
        <v>1.066985334</v>
      </c>
      <c r="S2767" s="11"/>
    </row>
    <row r="2768" spans="2:19" x14ac:dyDescent="0.2">
      <c r="B2768" s="11"/>
      <c r="D2768" s="14">
        <f t="shared" si="487"/>
        <v>27.660000000001524</v>
      </c>
      <c r="E2768" s="11">
        <f t="shared" si="490"/>
        <v>37.840000000001169</v>
      </c>
      <c r="F2768" s="11">
        <f t="shared" si="483"/>
        <v>-371.21040000001148</v>
      </c>
      <c r="G2768" s="11">
        <f t="shared" ca="1" si="412"/>
        <v>-24.802258070000001</v>
      </c>
      <c r="H2768" s="15">
        <f t="shared" si="491"/>
        <v>0</v>
      </c>
      <c r="I2768" s="11">
        <f t="shared" ca="1" si="1"/>
        <v>-396.01265810000001</v>
      </c>
      <c r="J2768" s="11">
        <f t="shared" ca="1" si="9"/>
        <v>-10.46545079</v>
      </c>
      <c r="K2768" s="9">
        <f t="shared" ca="1" si="488"/>
        <v>81.954940190000002</v>
      </c>
      <c r="L2768" s="11">
        <f t="shared" ca="1" si="489"/>
        <v>7423.9973399999999</v>
      </c>
      <c r="M2768" s="11">
        <f t="shared" ca="1" si="484"/>
        <v>0.56159300000000001</v>
      </c>
      <c r="N2768" s="11">
        <f t="shared" ca="1" si="481"/>
        <v>-24.802258070000001</v>
      </c>
      <c r="O2768" s="11">
        <f t="shared" ca="1" si="482"/>
        <v>0</v>
      </c>
      <c r="P2768" s="13">
        <f t="shared" ca="1" si="485"/>
        <v>310.49900000000002</v>
      </c>
      <c r="Q2768" s="11">
        <f t="shared" ca="1" si="415"/>
        <v>0.26394590699999998</v>
      </c>
      <c r="R2768" s="11">
        <f t="shared" ca="1" si="486"/>
        <v>1.066814556</v>
      </c>
      <c r="S2768" s="11"/>
    </row>
    <row r="2769" spans="2:19" x14ac:dyDescent="0.2">
      <c r="B2769" s="11"/>
      <c r="D2769" s="14">
        <f t="shared" si="487"/>
        <v>27.670000000001526</v>
      </c>
      <c r="E2769" s="11">
        <f t="shared" si="490"/>
        <v>37.840000000001169</v>
      </c>
      <c r="F2769" s="11">
        <f t="shared" si="483"/>
        <v>-371.21040000001148</v>
      </c>
      <c r="G2769" s="11">
        <f t="shared" ca="1" si="412"/>
        <v>-24.736091389999999</v>
      </c>
      <c r="H2769" s="15">
        <f t="shared" si="491"/>
        <v>0</v>
      </c>
      <c r="I2769" s="11">
        <f t="shared" ca="1" si="1"/>
        <v>-395.94649140000001</v>
      </c>
      <c r="J2769" s="11">
        <f t="shared" ca="1" si="9"/>
        <v>-10.4637022</v>
      </c>
      <c r="K2769" s="9">
        <f t="shared" ca="1" si="488"/>
        <v>81.850285679999999</v>
      </c>
      <c r="L2769" s="11">
        <f t="shared" ca="1" si="489"/>
        <v>7424.816366</v>
      </c>
      <c r="M2769" s="11">
        <f t="shared" ca="1" si="484"/>
        <v>0.56152800000000003</v>
      </c>
      <c r="N2769" s="11">
        <f t="shared" ca="1" si="481"/>
        <v>-24.736091389999999</v>
      </c>
      <c r="O2769" s="11">
        <f t="shared" ca="1" si="482"/>
        <v>0</v>
      </c>
      <c r="P2769" s="13">
        <f t="shared" ca="1" si="485"/>
        <v>310.495</v>
      </c>
      <c r="Q2769" s="11">
        <f t="shared" ca="1" si="415"/>
        <v>0.26361225040000003</v>
      </c>
      <c r="R2769" s="11">
        <f t="shared" ca="1" si="486"/>
        <v>1.06663631</v>
      </c>
      <c r="S2769" s="11"/>
    </row>
    <row r="2770" spans="2:19" x14ac:dyDescent="0.2">
      <c r="B2770" s="11"/>
      <c r="D2770" s="14">
        <f t="shared" si="487"/>
        <v>27.680000000001527</v>
      </c>
      <c r="E2770" s="11">
        <f t="shared" si="490"/>
        <v>37.840000000001169</v>
      </c>
      <c r="F2770" s="11">
        <f t="shared" si="483"/>
        <v>-371.21040000001148</v>
      </c>
      <c r="G2770" s="11">
        <f t="shared" ca="1" si="412"/>
        <v>-24.670030780000001</v>
      </c>
      <c r="H2770" s="15">
        <f t="shared" si="491"/>
        <v>0</v>
      </c>
      <c r="I2770" s="11">
        <f t="shared" ca="1" si="1"/>
        <v>-395.8804308</v>
      </c>
      <c r="J2770" s="11">
        <f t="shared" ca="1" si="9"/>
        <v>-10.46195642</v>
      </c>
      <c r="K2770" s="9">
        <f t="shared" ca="1" si="488"/>
        <v>81.745648660000001</v>
      </c>
      <c r="L2770" s="11">
        <f t="shared" ca="1" si="489"/>
        <v>7425.6343459999998</v>
      </c>
      <c r="M2770" s="11">
        <f t="shared" ca="1" si="484"/>
        <v>0.56146300000000005</v>
      </c>
      <c r="N2770" s="11">
        <f t="shared" ca="1" si="481"/>
        <v>-24.670030780000001</v>
      </c>
      <c r="O2770" s="11">
        <f t="shared" ca="1" si="482"/>
        <v>0</v>
      </c>
      <c r="P2770" s="13">
        <f t="shared" ca="1" si="485"/>
        <v>310.49099999999999</v>
      </c>
      <c r="Q2770" s="11">
        <f t="shared" ca="1" si="415"/>
        <v>0.26327864140000001</v>
      </c>
      <c r="R2770" s="11">
        <f t="shared" ca="1" si="486"/>
        <v>1.06645835</v>
      </c>
      <c r="S2770" s="11"/>
    </row>
    <row r="2771" spans="2:19" x14ac:dyDescent="0.2">
      <c r="B2771" s="11"/>
      <c r="D2771" s="14">
        <f t="shared" si="487"/>
        <v>27.690000000001529</v>
      </c>
      <c r="E2771" s="11">
        <f t="shared" si="490"/>
        <v>37.840000000001169</v>
      </c>
      <c r="F2771" s="11">
        <f t="shared" si="483"/>
        <v>-371.21040000001148</v>
      </c>
      <c r="G2771" s="11">
        <f t="shared" ca="1" si="412"/>
        <v>-24.604119990000001</v>
      </c>
      <c r="H2771" s="15">
        <f t="shared" si="491"/>
        <v>0</v>
      </c>
      <c r="I2771" s="11">
        <f t="shared" ca="1" si="1"/>
        <v>-395.81452000000002</v>
      </c>
      <c r="J2771" s="11">
        <f t="shared" ca="1" si="9"/>
        <v>-10.46021459</v>
      </c>
      <c r="K2771" s="9">
        <f t="shared" ca="1" si="488"/>
        <v>81.641029090000004</v>
      </c>
      <c r="L2771" s="11">
        <f t="shared" ca="1" si="489"/>
        <v>7426.4512789999999</v>
      </c>
      <c r="M2771" s="11">
        <f t="shared" ca="1" si="484"/>
        <v>0.56139899999999998</v>
      </c>
      <c r="N2771" s="11">
        <f t="shared" ca="1" si="481"/>
        <v>-24.604119990000001</v>
      </c>
      <c r="O2771" s="11">
        <f t="shared" ca="1" si="482"/>
        <v>0</v>
      </c>
      <c r="P2771" s="13">
        <f t="shared" ca="1" si="485"/>
        <v>310.48700000000002</v>
      </c>
      <c r="Q2771" s="11">
        <f t="shared" ca="1" si="415"/>
        <v>0.26294508010000001</v>
      </c>
      <c r="R2771" s="11">
        <f t="shared" ca="1" si="486"/>
        <v>1.0662807940000001</v>
      </c>
      <c r="S2771" s="11"/>
    </row>
    <row r="2772" spans="2:19" x14ac:dyDescent="0.2">
      <c r="B2772" s="11"/>
      <c r="D2772" s="14">
        <f t="shared" si="487"/>
        <v>27.700000000001531</v>
      </c>
      <c r="E2772" s="11">
        <f t="shared" si="490"/>
        <v>37.840000000001169</v>
      </c>
      <c r="F2772" s="11">
        <f t="shared" si="483"/>
        <v>-371.21040000001148</v>
      </c>
      <c r="G2772" s="11">
        <f t="shared" ca="1" si="412"/>
        <v>-24.538271160000001</v>
      </c>
      <c r="H2772" s="15">
        <f t="shared" si="491"/>
        <v>0</v>
      </c>
      <c r="I2772" s="11">
        <f t="shared" ca="1" si="1"/>
        <v>-395.74867119999999</v>
      </c>
      <c r="J2772" s="11">
        <f t="shared" ca="1" si="9"/>
        <v>-10.4584744</v>
      </c>
      <c r="K2772" s="9">
        <f t="shared" ca="1" si="488"/>
        <v>81.536426950000006</v>
      </c>
      <c r="L2772" s="11">
        <f t="shared" ca="1" si="489"/>
        <v>7427.267167</v>
      </c>
      <c r="M2772" s="11">
        <f t="shared" ca="1" si="484"/>
        <v>0.561334</v>
      </c>
      <c r="N2772" s="11">
        <f t="shared" ca="1" si="481"/>
        <v>-24.538271160000001</v>
      </c>
      <c r="O2772" s="11">
        <f t="shared" ca="1" si="482"/>
        <v>0</v>
      </c>
      <c r="P2772" s="13">
        <f t="shared" ca="1" si="485"/>
        <v>310.48200000000003</v>
      </c>
      <c r="Q2772" s="11">
        <f t="shared" ca="1" si="415"/>
        <v>0.26261241210000003</v>
      </c>
      <c r="R2772" s="11">
        <f t="shared" ca="1" si="486"/>
        <v>1.0661034039999999</v>
      </c>
      <c r="S2772" s="11"/>
    </row>
    <row r="2773" spans="2:19" x14ac:dyDescent="0.2">
      <c r="B2773" s="11"/>
      <c r="D2773" s="14">
        <f t="shared" si="487"/>
        <v>27.710000000001532</v>
      </c>
      <c r="E2773" s="11">
        <f t="shared" si="490"/>
        <v>37.840000000001169</v>
      </c>
      <c r="F2773" s="11">
        <f t="shared" si="483"/>
        <v>-371.21040000001148</v>
      </c>
      <c r="G2773" s="11">
        <f t="shared" ca="1" si="412"/>
        <v>-24.472528130000001</v>
      </c>
      <c r="H2773" s="15">
        <f t="shared" si="491"/>
        <v>0</v>
      </c>
      <c r="I2773" s="11">
        <f t="shared" ca="1" si="1"/>
        <v>-395.68292810000003</v>
      </c>
      <c r="J2773" s="11">
        <f t="shared" ca="1" si="9"/>
        <v>-10.456737</v>
      </c>
      <c r="K2773" s="9">
        <f t="shared" ca="1" si="488"/>
        <v>81.431842200000006</v>
      </c>
      <c r="L2773" s="11">
        <f t="shared" ca="1" si="489"/>
        <v>7428.0820080000003</v>
      </c>
      <c r="M2773" s="11">
        <f t="shared" ca="1" si="484"/>
        <v>0.56126900000000002</v>
      </c>
      <c r="N2773" s="11">
        <f t="shared" ca="1" si="481"/>
        <v>-24.472528130000001</v>
      </c>
      <c r="O2773" s="11">
        <f t="shared" ca="1" si="482"/>
        <v>0</v>
      </c>
      <c r="P2773" s="13">
        <f t="shared" ca="1" si="485"/>
        <v>310.47800000000001</v>
      </c>
      <c r="Q2773" s="11">
        <f t="shared" ca="1" si="415"/>
        <v>0.26227894470000002</v>
      </c>
      <c r="R2773" s="11">
        <f t="shared" ca="1" si="486"/>
        <v>1.0659263000000001</v>
      </c>
      <c r="S2773" s="11"/>
    </row>
    <row r="2774" spans="2:19" x14ac:dyDescent="0.2">
      <c r="B2774" s="11"/>
      <c r="D2774" s="14">
        <f t="shared" si="487"/>
        <v>27.720000000001534</v>
      </c>
      <c r="E2774" s="11">
        <f t="shared" si="490"/>
        <v>37.840000000001169</v>
      </c>
      <c r="F2774" s="11">
        <f t="shared" si="483"/>
        <v>-371.21040000001148</v>
      </c>
      <c r="G2774" s="11">
        <f t="shared" ca="1" si="412"/>
        <v>-24.409717690000001</v>
      </c>
      <c r="H2774" s="15">
        <f t="shared" si="491"/>
        <v>0</v>
      </c>
      <c r="I2774" s="11">
        <f t="shared" ca="1" si="1"/>
        <v>-395.62011769999998</v>
      </c>
      <c r="J2774" s="11">
        <f t="shared" ca="1" si="9"/>
        <v>-10.45507711</v>
      </c>
      <c r="K2774" s="9">
        <f t="shared" ca="1" si="488"/>
        <v>81.327274829999993</v>
      </c>
      <c r="L2774" s="11">
        <f t="shared" ca="1" si="489"/>
        <v>7428.8958039999998</v>
      </c>
      <c r="M2774" s="11">
        <f t="shared" ca="1" si="484"/>
        <v>0.56126900000000002</v>
      </c>
      <c r="N2774" s="11">
        <f t="shared" ca="1" si="481"/>
        <v>-24.409717690000001</v>
      </c>
      <c r="O2774" s="11">
        <f t="shared" ca="1" si="482"/>
        <v>0</v>
      </c>
      <c r="P2774" s="13">
        <f t="shared" ca="1" si="485"/>
        <v>310.47800000000001</v>
      </c>
      <c r="Q2774" s="11">
        <f t="shared" ca="1" si="415"/>
        <v>0.26194214999999998</v>
      </c>
      <c r="R2774" s="11">
        <f t="shared" ca="1" si="486"/>
        <v>1.0657570949999999</v>
      </c>
      <c r="S2774" s="11"/>
    </row>
    <row r="2775" spans="2:19" x14ac:dyDescent="0.2">
      <c r="B2775" s="11"/>
      <c r="D2775" s="14">
        <f t="shared" si="487"/>
        <v>27.730000000001535</v>
      </c>
      <c r="E2775" s="11">
        <f t="shared" si="490"/>
        <v>37.840000000001169</v>
      </c>
      <c r="F2775" s="11">
        <f t="shared" si="483"/>
        <v>-371.21040000001148</v>
      </c>
      <c r="G2775" s="11">
        <f t="shared" ca="1" si="412"/>
        <v>-24.344221690000001</v>
      </c>
      <c r="H2775" s="15">
        <f t="shared" si="491"/>
        <v>0</v>
      </c>
      <c r="I2775" s="11">
        <f t="shared" ca="1" si="1"/>
        <v>-395.55462169999998</v>
      </c>
      <c r="J2775" s="11">
        <f t="shared" ca="1" si="9"/>
        <v>-10.45334624</v>
      </c>
      <c r="K2775" s="9">
        <f t="shared" ca="1" si="488"/>
        <v>81.222724060000004</v>
      </c>
      <c r="L2775" s="11">
        <f t="shared" ca="1" si="489"/>
        <v>7429.7085539999998</v>
      </c>
      <c r="M2775" s="11">
        <f t="shared" ca="1" si="484"/>
        <v>0.56120499999999995</v>
      </c>
      <c r="N2775" s="11">
        <f t="shared" ca="1" si="481"/>
        <v>-24.344221690000001</v>
      </c>
      <c r="O2775" s="11">
        <f t="shared" ca="1" si="482"/>
        <v>0</v>
      </c>
      <c r="P2775" s="13">
        <f t="shared" ca="1" si="485"/>
        <v>310.47399999999999</v>
      </c>
      <c r="Q2775" s="11">
        <f t="shared" ca="1" si="415"/>
        <v>0.26160877900000001</v>
      </c>
      <c r="R2775" s="11">
        <f t="shared" ca="1" si="486"/>
        <v>1.0655806560000001</v>
      </c>
      <c r="S2775" s="11"/>
    </row>
    <row r="2776" spans="2:19" x14ac:dyDescent="0.2">
      <c r="B2776" s="11"/>
      <c r="D2776" s="14">
        <f t="shared" si="487"/>
        <v>27.740000000001537</v>
      </c>
      <c r="E2776" s="11">
        <f t="shared" si="490"/>
        <v>37.840000000001169</v>
      </c>
      <c r="F2776" s="11">
        <f t="shared" si="483"/>
        <v>-371.21040000001148</v>
      </c>
      <c r="G2776" s="11">
        <f t="shared" ca="1" si="412"/>
        <v>-24.278787749999999</v>
      </c>
      <c r="H2776" s="15">
        <f t="shared" si="491"/>
        <v>0</v>
      </c>
      <c r="I2776" s="11">
        <f t="shared" ca="1" si="1"/>
        <v>-395.4891877</v>
      </c>
      <c r="J2776" s="11">
        <f t="shared" ca="1" si="9"/>
        <v>-10.45161701</v>
      </c>
      <c r="K2776" s="9">
        <f t="shared" ca="1" si="488"/>
        <v>81.118190600000005</v>
      </c>
      <c r="L2776" s="11">
        <f t="shared" ca="1" si="489"/>
        <v>7430.5202579999996</v>
      </c>
      <c r="M2776" s="11">
        <f t="shared" ca="1" si="484"/>
        <v>0.56113999999999997</v>
      </c>
      <c r="N2776" s="11">
        <f t="shared" ca="1" si="481"/>
        <v>-24.278787749999999</v>
      </c>
      <c r="O2776" s="11">
        <f t="shared" ca="1" si="482"/>
        <v>0</v>
      </c>
      <c r="P2776" s="13">
        <f t="shared" ca="1" si="485"/>
        <v>310.47000000000003</v>
      </c>
      <c r="Q2776" s="11">
        <f t="shared" ca="1" si="415"/>
        <v>0.26127545530000001</v>
      </c>
      <c r="R2776" s="11">
        <f t="shared" ca="1" si="486"/>
        <v>1.0654043849999999</v>
      </c>
      <c r="S2776" s="11"/>
    </row>
    <row r="2777" spans="2:19" x14ac:dyDescent="0.2">
      <c r="B2777" s="11"/>
      <c r="D2777" s="14">
        <f t="shared" si="487"/>
        <v>27.750000000001538</v>
      </c>
      <c r="E2777" s="11">
        <f t="shared" si="490"/>
        <v>37.840000000001169</v>
      </c>
      <c r="F2777" s="11">
        <f t="shared" si="483"/>
        <v>-371.21040000001148</v>
      </c>
      <c r="G2777" s="11">
        <f t="shared" ca="1" si="412"/>
        <v>-24.213459270000001</v>
      </c>
      <c r="H2777" s="15">
        <f t="shared" si="491"/>
        <v>0</v>
      </c>
      <c r="I2777" s="11">
        <f t="shared" ca="1" si="1"/>
        <v>-395.4238593</v>
      </c>
      <c r="J2777" s="11">
        <f t="shared" ca="1" si="9"/>
        <v>-10.449890570000001</v>
      </c>
      <c r="K2777" s="9">
        <f t="shared" ca="1" si="488"/>
        <v>81.013674429999995</v>
      </c>
      <c r="L2777" s="11">
        <f t="shared" ca="1" si="489"/>
        <v>7431.3309170000002</v>
      </c>
      <c r="M2777" s="11">
        <f t="shared" ca="1" si="484"/>
        <v>0.56107499999999999</v>
      </c>
      <c r="N2777" s="11">
        <f t="shared" ca="1" si="481"/>
        <v>-24.213459270000001</v>
      </c>
      <c r="O2777" s="11">
        <f t="shared" ca="1" si="482"/>
        <v>0</v>
      </c>
      <c r="P2777" s="13">
        <f t="shared" ca="1" si="485"/>
        <v>310.46600000000001</v>
      </c>
      <c r="Q2777" s="11">
        <f t="shared" ca="1" si="415"/>
        <v>0.26094217860000002</v>
      </c>
      <c r="R2777" s="11">
        <f t="shared" ca="1" si="486"/>
        <v>1.065228397</v>
      </c>
      <c r="S2777" s="11"/>
    </row>
    <row r="2778" spans="2:19" x14ac:dyDescent="0.2">
      <c r="B2778" s="11"/>
      <c r="D2778" s="14">
        <f t="shared" si="487"/>
        <v>27.76000000000154</v>
      </c>
      <c r="E2778" s="11">
        <f t="shared" si="490"/>
        <v>37.840000000001169</v>
      </c>
      <c r="F2778" s="11">
        <f t="shared" si="483"/>
        <v>-371.21040000001148</v>
      </c>
      <c r="G2778" s="11">
        <f t="shared" ca="1" si="412"/>
        <v>-24.148236180000001</v>
      </c>
      <c r="H2778" s="15">
        <f t="shared" si="491"/>
        <v>0</v>
      </c>
      <c r="I2778" s="11">
        <f t="shared" ca="1" si="1"/>
        <v>-395.35863619999998</v>
      </c>
      <c r="J2778" s="11">
        <f t="shared" ca="1" si="9"/>
        <v>-10.44816692</v>
      </c>
      <c r="K2778" s="9">
        <f t="shared" ca="1" si="488"/>
        <v>80.909175520000005</v>
      </c>
      <c r="L2778" s="11">
        <f t="shared" ca="1" si="489"/>
        <v>7432.1405320000003</v>
      </c>
      <c r="M2778" s="11">
        <f t="shared" ca="1" si="484"/>
        <v>0.56101000000000001</v>
      </c>
      <c r="N2778" s="11">
        <f t="shared" ca="1" si="481"/>
        <v>-24.148236180000001</v>
      </c>
      <c r="O2778" s="11">
        <f t="shared" ca="1" si="482"/>
        <v>0</v>
      </c>
      <c r="P2778" s="13">
        <f t="shared" ca="1" si="485"/>
        <v>310.46100000000001</v>
      </c>
      <c r="Q2778" s="11">
        <f t="shared" ca="1" si="415"/>
        <v>0.26060978839999999</v>
      </c>
      <c r="R2778" s="11">
        <f t="shared" ca="1" si="486"/>
        <v>1.0650526929999999</v>
      </c>
      <c r="S2778" s="11"/>
    </row>
    <row r="2779" spans="2:19" x14ac:dyDescent="0.2">
      <c r="B2779" s="11"/>
      <c r="D2779" s="14">
        <f t="shared" si="487"/>
        <v>27.770000000001541</v>
      </c>
      <c r="E2779" s="11">
        <f t="shared" si="490"/>
        <v>37.840000000001169</v>
      </c>
      <c r="F2779" s="11">
        <f t="shared" si="483"/>
        <v>-371.21040000001148</v>
      </c>
      <c r="G2779" s="11">
        <f t="shared" ca="1" si="412"/>
        <v>-24.085909040000001</v>
      </c>
      <c r="H2779" s="15">
        <f t="shared" si="491"/>
        <v>0</v>
      </c>
      <c r="I2779" s="11">
        <f t="shared" ca="1" si="1"/>
        <v>-395.29630900000001</v>
      </c>
      <c r="J2779" s="11">
        <f t="shared" ca="1" si="9"/>
        <v>-10.44651979</v>
      </c>
      <c r="K2779" s="9">
        <f t="shared" ca="1" si="488"/>
        <v>80.804693850000007</v>
      </c>
      <c r="L2779" s="11">
        <f t="shared" ca="1" si="489"/>
        <v>7432.9491010000002</v>
      </c>
      <c r="M2779" s="11">
        <f t="shared" ca="1" si="484"/>
        <v>0.56101000000000001</v>
      </c>
      <c r="N2779" s="11">
        <f t="shared" ca="1" si="481"/>
        <v>-24.085909040000001</v>
      </c>
      <c r="O2779" s="11">
        <f t="shared" ca="1" si="482"/>
        <v>0</v>
      </c>
      <c r="P2779" s="13">
        <f t="shared" ca="1" si="485"/>
        <v>310.46100000000001</v>
      </c>
      <c r="Q2779" s="11">
        <f t="shared" ca="1" si="415"/>
        <v>0.2602732512</v>
      </c>
      <c r="R2779" s="11">
        <f t="shared" ca="1" si="486"/>
        <v>1.0648847910000001</v>
      </c>
      <c r="S2779" s="11"/>
    </row>
    <row r="2780" spans="2:19" x14ac:dyDescent="0.2">
      <c r="B2780" s="11"/>
      <c r="D2780" s="14">
        <f t="shared" si="487"/>
        <v>27.780000000001543</v>
      </c>
      <c r="E2780" s="11">
        <f t="shared" si="490"/>
        <v>37.840000000001169</v>
      </c>
      <c r="F2780" s="11">
        <f t="shared" si="483"/>
        <v>-371.21040000001148</v>
      </c>
      <c r="G2780" s="11">
        <f t="shared" ca="1" si="412"/>
        <v>-24.020931619999999</v>
      </c>
      <c r="H2780" s="15">
        <f t="shared" si="491"/>
        <v>0</v>
      </c>
      <c r="I2780" s="11">
        <f t="shared" ca="1" si="1"/>
        <v>-395.23133159999998</v>
      </c>
      <c r="J2780" s="11">
        <f t="shared" ca="1" si="9"/>
        <v>-10.44480263</v>
      </c>
      <c r="K2780" s="9">
        <f t="shared" ca="1" si="488"/>
        <v>80.700228659999993</v>
      </c>
      <c r="L2780" s="11">
        <f t="shared" ca="1" si="489"/>
        <v>7433.7566260000003</v>
      </c>
      <c r="M2780" s="11">
        <f t="shared" ca="1" si="484"/>
        <v>0.56094599999999994</v>
      </c>
      <c r="N2780" s="11">
        <f t="shared" ca="1" si="481"/>
        <v>-24.020931619999999</v>
      </c>
      <c r="O2780" s="11">
        <f t="shared" ca="1" si="482"/>
        <v>0</v>
      </c>
      <c r="P2780" s="13">
        <f t="shared" ca="1" si="485"/>
        <v>310.45699999999999</v>
      </c>
      <c r="Q2780" s="11">
        <f t="shared" ca="1" si="415"/>
        <v>0.25994011620000002</v>
      </c>
      <c r="R2780" s="11">
        <f t="shared" ca="1" si="486"/>
        <v>1.0647097480000001</v>
      </c>
      <c r="S2780" s="11"/>
    </row>
    <row r="2781" spans="2:19" x14ac:dyDescent="0.2">
      <c r="B2781" s="11"/>
      <c r="D2781" s="14">
        <f t="shared" si="487"/>
        <v>27.790000000001545</v>
      </c>
      <c r="E2781" s="11">
        <f t="shared" si="490"/>
        <v>37.840000000001169</v>
      </c>
      <c r="F2781" s="11">
        <f t="shared" si="483"/>
        <v>-371.21040000001148</v>
      </c>
      <c r="G2781" s="11">
        <f t="shared" ca="1" si="412"/>
        <v>-23.956016389999998</v>
      </c>
      <c r="H2781" s="15">
        <f t="shared" si="491"/>
        <v>0</v>
      </c>
      <c r="I2781" s="11">
        <f t="shared" ca="1" si="1"/>
        <v>-395.1664164</v>
      </c>
      <c r="J2781" s="11">
        <f t="shared" ca="1" si="9"/>
        <v>-10.44308711</v>
      </c>
      <c r="K2781" s="9">
        <f t="shared" ca="1" si="488"/>
        <v>80.595780629999993</v>
      </c>
      <c r="L2781" s="11">
        <f t="shared" ca="1" si="489"/>
        <v>7434.5631059999996</v>
      </c>
      <c r="M2781" s="11">
        <f t="shared" ca="1" si="484"/>
        <v>0.56088099999999996</v>
      </c>
      <c r="N2781" s="11">
        <f t="shared" ca="1" si="481"/>
        <v>-23.956016389999998</v>
      </c>
      <c r="O2781" s="11">
        <f t="shared" ca="1" si="482"/>
        <v>0</v>
      </c>
      <c r="P2781" s="13">
        <f t="shared" ca="1" si="485"/>
        <v>310.45299999999997</v>
      </c>
      <c r="Q2781" s="11">
        <f t="shared" ca="1" si="415"/>
        <v>0.25960702790000001</v>
      </c>
      <c r="R2781" s="11">
        <f t="shared" ca="1" si="486"/>
        <v>1.064534874</v>
      </c>
      <c r="S2781" s="11"/>
    </row>
    <row r="2782" spans="2:19" x14ac:dyDescent="0.2">
      <c r="B2782" s="11"/>
      <c r="D2782" s="14">
        <f t="shared" si="487"/>
        <v>27.800000000001546</v>
      </c>
      <c r="E2782" s="11">
        <f t="shared" si="490"/>
        <v>37.840000000001169</v>
      </c>
      <c r="F2782" s="11">
        <f t="shared" si="483"/>
        <v>-371.21040000001148</v>
      </c>
      <c r="G2782" s="11">
        <f t="shared" ca="1" si="412"/>
        <v>-23.891206199999999</v>
      </c>
      <c r="H2782" s="15">
        <f t="shared" si="491"/>
        <v>0</v>
      </c>
      <c r="I2782" s="11">
        <f t="shared" ca="1" si="1"/>
        <v>-395.10160619999999</v>
      </c>
      <c r="J2782" s="11">
        <f t="shared" ca="1" si="9"/>
        <v>-10.44137437</v>
      </c>
      <c r="K2782" s="9">
        <f t="shared" ca="1" si="488"/>
        <v>80.491349760000006</v>
      </c>
      <c r="L2782" s="11">
        <f t="shared" ca="1" si="489"/>
        <v>7435.3685409999998</v>
      </c>
      <c r="M2782" s="11">
        <f t="shared" ca="1" si="484"/>
        <v>0.56081599999999998</v>
      </c>
      <c r="N2782" s="11">
        <f t="shared" ca="1" si="481"/>
        <v>-23.891206199999999</v>
      </c>
      <c r="O2782" s="11">
        <f t="shared" ca="1" si="482"/>
        <v>0</v>
      </c>
      <c r="P2782" s="13">
        <f t="shared" ca="1" si="485"/>
        <v>310.44900000000001</v>
      </c>
      <c r="Q2782" s="11">
        <f t="shared" ca="1" si="415"/>
        <v>0.25927398629999998</v>
      </c>
      <c r="R2782" s="11">
        <f t="shared" ca="1" si="486"/>
        <v>1.064360282</v>
      </c>
      <c r="S2782" s="11"/>
    </row>
    <row r="2783" spans="2:19" x14ac:dyDescent="0.2">
      <c r="B2783" s="11"/>
      <c r="D2783" s="14">
        <f t="shared" si="487"/>
        <v>27.810000000001548</v>
      </c>
      <c r="E2783" s="11">
        <f t="shared" si="490"/>
        <v>37.840000000001169</v>
      </c>
      <c r="F2783" s="11">
        <f t="shared" si="483"/>
        <v>-371.21040000001148</v>
      </c>
      <c r="G2783" s="11">
        <f t="shared" ca="1" si="412"/>
        <v>-23.82654346</v>
      </c>
      <c r="H2783" s="15">
        <f t="shared" si="491"/>
        <v>0</v>
      </c>
      <c r="I2783" s="11">
        <f t="shared" ca="1" si="1"/>
        <v>-395.03694350000001</v>
      </c>
      <c r="J2783" s="11">
        <f t="shared" ca="1" si="9"/>
        <v>-10.43966552</v>
      </c>
      <c r="K2783" s="9">
        <f t="shared" ca="1" si="488"/>
        <v>80.386936019999993</v>
      </c>
      <c r="L2783" s="11">
        <f t="shared" ca="1" si="489"/>
        <v>7436.1729329999998</v>
      </c>
      <c r="M2783" s="11">
        <f t="shared" ca="1" si="484"/>
        <v>0.56075200000000003</v>
      </c>
      <c r="N2783" s="11">
        <f t="shared" ca="1" si="481"/>
        <v>-23.82654346</v>
      </c>
      <c r="O2783" s="11">
        <f t="shared" ca="1" si="482"/>
        <v>0</v>
      </c>
      <c r="P2783" s="13">
        <f t="shared" ca="1" si="485"/>
        <v>310.44499999999999</v>
      </c>
      <c r="Q2783" s="11">
        <f t="shared" ca="1" si="415"/>
        <v>0.25894099120000003</v>
      </c>
      <c r="R2783" s="11">
        <f t="shared" ca="1" si="486"/>
        <v>1.064186088</v>
      </c>
      <c r="S2783" s="11"/>
    </row>
    <row r="2784" spans="2:19" x14ac:dyDescent="0.2">
      <c r="B2784" s="11"/>
      <c r="D2784" s="14">
        <f t="shared" si="487"/>
        <v>27.820000000001549</v>
      </c>
      <c r="E2784" s="11">
        <f t="shared" si="490"/>
        <v>37.840000000001169</v>
      </c>
      <c r="F2784" s="11">
        <f t="shared" si="483"/>
        <v>-371.21040000001148</v>
      </c>
      <c r="G2784" s="11">
        <f t="shared" ca="1" si="412"/>
        <v>-23.764697680000001</v>
      </c>
      <c r="H2784" s="15">
        <f t="shared" si="491"/>
        <v>0</v>
      </c>
      <c r="I2784" s="11">
        <f t="shared" ca="1" si="1"/>
        <v>-394.97509769999999</v>
      </c>
      <c r="J2784" s="11">
        <f t="shared" ca="1" si="9"/>
        <v>-10.43803112</v>
      </c>
      <c r="K2784" s="9">
        <f t="shared" ca="1" si="488"/>
        <v>80.282539360000001</v>
      </c>
      <c r="L2784" s="11">
        <f t="shared" ca="1" si="489"/>
        <v>7436.9762799999999</v>
      </c>
      <c r="M2784" s="11">
        <f t="shared" ca="1" si="484"/>
        <v>0.56075200000000003</v>
      </c>
      <c r="N2784" s="11">
        <f t="shared" ca="1" si="481"/>
        <v>-23.764697680000001</v>
      </c>
      <c r="O2784" s="11">
        <f t="shared" ca="1" si="482"/>
        <v>0</v>
      </c>
      <c r="P2784" s="13">
        <f t="shared" ca="1" si="485"/>
        <v>310.44499999999999</v>
      </c>
      <c r="Q2784" s="11">
        <f t="shared" ca="1" si="415"/>
        <v>0.2586047105</v>
      </c>
      <c r="R2784" s="11">
        <f t="shared" ca="1" si="486"/>
        <v>1.064019482</v>
      </c>
      <c r="S2784" s="11"/>
    </row>
    <row r="2785" spans="2:19" x14ac:dyDescent="0.2">
      <c r="B2785" s="11"/>
      <c r="D2785" s="14">
        <f t="shared" si="487"/>
        <v>27.830000000001551</v>
      </c>
      <c r="E2785" s="11">
        <f t="shared" si="490"/>
        <v>37.840000000001169</v>
      </c>
      <c r="F2785" s="11">
        <f t="shared" si="483"/>
        <v>-371.21040000001148</v>
      </c>
      <c r="G2785" s="11">
        <f t="shared" ca="1" si="412"/>
        <v>-23.70019439</v>
      </c>
      <c r="H2785" s="15">
        <f t="shared" si="491"/>
        <v>0</v>
      </c>
      <c r="I2785" s="11">
        <f t="shared" ca="1" si="1"/>
        <v>-394.91059439999998</v>
      </c>
      <c r="J2785" s="11">
        <f t="shared" ca="1" si="9"/>
        <v>-10.436326490000001</v>
      </c>
      <c r="K2785" s="9">
        <f t="shared" ca="1" si="488"/>
        <v>80.178159050000005</v>
      </c>
      <c r="L2785" s="11">
        <f t="shared" ca="1" si="489"/>
        <v>7437.7785839999997</v>
      </c>
      <c r="M2785" s="11">
        <f t="shared" ca="1" si="484"/>
        <v>0.56068700000000005</v>
      </c>
      <c r="N2785" s="11">
        <f t="shared" ca="1" si="481"/>
        <v>-23.70019439</v>
      </c>
      <c r="O2785" s="11">
        <f t="shared" ca="1" si="482"/>
        <v>0</v>
      </c>
      <c r="P2785" s="13">
        <f t="shared" ca="1" si="485"/>
        <v>310.44</v>
      </c>
      <c r="Q2785" s="11">
        <f t="shared" ca="1" si="415"/>
        <v>0.25827264220000001</v>
      </c>
      <c r="R2785" s="11">
        <f t="shared" ca="1" si="486"/>
        <v>1.0638457180000001</v>
      </c>
      <c r="S2785" s="11"/>
    </row>
    <row r="2786" spans="2:19" x14ac:dyDescent="0.2">
      <c r="B2786" s="11"/>
      <c r="D2786" s="14">
        <f t="shared" si="487"/>
        <v>27.840000000001552</v>
      </c>
      <c r="E2786" s="11">
        <f t="shared" si="490"/>
        <v>37.840000000001169</v>
      </c>
      <c r="F2786" s="11">
        <f t="shared" si="483"/>
        <v>-371.21040000001148</v>
      </c>
      <c r="G2786" s="11">
        <f t="shared" ca="1" si="412"/>
        <v>-23.635795810000001</v>
      </c>
      <c r="H2786" s="15">
        <f t="shared" si="491"/>
        <v>0</v>
      </c>
      <c r="I2786" s="11">
        <f t="shared" ca="1" si="1"/>
        <v>-394.84619579999998</v>
      </c>
      <c r="J2786" s="11">
        <f t="shared" ca="1" si="9"/>
        <v>-10.43462463</v>
      </c>
      <c r="K2786" s="9">
        <f t="shared" ca="1" si="488"/>
        <v>80.073795779999998</v>
      </c>
      <c r="L2786" s="11">
        <f t="shared" ca="1" si="489"/>
        <v>7438.5798430000004</v>
      </c>
      <c r="M2786" s="11">
        <f t="shared" ca="1" si="484"/>
        <v>0.56062199999999995</v>
      </c>
      <c r="N2786" s="11">
        <f t="shared" ca="1" si="481"/>
        <v>-23.635795810000001</v>
      </c>
      <c r="O2786" s="11">
        <f t="shared" ca="1" si="482"/>
        <v>0</v>
      </c>
      <c r="P2786" s="13">
        <f t="shared" ca="1" si="485"/>
        <v>310.43599999999998</v>
      </c>
      <c r="Q2786" s="11">
        <f t="shared" ca="1" si="415"/>
        <v>0.25793978719999999</v>
      </c>
      <c r="R2786" s="11">
        <f t="shared" ca="1" si="486"/>
        <v>1.0636722350000001</v>
      </c>
      <c r="S2786" s="11"/>
    </row>
    <row r="2787" spans="2:19" x14ac:dyDescent="0.2">
      <c r="B2787" s="11"/>
      <c r="D2787" s="14">
        <f t="shared" si="487"/>
        <v>27.850000000001554</v>
      </c>
      <c r="E2787" s="11">
        <f t="shared" si="490"/>
        <v>37.840000000001169</v>
      </c>
      <c r="F2787" s="11">
        <f t="shared" si="483"/>
        <v>-371.21040000001148</v>
      </c>
      <c r="G2787" s="11">
        <f t="shared" ca="1" si="412"/>
        <v>-23.571543900000002</v>
      </c>
      <c r="H2787" s="15">
        <f t="shared" si="491"/>
        <v>0</v>
      </c>
      <c r="I2787" s="11">
        <f t="shared" ca="1" si="1"/>
        <v>-394.78194389999999</v>
      </c>
      <c r="J2787" s="11">
        <f t="shared" ca="1" si="9"/>
        <v>-10.43292664</v>
      </c>
      <c r="K2787" s="9">
        <f t="shared" ca="1" si="488"/>
        <v>79.969449539999999</v>
      </c>
      <c r="L2787" s="11">
        <f t="shared" ca="1" si="489"/>
        <v>7439.3800600000004</v>
      </c>
      <c r="M2787" s="11">
        <f t="shared" ca="1" si="484"/>
        <v>0.560558</v>
      </c>
      <c r="N2787" s="11">
        <f t="shared" ca="1" si="481"/>
        <v>-23.571543900000002</v>
      </c>
      <c r="O2787" s="11">
        <f t="shared" ca="1" si="482"/>
        <v>0</v>
      </c>
      <c r="P2787" s="13">
        <f t="shared" ca="1" si="485"/>
        <v>310.43200000000002</v>
      </c>
      <c r="Q2787" s="11">
        <f t="shared" ca="1" si="415"/>
        <v>0.25760697849999997</v>
      </c>
      <c r="R2787" s="11">
        <f t="shared" ca="1" si="486"/>
        <v>1.0634991469999999</v>
      </c>
      <c r="S2787" s="11"/>
    </row>
    <row r="2788" spans="2:19" x14ac:dyDescent="0.2">
      <c r="B2788" s="11"/>
      <c r="D2788" s="14">
        <f t="shared" si="487"/>
        <v>27.860000000001556</v>
      </c>
      <c r="E2788" s="11">
        <f t="shared" si="490"/>
        <v>37.840000000001169</v>
      </c>
      <c r="F2788" s="11">
        <f t="shared" si="483"/>
        <v>-371.21040000001148</v>
      </c>
      <c r="G2788" s="11">
        <f t="shared" ca="1" si="412"/>
        <v>-23.50735435</v>
      </c>
      <c r="H2788" s="15">
        <f t="shared" si="491"/>
        <v>0</v>
      </c>
      <c r="I2788" s="11">
        <f t="shared" ca="1" si="1"/>
        <v>-394.71775439999999</v>
      </c>
      <c r="J2788" s="11">
        <f t="shared" ca="1" si="9"/>
        <v>-10.43123029</v>
      </c>
      <c r="K2788" s="9">
        <f t="shared" ca="1" si="488"/>
        <v>79.865120270000006</v>
      </c>
      <c r="L2788" s="11">
        <f t="shared" ca="1" si="489"/>
        <v>7440.1792329999998</v>
      </c>
      <c r="M2788" s="11">
        <f t="shared" ca="1" si="484"/>
        <v>0.56049300000000002</v>
      </c>
      <c r="N2788" s="11">
        <f t="shared" ca="1" si="481"/>
        <v>-23.50735435</v>
      </c>
      <c r="O2788" s="11">
        <f t="shared" ca="1" si="482"/>
        <v>0</v>
      </c>
      <c r="P2788" s="13">
        <f t="shared" ca="1" si="485"/>
        <v>310.428</v>
      </c>
      <c r="Q2788" s="11">
        <f t="shared" ca="1" si="415"/>
        <v>0.25727421579999998</v>
      </c>
      <c r="R2788" s="11">
        <f t="shared" ca="1" si="486"/>
        <v>1.063326228</v>
      </c>
      <c r="S2788" s="11"/>
    </row>
    <row r="2789" spans="2:19" x14ac:dyDescent="0.2">
      <c r="B2789" s="11"/>
      <c r="D2789" s="14">
        <f t="shared" si="487"/>
        <v>27.870000000001557</v>
      </c>
      <c r="E2789" s="11">
        <f t="shared" si="490"/>
        <v>37.840000000001169</v>
      </c>
      <c r="F2789" s="11">
        <f t="shared" si="483"/>
        <v>-371.21040000001148</v>
      </c>
      <c r="G2789" s="11">
        <f t="shared" ca="1" si="412"/>
        <v>-23.445988270000001</v>
      </c>
      <c r="H2789" s="15">
        <f t="shared" si="491"/>
        <v>0</v>
      </c>
      <c r="I2789" s="11">
        <f t="shared" ca="1" si="1"/>
        <v>-394.6563883</v>
      </c>
      <c r="J2789" s="11">
        <f t="shared" ca="1" si="9"/>
        <v>-10.429608569999999</v>
      </c>
      <c r="K2789" s="9">
        <f t="shared" ca="1" si="488"/>
        <v>79.760807970000002</v>
      </c>
      <c r="L2789" s="11">
        <f t="shared" ca="1" si="489"/>
        <v>7440.9773619999996</v>
      </c>
      <c r="M2789" s="11">
        <f t="shared" ca="1" si="484"/>
        <v>0.56049300000000002</v>
      </c>
      <c r="N2789" s="11">
        <f t="shared" ca="1" si="481"/>
        <v>-23.445988270000001</v>
      </c>
      <c r="O2789" s="11">
        <f t="shared" ca="1" si="482"/>
        <v>0</v>
      </c>
      <c r="P2789" s="13">
        <f t="shared" ca="1" si="485"/>
        <v>310.428</v>
      </c>
      <c r="Q2789" s="11">
        <f t="shared" ca="1" si="415"/>
        <v>0.2569381885</v>
      </c>
      <c r="R2789" s="11">
        <f t="shared" ca="1" si="486"/>
        <v>1.063160914</v>
      </c>
      <c r="S2789" s="11"/>
    </row>
    <row r="2790" spans="2:19" x14ac:dyDescent="0.2">
      <c r="B2790" s="11"/>
      <c r="D2790" s="14">
        <f t="shared" si="487"/>
        <v>27.880000000001559</v>
      </c>
      <c r="E2790" s="11">
        <f t="shared" si="490"/>
        <v>37.840000000001169</v>
      </c>
      <c r="F2790" s="11">
        <f t="shared" si="483"/>
        <v>-371.21040000001148</v>
      </c>
      <c r="G2790" s="11">
        <f t="shared" ca="1" si="412"/>
        <v>-23.381999990000001</v>
      </c>
      <c r="H2790" s="15">
        <f t="shared" si="491"/>
        <v>0</v>
      </c>
      <c r="I2790" s="11">
        <f t="shared" ca="1" si="1"/>
        <v>-394.5924</v>
      </c>
      <c r="J2790" s="11">
        <f t="shared" ca="1" si="9"/>
        <v>-10.42791755</v>
      </c>
      <c r="K2790" s="9">
        <f t="shared" ca="1" si="488"/>
        <v>79.656511879999996</v>
      </c>
      <c r="L2790" s="11">
        <f t="shared" ca="1" si="489"/>
        <v>7441.7744489999995</v>
      </c>
      <c r="M2790" s="11">
        <f t="shared" ca="1" si="484"/>
        <v>0.56042800000000004</v>
      </c>
      <c r="N2790" s="11">
        <f t="shared" ca="1" si="481"/>
        <v>-23.381999990000001</v>
      </c>
      <c r="O2790" s="11">
        <f t="shared" ca="1" si="482"/>
        <v>0</v>
      </c>
      <c r="P2790" s="13">
        <f t="shared" ca="1" si="485"/>
        <v>310.42399999999998</v>
      </c>
      <c r="Q2790" s="11">
        <f t="shared" ca="1" si="415"/>
        <v>0.25660551980000001</v>
      </c>
      <c r="R2790" s="11">
        <f t="shared" ca="1" si="486"/>
        <v>1.0629885370000001</v>
      </c>
      <c r="S2790" s="11"/>
    </row>
    <row r="2791" spans="2:19" x14ac:dyDescent="0.2">
      <c r="B2791" s="11"/>
      <c r="D2791" s="14">
        <f t="shared" si="487"/>
        <v>27.89000000000156</v>
      </c>
      <c r="E2791" s="11">
        <f t="shared" si="490"/>
        <v>37.840000000001169</v>
      </c>
      <c r="F2791" s="11">
        <f t="shared" si="483"/>
        <v>-371.21040000001148</v>
      </c>
      <c r="G2791" s="11">
        <f t="shared" ca="1" si="412"/>
        <v>-23.318157620000001</v>
      </c>
      <c r="H2791" s="15">
        <f t="shared" si="491"/>
        <v>0</v>
      </c>
      <c r="I2791" s="11">
        <f t="shared" ca="1" si="1"/>
        <v>-394.5285576</v>
      </c>
      <c r="J2791" s="11">
        <f t="shared" ca="1" si="9"/>
        <v>-10.42623038</v>
      </c>
      <c r="K2791" s="9">
        <f t="shared" ca="1" si="488"/>
        <v>79.552232709999998</v>
      </c>
      <c r="L2791" s="11">
        <f t="shared" ca="1" si="489"/>
        <v>7442.5704919999998</v>
      </c>
      <c r="M2791" s="11">
        <f t="shared" ca="1" si="484"/>
        <v>0.56036399999999997</v>
      </c>
      <c r="N2791" s="11">
        <f t="shared" ca="1" si="481"/>
        <v>-23.318157620000001</v>
      </c>
      <c r="O2791" s="11">
        <f t="shared" ca="1" si="482"/>
        <v>0</v>
      </c>
      <c r="P2791" s="13">
        <f t="shared" ca="1" si="485"/>
        <v>310.41899999999998</v>
      </c>
      <c r="Q2791" s="11">
        <f t="shared" ca="1" si="415"/>
        <v>0.25627372259999998</v>
      </c>
      <c r="R2791" s="11">
        <f t="shared" ca="1" si="486"/>
        <v>1.062816553</v>
      </c>
      <c r="S2791" s="11"/>
    </row>
    <row r="2792" spans="2:19" x14ac:dyDescent="0.2">
      <c r="B2792" s="11"/>
      <c r="D2792" s="14">
        <f t="shared" si="487"/>
        <v>27.900000000001562</v>
      </c>
      <c r="E2792" s="11">
        <f t="shared" si="490"/>
        <v>37.840000000001169</v>
      </c>
      <c r="F2792" s="11">
        <f t="shared" si="483"/>
        <v>-371.21040000001148</v>
      </c>
      <c r="G2792" s="11">
        <f t="shared" ca="1" si="412"/>
        <v>-23.254377720000001</v>
      </c>
      <c r="H2792" s="15">
        <f t="shared" si="491"/>
        <v>0</v>
      </c>
      <c r="I2792" s="11">
        <f t="shared" ca="1" si="1"/>
        <v>-394.46477770000001</v>
      </c>
      <c r="J2792" s="11">
        <f t="shared" ca="1" si="9"/>
        <v>-10.42454487</v>
      </c>
      <c r="K2792" s="9">
        <f t="shared" ca="1" si="488"/>
        <v>79.447970400000003</v>
      </c>
      <c r="L2792" s="11">
        <f t="shared" ca="1" si="489"/>
        <v>7443.3654939999997</v>
      </c>
      <c r="M2792" s="11">
        <f t="shared" ca="1" si="484"/>
        <v>0.56029899999999999</v>
      </c>
      <c r="N2792" s="11">
        <f t="shared" ca="1" si="481"/>
        <v>-23.254377720000001</v>
      </c>
      <c r="O2792" s="11">
        <f t="shared" ca="1" si="482"/>
        <v>0</v>
      </c>
      <c r="P2792" s="13">
        <f t="shared" ca="1" si="485"/>
        <v>310.41500000000002</v>
      </c>
      <c r="Q2792" s="11">
        <f t="shared" ca="1" si="415"/>
        <v>0.2559411446</v>
      </c>
      <c r="R2792" s="11">
        <f t="shared" ca="1" si="486"/>
        <v>1.0626447370000001</v>
      </c>
      <c r="S2792" s="11"/>
    </row>
    <row r="2793" spans="2:19" x14ac:dyDescent="0.2">
      <c r="B2793" s="11"/>
      <c r="D2793" s="14">
        <f t="shared" si="487"/>
        <v>27.910000000001563</v>
      </c>
      <c r="E2793" s="11">
        <f t="shared" si="490"/>
        <v>37.840000000001169</v>
      </c>
      <c r="F2793" s="11">
        <f t="shared" si="483"/>
        <v>-371.21040000001148</v>
      </c>
      <c r="G2793" s="11">
        <f t="shared" ca="1" si="412"/>
        <v>-23.190701929999999</v>
      </c>
      <c r="H2793" s="15">
        <f t="shared" si="491"/>
        <v>0</v>
      </c>
      <c r="I2793" s="11">
        <f t="shared" ca="1" si="1"/>
        <v>-394.40110190000001</v>
      </c>
      <c r="J2793" s="11">
        <f t="shared" ca="1" si="9"/>
        <v>-10.4228621</v>
      </c>
      <c r="K2793" s="9">
        <f t="shared" ca="1" si="488"/>
        <v>79.343724949999995</v>
      </c>
      <c r="L2793" s="11">
        <f t="shared" ca="1" si="489"/>
        <v>7444.1594519999999</v>
      </c>
      <c r="M2793" s="11">
        <f t="shared" ca="1" si="484"/>
        <v>0.56023400000000001</v>
      </c>
      <c r="N2793" s="11">
        <f t="shared" ca="1" si="481"/>
        <v>-23.190701929999999</v>
      </c>
      <c r="O2793" s="11">
        <f t="shared" ca="1" si="482"/>
        <v>0</v>
      </c>
      <c r="P2793" s="13">
        <f t="shared" ca="1" si="485"/>
        <v>310.411</v>
      </c>
      <c r="Q2793" s="11">
        <f t="shared" ca="1" si="415"/>
        <v>0.25560861229999998</v>
      </c>
      <c r="R2793" s="11">
        <f t="shared" ca="1" si="486"/>
        <v>1.062473201</v>
      </c>
      <c r="S2793" s="11"/>
    </row>
    <row r="2794" spans="2:19" x14ac:dyDescent="0.2">
      <c r="B2794" s="11"/>
      <c r="D2794" s="14">
        <f t="shared" si="487"/>
        <v>27.920000000001565</v>
      </c>
      <c r="E2794" s="11">
        <f t="shared" si="490"/>
        <v>37.840000000001169</v>
      </c>
      <c r="F2794" s="11">
        <f t="shared" si="483"/>
        <v>-371.21040000001148</v>
      </c>
      <c r="G2794" s="11">
        <f t="shared" ca="1" si="412"/>
        <v>-23.129813760000001</v>
      </c>
      <c r="H2794" s="15">
        <f t="shared" si="491"/>
        <v>0</v>
      </c>
      <c r="I2794" s="11">
        <f t="shared" ca="1" si="1"/>
        <v>-394.34021380000001</v>
      </c>
      <c r="J2794" s="11">
        <f t="shared" ca="1" si="9"/>
        <v>-10.421253009999999</v>
      </c>
      <c r="K2794" s="9">
        <f t="shared" ca="1" si="488"/>
        <v>79.239496329999994</v>
      </c>
      <c r="L2794" s="11">
        <f t="shared" ca="1" si="489"/>
        <v>7444.9523680000002</v>
      </c>
      <c r="M2794" s="11">
        <f t="shared" ca="1" si="484"/>
        <v>0.56023400000000001</v>
      </c>
      <c r="N2794" s="11">
        <f t="shared" ca="1" si="481"/>
        <v>-23.129813760000001</v>
      </c>
      <c r="O2794" s="11">
        <f t="shared" ca="1" si="482"/>
        <v>0</v>
      </c>
      <c r="P2794" s="13">
        <f t="shared" ca="1" si="485"/>
        <v>310.411</v>
      </c>
      <c r="Q2794" s="11">
        <f t="shared" ca="1" si="415"/>
        <v>0.25527283610000001</v>
      </c>
      <c r="R2794" s="11">
        <f t="shared" ca="1" si="486"/>
        <v>1.062309175</v>
      </c>
      <c r="S2794" s="11"/>
    </row>
    <row r="2795" spans="2:19" x14ac:dyDescent="0.2">
      <c r="B2795" s="11"/>
      <c r="D2795" s="14">
        <f t="shared" si="487"/>
        <v>27.930000000001566</v>
      </c>
      <c r="E2795" s="11">
        <f t="shared" si="490"/>
        <v>37.840000000001169</v>
      </c>
      <c r="F2795" s="11">
        <f t="shared" si="483"/>
        <v>-371.21040000001148</v>
      </c>
      <c r="G2795" s="11">
        <f t="shared" ca="1" si="412"/>
        <v>-23.066379640000001</v>
      </c>
      <c r="H2795" s="15">
        <f t="shared" si="491"/>
        <v>0</v>
      </c>
      <c r="I2795" s="11">
        <f t="shared" ca="1" si="1"/>
        <v>-394.2767796</v>
      </c>
      <c r="J2795" s="11">
        <f t="shared" ca="1" si="9"/>
        <v>-10.41957663</v>
      </c>
      <c r="K2795" s="9">
        <f t="shared" ca="1" si="488"/>
        <v>79.135283799999996</v>
      </c>
      <c r="L2795" s="11">
        <f t="shared" ca="1" si="489"/>
        <v>7445.7442419999998</v>
      </c>
      <c r="M2795" s="11">
        <f t="shared" ca="1" si="484"/>
        <v>0.56016999999999995</v>
      </c>
      <c r="N2795" s="11">
        <f t="shared" ca="1" si="481"/>
        <v>-23.066379640000001</v>
      </c>
      <c r="O2795" s="11">
        <f t="shared" ca="1" si="482"/>
        <v>0</v>
      </c>
      <c r="P2795" s="13">
        <f t="shared" ca="1" si="485"/>
        <v>310.40699999999998</v>
      </c>
      <c r="Q2795" s="11">
        <f t="shared" ca="1" si="415"/>
        <v>0.25494039699999999</v>
      </c>
      <c r="R2795" s="11">
        <f t="shared" ca="1" si="486"/>
        <v>1.06213829</v>
      </c>
      <c r="S2795" s="11"/>
    </row>
    <row r="2796" spans="2:19" x14ac:dyDescent="0.2">
      <c r="B2796" s="11"/>
      <c r="D2796" s="14">
        <f t="shared" si="487"/>
        <v>27.940000000001568</v>
      </c>
      <c r="E2796" s="11">
        <f t="shared" si="490"/>
        <v>37.840000000001169</v>
      </c>
      <c r="F2796" s="11">
        <f t="shared" si="483"/>
        <v>-371.21040000001148</v>
      </c>
      <c r="G2796" s="11">
        <f t="shared" ca="1" si="412"/>
        <v>-23.00300811</v>
      </c>
      <c r="H2796" s="15">
        <f t="shared" si="491"/>
        <v>0</v>
      </c>
      <c r="I2796" s="11">
        <f t="shared" ca="1" si="1"/>
        <v>-394.21340809999998</v>
      </c>
      <c r="J2796" s="11">
        <f t="shared" ca="1" si="9"/>
        <v>-10.417901909999999</v>
      </c>
      <c r="K2796" s="9">
        <f t="shared" ca="1" si="488"/>
        <v>79.03108804</v>
      </c>
      <c r="L2796" s="11">
        <f t="shared" ca="1" si="489"/>
        <v>7446.5350740000003</v>
      </c>
      <c r="M2796" s="11">
        <f t="shared" ca="1" si="484"/>
        <v>0.56010499999999996</v>
      </c>
      <c r="N2796" s="11">
        <f t="shared" ca="1" si="481"/>
        <v>-23.00300811</v>
      </c>
      <c r="O2796" s="11">
        <f t="shared" ca="1" si="482"/>
        <v>0</v>
      </c>
      <c r="P2796" s="13">
        <f t="shared" ca="1" si="485"/>
        <v>310.40300000000002</v>
      </c>
      <c r="Q2796" s="11">
        <f t="shared" ca="1" si="415"/>
        <v>0.2546080033</v>
      </c>
      <c r="R2796" s="11">
        <f t="shared" ca="1" si="486"/>
        <v>1.0619675740000001</v>
      </c>
      <c r="S2796" s="11"/>
    </row>
    <row r="2797" spans="2:19" x14ac:dyDescent="0.2">
      <c r="B2797" s="11"/>
      <c r="D2797" s="14">
        <f t="shared" si="487"/>
        <v>27.95000000000157</v>
      </c>
      <c r="E2797" s="11">
        <f t="shared" si="490"/>
        <v>37.840000000001169</v>
      </c>
      <c r="F2797" s="11">
        <f t="shared" si="483"/>
        <v>-371.21040000001148</v>
      </c>
      <c r="G2797" s="11">
        <f t="shared" ca="1" si="412"/>
        <v>-22.939740350000001</v>
      </c>
      <c r="H2797" s="15">
        <f t="shared" si="491"/>
        <v>0</v>
      </c>
      <c r="I2797" s="11">
        <f t="shared" ca="1" si="1"/>
        <v>-394.15014029999998</v>
      </c>
      <c r="J2797" s="11">
        <f t="shared" ca="1" si="9"/>
        <v>-10.416229919999999</v>
      </c>
      <c r="K2797" s="9">
        <f t="shared" ca="1" si="488"/>
        <v>78.926909019999997</v>
      </c>
      <c r="L2797" s="11">
        <f t="shared" ca="1" si="489"/>
        <v>7447.3248640000002</v>
      </c>
      <c r="M2797" s="11">
        <f t="shared" ca="1" si="484"/>
        <v>0.56003999999999998</v>
      </c>
      <c r="N2797" s="11">
        <f t="shared" ca="1" si="481"/>
        <v>-22.939740350000001</v>
      </c>
      <c r="O2797" s="11">
        <f t="shared" ca="1" si="482"/>
        <v>0</v>
      </c>
      <c r="P2797" s="13">
        <f t="shared" ca="1" si="485"/>
        <v>310.39800000000002</v>
      </c>
      <c r="Q2797" s="11">
        <f t="shared" ca="1" si="415"/>
        <v>0.25427647409999998</v>
      </c>
      <c r="R2797" s="11">
        <f t="shared" ca="1" si="486"/>
        <v>1.061797138</v>
      </c>
      <c r="S2797" s="11"/>
    </row>
    <row r="2798" spans="2:19" x14ac:dyDescent="0.2">
      <c r="B2798" s="11"/>
      <c r="D2798" s="14">
        <f t="shared" si="487"/>
        <v>27.960000000001571</v>
      </c>
      <c r="E2798" s="11">
        <f t="shared" si="490"/>
        <v>37.840000000001169</v>
      </c>
      <c r="F2798" s="11">
        <f t="shared" si="483"/>
        <v>-371.21040000001148</v>
      </c>
      <c r="G2798" s="11">
        <f t="shared" ca="1" si="412"/>
        <v>-22.87661714</v>
      </c>
      <c r="H2798" s="15">
        <f t="shared" si="491"/>
        <v>0</v>
      </c>
      <c r="I2798" s="11">
        <f t="shared" ca="1" si="1"/>
        <v>-394.08701710000003</v>
      </c>
      <c r="J2798" s="11">
        <f t="shared" ca="1" si="9"/>
        <v>-10.41456176</v>
      </c>
      <c r="K2798" s="9">
        <f t="shared" ca="1" si="488"/>
        <v>78.822746719999998</v>
      </c>
      <c r="L2798" s="11">
        <f t="shared" ca="1" si="489"/>
        <v>7448.1136120000001</v>
      </c>
      <c r="M2798" s="11">
        <f t="shared" ca="1" si="484"/>
        <v>0.55997600000000003</v>
      </c>
      <c r="N2798" s="11">
        <f t="shared" ca="1" si="481"/>
        <v>-22.87661714</v>
      </c>
      <c r="O2798" s="11">
        <f t="shared" ca="1" si="482"/>
        <v>0</v>
      </c>
      <c r="P2798" s="13">
        <f t="shared" ca="1" si="485"/>
        <v>310.39400000000001</v>
      </c>
      <c r="Q2798" s="11">
        <f t="shared" ca="1" si="415"/>
        <v>0.25394417009999998</v>
      </c>
      <c r="R2798" s="11">
        <f t="shared" ca="1" si="486"/>
        <v>1.0616270910000001</v>
      </c>
      <c r="S2798" s="11"/>
    </row>
    <row r="2799" spans="2:19" x14ac:dyDescent="0.2">
      <c r="B2799" s="11"/>
      <c r="D2799" s="14">
        <f t="shared" si="487"/>
        <v>27.970000000001573</v>
      </c>
      <c r="E2799" s="11">
        <f t="shared" si="490"/>
        <v>37.840000000001169</v>
      </c>
      <c r="F2799" s="11">
        <f t="shared" si="483"/>
        <v>-371.21040000001148</v>
      </c>
      <c r="G2799" s="11">
        <f t="shared" ca="1" si="412"/>
        <v>-22.816205</v>
      </c>
      <c r="H2799" s="15">
        <f t="shared" si="491"/>
        <v>0</v>
      </c>
      <c r="I2799" s="11">
        <f t="shared" ca="1" si="1"/>
        <v>-394.02660500000002</v>
      </c>
      <c r="J2799" s="11">
        <f t="shared" ca="1" si="9"/>
        <v>-10.412965249999999</v>
      </c>
      <c r="K2799" s="9">
        <f t="shared" ca="1" si="488"/>
        <v>78.718601100000001</v>
      </c>
      <c r="L2799" s="11">
        <f t="shared" ca="1" si="489"/>
        <v>7448.9013189999996</v>
      </c>
      <c r="M2799" s="11">
        <f t="shared" ca="1" si="484"/>
        <v>0.55997600000000003</v>
      </c>
      <c r="N2799" s="11">
        <f t="shared" ref="N2799:N2862" ca="1" si="492">IF(K2799&gt;0,-0.5*M2799*(K2799^2)*CdR*CSAR,0)</f>
        <v>-22.816205</v>
      </c>
      <c r="O2799" s="11">
        <f t="shared" ref="O2799:O2862" ca="1" si="493">IF(K2799&gt;0,0, 0.5*M2799*(K2799^2)*CdC*CSAC)</f>
        <v>0</v>
      </c>
      <c r="P2799" s="13">
        <f t="shared" ca="1" si="485"/>
        <v>310.39400000000001</v>
      </c>
      <c r="Q2799" s="11">
        <f t="shared" ca="1" si="415"/>
        <v>0.25360864290000001</v>
      </c>
      <c r="R2799" s="11">
        <f t="shared" ca="1" si="486"/>
        <v>1.061464347</v>
      </c>
      <c r="S2799" s="11"/>
    </row>
    <row r="2800" spans="2:19" x14ac:dyDescent="0.2">
      <c r="B2800" s="11"/>
      <c r="D2800" s="14">
        <f t="shared" si="487"/>
        <v>27.980000000001574</v>
      </c>
      <c r="E2800" s="11">
        <f t="shared" si="490"/>
        <v>37.840000000001169</v>
      </c>
      <c r="F2800" s="11">
        <f t="shared" si="483"/>
        <v>-371.21040000001148</v>
      </c>
      <c r="G2800" s="11">
        <f t="shared" ca="1" si="412"/>
        <v>-22.753240550000001</v>
      </c>
      <c r="H2800" s="15">
        <f t="shared" si="491"/>
        <v>0</v>
      </c>
      <c r="I2800" s="11">
        <f t="shared" ca="1" si="1"/>
        <v>-393.96364060000002</v>
      </c>
      <c r="J2800" s="11">
        <f t="shared" ca="1" si="9"/>
        <v>-10.41130128</v>
      </c>
      <c r="K2800" s="9">
        <f t="shared" ca="1" si="488"/>
        <v>78.614471449999996</v>
      </c>
      <c r="L2800" s="11">
        <f t="shared" ca="1" si="489"/>
        <v>7449.6879840000001</v>
      </c>
      <c r="M2800" s="11">
        <f t="shared" ca="1" si="484"/>
        <v>0.55991100000000005</v>
      </c>
      <c r="N2800" s="11">
        <f t="shared" ca="1" si="492"/>
        <v>-22.753240550000001</v>
      </c>
      <c r="O2800" s="11">
        <f t="shared" ca="1" si="493"/>
        <v>0</v>
      </c>
      <c r="P2800" s="13">
        <f t="shared" ca="1" si="485"/>
        <v>310.39</v>
      </c>
      <c r="Q2800" s="11">
        <f t="shared" ca="1" si="415"/>
        <v>0.25327643109999998</v>
      </c>
      <c r="R2800" s="11">
        <f t="shared" ca="1" si="486"/>
        <v>1.061294728</v>
      </c>
      <c r="S2800" s="11"/>
    </row>
    <row r="2801" spans="2:19" x14ac:dyDescent="0.2">
      <c r="B2801" s="11"/>
      <c r="D2801" s="14">
        <f t="shared" si="487"/>
        <v>27.990000000001576</v>
      </c>
      <c r="E2801" s="11">
        <f t="shared" si="490"/>
        <v>37.840000000001169</v>
      </c>
      <c r="F2801" s="11">
        <f t="shared" si="483"/>
        <v>-371.21040000001148</v>
      </c>
      <c r="G2801" s="11">
        <f t="shared" ca="1" si="412"/>
        <v>-22.69042009</v>
      </c>
      <c r="H2801" s="15">
        <f t="shared" si="491"/>
        <v>0</v>
      </c>
      <c r="I2801" s="11">
        <f t="shared" ca="1" si="1"/>
        <v>-393.90082009999998</v>
      </c>
      <c r="J2801" s="11">
        <f t="shared" ca="1" si="9"/>
        <v>-10.40964112</v>
      </c>
      <c r="K2801" s="9">
        <f t="shared" ca="1" si="488"/>
        <v>78.510358440000005</v>
      </c>
      <c r="L2801" s="11">
        <f t="shared" ca="1" si="489"/>
        <v>7450.4736080000002</v>
      </c>
      <c r="M2801" s="11">
        <f t="shared" ca="1" si="484"/>
        <v>0.55984699999999998</v>
      </c>
      <c r="N2801" s="11">
        <f t="shared" ca="1" si="492"/>
        <v>-22.69042009</v>
      </c>
      <c r="O2801" s="11">
        <f t="shared" ca="1" si="493"/>
        <v>0</v>
      </c>
      <c r="P2801" s="13">
        <f t="shared" ca="1" si="485"/>
        <v>310.38600000000002</v>
      </c>
      <c r="Q2801" s="11">
        <f t="shared" ca="1" si="415"/>
        <v>0.25294426440000001</v>
      </c>
      <c r="R2801" s="11">
        <f t="shared" ca="1" si="486"/>
        <v>1.0611254969999999</v>
      </c>
      <c r="S2801" s="11"/>
    </row>
    <row r="2802" spans="2:19" x14ac:dyDescent="0.2">
      <c r="B2802" s="11"/>
      <c r="D2802" s="14">
        <f t="shared" si="487"/>
        <v>28.000000000001577</v>
      </c>
      <c r="E2802" s="11">
        <f t="shared" si="490"/>
        <v>37.840000000001169</v>
      </c>
      <c r="F2802" s="11">
        <f t="shared" si="483"/>
        <v>-371.21040000001148</v>
      </c>
      <c r="G2802" s="11">
        <f t="shared" ca="1" si="412"/>
        <v>-22.627662350000001</v>
      </c>
      <c r="H2802" s="15">
        <f t="shared" si="491"/>
        <v>0</v>
      </c>
      <c r="I2802" s="11">
        <f t="shared" ca="1" si="1"/>
        <v>-393.83806229999999</v>
      </c>
      <c r="J2802" s="11">
        <f t="shared" ca="1" si="9"/>
        <v>-10.40798262</v>
      </c>
      <c r="K2802" s="9">
        <f t="shared" ca="1" si="488"/>
        <v>78.406262029999994</v>
      </c>
      <c r="L2802" s="11">
        <f t="shared" ca="1" si="489"/>
        <v>7451.2581909999999</v>
      </c>
      <c r="M2802" s="11">
        <f t="shared" ca="1" si="484"/>
        <v>0.559782</v>
      </c>
      <c r="N2802" s="11">
        <f t="shared" ca="1" si="492"/>
        <v>-22.627662350000001</v>
      </c>
      <c r="O2802" s="11">
        <f t="shared" ca="1" si="493"/>
        <v>0</v>
      </c>
      <c r="P2802" s="13">
        <f t="shared" ca="1" si="485"/>
        <v>310.38200000000001</v>
      </c>
      <c r="Q2802" s="11">
        <f t="shared" ca="1" si="415"/>
        <v>0.25261214250000003</v>
      </c>
      <c r="R2802" s="11">
        <f t="shared" ca="1" si="486"/>
        <v>1.0609564339999999</v>
      </c>
      <c r="S2802" s="11"/>
    </row>
    <row r="2803" spans="2:19" x14ac:dyDescent="0.2">
      <c r="B2803" s="11"/>
      <c r="D2803" s="14">
        <f t="shared" si="487"/>
        <v>28.010000000001579</v>
      </c>
      <c r="E2803" s="11">
        <f t="shared" si="490"/>
        <v>37.840000000001169</v>
      </c>
      <c r="F2803" s="11">
        <f t="shared" si="483"/>
        <v>-371.21040000001148</v>
      </c>
      <c r="G2803" s="11">
        <f t="shared" ca="1" si="412"/>
        <v>-22.56500789</v>
      </c>
      <c r="H2803" s="15">
        <f t="shared" si="491"/>
        <v>0</v>
      </c>
      <c r="I2803" s="11">
        <f t="shared" ca="1" si="1"/>
        <v>-393.7754079</v>
      </c>
      <c r="J2803" s="11">
        <f t="shared" ca="1" si="9"/>
        <v>-10.406326849999999</v>
      </c>
      <c r="K2803" s="9">
        <f t="shared" ca="1" si="488"/>
        <v>78.302182200000004</v>
      </c>
      <c r="L2803" s="11">
        <f t="shared" ca="1" si="489"/>
        <v>7452.0417340000004</v>
      </c>
      <c r="M2803" s="11">
        <f t="shared" ca="1" si="484"/>
        <v>0.55971700000000002</v>
      </c>
      <c r="N2803" s="11">
        <f t="shared" ca="1" si="492"/>
        <v>-22.56500789</v>
      </c>
      <c r="O2803" s="11">
        <f t="shared" ca="1" si="493"/>
        <v>0</v>
      </c>
      <c r="P2803" s="13">
        <f t="shared" ca="1" si="485"/>
        <v>310.37700000000001</v>
      </c>
      <c r="Q2803" s="11">
        <f t="shared" ca="1" si="415"/>
        <v>0.25228087840000002</v>
      </c>
      <c r="R2803" s="11">
        <f t="shared" ca="1" si="486"/>
        <v>1.06078765</v>
      </c>
      <c r="S2803" s="11"/>
    </row>
    <row r="2804" spans="2:19" x14ac:dyDescent="0.2">
      <c r="B2804" s="11"/>
      <c r="D2804" s="14">
        <f t="shared" si="487"/>
        <v>28.020000000001581</v>
      </c>
      <c r="E2804" s="11">
        <f t="shared" si="490"/>
        <v>37.840000000001169</v>
      </c>
      <c r="F2804" s="11">
        <f t="shared" si="483"/>
        <v>-371.21040000001148</v>
      </c>
      <c r="G2804" s="11">
        <f t="shared" ca="1" si="412"/>
        <v>-22.505070140000001</v>
      </c>
      <c r="H2804" s="15">
        <f t="shared" si="491"/>
        <v>0</v>
      </c>
      <c r="I2804" s="11">
        <f t="shared" ca="1" si="1"/>
        <v>-393.7154701</v>
      </c>
      <c r="J2804" s="11">
        <f t="shared" ca="1" si="9"/>
        <v>-10.40474287</v>
      </c>
      <c r="K2804" s="9">
        <f t="shared" ca="1" si="488"/>
        <v>78.198118930000007</v>
      </c>
      <c r="L2804" s="11">
        <f t="shared" ca="1" si="489"/>
        <v>7452.824235</v>
      </c>
      <c r="M2804" s="11">
        <f t="shared" ca="1" si="484"/>
        <v>0.55971700000000002</v>
      </c>
      <c r="N2804" s="11">
        <f t="shared" ca="1" si="492"/>
        <v>-22.505070140000001</v>
      </c>
      <c r="O2804" s="11">
        <f t="shared" ca="1" si="493"/>
        <v>0</v>
      </c>
      <c r="P2804" s="13">
        <f t="shared" ca="1" si="485"/>
        <v>310.37700000000001</v>
      </c>
      <c r="Q2804" s="11">
        <f t="shared" ca="1" si="415"/>
        <v>0.25194559820000001</v>
      </c>
      <c r="R2804" s="11">
        <f t="shared" ca="1" si="486"/>
        <v>1.060626184</v>
      </c>
      <c r="S2804" s="11"/>
    </row>
    <row r="2805" spans="2:19" x14ac:dyDescent="0.2">
      <c r="B2805" s="11"/>
      <c r="D2805" s="14">
        <f t="shared" si="487"/>
        <v>28.030000000001582</v>
      </c>
      <c r="E2805" s="11">
        <f t="shared" si="490"/>
        <v>37.840000000001169</v>
      </c>
      <c r="F2805" s="11">
        <f t="shared" si="483"/>
        <v>-371.21040000001148</v>
      </c>
      <c r="G2805" s="11">
        <f t="shared" ca="1" si="412"/>
        <v>-22.442654749999999</v>
      </c>
      <c r="H2805" s="15">
        <f t="shared" si="491"/>
        <v>0</v>
      </c>
      <c r="I2805" s="11">
        <f t="shared" ca="1" si="1"/>
        <v>-393.65305469999998</v>
      </c>
      <c r="J2805" s="11">
        <f t="shared" ca="1" si="9"/>
        <v>-10.40309341</v>
      </c>
      <c r="K2805" s="9">
        <f t="shared" ca="1" si="488"/>
        <v>78.094071499999998</v>
      </c>
      <c r="L2805" s="11">
        <f t="shared" ca="1" si="489"/>
        <v>7453.6056959999996</v>
      </c>
      <c r="M2805" s="11">
        <f t="shared" ca="1" si="484"/>
        <v>0.55965299999999996</v>
      </c>
      <c r="N2805" s="11">
        <f t="shared" ca="1" si="492"/>
        <v>-22.442654749999999</v>
      </c>
      <c r="O2805" s="11">
        <f t="shared" ca="1" si="493"/>
        <v>0</v>
      </c>
      <c r="P2805" s="13">
        <f t="shared" ca="1" si="485"/>
        <v>310.37299999999999</v>
      </c>
      <c r="Q2805" s="11">
        <f t="shared" ca="1" si="415"/>
        <v>0.25161361170000002</v>
      </c>
      <c r="R2805" s="11">
        <f t="shared" ca="1" si="486"/>
        <v>1.060458044</v>
      </c>
      <c r="S2805" s="11"/>
    </row>
    <row r="2806" spans="2:19" x14ac:dyDescent="0.2">
      <c r="B2806" s="11"/>
      <c r="D2806" s="14">
        <f t="shared" si="487"/>
        <v>28.040000000001584</v>
      </c>
      <c r="E2806" s="11">
        <f t="shared" si="490"/>
        <v>37.840000000001169</v>
      </c>
      <c r="F2806" s="11">
        <f t="shared" si="483"/>
        <v>-371.21040000001148</v>
      </c>
      <c r="G2806" s="11">
        <f t="shared" ca="1" si="412"/>
        <v>-22.380302180000001</v>
      </c>
      <c r="H2806" s="15">
        <f t="shared" si="491"/>
        <v>0</v>
      </c>
      <c r="I2806" s="11">
        <f t="shared" ca="1" si="1"/>
        <v>-393.59070220000001</v>
      </c>
      <c r="J2806" s="11">
        <f t="shared" ca="1" si="9"/>
        <v>-10.401445620000001</v>
      </c>
      <c r="K2806" s="9">
        <f t="shared" ca="1" si="488"/>
        <v>77.990040570000005</v>
      </c>
      <c r="L2806" s="11">
        <f t="shared" ca="1" si="489"/>
        <v>7454.386117</v>
      </c>
      <c r="M2806" s="11">
        <f t="shared" ca="1" si="484"/>
        <v>0.55958799999999997</v>
      </c>
      <c r="N2806" s="11">
        <f t="shared" ca="1" si="492"/>
        <v>-22.380302180000001</v>
      </c>
      <c r="O2806" s="11">
        <f t="shared" ca="1" si="493"/>
        <v>0</v>
      </c>
      <c r="P2806" s="13">
        <f t="shared" ca="1" si="485"/>
        <v>310.36900000000003</v>
      </c>
      <c r="Q2806" s="11">
        <f t="shared" ca="1" si="415"/>
        <v>0.2512816698</v>
      </c>
      <c r="R2806" s="11">
        <f t="shared" ca="1" si="486"/>
        <v>1.060290073</v>
      </c>
      <c r="S2806" s="11"/>
    </row>
    <row r="2807" spans="2:19" x14ac:dyDescent="0.2">
      <c r="B2807" s="11"/>
      <c r="D2807" s="14">
        <f t="shared" si="487"/>
        <v>28.050000000001585</v>
      </c>
      <c r="E2807" s="11">
        <f t="shared" si="490"/>
        <v>37.840000000001169</v>
      </c>
      <c r="F2807" s="11">
        <f t="shared" si="483"/>
        <v>-371.21040000001148</v>
      </c>
      <c r="G2807" s="11">
        <f t="shared" ca="1" si="412"/>
        <v>-22.318092459999999</v>
      </c>
      <c r="H2807" s="15">
        <f t="shared" si="491"/>
        <v>0</v>
      </c>
      <c r="I2807" s="11">
        <f t="shared" ca="1" si="1"/>
        <v>-393.52849250000003</v>
      </c>
      <c r="J2807" s="11">
        <f t="shared" ca="1" si="9"/>
        <v>-10.3998016</v>
      </c>
      <c r="K2807" s="9">
        <f t="shared" ca="1" si="488"/>
        <v>77.886026110000003</v>
      </c>
      <c r="L2807" s="11">
        <f t="shared" ca="1" si="489"/>
        <v>7455.165497</v>
      </c>
      <c r="M2807" s="11">
        <f t="shared" ca="1" si="484"/>
        <v>0.55952400000000002</v>
      </c>
      <c r="N2807" s="11">
        <f t="shared" ca="1" si="492"/>
        <v>-22.318092459999999</v>
      </c>
      <c r="O2807" s="11">
        <f t="shared" ca="1" si="493"/>
        <v>0</v>
      </c>
      <c r="P2807" s="13">
        <f t="shared" ca="1" si="485"/>
        <v>310.36500000000001</v>
      </c>
      <c r="Q2807" s="11">
        <f t="shared" ca="1" si="415"/>
        <v>0.25094977239999999</v>
      </c>
      <c r="R2807" s="11">
        <f t="shared" ca="1" si="486"/>
        <v>1.0601224869999999</v>
      </c>
      <c r="S2807" s="11"/>
    </row>
    <row r="2808" spans="2:19" x14ac:dyDescent="0.2">
      <c r="B2808" s="11"/>
      <c r="D2808" s="14">
        <f t="shared" si="487"/>
        <v>28.060000000001587</v>
      </c>
      <c r="E2808" s="11">
        <f t="shared" si="490"/>
        <v>37.840000000001169</v>
      </c>
      <c r="F2808" s="11">
        <f t="shared" si="483"/>
        <v>-371.21040000001148</v>
      </c>
      <c r="G2808" s="11">
        <f t="shared" ca="1" si="412"/>
        <v>-22.258531380000001</v>
      </c>
      <c r="H2808" s="15">
        <f t="shared" si="491"/>
        <v>0</v>
      </c>
      <c r="I2808" s="11">
        <f t="shared" ca="1" si="1"/>
        <v>-393.46893139999997</v>
      </c>
      <c r="J2808" s="11">
        <f t="shared" ca="1" si="9"/>
        <v>-10.39822757</v>
      </c>
      <c r="K2808" s="9">
        <f t="shared" ca="1" si="488"/>
        <v>77.782028100000005</v>
      </c>
      <c r="L2808" s="11">
        <f t="shared" ca="1" si="489"/>
        <v>7455.9438369999998</v>
      </c>
      <c r="M2808" s="11">
        <f t="shared" ca="1" si="484"/>
        <v>0.55952400000000002</v>
      </c>
      <c r="N2808" s="11">
        <f t="shared" ca="1" si="492"/>
        <v>-22.258531380000001</v>
      </c>
      <c r="O2808" s="11">
        <f t="shared" ca="1" si="493"/>
        <v>0</v>
      </c>
      <c r="P2808" s="13">
        <f t="shared" ca="1" si="485"/>
        <v>310.36500000000001</v>
      </c>
      <c r="Q2808" s="11">
        <f t="shared" ca="1" si="415"/>
        <v>0.25061468949999999</v>
      </c>
      <c r="R2808" s="11">
        <f t="shared" ca="1" si="486"/>
        <v>1.0599620359999999</v>
      </c>
      <c r="S2808" s="11"/>
    </row>
    <row r="2809" spans="2:19" x14ac:dyDescent="0.2">
      <c r="B2809" s="11"/>
      <c r="D2809" s="14">
        <f t="shared" si="487"/>
        <v>28.070000000001588</v>
      </c>
      <c r="E2809" s="11">
        <f t="shared" si="490"/>
        <v>37.840000000001169</v>
      </c>
      <c r="F2809" s="11">
        <f t="shared" si="483"/>
        <v>-371.21040000001148</v>
      </c>
      <c r="G2809" s="11">
        <f t="shared" ca="1" si="412"/>
        <v>-22.196480019999999</v>
      </c>
      <c r="H2809" s="15">
        <f t="shared" si="491"/>
        <v>0</v>
      </c>
      <c r="I2809" s="11">
        <f t="shared" ca="1" si="1"/>
        <v>-393.40688</v>
      </c>
      <c r="J2809" s="11">
        <f t="shared" ca="1" si="9"/>
        <v>-10.396587739999999</v>
      </c>
      <c r="K2809" s="9">
        <f t="shared" ca="1" si="488"/>
        <v>77.678045819999994</v>
      </c>
      <c r="L2809" s="11">
        <f t="shared" ca="1" si="489"/>
        <v>7456.7211379999999</v>
      </c>
      <c r="M2809" s="11">
        <f t="shared" ca="1" si="484"/>
        <v>0.55945900000000004</v>
      </c>
      <c r="N2809" s="11">
        <f t="shared" ca="1" si="492"/>
        <v>-22.196480019999999</v>
      </c>
      <c r="O2809" s="11">
        <f t="shared" ca="1" si="493"/>
        <v>0</v>
      </c>
      <c r="P2809" s="13">
        <f t="shared" ca="1" si="485"/>
        <v>310.36</v>
      </c>
      <c r="Q2809" s="11">
        <f t="shared" ca="1" si="415"/>
        <v>0.2502836893</v>
      </c>
      <c r="R2809" s="11">
        <f t="shared" ca="1" si="486"/>
        <v>1.059794876</v>
      </c>
      <c r="S2809" s="11"/>
    </row>
    <row r="2810" spans="2:19" x14ac:dyDescent="0.2">
      <c r="B2810" s="11"/>
      <c r="D2810" s="14">
        <f t="shared" si="487"/>
        <v>28.08000000000159</v>
      </c>
      <c r="E2810" s="11">
        <f t="shared" si="490"/>
        <v>37.840000000001169</v>
      </c>
      <c r="F2810" s="11">
        <f t="shared" si="483"/>
        <v>-371.21040000001148</v>
      </c>
      <c r="G2810" s="11">
        <f t="shared" ca="1" si="412"/>
        <v>-22.13457094</v>
      </c>
      <c r="H2810" s="15">
        <f t="shared" si="491"/>
        <v>0</v>
      </c>
      <c r="I2810" s="11">
        <f t="shared" ca="1" si="1"/>
        <v>-393.34497090000002</v>
      </c>
      <c r="J2810" s="11">
        <f t="shared" ca="1" si="9"/>
        <v>-10.39495166</v>
      </c>
      <c r="K2810" s="9">
        <f t="shared" ca="1" si="488"/>
        <v>77.574079940000004</v>
      </c>
      <c r="L2810" s="11">
        <f t="shared" ca="1" si="489"/>
        <v>7457.4973980000004</v>
      </c>
      <c r="M2810" s="11">
        <f t="shared" ca="1" si="484"/>
        <v>0.55939499999999998</v>
      </c>
      <c r="N2810" s="11">
        <f t="shared" ca="1" si="492"/>
        <v>-22.13457094</v>
      </c>
      <c r="O2810" s="11">
        <f t="shared" ca="1" si="493"/>
        <v>0</v>
      </c>
      <c r="P2810" s="13">
        <f t="shared" ca="1" si="485"/>
        <v>310.35599999999999</v>
      </c>
      <c r="Q2810" s="11">
        <f t="shared" ca="1" si="415"/>
        <v>0.24995192599999999</v>
      </c>
      <c r="R2810" s="11">
        <f t="shared" ca="1" si="486"/>
        <v>1.0596281000000001</v>
      </c>
      <c r="S2810" s="11"/>
    </row>
    <row r="2811" spans="2:19" x14ac:dyDescent="0.2">
      <c r="B2811" s="11"/>
      <c r="D2811" s="14">
        <f t="shared" si="487"/>
        <v>28.090000000001591</v>
      </c>
      <c r="E2811" s="11">
        <f t="shared" si="490"/>
        <v>37.840000000001169</v>
      </c>
      <c r="F2811" s="11">
        <f t="shared" si="483"/>
        <v>-371.21040000001148</v>
      </c>
      <c r="G2811" s="11">
        <f t="shared" ca="1" si="412"/>
        <v>-22.07272481</v>
      </c>
      <c r="H2811" s="15">
        <f t="shared" si="491"/>
        <v>0</v>
      </c>
      <c r="I2811" s="11">
        <f t="shared" ca="1" si="1"/>
        <v>-393.2831248</v>
      </c>
      <c r="J2811" s="11">
        <f t="shared" ca="1" si="9"/>
        <v>-10.393317250000001</v>
      </c>
      <c r="K2811" s="9">
        <f t="shared" ca="1" si="488"/>
        <v>77.470130429999998</v>
      </c>
      <c r="L2811" s="11">
        <f t="shared" ca="1" si="489"/>
        <v>7458.2726190000003</v>
      </c>
      <c r="M2811" s="11">
        <f t="shared" ca="1" si="484"/>
        <v>0.55932999999999999</v>
      </c>
      <c r="N2811" s="11">
        <f t="shared" ca="1" si="492"/>
        <v>-22.07272481</v>
      </c>
      <c r="O2811" s="11">
        <f t="shared" ca="1" si="493"/>
        <v>0</v>
      </c>
      <c r="P2811" s="13">
        <f t="shared" ca="1" si="485"/>
        <v>310.35199999999998</v>
      </c>
      <c r="Q2811" s="11">
        <f t="shared" ca="1" si="415"/>
        <v>0.24962020679999999</v>
      </c>
      <c r="R2811" s="11">
        <f t="shared" ca="1" si="486"/>
        <v>1.059461494</v>
      </c>
      <c r="S2811" s="11"/>
    </row>
    <row r="2812" spans="2:19" x14ac:dyDescent="0.2">
      <c r="B2812" s="11"/>
      <c r="D2812" s="14">
        <f t="shared" si="487"/>
        <v>28.100000000001593</v>
      </c>
      <c r="E2812" s="11">
        <f t="shared" si="490"/>
        <v>37.840000000001169</v>
      </c>
      <c r="F2812" s="11">
        <f t="shared" si="483"/>
        <v>-371.21040000001148</v>
      </c>
      <c r="G2812" s="11">
        <f t="shared" ca="1" si="412"/>
        <v>-22.010981229999999</v>
      </c>
      <c r="H2812" s="15">
        <f t="shared" si="491"/>
        <v>0</v>
      </c>
      <c r="I2812" s="11">
        <f t="shared" ca="1" si="1"/>
        <v>-393.2213812</v>
      </c>
      <c r="J2812" s="11">
        <f t="shared" ca="1" si="9"/>
        <v>-10.39168555</v>
      </c>
      <c r="K2812" s="9">
        <f t="shared" ca="1" si="488"/>
        <v>77.366197249999999</v>
      </c>
      <c r="L2812" s="11">
        <f t="shared" ca="1" si="489"/>
        <v>7459.0468010000004</v>
      </c>
      <c r="M2812" s="11">
        <f t="shared" ca="1" si="484"/>
        <v>0.55926500000000001</v>
      </c>
      <c r="N2812" s="11">
        <f t="shared" ca="1" si="492"/>
        <v>-22.010981229999999</v>
      </c>
      <c r="O2812" s="11">
        <f t="shared" ca="1" si="493"/>
        <v>0</v>
      </c>
      <c r="P2812" s="13">
        <f t="shared" ca="1" si="485"/>
        <v>310.34800000000001</v>
      </c>
      <c r="Q2812" s="11">
        <f t="shared" ca="1" si="415"/>
        <v>0.24928853179999999</v>
      </c>
      <c r="R2812" s="11">
        <f t="shared" ca="1" si="486"/>
        <v>1.059295163</v>
      </c>
      <c r="S2812" s="11"/>
    </row>
    <row r="2813" spans="2:19" x14ac:dyDescent="0.2">
      <c r="B2813" s="11"/>
      <c r="D2813" s="14">
        <f t="shared" si="487"/>
        <v>28.110000000001595</v>
      </c>
      <c r="E2813" s="11">
        <f t="shared" si="490"/>
        <v>37.840000000001169</v>
      </c>
      <c r="F2813" s="11">
        <f t="shared" si="483"/>
        <v>-371.21040000001148</v>
      </c>
      <c r="G2813" s="11">
        <f t="shared" ca="1" si="412"/>
        <v>-21.951891440000001</v>
      </c>
      <c r="H2813" s="15">
        <f t="shared" si="491"/>
        <v>0</v>
      </c>
      <c r="I2813" s="11">
        <f t="shared" ca="1" si="1"/>
        <v>-393.16229140000002</v>
      </c>
      <c r="J2813" s="11">
        <f t="shared" ca="1" si="9"/>
        <v>-10.39012398</v>
      </c>
      <c r="K2813" s="9">
        <f t="shared" ca="1" si="488"/>
        <v>77.262280399999995</v>
      </c>
      <c r="L2813" s="11">
        <f t="shared" ca="1" si="489"/>
        <v>7459.8199430000004</v>
      </c>
      <c r="M2813" s="11">
        <f t="shared" ca="1" si="484"/>
        <v>0.55926500000000001</v>
      </c>
      <c r="N2813" s="11">
        <f t="shared" ca="1" si="492"/>
        <v>-21.951891440000001</v>
      </c>
      <c r="O2813" s="11">
        <f t="shared" ca="1" si="493"/>
        <v>0</v>
      </c>
      <c r="P2813" s="13">
        <f t="shared" ca="1" si="485"/>
        <v>310.34800000000001</v>
      </c>
      <c r="Q2813" s="11">
        <f t="shared" ca="1" si="415"/>
        <v>0.248953692</v>
      </c>
      <c r="R2813" s="11">
        <f t="shared" ca="1" si="486"/>
        <v>1.0591359819999999</v>
      </c>
      <c r="S2813" s="11"/>
    </row>
    <row r="2814" spans="2:19" x14ac:dyDescent="0.2">
      <c r="B2814" s="11"/>
      <c r="D2814" s="14">
        <f t="shared" si="487"/>
        <v>28.120000000001596</v>
      </c>
      <c r="E2814" s="11">
        <f t="shared" si="490"/>
        <v>37.840000000001169</v>
      </c>
      <c r="F2814" s="11">
        <f t="shared" si="483"/>
        <v>-371.21040000001148</v>
      </c>
      <c r="G2814" s="11">
        <f t="shared" ca="1" si="412"/>
        <v>-21.890384610000002</v>
      </c>
      <c r="H2814" s="15">
        <f t="shared" si="491"/>
        <v>0</v>
      </c>
      <c r="I2814" s="11">
        <f t="shared" ca="1" si="1"/>
        <v>-393.1007846</v>
      </c>
      <c r="J2814" s="11">
        <f t="shared" ca="1" si="9"/>
        <v>-10.388498540000001</v>
      </c>
      <c r="K2814" s="9">
        <f t="shared" ca="1" si="488"/>
        <v>77.158379159999996</v>
      </c>
      <c r="L2814" s="11">
        <f t="shared" ca="1" si="489"/>
        <v>7460.5920470000001</v>
      </c>
      <c r="M2814" s="11">
        <f t="shared" ca="1" si="484"/>
        <v>0.55920099999999995</v>
      </c>
      <c r="N2814" s="11">
        <f t="shared" ca="1" si="492"/>
        <v>-21.890384610000002</v>
      </c>
      <c r="O2814" s="11">
        <f t="shared" ca="1" si="493"/>
        <v>0</v>
      </c>
      <c r="P2814" s="13">
        <f t="shared" ca="1" si="485"/>
        <v>310.34399999999999</v>
      </c>
      <c r="Q2814" s="11">
        <f t="shared" ca="1" si="415"/>
        <v>0.2486221069</v>
      </c>
      <c r="R2814" s="11">
        <f t="shared" ca="1" si="486"/>
        <v>1.0589702889999999</v>
      </c>
      <c r="S2814" s="11"/>
    </row>
    <row r="2815" spans="2:19" x14ac:dyDescent="0.2">
      <c r="B2815" s="11"/>
      <c r="D2815" s="14">
        <f t="shared" si="487"/>
        <v>28.130000000001598</v>
      </c>
      <c r="E2815" s="11">
        <f t="shared" si="490"/>
        <v>37.840000000001169</v>
      </c>
      <c r="F2815" s="11">
        <f t="shared" si="483"/>
        <v>-371.21040000001148</v>
      </c>
      <c r="G2815" s="11">
        <f t="shared" ca="1" si="412"/>
        <v>-21.828940840000001</v>
      </c>
      <c r="H2815" s="15">
        <f t="shared" si="491"/>
        <v>0</v>
      </c>
      <c r="I2815" s="11">
        <f t="shared" ca="1" si="1"/>
        <v>-393.03934079999999</v>
      </c>
      <c r="J2815" s="11">
        <f t="shared" ca="1" si="9"/>
        <v>-10.38687476</v>
      </c>
      <c r="K2815" s="9">
        <f t="shared" ca="1" si="488"/>
        <v>77.054494169999998</v>
      </c>
      <c r="L2815" s="11">
        <f t="shared" ca="1" si="489"/>
        <v>7461.3631109999997</v>
      </c>
      <c r="M2815" s="11">
        <f t="shared" ca="1" si="484"/>
        <v>0.55913599999999997</v>
      </c>
      <c r="N2815" s="11">
        <f t="shared" ca="1" si="492"/>
        <v>-21.828940840000001</v>
      </c>
      <c r="O2815" s="11">
        <f t="shared" ca="1" si="493"/>
        <v>0</v>
      </c>
      <c r="P2815" s="13">
        <f t="shared" ca="1" si="485"/>
        <v>310.339</v>
      </c>
      <c r="Q2815" s="11">
        <f t="shared" ca="1" si="415"/>
        <v>0.2482913658</v>
      </c>
      <c r="R2815" s="11">
        <f t="shared" ca="1" si="486"/>
        <v>1.058804766</v>
      </c>
      <c r="S2815" s="11"/>
    </row>
    <row r="2816" spans="2:19" x14ac:dyDescent="0.2">
      <c r="B2816" s="11"/>
      <c r="D2816" s="14">
        <f t="shared" si="487"/>
        <v>28.140000000001599</v>
      </c>
      <c r="E2816" s="11">
        <f t="shared" si="490"/>
        <v>37.840000000001169</v>
      </c>
      <c r="F2816" s="11">
        <f t="shared" si="483"/>
        <v>-371.21040000001148</v>
      </c>
      <c r="G2816" s="11">
        <f t="shared" ca="1" si="412"/>
        <v>-21.767638219999998</v>
      </c>
      <c r="H2816" s="15">
        <f t="shared" si="491"/>
        <v>0</v>
      </c>
      <c r="I2816" s="11">
        <f t="shared" ca="1" si="1"/>
        <v>-392.97803820000001</v>
      </c>
      <c r="J2816" s="11">
        <f t="shared" ca="1" si="9"/>
        <v>-10.38525471</v>
      </c>
      <c r="K2816" s="9">
        <f t="shared" ca="1" si="488"/>
        <v>76.950625419999994</v>
      </c>
      <c r="L2816" s="11">
        <f t="shared" ca="1" si="489"/>
        <v>7462.1331369999998</v>
      </c>
      <c r="M2816" s="11">
        <f t="shared" ca="1" si="484"/>
        <v>0.55907200000000001</v>
      </c>
      <c r="N2816" s="11">
        <f t="shared" ca="1" si="492"/>
        <v>-21.767638219999998</v>
      </c>
      <c r="O2816" s="11">
        <f t="shared" ca="1" si="493"/>
        <v>0</v>
      </c>
      <c r="P2816" s="13">
        <f t="shared" ca="1" si="485"/>
        <v>310.33499999999998</v>
      </c>
      <c r="Q2816" s="11">
        <f t="shared" ca="1" si="415"/>
        <v>0.2479598673</v>
      </c>
      <c r="R2816" s="11">
        <f t="shared" ca="1" si="486"/>
        <v>1.058639624</v>
      </c>
      <c r="S2816" s="11"/>
    </row>
    <row r="2817" spans="2:19" x14ac:dyDescent="0.2">
      <c r="B2817" s="11"/>
      <c r="D2817" s="14">
        <f t="shared" si="487"/>
        <v>28.150000000001601</v>
      </c>
      <c r="E2817" s="11">
        <f t="shared" si="490"/>
        <v>37.840000000001169</v>
      </c>
      <c r="F2817" s="11">
        <f t="shared" si="483"/>
        <v>-371.21040000001148</v>
      </c>
      <c r="G2817" s="11">
        <f t="shared" ca="1" si="412"/>
        <v>-21.70892267</v>
      </c>
      <c r="H2817" s="15">
        <f t="shared" si="491"/>
        <v>0</v>
      </c>
      <c r="I2817" s="11">
        <f t="shared" ca="1" si="1"/>
        <v>-392.91932270000001</v>
      </c>
      <c r="J2817" s="11">
        <f t="shared" ca="1" si="9"/>
        <v>-10.38370303</v>
      </c>
      <c r="K2817" s="9">
        <f t="shared" ca="1" si="488"/>
        <v>76.846772880000003</v>
      </c>
      <c r="L2817" s="11">
        <f t="shared" ca="1" si="489"/>
        <v>7462.9021240000002</v>
      </c>
      <c r="M2817" s="11">
        <f t="shared" ca="1" si="484"/>
        <v>0.55907200000000001</v>
      </c>
      <c r="N2817" s="11">
        <f t="shared" ca="1" si="492"/>
        <v>-21.70892267</v>
      </c>
      <c r="O2817" s="11">
        <f t="shared" ca="1" si="493"/>
        <v>0</v>
      </c>
      <c r="P2817" s="13">
        <f t="shared" ca="1" si="485"/>
        <v>310.33499999999998</v>
      </c>
      <c r="Q2817" s="11">
        <f t="shared" ca="1" si="415"/>
        <v>0.24762522070000001</v>
      </c>
      <c r="R2817" s="11">
        <f t="shared" ca="1" si="486"/>
        <v>1.058481451</v>
      </c>
      <c r="S2817" s="11"/>
    </row>
    <row r="2818" spans="2:19" x14ac:dyDescent="0.2">
      <c r="B2818" s="11"/>
      <c r="D2818" s="14">
        <f t="shared" si="487"/>
        <v>28.160000000001602</v>
      </c>
      <c r="E2818" s="11">
        <f t="shared" si="490"/>
        <v>37.840000000001169</v>
      </c>
      <c r="F2818" s="11">
        <f t="shared" ref="F2818:F2881" si="494">E2818*Grav</f>
        <v>-371.21040000001148</v>
      </c>
      <c r="G2818" s="11">
        <f t="shared" ca="1" si="412"/>
        <v>-21.647778020000001</v>
      </c>
      <c r="H2818" s="15">
        <f t="shared" si="491"/>
        <v>0</v>
      </c>
      <c r="I2818" s="11">
        <f t="shared" ca="1" si="1"/>
        <v>-392.85817800000001</v>
      </c>
      <c r="J2818" s="11">
        <f t="shared" ca="1" si="9"/>
        <v>-10.382087159999999</v>
      </c>
      <c r="K2818" s="9">
        <f t="shared" ca="1" si="488"/>
        <v>76.742935849999995</v>
      </c>
      <c r="L2818" s="11">
        <f t="shared" ca="1" si="489"/>
        <v>7463.6700719999999</v>
      </c>
      <c r="M2818" s="11">
        <f t="shared" ref="M2818:M2881" ca="1" si="495">VLOOKUP(L2818,AtmChart,4)</f>
        <v>0.55900700000000003</v>
      </c>
      <c r="N2818" s="11">
        <f t="shared" ca="1" si="492"/>
        <v>-21.647778020000001</v>
      </c>
      <c r="O2818" s="11">
        <f t="shared" ca="1" si="493"/>
        <v>0</v>
      </c>
      <c r="P2818" s="13">
        <f t="shared" ref="P2818:P2881" ca="1" si="496">VLOOKUP(L2818,AtmChart,5)</f>
        <v>310.33100000000002</v>
      </c>
      <c r="Q2818" s="11">
        <f t="shared" ca="1" si="415"/>
        <v>0.2472938116</v>
      </c>
      <c r="R2818" s="11">
        <f t="shared" ref="R2818:R2881" ca="1" si="497">J2818/Grav</f>
        <v>1.0583167339999999</v>
      </c>
      <c r="S2818" s="11"/>
    </row>
    <row r="2819" spans="2:19" x14ac:dyDescent="0.2">
      <c r="B2819" s="11"/>
      <c r="D2819" s="14">
        <f t="shared" ref="D2819:D2882" si="498">D2818+DeltaT</f>
        <v>28.170000000001604</v>
      </c>
      <c r="E2819" s="11">
        <f t="shared" si="490"/>
        <v>37.840000000001169</v>
      </c>
      <c r="F2819" s="11">
        <f t="shared" si="494"/>
        <v>-371.21040000001148</v>
      </c>
      <c r="G2819" s="11">
        <f t="shared" ca="1" si="412"/>
        <v>-21.586773969999999</v>
      </c>
      <c r="H2819" s="15">
        <f t="shared" si="491"/>
        <v>0</v>
      </c>
      <c r="I2819" s="11">
        <f t="shared" ca="1" si="1"/>
        <v>-392.79717399999998</v>
      </c>
      <c r="J2819" s="11">
        <f t="shared" ca="1" si="9"/>
        <v>-10.380475000000001</v>
      </c>
      <c r="K2819" s="9">
        <f t="shared" ref="K2819:K2882" ca="1" si="499">K2818+J2818*DeltaT</f>
        <v>76.639114980000002</v>
      </c>
      <c r="L2819" s="11">
        <f t="shared" ref="L2819:L2882" ca="1" si="500">L2818+K2818*DeltaT+(0.5*J2818*DeltaT^2)</f>
        <v>7464.4369820000002</v>
      </c>
      <c r="M2819" s="11">
        <f t="shared" ca="1" si="495"/>
        <v>0.55894299999999997</v>
      </c>
      <c r="N2819" s="11">
        <f t="shared" ca="1" si="492"/>
        <v>-21.586773969999999</v>
      </c>
      <c r="O2819" s="11">
        <f t="shared" ca="1" si="493"/>
        <v>0</v>
      </c>
      <c r="P2819" s="13">
        <f t="shared" ca="1" si="496"/>
        <v>310.327</v>
      </c>
      <c r="Q2819" s="11">
        <f t="shared" ca="1" si="415"/>
        <v>0.246962446</v>
      </c>
      <c r="R2819" s="11">
        <f t="shared" ca="1" si="497"/>
        <v>1.058152395</v>
      </c>
      <c r="S2819" s="11"/>
    </row>
    <row r="2820" spans="2:19" x14ac:dyDescent="0.2">
      <c r="B2820" s="11"/>
      <c r="D2820" s="14">
        <f t="shared" si="498"/>
        <v>28.180000000001606</v>
      </c>
      <c r="E2820" s="11">
        <f t="shared" si="490"/>
        <v>37.840000000001169</v>
      </c>
      <c r="F2820" s="11">
        <f t="shared" si="494"/>
        <v>-371.21040000001148</v>
      </c>
      <c r="G2820" s="11">
        <f t="shared" ca="1" si="412"/>
        <v>-21.525833110000001</v>
      </c>
      <c r="H2820" s="15">
        <f t="shared" si="491"/>
        <v>0</v>
      </c>
      <c r="I2820" s="11">
        <f t="shared" ca="1" si="1"/>
        <v>-392.73623309999999</v>
      </c>
      <c r="J2820" s="11">
        <f t="shared" ca="1" si="9"/>
        <v>-10.37886451</v>
      </c>
      <c r="K2820" s="9">
        <f t="shared" ca="1" si="499"/>
        <v>76.535310229999993</v>
      </c>
      <c r="L2820" s="11">
        <f t="shared" ca="1" si="500"/>
        <v>7465.2028550000005</v>
      </c>
      <c r="M2820" s="11">
        <f t="shared" ca="1" si="495"/>
        <v>0.55887799999999999</v>
      </c>
      <c r="N2820" s="11">
        <f t="shared" ca="1" si="492"/>
        <v>-21.525833110000001</v>
      </c>
      <c r="O2820" s="11">
        <f t="shared" ca="1" si="493"/>
        <v>0</v>
      </c>
      <c r="P2820" s="13">
        <f t="shared" ca="1" si="496"/>
        <v>310.32299999999998</v>
      </c>
      <c r="Q2820" s="11">
        <f t="shared" ca="1" si="415"/>
        <v>0.24663112379999999</v>
      </c>
      <c r="R2820" s="11">
        <f t="shared" ca="1" si="497"/>
        <v>1.0579882270000001</v>
      </c>
      <c r="S2820" s="11"/>
    </row>
    <row r="2821" spans="2:19" x14ac:dyDescent="0.2">
      <c r="B2821" s="11"/>
      <c r="D2821" s="14">
        <f t="shared" si="498"/>
        <v>28.190000000001607</v>
      </c>
      <c r="E2821" s="11">
        <f t="shared" si="490"/>
        <v>37.840000000001169</v>
      </c>
      <c r="F2821" s="11">
        <f t="shared" si="494"/>
        <v>-371.21040000001148</v>
      </c>
      <c r="G2821" s="11">
        <f t="shared" ca="1" si="412"/>
        <v>-21.467490829999999</v>
      </c>
      <c r="H2821" s="15">
        <f t="shared" si="491"/>
        <v>0</v>
      </c>
      <c r="I2821" s="11">
        <f t="shared" ca="1" si="1"/>
        <v>-392.6778908</v>
      </c>
      <c r="J2821" s="11">
        <f t="shared" ca="1" si="9"/>
        <v>-10.377322700000001</v>
      </c>
      <c r="K2821" s="9">
        <f t="shared" ca="1" si="499"/>
        <v>76.431521579999995</v>
      </c>
      <c r="L2821" s="11">
        <f t="shared" ca="1" si="500"/>
        <v>7465.9676890000001</v>
      </c>
      <c r="M2821" s="11">
        <f t="shared" ca="1" si="495"/>
        <v>0.55887799999999999</v>
      </c>
      <c r="N2821" s="11">
        <f t="shared" ca="1" si="492"/>
        <v>-21.467490829999999</v>
      </c>
      <c r="O2821" s="11">
        <f t="shared" ca="1" si="493"/>
        <v>0</v>
      </c>
      <c r="P2821" s="13">
        <f t="shared" ca="1" si="496"/>
        <v>310.32299999999998</v>
      </c>
      <c r="Q2821" s="11">
        <f t="shared" ca="1" si="415"/>
        <v>0.24629667020000001</v>
      </c>
      <c r="R2821" s="11">
        <f t="shared" ca="1" si="497"/>
        <v>1.05783106</v>
      </c>
      <c r="S2821" s="11"/>
    </row>
    <row r="2822" spans="2:19" x14ac:dyDescent="0.2">
      <c r="B2822" s="11"/>
      <c r="D2822" s="14">
        <f t="shared" si="498"/>
        <v>28.200000000001609</v>
      </c>
      <c r="E2822" s="11">
        <f t="shared" ref="E2822:E2885" si="501">IF(D2822&lt;ThrustCurveTime,E2821-(Mdot)/10,E2821)</f>
        <v>37.840000000001169</v>
      </c>
      <c r="F2822" s="11">
        <f t="shared" si="494"/>
        <v>-371.21040000001148</v>
      </c>
      <c r="G2822" s="11">
        <f t="shared" ca="1" si="412"/>
        <v>-21.406784689999999</v>
      </c>
      <c r="H2822" s="15">
        <f t="shared" si="491"/>
        <v>0</v>
      </c>
      <c r="I2822" s="11">
        <f t="shared" ca="1" si="1"/>
        <v>-392.6171847</v>
      </c>
      <c r="J2822" s="11">
        <f t="shared" ca="1" si="9"/>
        <v>-10.375718409999999</v>
      </c>
      <c r="K2822" s="9">
        <f t="shared" ca="1" si="499"/>
        <v>76.327748349999993</v>
      </c>
      <c r="L2822" s="11">
        <f t="shared" ca="1" si="500"/>
        <v>7466.7314850000002</v>
      </c>
      <c r="M2822" s="11">
        <f t="shared" ca="1" si="495"/>
        <v>0.55881400000000003</v>
      </c>
      <c r="N2822" s="11">
        <f t="shared" ca="1" si="492"/>
        <v>-21.406784689999999</v>
      </c>
      <c r="O2822" s="11">
        <f t="shared" ca="1" si="493"/>
        <v>0</v>
      </c>
      <c r="P2822" s="13">
        <f t="shared" ca="1" si="496"/>
        <v>310.31799999999998</v>
      </c>
      <c r="Q2822" s="11">
        <f t="shared" ca="1" si="415"/>
        <v>0.24596622930000001</v>
      </c>
      <c r="R2822" s="11">
        <f t="shared" ca="1" si="497"/>
        <v>1.057667524</v>
      </c>
      <c r="S2822" s="11"/>
    </row>
    <row r="2823" spans="2:19" x14ac:dyDescent="0.2">
      <c r="B2823" s="11"/>
      <c r="D2823" s="14">
        <f t="shared" si="498"/>
        <v>28.21000000000161</v>
      </c>
      <c r="E2823" s="11">
        <f t="shared" si="501"/>
        <v>37.840000000001169</v>
      </c>
      <c r="F2823" s="11">
        <f t="shared" si="494"/>
        <v>-371.21040000001148</v>
      </c>
      <c r="G2823" s="11">
        <f t="shared" ca="1" si="412"/>
        <v>-21.346141800000002</v>
      </c>
      <c r="H2823" s="15">
        <f t="shared" ref="H2823:H2886" si="502">IF(D2823&lt;ThrustCurveTime,VLOOKUP(D2823,GoddardCurve1,2, TRUE),0)</f>
        <v>0</v>
      </c>
      <c r="I2823" s="11">
        <f t="shared" ca="1" si="1"/>
        <v>-392.55654179999999</v>
      </c>
      <c r="J2823" s="11">
        <f t="shared" ca="1" si="9"/>
        <v>-10.3741158</v>
      </c>
      <c r="K2823" s="9">
        <f t="shared" ca="1" si="499"/>
        <v>76.223991170000005</v>
      </c>
      <c r="L2823" s="11">
        <f t="shared" ca="1" si="500"/>
        <v>7467.4942440000004</v>
      </c>
      <c r="M2823" s="11">
        <f t="shared" ca="1" si="495"/>
        <v>0.55874900000000005</v>
      </c>
      <c r="N2823" s="11">
        <f t="shared" ca="1" si="492"/>
        <v>-21.346141800000002</v>
      </c>
      <c r="O2823" s="11">
        <f t="shared" ca="1" si="493"/>
        <v>0</v>
      </c>
      <c r="P2823" s="13">
        <f t="shared" ca="1" si="496"/>
        <v>310.31400000000002</v>
      </c>
      <c r="Q2823" s="11">
        <f t="shared" ca="1" si="415"/>
        <v>0.245635038</v>
      </c>
      <c r="R2823" s="11">
        <f t="shared" ca="1" si="497"/>
        <v>1.0575041590000001</v>
      </c>
      <c r="S2823" s="11"/>
    </row>
    <row r="2824" spans="2:19" x14ac:dyDescent="0.2">
      <c r="B2824" s="11"/>
      <c r="D2824" s="14">
        <f t="shared" si="498"/>
        <v>28.220000000001612</v>
      </c>
      <c r="E2824" s="11">
        <f t="shared" si="501"/>
        <v>37.840000000001169</v>
      </c>
      <c r="F2824" s="11">
        <f t="shared" si="494"/>
        <v>-371.21040000001148</v>
      </c>
      <c r="G2824" s="11">
        <f t="shared" ca="1" si="412"/>
        <v>-21.285638599999999</v>
      </c>
      <c r="H2824" s="15">
        <f t="shared" si="502"/>
        <v>0</v>
      </c>
      <c r="I2824" s="11">
        <f t="shared" ca="1" si="1"/>
        <v>-392.49603860000002</v>
      </c>
      <c r="J2824" s="11">
        <f t="shared" ca="1" si="9"/>
        <v>-10.372516879999999</v>
      </c>
      <c r="K2824" s="9">
        <f t="shared" ca="1" si="499"/>
        <v>76.120250010000007</v>
      </c>
      <c r="L2824" s="11">
        <f t="shared" ca="1" si="500"/>
        <v>7468.2559650000003</v>
      </c>
      <c r="M2824" s="11">
        <f t="shared" ca="1" si="495"/>
        <v>0.55868499999999999</v>
      </c>
      <c r="N2824" s="11">
        <f t="shared" ca="1" si="492"/>
        <v>-21.285638599999999</v>
      </c>
      <c r="O2824" s="11">
        <f t="shared" ca="1" si="493"/>
        <v>0</v>
      </c>
      <c r="P2824" s="13">
        <f t="shared" ca="1" si="496"/>
        <v>310.31</v>
      </c>
      <c r="Q2824" s="11">
        <f t="shared" ca="1" si="415"/>
        <v>0.2453038897</v>
      </c>
      <c r="R2824" s="11">
        <f t="shared" ca="1" si="497"/>
        <v>1.0573411699999999</v>
      </c>
      <c r="S2824" s="11"/>
    </row>
    <row r="2825" spans="2:19" x14ac:dyDescent="0.2">
      <c r="B2825" s="11"/>
      <c r="D2825" s="14">
        <f t="shared" si="498"/>
        <v>28.230000000001613</v>
      </c>
      <c r="E2825" s="11">
        <f t="shared" si="501"/>
        <v>37.840000000001169</v>
      </c>
      <c r="F2825" s="11">
        <f t="shared" si="494"/>
        <v>-371.21040000001148</v>
      </c>
      <c r="G2825" s="11">
        <f t="shared" ca="1" si="412"/>
        <v>-21.2251987</v>
      </c>
      <c r="H2825" s="15">
        <f t="shared" si="502"/>
        <v>0</v>
      </c>
      <c r="I2825" s="11">
        <f t="shared" ca="1" si="1"/>
        <v>-392.43559870000001</v>
      </c>
      <c r="J2825" s="11">
        <f t="shared" ca="1" si="9"/>
        <v>-10.37091963</v>
      </c>
      <c r="K2825" s="9">
        <f t="shared" ca="1" si="499"/>
        <v>76.016524840000002</v>
      </c>
      <c r="L2825" s="11">
        <f t="shared" ca="1" si="500"/>
        <v>7469.0166490000001</v>
      </c>
      <c r="M2825" s="11">
        <f t="shared" ca="1" si="495"/>
        <v>0.55862000000000001</v>
      </c>
      <c r="N2825" s="11">
        <f t="shared" ca="1" si="492"/>
        <v>-21.2251987</v>
      </c>
      <c r="O2825" s="11">
        <f t="shared" ca="1" si="493"/>
        <v>0</v>
      </c>
      <c r="P2825" s="13">
        <f t="shared" ca="1" si="496"/>
        <v>310.30599999999998</v>
      </c>
      <c r="Q2825" s="11">
        <f t="shared" ca="1" si="415"/>
        <v>0.2449727844</v>
      </c>
      <c r="R2825" s="11">
        <f t="shared" ca="1" si="497"/>
        <v>1.0571783509999999</v>
      </c>
      <c r="S2825" s="11"/>
    </row>
    <row r="2826" spans="2:19" x14ac:dyDescent="0.2">
      <c r="B2826" s="11"/>
      <c r="D2826" s="14">
        <f t="shared" si="498"/>
        <v>28.240000000001615</v>
      </c>
      <c r="E2826" s="11">
        <f t="shared" si="501"/>
        <v>37.840000000001169</v>
      </c>
      <c r="F2826" s="11">
        <f t="shared" si="494"/>
        <v>-371.21040000001148</v>
      </c>
      <c r="G2826" s="11">
        <f t="shared" ca="1" si="412"/>
        <v>-21.167323209999999</v>
      </c>
      <c r="H2826" s="15">
        <f t="shared" si="502"/>
        <v>0</v>
      </c>
      <c r="I2826" s="11">
        <f t="shared" ca="1" si="1"/>
        <v>-392.37772319999999</v>
      </c>
      <c r="J2826" s="11">
        <f t="shared" ca="1" si="9"/>
        <v>-10.369390149999999</v>
      </c>
      <c r="K2826" s="9">
        <f t="shared" ca="1" si="499"/>
        <v>75.912815649999999</v>
      </c>
      <c r="L2826" s="11">
        <f t="shared" ca="1" si="500"/>
        <v>7469.776296</v>
      </c>
      <c r="M2826" s="11">
        <f t="shared" ca="1" si="495"/>
        <v>0.55862000000000001</v>
      </c>
      <c r="N2826" s="11">
        <f t="shared" ca="1" si="492"/>
        <v>-21.167323209999999</v>
      </c>
      <c r="O2826" s="11">
        <f t="shared" ca="1" si="493"/>
        <v>0</v>
      </c>
      <c r="P2826" s="13">
        <f t="shared" ca="1" si="496"/>
        <v>310.30599999999998</v>
      </c>
      <c r="Q2826" s="11">
        <f t="shared" ca="1" si="415"/>
        <v>0.24463856849999999</v>
      </c>
      <c r="R2826" s="11">
        <f t="shared" ca="1" si="497"/>
        <v>1.057022441</v>
      </c>
      <c r="S2826" s="11"/>
    </row>
    <row r="2827" spans="2:19" x14ac:dyDescent="0.2">
      <c r="B2827" s="11"/>
      <c r="D2827" s="14">
        <f t="shared" si="498"/>
        <v>28.250000000001616</v>
      </c>
      <c r="E2827" s="11">
        <f t="shared" si="501"/>
        <v>37.840000000001169</v>
      </c>
      <c r="F2827" s="11">
        <f t="shared" si="494"/>
        <v>-371.21040000001148</v>
      </c>
      <c r="G2827" s="11">
        <f t="shared" ca="1" si="412"/>
        <v>-21.107116779999998</v>
      </c>
      <c r="H2827" s="15">
        <f t="shared" si="502"/>
        <v>0</v>
      </c>
      <c r="I2827" s="11">
        <f t="shared" ca="1" si="1"/>
        <v>-392.31751680000002</v>
      </c>
      <c r="J2827" s="11">
        <f t="shared" ca="1" si="9"/>
        <v>-10.36779907</v>
      </c>
      <c r="K2827" s="9">
        <f t="shared" ca="1" si="499"/>
        <v>75.809121750000003</v>
      </c>
      <c r="L2827" s="11">
        <f t="shared" ca="1" si="500"/>
        <v>7470.5349050000004</v>
      </c>
      <c r="M2827" s="11">
        <f t="shared" ca="1" si="495"/>
        <v>0.55855600000000005</v>
      </c>
      <c r="N2827" s="11">
        <f t="shared" ca="1" si="492"/>
        <v>-21.107116779999998</v>
      </c>
      <c r="O2827" s="11">
        <f t="shared" ca="1" si="493"/>
        <v>0</v>
      </c>
      <c r="P2827" s="13">
        <f t="shared" ca="1" si="496"/>
        <v>310.30200000000002</v>
      </c>
      <c r="Q2827" s="11">
        <f t="shared" ca="1" si="415"/>
        <v>0.2443075512</v>
      </c>
      <c r="R2827" s="11">
        <f t="shared" ca="1" si="497"/>
        <v>1.0568602519999999</v>
      </c>
      <c r="S2827" s="11"/>
    </row>
    <row r="2828" spans="2:19" x14ac:dyDescent="0.2">
      <c r="B2828" s="11"/>
      <c r="D2828" s="14">
        <f t="shared" si="498"/>
        <v>28.260000000001618</v>
      </c>
      <c r="E2828" s="11">
        <f t="shared" si="501"/>
        <v>37.840000000001169</v>
      </c>
      <c r="F2828" s="11">
        <f t="shared" si="494"/>
        <v>-371.21040000001148</v>
      </c>
      <c r="G2828" s="11">
        <f t="shared" ca="1" si="412"/>
        <v>-21.04697372</v>
      </c>
      <c r="H2828" s="15">
        <f t="shared" si="502"/>
        <v>0</v>
      </c>
      <c r="I2828" s="11">
        <f t="shared" ca="1" si="1"/>
        <v>-392.25737370000002</v>
      </c>
      <c r="J2828" s="11">
        <f t="shared" ca="1" si="9"/>
        <v>-10.366209660000001</v>
      </c>
      <c r="K2828" s="9">
        <f t="shared" ca="1" si="499"/>
        <v>75.705443750000001</v>
      </c>
      <c r="L2828" s="11">
        <f t="shared" ca="1" si="500"/>
        <v>7471.2924780000003</v>
      </c>
      <c r="M2828" s="11">
        <f t="shared" ca="1" si="495"/>
        <v>0.55849099999999996</v>
      </c>
      <c r="N2828" s="11">
        <f t="shared" ca="1" si="492"/>
        <v>-21.04697372</v>
      </c>
      <c r="O2828" s="11">
        <f t="shared" ca="1" si="493"/>
        <v>0</v>
      </c>
      <c r="P2828" s="13">
        <f t="shared" ca="1" si="496"/>
        <v>310.29700000000003</v>
      </c>
      <c r="Q2828" s="11">
        <f t="shared" ca="1" si="415"/>
        <v>0.24397736280000001</v>
      </c>
      <c r="R2828" s="11">
        <f t="shared" ca="1" si="497"/>
        <v>1.0566982330000001</v>
      </c>
      <c r="S2828" s="11"/>
    </row>
    <row r="2829" spans="2:19" x14ac:dyDescent="0.2">
      <c r="B2829" s="11"/>
      <c r="D2829" s="14">
        <f t="shared" si="498"/>
        <v>28.27000000000162</v>
      </c>
      <c r="E2829" s="11">
        <f t="shared" si="501"/>
        <v>37.840000000001169</v>
      </c>
      <c r="F2829" s="11">
        <f t="shared" si="494"/>
        <v>-371.21040000001148</v>
      </c>
      <c r="G2829" s="11">
        <f t="shared" ca="1" si="412"/>
        <v>-20.986969429999998</v>
      </c>
      <c r="H2829" s="15">
        <f t="shared" si="502"/>
        <v>0</v>
      </c>
      <c r="I2829" s="11">
        <f t="shared" ca="1" si="1"/>
        <v>-392.19736940000001</v>
      </c>
      <c r="J2829" s="11">
        <f t="shared" ca="1" si="9"/>
        <v>-10.36462393</v>
      </c>
      <c r="K2829" s="9">
        <f t="shared" ca="1" si="499"/>
        <v>75.60178166</v>
      </c>
      <c r="L2829" s="11">
        <f t="shared" ca="1" si="500"/>
        <v>7472.0490140000002</v>
      </c>
      <c r="M2829" s="11">
        <f t="shared" ca="1" si="495"/>
        <v>0.55842700000000001</v>
      </c>
      <c r="N2829" s="11">
        <f t="shared" ca="1" si="492"/>
        <v>-20.986969429999998</v>
      </c>
      <c r="O2829" s="11">
        <f t="shared" ca="1" si="493"/>
        <v>0</v>
      </c>
      <c r="P2829" s="13">
        <f t="shared" ca="1" si="496"/>
        <v>310.29300000000001</v>
      </c>
      <c r="Q2829" s="11">
        <f t="shared" ca="1" si="415"/>
        <v>0.24364642989999999</v>
      </c>
      <c r="R2829" s="11">
        <f t="shared" ca="1" si="497"/>
        <v>1.0565365879999999</v>
      </c>
      <c r="S2829" s="11"/>
    </row>
    <row r="2830" spans="2:19" x14ac:dyDescent="0.2">
      <c r="B2830" s="11"/>
      <c r="D2830" s="14">
        <f t="shared" si="498"/>
        <v>28.280000000001621</v>
      </c>
      <c r="E2830" s="11">
        <f t="shared" si="501"/>
        <v>37.840000000001169</v>
      </c>
      <c r="F2830" s="11">
        <f t="shared" si="494"/>
        <v>-371.21040000001148</v>
      </c>
      <c r="G2830" s="11">
        <f t="shared" ca="1" si="412"/>
        <v>-20.929464710000001</v>
      </c>
      <c r="H2830" s="15">
        <f t="shared" si="502"/>
        <v>0</v>
      </c>
      <c r="I2830" s="11">
        <f t="shared" ca="1" si="1"/>
        <v>-392.13986469999998</v>
      </c>
      <c r="J2830" s="11">
        <f t="shared" ca="1" si="9"/>
        <v>-10.363104249999999</v>
      </c>
      <c r="K2830" s="9">
        <f t="shared" ca="1" si="499"/>
        <v>75.498135419999997</v>
      </c>
      <c r="L2830" s="11">
        <f t="shared" ca="1" si="500"/>
        <v>7472.8045140000004</v>
      </c>
      <c r="M2830" s="11">
        <f t="shared" ca="1" si="495"/>
        <v>0.55842700000000001</v>
      </c>
      <c r="N2830" s="11">
        <f t="shared" ca="1" si="492"/>
        <v>-20.929464710000001</v>
      </c>
      <c r="O2830" s="11">
        <f t="shared" ca="1" si="493"/>
        <v>0</v>
      </c>
      <c r="P2830" s="13">
        <f t="shared" ca="1" si="496"/>
        <v>310.29300000000001</v>
      </c>
      <c r="Q2830" s="11">
        <f t="shared" ca="1" si="415"/>
        <v>0.2433124029</v>
      </c>
      <c r="R2830" s="11">
        <f t="shared" ca="1" si="497"/>
        <v>1.0563816770000001</v>
      </c>
      <c r="S2830" s="11"/>
    </row>
    <row r="2831" spans="2:19" x14ac:dyDescent="0.2">
      <c r="B2831" s="11"/>
      <c r="D2831" s="14">
        <f t="shared" si="498"/>
        <v>28.290000000001623</v>
      </c>
      <c r="E2831" s="11">
        <f t="shared" si="501"/>
        <v>37.840000000001169</v>
      </c>
      <c r="F2831" s="11">
        <f t="shared" si="494"/>
        <v>-371.21040000001148</v>
      </c>
      <c r="G2831" s="11">
        <f t="shared" ca="1" si="412"/>
        <v>-20.869617829999999</v>
      </c>
      <c r="H2831" s="15">
        <f t="shared" si="502"/>
        <v>0</v>
      </c>
      <c r="I2831" s="11">
        <f t="shared" ca="1" si="1"/>
        <v>-392.08001780000001</v>
      </c>
      <c r="J2831" s="11">
        <f t="shared" ca="1" si="9"/>
        <v>-10.361522669999999</v>
      </c>
      <c r="K2831" s="9">
        <f t="shared" ca="1" si="499"/>
        <v>75.394504380000001</v>
      </c>
      <c r="L2831" s="11">
        <f t="shared" ca="1" si="500"/>
        <v>7473.5589769999997</v>
      </c>
      <c r="M2831" s="11">
        <f t="shared" ca="1" si="495"/>
        <v>0.55836200000000002</v>
      </c>
      <c r="N2831" s="11">
        <f t="shared" ca="1" si="492"/>
        <v>-20.869617829999999</v>
      </c>
      <c r="O2831" s="11">
        <f t="shared" ca="1" si="493"/>
        <v>0</v>
      </c>
      <c r="P2831" s="13">
        <f t="shared" ca="1" si="496"/>
        <v>310.28899999999999</v>
      </c>
      <c r="Q2831" s="11">
        <f t="shared" ca="1" si="415"/>
        <v>0.2429815571</v>
      </c>
      <c r="R2831" s="11">
        <f t="shared" ca="1" si="497"/>
        <v>1.0562204559999999</v>
      </c>
      <c r="S2831" s="11"/>
    </row>
    <row r="2832" spans="2:19" x14ac:dyDescent="0.2">
      <c r="B2832" s="11"/>
      <c r="D2832" s="14">
        <f t="shared" si="498"/>
        <v>28.300000000001624</v>
      </c>
      <c r="E2832" s="11">
        <f t="shared" si="501"/>
        <v>37.840000000001169</v>
      </c>
      <c r="F2832" s="11">
        <f t="shared" si="494"/>
        <v>-371.21040000001148</v>
      </c>
      <c r="G2832" s="11">
        <f t="shared" ca="1" si="412"/>
        <v>-20.809909179999998</v>
      </c>
      <c r="H2832" s="15">
        <f t="shared" si="502"/>
        <v>0</v>
      </c>
      <c r="I2832" s="11">
        <f t="shared" ca="1" si="1"/>
        <v>-392.02030919999999</v>
      </c>
      <c r="J2832" s="11">
        <f t="shared" ca="1" si="9"/>
        <v>-10.35994475</v>
      </c>
      <c r="K2832" s="9">
        <f t="shared" ca="1" si="499"/>
        <v>75.290889149999998</v>
      </c>
      <c r="L2832" s="11">
        <f t="shared" ca="1" si="500"/>
        <v>7474.3124040000002</v>
      </c>
      <c r="M2832" s="11">
        <f t="shared" ca="1" si="495"/>
        <v>0.55829799999999996</v>
      </c>
      <c r="N2832" s="11">
        <f t="shared" ca="1" si="492"/>
        <v>-20.809909179999998</v>
      </c>
      <c r="O2832" s="11">
        <f t="shared" ca="1" si="493"/>
        <v>0</v>
      </c>
      <c r="P2832" s="13">
        <f t="shared" ca="1" si="496"/>
        <v>310.28500000000003</v>
      </c>
      <c r="Q2832" s="11">
        <f t="shared" ca="1" si="415"/>
        <v>0.24265075380000001</v>
      </c>
      <c r="R2832" s="11">
        <f t="shared" ca="1" si="497"/>
        <v>1.0560596069999999</v>
      </c>
      <c r="S2832" s="11"/>
    </row>
    <row r="2833" spans="2:19" x14ac:dyDescent="0.2">
      <c r="B2833" s="11"/>
      <c r="D2833" s="14">
        <f t="shared" si="498"/>
        <v>28.310000000001626</v>
      </c>
      <c r="E2833" s="11">
        <f t="shared" si="501"/>
        <v>37.840000000001169</v>
      </c>
      <c r="F2833" s="11">
        <f t="shared" si="494"/>
        <v>-371.21040000001148</v>
      </c>
      <c r="G2833" s="11">
        <f t="shared" ca="1" si="412"/>
        <v>-20.75026403</v>
      </c>
      <c r="H2833" s="15">
        <f t="shared" si="502"/>
        <v>0</v>
      </c>
      <c r="I2833" s="11">
        <f t="shared" ca="1" si="1"/>
        <v>-391.96066400000001</v>
      </c>
      <c r="J2833" s="11">
        <f t="shared" ca="1" si="9"/>
        <v>-10.358368499999999</v>
      </c>
      <c r="K2833" s="9">
        <f t="shared" ca="1" si="499"/>
        <v>75.187289699999994</v>
      </c>
      <c r="L2833" s="11">
        <f t="shared" ca="1" si="500"/>
        <v>7475.0647950000002</v>
      </c>
      <c r="M2833" s="11">
        <f t="shared" ca="1" si="495"/>
        <v>0.55823299999999998</v>
      </c>
      <c r="N2833" s="11">
        <f t="shared" ca="1" si="492"/>
        <v>-20.75026403</v>
      </c>
      <c r="O2833" s="11">
        <f t="shared" ca="1" si="493"/>
        <v>0</v>
      </c>
      <c r="P2833" s="13">
        <f t="shared" ca="1" si="496"/>
        <v>310.27999999999997</v>
      </c>
      <c r="Q2833" s="11">
        <f t="shared" ca="1" si="415"/>
        <v>0.2423207738</v>
      </c>
      <c r="R2833" s="11">
        <f t="shared" ca="1" si="497"/>
        <v>1.0558989299999999</v>
      </c>
      <c r="S2833" s="11"/>
    </row>
    <row r="2834" spans="2:19" x14ac:dyDescent="0.2">
      <c r="B2834" s="11"/>
      <c r="D2834" s="14">
        <f t="shared" si="498"/>
        <v>28.320000000001627</v>
      </c>
      <c r="E2834" s="11">
        <f t="shared" si="501"/>
        <v>37.840000000001169</v>
      </c>
      <c r="F2834" s="11">
        <f t="shared" si="494"/>
        <v>-371.21040000001148</v>
      </c>
      <c r="G2834" s="11">
        <f t="shared" ca="1" si="412"/>
        <v>-20.693129150000001</v>
      </c>
      <c r="H2834" s="15">
        <f t="shared" si="502"/>
        <v>0</v>
      </c>
      <c r="I2834" s="11">
        <f t="shared" ca="1" si="1"/>
        <v>-391.90352919999998</v>
      </c>
      <c r="J2834" s="11">
        <f t="shared" ca="1" si="9"/>
        <v>-10.35685859</v>
      </c>
      <c r="K2834" s="9">
        <f t="shared" ca="1" si="499"/>
        <v>75.083706019999994</v>
      </c>
      <c r="L2834" s="11">
        <f t="shared" ca="1" si="500"/>
        <v>7475.8161499999997</v>
      </c>
      <c r="M2834" s="11">
        <f t="shared" ca="1" si="495"/>
        <v>0.55823299999999998</v>
      </c>
      <c r="N2834" s="11">
        <f t="shared" ca="1" si="492"/>
        <v>-20.693129150000001</v>
      </c>
      <c r="O2834" s="11">
        <f t="shared" ca="1" si="493"/>
        <v>0</v>
      </c>
      <c r="P2834" s="13">
        <f t="shared" ca="1" si="496"/>
        <v>310.27999999999997</v>
      </c>
      <c r="Q2834" s="11">
        <f t="shared" ca="1" si="415"/>
        <v>0.24198693439999999</v>
      </c>
      <c r="R2834" s="11">
        <f t="shared" ca="1" si="497"/>
        <v>1.0557450150000001</v>
      </c>
      <c r="S2834" s="11"/>
    </row>
    <row r="2835" spans="2:19" x14ac:dyDescent="0.2">
      <c r="B2835" s="11"/>
      <c r="D2835" s="14">
        <f t="shared" si="498"/>
        <v>28.330000000001629</v>
      </c>
      <c r="E2835" s="11">
        <f t="shared" si="501"/>
        <v>37.840000000001169</v>
      </c>
      <c r="F2835" s="11">
        <f t="shared" si="494"/>
        <v>-371.21040000001148</v>
      </c>
      <c r="G2835" s="11">
        <f t="shared" ca="1" si="412"/>
        <v>-20.633715479999999</v>
      </c>
      <c r="H2835" s="15">
        <f t="shared" si="502"/>
        <v>0</v>
      </c>
      <c r="I2835" s="11">
        <f t="shared" ca="1" si="1"/>
        <v>-391.84411549999999</v>
      </c>
      <c r="J2835" s="11">
        <f t="shared" ca="1" si="9"/>
        <v>-10.355288460000001</v>
      </c>
      <c r="K2835" s="9">
        <f t="shared" ca="1" si="499"/>
        <v>74.980137429999999</v>
      </c>
      <c r="L2835" s="11">
        <f t="shared" ca="1" si="500"/>
        <v>7476.5664690000003</v>
      </c>
      <c r="M2835" s="11">
        <f t="shared" ca="1" si="495"/>
        <v>0.55816900000000003</v>
      </c>
      <c r="N2835" s="11">
        <f t="shared" ca="1" si="492"/>
        <v>-20.633715479999999</v>
      </c>
      <c r="O2835" s="11">
        <f t="shared" ca="1" si="493"/>
        <v>0</v>
      </c>
      <c r="P2835" s="13">
        <f t="shared" ca="1" si="496"/>
        <v>310.27600000000001</v>
      </c>
      <c r="Q2835" s="11">
        <f t="shared" ca="1" si="415"/>
        <v>0.24165625900000001</v>
      </c>
      <c r="R2835" s="11">
        <f t="shared" ca="1" si="497"/>
        <v>1.0555849610000001</v>
      </c>
      <c r="S2835" s="11"/>
    </row>
    <row r="2836" spans="2:19" x14ac:dyDescent="0.2">
      <c r="B2836" s="11"/>
      <c r="D2836" s="14">
        <f t="shared" si="498"/>
        <v>28.340000000001631</v>
      </c>
      <c r="E2836" s="11">
        <f t="shared" si="501"/>
        <v>37.840000000001169</v>
      </c>
      <c r="F2836" s="11">
        <f t="shared" si="494"/>
        <v>-371.21040000001148</v>
      </c>
      <c r="G2836" s="11">
        <f t="shared" ca="1" si="412"/>
        <v>-20.57436538</v>
      </c>
      <c r="H2836" s="15">
        <f t="shared" si="502"/>
        <v>0</v>
      </c>
      <c r="I2836" s="11">
        <f t="shared" ca="1" si="1"/>
        <v>-391.78476540000003</v>
      </c>
      <c r="J2836" s="11">
        <f t="shared" ca="1" si="9"/>
        <v>-10.353720020000001</v>
      </c>
      <c r="K2836" s="9">
        <f t="shared" ca="1" si="499"/>
        <v>74.876584550000004</v>
      </c>
      <c r="L2836" s="11">
        <f t="shared" ca="1" si="500"/>
        <v>7477.3157529999999</v>
      </c>
      <c r="M2836" s="11">
        <f t="shared" ca="1" si="495"/>
        <v>0.55810400000000004</v>
      </c>
      <c r="N2836" s="11">
        <f t="shared" ca="1" si="492"/>
        <v>-20.57436538</v>
      </c>
      <c r="O2836" s="11">
        <f t="shared" ca="1" si="493"/>
        <v>0</v>
      </c>
      <c r="P2836" s="13">
        <f t="shared" ca="1" si="496"/>
        <v>310.27199999999999</v>
      </c>
      <c r="Q2836" s="11">
        <f t="shared" ca="1" si="415"/>
        <v>0.24132562569999999</v>
      </c>
      <c r="R2836" s="11">
        <f t="shared" ca="1" si="497"/>
        <v>1.0554250780000001</v>
      </c>
      <c r="S2836" s="11"/>
    </row>
    <row r="2837" spans="2:19" x14ac:dyDescent="0.2">
      <c r="B2837" s="11"/>
      <c r="D2837" s="14">
        <f t="shared" si="498"/>
        <v>28.350000000001632</v>
      </c>
      <c r="E2837" s="11">
        <f t="shared" si="501"/>
        <v>37.840000000001169</v>
      </c>
      <c r="F2837" s="11">
        <f t="shared" si="494"/>
        <v>-371.21040000001148</v>
      </c>
      <c r="G2837" s="11">
        <f t="shared" ca="1" si="412"/>
        <v>-20.515152610000001</v>
      </c>
      <c r="H2837" s="15">
        <f t="shared" si="502"/>
        <v>0</v>
      </c>
      <c r="I2837" s="11">
        <f t="shared" ca="1" si="1"/>
        <v>-391.72555260000001</v>
      </c>
      <c r="J2837" s="11">
        <f t="shared" ca="1" si="9"/>
        <v>-10.3521552</v>
      </c>
      <c r="K2837" s="9">
        <f t="shared" ca="1" si="499"/>
        <v>74.773047349999999</v>
      </c>
      <c r="L2837" s="11">
        <f t="shared" ca="1" si="500"/>
        <v>7478.0640009999997</v>
      </c>
      <c r="M2837" s="11">
        <f t="shared" ca="1" si="495"/>
        <v>0.55803999999999998</v>
      </c>
      <c r="N2837" s="11">
        <f t="shared" ca="1" si="492"/>
        <v>-20.515152610000001</v>
      </c>
      <c r="O2837" s="11">
        <f t="shared" ca="1" si="493"/>
        <v>0</v>
      </c>
      <c r="P2837" s="13">
        <f t="shared" ca="1" si="496"/>
        <v>310.26799999999997</v>
      </c>
      <c r="Q2837" s="11">
        <f t="shared" ca="1" si="415"/>
        <v>0.2409950344</v>
      </c>
      <c r="R2837" s="11">
        <f t="shared" ca="1" si="497"/>
        <v>1.055265565</v>
      </c>
      <c r="S2837" s="11"/>
    </row>
    <row r="2838" spans="2:19" x14ac:dyDescent="0.2">
      <c r="B2838" s="11"/>
      <c r="D2838" s="14">
        <f t="shared" si="498"/>
        <v>28.360000000001634</v>
      </c>
      <c r="E2838" s="11">
        <f t="shared" si="501"/>
        <v>37.840000000001169</v>
      </c>
      <c r="F2838" s="11">
        <f t="shared" si="494"/>
        <v>-371.21040000001148</v>
      </c>
      <c r="G2838" s="11">
        <f t="shared" ca="1" si="412"/>
        <v>-20.45838642</v>
      </c>
      <c r="H2838" s="15">
        <f t="shared" si="502"/>
        <v>0</v>
      </c>
      <c r="I2838" s="11">
        <f t="shared" ca="1" si="1"/>
        <v>-391.66878639999999</v>
      </c>
      <c r="J2838" s="11">
        <f t="shared" ca="1" si="9"/>
        <v>-10.35065503</v>
      </c>
      <c r="K2838" s="9">
        <f t="shared" ca="1" si="499"/>
        <v>74.669525789999994</v>
      </c>
      <c r="L2838" s="11">
        <f t="shared" ca="1" si="500"/>
        <v>7478.8112140000003</v>
      </c>
      <c r="M2838" s="11">
        <f t="shared" ca="1" si="495"/>
        <v>0.55803999999999998</v>
      </c>
      <c r="N2838" s="11">
        <f t="shared" ca="1" si="492"/>
        <v>-20.45838642</v>
      </c>
      <c r="O2838" s="11">
        <f t="shared" ca="1" si="493"/>
        <v>0</v>
      </c>
      <c r="P2838" s="13">
        <f t="shared" ca="1" si="496"/>
        <v>310.26799999999997</v>
      </c>
      <c r="Q2838" s="11">
        <f t="shared" ca="1" si="415"/>
        <v>0.24066138240000001</v>
      </c>
      <c r="R2838" s="11">
        <f t="shared" ca="1" si="497"/>
        <v>1.055112643</v>
      </c>
      <c r="S2838" s="11"/>
    </row>
    <row r="2839" spans="2:19" x14ac:dyDescent="0.2">
      <c r="B2839" s="11"/>
      <c r="D2839" s="14">
        <f t="shared" si="498"/>
        <v>28.370000000001635</v>
      </c>
      <c r="E2839" s="11">
        <f t="shared" si="501"/>
        <v>37.840000000001169</v>
      </c>
      <c r="F2839" s="11">
        <f t="shared" si="494"/>
        <v>-371.21040000001148</v>
      </c>
      <c r="G2839" s="11">
        <f t="shared" ca="1" si="412"/>
        <v>-20.399330719999998</v>
      </c>
      <c r="H2839" s="15">
        <f t="shared" si="502"/>
        <v>0</v>
      </c>
      <c r="I2839" s="11">
        <f t="shared" ca="1" si="1"/>
        <v>-391.6097307</v>
      </c>
      <c r="J2839" s="11">
        <f t="shared" ca="1" si="9"/>
        <v>-10.34909436</v>
      </c>
      <c r="K2839" s="9">
        <f t="shared" ca="1" si="499"/>
        <v>74.566019240000003</v>
      </c>
      <c r="L2839" s="11">
        <f t="shared" ca="1" si="500"/>
        <v>7479.5573910000003</v>
      </c>
      <c r="M2839" s="11">
        <f t="shared" ca="1" si="495"/>
        <v>0.557975</v>
      </c>
      <c r="N2839" s="11">
        <f t="shared" ca="1" si="492"/>
        <v>-20.399330719999998</v>
      </c>
      <c r="O2839" s="11">
        <f t="shared" ca="1" si="493"/>
        <v>0</v>
      </c>
      <c r="P2839" s="13">
        <f t="shared" ca="1" si="496"/>
        <v>310.26400000000001</v>
      </c>
      <c r="Q2839" s="11">
        <f t="shared" ca="1" si="415"/>
        <v>0.24033087710000001</v>
      </c>
      <c r="R2839" s="11">
        <f t="shared" ca="1" si="497"/>
        <v>1.0549535539999999</v>
      </c>
      <c r="S2839" s="11"/>
    </row>
    <row r="2840" spans="2:19" x14ac:dyDescent="0.2">
      <c r="B2840" s="11"/>
      <c r="D2840" s="14">
        <f t="shared" si="498"/>
        <v>28.380000000001637</v>
      </c>
      <c r="E2840" s="11">
        <f t="shared" si="501"/>
        <v>37.840000000001169</v>
      </c>
      <c r="F2840" s="11">
        <f t="shared" si="494"/>
        <v>-371.21040000001148</v>
      </c>
      <c r="G2840" s="11">
        <f t="shared" ca="1" si="412"/>
        <v>-20.340411809999999</v>
      </c>
      <c r="H2840" s="15">
        <f t="shared" si="502"/>
        <v>0</v>
      </c>
      <c r="I2840" s="11">
        <f t="shared" ca="1" si="1"/>
        <v>-391.55081180000002</v>
      </c>
      <c r="J2840" s="11">
        <f t="shared" ca="1" si="9"/>
        <v>-10.34753731</v>
      </c>
      <c r="K2840" s="9">
        <f t="shared" ca="1" si="499"/>
        <v>74.462528300000002</v>
      </c>
      <c r="L2840" s="11">
        <f t="shared" ca="1" si="500"/>
        <v>7480.3025340000004</v>
      </c>
      <c r="M2840" s="11">
        <f t="shared" ca="1" si="495"/>
        <v>0.55791100000000005</v>
      </c>
      <c r="N2840" s="11">
        <f t="shared" ca="1" si="492"/>
        <v>-20.340411809999999</v>
      </c>
      <c r="O2840" s="11">
        <f t="shared" ca="1" si="493"/>
        <v>0</v>
      </c>
      <c r="P2840" s="13">
        <f t="shared" ca="1" si="496"/>
        <v>310.25900000000001</v>
      </c>
      <c r="Q2840" s="11">
        <f t="shared" ca="1" si="415"/>
        <v>0.24000118710000001</v>
      </c>
      <c r="R2840" s="11">
        <f t="shared" ca="1" si="497"/>
        <v>1.0547948330000001</v>
      </c>
      <c r="S2840" s="11"/>
    </row>
    <row r="2841" spans="2:19" x14ac:dyDescent="0.2">
      <c r="B2841" s="11"/>
      <c r="D2841" s="14">
        <f t="shared" si="498"/>
        <v>28.390000000001638</v>
      </c>
      <c r="E2841" s="11">
        <f t="shared" si="501"/>
        <v>37.840000000001169</v>
      </c>
      <c r="F2841" s="11">
        <f t="shared" si="494"/>
        <v>-371.21040000001148</v>
      </c>
      <c r="G2841" s="11">
        <f t="shared" ca="1" si="412"/>
        <v>-20.28159295</v>
      </c>
      <c r="H2841" s="15">
        <f t="shared" si="502"/>
        <v>0</v>
      </c>
      <c r="I2841" s="11">
        <f t="shared" ca="1" si="1"/>
        <v>-391.49199299999998</v>
      </c>
      <c r="J2841" s="11">
        <f t="shared" ca="1" si="9"/>
        <v>-10.345982899999999</v>
      </c>
      <c r="K2841" s="9">
        <f t="shared" ca="1" si="499"/>
        <v>74.359052930000004</v>
      </c>
      <c r="L2841" s="11">
        <f t="shared" ca="1" si="500"/>
        <v>7481.0466420000002</v>
      </c>
      <c r="M2841" s="11">
        <f t="shared" ca="1" si="495"/>
        <v>0.55784699999999998</v>
      </c>
      <c r="N2841" s="11">
        <f t="shared" ca="1" si="492"/>
        <v>-20.28159295</v>
      </c>
      <c r="O2841" s="11">
        <f t="shared" ca="1" si="493"/>
        <v>0</v>
      </c>
      <c r="P2841" s="13">
        <f t="shared" ca="1" si="496"/>
        <v>310.255</v>
      </c>
      <c r="Q2841" s="11">
        <f t="shared" ca="1" si="415"/>
        <v>0.23967076409999999</v>
      </c>
      <c r="R2841" s="11">
        <f t="shared" ca="1" si="497"/>
        <v>1.0546363809999999</v>
      </c>
      <c r="S2841" s="11"/>
    </row>
    <row r="2842" spans="2:19" x14ac:dyDescent="0.2">
      <c r="B2842" s="11"/>
      <c r="D2842" s="14">
        <f t="shared" si="498"/>
        <v>28.40000000000164</v>
      </c>
      <c r="E2842" s="11">
        <f t="shared" si="501"/>
        <v>37.840000000001169</v>
      </c>
      <c r="F2842" s="11">
        <f t="shared" si="494"/>
        <v>-371.21040000001148</v>
      </c>
      <c r="G2842" s="11">
        <f t="shared" ca="1" si="412"/>
        <v>-20.225194429999998</v>
      </c>
      <c r="H2842" s="15">
        <f t="shared" si="502"/>
        <v>0</v>
      </c>
      <c r="I2842" s="11">
        <f t="shared" ca="1" si="1"/>
        <v>-391.43559440000001</v>
      </c>
      <c r="J2842" s="11">
        <f t="shared" ca="1" si="9"/>
        <v>-10.344492450000001</v>
      </c>
      <c r="K2842" s="9">
        <f t="shared" ca="1" si="499"/>
        <v>74.255593099999999</v>
      </c>
      <c r="L2842" s="11">
        <f t="shared" ca="1" si="500"/>
        <v>7481.7897149999999</v>
      </c>
      <c r="M2842" s="11">
        <f t="shared" ca="1" si="495"/>
        <v>0.55784699999999998</v>
      </c>
      <c r="N2842" s="11">
        <f t="shared" ca="1" si="492"/>
        <v>-20.225194429999998</v>
      </c>
      <c r="O2842" s="11">
        <f t="shared" ca="1" si="493"/>
        <v>0</v>
      </c>
      <c r="P2842" s="13">
        <f t="shared" ca="1" si="496"/>
        <v>310.255</v>
      </c>
      <c r="Q2842" s="11">
        <f t="shared" ca="1" si="415"/>
        <v>0.23933729710000001</v>
      </c>
      <c r="R2842" s="11">
        <f t="shared" ca="1" si="497"/>
        <v>1.0544844499999999</v>
      </c>
      <c r="S2842" s="11"/>
    </row>
    <row r="2843" spans="2:19" x14ac:dyDescent="0.2">
      <c r="B2843" s="11"/>
      <c r="D2843" s="14">
        <f t="shared" si="498"/>
        <v>28.410000000001641</v>
      </c>
      <c r="E2843" s="11">
        <f t="shared" si="501"/>
        <v>37.840000000001169</v>
      </c>
      <c r="F2843" s="11">
        <f t="shared" si="494"/>
        <v>-371.21040000001148</v>
      </c>
      <c r="G2843" s="11">
        <f t="shared" ca="1" si="412"/>
        <v>-20.16653247</v>
      </c>
      <c r="H2843" s="15">
        <f t="shared" si="502"/>
        <v>0</v>
      </c>
      <c r="I2843" s="11">
        <f t="shared" ca="1" si="1"/>
        <v>-391.37693250000001</v>
      </c>
      <c r="J2843" s="11">
        <f t="shared" ca="1" si="9"/>
        <v>-10.34294219</v>
      </c>
      <c r="K2843" s="9">
        <f t="shared" ca="1" si="499"/>
        <v>74.152148170000004</v>
      </c>
      <c r="L2843" s="11">
        <f t="shared" ca="1" si="500"/>
        <v>7482.5317539999996</v>
      </c>
      <c r="M2843" s="11">
        <f t="shared" ca="1" si="495"/>
        <v>0.557782</v>
      </c>
      <c r="N2843" s="11">
        <f t="shared" ca="1" si="492"/>
        <v>-20.16653247</v>
      </c>
      <c r="O2843" s="11">
        <f t="shared" ca="1" si="493"/>
        <v>0</v>
      </c>
      <c r="P2843" s="13">
        <f t="shared" ca="1" si="496"/>
        <v>310.25099999999998</v>
      </c>
      <c r="Q2843" s="11">
        <f t="shared" ca="1" si="415"/>
        <v>0.2390069594</v>
      </c>
      <c r="R2843" s="11">
        <f t="shared" ca="1" si="497"/>
        <v>1.0543264210000001</v>
      </c>
      <c r="S2843" s="11"/>
    </row>
    <row r="2844" spans="2:19" x14ac:dyDescent="0.2">
      <c r="B2844" s="11"/>
      <c r="D2844" s="14">
        <f t="shared" si="498"/>
        <v>28.420000000001643</v>
      </c>
      <c r="E2844" s="11">
        <f t="shared" si="501"/>
        <v>37.840000000001169</v>
      </c>
      <c r="F2844" s="11">
        <f t="shared" si="494"/>
        <v>-371.21040000001148</v>
      </c>
      <c r="G2844" s="11">
        <f t="shared" ca="1" si="412"/>
        <v>-20.1080066</v>
      </c>
      <c r="H2844" s="15">
        <f t="shared" si="502"/>
        <v>0</v>
      </c>
      <c r="I2844" s="11">
        <f t="shared" ca="1" si="1"/>
        <v>-391.3184066</v>
      </c>
      <c r="J2844" s="11">
        <f t="shared" ca="1" si="9"/>
        <v>-10.341395520000001</v>
      </c>
      <c r="K2844" s="9">
        <f t="shared" ca="1" si="499"/>
        <v>74.048718750000006</v>
      </c>
      <c r="L2844" s="11">
        <f t="shared" ca="1" si="500"/>
        <v>7483.2727580000001</v>
      </c>
      <c r="M2844" s="11">
        <f t="shared" ca="1" si="495"/>
        <v>0.55771800000000005</v>
      </c>
      <c r="N2844" s="11">
        <f t="shared" ca="1" si="492"/>
        <v>-20.1080066</v>
      </c>
      <c r="O2844" s="11">
        <f t="shared" ca="1" si="493"/>
        <v>0</v>
      </c>
      <c r="P2844" s="13">
        <f t="shared" ca="1" si="496"/>
        <v>310.24700000000001</v>
      </c>
      <c r="Q2844" s="11">
        <f t="shared" ca="1" si="415"/>
        <v>0.23867666330000001</v>
      </c>
      <c r="R2844" s="11">
        <f t="shared" ca="1" si="497"/>
        <v>1.054168759</v>
      </c>
      <c r="S2844" s="11"/>
    </row>
    <row r="2845" spans="2:19" x14ac:dyDescent="0.2">
      <c r="B2845" s="11"/>
      <c r="D2845" s="14">
        <f t="shared" si="498"/>
        <v>28.430000000001645</v>
      </c>
      <c r="E2845" s="11">
        <f t="shared" si="501"/>
        <v>37.840000000001169</v>
      </c>
      <c r="F2845" s="11">
        <f t="shared" si="494"/>
        <v>-371.21040000001148</v>
      </c>
      <c r="G2845" s="11">
        <f t="shared" ca="1" si="412"/>
        <v>-20.04954451</v>
      </c>
      <c r="H2845" s="15">
        <f t="shared" si="502"/>
        <v>0</v>
      </c>
      <c r="I2845" s="11">
        <f t="shared" ca="1" si="1"/>
        <v>-391.25994450000002</v>
      </c>
      <c r="J2845" s="11">
        <f t="shared" ca="1" si="9"/>
        <v>-10.33985054</v>
      </c>
      <c r="K2845" s="9">
        <f t="shared" ca="1" si="499"/>
        <v>73.945304800000002</v>
      </c>
      <c r="L2845" s="11">
        <f t="shared" ca="1" si="500"/>
        <v>7484.0127279999997</v>
      </c>
      <c r="M2845" s="11">
        <f t="shared" ca="1" si="495"/>
        <v>0.55765299999999995</v>
      </c>
      <c r="N2845" s="11">
        <f t="shared" ca="1" si="492"/>
        <v>-20.04954451</v>
      </c>
      <c r="O2845" s="11">
        <f t="shared" ca="1" si="493"/>
        <v>0</v>
      </c>
      <c r="P2845" s="13">
        <f t="shared" ca="1" si="496"/>
        <v>310.24299999999999</v>
      </c>
      <c r="Q2845" s="11">
        <f t="shared" ca="1" si="415"/>
        <v>0.23834640839999999</v>
      </c>
      <c r="R2845" s="11">
        <f t="shared" ca="1" si="497"/>
        <v>1.054011268</v>
      </c>
      <c r="S2845" s="11"/>
    </row>
    <row r="2846" spans="2:19" x14ac:dyDescent="0.2">
      <c r="B2846" s="11"/>
      <c r="D2846" s="14">
        <f t="shared" si="498"/>
        <v>28.440000000001646</v>
      </c>
      <c r="E2846" s="11">
        <f t="shared" si="501"/>
        <v>37.840000000001169</v>
      </c>
      <c r="F2846" s="11">
        <f t="shared" si="494"/>
        <v>-371.21040000001148</v>
      </c>
      <c r="G2846" s="11">
        <f t="shared" ca="1" si="412"/>
        <v>-19.993512729999999</v>
      </c>
      <c r="H2846" s="15">
        <f t="shared" si="502"/>
        <v>0</v>
      </c>
      <c r="I2846" s="11">
        <f t="shared" ca="1" si="1"/>
        <v>-391.20391269999999</v>
      </c>
      <c r="J2846" s="11">
        <f t="shared" ca="1" si="9"/>
        <v>-10.33836979</v>
      </c>
      <c r="K2846" s="9">
        <f t="shared" ca="1" si="499"/>
        <v>73.841906289999997</v>
      </c>
      <c r="L2846" s="11">
        <f t="shared" ca="1" si="500"/>
        <v>7484.7516640000003</v>
      </c>
      <c r="M2846" s="11">
        <f t="shared" ca="1" si="495"/>
        <v>0.55765299999999995</v>
      </c>
      <c r="N2846" s="11">
        <f t="shared" ca="1" si="492"/>
        <v>-19.993512729999999</v>
      </c>
      <c r="O2846" s="11">
        <f t="shared" ca="1" si="493"/>
        <v>0</v>
      </c>
      <c r="P2846" s="13">
        <f t="shared" ca="1" si="496"/>
        <v>310.24299999999999</v>
      </c>
      <c r="Q2846" s="11">
        <f t="shared" ca="1" si="415"/>
        <v>0.2380131261</v>
      </c>
      <c r="R2846" s="11">
        <f t="shared" ca="1" si="497"/>
        <v>1.053860325</v>
      </c>
      <c r="S2846" s="11"/>
    </row>
    <row r="2847" spans="2:19" x14ac:dyDescent="0.2">
      <c r="B2847" s="11"/>
      <c r="D2847" s="14">
        <f t="shared" si="498"/>
        <v>28.450000000001648</v>
      </c>
      <c r="E2847" s="11">
        <f t="shared" si="501"/>
        <v>37.840000000001169</v>
      </c>
      <c r="F2847" s="11">
        <f t="shared" si="494"/>
        <v>-371.21040000001148</v>
      </c>
      <c r="G2847" s="11">
        <f t="shared" ca="1" si="412"/>
        <v>-19.935279189999999</v>
      </c>
      <c r="H2847" s="15">
        <f t="shared" si="502"/>
        <v>0</v>
      </c>
      <c r="I2847" s="11">
        <f t="shared" ca="1" si="1"/>
        <v>-391.14567920000002</v>
      </c>
      <c r="J2847" s="11">
        <f t="shared" ca="1" si="9"/>
        <v>-10.33683085</v>
      </c>
      <c r="K2847" s="9">
        <f t="shared" ca="1" si="499"/>
        <v>73.738522590000002</v>
      </c>
      <c r="L2847" s="11">
        <f t="shared" ca="1" si="500"/>
        <v>7485.4895669999996</v>
      </c>
      <c r="M2847" s="11">
        <f t="shared" ca="1" si="495"/>
        <v>0.557589</v>
      </c>
      <c r="N2847" s="11">
        <f t="shared" ca="1" si="492"/>
        <v>-19.935279189999999</v>
      </c>
      <c r="O2847" s="11">
        <f t="shared" ca="1" si="493"/>
        <v>0</v>
      </c>
      <c r="P2847" s="13">
        <f t="shared" ca="1" si="496"/>
        <v>310.238</v>
      </c>
      <c r="Q2847" s="11">
        <f t="shared" ca="1" si="415"/>
        <v>0.2376837222</v>
      </c>
      <c r="R2847" s="11">
        <f t="shared" ca="1" si="497"/>
        <v>1.05370345</v>
      </c>
      <c r="S2847" s="11"/>
    </row>
    <row r="2848" spans="2:19" x14ac:dyDescent="0.2">
      <c r="B2848" s="11"/>
      <c r="D2848" s="14">
        <f t="shared" si="498"/>
        <v>28.460000000001649</v>
      </c>
      <c r="E2848" s="11">
        <f t="shared" si="501"/>
        <v>37.840000000001169</v>
      </c>
      <c r="F2848" s="11">
        <f t="shared" si="494"/>
        <v>-371.21040000001148</v>
      </c>
      <c r="G2848" s="11">
        <f t="shared" ca="1" si="412"/>
        <v>-19.877145169999999</v>
      </c>
      <c r="H2848" s="15">
        <f t="shared" si="502"/>
        <v>0</v>
      </c>
      <c r="I2848" s="11">
        <f t="shared" ca="1" si="1"/>
        <v>-391.08754520000002</v>
      </c>
      <c r="J2848" s="11">
        <f t="shared" ca="1" si="9"/>
        <v>-10.335294530000001</v>
      </c>
      <c r="K2848" s="9">
        <f t="shared" ca="1" si="499"/>
        <v>73.635154279999995</v>
      </c>
      <c r="L2848" s="11">
        <f t="shared" ca="1" si="500"/>
        <v>7486.2264349999996</v>
      </c>
      <c r="M2848" s="11">
        <f t="shared" ca="1" si="495"/>
        <v>0.55752500000000005</v>
      </c>
      <c r="N2848" s="11">
        <f t="shared" ca="1" si="492"/>
        <v>-19.877145169999999</v>
      </c>
      <c r="O2848" s="11">
        <f t="shared" ca="1" si="493"/>
        <v>0</v>
      </c>
      <c r="P2848" s="13">
        <f t="shared" ca="1" si="496"/>
        <v>310.23399999999998</v>
      </c>
      <c r="Q2848" s="11">
        <f t="shared" ca="1" si="415"/>
        <v>0.23735359210000001</v>
      </c>
      <c r="R2848" s="11">
        <f t="shared" ca="1" si="497"/>
        <v>1.0535468429999999</v>
      </c>
      <c r="S2848" s="11"/>
    </row>
    <row r="2849" spans="2:19" x14ac:dyDescent="0.2">
      <c r="B2849" s="11"/>
      <c r="D2849" s="14">
        <f t="shared" si="498"/>
        <v>28.470000000001651</v>
      </c>
      <c r="E2849" s="11">
        <f t="shared" si="501"/>
        <v>37.840000000001169</v>
      </c>
      <c r="F2849" s="11">
        <f t="shared" si="494"/>
        <v>-371.21040000001148</v>
      </c>
      <c r="G2849" s="11">
        <f t="shared" ca="1" si="412"/>
        <v>-19.821385939999999</v>
      </c>
      <c r="H2849" s="15">
        <f t="shared" si="502"/>
        <v>0</v>
      </c>
      <c r="I2849" s="11">
        <f t="shared" ca="1" si="1"/>
        <v>-391.03178589999999</v>
      </c>
      <c r="J2849" s="11">
        <f t="shared" ca="1" si="9"/>
        <v>-10.33382098</v>
      </c>
      <c r="K2849" s="9">
        <f t="shared" ca="1" si="499"/>
        <v>73.531801340000001</v>
      </c>
      <c r="L2849" s="11">
        <f t="shared" ca="1" si="500"/>
        <v>7486.96227</v>
      </c>
      <c r="M2849" s="11">
        <f t="shared" ca="1" si="495"/>
        <v>0.55752500000000005</v>
      </c>
      <c r="N2849" s="11">
        <f t="shared" ca="1" si="492"/>
        <v>-19.821385939999999</v>
      </c>
      <c r="O2849" s="11">
        <f t="shared" ca="1" si="493"/>
        <v>0</v>
      </c>
      <c r="P2849" s="13">
        <f t="shared" ca="1" si="496"/>
        <v>310.23399999999998</v>
      </c>
      <c r="Q2849" s="11">
        <f t="shared" ca="1" si="415"/>
        <v>0.237020447</v>
      </c>
      <c r="R2849" s="11">
        <f t="shared" ca="1" si="497"/>
        <v>1.0533966340000001</v>
      </c>
      <c r="S2849" s="11"/>
    </row>
    <row r="2850" spans="2:19" x14ac:dyDescent="0.2">
      <c r="B2850" s="11"/>
      <c r="D2850" s="14">
        <f t="shared" si="498"/>
        <v>28.480000000001652</v>
      </c>
      <c r="E2850" s="11">
        <f t="shared" si="501"/>
        <v>37.840000000001169</v>
      </c>
      <c r="F2850" s="11">
        <f t="shared" si="494"/>
        <v>-371.21040000001148</v>
      </c>
      <c r="G2850" s="11">
        <f t="shared" ca="1" si="412"/>
        <v>-19.76340854</v>
      </c>
      <c r="H2850" s="15">
        <f t="shared" si="502"/>
        <v>0</v>
      </c>
      <c r="I2850" s="11">
        <f t="shared" ca="1" si="1"/>
        <v>-390.97380850000002</v>
      </c>
      <c r="J2850" s="11">
        <f t="shared" ca="1" si="9"/>
        <v>-10.33228881</v>
      </c>
      <c r="K2850" s="9">
        <f t="shared" ca="1" si="499"/>
        <v>73.428463129999997</v>
      </c>
      <c r="L2850" s="11">
        <f t="shared" ca="1" si="500"/>
        <v>7487.6970709999996</v>
      </c>
      <c r="M2850" s="11">
        <f t="shared" ca="1" si="495"/>
        <v>0.55745999999999996</v>
      </c>
      <c r="N2850" s="11">
        <f t="shared" ca="1" si="492"/>
        <v>-19.76340854</v>
      </c>
      <c r="O2850" s="11">
        <f t="shared" ca="1" si="493"/>
        <v>0</v>
      </c>
      <c r="P2850" s="13">
        <f t="shared" ca="1" si="496"/>
        <v>310.23</v>
      </c>
      <c r="Q2850" s="11">
        <f t="shared" ca="1" si="415"/>
        <v>0.2366904011</v>
      </c>
      <c r="R2850" s="11">
        <f t="shared" ca="1" si="497"/>
        <v>1.053240449</v>
      </c>
      <c r="S2850" s="11"/>
    </row>
    <row r="2851" spans="2:19" x14ac:dyDescent="0.2">
      <c r="B2851" s="11"/>
      <c r="D2851" s="14">
        <f t="shared" si="498"/>
        <v>28.490000000001654</v>
      </c>
      <c r="E2851" s="11">
        <f t="shared" si="501"/>
        <v>37.840000000001169</v>
      </c>
      <c r="F2851" s="11">
        <f t="shared" si="494"/>
        <v>-371.21040000001148</v>
      </c>
      <c r="G2851" s="11">
        <f t="shared" ca="1" si="412"/>
        <v>-19.705565979999999</v>
      </c>
      <c r="H2851" s="15">
        <f t="shared" si="502"/>
        <v>0</v>
      </c>
      <c r="I2851" s="11">
        <f t="shared" ca="1" si="1"/>
        <v>-390.91596600000003</v>
      </c>
      <c r="J2851" s="11">
        <f t="shared" ca="1" si="9"/>
        <v>-10.3307602</v>
      </c>
      <c r="K2851" s="9">
        <f t="shared" ca="1" si="499"/>
        <v>73.325140239999996</v>
      </c>
      <c r="L2851" s="11">
        <f t="shared" ca="1" si="500"/>
        <v>7488.4308389999997</v>
      </c>
      <c r="M2851" s="11">
        <f t="shared" ca="1" si="495"/>
        <v>0.557396</v>
      </c>
      <c r="N2851" s="11">
        <f t="shared" ca="1" si="492"/>
        <v>-19.705565979999999</v>
      </c>
      <c r="O2851" s="11">
        <f t="shared" ca="1" si="493"/>
        <v>0</v>
      </c>
      <c r="P2851" s="13">
        <f t="shared" ca="1" si="496"/>
        <v>310.226</v>
      </c>
      <c r="Q2851" s="11">
        <f t="shared" ca="1" si="415"/>
        <v>0.23636039610000001</v>
      </c>
      <c r="R2851" s="11">
        <f t="shared" ca="1" si="497"/>
        <v>1.0530846279999999</v>
      </c>
      <c r="S2851" s="11"/>
    </row>
    <row r="2852" spans="2:19" x14ac:dyDescent="0.2">
      <c r="B2852" s="11"/>
      <c r="D2852" s="14">
        <f t="shared" si="498"/>
        <v>28.500000000001656</v>
      </c>
      <c r="E2852" s="11">
        <f t="shared" si="501"/>
        <v>37.840000000001169</v>
      </c>
      <c r="F2852" s="11">
        <f t="shared" si="494"/>
        <v>-371.21040000001148</v>
      </c>
      <c r="G2852" s="11">
        <f t="shared" ca="1" si="412"/>
        <v>-19.647787390000001</v>
      </c>
      <c r="H2852" s="15">
        <f t="shared" si="502"/>
        <v>0</v>
      </c>
      <c r="I2852" s="11">
        <f t="shared" ca="1" si="1"/>
        <v>-390.85818740000002</v>
      </c>
      <c r="J2852" s="11">
        <f t="shared" ca="1" si="9"/>
        <v>-10.32923328</v>
      </c>
      <c r="K2852" s="9">
        <f t="shared" ca="1" si="499"/>
        <v>73.221832640000002</v>
      </c>
      <c r="L2852" s="11">
        <f t="shared" ca="1" si="500"/>
        <v>7489.1635740000002</v>
      </c>
      <c r="M2852" s="11">
        <f t="shared" ca="1" si="495"/>
        <v>0.55733100000000002</v>
      </c>
      <c r="N2852" s="11">
        <f t="shared" ca="1" si="492"/>
        <v>-19.647787390000001</v>
      </c>
      <c r="O2852" s="11">
        <f t="shared" ca="1" si="493"/>
        <v>0</v>
      </c>
      <c r="P2852" s="13">
        <f t="shared" ca="1" si="496"/>
        <v>310.22199999999998</v>
      </c>
      <c r="Q2852" s="11">
        <f t="shared" ca="1" si="415"/>
        <v>0.2360304319</v>
      </c>
      <c r="R2852" s="11">
        <f t="shared" ca="1" si="497"/>
        <v>1.052928979</v>
      </c>
      <c r="S2852" s="11"/>
    </row>
    <row r="2853" spans="2:19" x14ac:dyDescent="0.2">
      <c r="B2853" s="11"/>
      <c r="D2853" s="14">
        <f t="shared" si="498"/>
        <v>28.510000000001657</v>
      </c>
      <c r="E2853" s="11">
        <f t="shared" si="501"/>
        <v>37.840000000001169</v>
      </c>
      <c r="F2853" s="11">
        <f t="shared" si="494"/>
        <v>-371.21040000001148</v>
      </c>
      <c r="G2853" s="11">
        <f t="shared" ca="1" si="412"/>
        <v>-19.592393139999999</v>
      </c>
      <c r="H2853" s="15">
        <f t="shared" si="502"/>
        <v>0</v>
      </c>
      <c r="I2853" s="11">
        <f t="shared" ca="1" si="1"/>
        <v>-390.80279309999997</v>
      </c>
      <c r="J2853" s="11">
        <f t="shared" ca="1" si="9"/>
        <v>-10.32776937</v>
      </c>
      <c r="K2853" s="9">
        <f t="shared" ca="1" si="499"/>
        <v>73.11854031</v>
      </c>
      <c r="L2853" s="11">
        <f t="shared" ca="1" si="500"/>
        <v>7489.8952760000002</v>
      </c>
      <c r="M2853" s="11">
        <f t="shared" ca="1" si="495"/>
        <v>0.55733100000000002</v>
      </c>
      <c r="N2853" s="11">
        <f t="shared" ca="1" si="492"/>
        <v>-19.592393139999999</v>
      </c>
      <c r="O2853" s="11">
        <f t="shared" ca="1" si="493"/>
        <v>0</v>
      </c>
      <c r="P2853" s="13">
        <f t="shared" ca="1" si="496"/>
        <v>310.22199999999998</v>
      </c>
      <c r="Q2853" s="11">
        <f t="shared" ca="1" si="415"/>
        <v>0.23569746929999999</v>
      </c>
      <c r="R2853" s="11">
        <f t="shared" ca="1" si="497"/>
        <v>1.052779753</v>
      </c>
      <c r="S2853" s="11"/>
    </row>
    <row r="2854" spans="2:19" x14ac:dyDescent="0.2">
      <c r="B2854" s="11"/>
      <c r="D2854" s="14">
        <f t="shared" si="498"/>
        <v>28.520000000001659</v>
      </c>
      <c r="E2854" s="11">
        <f t="shared" si="501"/>
        <v>37.840000000001169</v>
      </c>
      <c r="F2854" s="11">
        <f t="shared" si="494"/>
        <v>-371.21040000001148</v>
      </c>
      <c r="G2854" s="11">
        <f t="shared" ca="1" si="412"/>
        <v>-19.534841419999999</v>
      </c>
      <c r="H2854" s="15">
        <f t="shared" si="502"/>
        <v>0</v>
      </c>
      <c r="I2854" s="11">
        <f t="shared" ca="1" si="1"/>
        <v>-390.7452414</v>
      </c>
      <c r="J2854" s="11">
        <f t="shared" ca="1" si="9"/>
        <v>-10.32624845</v>
      </c>
      <c r="K2854" s="9">
        <f t="shared" ca="1" si="499"/>
        <v>73.015262609999994</v>
      </c>
      <c r="L2854" s="11">
        <f t="shared" ca="1" si="500"/>
        <v>7490.6259449999998</v>
      </c>
      <c r="M2854" s="11">
        <f t="shared" ca="1" si="495"/>
        <v>0.55726699999999996</v>
      </c>
      <c r="N2854" s="11">
        <f t="shared" ca="1" si="492"/>
        <v>-19.534841419999999</v>
      </c>
      <c r="O2854" s="11">
        <f t="shared" ca="1" si="493"/>
        <v>0</v>
      </c>
      <c r="P2854" s="13">
        <f t="shared" ca="1" si="496"/>
        <v>310.21699999999998</v>
      </c>
      <c r="Q2854" s="11">
        <f t="shared" ca="1" si="415"/>
        <v>0.23536834740000001</v>
      </c>
      <c r="R2854" s="11">
        <f t="shared" ca="1" si="497"/>
        <v>1.0526247150000001</v>
      </c>
      <c r="S2854" s="11"/>
    </row>
    <row r="2855" spans="2:19" x14ac:dyDescent="0.2">
      <c r="B2855" s="11"/>
      <c r="D2855" s="14">
        <f t="shared" si="498"/>
        <v>28.53000000000166</v>
      </c>
      <c r="E2855" s="11">
        <f t="shared" si="501"/>
        <v>37.840000000001169</v>
      </c>
      <c r="F2855" s="11">
        <f t="shared" si="494"/>
        <v>-371.21040000001148</v>
      </c>
      <c r="G2855" s="11">
        <f t="shared" ca="1" si="412"/>
        <v>-19.477388680000001</v>
      </c>
      <c r="H2855" s="15">
        <f t="shared" si="502"/>
        <v>0</v>
      </c>
      <c r="I2855" s="11">
        <f t="shared" ca="1" si="1"/>
        <v>-390.6877887</v>
      </c>
      <c r="J2855" s="11">
        <f t="shared" ca="1" si="9"/>
        <v>-10.32473014</v>
      </c>
      <c r="K2855" s="9">
        <f t="shared" ca="1" si="499"/>
        <v>72.912000129999996</v>
      </c>
      <c r="L2855" s="11">
        <f t="shared" ca="1" si="500"/>
        <v>7491.3555809999998</v>
      </c>
      <c r="M2855" s="11">
        <f t="shared" ca="1" si="495"/>
        <v>0.557203</v>
      </c>
      <c r="N2855" s="11">
        <f t="shared" ca="1" si="492"/>
        <v>-19.477388680000001</v>
      </c>
      <c r="O2855" s="11">
        <f t="shared" ca="1" si="493"/>
        <v>0</v>
      </c>
      <c r="P2855" s="13">
        <f t="shared" ca="1" si="496"/>
        <v>310.21300000000002</v>
      </c>
      <c r="Q2855" s="11">
        <f t="shared" ca="1" si="415"/>
        <v>0.2350385062</v>
      </c>
      <c r="R2855" s="11">
        <f t="shared" ca="1" si="497"/>
        <v>1.052469943</v>
      </c>
      <c r="S2855" s="11"/>
    </row>
    <row r="2856" spans="2:19" x14ac:dyDescent="0.2">
      <c r="B2856" s="11"/>
      <c r="D2856" s="14">
        <f t="shared" si="498"/>
        <v>28.540000000001662</v>
      </c>
      <c r="E2856" s="11">
        <f t="shared" si="501"/>
        <v>37.840000000001169</v>
      </c>
      <c r="F2856" s="11">
        <f t="shared" si="494"/>
        <v>-371.21040000001148</v>
      </c>
      <c r="G2856" s="11">
        <f t="shared" ca="1" si="412"/>
        <v>-19.420000000000002</v>
      </c>
      <c r="H2856" s="15">
        <f t="shared" si="502"/>
        <v>0</v>
      </c>
      <c r="I2856" s="11">
        <f t="shared" ca="1" si="1"/>
        <v>-390.63040000000001</v>
      </c>
      <c r="J2856" s="11">
        <f t="shared" ca="1" si="9"/>
        <v>-10.32321353</v>
      </c>
      <c r="K2856" s="9">
        <f t="shared" ca="1" si="499"/>
        <v>72.808752830000003</v>
      </c>
      <c r="L2856" s="11">
        <f t="shared" ca="1" si="500"/>
        <v>7492.0841849999997</v>
      </c>
      <c r="M2856" s="11">
        <f t="shared" ca="1" si="495"/>
        <v>0.55713800000000002</v>
      </c>
      <c r="N2856" s="11">
        <f t="shared" ca="1" si="492"/>
        <v>-19.420000000000002</v>
      </c>
      <c r="O2856" s="11">
        <f t="shared" ca="1" si="493"/>
        <v>0</v>
      </c>
      <c r="P2856" s="13">
        <f t="shared" ca="1" si="496"/>
        <v>310.209</v>
      </c>
      <c r="Q2856" s="11">
        <f t="shared" ca="1" si="415"/>
        <v>0.2347087055</v>
      </c>
      <c r="R2856" s="11">
        <f t="shared" ca="1" si="497"/>
        <v>1.052315345</v>
      </c>
      <c r="S2856" s="11"/>
    </row>
    <row r="2857" spans="2:19" x14ac:dyDescent="0.2">
      <c r="B2857" s="11"/>
      <c r="D2857" s="14">
        <f t="shared" si="498"/>
        <v>28.550000000001663</v>
      </c>
      <c r="E2857" s="11">
        <f t="shared" si="501"/>
        <v>37.840000000001169</v>
      </c>
      <c r="F2857" s="11">
        <f t="shared" si="494"/>
        <v>-371.21040000001148</v>
      </c>
      <c r="G2857" s="11">
        <f t="shared" ca="1" si="412"/>
        <v>-19.364969609999999</v>
      </c>
      <c r="H2857" s="15">
        <f t="shared" si="502"/>
        <v>0</v>
      </c>
      <c r="I2857" s="11">
        <f t="shared" ca="1" si="1"/>
        <v>-390.57536959999999</v>
      </c>
      <c r="J2857" s="11">
        <f t="shared" ca="1" si="9"/>
        <v>-10.32175924</v>
      </c>
      <c r="K2857" s="9">
        <f t="shared" ca="1" si="499"/>
        <v>72.70552069</v>
      </c>
      <c r="L2857" s="11">
        <f t="shared" ca="1" si="500"/>
        <v>7492.8117560000001</v>
      </c>
      <c r="M2857" s="11">
        <f t="shared" ca="1" si="495"/>
        <v>0.55713800000000002</v>
      </c>
      <c r="N2857" s="11">
        <f t="shared" ca="1" si="492"/>
        <v>-19.364969609999999</v>
      </c>
      <c r="O2857" s="11">
        <f t="shared" ca="1" si="493"/>
        <v>0</v>
      </c>
      <c r="P2857" s="13">
        <f t="shared" ca="1" si="496"/>
        <v>310.209</v>
      </c>
      <c r="Q2857" s="11">
        <f t="shared" ca="1" si="415"/>
        <v>0.23437592300000001</v>
      </c>
      <c r="R2857" s="11">
        <f t="shared" ca="1" si="497"/>
        <v>1.0521670990000001</v>
      </c>
      <c r="S2857" s="11"/>
    </row>
    <row r="2858" spans="2:19" x14ac:dyDescent="0.2">
      <c r="B2858" s="11"/>
      <c r="D2858" s="14">
        <f t="shared" si="498"/>
        <v>28.560000000001665</v>
      </c>
      <c r="E2858" s="11">
        <f t="shared" si="501"/>
        <v>37.840000000001169</v>
      </c>
      <c r="F2858" s="11">
        <f t="shared" si="494"/>
        <v>-371.21040000001148</v>
      </c>
      <c r="G2858" s="11">
        <f t="shared" ca="1" si="412"/>
        <v>-19.307806849999999</v>
      </c>
      <c r="H2858" s="15">
        <f t="shared" si="502"/>
        <v>0</v>
      </c>
      <c r="I2858" s="11">
        <f t="shared" ca="1" si="1"/>
        <v>-390.51820679999997</v>
      </c>
      <c r="J2858" s="11">
        <f t="shared" ca="1" si="9"/>
        <v>-10.320248599999999</v>
      </c>
      <c r="K2858" s="9">
        <f t="shared" ca="1" si="499"/>
        <v>72.6023031</v>
      </c>
      <c r="L2858" s="11">
        <f t="shared" ca="1" si="500"/>
        <v>7493.5382950000003</v>
      </c>
      <c r="M2858" s="11">
        <f t="shared" ca="1" si="495"/>
        <v>0.55707399999999996</v>
      </c>
      <c r="N2858" s="11">
        <f t="shared" ca="1" si="492"/>
        <v>-19.307806849999999</v>
      </c>
      <c r="O2858" s="11">
        <f t="shared" ca="1" si="493"/>
        <v>0</v>
      </c>
      <c r="P2858" s="13">
        <f t="shared" ca="1" si="496"/>
        <v>310.20499999999998</v>
      </c>
      <c r="Q2858" s="11">
        <f t="shared" ca="1" si="415"/>
        <v>0.2340462052</v>
      </c>
      <c r="R2858" s="11">
        <f t="shared" ca="1" si="497"/>
        <v>1.052013109</v>
      </c>
      <c r="S2858" s="11"/>
    </row>
    <row r="2859" spans="2:19" x14ac:dyDescent="0.2">
      <c r="B2859" s="11"/>
      <c r="D2859" s="14">
        <f t="shared" si="498"/>
        <v>28.570000000001667</v>
      </c>
      <c r="E2859" s="11">
        <f t="shared" si="501"/>
        <v>37.840000000001169</v>
      </c>
      <c r="F2859" s="11">
        <f t="shared" si="494"/>
        <v>-371.21040000001148</v>
      </c>
      <c r="G2859" s="11">
        <f t="shared" ca="1" si="412"/>
        <v>-19.250742769999999</v>
      </c>
      <c r="H2859" s="15">
        <f t="shared" si="502"/>
        <v>0</v>
      </c>
      <c r="I2859" s="11">
        <f t="shared" ca="1" si="1"/>
        <v>-390.4611428</v>
      </c>
      <c r="J2859" s="11">
        <f t="shared" ca="1" si="9"/>
        <v>-10.31874056</v>
      </c>
      <c r="K2859" s="9">
        <f t="shared" ca="1" si="499"/>
        <v>72.499100609999999</v>
      </c>
      <c r="L2859" s="11">
        <f t="shared" ca="1" si="500"/>
        <v>7494.2638020000004</v>
      </c>
      <c r="M2859" s="11">
        <f t="shared" ca="1" si="495"/>
        <v>0.55701000000000001</v>
      </c>
      <c r="N2859" s="11">
        <f t="shared" ca="1" si="492"/>
        <v>-19.250742769999999</v>
      </c>
      <c r="O2859" s="11">
        <f t="shared" ca="1" si="493"/>
        <v>0</v>
      </c>
      <c r="P2859" s="13">
        <f t="shared" ca="1" si="496"/>
        <v>310.20100000000002</v>
      </c>
      <c r="Q2859" s="11">
        <f t="shared" ca="1" si="415"/>
        <v>0.23371652770000001</v>
      </c>
      <c r="R2859" s="11">
        <f t="shared" ca="1" si="497"/>
        <v>1.0518593839999999</v>
      </c>
      <c r="S2859" s="11"/>
    </row>
    <row r="2860" spans="2:19" x14ac:dyDescent="0.2">
      <c r="B2860" s="11"/>
      <c r="D2860" s="14">
        <f t="shared" si="498"/>
        <v>28.580000000001668</v>
      </c>
      <c r="E2860" s="11">
        <f t="shared" si="501"/>
        <v>37.840000000001169</v>
      </c>
      <c r="F2860" s="11">
        <f t="shared" si="494"/>
        <v>-371.21040000001148</v>
      </c>
      <c r="G2860" s="11">
        <f t="shared" ca="1" si="412"/>
        <v>-19.195982900000001</v>
      </c>
      <c r="H2860" s="15">
        <f t="shared" si="502"/>
        <v>0</v>
      </c>
      <c r="I2860" s="11">
        <f t="shared" ca="1" si="1"/>
        <v>-390.40638289999998</v>
      </c>
      <c r="J2860" s="11">
        <f t="shared" ca="1" si="9"/>
        <v>-10.31729342</v>
      </c>
      <c r="K2860" s="9">
        <f t="shared" ca="1" si="499"/>
        <v>72.395913210000003</v>
      </c>
      <c r="L2860" s="11">
        <f t="shared" ca="1" si="500"/>
        <v>7494.9882779999998</v>
      </c>
      <c r="M2860" s="11">
        <f t="shared" ca="1" si="495"/>
        <v>0.55701000000000001</v>
      </c>
      <c r="N2860" s="11">
        <f t="shared" ca="1" si="492"/>
        <v>-19.195982900000001</v>
      </c>
      <c r="O2860" s="11">
        <f t="shared" ca="1" si="493"/>
        <v>0</v>
      </c>
      <c r="P2860" s="13">
        <f t="shared" ca="1" si="496"/>
        <v>310.20100000000002</v>
      </c>
      <c r="Q2860" s="11">
        <f t="shared" ca="1" si="415"/>
        <v>0.2333838808</v>
      </c>
      <c r="R2860" s="11">
        <f t="shared" ca="1" si="497"/>
        <v>1.0517118670000001</v>
      </c>
      <c r="S2860" s="11"/>
    </row>
    <row r="2861" spans="2:19" x14ac:dyDescent="0.2">
      <c r="B2861" s="11"/>
      <c r="D2861" s="14">
        <f t="shared" si="498"/>
        <v>28.59000000000167</v>
      </c>
      <c r="E2861" s="11">
        <f t="shared" si="501"/>
        <v>37.840000000001169</v>
      </c>
      <c r="F2861" s="11">
        <f t="shared" si="494"/>
        <v>-371.21040000001148</v>
      </c>
      <c r="G2861" s="11">
        <f t="shared" ca="1" si="412"/>
        <v>-19.139075009999999</v>
      </c>
      <c r="H2861" s="15">
        <f t="shared" si="502"/>
        <v>0</v>
      </c>
      <c r="I2861" s="11">
        <f t="shared" ca="1" si="1"/>
        <v>-390.34947499999998</v>
      </c>
      <c r="J2861" s="11">
        <f t="shared" ca="1" si="9"/>
        <v>-10.31578951</v>
      </c>
      <c r="K2861" s="9">
        <f t="shared" ca="1" si="499"/>
        <v>72.292740269999996</v>
      </c>
      <c r="L2861" s="11">
        <f t="shared" ca="1" si="500"/>
        <v>7495.7117209999997</v>
      </c>
      <c r="M2861" s="11">
        <f t="shared" ca="1" si="495"/>
        <v>0.55694500000000002</v>
      </c>
      <c r="N2861" s="11">
        <f t="shared" ca="1" si="492"/>
        <v>-19.139075009999999</v>
      </c>
      <c r="O2861" s="11">
        <f t="shared" ca="1" si="493"/>
        <v>0</v>
      </c>
      <c r="P2861" s="13">
        <f t="shared" ca="1" si="496"/>
        <v>310.19600000000003</v>
      </c>
      <c r="Q2861" s="11">
        <f t="shared" ca="1" si="415"/>
        <v>0.2330550371</v>
      </c>
      <c r="R2861" s="11">
        <f t="shared" ca="1" si="497"/>
        <v>1.051558564</v>
      </c>
      <c r="S2861" s="11"/>
    </row>
    <row r="2862" spans="2:19" x14ac:dyDescent="0.2">
      <c r="B2862" s="11"/>
      <c r="D2862" s="14">
        <f t="shared" si="498"/>
        <v>28.600000000001671</v>
      </c>
      <c r="E2862" s="11">
        <f t="shared" si="501"/>
        <v>37.840000000001169</v>
      </c>
      <c r="F2862" s="11">
        <f t="shared" si="494"/>
        <v>-371.21040000001148</v>
      </c>
      <c r="G2862" s="11">
        <f t="shared" ca="1" si="412"/>
        <v>-19.08230004</v>
      </c>
      <c r="H2862" s="15">
        <f t="shared" si="502"/>
        <v>0</v>
      </c>
      <c r="I2862" s="11">
        <f t="shared" ca="1" si="1"/>
        <v>-390.29270000000002</v>
      </c>
      <c r="J2862" s="11">
        <f t="shared" ca="1" si="9"/>
        <v>-10.314289110000001</v>
      </c>
      <c r="K2862" s="9">
        <f t="shared" ca="1" si="499"/>
        <v>72.189582380000004</v>
      </c>
      <c r="L2862" s="11">
        <f t="shared" ca="1" si="500"/>
        <v>7496.4341320000003</v>
      </c>
      <c r="M2862" s="11">
        <f t="shared" ca="1" si="495"/>
        <v>0.55688099999999996</v>
      </c>
      <c r="N2862" s="11">
        <f t="shared" ca="1" si="492"/>
        <v>-19.08230004</v>
      </c>
      <c r="O2862" s="11">
        <f t="shared" ca="1" si="493"/>
        <v>0</v>
      </c>
      <c r="P2862" s="13">
        <f t="shared" ca="1" si="496"/>
        <v>310.19200000000001</v>
      </c>
      <c r="Q2862" s="11">
        <f t="shared" ca="1" si="415"/>
        <v>0.2327254809</v>
      </c>
      <c r="R2862" s="11">
        <f t="shared" ca="1" si="497"/>
        <v>1.051405618</v>
      </c>
      <c r="S2862" s="11"/>
    </row>
    <row r="2863" spans="2:19" x14ac:dyDescent="0.2">
      <c r="B2863" s="11"/>
      <c r="D2863" s="14">
        <f t="shared" si="498"/>
        <v>28.610000000001673</v>
      </c>
      <c r="E2863" s="11">
        <f t="shared" si="501"/>
        <v>37.840000000001169</v>
      </c>
      <c r="F2863" s="11">
        <f t="shared" si="494"/>
        <v>-371.21040000001148</v>
      </c>
      <c r="G2863" s="11">
        <f t="shared" ca="1" si="412"/>
        <v>-19.025623469999999</v>
      </c>
      <c r="H2863" s="15">
        <f t="shared" si="502"/>
        <v>0</v>
      </c>
      <c r="I2863" s="11">
        <f t="shared" ca="1" si="1"/>
        <v>-390.23602349999999</v>
      </c>
      <c r="J2863" s="11">
        <f t="shared" ca="1" si="9"/>
        <v>-10.312791320000001</v>
      </c>
      <c r="K2863" s="9">
        <f t="shared" ca="1" si="499"/>
        <v>72.086439490000004</v>
      </c>
      <c r="L2863" s="11">
        <f t="shared" ca="1" si="500"/>
        <v>7497.1555129999997</v>
      </c>
      <c r="M2863" s="11">
        <f t="shared" ca="1" si="495"/>
        <v>0.55681700000000001</v>
      </c>
      <c r="N2863" s="11">
        <f t="shared" ref="N2863:N2926" ca="1" si="503">IF(K2863&gt;0,-0.5*M2863*(K2863^2)*CdR*CSAR,0)</f>
        <v>-19.025623469999999</v>
      </c>
      <c r="O2863" s="11">
        <f t="shared" ref="O2863:O2926" ca="1" si="504">IF(K2863&gt;0,0, 0.5*M2863*(K2863^2)*CdC*CSAC)</f>
        <v>0</v>
      </c>
      <c r="P2863" s="13">
        <f t="shared" ca="1" si="496"/>
        <v>310.18799999999999</v>
      </c>
      <c r="Q2863" s="11">
        <f t="shared" ca="1" si="415"/>
        <v>0.23239596470000001</v>
      </c>
      <c r="R2863" s="11">
        <f t="shared" ca="1" si="497"/>
        <v>1.051252938</v>
      </c>
      <c r="S2863" s="11"/>
    </row>
    <row r="2864" spans="2:19" x14ac:dyDescent="0.2">
      <c r="B2864" s="11"/>
      <c r="D2864" s="14">
        <f t="shared" si="498"/>
        <v>28.620000000001674</v>
      </c>
      <c r="E2864" s="11">
        <f t="shared" si="501"/>
        <v>37.840000000001169</v>
      </c>
      <c r="F2864" s="11">
        <f t="shared" si="494"/>
        <v>-371.21040000001148</v>
      </c>
      <c r="G2864" s="11">
        <f t="shared" ca="1" si="412"/>
        <v>-18.971225740000001</v>
      </c>
      <c r="H2864" s="15">
        <f t="shared" si="502"/>
        <v>0</v>
      </c>
      <c r="I2864" s="11">
        <f t="shared" ca="1" si="1"/>
        <v>-390.18162569999998</v>
      </c>
      <c r="J2864" s="11">
        <f t="shared" ca="1" si="9"/>
        <v>-10.31135375</v>
      </c>
      <c r="K2864" s="9">
        <f t="shared" ca="1" si="499"/>
        <v>71.983311569999998</v>
      </c>
      <c r="L2864" s="11">
        <f t="shared" ca="1" si="500"/>
        <v>7497.8758610000004</v>
      </c>
      <c r="M2864" s="11">
        <f t="shared" ca="1" si="495"/>
        <v>0.55681700000000001</v>
      </c>
      <c r="N2864" s="11">
        <f t="shared" ca="1" si="503"/>
        <v>-18.971225740000001</v>
      </c>
      <c r="O2864" s="11">
        <f t="shared" ca="1" si="504"/>
        <v>0</v>
      </c>
      <c r="P2864" s="13">
        <f t="shared" ca="1" si="496"/>
        <v>310.18799999999999</v>
      </c>
      <c r="Q2864" s="11">
        <f t="shared" ca="1" si="415"/>
        <v>0.2320634956</v>
      </c>
      <c r="R2864" s="11">
        <f t="shared" ca="1" si="497"/>
        <v>1.051106396</v>
      </c>
      <c r="S2864" s="11"/>
    </row>
    <row r="2865" spans="2:19" x14ac:dyDescent="0.2">
      <c r="B2865" s="11"/>
      <c r="D2865" s="14">
        <f t="shared" si="498"/>
        <v>28.630000000001676</v>
      </c>
      <c r="E2865" s="11">
        <f t="shared" si="501"/>
        <v>37.840000000001169</v>
      </c>
      <c r="F2865" s="11">
        <f t="shared" si="494"/>
        <v>-371.21040000001148</v>
      </c>
      <c r="G2865" s="11">
        <f t="shared" ca="1" si="412"/>
        <v>-18.914705189999999</v>
      </c>
      <c r="H2865" s="15">
        <f t="shared" si="502"/>
        <v>0</v>
      </c>
      <c r="I2865" s="11">
        <f t="shared" ca="1" si="1"/>
        <v>-390.12510520000001</v>
      </c>
      <c r="J2865" s="11">
        <f t="shared" ca="1" si="9"/>
        <v>-10.309860069999999</v>
      </c>
      <c r="K2865" s="9">
        <f t="shared" ca="1" si="499"/>
        <v>71.880198039999996</v>
      </c>
      <c r="L2865" s="11">
        <f t="shared" ca="1" si="500"/>
        <v>7498.5951789999999</v>
      </c>
      <c r="M2865" s="11">
        <f t="shared" ca="1" si="495"/>
        <v>0.55675200000000002</v>
      </c>
      <c r="N2865" s="11">
        <f t="shared" ca="1" si="503"/>
        <v>-18.914705189999999</v>
      </c>
      <c r="O2865" s="11">
        <f t="shared" ca="1" si="504"/>
        <v>0</v>
      </c>
      <c r="P2865" s="13">
        <f t="shared" ca="1" si="496"/>
        <v>310.18400000000003</v>
      </c>
      <c r="Q2865" s="11">
        <f t="shared" ca="1" si="415"/>
        <v>0.23173406120000001</v>
      </c>
      <c r="R2865" s="11">
        <f t="shared" ca="1" si="497"/>
        <v>1.0509541360000001</v>
      </c>
      <c r="S2865" s="11"/>
    </row>
    <row r="2866" spans="2:19" x14ac:dyDescent="0.2">
      <c r="B2866" s="11"/>
      <c r="D2866" s="14">
        <f t="shared" si="498"/>
        <v>28.640000000001677</v>
      </c>
      <c r="E2866" s="11">
        <f t="shared" si="501"/>
        <v>37.840000000001169</v>
      </c>
      <c r="F2866" s="11">
        <f t="shared" si="494"/>
        <v>-371.21040000001148</v>
      </c>
      <c r="G2866" s="11">
        <f t="shared" ca="1" si="412"/>
        <v>-18.85831688</v>
      </c>
      <c r="H2866" s="15">
        <f t="shared" si="502"/>
        <v>0</v>
      </c>
      <c r="I2866" s="11">
        <f t="shared" ca="1" si="1"/>
        <v>-390.06871690000003</v>
      </c>
      <c r="J2866" s="11">
        <f t="shared" ca="1" si="9"/>
        <v>-10.308369900000001</v>
      </c>
      <c r="K2866" s="9">
        <f t="shared" ca="1" si="499"/>
        <v>71.777099440000001</v>
      </c>
      <c r="L2866" s="11">
        <f t="shared" ca="1" si="500"/>
        <v>7499.3134650000002</v>
      </c>
      <c r="M2866" s="11">
        <f t="shared" ca="1" si="495"/>
        <v>0.55668799999999996</v>
      </c>
      <c r="N2866" s="11">
        <f t="shared" ca="1" si="503"/>
        <v>-18.85831688</v>
      </c>
      <c r="O2866" s="11">
        <f t="shared" ca="1" si="504"/>
        <v>0</v>
      </c>
      <c r="P2866" s="13">
        <f t="shared" ca="1" si="496"/>
        <v>310.17899999999997</v>
      </c>
      <c r="Q2866" s="11">
        <f t="shared" ca="1" si="415"/>
        <v>0.23140541249999999</v>
      </c>
      <c r="R2866" s="11">
        <f t="shared" ca="1" si="497"/>
        <v>1.0508022319999999</v>
      </c>
      <c r="S2866" s="11"/>
    </row>
    <row r="2867" spans="2:19" x14ac:dyDescent="0.2">
      <c r="B2867" s="11"/>
      <c r="D2867" s="14">
        <f t="shared" si="498"/>
        <v>28.650000000001679</v>
      </c>
      <c r="E2867" s="11">
        <f t="shared" si="501"/>
        <v>37.840000000001169</v>
      </c>
      <c r="F2867" s="11">
        <f t="shared" si="494"/>
        <v>-371.21040000001148</v>
      </c>
      <c r="G2867" s="11">
        <f t="shared" ca="1" si="412"/>
        <v>-18.802026659999999</v>
      </c>
      <c r="H2867" s="15">
        <f t="shared" si="502"/>
        <v>0</v>
      </c>
      <c r="I2867" s="11">
        <f t="shared" ca="1" si="1"/>
        <v>-390.01242669999999</v>
      </c>
      <c r="J2867" s="11">
        <f t="shared" ca="1" si="9"/>
        <v>-10.306882310000001</v>
      </c>
      <c r="K2867" s="9">
        <f t="shared" ca="1" si="499"/>
        <v>71.674015740000002</v>
      </c>
      <c r="L2867" s="11">
        <f t="shared" ca="1" si="500"/>
        <v>7500.0307210000001</v>
      </c>
      <c r="M2867" s="11">
        <f t="shared" ca="1" si="495"/>
        <v>0.55662400000000001</v>
      </c>
      <c r="N2867" s="11">
        <f t="shared" ca="1" si="503"/>
        <v>-18.802026659999999</v>
      </c>
      <c r="O2867" s="11">
        <f t="shared" ca="1" si="504"/>
        <v>0</v>
      </c>
      <c r="P2867" s="13">
        <f t="shared" ca="1" si="496"/>
        <v>310.17500000000001</v>
      </c>
      <c r="Q2867" s="11">
        <f t="shared" ca="1" si="415"/>
        <v>0.23107605619999999</v>
      </c>
      <c r="R2867" s="11">
        <f t="shared" ca="1" si="497"/>
        <v>1.050650592</v>
      </c>
      <c r="S2867" s="11"/>
    </row>
    <row r="2868" spans="2:19" x14ac:dyDescent="0.2">
      <c r="B2868" s="11"/>
      <c r="D2868" s="14">
        <f t="shared" si="498"/>
        <v>28.660000000001681</v>
      </c>
      <c r="E2868" s="11">
        <f t="shared" si="501"/>
        <v>37.840000000001169</v>
      </c>
      <c r="F2868" s="11">
        <f t="shared" si="494"/>
        <v>-371.21040000001148</v>
      </c>
      <c r="G2868" s="11">
        <f t="shared" ca="1" si="412"/>
        <v>-18.747990080000001</v>
      </c>
      <c r="H2868" s="15">
        <f t="shared" si="502"/>
        <v>0</v>
      </c>
      <c r="I2868" s="11">
        <f t="shared" ca="1" si="1"/>
        <v>-389.95839009999997</v>
      </c>
      <c r="J2868" s="11">
        <f t="shared" ca="1" si="9"/>
        <v>-10.305454279999999</v>
      </c>
      <c r="K2868" s="9">
        <f t="shared" ca="1" si="499"/>
        <v>71.570946910000004</v>
      </c>
      <c r="L2868" s="11">
        <f t="shared" ca="1" si="500"/>
        <v>7500.7469460000002</v>
      </c>
      <c r="M2868" s="11">
        <f t="shared" ca="1" si="495"/>
        <v>0.55662400000000001</v>
      </c>
      <c r="N2868" s="11">
        <f t="shared" ca="1" si="503"/>
        <v>-18.747990080000001</v>
      </c>
      <c r="O2868" s="11">
        <f t="shared" ca="1" si="504"/>
        <v>0</v>
      </c>
      <c r="P2868" s="13">
        <f t="shared" ca="1" si="496"/>
        <v>310.17500000000001</v>
      </c>
      <c r="Q2868" s="11">
        <f t="shared" ca="1" si="415"/>
        <v>0.23074376369999999</v>
      </c>
      <c r="R2868" s="11">
        <f t="shared" ca="1" si="497"/>
        <v>1.050505024</v>
      </c>
      <c r="S2868" s="11"/>
    </row>
    <row r="2869" spans="2:19" x14ac:dyDescent="0.2">
      <c r="B2869" s="11"/>
      <c r="D2869" s="14">
        <f t="shared" si="498"/>
        <v>28.670000000001682</v>
      </c>
      <c r="E2869" s="11">
        <f t="shared" si="501"/>
        <v>37.840000000001169</v>
      </c>
      <c r="F2869" s="11">
        <f t="shared" si="494"/>
        <v>-371.21040000001148</v>
      </c>
      <c r="G2869" s="11">
        <f t="shared" ca="1" si="412"/>
        <v>-18.69185573</v>
      </c>
      <c r="H2869" s="15">
        <f t="shared" si="502"/>
        <v>0</v>
      </c>
      <c r="I2869" s="11">
        <f t="shared" ca="1" si="1"/>
        <v>-389.90225570000001</v>
      </c>
      <c r="J2869" s="11">
        <f t="shared" ca="1" si="9"/>
        <v>-10.30397082</v>
      </c>
      <c r="K2869" s="9">
        <f t="shared" ca="1" si="499"/>
        <v>71.467892370000001</v>
      </c>
      <c r="L2869" s="11">
        <f t="shared" ca="1" si="500"/>
        <v>7501.4621399999996</v>
      </c>
      <c r="M2869" s="11">
        <f t="shared" ca="1" si="495"/>
        <v>0.55655900000000003</v>
      </c>
      <c r="N2869" s="11">
        <f t="shared" ca="1" si="503"/>
        <v>-18.69185573</v>
      </c>
      <c r="O2869" s="11">
        <f t="shared" ca="1" si="504"/>
        <v>0</v>
      </c>
      <c r="P2869" s="13">
        <f t="shared" ca="1" si="496"/>
        <v>310.17099999999999</v>
      </c>
      <c r="Q2869" s="11">
        <f t="shared" ca="1" si="415"/>
        <v>0.2304144887</v>
      </c>
      <c r="R2869" s="11">
        <f t="shared" ca="1" si="497"/>
        <v>1.050353804</v>
      </c>
      <c r="S2869" s="11"/>
    </row>
    <row r="2870" spans="2:19" x14ac:dyDescent="0.2">
      <c r="B2870" s="11"/>
      <c r="D2870" s="14">
        <f t="shared" si="498"/>
        <v>28.680000000001684</v>
      </c>
      <c r="E2870" s="11">
        <f t="shared" si="501"/>
        <v>37.840000000001169</v>
      </c>
      <c r="F2870" s="11">
        <f t="shared" si="494"/>
        <v>-371.21040000001148</v>
      </c>
      <c r="G2870" s="11">
        <f t="shared" ca="1" si="412"/>
        <v>-18.635852929999999</v>
      </c>
      <c r="H2870" s="15">
        <f t="shared" si="502"/>
        <v>0</v>
      </c>
      <c r="I2870" s="11">
        <f t="shared" ca="1" si="1"/>
        <v>-389.84625290000002</v>
      </c>
      <c r="J2870" s="11">
        <f t="shared" ca="1" si="9"/>
        <v>-10.30249083</v>
      </c>
      <c r="K2870" s="9">
        <f t="shared" ca="1" si="499"/>
        <v>71.364852659999997</v>
      </c>
      <c r="L2870" s="11">
        <f t="shared" ca="1" si="500"/>
        <v>7502.1763039999996</v>
      </c>
      <c r="M2870" s="11">
        <f t="shared" ca="1" si="495"/>
        <v>0.55649499999999996</v>
      </c>
      <c r="N2870" s="11">
        <f t="shared" ca="1" si="503"/>
        <v>-18.635852929999999</v>
      </c>
      <c r="O2870" s="11">
        <f t="shared" ca="1" si="504"/>
        <v>0</v>
      </c>
      <c r="P2870" s="13">
        <f t="shared" ca="1" si="496"/>
        <v>310.16699999999997</v>
      </c>
      <c r="Q2870" s="11">
        <f t="shared" ca="1" si="415"/>
        <v>0.23008525299999999</v>
      </c>
      <c r="R2870" s="11">
        <f t="shared" ca="1" si="497"/>
        <v>1.0502029390000001</v>
      </c>
      <c r="S2870" s="11"/>
    </row>
    <row r="2871" spans="2:19" x14ac:dyDescent="0.2">
      <c r="B2871" s="11"/>
      <c r="D2871" s="14">
        <f t="shared" si="498"/>
        <v>28.690000000001685</v>
      </c>
      <c r="E2871" s="11">
        <f t="shared" si="501"/>
        <v>37.840000000001169</v>
      </c>
      <c r="F2871" s="11">
        <f t="shared" si="494"/>
        <v>-371.21040000001148</v>
      </c>
      <c r="G2871" s="11">
        <f t="shared" ca="1" si="412"/>
        <v>-18.582084980000001</v>
      </c>
      <c r="H2871" s="15">
        <f t="shared" si="502"/>
        <v>0</v>
      </c>
      <c r="I2871" s="11">
        <f t="shared" ca="1" si="1"/>
        <v>-389.792485</v>
      </c>
      <c r="J2871" s="11">
        <f t="shared" ca="1" si="9"/>
        <v>-10.3010699</v>
      </c>
      <c r="K2871" s="9">
        <f t="shared" ca="1" si="499"/>
        <v>71.261827749999995</v>
      </c>
      <c r="L2871" s="11">
        <f t="shared" ca="1" si="500"/>
        <v>7502.8894369999998</v>
      </c>
      <c r="M2871" s="11">
        <f t="shared" ca="1" si="495"/>
        <v>0.55649499999999996</v>
      </c>
      <c r="N2871" s="11">
        <f t="shared" ca="1" si="503"/>
        <v>-18.582084980000001</v>
      </c>
      <c r="O2871" s="11">
        <f t="shared" ca="1" si="504"/>
        <v>0</v>
      </c>
      <c r="P2871" s="13">
        <f t="shared" ca="1" si="496"/>
        <v>310.16699999999997</v>
      </c>
      <c r="Q2871" s="11">
        <f t="shared" ca="1" si="415"/>
        <v>0.22975309350000001</v>
      </c>
      <c r="R2871" s="11">
        <f t="shared" ca="1" si="497"/>
        <v>1.0500580939999999</v>
      </c>
      <c r="S2871" s="11"/>
    </row>
    <row r="2872" spans="2:19" x14ac:dyDescent="0.2">
      <c r="B2872" s="11"/>
      <c r="D2872" s="14">
        <f t="shared" si="498"/>
        <v>28.700000000001687</v>
      </c>
      <c r="E2872" s="11">
        <f t="shared" si="501"/>
        <v>37.840000000001169</v>
      </c>
      <c r="F2872" s="11">
        <f t="shared" si="494"/>
        <v>-371.21040000001148</v>
      </c>
      <c r="G2872" s="11">
        <f t="shared" ca="1" si="412"/>
        <v>-18.526271229999999</v>
      </c>
      <c r="H2872" s="15">
        <f t="shared" si="502"/>
        <v>0</v>
      </c>
      <c r="I2872" s="11">
        <f t="shared" ca="1" si="1"/>
        <v>-389.73667119999999</v>
      </c>
      <c r="J2872" s="11">
        <f t="shared" ca="1" si="9"/>
        <v>-10.29959491</v>
      </c>
      <c r="K2872" s="9">
        <f t="shared" ca="1" si="499"/>
        <v>71.158817060000004</v>
      </c>
      <c r="L2872" s="11">
        <f t="shared" ca="1" si="500"/>
        <v>7503.6015399999997</v>
      </c>
      <c r="M2872" s="11">
        <f t="shared" ca="1" si="495"/>
        <v>0.55643100000000001</v>
      </c>
      <c r="N2872" s="11">
        <f t="shared" ca="1" si="503"/>
        <v>-18.526271229999999</v>
      </c>
      <c r="O2872" s="11">
        <f t="shared" ca="1" si="504"/>
        <v>0</v>
      </c>
      <c r="P2872" s="13">
        <f t="shared" ca="1" si="496"/>
        <v>310.16300000000001</v>
      </c>
      <c r="Q2872" s="11">
        <f t="shared" ca="1" si="415"/>
        <v>0.22942393859999999</v>
      </c>
      <c r="R2872" s="11">
        <f t="shared" ca="1" si="497"/>
        <v>1.0499077379999999</v>
      </c>
      <c r="S2872" s="11"/>
    </row>
    <row r="2873" spans="2:19" x14ac:dyDescent="0.2">
      <c r="B2873" s="11"/>
      <c r="D2873" s="14">
        <f t="shared" si="498"/>
        <v>28.710000000001688</v>
      </c>
      <c r="E2873" s="11">
        <f t="shared" si="501"/>
        <v>37.840000000001169</v>
      </c>
      <c r="F2873" s="11">
        <f t="shared" si="494"/>
        <v>-371.21040000001148</v>
      </c>
      <c r="G2873" s="11">
        <f t="shared" ca="1" si="412"/>
        <v>-18.47052193</v>
      </c>
      <c r="H2873" s="15">
        <f t="shared" si="502"/>
        <v>0</v>
      </c>
      <c r="I2873" s="11">
        <f t="shared" ca="1" si="1"/>
        <v>-389.68092189999999</v>
      </c>
      <c r="J2873" s="11">
        <f t="shared" ca="1" si="9"/>
        <v>-10.29812162</v>
      </c>
      <c r="K2873" s="9">
        <f t="shared" ca="1" si="499"/>
        <v>71.055821109999997</v>
      </c>
      <c r="L2873" s="11">
        <f t="shared" ca="1" si="500"/>
        <v>7504.3126130000001</v>
      </c>
      <c r="M2873" s="11">
        <f t="shared" ca="1" si="495"/>
        <v>0.55636600000000003</v>
      </c>
      <c r="N2873" s="11">
        <f t="shared" ca="1" si="503"/>
        <v>-18.47052193</v>
      </c>
      <c r="O2873" s="11">
        <f t="shared" ca="1" si="504"/>
        <v>0</v>
      </c>
      <c r="P2873" s="13">
        <f t="shared" ca="1" si="496"/>
        <v>310.15800000000002</v>
      </c>
      <c r="Q2873" s="11">
        <f t="shared" ca="1" si="415"/>
        <v>0.2290955613</v>
      </c>
      <c r="R2873" s="11">
        <f t="shared" ca="1" si="497"/>
        <v>1.049757555</v>
      </c>
      <c r="S2873" s="11"/>
    </row>
    <row r="2874" spans="2:19" x14ac:dyDescent="0.2">
      <c r="B2874" s="11"/>
      <c r="D2874" s="14">
        <f t="shared" si="498"/>
        <v>28.72000000000169</v>
      </c>
      <c r="E2874" s="11">
        <f t="shared" si="501"/>
        <v>37.840000000001169</v>
      </c>
      <c r="F2874" s="11">
        <f t="shared" si="494"/>
        <v>-371.21040000001148</v>
      </c>
      <c r="G2874" s="11">
        <f t="shared" ca="1" si="412"/>
        <v>-18.414903519999999</v>
      </c>
      <c r="H2874" s="15">
        <f t="shared" si="502"/>
        <v>0</v>
      </c>
      <c r="I2874" s="11">
        <f t="shared" ca="1" si="1"/>
        <v>-389.62530349999997</v>
      </c>
      <c r="J2874" s="11">
        <f t="shared" ca="1" si="9"/>
        <v>-10.296651779999999</v>
      </c>
      <c r="K2874" s="9">
        <f t="shared" ca="1" si="499"/>
        <v>70.952839890000007</v>
      </c>
      <c r="L2874" s="11">
        <f t="shared" ca="1" si="500"/>
        <v>7505.0226570000004</v>
      </c>
      <c r="M2874" s="11">
        <f t="shared" ca="1" si="495"/>
        <v>0.55630199999999996</v>
      </c>
      <c r="N2874" s="11">
        <f t="shared" ca="1" si="503"/>
        <v>-18.414903519999999</v>
      </c>
      <c r="O2874" s="11">
        <f t="shared" ca="1" si="504"/>
        <v>0</v>
      </c>
      <c r="P2874" s="13">
        <f t="shared" ca="1" si="496"/>
        <v>310.154</v>
      </c>
      <c r="Q2874" s="11">
        <f t="shared" ca="1" si="415"/>
        <v>0.2287664834</v>
      </c>
      <c r="R2874" s="11">
        <f t="shared" ca="1" si="497"/>
        <v>1.049607725</v>
      </c>
      <c r="S2874" s="11"/>
    </row>
    <row r="2875" spans="2:19" x14ac:dyDescent="0.2">
      <c r="B2875" s="11"/>
      <c r="D2875" s="14">
        <f t="shared" si="498"/>
        <v>28.730000000001692</v>
      </c>
      <c r="E2875" s="11">
        <f t="shared" si="501"/>
        <v>37.840000000001169</v>
      </c>
      <c r="F2875" s="11">
        <f t="shared" si="494"/>
        <v>-371.21040000001148</v>
      </c>
      <c r="G2875" s="11">
        <f t="shared" ca="1" si="412"/>
        <v>-18.361495009999999</v>
      </c>
      <c r="H2875" s="15">
        <f t="shared" si="502"/>
        <v>0</v>
      </c>
      <c r="I2875" s="11">
        <f t="shared" ca="1" si="1"/>
        <v>-389.57189499999998</v>
      </c>
      <c r="J2875" s="11">
        <f t="shared" ca="1" si="9"/>
        <v>-10.29524035</v>
      </c>
      <c r="K2875" s="9">
        <f t="shared" ca="1" si="499"/>
        <v>70.849873369999997</v>
      </c>
      <c r="L2875" s="11">
        <f t="shared" ca="1" si="500"/>
        <v>7505.7316700000001</v>
      </c>
      <c r="M2875" s="11">
        <f t="shared" ca="1" si="495"/>
        <v>0.55630199999999996</v>
      </c>
      <c r="N2875" s="11">
        <f t="shared" ca="1" si="503"/>
        <v>-18.361495009999999</v>
      </c>
      <c r="O2875" s="11">
        <f t="shared" ca="1" si="504"/>
        <v>0</v>
      </c>
      <c r="P2875" s="13">
        <f t="shared" ca="1" si="496"/>
        <v>310.154</v>
      </c>
      <c r="Q2875" s="11">
        <f t="shared" ca="1" si="415"/>
        <v>0.22843449830000001</v>
      </c>
      <c r="R2875" s="11">
        <f t="shared" ca="1" si="497"/>
        <v>1.0494638489999999</v>
      </c>
      <c r="S2875" s="11"/>
    </row>
    <row r="2876" spans="2:19" x14ac:dyDescent="0.2">
      <c r="B2876" s="11"/>
      <c r="D2876" s="14">
        <f t="shared" si="498"/>
        <v>28.740000000001693</v>
      </c>
      <c r="E2876" s="11">
        <f t="shared" si="501"/>
        <v>37.840000000001169</v>
      </c>
      <c r="F2876" s="11">
        <f t="shared" si="494"/>
        <v>-371.21040000001148</v>
      </c>
      <c r="G2876" s="11">
        <f t="shared" ca="1" si="412"/>
        <v>-18.306065100000001</v>
      </c>
      <c r="H2876" s="15">
        <f t="shared" si="502"/>
        <v>0</v>
      </c>
      <c r="I2876" s="11">
        <f t="shared" ca="1" si="1"/>
        <v>-389.5164651</v>
      </c>
      <c r="J2876" s="11">
        <f t="shared" ca="1" si="9"/>
        <v>-10.293775500000001</v>
      </c>
      <c r="K2876" s="9">
        <f t="shared" ca="1" si="499"/>
        <v>70.746920970000005</v>
      </c>
      <c r="L2876" s="11">
        <f t="shared" ca="1" si="500"/>
        <v>7506.4396539999998</v>
      </c>
      <c r="M2876" s="11">
        <f t="shared" ca="1" si="495"/>
        <v>0.55623800000000001</v>
      </c>
      <c r="N2876" s="11">
        <f t="shared" ca="1" si="503"/>
        <v>-18.306065100000001</v>
      </c>
      <c r="O2876" s="11">
        <f t="shared" ca="1" si="504"/>
        <v>0</v>
      </c>
      <c r="P2876" s="13">
        <f t="shared" ca="1" si="496"/>
        <v>310.14999999999998</v>
      </c>
      <c r="Q2876" s="11">
        <f t="shared" ca="1" si="415"/>
        <v>0.2281055005</v>
      </c>
      <c r="R2876" s="11">
        <f t="shared" ca="1" si="497"/>
        <v>1.0493145260000001</v>
      </c>
      <c r="S2876" s="11"/>
    </row>
    <row r="2877" spans="2:19" x14ac:dyDescent="0.2">
      <c r="B2877" s="11"/>
      <c r="D2877" s="14">
        <f t="shared" si="498"/>
        <v>28.750000000001695</v>
      </c>
      <c r="E2877" s="11">
        <f t="shared" si="501"/>
        <v>37.840000000001169</v>
      </c>
      <c r="F2877" s="11">
        <f t="shared" si="494"/>
        <v>-371.21040000001148</v>
      </c>
      <c r="G2877" s="11">
        <f t="shared" ca="1" si="412"/>
        <v>-18.250699730000001</v>
      </c>
      <c r="H2877" s="15">
        <f t="shared" si="502"/>
        <v>0</v>
      </c>
      <c r="I2877" s="11">
        <f t="shared" ca="1" si="1"/>
        <v>-389.46109969999998</v>
      </c>
      <c r="J2877" s="11">
        <f t="shared" ca="1" si="9"/>
        <v>-10.29231236</v>
      </c>
      <c r="K2877" s="9">
        <f t="shared" ca="1" si="499"/>
        <v>70.643983210000002</v>
      </c>
      <c r="L2877" s="11">
        <f t="shared" ca="1" si="500"/>
        <v>7507.1466090000004</v>
      </c>
      <c r="M2877" s="11">
        <f t="shared" ca="1" si="495"/>
        <v>0.55617300000000003</v>
      </c>
      <c r="N2877" s="11">
        <f t="shared" ca="1" si="503"/>
        <v>-18.250699730000001</v>
      </c>
      <c r="O2877" s="11">
        <f t="shared" ca="1" si="504"/>
        <v>0</v>
      </c>
      <c r="P2877" s="13">
        <f t="shared" ca="1" si="496"/>
        <v>310.14600000000002</v>
      </c>
      <c r="Q2877" s="11">
        <f t="shared" ca="1" si="415"/>
        <v>0.2277765414</v>
      </c>
      <c r="R2877" s="11">
        <f t="shared" ca="1" si="497"/>
        <v>1.0491653780000001</v>
      </c>
      <c r="S2877" s="11"/>
    </row>
    <row r="2878" spans="2:19" x14ac:dyDescent="0.2">
      <c r="B2878" s="11"/>
      <c r="D2878" s="14">
        <f t="shared" si="498"/>
        <v>28.760000000001696</v>
      </c>
      <c r="E2878" s="11">
        <f t="shared" si="501"/>
        <v>37.840000000001169</v>
      </c>
      <c r="F2878" s="11">
        <f t="shared" si="494"/>
        <v>-371.21040000001148</v>
      </c>
      <c r="G2878" s="11">
        <f t="shared" ca="1" si="412"/>
        <v>-18.197558600000001</v>
      </c>
      <c r="H2878" s="15">
        <f t="shared" si="502"/>
        <v>0</v>
      </c>
      <c r="I2878" s="11">
        <f t="shared" ca="1" si="1"/>
        <v>-389.40795859999997</v>
      </c>
      <c r="J2878" s="11">
        <f t="shared" ca="1" si="9"/>
        <v>-10.290908</v>
      </c>
      <c r="K2878" s="9">
        <f t="shared" ca="1" si="499"/>
        <v>70.541060090000002</v>
      </c>
      <c r="L2878" s="11">
        <f t="shared" ca="1" si="500"/>
        <v>7507.8525339999997</v>
      </c>
      <c r="M2878" s="11">
        <f t="shared" ca="1" si="495"/>
        <v>0.55617300000000003</v>
      </c>
      <c r="N2878" s="11">
        <f t="shared" ca="1" si="503"/>
        <v>-18.197558600000001</v>
      </c>
      <c r="O2878" s="11">
        <f t="shared" ca="1" si="504"/>
        <v>0</v>
      </c>
      <c r="P2878" s="13">
        <f t="shared" ca="1" si="496"/>
        <v>310.14600000000002</v>
      </c>
      <c r="Q2878" s="11">
        <f t="shared" ca="1" si="415"/>
        <v>0.2274446876</v>
      </c>
      <c r="R2878" s="11">
        <f t="shared" ca="1" si="497"/>
        <v>1.0490222220000001</v>
      </c>
      <c r="S2878" s="11"/>
    </row>
    <row r="2879" spans="2:19" x14ac:dyDescent="0.2">
      <c r="B2879" s="11"/>
      <c r="D2879" s="14">
        <f t="shared" si="498"/>
        <v>28.770000000001698</v>
      </c>
      <c r="E2879" s="11">
        <f t="shared" si="501"/>
        <v>37.840000000001169</v>
      </c>
      <c r="F2879" s="11">
        <f t="shared" si="494"/>
        <v>-371.21040000001148</v>
      </c>
      <c r="G2879" s="11">
        <f t="shared" ca="1" si="412"/>
        <v>-18.142414250000002</v>
      </c>
      <c r="H2879" s="15">
        <f t="shared" si="502"/>
        <v>0</v>
      </c>
      <c r="I2879" s="11">
        <f t="shared" ca="1" si="1"/>
        <v>-389.35281429999998</v>
      </c>
      <c r="J2879" s="11">
        <f t="shared" ca="1" si="9"/>
        <v>-10.289450690000001</v>
      </c>
      <c r="K2879" s="9">
        <f t="shared" ca="1" si="499"/>
        <v>70.438151009999999</v>
      </c>
      <c r="L2879" s="11">
        <f t="shared" ca="1" si="500"/>
        <v>7508.5574299999998</v>
      </c>
      <c r="M2879" s="11">
        <f t="shared" ca="1" si="495"/>
        <v>0.55610899999999996</v>
      </c>
      <c r="N2879" s="11">
        <f t="shared" ca="1" si="503"/>
        <v>-18.142414250000002</v>
      </c>
      <c r="O2879" s="11">
        <f t="shared" ca="1" si="504"/>
        <v>0</v>
      </c>
      <c r="P2879" s="13">
        <f t="shared" ca="1" si="496"/>
        <v>310.142</v>
      </c>
      <c r="Q2879" s="11">
        <f t="shared" ca="1" si="415"/>
        <v>0.2271158083</v>
      </c>
      <c r="R2879" s="11">
        <f t="shared" ca="1" si="497"/>
        <v>1.048873669</v>
      </c>
      <c r="S2879" s="11"/>
    </row>
    <row r="2880" spans="2:19" x14ac:dyDescent="0.2">
      <c r="B2880" s="11"/>
      <c r="D2880" s="14">
        <f t="shared" si="498"/>
        <v>28.780000000001699</v>
      </c>
      <c r="E2880" s="11">
        <f t="shared" si="501"/>
        <v>37.840000000001169</v>
      </c>
      <c r="F2880" s="11">
        <f t="shared" si="494"/>
        <v>-371.21040000001148</v>
      </c>
      <c r="G2880" s="11">
        <f t="shared" ca="1" si="412"/>
        <v>-18.087367050000001</v>
      </c>
      <c r="H2880" s="15">
        <f t="shared" si="502"/>
        <v>0</v>
      </c>
      <c r="I2880" s="11">
        <f t="shared" ca="1" si="1"/>
        <v>-389.29776709999999</v>
      </c>
      <c r="J2880" s="11">
        <f t="shared" ca="1" si="9"/>
        <v>-10.28799596</v>
      </c>
      <c r="K2880" s="9">
        <f t="shared" ca="1" si="499"/>
        <v>70.3352565</v>
      </c>
      <c r="L2880" s="11">
        <f t="shared" ca="1" si="500"/>
        <v>7509.261297</v>
      </c>
      <c r="M2880" s="11">
        <f t="shared" ca="1" si="495"/>
        <v>0.55604500000000001</v>
      </c>
      <c r="N2880" s="11">
        <f t="shared" ca="1" si="503"/>
        <v>-18.087367050000001</v>
      </c>
      <c r="O2880" s="11">
        <f t="shared" ca="1" si="504"/>
        <v>0</v>
      </c>
      <c r="P2880" s="13">
        <f t="shared" ca="1" si="496"/>
        <v>310.137</v>
      </c>
      <c r="Q2880" s="11">
        <f t="shared" ca="1" si="415"/>
        <v>0.22678769870000001</v>
      </c>
      <c r="R2880" s="11">
        <f t="shared" ca="1" si="497"/>
        <v>1.0487253780000001</v>
      </c>
      <c r="S2880" s="11"/>
    </row>
    <row r="2881" spans="2:19" x14ac:dyDescent="0.2">
      <c r="B2881" s="11"/>
      <c r="D2881" s="14">
        <f t="shared" si="498"/>
        <v>28.790000000001701</v>
      </c>
      <c r="E2881" s="11">
        <f t="shared" si="501"/>
        <v>37.840000000001169</v>
      </c>
      <c r="F2881" s="11">
        <f t="shared" si="494"/>
        <v>-371.21040000001148</v>
      </c>
      <c r="G2881" s="11">
        <f t="shared" ca="1" si="412"/>
        <v>-18.034492669999999</v>
      </c>
      <c r="H2881" s="15">
        <f t="shared" si="502"/>
        <v>0</v>
      </c>
      <c r="I2881" s="11">
        <f t="shared" ca="1" si="1"/>
        <v>-389.24489269999998</v>
      </c>
      <c r="J2881" s="11">
        <f t="shared" ca="1" si="9"/>
        <v>-10.286598639999999</v>
      </c>
      <c r="K2881" s="9">
        <f t="shared" ca="1" si="499"/>
        <v>70.232376540000004</v>
      </c>
      <c r="L2881" s="11">
        <f t="shared" ca="1" si="500"/>
        <v>7509.9641350000002</v>
      </c>
      <c r="M2881" s="11">
        <f t="shared" ca="1" si="495"/>
        <v>0.55604500000000001</v>
      </c>
      <c r="N2881" s="11">
        <f t="shared" ca="1" si="503"/>
        <v>-18.034492669999999</v>
      </c>
      <c r="O2881" s="11">
        <f t="shared" ca="1" si="504"/>
        <v>0</v>
      </c>
      <c r="P2881" s="13">
        <f t="shared" ca="1" si="496"/>
        <v>310.137</v>
      </c>
      <c r="Q2881" s="11">
        <f t="shared" ca="1" si="415"/>
        <v>0.22645597440000001</v>
      </c>
      <c r="R2881" s="11">
        <f t="shared" ca="1" si="497"/>
        <v>1.04858294</v>
      </c>
      <c r="S2881" s="11"/>
    </row>
    <row r="2882" spans="2:19" x14ac:dyDescent="0.2">
      <c r="B2882" s="11"/>
      <c r="D2882" s="14">
        <f t="shared" si="498"/>
        <v>28.800000000001702</v>
      </c>
      <c r="E2882" s="11">
        <f t="shared" si="501"/>
        <v>37.840000000001169</v>
      </c>
      <c r="F2882" s="11">
        <f t="shared" ref="F2882:F2945" si="505">E2882*Grav</f>
        <v>-371.21040000001148</v>
      </c>
      <c r="G2882" s="11">
        <f t="shared" ca="1" si="412"/>
        <v>-17.97963318</v>
      </c>
      <c r="H2882" s="15">
        <f t="shared" si="502"/>
        <v>0</v>
      </c>
      <c r="I2882" s="11">
        <f t="shared" ca="1" si="1"/>
        <v>-389.19003320000002</v>
      </c>
      <c r="J2882" s="11">
        <f t="shared" ca="1" si="9"/>
        <v>-10.28514887</v>
      </c>
      <c r="K2882" s="9">
        <f t="shared" ca="1" si="499"/>
        <v>70.12951056</v>
      </c>
      <c r="L2882" s="11">
        <f t="shared" ca="1" si="500"/>
        <v>7510.6659449999997</v>
      </c>
      <c r="M2882" s="11">
        <f t="shared" ref="M2882:M2945" ca="1" si="506">VLOOKUP(L2882,AtmChart,4)</f>
        <v>0.55598099999999995</v>
      </c>
      <c r="N2882" s="11">
        <f t="shared" ca="1" si="503"/>
        <v>-17.97963318</v>
      </c>
      <c r="O2882" s="11">
        <f t="shared" ca="1" si="504"/>
        <v>0</v>
      </c>
      <c r="P2882" s="13">
        <f t="shared" ref="P2882:P2945" ca="1" si="507">VLOOKUP(L2882,AtmChart,5)</f>
        <v>310.13299999999998</v>
      </c>
      <c r="Q2882" s="11">
        <f t="shared" ca="1" si="415"/>
        <v>0.2261272117</v>
      </c>
      <c r="R2882" s="11">
        <f t="shared" ref="R2882:R2945" ca="1" si="508">J2882/Grav</f>
        <v>1.048435155</v>
      </c>
      <c r="S2882" s="11"/>
    </row>
    <row r="2883" spans="2:19" x14ac:dyDescent="0.2">
      <c r="B2883" s="11"/>
      <c r="D2883" s="14">
        <f t="shared" ref="D2883:D2946" si="509">D2882+DeltaT</f>
        <v>28.810000000001704</v>
      </c>
      <c r="E2883" s="11">
        <f t="shared" si="501"/>
        <v>37.840000000001169</v>
      </c>
      <c r="F2883" s="11">
        <f t="shared" si="505"/>
        <v>-371.21040000001148</v>
      </c>
      <c r="G2883" s="11">
        <f t="shared" ca="1" si="412"/>
        <v>-17.924838380000001</v>
      </c>
      <c r="H2883" s="15">
        <f t="shared" si="502"/>
        <v>0</v>
      </c>
      <c r="I2883" s="11">
        <f t="shared" ca="1" si="1"/>
        <v>-389.13523839999999</v>
      </c>
      <c r="J2883" s="11">
        <f t="shared" ca="1" si="9"/>
        <v>-10.2837008</v>
      </c>
      <c r="K2883" s="9">
        <f t="shared" ref="K2883:K2946" ca="1" si="510">K2882+J2882*DeltaT</f>
        <v>70.026659069999994</v>
      </c>
      <c r="L2883" s="11">
        <f t="shared" ref="L2883:L2946" ca="1" si="511">L2882+K2882*DeltaT+(0.5*J2882*DeltaT^2)</f>
        <v>7511.3667260000002</v>
      </c>
      <c r="M2883" s="11">
        <f t="shared" ca="1" si="506"/>
        <v>0.55591599999999997</v>
      </c>
      <c r="N2883" s="11">
        <f t="shared" ca="1" si="503"/>
        <v>-17.924838380000001</v>
      </c>
      <c r="O2883" s="11">
        <f t="shared" ca="1" si="504"/>
        <v>0</v>
      </c>
      <c r="P2883" s="13">
        <f t="shared" ca="1" si="507"/>
        <v>310.12900000000002</v>
      </c>
      <c r="Q2883" s="11">
        <f t="shared" ca="1" si="415"/>
        <v>0.22579848729999999</v>
      </c>
      <c r="R2883" s="11">
        <f t="shared" ca="1" si="508"/>
        <v>1.0482875439999999</v>
      </c>
      <c r="S2883" s="11"/>
    </row>
    <row r="2884" spans="2:19" x14ac:dyDescent="0.2">
      <c r="B2884" s="11"/>
      <c r="D2884" s="14">
        <f t="shared" si="509"/>
        <v>28.820000000001706</v>
      </c>
      <c r="E2884" s="11">
        <f t="shared" si="501"/>
        <v>37.840000000001169</v>
      </c>
      <c r="F2884" s="11">
        <f t="shared" si="505"/>
        <v>-371.21040000001148</v>
      </c>
      <c r="G2884" s="11">
        <f t="shared" ca="1" si="412"/>
        <v>-17.87017277</v>
      </c>
      <c r="H2884" s="15">
        <f t="shared" si="502"/>
        <v>0</v>
      </c>
      <c r="I2884" s="11">
        <f t="shared" ca="1" si="1"/>
        <v>-389.08057280000003</v>
      </c>
      <c r="J2884" s="11">
        <f t="shared" ca="1" si="9"/>
        <v>-10.28225615</v>
      </c>
      <c r="K2884" s="9">
        <f t="shared" ca="1" si="510"/>
        <v>69.923822060000006</v>
      </c>
      <c r="L2884" s="11">
        <f t="shared" ca="1" si="511"/>
        <v>7512.0664779999997</v>
      </c>
      <c r="M2884" s="11">
        <f t="shared" ca="1" si="506"/>
        <v>0.55585200000000001</v>
      </c>
      <c r="N2884" s="11">
        <f t="shared" ca="1" si="503"/>
        <v>-17.87017277</v>
      </c>
      <c r="O2884" s="11">
        <f t="shared" ca="1" si="504"/>
        <v>0</v>
      </c>
      <c r="P2884" s="13">
        <f t="shared" ca="1" si="507"/>
        <v>310.125</v>
      </c>
      <c r="Q2884" s="11">
        <f t="shared" ca="1" si="415"/>
        <v>0.22546980110000001</v>
      </c>
      <c r="R2884" s="11">
        <f t="shared" ca="1" si="508"/>
        <v>1.0481402799999999</v>
      </c>
      <c r="S2884" s="11"/>
    </row>
    <row r="2885" spans="2:19" x14ac:dyDescent="0.2">
      <c r="B2885" s="11"/>
      <c r="D2885" s="14">
        <f t="shared" si="509"/>
        <v>28.830000000001707</v>
      </c>
      <c r="E2885" s="11">
        <f t="shared" si="501"/>
        <v>37.840000000001169</v>
      </c>
      <c r="F2885" s="11">
        <f t="shared" si="505"/>
        <v>-371.21040000001148</v>
      </c>
      <c r="G2885" s="11">
        <f t="shared" ca="1" si="412"/>
        <v>-17.81765545</v>
      </c>
      <c r="H2885" s="15">
        <f t="shared" si="502"/>
        <v>0</v>
      </c>
      <c r="I2885" s="11">
        <f t="shared" ca="1" si="1"/>
        <v>-389.02805549999999</v>
      </c>
      <c r="J2885" s="11">
        <f t="shared" ca="1" si="9"/>
        <v>-10.280868269999999</v>
      </c>
      <c r="K2885" s="9">
        <f t="shared" ca="1" si="510"/>
        <v>69.820999499999999</v>
      </c>
      <c r="L2885" s="11">
        <f t="shared" ca="1" si="511"/>
        <v>7512.7652019999996</v>
      </c>
      <c r="M2885" s="11">
        <f t="shared" ca="1" si="506"/>
        <v>0.55585200000000001</v>
      </c>
      <c r="N2885" s="11">
        <f t="shared" ca="1" si="503"/>
        <v>-17.81765545</v>
      </c>
      <c r="O2885" s="11">
        <f t="shared" ca="1" si="504"/>
        <v>0</v>
      </c>
      <c r="P2885" s="13">
        <f t="shared" ca="1" si="507"/>
        <v>310.125</v>
      </c>
      <c r="Q2885" s="11">
        <f t="shared" ca="1" si="415"/>
        <v>0.22513824909999999</v>
      </c>
      <c r="R2885" s="11">
        <f t="shared" ca="1" si="508"/>
        <v>1.047998805</v>
      </c>
      <c r="S2885" s="11"/>
    </row>
    <row r="2886" spans="2:19" x14ac:dyDescent="0.2">
      <c r="B2886" s="11"/>
      <c r="D2886" s="14">
        <f t="shared" si="509"/>
        <v>28.840000000001709</v>
      </c>
      <c r="E2886" s="11">
        <f t="shared" ref="E2886:E2949" si="512">IF(D2886&lt;ThrustCurveTime,E2885-(Mdot)/10,E2885)</f>
        <v>37.840000000001169</v>
      </c>
      <c r="F2886" s="11">
        <f t="shared" si="505"/>
        <v>-371.21040000001148</v>
      </c>
      <c r="G2886" s="11">
        <f t="shared" ca="1" si="412"/>
        <v>-17.763177020000001</v>
      </c>
      <c r="H2886" s="15">
        <f t="shared" si="502"/>
        <v>0</v>
      </c>
      <c r="I2886" s="11">
        <f t="shared" ca="1" si="1"/>
        <v>-388.97357699999998</v>
      </c>
      <c r="J2886" s="11">
        <f t="shared" ca="1" si="9"/>
        <v>-10.27942857</v>
      </c>
      <c r="K2886" s="9">
        <f t="shared" ca="1" si="510"/>
        <v>69.718190820000004</v>
      </c>
      <c r="L2886" s="11">
        <f t="shared" ca="1" si="511"/>
        <v>7513.4628979999998</v>
      </c>
      <c r="M2886" s="11">
        <f t="shared" ca="1" si="506"/>
        <v>0.55578799999999995</v>
      </c>
      <c r="N2886" s="11">
        <f t="shared" ca="1" si="503"/>
        <v>-17.763177020000001</v>
      </c>
      <c r="O2886" s="11">
        <f t="shared" ca="1" si="504"/>
        <v>0</v>
      </c>
      <c r="P2886" s="13">
        <f t="shared" ca="1" si="507"/>
        <v>310.12099999999998</v>
      </c>
      <c r="Q2886" s="11">
        <f t="shared" ca="1" si="415"/>
        <v>0.22480964149999999</v>
      </c>
      <c r="R2886" s="11">
        <f t="shared" ca="1" si="508"/>
        <v>1.047852046</v>
      </c>
      <c r="S2886" s="11"/>
    </row>
    <row r="2887" spans="2:19" x14ac:dyDescent="0.2">
      <c r="B2887" s="11"/>
      <c r="D2887" s="14">
        <f t="shared" si="509"/>
        <v>28.85000000000171</v>
      </c>
      <c r="E2887" s="11">
        <f t="shared" si="512"/>
        <v>37.840000000001169</v>
      </c>
      <c r="F2887" s="11">
        <f t="shared" si="505"/>
        <v>-371.21040000001148</v>
      </c>
      <c r="G2887" s="11">
        <f t="shared" ca="1" si="412"/>
        <v>-17.708795240000001</v>
      </c>
      <c r="H2887" s="15">
        <f t="shared" ref="H2887:H2950" si="513">IF(D2887&lt;ThrustCurveTime,VLOOKUP(D2887,GoddardCurve1,2, TRUE),0)</f>
        <v>0</v>
      </c>
      <c r="I2887" s="11">
        <f t="shared" ca="1" si="1"/>
        <v>-388.91919519999999</v>
      </c>
      <c r="J2887" s="11">
        <f t="shared" ca="1" si="9"/>
        <v>-10.277991419999999</v>
      </c>
      <c r="K2887" s="9">
        <f t="shared" ca="1" si="510"/>
        <v>69.615396529999998</v>
      </c>
      <c r="L2887" s="11">
        <f t="shared" ca="1" si="511"/>
        <v>7514.1595660000003</v>
      </c>
      <c r="M2887" s="11">
        <f t="shared" ca="1" si="506"/>
        <v>0.555724</v>
      </c>
      <c r="N2887" s="11">
        <f t="shared" ca="1" si="503"/>
        <v>-17.708795240000001</v>
      </c>
      <c r="O2887" s="11">
        <f t="shared" ca="1" si="504"/>
        <v>0</v>
      </c>
      <c r="P2887" s="13">
        <f t="shared" ca="1" si="507"/>
        <v>310.11599999999999</v>
      </c>
      <c r="Q2887" s="11">
        <f t="shared" ca="1" si="415"/>
        <v>0.22448179560000001</v>
      </c>
      <c r="R2887" s="11">
        <f t="shared" ca="1" si="508"/>
        <v>1.0477055470000001</v>
      </c>
      <c r="S2887" s="11"/>
    </row>
    <row r="2888" spans="2:19" x14ac:dyDescent="0.2">
      <c r="B2888" s="11"/>
      <c r="D2888" s="14">
        <f t="shared" si="509"/>
        <v>28.860000000001712</v>
      </c>
      <c r="E2888" s="11">
        <f t="shared" si="512"/>
        <v>37.840000000001169</v>
      </c>
      <c r="F2888" s="11">
        <f t="shared" si="505"/>
        <v>-371.21040000001148</v>
      </c>
      <c r="G2888" s="11">
        <f t="shared" ca="1" si="412"/>
        <v>-17.65654344</v>
      </c>
      <c r="H2888" s="15">
        <f t="shared" si="513"/>
        <v>0</v>
      </c>
      <c r="I2888" s="11">
        <f t="shared" ca="1" si="1"/>
        <v>-388.86694340000003</v>
      </c>
      <c r="J2888" s="11">
        <f t="shared" ca="1" si="9"/>
        <v>-10.27661056</v>
      </c>
      <c r="K2888" s="9">
        <f t="shared" ca="1" si="510"/>
        <v>69.512616620000003</v>
      </c>
      <c r="L2888" s="11">
        <f t="shared" ca="1" si="511"/>
        <v>7514.8552060000002</v>
      </c>
      <c r="M2888" s="11">
        <f t="shared" ca="1" si="506"/>
        <v>0.555724</v>
      </c>
      <c r="N2888" s="11">
        <f t="shared" ca="1" si="503"/>
        <v>-17.65654344</v>
      </c>
      <c r="O2888" s="11">
        <f t="shared" ca="1" si="504"/>
        <v>0</v>
      </c>
      <c r="P2888" s="13">
        <f t="shared" ca="1" si="507"/>
        <v>310.11599999999999</v>
      </c>
      <c r="Q2888" s="11">
        <f t="shared" ca="1" si="415"/>
        <v>0.2241503715</v>
      </c>
      <c r="R2888" s="11">
        <f t="shared" ca="1" si="508"/>
        <v>1.047564787</v>
      </c>
      <c r="S2888" s="11"/>
    </row>
    <row r="2889" spans="2:19" x14ac:dyDescent="0.2">
      <c r="B2889" s="11"/>
      <c r="D2889" s="14">
        <f t="shared" si="509"/>
        <v>28.870000000001713</v>
      </c>
      <c r="E2889" s="11">
        <f t="shared" si="512"/>
        <v>37.840000000001169</v>
      </c>
      <c r="F2889" s="11">
        <f t="shared" si="505"/>
        <v>-371.21040000001148</v>
      </c>
      <c r="G2889" s="11">
        <f t="shared" ca="1" si="412"/>
        <v>-17.602316760000001</v>
      </c>
      <c r="H2889" s="15">
        <f t="shared" si="513"/>
        <v>0</v>
      </c>
      <c r="I2889" s="11">
        <f t="shared" ca="1" si="1"/>
        <v>-388.81271679999998</v>
      </c>
      <c r="J2889" s="11">
        <f t="shared" ca="1" si="9"/>
        <v>-10.2751775</v>
      </c>
      <c r="K2889" s="9">
        <f t="shared" ca="1" si="510"/>
        <v>69.409850509999998</v>
      </c>
      <c r="L2889" s="11">
        <f t="shared" ca="1" si="511"/>
        <v>7515.5498180000004</v>
      </c>
      <c r="M2889" s="11">
        <f t="shared" ca="1" si="506"/>
        <v>0.55565900000000001</v>
      </c>
      <c r="N2889" s="11">
        <f t="shared" ca="1" si="503"/>
        <v>-17.602316760000001</v>
      </c>
      <c r="O2889" s="11">
        <f t="shared" ca="1" si="504"/>
        <v>0</v>
      </c>
      <c r="P2889" s="13">
        <f t="shared" ca="1" si="507"/>
        <v>310.11200000000002</v>
      </c>
      <c r="Q2889" s="11">
        <f t="shared" ca="1" si="415"/>
        <v>0.22382187889999999</v>
      </c>
      <c r="R2889" s="11">
        <f t="shared" ca="1" si="508"/>
        <v>1.047418706</v>
      </c>
      <c r="S2889" s="11"/>
    </row>
    <row r="2890" spans="2:19" x14ac:dyDescent="0.2">
      <c r="B2890" s="11"/>
      <c r="D2890" s="14">
        <f t="shared" si="509"/>
        <v>28.880000000001715</v>
      </c>
      <c r="E2890" s="11">
        <f t="shared" si="512"/>
        <v>37.840000000001169</v>
      </c>
      <c r="F2890" s="11">
        <f t="shared" si="505"/>
        <v>-371.21040000001148</v>
      </c>
      <c r="G2890" s="11">
        <f t="shared" ca="1" si="412"/>
        <v>-17.548218290000001</v>
      </c>
      <c r="H2890" s="15">
        <f t="shared" si="513"/>
        <v>0</v>
      </c>
      <c r="I2890" s="11">
        <f t="shared" ca="1" si="1"/>
        <v>-388.75861830000002</v>
      </c>
      <c r="J2890" s="11">
        <f t="shared" ca="1" si="9"/>
        <v>-10.27374784</v>
      </c>
      <c r="K2890" s="9">
        <f t="shared" ca="1" si="510"/>
        <v>69.307098740000001</v>
      </c>
      <c r="L2890" s="11">
        <f t="shared" ca="1" si="511"/>
        <v>7516.2434030000004</v>
      </c>
      <c r="M2890" s="11">
        <f t="shared" ca="1" si="506"/>
        <v>0.55559499999999995</v>
      </c>
      <c r="N2890" s="11">
        <f t="shared" ca="1" si="503"/>
        <v>-17.548218290000001</v>
      </c>
      <c r="O2890" s="11">
        <f t="shared" ca="1" si="504"/>
        <v>0</v>
      </c>
      <c r="P2890" s="13">
        <f t="shared" ca="1" si="507"/>
        <v>310.108</v>
      </c>
      <c r="Q2890" s="11">
        <f t="shared" ca="1" si="415"/>
        <v>0.223493424</v>
      </c>
      <c r="R2890" s="11">
        <f t="shared" ca="1" si="508"/>
        <v>1.0472729700000001</v>
      </c>
      <c r="S2890" s="11"/>
    </row>
    <row r="2891" spans="2:19" x14ac:dyDescent="0.2">
      <c r="B2891" s="11"/>
      <c r="D2891" s="14">
        <f t="shared" si="509"/>
        <v>28.890000000001717</v>
      </c>
      <c r="E2891" s="11">
        <f t="shared" si="512"/>
        <v>37.840000000001169</v>
      </c>
      <c r="F2891" s="11">
        <f t="shared" si="505"/>
        <v>-371.21040000001148</v>
      </c>
      <c r="G2891" s="11">
        <f t="shared" ca="1" si="412"/>
        <v>-17.496231590000001</v>
      </c>
      <c r="H2891" s="15">
        <f t="shared" si="513"/>
        <v>0</v>
      </c>
      <c r="I2891" s="11">
        <f t="shared" ca="1" si="1"/>
        <v>-388.70663159999998</v>
      </c>
      <c r="J2891" s="11">
        <f t="shared" ca="1" si="9"/>
        <v>-10.272373979999999</v>
      </c>
      <c r="K2891" s="9">
        <f t="shared" ca="1" si="510"/>
        <v>69.204361259999999</v>
      </c>
      <c r="L2891" s="11">
        <f t="shared" ca="1" si="511"/>
        <v>7516.9359599999998</v>
      </c>
      <c r="M2891" s="11">
        <f t="shared" ca="1" si="506"/>
        <v>0.55559499999999995</v>
      </c>
      <c r="N2891" s="11">
        <f t="shared" ca="1" si="503"/>
        <v>-17.496231590000001</v>
      </c>
      <c r="O2891" s="11">
        <f t="shared" ca="1" si="504"/>
        <v>0</v>
      </c>
      <c r="P2891" s="13">
        <f t="shared" ca="1" si="507"/>
        <v>310.108</v>
      </c>
      <c r="Q2891" s="11">
        <f t="shared" ca="1" si="415"/>
        <v>0.2231621282</v>
      </c>
      <c r="R2891" s="11">
        <f t="shared" ca="1" si="508"/>
        <v>1.047132924</v>
      </c>
      <c r="S2891" s="11"/>
    </row>
    <row r="2892" spans="2:19" x14ac:dyDescent="0.2">
      <c r="B2892" s="11"/>
      <c r="D2892" s="14">
        <f t="shared" si="509"/>
        <v>28.900000000001718</v>
      </c>
      <c r="E2892" s="11">
        <f t="shared" si="512"/>
        <v>37.840000000001169</v>
      </c>
      <c r="F2892" s="11">
        <f t="shared" si="505"/>
        <v>-371.21040000001148</v>
      </c>
      <c r="G2892" s="11">
        <f t="shared" ca="1" si="412"/>
        <v>-17.442319510000001</v>
      </c>
      <c r="H2892" s="15">
        <f t="shared" si="513"/>
        <v>0</v>
      </c>
      <c r="I2892" s="11">
        <f t="shared" ca="1" si="1"/>
        <v>-388.65271949999999</v>
      </c>
      <c r="J2892" s="11">
        <f t="shared" ca="1" si="9"/>
        <v>-10.270949249999999</v>
      </c>
      <c r="K2892" s="9">
        <f t="shared" ca="1" si="510"/>
        <v>69.101637519999997</v>
      </c>
      <c r="L2892" s="11">
        <f t="shared" ca="1" si="511"/>
        <v>7517.6274899999999</v>
      </c>
      <c r="M2892" s="11">
        <f t="shared" ca="1" si="506"/>
        <v>0.555531</v>
      </c>
      <c r="N2892" s="11">
        <f t="shared" ca="1" si="503"/>
        <v>-17.442319510000001</v>
      </c>
      <c r="O2892" s="11">
        <f t="shared" ca="1" si="504"/>
        <v>0</v>
      </c>
      <c r="P2892" s="13">
        <f t="shared" ca="1" si="507"/>
        <v>310.10399999999998</v>
      </c>
      <c r="Q2892" s="11">
        <f t="shared" ca="1" si="415"/>
        <v>0.222833751</v>
      </c>
      <c r="R2892" s="11">
        <f t="shared" ca="1" si="508"/>
        <v>1.046987691</v>
      </c>
      <c r="S2892" s="11"/>
    </row>
    <row r="2893" spans="2:19" x14ac:dyDescent="0.2">
      <c r="B2893" s="11"/>
      <c r="D2893" s="14">
        <f t="shared" si="509"/>
        <v>28.91000000000172</v>
      </c>
      <c r="E2893" s="11">
        <f t="shared" si="512"/>
        <v>37.840000000001169</v>
      </c>
      <c r="F2893" s="11">
        <f t="shared" si="505"/>
        <v>-371.21040000001148</v>
      </c>
      <c r="G2893" s="11">
        <f t="shared" ca="1" si="412"/>
        <v>-17.388503650000001</v>
      </c>
      <c r="H2893" s="15">
        <f t="shared" si="513"/>
        <v>0</v>
      </c>
      <c r="I2893" s="11">
        <f t="shared" ca="1" si="1"/>
        <v>-388.59890360000003</v>
      </c>
      <c r="J2893" s="11">
        <f t="shared" ca="1" si="9"/>
        <v>-10.269527050000001</v>
      </c>
      <c r="K2893" s="9">
        <f t="shared" ca="1" si="510"/>
        <v>68.998928030000002</v>
      </c>
      <c r="L2893" s="11">
        <f t="shared" ca="1" si="511"/>
        <v>7518.3179929999997</v>
      </c>
      <c r="M2893" s="11">
        <f t="shared" ca="1" si="506"/>
        <v>0.55546700000000004</v>
      </c>
      <c r="N2893" s="11">
        <f t="shared" ca="1" si="503"/>
        <v>-17.388503650000001</v>
      </c>
      <c r="O2893" s="11">
        <f t="shared" ca="1" si="504"/>
        <v>0</v>
      </c>
      <c r="P2893" s="13">
        <f t="shared" ca="1" si="507"/>
        <v>310.09899999999999</v>
      </c>
      <c r="Q2893" s="11">
        <f t="shared" ca="1" si="415"/>
        <v>0.22250612880000001</v>
      </c>
      <c r="R2893" s="11">
        <f t="shared" ca="1" si="508"/>
        <v>1.0468427170000001</v>
      </c>
      <c r="S2893" s="11"/>
    </row>
    <row r="2894" spans="2:19" x14ac:dyDescent="0.2">
      <c r="B2894" s="11"/>
      <c r="D2894" s="14">
        <f t="shared" si="509"/>
        <v>28.920000000001721</v>
      </c>
      <c r="E2894" s="11">
        <f t="shared" si="512"/>
        <v>37.840000000001169</v>
      </c>
      <c r="F2894" s="11">
        <f t="shared" si="505"/>
        <v>-371.21040000001148</v>
      </c>
      <c r="G2894" s="11">
        <f t="shared" ca="1" si="412"/>
        <v>-17.334752720000001</v>
      </c>
      <c r="H2894" s="15">
        <f t="shared" si="513"/>
        <v>0</v>
      </c>
      <c r="I2894" s="11">
        <f t="shared" ca="1" si="1"/>
        <v>-388.54515270000002</v>
      </c>
      <c r="J2894" s="11">
        <f t="shared" ca="1" si="9"/>
        <v>-10.26810657</v>
      </c>
      <c r="K2894" s="9">
        <f t="shared" ca="1" si="510"/>
        <v>68.896232749999996</v>
      </c>
      <c r="L2894" s="11">
        <f t="shared" ca="1" si="511"/>
        <v>7519.0074690000001</v>
      </c>
      <c r="M2894" s="11">
        <f t="shared" ca="1" si="506"/>
        <v>0.55540199999999995</v>
      </c>
      <c r="N2894" s="11">
        <f t="shared" ca="1" si="503"/>
        <v>-17.334752720000001</v>
      </c>
      <c r="O2894" s="11">
        <f t="shared" ca="1" si="504"/>
        <v>0</v>
      </c>
      <c r="P2894" s="13">
        <f t="shared" ca="1" si="507"/>
        <v>310.09500000000003</v>
      </c>
      <c r="Q2894" s="11">
        <f t="shared" ca="1" si="415"/>
        <v>0.2221778254</v>
      </c>
      <c r="R2894" s="11">
        <f t="shared" ca="1" si="508"/>
        <v>1.046697918</v>
      </c>
      <c r="S2894" s="11"/>
    </row>
    <row r="2895" spans="2:19" x14ac:dyDescent="0.2">
      <c r="B2895" s="11"/>
      <c r="D2895" s="14">
        <f t="shared" si="509"/>
        <v>28.930000000001723</v>
      </c>
      <c r="E2895" s="11">
        <f t="shared" si="512"/>
        <v>37.840000000001169</v>
      </c>
      <c r="F2895" s="11">
        <f t="shared" si="505"/>
        <v>-371.21040000001148</v>
      </c>
      <c r="G2895" s="11">
        <f t="shared" ca="1" si="412"/>
        <v>-17.283120740000001</v>
      </c>
      <c r="H2895" s="15">
        <f t="shared" si="513"/>
        <v>0</v>
      </c>
      <c r="I2895" s="11">
        <f t="shared" ca="1" si="1"/>
        <v>-388.49352069999998</v>
      </c>
      <c r="J2895" s="11">
        <f t="shared" ca="1" si="9"/>
        <v>-10.266742089999999</v>
      </c>
      <c r="K2895" s="9">
        <f t="shared" ca="1" si="510"/>
        <v>68.793551690000001</v>
      </c>
      <c r="L2895" s="11">
        <f t="shared" ca="1" si="511"/>
        <v>7519.6959180000003</v>
      </c>
      <c r="M2895" s="11">
        <f t="shared" ca="1" si="506"/>
        <v>0.55540199999999995</v>
      </c>
      <c r="N2895" s="11">
        <f t="shared" ca="1" si="503"/>
        <v>-17.283120740000001</v>
      </c>
      <c r="O2895" s="11">
        <f t="shared" ca="1" si="504"/>
        <v>0</v>
      </c>
      <c r="P2895" s="13">
        <f t="shared" ca="1" si="507"/>
        <v>310.09500000000003</v>
      </c>
      <c r="Q2895" s="11">
        <f t="shared" ca="1" si="415"/>
        <v>0.2218466976</v>
      </c>
      <c r="R2895" s="11">
        <f t="shared" ca="1" si="508"/>
        <v>1.0465588269999999</v>
      </c>
      <c r="S2895" s="11"/>
    </row>
    <row r="2896" spans="2:19" x14ac:dyDescent="0.2">
      <c r="B2896" s="11"/>
      <c r="D2896" s="14">
        <f t="shared" si="509"/>
        <v>28.940000000001724</v>
      </c>
      <c r="E2896" s="11">
        <f t="shared" si="512"/>
        <v>37.840000000001169</v>
      </c>
      <c r="F2896" s="11">
        <f t="shared" si="505"/>
        <v>-371.21040000001148</v>
      </c>
      <c r="G2896" s="11">
        <f t="shared" ca="1" si="412"/>
        <v>-17.229586990000001</v>
      </c>
      <c r="H2896" s="15">
        <f t="shared" si="513"/>
        <v>0</v>
      </c>
      <c r="I2896" s="11">
        <f t="shared" ca="1" si="1"/>
        <v>-388.43998699999997</v>
      </c>
      <c r="J2896" s="11">
        <f t="shared" ca="1" si="9"/>
        <v>-10.26532735</v>
      </c>
      <c r="K2896" s="9">
        <f t="shared" ca="1" si="510"/>
        <v>68.690884269999998</v>
      </c>
      <c r="L2896" s="11">
        <f t="shared" ca="1" si="511"/>
        <v>7520.3833400000003</v>
      </c>
      <c r="M2896" s="11">
        <f t="shared" ca="1" si="506"/>
        <v>0.555338</v>
      </c>
      <c r="N2896" s="11">
        <f t="shared" ca="1" si="503"/>
        <v>-17.229586990000001</v>
      </c>
      <c r="O2896" s="11">
        <f t="shared" ca="1" si="504"/>
        <v>0</v>
      </c>
      <c r="P2896" s="13">
        <f t="shared" ca="1" si="507"/>
        <v>310.09100000000001</v>
      </c>
      <c r="Q2896" s="11">
        <f t="shared" ca="1" si="415"/>
        <v>0.22151847120000001</v>
      </c>
      <c r="R2896" s="11">
        <f t="shared" ca="1" si="508"/>
        <v>1.046414613</v>
      </c>
      <c r="S2896" s="11"/>
    </row>
    <row r="2897" spans="2:19" x14ac:dyDescent="0.2">
      <c r="B2897" s="11"/>
      <c r="D2897" s="14">
        <f t="shared" si="509"/>
        <v>28.950000000001726</v>
      </c>
      <c r="E2897" s="11">
        <f t="shared" si="512"/>
        <v>37.840000000001169</v>
      </c>
      <c r="F2897" s="11">
        <f t="shared" si="505"/>
        <v>-371.21040000001148</v>
      </c>
      <c r="G2897" s="11">
        <f t="shared" ca="1" si="412"/>
        <v>-17.176149169999999</v>
      </c>
      <c r="H2897" s="15">
        <f t="shared" si="513"/>
        <v>0</v>
      </c>
      <c r="I2897" s="11">
        <f t="shared" ca="1" si="1"/>
        <v>-388.38654919999999</v>
      </c>
      <c r="J2897" s="11">
        <f t="shared" ca="1" si="9"/>
        <v>-10.263915150000001</v>
      </c>
      <c r="K2897" s="9">
        <f t="shared" ca="1" si="510"/>
        <v>68.58823099</v>
      </c>
      <c r="L2897" s="11">
        <f t="shared" ca="1" si="511"/>
        <v>7521.0697360000004</v>
      </c>
      <c r="M2897" s="11">
        <f t="shared" ca="1" si="506"/>
        <v>0.55527400000000005</v>
      </c>
      <c r="N2897" s="11">
        <f t="shared" ca="1" si="503"/>
        <v>-17.176149169999999</v>
      </c>
      <c r="O2897" s="11">
        <f t="shared" ca="1" si="504"/>
        <v>0</v>
      </c>
      <c r="P2897" s="13">
        <f t="shared" ca="1" si="507"/>
        <v>310.08699999999999</v>
      </c>
      <c r="Q2897" s="11">
        <f t="shared" ca="1" si="415"/>
        <v>0.2211902821</v>
      </c>
      <c r="R2897" s="11">
        <f t="shared" ca="1" si="508"/>
        <v>1.046270657</v>
      </c>
      <c r="S2897" s="11"/>
    </row>
    <row r="2898" spans="2:19" x14ac:dyDescent="0.2">
      <c r="B2898" s="11"/>
      <c r="D2898" s="14">
        <f t="shared" si="509"/>
        <v>28.960000000001727</v>
      </c>
      <c r="E2898" s="11">
        <f t="shared" si="512"/>
        <v>37.840000000001169</v>
      </c>
      <c r="F2898" s="11">
        <f t="shared" si="505"/>
        <v>-371.21040000001148</v>
      </c>
      <c r="G2898" s="11">
        <f t="shared" ca="1" si="412"/>
        <v>-17.124780990000001</v>
      </c>
      <c r="H2898" s="15">
        <f t="shared" si="513"/>
        <v>0</v>
      </c>
      <c r="I2898" s="11">
        <f t="shared" ca="1" si="1"/>
        <v>-388.33518099999998</v>
      </c>
      <c r="J2898" s="11">
        <f t="shared" ca="1" si="9"/>
        <v>-10.262557640000001</v>
      </c>
      <c r="K2898" s="9">
        <f t="shared" ca="1" si="510"/>
        <v>68.485591839999998</v>
      </c>
      <c r="L2898" s="11">
        <f t="shared" ca="1" si="511"/>
        <v>7521.7551050000002</v>
      </c>
      <c r="M2898" s="11">
        <f t="shared" ca="1" si="506"/>
        <v>0.55527400000000005</v>
      </c>
      <c r="N2898" s="11">
        <f t="shared" ca="1" si="503"/>
        <v>-17.124780990000001</v>
      </c>
      <c r="O2898" s="11">
        <f t="shared" ca="1" si="504"/>
        <v>0</v>
      </c>
      <c r="P2898" s="13">
        <f t="shared" ca="1" si="507"/>
        <v>310.08699999999999</v>
      </c>
      <c r="Q2898" s="11">
        <f t="shared" ca="1" si="415"/>
        <v>0.22085928090000001</v>
      </c>
      <c r="R2898" s="11">
        <f t="shared" ca="1" si="508"/>
        <v>1.0461322770000001</v>
      </c>
      <c r="S2898" s="11"/>
    </row>
    <row r="2899" spans="2:19" x14ac:dyDescent="0.2">
      <c r="B2899" s="11"/>
      <c r="D2899" s="14">
        <f t="shared" si="509"/>
        <v>28.970000000001729</v>
      </c>
      <c r="E2899" s="11">
        <f t="shared" si="512"/>
        <v>37.840000000001169</v>
      </c>
      <c r="F2899" s="11">
        <f t="shared" si="505"/>
        <v>-371.21040000001148</v>
      </c>
      <c r="G2899" s="11">
        <f t="shared" ca="1" si="412"/>
        <v>-17.071528650000001</v>
      </c>
      <c r="H2899" s="15">
        <f t="shared" si="513"/>
        <v>0</v>
      </c>
      <c r="I2899" s="11">
        <f t="shared" ca="1" si="1"/>
        <v>-388.28192869999998</v>
      </c>
      <c r="J2899" s="11">
        <f t="shared" ca="1" si="9"/>
        <v>-10.26115033</v>
      </c>
      <c r="K2899" s="9">
        <f t="shared" ca="1" si="510"/>
        <v>68.382966269999997</v>
      </c>
      <c r="L2899" s="11">
        <f t="shared" ca="1" si="511"/>
        <v>7522.4394480000001</v>
      </c>
      <c r="M2899" s="11">
        <f t="shared" ca="1" si="506"/>
        <v>0.55520999999999998</v>
      </c>
      <c r="N2899" s="11">
        <f t="shared" ca="1" si="503"/>
        <v>-17.071528650000001</v>
      </c>
      <c r="O2899" s="11">
        <f t="shared" ca="1" si="504"/>
        <v>0</v>
      </c>
      <c r="P2899" s="13">
        <f t="shared" ca="1" si="507"/>
        <v>310.08300000000003</v>
      </c>
      <c r="Q2899" s="11">
        <f t="shared" ca="1" si="415"/>
        <v>0.2205311683</v>
      </c>
      <c r="R2899" s="11">
        <f t="shared" ca="1" si="508"/>
        <v>1.0459888209999999</v>
      </c>
      <c r="S2899" s="11"/>
    </row>
    <row r="2900" spans="2:19" x14ac:dyDescent="0.2">
      <c r="B2900" s="11"/>
      <c r="D2900" s="14">
        <f t="shared" si="509"/>
        <v>28.980000000001731</v>
      </c>
      <c r="E2900" s="11">
        <f t="shared" si="512"/>
        <v>37.840000000001169</v>
      </c>
      <c r="F2900" s="11">
        <f t="shared" si="505"/>
        <v>-371.21040000001148</v>
      </c>
      <c r="G2900" s="11">
        <f t="shared" ca="1" si="412"/>
        <v>-17.018372039999999</v>
      </c>
      <c r="H2900" s="15">
        <f t="shared" si="513"/>
        <v>0</v>
      </c>
      <c r="I2900" s="11">
        <f t="shared" ca="1" si="1"/>
        <v>-388.22877199999999</v>
      </c>
      <c r="J2900" s="11">
        <f t="shared" ca="1" si="9"/>
        <v>-10.259745560000001</v>
      </c>
      <c r="K2900" s="9">
        <f t="shared" ca="1" si="510"/>
        <v>68.280354759999994</v>
      </c>
      <c r="L2900" s="11">
        <f t="shared" ca="1" si="511"/>
        <v>7523.1227639999997</v>
      </c>
      <c r="M2900" s="11">
        <f t="shared" ca="1" si="506"/>
        <v>0.55514600000000003</v>
      </c>
      <c r="N2900" s="11">
        <f t="shared" ca="1" si="503"/>
        <v>-17.018372039999999</v>
      </c>
      <c r="O2900" s="11">
        <f t="shared" ca="1" si="504"/>
        <v>0</v>
      </c>
      <c r="P2900" s="13">
        <f t="shared" ca="1" si="507"/>
        <v>310.07799999999997</v>
      </c>
      <c r="Q2900" s="11">
        <f t="shared" ca="1" si="415"/>
        <v>0.22020380279999999</v>
      </c>
      <c r="R2900" s="11">
        <f t="shared" ca="1" si="508"/>
        <v>1.0458456229999999</v>
      </c>
      <c r="S2900" s="11"/>
    </row>
    <row r="2901" spans="2:19" x14ac:dyDescent="0.2">
      <c r="B2901" s="11"/>
      <c r="D2901" s="14">
        <f t="shared" si="509"/>
        <v>28.990000000001732</v>
      </c>
      <c r="E2901" s="11">
        <f t="shared" si="512"/>
        <v>37.840000000001169</v>
      </c>
      <c r="F2901" s="11">
        <f t="shared" si="505"/>
        <v>-371.21040000001148</v>
      </c>
      <c r="G2901" s="11">
        <f t="shared" ca="1" si="412"/>
        <v>-16.967267159999999</v>
      </c>
      <c r="H2901" s="15">
        <f t="shared" si="513"/>
        <v>0</v>
      </c>
      <c r="I2901" s="11">
        <f t="shared" ca="1" si="1"/>
        <v>-388.17766719999997</v>
      </c>
      <c r="J2901" s="11">
        <f t="shared" ca="1" si="9"/>
        <v>-10.258395009999999</v>
      </c>
      <c r="K2901" s="9">
        <f t="shared" ca="1" si="510"/>
        <v>68.177757310000004</v>
      </c>
      <c r="L2901" s="11">
        <f t="shared" ca="1" si="511"/>
        <v>7523.8050549999998</v>
      </c>
      <c r="M2901" s="11">
        <f t="shared" ca="1" si="506"/>
        <v>0.55514600000000003</v>
      </c>
      <c r="N2901" s="11">
        <f t="shared" ca="1" si="503"/>
        <v>-16.967267159999999</v>
      </c>
      <c r="O2901" s="11">
        <f t="shared" ca="1" si="504"/>
        <v>0</v>
      </c>
      <c r="P2901" s="13">
        <f t="shared" ca="1" si="507"/>
        <v>310.07799999999997</v>
      </c>
      <c r="Q2901" s="11">
        <f t="shared" ca="1" si="415"/>
        <v>0.21987292650000001</v>
      </c>
      <c r="R2901" s="11">
        <f t="shared" ca="1" si="508"/>
        <v>1.0457079520000001</v>
      </c>
      <c r="S2901" s="11"/>
    </row>
    <row r="2902" spans="2:19" x14ac:dyDescent="0.2">
      <c r="B2902" s="11"/>
      <c r="D2902" s="14">
        <f t="shared" si="509"/>
        <v>29.000000000001734</v>
      </c>
      <c r="E2902" s="11">
        <f t="shared" si="512"/>
        <v>37.840000000001169</v>
      </c>
      <c r="F2902" s="11">
        <f t="shared" si="505"/>
        <v>-371.21040000001148</v>
      </c>
      <c r="G2902" s="11">
        <f t="shared" ca="1" si="412"/>
        <v>-16.914295639999999</v>
      </c>
      <c r="H2902" s="15">
        <f t="shared" si="513"/>
        <v>0</v>
      </c>
      <c r="I2902" s="11">
        <f t="shared" ca="1" si="1"/>
        <v>-388.1246956</v>
      </c>
      <c r="J2902" s="11">
        <f t="shared" ca="1" si="9"/>
        <v>-10.25699513</v>
      </c>
      <c r="K2902" s="9">
        <f t="shared" ca="1" si="510"/>
        <v>68.075173359999994</v>
      </c>
      <c r="L2902" s="11">
        <f t="shared" ca="1" si="511"/>
        <v>7524.4863189999996</v>
      </c>
      <c r="M2902" s="11">
        <f t="shared" ca="1" si="506"/>
        <v>0.55508199999999996</v>
      </c>
      <c r="N2902" s="11">
        <f t="shared" ca="1" si="503"/>
        <v>-16.914295639999999</v>
      </c>
      <c r="O2902" s="11">
        <f t="shared" ca="1" si="504"/>
        <v>0</v>
      </c>
      <c r="P2902" s="13">
        <f t="shared" ca="1" si="507"/>
        <v>310.07400000000001</v>
      </c>
      <c r="Q2902" s="11">
        <f t="shared" ca="1" si="415"/>
        <v>0.21954492589999999</v>
      </c>
      <c r="R2902" s="11">
        <f t="shared" ca="1" si="508"/>
        <v>1.0455652529999999</v>
      </c>
      <c r="S2902" s="11"/>
    </row>
    <row r="2903" spans="2:19" x14ac:dyDescent="0.2">
      <c r="B2903" s="11"/>
      <c r="D2903" s="14">
        <f t="shared" si="509"/>
        <v>29.010000000001735</v>
      </c>
      <c r="E2903" s="11">
        <f t="shared" si="512"/>
        <v>37.840000000001169</v>
      </c>
      <c r="F2903" s="11">
        <f t="shared" si="505"/>
        <v>-371.21040000001148</v>
      </c>
      <c r="G2903" s="11">
        <f t="shared" ca="1" si="412"/>
        <v>-16.861389259999999</v>
      </c>
      <c r="H2903" s="15">
        <f t="shared" si="513"/>
        <v>0</v>
      </c>
      <c r="I2903" s="11">
        <f t="shared" ca="1" si="1"/>
        <v>-388.07178929999998</v>
      </c>
      <c r="J2903" s="11">
        <f t="shared" ca="1" si="9"/>
        <v>-10.255596969999999</v>
      </c>
      <c r="K2903" s="9">
        <f t="shared" ca="1" si="510"/>
        <v>67.972603410000005</v>
      </c>
      <c r="L2903" s="11">
        <f t="shared" ca="1" si="511"/>
        <v>7525.1665579999999</v>
      </c>
      <c r="M2903" s="11">
        <f t="shared" ca="1" si="506"/>
        <v>0.55501699999999998</v>
      </c>
      <c r="N2903" s="11">
        <f t="shared" ca="1" si="503"/>
        <v>-16.861389259999999</v>
      </c>
      <c r="O2903" s="11">
        <f t="shared" ca="1" si="504"/>
        <v>0</v>
      </c>
      <c r="P2903" s="13">
        <f t="shared" ca="1" si="507"/>
        <v>310.07</v>
      </c>
      <c r="Q2903" s="11">
        <f t="shared" ca="1" si="415"/>
        <v>0.21921696199999999</v>
      </c>
      <c r="R2903" s="11">
        <f t="shared" ca="1" si="508"/>
        <v>1.045422729</v>
      </c>
      <c r="S2903" s="11"/>
    </row>
    <row r="2904" spans="2:19" x14ac:dyDescent="0.2">
      <c r="B2904" s="11"/>
      <c r="D2904" s="14">
        <f t="shared" si="509"/>
        <v>29.020000000001737</v>
      </c>
      <c r="E2904" s="11">
        <f t="shared" si="512"/>
        <v>37.840000000001169</v>
      </c>
      <c r="F2904" s="11">
        <f t="shared" si="505"/>
        <v>-371.21040000001148</v>
      </c>
      <c r="G2904" s="11">
        <f t="shared" ca="1" si="412"/>
        <v>-16.81054726</v>
      </c>
      <c r="H2904" s="15">
        <f t="shared" si="513"/>
        <v>0</v>
      </c>
      <c r="I2904" s="11">
        <f t="shared" ca="1" si="1"/>
        <v>-388.02094729999999</v>
      </c>
      <c r="J2904" s="11">
        <f t="shared" ca="1" si="9"/>
        <v>-10.25425336</v>
      </c>
      <c r="K2904" s="9">
        <f t="shared" ca="1" si="510"/>
        <v>67.870047439999993</v>
      </c>
      <c r="L2904" s="11">
        <f t="shared" ca="1" si="511"/>
        <v>7525.8457719999997</v>
      </c>
      <c r="M2904" s="11">
        <f t="shared" ca="1" si="506"/>
        <v>0.55501699999999998</v>
      </c>
      <c r="N2904" s="11">
        <f t="shared" ca="1" si="503"/>
        <v>-16.81054726</v>
      </c>
      <c r="O2904" s="11">
        <f t="shared" ca="1" si="504"/>
        <v>0</v>
      </c>
      <c r="P2904" s="13">
        <f t="shared" ca="1" si="507"/>
        <v>310.07</v>
      </c>
      <c r="Q2904" s="11">
        <f t="shared" ca="1" si="415"/>
        <v>0.218886211</v>
      </c>
      <c r="R2904" s="11">
        <f t="shared" ca="1" si="508"/>
        <v>1.0452857659999999</v>
      </c>
      <c r="S2904" s="11"/>
    </row>
    <row r="2905" spans="2:19" x14ac:dyDescent="0.2">
      <c r="B2905" s="11"/>
      <c r="D2905" s="14">
        <f t="shared" si="509"/>
        <v>29.030000000001738</v>
      </c>
      <c r="E2905" s="11">
        <f t="shared" si="512"/>
        <v>37.840000000001169</v>
      </c>
      <c r="F2905" s="11">
        <f t="shared" si="505"/>
        <v>-371.21040000001148</v>
      </c>
      <c r="G2905" s="11">
        <f t="shared" ca="1" si="412"/>
        <v>-16.757856069999999</v>
      </c>
      <c r="H2905" s="15">
        <f t="shared" si="513"/>
        <v>0</v>
      </c>
      <c r="I2905" s="11">
        <f t="shared" ca="1" si="1"/>
        <v>-387.96825610000002</v>
      </c>
      <c r="J2905" s="11">
        <f t="shared" ca="1" si="9"/>
        <v>-10.252860889999999</v>
      </c>
      <c r="K2905" s="9">
        <f t="shared" ca="1" si="510"/>
        <v>67.767504900000006</v>
      </c>
      <c r="L2905" s="11">
        <f t="shared" ca="1" si="511"/>
        <v>7526.5239590000001</v>
      </c>
      <c r="M2905" s="11">
        <f t="shared" ca="1" si="506"/>
        <v>0.55495300000000003</v>
      </c>
      <c r="N2905" s="11">
        <f t="shared" ca="1" si="503"/>
        <v>-16.757856069999999</v>
      </c>
      <c r="O2905" s="11">
        <f t="shared" ca="1" si="504"/>
        <v>0</v>
      </c>
      <c r="P2905" s="13">
        <f t="shared" ca="1" si="507"/>
        <v>310.06599999999997</v>
      </c>
      <c r="Q2905" s="11">
        <f t="shared" ca="1" si="415"/>
        <v>0.21855832280000001</v>
      </c>
      <c r="R2905" s="11">
        <f t="shared" ca="1" si="508"/>
        <v>1.045143822</v>
      </c>
      <c r="S2905" s="11"/>
    </row>
    <row r="2906" spans="2:19" x14ac:dyDescent="0.2">
      <c r="B2906" s="11"/>
      <c r="D2906" s="14">
        <f t="shared" si="509"/>
        <v>29.04000000000174</v>
      </c>
      <c r="E2906" s="11">
        <f t="shared" si="512"/>
        <v>37.840000000001169</v>
      </c>
      <c r="F2906" s="11">
        <f t="shared" si="505"/>
        <v>-371.21040000001148</v>
      </c>
      <c r="G2906" s="11">
        <f t="shared" ca="1" si="412"/>
        <v>-16.705260190000001</v>
      </c>
      <c r="H2906" s="15">
        <f t="shared" si="513"/>
        <v>0</v>
      </c>
      <c r="I2906" s="11">
        <f t="shared" ca="1" si="1"/>
        <v>-387.91566019999999</v>
      </c>
      <c r="J2906" s="11">
        <f t="shared" ca="1" si="9"/>
        <v>-10.251470940000001</v>
      </c>
      <c r="K2906" s="9">
        <f t="shared" ca="1" si="510"/>
        <v>67.664976289999998</v>
      </c>
      <c r="L2906" s="11">
        <f t="shared" ca="1" si="511"/>
        <v>7527.2011220000004</v>
      </c>
      <c r="M2906" s="11">
        <f t="shared" ca="1" si="506"/>
        <v>0.55488899999999997</v>
      </c>
      <c r="N2906" s="11">
        <f t="shared" ca="1" si="503"/>
        <v>-16.705260190000001</v>
      </c>
      <c r="O2906" s="11">
        <f t="shared" ca="1" si="504"/>
        <v>0</v>
      </c>
      <c r="P2906" s="13">
        <f t="shared" ca="1" si="507"/>
        <v>310.06200000000001</v>
      </c>
      <c r="Q2906" s="11">
        <f t="shared" ca="1" si="415"/>
        <v>0.21823047100000001</v>
      </c>
      <c r="R2906" s="11">
        <f t="shared" ca="1" si="508"/>
        <v>1.045002134</v>
      </c>
      <c r="S2906" s="11"/>
    </row>
    <row r="2907" spans="2:19" x14ac:dyDescent="0.2">
      <c r="B2907" s="11"/>
      <c r="D2907" s="14">
        <f t="shared" si="509"/>
        <v>29.050000000001742</v>
      </c>
      <c r="E2907" s="11">
        <f t="shared" si="512"/>
        <v>37.840000000001169</v>
      </c>
      <c r="F2907" s="11">
        <f t="shared" si="505"/>
        <v>-371.21040000001148</v>
      </c>
      <c r="G2907" s="11">
        <f t="shared" ca="1" si="412"/>
        <v>-16.65468048</v>
      </c>
      <c r="H2907" s="15">
        <f t="shared" si="513"/>
        <v>0</v>
      </c>
      <c r="I2907" s="11">
        <f t="shared" ca="1" si="1"/>
        <v>-387.86508049999998</v>
      </c>
      <c r="J2907" s="11">
        <f t="shared" ca="1" si="9"/>
        <v>-10.250134259999999</v>
      </c>
      <c r="K2907" s="9">
        <f t="shared" ca="1" si="510"/>
        <v>67.562461589999998</v>
      </c>
      <c r="L2907" s="11">
        <f t="shared" ca="1" si="511"/>
        <v>7527.8772589999999</v>
      </c>
      <c r="M2907" s="11">
        <f t="shared" ca="1" si="506"/>
        <v>0.55488899999999997</v>
      </c>
      <c r="N2907" s="11">
        <f t="shared" ca="1" si="503"/>
        <v>-16.65468048</v>
      </c>
      <c r="O2907" s="11">
        <f t="shared" ca="1" si="504"/>
        <v>0</v>
      </c>
      <c r="P2907" s="13">
        <f t="shared" ca="1" si="507"/>
        <v>310.06200000000001</v>
      </c>
      <c r="Q2907" s="11">
        <f t="shared" ca="1" si="415"/>
        <v>0.2178998445</v>
      </c>
      <c r="R2907" s="11">
        <f t="shared" ca="1" si="508"/>
        <v>1.044865878</v>
      </c>
      <c r="S2907" s="11"/>
    </row>
    <row r="2908" spans="2:19" x14ac:dyDescent="0.2">
      <c r="B2908" s="11"/>
      <c r="D2908" s="14">
        <f t="shared" si="509"/>
        <v>29.060000000001743</v>
      </c>
      <c r="E2908" s="11">
        <f t="shared" si="512"/>
        <v>37.840000000001169</v>
      </c>
      <c r="F2908" s="11">
        <f t="shared" si="505"/>
        <v>-371.21040000001148</v>
      </c>
      <c r="G2908" s="11">
        <f t="shared" ca="1" si="412"/>
        <v>-16.602268930000001</v>
      </c>
      <c r="H2908" s="15">
        <f t="shared" si="513"/>
        <v>0</v>
      </c>
      <c r="I2908" s="11">
        <f t="shared" ca="1" si="1"/>
        <v>-387.81266890000001</v>
      </c>
      <c r="J2908" s="11">
        <f t="shared" ca="1" si="9"/>
        <v>-10.248749180000001</v>
      </c>
      <c r="K2908" s="9">
        <f t="shared" ca="1" si="510"/>
        <v>67.459960240000001</v>
      </c>
      <c r="L2908" s="11">
        <f t="shared" ca="1" si="511"/>
        <v>7528.5523709999998</v>
      </c>
      <c r="M2908" s="11">
        <f t="shared" ca="1" si="506"/>
        <v>0.55482500000000001</v>
      </c>
      <c r="N2908" s="11">
        <f t="shared" ca="1" si="503"/>
        <v>-16.602268930000001</v>
      </c>
      <c r="O2908" s="11">
        <f t="shared" ca="1" si="504"/>
        <v>0</v>
      </c>
      <c r="P2908" s="13">
        <f t="shared" ca="1" si="507"/>
        <v>310.05700000000002</v>
      </c>
      <c r="Q2908" s="11">
        <f t="shared" ca="1" si="415"/>
        <v>0.2175727697</v>
      </c>
      <c r="R2908" s="11">
        <f t="shared" ca="1" si="508"/>
        <v>1.044724687</v>
      </c>
      <c r="S2908" s="11"/>
    </row>
    <row r="2909" spans="2:19" x14ac:dyDescent="0.2">
      <c r="B2909" s="11"/>
      <c r="D2909" s="14">
        <f t="shared" si="509"/>
        <v>29.070000000001745</v>
      </c>
      <c r="E2909" s="11">
        <f t="shared" si="512"/>
        <v>37.840000000001169</v>
      </c>
      <c r="F2909" s="11">
        <f t="shared" si="505"/>
        <v>-371.21040000001148</v>
      </c>
      <c r="G2909" s="11">
        <f t="shared" ca="1" si="412"/>
        <v>-16.549952489999999</v>
      </c>
      <c r="H2909" s="15">
        <f t="shared" si="513"/>
        <v>0</v>
      </c>
      <c r="I2909" s="11">
        <f t="shared" ca="1" si="1"/>
        <v>-387.76035250000001</v>
      </c>
      <c r="J2909" s="11">
        <f t="shared" ca="1" si="9"/>
        <v>-10.24736661</v>
      </c>
      <c r="K2909" s="9">
        <f t="shared" ca="1" si="510"/>
        <v>67.357472749999999</v>
      </c>
      <c r="L2909" s="11">
        <f t="shared" ca="1" si="511"/>
        <v>7529.2264580000001</v>
      </c>
      <c r="M2909" s="11">
        <f t="shared" ca="1" si="506"/>
        <v>0.55476099999999995</v>
      </c>
      <c r="N2909" s="11">
        <f t="shared" ca="1" si="503"/>
        <v>-16.549952489999999</v>
      </c>
      <c r="O2909" s="11">
        <f t="shared" ca="1" si="504"/>
        <v>0</v>
      </c>
      <c r="P2909" s="13">
        <f t="shared" ca="1" si="507"/>
        <v>310.053</v>
      </c>
      <c r="Q2909" s="11">
        <f t="shared" ca="1" si="415"/>
        <v>0.2172450283</v>
      </c>
      <c r="R2909" s="11">
        <f t="shared" ca="1" si="508"/>
        <v>1.0445837520000001</v>
      </c>
      <c r="S2909" s="11"/>
    </row>
    <row r="2910" spans="2:19" x14ac:dyDescent="0.2">
      <c r="B2910" s="11"/>
      <c r="D2910" s="14">
        <f t="shared" si="509"/>
        <v>29.080000000001746</v>
      </c>
      <c r="E2910" s="11">
        <f t="shared" si="512"/>
        <v>37.840000000001169</v>
      </c>
      <c r="F2910" s="11">
        <f t="shared" si="505"/>
        <v>-371.21040000001148</v>
      </c>
      <c r="G2910" s="11">
        <f t="shared" ca="1" si="412"/>
        <v>-16.499634560000001</v>
      </c>
      <c r="H2910" s="15">
        <f t="shared" si="513"/>
        <v>0</v>
      </c>
      <c r="I2910" s="11">
        <f t="shared" ca="1" si="1"/>
        <v>-387.71003459999997</v>
      </c>
      <c r="J2910" s="11">
        <f t="shared" ca="1" si="9"/>
        <v>-10.246036849999999</v>
      </c>
      <c r="K2910" s="9">
        <f t="shared" ca="1" si="510"/>
        <v>67.254999080000005</v>
      </c>
      <c r="L2910" s="11">
        <f t="shared" ca="1" si="511"/>
        <v>7529.8995210000003</v>
      </c>
      <c r="M2910" s="11">
        <f t="shared" ca="1" si="506"/>
        <v>0.55476099999999995</v>
      </c>
      <c r="N2910" s="11">
        <f t="shared" ca="1" si="503"/>
        <v>-16.499634560000001</v>
      </c>
      <c r="O2910" s="11">
        <f t="shared" ca="1" si="504"/>
        <v>0</v>
      </c>
      <c r="P2910" s="13">
        <f t="shared" ca="1" si="507"/>
        <v>310.053</v>
      </c>
      <c r="Q2910" s="11">
        <f t="shared" ca="1" si="415"/>
        <v>0.21691452459999999</v>
      </c>
      <c r="R2910" s="11">
        <f t="shared" ca="1" si="508"/>
        <v>1.044448201</v>
      </c>
      <c r="S2910" s="11"/>
    </row>
    <row r="2911" spans="2:19" x14ac:dyDescent="0.2">
      <c r="B2911" s="11"/>
      <c r="D2911" s="14">
        <f t="shared" si="509"/>
        <v>29.090000000001748</v>
      </c>
      <c r="E2911" s="11">
        <f t="shared" si="512"/>
        <v>37.840000000001169</v>
      </c>
      <c r="F2911" s="11">
        <f t="shared" si="505"/>
        <v>-371.21040000001148</v>
      </c>
      <c r="G2911" s="11">
        <f t="shared" ca="1" si="412"/>
        <v>-16.447502069999999</v>
      </c>
      <c r="H2911" s="15">
        <f t="shared" si="513"/>
        <v>0</v>
      </c>
      <c r="I2911" s="11">
        <f t="shared" ca="1" si="1"/>
        <v>-387.6579021</v>
      </c>
      <c r="J2911" s="11">
        <f t="shared" ca="1" si="9"/>
        <v>-10.24465915</v>
      </c>
      <c r="K2911" s="9">
        <f t="shared" ca="1" si="510"/>
        <v>67.152538719999995</v>
      </c>
      <c r="L2911" s="11">
        <f t="shared" ca="1" si="511"/>
        <v>7530.5715579999996</v>
      </c>
      <c r="M2911" s="11">
        <f t="shared" ca="1" si="506"/>
        <v>0.554697</v>
      </c>
      <c r="N2911" s="11">
        <f t="shared" ca="1" si="503"/>
        <v>-16.447502069999999</v>
      </c>
      <c r="O2911" s="11">
        <f t="shared" ca="1" si="504"/>
        <v>0</v>
      </c>
      <c r="P2911" s="13">
        <f t="shared" ca="1" si="507"/>
        <v>310.04899999999998</v>
      </c>
      <c r="Q2911" s="11">
        <f t="shared" ca="1" si="415"/>
        <v>0.21658685790000001</v>
      </c>
      <c r="R2911" s="11">
        <f t="shared" ca="1" si="508"/>
        <v>1.0443077620000001</v>
      </c>
      <c r="S2911" s="11"/>
    </row>
    <row r="2912" spans="2:19" x14ac:dyDescent="0.2">
      <c r="B2912" s="11"/>
      <c r="D2912" s="14">
        <f t="shared" si="509"/>
        <v>29.100000000001749</v>
      </c>
      <c r="E2912" s="11">
        <f t="shared" si="512"/>
        <v>37.840000000001169</v>
      </c>
      <c r="F2912" s="11">
        <f t="shared" si="505"/>
        <v>-371.21040000001148</v>
      </c>
      <c r="G2912" s="11">
        <f t="shared" ca="1" si="412"/>
        <v>-16.39543492</v>
      </c>
      <c r="H2912" s="15">
        <f t="shared" si="513"/>
        <v>0</v>
      </c>
      <c r="I2912" s="11">
        <f t="shared" ca="1" si="1"/>
        <v>-387.60583489999999</v>
      </c>
      <c r="J2912" s="11">
        <f t="shared" ca="1" si="9"/>
        <v>-10.243283160000001</v>
      </c>
      <c r="K2912" s="9">
        <f t="shared" ca="1" si="510"/>
        <v>67.050092120000002</v>
      </c>
      <c r="L2912" s="11">
        <f t="shared" ca="1" si="511"/>
        <v>7531.2425709999998</v>
      </c>
      <c r="M2912" s="11">
        <f t="shared" ca="1" si="506"/>
        <v>0.55463200000000001</v>
      </c>
      <c r="N2912" s="11">
        <f t="shared" ca="1" si="503"/>
        <v>-16.39543492</v>
      </c>
      <c r="O2912" s="11">
        <f t="shared" ca="1" si="504"/>
        <v>0</v>
      </c>
      <c r="P2912" s="13">
        <f t="shared" ca="1" si="507"/>
        <v>310.04500000000002</v>
      </c>
      <c r="Q2912" s="11">
        <f t="shared" ca="1" si="415"/>
        <v>0.2162592273</v>
      </c>
      <c r="R2912" s="11">
        <f t="shared" ca="1" si="508"/>
        <v>1.0441674990000001</v>
      </c>
      <c r="S2912" s="11"/>
    </row>
    <row r="2913" spans="2:19" x14ac:dyDescent="0.2">
      <c r="B2913" s="11"/>
      <c r="D2913" s="14">
        <f t="shared" si="509"/>
        <v>29.110000000001751</v>
      </c>
      <c r="E2913" s="11">
        <f t="shared" si="512"/>
        <v>37.840000000001169</v>
      </c>
      <c r="F2913" s="11">
        <f t="shared" si="505"/>
        <v>-371.21040000001148</v>
      </c>
      <c r="G2913" s="11">
        <f t="shared" ca="1" si="412"/>
        <v>-16.345378369999999</v>
      </c>
      <c r="H2913" s="15">
        <f t="shared" si="513"/>
        <v>0</v>
      </c>
      <c r="I2913" s="11">
        <f t="shared" ca="1" si="1"/>
        <v>-387.55577840000001</v>
      </c>
      <c r="J2913" s="11">
        <f t="shared" ca="1" si="9"/>
        <v>-10.24196032</v>
      </c>
      <c r="K2913" s="9">
        <f t="shared" ca="1" si="510"/>
        <v>66.947659290000004</v>
      </c>
      <c r="L2913" s="11">
        <f t="shared" ca="1" si="511"/>
        <v>7531.9125599999998</v>
      </c>
      <c r="M2913" s="11">
        <f t="shared" ca="1" si="506"/>
        <v>0.55463200000000001</v>
      </c>
      <c r="N2913" s="11">
        <f t="shared" ca="1" si="503"/>
        <v>-16.345378369999999</v>
      </c>
      <c r="O2913" s="11">
        <f t="shared" ca="1" si="504"/>
        <v>0</v>
      </c>
      <c r="P2913" s="13">
        <f t="shared" ca="1" si="507"/>
        <v>310.04500000000002</v>
      </c>
      <c r="Q2913" s="11">
        <f t="shared" ca="1" si="415"/>
        <v>0.21592884679999999</v>
      </c>
      <c r="R2913" s="11">
        <f t="shared" ca="1" si="508"/>
        <v>1.0440326520000001</v>
      </c>
      <c r="S2913" s="11"/>
    </row>
    <row r="2914" spans="2:19" x14ac:dyDescent="0.2">
      <c r="B2914" s="11"/>
      <c r="D2914" s="14">
        <f t="shared" si="509"/>
        <v>29.120000000001752</v>
      </c>
      <c r="E2914" s="11">
        <f t="shared" si="512"/>
        <v>37.840000000001169</v>
      </c>
      <c r="F2914" s="11">
        <f t="shared" si="505"/>
        <v>-371.21040000001148</v>
      </c>
      <c r="G2914" s="11">
        <f t="shared" ca="1" si="412"/>
        <v>-16.29352445</v>
      </c>
      <c r="H2914" s="15">
        <f t="shared" si="513"/>
        <v>0</v>
      </c>
      <c r="I2914" s="11">
        <f t="shared" ca="1" si="1"/>
        <v>-387.50392449999998</v>
      </c>
      <c r="J2914" s="11">
        <f t="shared" ca="1" si="9"/>
        <v>-10.24058997</v>
      </c>
      <c r="K2914" s="9">
        <f t="shared" ca="1" si="510"/>
        <v>66.84523969</v>
      </c>
      <c r="L2914" s="11">
        <f t="shared" ca="1" si="511"/>
        <v>7532.5815249999996</v>
      </c>
      <c r="M2914" s="11">
        <f t="shared" ca="1" si="506"/>
        <v>0.55456799999999995</v>
      </c>
      <c r="N2914" s="11">
        <f t="shared" ca="1" si="503"/>
        <v>-16.29352445</v>
      </c>
      <c r="O2914" s="11">
        <f t="shared" ca="1" si="504"/>
        <v>0</v>
      </c>
      <c r="P2914" s="13">
        <f t="shared" ca="1" si="507"/>
        <v>310.04000000000002</v>
      </c>
      <c r="Q2914" s="11">
        <f t="shared" ca="1" si="415"/>
        <v>0.21560198580000001</v>
      </c>
      <c r="R2914" s="11">
        <f t="shared" ca="1" si="508"/>
        <v>1.043892963</v>
      </c>
      <c r="S2914" s="11"/>
    </row>
    <row r="2915" spans="2:19" x14ac:dyDescent="0.2">
      <c r="B2915" s="11"/>
      <c r="D2915" s="14">
        <f t="shared" si="509"/>
        <v>29.130000000001754</v>
      </c>
      <c r="E2915" s="11">
        <f t="shared" si="512"/>
        <v>37.840000000001169</v>
      </c>
      <c r="F2915" s="11">
        <f t="shared" si="505"/>
        <v>-371.21040000001148</v>
      </c>
      <c r="G2915" s="11">
        <f t="shared" ca="1" si="412"/>
        <v>-16.241765229999999</v>
      </c>
      <c r="H2915" s="15">
        <f t="shared" si="513"/>
        <v>0</v>
      </c>
      <c r="I2915" s="11">
        <f t="shared" ca="1" si="1"/>
        <v>-387.45216520000002</v>
      </c>
      <c r="J2915" s="11">
        <f t="shared" ca="1" si="9"/>
        <v>-10.23922213</v>
      </c>
      <c r="K2915" s="9">
        <f t="shared" ca="1" si="510"/>
        <v>66.742833790000006</v>
      </c>
      <c r="L2915" s="11">
        <f t="shared" ca="1" si="511"/>
        <v>7533.2494649999999</v>
      </c>
      <c r="M2915" s="11">
        <f t="shared" ca="1" si="506"/>
        <v>0.554504</v>
      </c>
      <c r="N2915" s="11">
        <f t="shared" ca="1" si="503"/>
        <v>-16.241765229999999</v>
      </c>
      <c r="O2915" s="11">
        <f t="shared" ca="1" si="504"/>
        <v>0</v>
      </c>
      <c r="P2915" s="13">
        <f t="shared" ca="1" si="507"/>
        <v>310.036</v>
      </c>
      <c r="Q2915" s="11">
        <f t="shared" ca="1" si="415"/>
        <v>0.21527446419999999</v>
      </c>
      <c r="R2915" s="11">
        <f t="shared" ca="1" si="508"/>
        <v>1.04375353</v>
      </c>
      <c r="S2915" s="11"/>
    </row>
    <row r="2916" spans="2:19" x14ac:dyDescent="0.2">
      <c r="B2916" s="11"/>
      <c r="D2916" s="14">
        <f t="shared" si="509"/>
        <v>29.140000000001756</v>
      </c>
      <c r="E2916" s="11">
        <f t="shared" si="512"/>
        <v>37.840000000001169</v>
      </c>
      <c r="F2916" s="11">
        <f t="shared" si="505"/>
        <v>-371.21040000001148</v>
      </c>
      <c r="G2916" s="11">
        <f t="shared" ca="1" si="412"/>
        <v>-16.19196947</v>
      </c>
      <c r="H2916" s="15">
        <f t="shared" si="513"/>
        <v>0</v>
      </c>
      <c r="I2916" s="11">
        <f t="shared" ca="1" si="1"/>
        <v>-387.40236950000002</v>
      </c>
      <c r="J2916" s="11">
        <f t="shared" ca="1" si="9"/>
        <v>-10.23790617</v>
      </c>
      <c r="K2916" s="9">
        <f t="shared" ca="1" si="510"/>
        <v>66.640441569999993</v>
      </c>
      <c r="L2916" s="11">
        <f t="shared" ca="1" si="511"/>
        <v>7533.916381</v>
      </c>
      <c r="M2916" s="11">
        <f t="shared" ca="1" si="506"/>
        <v>0.554504</v>
      </c>
      <c r="N2916" s="11">
        <f t="shared" ca="1" si="503"/>
        <v>-16.19196947</v>
      </c>
      <c r="O2916" s="11">
        <f t="shared" ca="1" si="504"/>
        <v>0</v>
      </c>
      <c r="P2916" s="13">
        <f t="shared" ca="1" si="507"/>
        <v>310.036</v>
      </c>
      <c r="Q2916" s="11">
        <f t="shared" ca="1" si="415"/>
        <v>0.21494420510000001</v>
      </c>
      <c r="R2916" s="11">
        <f t="shared" ca="1" si="508"/>
        <v>1.043619385</v>
      </c>
      <c r="S2916" s="11"/>
    </row>
    <row r="2917" spans="2:19" x14ac:dyDescent="0.2">
      <c r="B2917" s="11"/>
      <c r="D2917" s="14">
        <f t="shared" si="509"/>
        <v>29.150000000001757</v>
      </c>
      <c r="E2917" s="11">
        <f t="shared" si="512"/>
        <v>37.840000000001169</v>
      </c>
      <c r="F2917" s="11">
        <f t="shared" si="505"/>
        <v>-371.21040000001148</v>
      </c>
      <c r="G2917" s="11">
        <f t="shared" ca="1" si="412"/>
        <v>-16.140393450000001</v>
      </c>
      <c r="H2917" s="15">
        <f t="shared" si="513"/>
        <v>0</v>
      </c>
      <c r="I2917" s="11">
        <f t="shared" ca="1" si="1"/>
        <v>-387.35079339999999</v>
      </c>
      <c r="J2917" s="11">
        <f t="shared" ca="1" si="9"/>
        <v>-10.236543169999999</v>
      </c>
      <c r="K2917" s="9">
        <f t="shared" ca="1" si="510"/>
        <v>66.538062510000003</v>
      </c>
      <c r="L2917" s="11">
        <f t="shared" ca="1" si="511"/>
        <v>7534.5822740000003</v>
      </c>
      <c r="M2917" s="11">
        <f t="shared" ca="1" si="506"/>
        <v>0.55444000000000004</v>
      </c>
      <c r="N2917" s="11">
        <f t="shared" ca="1" si="503"/>
        <v>-16.140393450000001</v>
      </c>
      <c r="O2917" s="11">
        <f t="shared" ca="1" si="504"/>
        <v>0</v>
      </c>
      <c r="P2917" s="13">
        <f t="shared" ca="1" si="507"/>
        <v>310.03199999999998</v>
      </c>
      <c r="Q2917" s="11">
        <f t="shared" ca="1" si="415"/>
        <v>0.21461675729999999</v>
      </c>
      <c r="R2917" s="11">
        <f t="shared" ca="1" si="508"/>
        <v>1.0434804449999999</v>
      </c>
      <c r="S2917" s="11"/>
    </row>
    <row r="2918" spans="2:19" x14ac:dyDescent="0.2">
      <c r="B2918" s="11"/>
      <c r="D2918" s="14">
        <f t="shared" si="509"/>
        <v>29.160000000001759</v>
      </c>
      <c r="E2918" s="11">
        <f t="shared" si="512"/>
        <v>37.840000000001169</v>
      </c>
      <c r="F2918" s="11">
        <f t="shared" si="505"/>
        <v>-371.21040000001148</v>
      </c>
      <c r="G2918" s="11">
        <f t="shared" ca="1" si="412"/>
        <v>-16.08891191</v>
      </c>
      <c r="H2918" s="15">
        <f t="shared" si="513"/>
        <v>0</v>
      </c>
      <c r="I2918" s="11">
        <f t="shared" ca="1" si="1"/>
        <v>-387.29931190000002</v>
      </c>
      <c r="J2918" s="11">
        <f t="shared" ca="1" si="9"/>
        <v>-10.23518266</v>
      </c>
      <c r="K2918" s="9">
        <f t="shared" ca="1" si="510"/>
        <v>66.435697079999997</v>
      </c>
      <c r="L2918" s="11">
        <f t="shared" ca="1" si="511"/>
        <v>7535.2471429999996</v>
      </c>
      <c r="M2918" s="11">
        <f t="shared" ca="1" si="506"/>
        <v>0.55437599999999998</v>
      </c>
      <c r="N2918" s="11">
        <f t="shared" ca="1" si="503"/>
        <v>-16.08891191</v>
      </c>
      <c r="O2918" s="11">
        <f t="shared" ca="1" si="504"/>
        <v>0</v>
      </c>
      <c r="P2918" s="13">
        <f t="shared" ca="1" si="507"/>
        <v>310.02800000000002</v>
      </c>
      <c r="Q2918" s="11">
        <f t="shared" ca="1" si="415"/>
        <v>0.2142893451</v>
      </c>
      <c r="R2918" s="11">
        <f t="shared" ca="1" si="508"/>
        <v>1.0433417599999999</v>
      </c>
      <c r="S2918" s="11"/>
    </row>
    <row r="2919" spans="2:19" x14ac:dyDescent="0.2">
      <c r="B2919" s="11"/>
      <c r="D2919" s="14">
        <f t="shared" si="509"/>
        <v>29.17000000000176</v>
      </c>
      <c r="E2919" s="11">
        <f t="shared" si="512"/>
        <v>37.840000000001169</v>
      </c>
      <c r="F2919" s="11">
        <f t="shared" si="505"/>
        <v>-371.21040000001148</v>
      </c>
      <c r="G2919" s="11">
        <f t="shared" ca="1" si="412"/>
        <v>-16.03937646</v>
      </c>
      <c r="H2919" s="15">
        <f t="shared" si="513"/>
        <v>0</v>
      </c>
      <c r="I2919" s="11">
        <f t="shared" ca="1" si="1"/>
        <v>-387.2497765</v>
      </c>
      <c r="J2919" s="11">
        <f t="shared" ca="1" si="9"/>
        <v>-10.23387359</v>
      </c>
      <c r="K2919" s="9">
        <f t="shared" ca="1" si="510"/>
        <v>66.333345249999994</v>
      </c>
      <c r="L2919" s="11">
        <f t="shared" ca="1" si="511"/>
        <v>7535.9109879999996</v>
      </c>
      <c r="M2919" s="11">
        <f t="shared" ca="1" si="506"/>
        <v>0.55437599999999998</v>
      </c>
      <c r="N2919" s="11">
        <f t="shared" ca="1" si="503"/>
        <v>-16.03937646</v>
      </c>
      <c r="O2919" s="11">
        <f t="shared" ca="1" si="504"/>
        <v>0</v>
      </c>
      <c r="P2919" s="13">
        <f t="shared" ca="1" si="507"/>
        <v>310.02800000000002</v>
      </c>
      <c r="Q2919" s="11">
        <f t="shared" ca="1" si="415"/>
        <v>0.21395920769999999</v>
      </c>
      <c r="R2919" s="11">
        <f t="shared" ca="1" si="508"/>
        <v>1.0432083169999999</v>
      </c>
      <c r="S2919" s="11"/>
    </row>
    <row r="2920" spans="2:19" x14ac:dyDescent="0.2">
      <c r="B2920" s="11"/>
      <c r="D2920" s="14">
        <f t="shared" si="509"/>
        <v>29.180000000001762</v>
      </c>
      <c r="E2920" s="11">
        <f t="shared" si="512"/>
        <v>37.840000000001169</v>
      </c>
      <c r="F2920" s="11">
        <f t="shared" si="505"/>
        <v>-371.21040000001148</v>
      </c>
      <c r="G2920" s="11">
        <f t="shared" ca="1" si="412"/>
        <v>-15.98807775</v>
      </c>
      <c r="H2920" s="15">
        <f t="shared" si="513"/>
        <v>0</v>
      </c>
      <c r="I2920" s="11">
        <f t="shared" ca="1" si="1"/>
        <v>-387.19847770000001</v>
      </c>
      <c r="J2920" s="11">
        <f t="shared" ca="1" si="9"/>
        <v>-10.23251791</v>
      </c>
      <c r="K2920" s="9">
        <f t="shared" ca="1" si="510"/>
        <v>66.23100651</v>
      </c>
      <c r="L2920" s="11">
        <f t="shared" ca="1" si="511"/>
        <v>7536.5738099999999</v>
      </c>
      <c r="M2920" s="11">
        <f t="shared" ca="1" si="506"/>
        <v>0.55431200000000003</v>
      </c>
      <c r="N2920" s="11">
        <f t="shared" ca="1" si="503"/>
        <v>-15.98807775</v>
      </c>
      <c r="O2920" s="11">
        <f t="shared" ca="1" si="504"/>
        <v>0</v>
      </c>
      <c r="P2920" s="13">
        <f t="shared" ca="1" si="507"/>
        <v>310.024</v>
      </c>
      <c r="Q2920" s="11">
        <f t="shared" ca="1" si="415"/>
        <v>0.21363186889999999</v>
      </c>
      <c r="R2920" s="11">
        <f t="shared" ca="1" si="508"/>
        <v>1.0430701229999999</v>
      </c>
      <c r="S2920" s="11"/>
    </row>
    <row r="2921" spans="2:19" x14ac:dyDescent="0.2">
      <c r="B2921" s="11"/>
      <c r="D2921" s="14">
        <f t="shared" si="509"/>
        <v>29.190000000001763</v>
      </c>
      <c r="E2921" s="11">
        <f t="shared" si="512"/>
        <v>37.840000000001169</v>
      </c>
      <c r="F2921" s="11">
        <f t="shared" si="505"/>
        <v>-371.21040000001148</v>
      </c>
      <c r="G2921" s="11">
        <f t="shared" ca="1" si="412"/>
        <v>-15.93687332</v>
      </c>
      <c r="H2921" s="15">
        <f t="shared" si="513"/>
        <v>0</v>
      </c>
      <c r="I2921" s="11">
        <f t="shared" ca="1" si="1"/>
        <v>-387.14727329999999</v>
      </c>
      <c r="J2921" s="11">
        <f t="shared" ca="1" si="9"/>
        <v>-10.23116473</v>
      </c>
      <c r="K2921" s="9">
        <f t="shared" ca="1" si="510"/>
        <v>66.128681330000006</v>
      </c>
      <c r="L2921" s="11">
        <f t="shared" ca="1" si="511"/>
        <v>7537.235608</v>
      </c>
      <c r="M2921" s="11">
        <f t="shared" ca="1" si="506"/>
        <v>0.55424799999999996</v>
      </c>
      <c r="N2921" s="11">
        <f t="shared" ca="1" si="503"/>
        <v>-15.93687332</v>
      </c>
      <c r="O2921" s="11">
        <f t="shared" ca="1" si="504"/>
        <v>0</v>
      </c>
      <c r="P2921" s="13">
        <f t="shared" ca="1" si="507"/>
        <v>310.01900000000001</v>
      </c>
      <c r="Q2921" s="11">
        <f t="shared" ca="1" si="415"/>
        <v>0.2133052533</v>
      </c>
      <c r="R2921" s="11">
        <f t="shared" ca="1" si="508"/>
        <v>1.0429321840000001</v>
      </c>
      <c r="S2921" s="11"/>
    </row>
    <row r="2922" spans="2:19" x14ac:dyDescent="0.2">
      <c r="B2922" s="11"/>
      <c r="D2922" s="14">
        <f t="shared" si="509"/>
        <v>29.200000000001765</v>
      </c>
      <c r="E2922" s="11">
        <f t="shared" si="512"/>
        <v>37.840000000001169</v>
      </c>
      <c r="F2922" s="11">
        <f t="shared" si="505"/>
        <v>-371.21040000001148</v>
      </c>
      <c r="G2922" s="11">
        <f t="shared" ca="1" si="412"/>
        <v>-15.88759769</v>
      </c>
      <c r="H2922" s="15">
        <f t="shared" si="513"/>
        <v>0</v>
      </c>
      <c r="I2922" s="11">
        <f t="shared" ca="1" si="1"/>
        <v>-387.09799770000001</v>
      </c>
      <c r="J2922" s="11">
        <f t="shared" ca="1" si="9"/>
        <v>-10.229862519999999</v>
      </c>
      <c r="K2922" s="9">
        <f t="shared" ca="1" si="510"/>
        <v>66.026369689999996</v>
      </c>
      <c r="L2922" s="11">
        <f t="shared" ca="1" si="511"/>
        <v>7537.8963830000002</v>
      </c>
      <c r="M2922" s="11">
        <f t="shared" ca="1" si="506"/>
        <v>0.55424799999999996</v>
      </c>
      <c r="N2922" s="11">
        <f t="shared" ca="1" si="503"/>
        <v>-15.88759769</v>
      </c>
      <c r="O2922" s="11">
        <f t="shared" ca="1" si="504"/>
        <v>0</v>
      </c>
      <c r="P2922" s="13">
        <f t="shared" ca="1" si="507"/>
        <v>310.01900000000001</v>
      </c>
      <c r="Q2922" s="11">
        <f t="shared" ca="1" si="415"/>
        <v>0.21297523600000001</v>
      </c>
      <c r="R2922" s="11">
        <f t="shared" ca="1" si="508"/>
        <v>1.0427994410000001</v>
      </c>
      <c r="S2922" s="11"/>
    </row>
    <row r="2923" spans="2:19" x14ac:dyDescent="0.2">
      <c r="B2923" s="11"/>
      <c r="D2923" s="14">
        <f t="shared" si="509"/>
        <v>29.210000000001767</v>
      </c>
      <c r="E2923" s="11">
        <f t="shared" si="512"/>
        <v>37.840000000001169</v>
      </c>
      <c r="F2923" s="11">
        <f t="shared" si="505"/>
        <v>-371.21040000001148</v>
      </c>
      <c r="G2923" s="11">
        <f t="shared" ca="1" si="412"/>
        <v>-15.836575720000001</v>
      </c>
      <c r="H2923" s="15">
        <f t="shared" si="513"/>
        <v>0</v>
      </c>
      <c r="I2923" s="11">
        <f t="shared" ca="1" si="1"/>
        <v>-387.04697570000002</v>
      </c>
      <c r="J2923" s="11">
        <f t="shared" ca="1" si="9"/>
        <v>-10.22851416</v>
      </c>
      <c r="K2923" s="9">
        <f t="shared" ca="1" si="510"/>
        <v>65.924071060000003</v>
      </c>
      <c r="L2923" s="11">
        <f t="shared" ca="1" si="511"/>
        <v>7538.5561360000002</v>
      </c>
      <c r="M2923" s="11">
        <f t="shared" ca="1" si="506"/>
        <v>0.55418400000000001</v>
      </c>
      <c r="N2923" s="11">
        <f t="shared" ca="1" si="503"/>
        <v>-15.836575720000001</v>
      </c>
      <c r="O2923" s="11">
        <f t="shared" ca="1" si="504"/>
        <v>0</v>
      </c>
      <c r="P2923" s="13">
        <f t="shared" ca="1" si="507"/>
        <v>310.01499999999999</v>
      </c>
      <c r="Q2923" s="11">
        <f t="shared" ca="1" si="415"/>
        <v>0.2126480043</v>
      </c>
      <c r="R2923" s="11">
        <f t="shared" ca="1" si="508"/>
        <v>1.0426619939999999</v>
      </c>
      <c r="S2923" s="11"/>
    </row>
    <row r="2924" spans="2:19" x14ac:dyDescent="0.2">
      <c r="B2924" s="11"/>
      <c r="D2924" s="14">
        <f t="shared" si="509"/>
        <v>29.220000000001768</v>
      </c>
      <c r="E2924" s="11">
        <f t="shared" si="512"/>
        <v>37.840000000001169</v>
      </c>
      <c r="F2924" s="11">
        <f t="shared" si="505"/>
        <v>-371.21040000001148</v>
      </c>
      <c r="G2924" s="11">
        <f t="shared" ca="1" si="412"/>
        <v>-15.785619349999999</v>
      </c>
      <c r="H2924" s="15">
        <f t="shared" si="513"/>
        <v>0</v>
      </c>
      <c r="I2924" s="11">
        <f t="shared" ca="1" si="1"/>
        <v>-386.9960193</v>
      </c>
      <c r="J2924" s="11">
        <f t="shared" ca="1" si="9"/>
        <v>-10.227167529999999</v>
      </c>
      <c r="K2924" s="9">
        <f t="shared" ca="1" si="510"/>
        <v>65.821785919999996</v>
      </c>
      <c r="L2924" s="11">
        <f t="shared" ca="1" si="511"/>
        <v>7539.2148649999999</v>
      </c>
      <c r="M2924" s="11">
        <f t="shared" ca="1" si="506"/>
        <v>0.55411900000000003</v>
      </c>
      <c r="N2924" s="11">
        <f t="shared" ca="1" si="503"/>
        <v>-15.785619349999999</v>
      </c>
      <c r="O2924" s="11">
        <f t="shared" ca="1" si="504"/>
        <v>0</v>
      </c>
      <c r="P2924" s="13">
        <f t="shared" ca="1" si="507"/>
        <v>310.01100000000002</v>
      </c>
      <c r="Q2924" s="11">
        <f t="shared" ca="1" si="415"/>
        <v>0.2123208077</v>
      </c>
      <c r="R2924" s="11">
        <f t="shared" ca="1" si="508"/>
        <v>1.0425247230000001</v>
      </c>
      <c r="S2924" s="11"/>
    </row>
    <row r="2925" spans="2:19" x14ac:dyDescent="0.2">
      <c r="B2925" s="11"/>
      <c r="D2925" s="14">
        <f t="shared" si="509"/>
        <v>29.23000000000177</v>
      </c>
      <c r="E2925" s="11">
        <f t="shared" si="512"/>
        <v>37.840000000001169</v>
      </c>
      <c r="F2925" s="11">
        <f t="shared" si="505"/>
        <v>-371.21040000001148</v>
      </c>
      <c r="G2925" s="11">
        <f t="shared" ca="1" si="412"/>
        <v>-15.736603130000001</v>
      </c>
      <c r="H2925" s="15">
        <f t="shared" si="513"/>
        <v>0</v>
      </c>
      <c r="I2925" s="11">
        <f t="shared" ca="1" si="1"/>
        <v>-386.94700310000002</v>
      </c>
      <c r="J2925" s="11">
        <f t="shared" ca="1" si="9"/>
        <v>-10.22587218</v>
      </c>
      <c r="K2925" s="9">
        <f t="shared" ca="1" si="510"/>
        <v>65.719514239999995</v>
      </c>
      <c r="L2925" s="11">
        <f t="shared" ca="1" si="511"/>
        <v>7539.8725709999999</v>
      </c>
      <c r="M2925" s="11">
        <f t="shared" ca="1" si="506"/>
        <v>0.55411900000000003</v>
      </c>
      <c r="N2925" s="11">
        <f t="shared" ca="1" si="503"/>
        <v>-15.736603130000001</v>
      </c>
      <c r="O2925" s="11">
        <f t="shared" ca="1" si="504"/>
        <v>0</v>
      </c>
      <c r="P2925" s="13">
        <f t="shared" ca="1" si="507"/>
        <v>310.01100000000002</v>
      </c>
      <c r="Q2925" s="11">
        <f t="shared" ca="1" si="415"/>
        <v>0.21199091079999999</v>
      </c>
      <c r="R2925" s="11">
        <f t="shared" ca="1" si="508"/>
        <v>1.0423926779999999</v>
      </c>
      <c r="S2925" s="11"/>
    </row>
    <row r="2926" spans="2:19" x14ac:dyDescent="0.2">
      <c r="B2926" s="11"/>
      <c r="D2926" s="14">
        <f t="shared" si="509"/>
        <v>29.240000000001771</v>
      </c>
      <c r="E2926" s="11">
        <f t="shared" si="512"/>
        <v>37.840000000001169</v>
      </c>
      <c r="F2926" s="11">
        <f t="shared" si="505"/>
        <v>-371.21040000001148</v>
      </c>
      <c r="G2926" s="11">
        <f t="shared" ca="1" si="412"/>
        <v>-15.68585742</v>
      </c>
      <c r="H2926" s="15">
        <f t="shared" si="513"/>
        <v>0</v>
      </c>
      <c r="I2926" s="11">
        <f t="shared" ca="1" si="1"/>
        <v>-386.89625740000002</v>
      </c>
      <c r="J2926" s="11">
        <f t="shared" ca="1" si="9"/>
        <v>-10.22453112</v>
      </c>
      <c r="K2926" s="9">
        <f t="shared" ca="1" si="510"/>
        <v>65.617255520000001</v>
      </c>
      <c r="L2926" s="11">
        <f t="shared" ca="1" si="511"/>
        <v>7540.5292550000004</v>
      </c>
      <c r="M2926" s="11">
        <f t="shared" ca="1" si="506"/>
        <v>0.55405499999999996</v>
      </c>
      <c r="N2926" s="11">
        <f t="shared" ca="1" si="503"/>
        <v>-15.68585742</v>
      </c>
      <c r="O2926" s="11">
        <f t="shared" ca="1" si="504"/>
        <v>0</v>
      </c>
      <c r="P2926" s="13">
        <f t="shared" ca="1" si="507"/>
        <v>310.00700000000001</v>
      </c>
      <c r="Q2926" s="11">
        <f t="shared" ca="1" si="415"/>
        <v>0.2116637867</v>
      </c>
      <c r="R2926" s="11">
        <f t="shared" ca="1" si="508"/>
        <v>1.042255975</v>
      </c>
      <c r="S2926" s="11"/>
    </row>
    <row r="2927" spans="2:19" x14ac:dyDescent="0.2">
      <c r="B2927" s="11"/>
      <c r="D2927" s="14">
        <f t="shared" si="509"/>
        <v>29.250000000001773</v>
      </c>
      <c r="E2927" s="11">
        <f t="shared" si="512"/>
        <v>37.840000000001169</v>
      </c>
      <c r="F2927" s="11">
        <f t="shared" si="505"/>
        <v>-371.21040000001148</v>
      </c>
      <c r="G2927" s="11">
        <f t="shared" ca="1" si="412"/>
        <v>-15.63520559</v>
      </c>
      <c r="H2927" s="15">
        <f t="shared" si="513"/>
        <v>0</v>
      </c>
      <c r="I2927" s="11">
        <f t="shared" ca="1" si="1"/>
        <v>-386.8456056</v>
      </c>
      <c r="J2927" s="11">
        <f t="shared" ca="1" si="9"/>
        <v>-10.223192539999999</v>
      </c>
      <c r="K2927" s="9">
        <f t="shared" ca="1" si="510"/>
        <v>65.51501021</v>
      </c>
      <c r="L2927" s="11">
        <f t="shared" ca="1" si="511"/>
        <v>7541.1849169999996</v>
      </c>
      <c r="M2927" s="11">
        <f t="shared" ca="1" si="506"/>
        <v>0.55399100000000001</v>
      </c>
      <c r="N2927" s="11">
        <f t="shared" ref="N2927:N2990" ca="1" si="514">IF(K2927&gt;0,-0.5*M2927*(K2927^2)*CdR*CSAR,0)</f>
        <v>-15.63520559</v>
      </c>
      <c r="O2927" s="11">
        <f t="shared" ref="O2927:O2990" ca="1" si="515">IF(K2927&gt;0,0, 0.5*M2927*(K2927^2)*CdC*CSAC)</f>
        <v>0</v>
      </c>
      <c r="P2927" s="13">
        <f t="shared" ca="1" si="507"/>
        <v>310.00299999999999</v>
      </c>
      <c r="Q2927" s="11">
        <f t="shared" ca="1" si="415"/>
        <v>0.2113366974</v>
      </c>
      <c r="R2927" s="11">
        <f t="shared" ca="1" si="508"/>
        <v>1.0421195249999999</v>
      </c>
      <c r="S2927" s="11"/>
    </row>
    <row r="2928" spans="2:19" x14ac:dyDescent="0.2">
      <c r="B2928" s="11"/>
      <c r="D2928" s="14">
        <f t="shared" si="509"/>
        <v>29.260000000001774</v>
      </c>
      <c r="E2928" s="11">
        <f t="shared" si="512"/>
        <v>37.840000000001169</v>
      </c>
      <c r="F2928" s="11">
        <f t="shared" si="505"/>
        <v>-371.21040000001148</v>
      </c>
      <c r="G2928" s="11">
        <f t="shared" ca="1" si="412"/>
        <v>-15.58644821</v>
      </c>
      <c r="H2928" s="15">
        <f t="shared" si="513"/>
        <v>0</v>
      </c>
      <c r="I2928" s="11">
        <f t="shared" ca="1" si="1"/>
        <v>-386.7968482</v>
      </c>
      <c r="J2928" s="11">
        <f t="shared" ca="1" si="9"/>
        <v>-10.22190402</v>
      </c>
      <c r="K2928" s="9">
        <f t="shared" ca="1" si="510"/>
        <v>65.412778290000006</v>
      </c>
      <c r="L2928" s="11">
        <f t="shared" ca="1" si="511"/>
        <v>7541.8395559999999</v>
      </c>
      <c r="M2928" s="11">
        <f t="shared" ca="1" si="506"/>
        <v>0.55399100000000001</v>
      </c>
      <c r="N2928" s="11">
        <f t="shared" ca="1" si="514"/>
        <v>-15.58644821</v>
      </c>
      <c r="O2928" s="11">
        <f t="shared" ca="1" si="515"/>
        <v>0</v>
      </c>
      <c r="P2928" s="13">
        <f t="shared" ca="1" si="507"/>
        <v>310.00299999999999</v>
      </c>
      <c r="Q2928" s="11">
        <f t="shared" ca="1" si="415"/>
        <v>0.2110069202</v>
      </c>
      <c r="R2928" s="11">
        <f t="shared" ca="1" si="508"/>
        <v>1.041988178</v>
      </c>
      <c r="S2928" s="11"/>
    </row>
    <row r="2929" spans="2:19" x14ac:dyDescent="0.2">
      <c r="B2929" s="11"/>
      <c r="D2929" s="14">
        <f t="shared" si="509"/>
        <v>29.270000000001776</v>
      </c>
      <c r="E2929" s="11">
        <f t="shared" si="512"/>
        <v>37.840000000001169</v>
      </c>
      <c r="F2929" s="11">
        <f t="shared" si="505"/>
        <v>-371.21040000001148</v>
      </c>
      <c r="G2929" s="11">
        <f t="shared" ca="1" si="412"/>
        <v>-15.535978099999999</v>
      </c>
      <c r="H2929" s="15">
        <f t="shared" si="513"/>
        <v>0</v>
      </c>
      <c r="I2929" s="11">
        <f t="shared" ca="1" si="1"/>
        <v>-386.74637810000002</v>
      </c>
      <c r="J2929" s="11">
        <f t="shared" ca="1" si="9"/>
        <v>-10.22057025</v>
      </c>
      <c r="K2929" s="9">
        <f t="shared" ca="1" si="510"/>
        <v>65.310559249999997</v>
      </c>
      <c r="L2929" s="11">
        <f t="shared" ca="1" si="511"/>
        <v>7542.4931720000004</v>
      </c>
      <c r="M2929" s="11">
        <f t="shared" ca="1" si="506"/>
        <v>0.55392699999999995</v>
      </c>
      <c r="N2929" s="11">
        <f t="shared" ca="1" si="514"/>
        <v>-15.535978099999999</v>
      </c>
      <c r="O2929" s="11">
        <f t="shared" ca="1" si="515"/>
        <v>0</v>
      </c>
      <c r="P2929" s="13">
        <f t="shared" ca="1" si="507"/>
        <v>309.99799999999999</v>
      </c>
      <c r="Q2929" s="11">
        <f t="shared" ca="1" si="415"/>
        <v>0.2106805826</v>
      </c>
      <c r="R2929" s="11">
        <f t="shared" ca="1" si="508"/>
        <v>1.041852217</v>
      </c>
      <c r="S2929" s="11"/>
    </row>
    <row r="2930" spans="2:19" x14ac:dyDescent="0.2">
      <c r="B2930" s="11"/>
      <c r="D2930" s="14">
        <f t="shared" si="509"/>
        <v>29.280000000001777</v>
      </c>
      <c r="E2930" s="11">
        <f t="shared" si="512"/>
        <v>37.840000000001169</v>
      </c>
      <c r="F2930" s="11">
        <f t="shared" si="505"/>
        <v>-371.21040000001148</v>
      </c>
      <c r="G2930" s="11">
        <f t="shared" ca="1" si="412"/>
        <v>-15.48560168</v>
      </c>
      <c r="H2930" s="15">
        <f t="shared" si="513"/>
        <v>0</v>
      </c>
      <c r="I2930" s="11">
        <f t="shared" ca="1" si="1"/>
        <v>-386.69600170000001</v>
      </c>
      <c r="J2930" s="11">
        <f t="shared" ca="1" si="9"/>
        <v>-10.21923894</v>
      </c>
      <c r="K2930" s="9">
        <f t="shared" ca="1" si="510"/>
        <v>65.208353540000005</v>
      </c>
      <c r="L2930" s="11">
        <f t="shared" ca="1" si="511"/>
        <v>7543.145767</v>
      </c>
      <c r="M2930" s="11">
        <f t="shared" ca="1" si="506"/>
        <v>0.55386299999999999</v>
      </c>
      <c r="N2930" s="11">
        <f t="shared" ca="1" si="514"/>
        <v>-15.48560168</v>
      </c>
      <c r="O2930" s="11">
        <f t="shared" ca="1" si="515"/>
        <v>0</v>
      </c>
      <c r="P2930" s="13">
        <f t="shared" ca="1" si="507"/>
        <v>309.99400000000003</v>
      </c>
      <c r="Q2930" s="11">
        <f t="shared" ca="1" si="415"/>
        <v>0.21035359889999999</v>
      </c>
      <c r="R2930" s="11">
        <f t="shared" ca="1" si="508"/>
        <v>1.0417165079999999</v>
      </c>
      <c r="S2930" s="11"/>
    </row>
    <row r="2931" spans="2:19" x14ac:dyDescent="0.2">
      <c r="B2931" s="11"/>
      <c r="D2931" s="14">
        <f t="shared" si="509"/>
        <v>29.290000000001779</v>
      </c>
      <c r="E2931" s="11">
        <f t="shared" si="512"/>
        <v>37.840000000001169</v>
      </c>
      <c r="F2931" s="11">
        <f t="shared" si="505"/>
        <v>-371.21040000001148</v>
      </c>
      <c r="G2931" s="11">
        <f t="shared" ca="1" si="412"/>
        <v>-15.437102660000001</v>
      </c>
      <c r="H2931" s="15">
        <f t="shared" si="513"/>
        <v>0</v>
      </c>
      <c r="I2931" s="11">
        <f t="shared" ca="1" si="1"/>
        <v>-386.64750270000002</v>
      </c>
      <c r="J2931" s="11">
        <f t="shared" ca="1" si="9"/>
        <v>-10.21795726</v>
      </c>
      <c r="K2931" s="9">
        <f t="shared" ca="1" si="510"/>
        <v>65.106161150000005</v>
      </c>
      <c r="L2931" s="11">
        <f t="shared" ca="1" si="511"/>
        <v>7543.7973389999997</v>
      </c>
      <c r="M2931" s="11">
        <f t="shared" ca="1" si="506"/>
        <v>0.55386299999999999</v>
      </c>
      <c r="N2931" s="11">
        <f t="shared" ca="1" si="514"/>
        <v>-15.437102660000001</v>
      </c>
      <c r="O2931" s="11">
        <f t="shared" ca="1" si="515"/>
        <v>0</v>
      </c>
      <c r="P2931" s="13">
        <f t="shared" ca="1" si="507"/>
        <v>309.99400000000003</v>
      </c>
      <c r="Q2931" s="11">
        <f t="shared" ca="1" si="415"/>
        <v>0.2100239397</v>
      </c>
      <c r="R2931" s="11">
        <f t="shared" ca="1" si="508"/>
        <v>1.0415858570000001</v>
      </c>
      <c r="S2931" s="11"/>
    </row>
    <row r="2932" spans="2:19" x14ac:dyDescent="0.2">
      <c r="B2932" s="11"/>
      <c r="D2932" s="14">
        <f t="shared" si="509"/>
        <v>29.300000000001781</v>
      </c>
      <c r="E2932" s="11">
        <f t="shared" si="512"/>
        <v>37.840000000001169</v>
      </c>
      <c r="F2932" s="11">
        <f t="shared" si="505"/>
        <v>-371.21040000001148</v>
      </c>
      <c r="G2932" s="11">
        <f t="shared" ca="1" si="412"/>
        <v>-15.386907580000001</v>
      </c>
      <c r="H2932" s="15">
        <f t="shared" si="513"/>
        <v>0</v>
      </c>
      <c r="I2932" s="11">
        <f t="shared" ca="1" si="1"/>
        <v>-386.59730760000002</v>
      </c>
      <c r="J2932" s="11">
        <f t="shared" ca="1" si="9"/>
        <v>-10.21663075</v>
      </c>
      <c r="K2932" s="9">
        <f t="shared" ca="1" si="510"/>
        <v>65.003981580000001</v>
      </c>
      <c r="L2932" s="11">
        <f t="shared" ca="1" si="511"/>
        <v>7544.4478900000004</v>
      </c>
      <c r="M2932" s="11">
        <f t="shared" ca="1" si="506"/>
        <v>0.55379900000000004</v>
      </c>
      <c r="N2932" s="11">
        <f t="shared" ca="1" si="514"/>
        <v>-15.386907580000001</v>
      </c>
      <c r="O2932" s="11">
        <f t="shared" ca="1" si="515"/>
        <v>0</v>
      </c>
      <c r="P2932" s="13">
        <f t="shared" ca="1" si="507"/>
        <v>309.99</v>
      </c>
      <c r="Q2932" s="11">
        <f t="shared" ca="1" si="415"/>
        <v>0.2096970276</v>
      </c>
      <c r="R2932" s="11">
        <f t="shared" ca="1" si="508"/>
        <v>1.0414506370000001</v>
      </c>
      <c r="S2932" s="11"/>
    </row>
    <row r="2933" spans="2:19" x14ac:dyDescent="0.2">
      <c r="B2933" s="11"/>
      <c r="D2933" s="14">
        <f t="shared" si="509"/>
        <v>29.310000000001782</v>
      </c>
      <c r="E2933" s="11">
        <f t="shared" si="512"/>
        <v>37.840000000001169</v>
      </c>
      <c r="F2933" s="11">
        <f t="shared" si="505"/>
        <v>-371.21040000001148</v>
      </c>
      <c r="G2933" s="11">
        <f t="shared" ca="1" si="412"/>
        <v>-15.33680599</v>
      </c>
      <c r="H2933" s="15">
        <f t="shared" si="513"/>
        <v>0</v>
      </c>
      <c r="I2933" s="11">
        <f t="shared" ca="1" si="1"/>
        <v>-386.54720600000002</v>
      </c>
      <c r="J2933" s="11">
        <f t="shared" ca="1" si="9"/>
        <v>-10.21530671</v>
      </c>
      <c r="K2933" s="9">
        <f t="shared" ca="1" si="510"/>
        <v>64.90181527</v>
      </c>
      <c r="L2933" s="11">
        <f t="shared" ca="1" si="511"/>
        <v>7545.0974189999997</v>
      </c>
      <c r="M2933" s="11">
        <f t="shared" ca="1" si="506"/>
        <v>0.55373499999999998</v>
      </c>
      <c r="N2933" s="11">
        <f t="shared" ca="1" si="514"/>
        <v>-15.33680599</v>
      </c>
      <c r="O2933" s="11">
        <f t="shared" ca="1" si="515"/>
        <v>0</v>
      </c>
      <c r="P2933" s="13">
        <f t="shared" ca="1" si="507"/>
        <v>309.98599999999999</v>
      </c>
      <c r="Q2933" s="11">
        <f t="shared" ca="1" si="415"/>
        <v>0.2093701499</v>
      </c>
      <c r="R2933" s="11">
        <f t="shared" ca="1" si="508"/>
        <v>1.0413156690000001</v>
      </c>
      <c r="S2933" s="11"/>
    </row>
    <row r="2934" spans="2:19" x14ac:dyDescent="0.2">
      <c r="B2934" s="11"/>
      <c r="D2934" s="14">
        <f t="shared" si="509"/>
        <v>29.320000000001784</v>
      </c>
      <c r="E2934" s="11">
        <f t="shared" si="512"/>
        <v>37.840000000001169</v>
      </c>
      <c r="F2934" s="11">
        <f t="shared" si="505"/>
        <v>-371.21040000001148</v>
      </c>
      <c r="G2934" s="11">
        <f t="shared" ca="1" si="412"/>
        <v>-15.28856485</v>
      </c>
      <c r="H2934" s="15">
        <f t="shared" si="513"/>
        <v>0</v>
      </c>
      <c r="I2934" s="11">
        <f t="shared" ca="1" si="1"/>
        <v>-386.49896480000001</v>
      </c>
      <c r="J2934" s="11">
        <f t="shared" ca="1" si="9"/>
        <v>-10.214031840000001</v>
      </c>
      <c r="K2934" s="9">
        <f t="shared" ca="1" si="510"/>
        <v>64.799662209999994</v>
      </c>
      <c r="L2934" s="11">
        <f t="shared" ca="1" si="511"/>
        <v>7545.7459259999996</v>
      </c>
      <c r="M2934" s="11">
        <f t="shared" ca="1" si="506"/>
        <v>0.55373499999999998</v>
      </c>
      <c r="N2934" s="11">
        <f t="shared" ca="1" si="514"/>
        <v>-15.28856485</v>
      </c>
      <c r="O2934" s="11">
        <f t="shared" ca="1" si="515"/>
        <v>0</v>
      </c>
      <c r="P2934" s="13">
        <f t="shared" ca="1" si="507"/>
        <v>309.98599999999999</v>
      </c>
      <c r="Q2934" s="11">
        <f t="shared" ca="1" si="415"/>
        <v>0.20904060899999999</v>
      </c>
      <c r="R2934" s="11">
        <f t="shared" ca="1" si="508"/>
        <v>1.041185713</v>
      </c>
      <c r="S2934" s="11"/>
    </row>
    <row r="2935" spans="2:19" x14ac:dyDescent="0.2">
      <c r="B2935" s="11"/>
      <c r="D2935" s="14">
        <f t="shared" si="509"/>
        <v>29.330000000001785</v>
      </c>
      <c r="E2935" s="11">
        <f t="shared" si="512"/>
        <v>37.840000000001169</v>
      </c>
      <c r="F2935" s="11">
        <f t="shared" si="505"/>
        <v>-371.21040000001148</v>
      </c>
      <c r="G2935" s="11">
        <f t="shared" ca="1" si="412"/>
        <v>-15.23864423</v>
      </c>
      <c r="H2935" s="15">
        <f t="shared" si="513"/>
        <v>0</v>
      </c>
      <c r="I2935" s="11">
        <f t="shared" ca="1" si="1"/>
        <v>-386.4490442</v>
      </c>
      <c r="J2935" s="11">
        <f t="shared" ca="1" si="9"/>
        <v>-10.212712590000001</v>
      </c>
      <c r="K2935" s="9">
        <f t="shared" ca="1" si="510"/>
        <v>64.697521890000004</v>
      </c>
      <c r="L2935" s="11">
        <f t="shared" ca="1" si="511"/>
        <v>7546.3934120000004</v>
      </c>
      <c r="M2935" s="11">
        <f t="shared" ca="1" si="506"/>
        <v>0.55367100000000002</v>
      </c>
      <c r="N2935" s="11">
        <f t="shared" ca="1" si="514"/>
        <v>-15.23864423</v>
      </c>
      <c r="O2935" s="11">
        <f t="shared" ca="1" si="515"/>
        <v>0</v>
      </c>
      <c r="P2935" s="13">
        <f t="shared" ca="1" si="507"/>
        <v>309.98099999999999</v>
      </c>
      <c r="Q2935" s="11">
        <f t="shared" ca="1" si="415"/>
        <v>0.20871447570000001</v>
      </c>
      <c r="R2935" s="11">
        <f t="shared" ca="1" si="508"/>
        <v>1.041051232</v>
      </c>
      <c r="S2935" s="11"/>
    </row>
    <row r="2936" spans="2:19" x14ac:dyDescent="0.2">
      <c r="B2936" s="11"/>
      <c r="D2936" s="14">
        <f t="shared" si="509"/>
        <v>29.340000000001787</v>
      </c>
      <c r="E2936" s="11">
        <f t="shared" si="512"/>
        <v>37.840000000001169</v>
      </c>
      <c r="F2936" s="11">
        <f t="shared" si="505"/>
        <v>-371.21040000001148</v>
      </c>
      <c r="G2936" s="11">
        <f t="shared" ca="1" si="412"/>
        <v>-15.18881691</v>
      </c>
      <c r="H2936" s="15">
        <f t="shared" si="513"/>
        <v>0</v>
      </c>
      <c r="I2936" s="11">
        <f t="shared" ca="1" si="1"/>
        <v>-386.3992169</v>
      </c>
      <c r="J2936" s="11">
        <f t="shared" ca="1" si="9"/>
        <v>-10.2113958</v>
      </c>
      <c r="K2936" s="9">
        <f t="shared" ca="1" si="510"/>
        <v>64.595394760000005</v>
      </c>
      <c r="L2936" s="11">
        <f t="shared" ca="1" si="511"/>
        <v>7547.0398770000002</v>
      </c>
      <c r="M2936" s="11">
        <f t="shared" ca="1" si="506"/>
        <v>0.55360699999999996</v>
      </c>
      <c r="N2936" s="11">
        <f t="shared" ca="1" si="514"/>
        <v>-15.18881691</v>
      </c>
      <c r="O2936" s="11">
        <f t="shared" ca="1" si="515"/>
        <v>0</v>
      </c>
      <c r="P2936" s="13">
        <f t="shared" ca="1" si="507"/>
        <v>309.97699999999998</v>
      </c>
      <c r="Q2936" s="11">
        <f t="shared" ca="1" si="415"/>
        <v>0.2083877022</v>
      </c>
      <c r="R2936" s="11">
        <f t="shared" ca="1" si="508"/>
        <v>1.0409170029999999</v>
      </c>
      <c r="S2936" s="11"/>
    </row>
    <row r="2937" spans="2:19" x14ac:dyDescent="0.2">
      <c r="B2937" s="11"/>
      <c r="D2937" s="14">
        <f t="shared" si="509"/>
        <v>29.350000000001788</v>
      </c>
      <c r="E2937" s="11">
        <f t="shared" si="512"/>
        <v>37.840000000001169</v>
      </c>
      <c r="F2937" s="11">
        <f t="shared" si="505"/>
        <v>-371.21040000001148</v>
      </c>
      <c r="G2937" s="11">
        <f t="shared" ca="1" si="412"/>
        <v>-15.140833170000001</v>
      </c>
      <c r="H2937" s="15">
        <f t="shared" si="513"/>
        <v>0</v>
      </c>
      <c r="I2937" s="11">
        <f t="shared" ca="1" si="1"/>
        <v>-386.35123320000002</v>
      </c>
      <c r="J2937" s="11">
        <f t="shared" ca="1" si="9"/>
        <v>-10.21012773</v>
      </c>
      <c r="K2937" s="9">
        <f t="shared" ca="1" si="510"/>
        <v>64.493280799999994</v>
      </c>
      <c r="L2937" s="11">
        <f t="shared" ca="1" si="511"/>
        <v>7547.6853199999996</v>
      </c>
      <c r="M2937" s="11">
        <f t="shared" ca="1" si="506"/>
        <v>0.55360699999999996</v>
      </c>
      <c r="N2937" s="11">
        <f t="shared" ca="1" si="514"/>
        <v>-15.140833170000001</v>
      </c>
      <c r="O2937" s="11">
        <f t="shared" ca="1" si="515"/>
        <v>0</v>
      </c>
      <c r="P2937" s="13">
        <f t="shared" ca="1" si="507"/>
        <v>309.97699999999998</v>
      </c>
      <c r="Q2937" s="11">
        <f t="shared" ca="1" si="415"/>
        <v>0.2080582779</v>
      </c>
      <c r="R2937" s="11">
        <f t="shared" ca="1" si="508"/>
        <v>1.0407877400000001</v>
      </c>
      <c r="S2937" s="11"/>
    </row>
    <row r="2938" spans="2:19" x14ac:dyDescent="0.2">
      <c r="B2938" s="11"/>
      <c r="D2938" s="14">
        <f t="shared" si="509"/>
        <v>29.36000000000179</v>
      </c>
      <c r="E2938" s="11">
        <f t="shared" si="512"/>
        <v>37.840000000001169</v>
      </c>
      <c r="F2938" s="11">
        <f t="shared" si="505"/>
        <v>-371.21040000001148</v>
      </c>
      <c r="G2938" s="11">
        <f t="shared" ca="1" si="412"/>
        <v>-15.09118647</v>
      </c>
      <c r="H2938" s="15">
        <f t="shared" si="513"/>
        <v>0</v>
      </c>
      <c r="I2938" s="11">
        <f t="shared" ca="1" si="1"/>
        <v>-386.30158649999998</v>
      </c>
      <c r="J2938" s="11">
        <f t="shared" ca="1" si="9"/>
        <v>-10.20881571</v>
      </c>
      <c r="K2938" s="9">
        <f t="shared" ca="1" si="510"/>
        <v>64.391179530000002</v>
      </c>
      <c r="L2938" s="11">
        <f t="shared" ca="1" si="511"/>
        <v>7548.3297430000002</v>
      </c>
      <c r="M2938" s="11">
        <f t="shared" ca="1" si="506"/>
        <v>0.55354300000000001</v>
      </c>
      <c r="N2938" s="11">
        <f t="shared" ca="1" si="514"/>
        <v>-15.09118647</v>
      </c>
      <c r="O2938" s="11">
        <f t="shared" ca="1" si="515"/>
        <v>0</v>
      </c>
      <c r="P2938" s="13">
        <f t="shared" ca="1" si="507"/>
        <v>309.97300000000001</v>
      </c>
      <c r="Q2938" s="11">
        <f t="shared" ca="1" si="415"/>
        <v>0.20773157510000001</v>
      </c>
      <c r="R2938" s="11">
        <f t="shared" ca="1" si="508"/>
        <v>1.0406539969999999</v>
      </c>
      <c r="S2938" s="11"/>
    </row>
    <row r="2939" spans="2:19" x14ac:dyDescent="0.2">
      <c r="B2939" s="11"/>
      <c r="D2939" s="14">
        <f t="shared" si="509"/>
        <v>29.370000000001792</v>
      </c>
      <c r="E2939" s="11">
        <f t="shared" si="512"/>
        <v>37.840000000001169</v>
      </c>
      <c r="F2939" s="11">
        <f t="shared" si="505"/>
        <v>-371.21040000001148</v>
      </c>
      <c r="G2939" s="11">
        <f t="shared" ca="1" si="412"/>
        <v>-15.04337215</v>
      </c>
      <c r="H2939" s="15">
        <f t="shared" si="513"/>
        <v>0</v>
      </c>
      <c r="I2939" s="11">
        <f t="shared" ca="1" si="1"/>
        <v>-386.25377209999999</v>
      </c>
      <c r="J2939" s="11">
        <f t="shared" ca="1" si="9"/>
        <v>-10.207552120000001</v>
      </c>
      <c r="K2939" s="9">
        <f t="shared" ca="1" si="510"/>
        <v>64.289091369999994</v>
      </c>
      <c r="L2939" s="11">
        <f t="shared" ca="1" si="511"/>
        <v>7548.9731439999996</v>
      </c>
      <c r="M2939" s="11">
        <f t="shared" ca="1" si="506"/>
        <v>0.55354300000000001</v>
      </c>
      <c r="N2939" s="11">
        <f t="shared" ca="1" si="514"/>
        <v>-15.04337215</v>
      </c>
      <c r="O2939" s="11">
        <f t="shared" ca="1" si="515"/>
        <v>0</v>
      </c>
      <c r="P2939" s="13">
        <f t="shared" ca="1" si="507"/>
        <v>309.97300000000001</v>
      </c>
      <c r="Q2939" s="11">
        <f t="shared" ca="1" si="415"/>
        <v>0.2074022298</v>
      </c>
      <c r="R2939" s="11">
        <f t="shared" ca="1" si="508"/>
        <v>1.0405251900000001</v>
      </c>
      <c r="S2939" s="11"/>
    </row>
    <row r="2940" spans="2:19" x14ac:dyDescent="0.2">
      <c r="B2940" s="11"/>
      <c r="D2940" s="14">
        <f t="shared" si="509"/>
        <v>29.380000000001793</v>
      </c>
      <c r="E2940" s="11">
        <f t="shared" si="512"/>
        <v>37.840000000001169</v>
      </c>
      <c r="F2940" s="11">
        <f t="shared" si="505"/>
        <v>-371.21040000001148</v>
      </c>
      <c r="G2940" s="11">
        <f t="shared" ca="1" si="412"/>
        <v>-14.99390582</v>
      </c>
      <c r="H2940" s="15">
        <f t="shared" si="513"/>
        <v>0</v>
      </c>
      <c r="I2940" s="11">
        <f t="shared" ca="1" si="1"/>
        <v>-386.20430579999999</v>
      </c>
      <c r="J2940" s="11">
        <f t="shared" ca="1" si="9"/>
        <v>-10.206244870000001</v>
      </c>
      <c r="K2940" s="9">
        <f t="shared" ca="1" si="510"/>
        <v>64.187015849999995</v>
      </c>
      <c r="L2940" s="11">
        <f t="shared" ca="1" si="511"/>
        <v>7549.6155239999998</v>
      </c>
      <c r="M2940" s="11">
        <f t="shared" ca="1" si="506"/>
        <v>0.55347900000000005</v>
      </c>
      <c r="N2940" s="11">
        <f t="shared" ca="1" si="514"/>
        <v>-14.99390582</v>
      </c>
      <c r="O2940" s="11">
        <f t="shared" ca="1" si="515"/>
        <v>0</v>
      </c>
      <c r="P2940" s="13">
        <f t="shared" ca="1" si="507"/>
        <v>309.96899999999999</v>
      </c>
      <c r="Q2940" s="11">
        <f t="shared" ca="1" si="415"/>
        <v>0.20707559740000001</v>
      </c>
      <c r="R2940" s="11">
        <f t="shared" ca="1" si="508"/>
        <v>1.0403919340000001</v>
      </c>
      <c r="S2940" s="11"/>
    </row>
    <row r="2941" spans="2:19" x14ac:dyDescent="0.2">
      <c r="B2941" s="11"/>
      <c r="D2941" s="14">
        <f t="shared" si="509"/>
        <v>29.390000000001795</v>
      </c>
      <c r="E2941" s="11">
        <f t="shared" si="512"/>
        <v>37.840000000001169</v>
      </c>
      <c r="F2941" s="11">
        <f t="shared" si="505"/>
        <v>-371.21040000001148</v>
      </c>
      <c r="G2941" s="11">
        <f t="shared" ca="1" si="412"/>
        <v>-14.94453247</v>
      </c>
      <c r="H2941" s="15">
        <f t="shared" si="513"/>
        <v>0</v>
      </c>
      <c r="I2941" s="11">
        <f t="shared" ca="1" si="1"/>
        <v>-386.15493249999997</v>
      </c>
      <c r="J2941" s="11">
        <f t="shared" ca="1" si="9"/>
        <v>-10.20494008</v>
      </c>
      <c r="K2941" s="9">
        <f t="shared" ca="1" si="510"/>
        <v>64.084953400000003</v>
      </c>
      <c r="L2941" s="11">
        <f t="shared" ca="1" si="511"/>
        <v>7550.2568840000004</v>
      </c>
      <c r="M2941" s="11">
        <f t="shared" ca="1" si="506"/>
        <v>0.55341499999999999</v>
      </c>
      <c r="N2941" s="11">
        <f t="shared" ca="1" si="514"/>
        <v>-14.94453247</v>
      </c>
      <c r="O2941" s="11">
        <f t="shared" ca="1" si="515"/>
        <v>0</v>
      </c>
      <c r="P2941" s="13">
        <f t="shared" ca="1" si="507"/>
        <v>309.96499999999997</v>
      </c>
      <c r="Q2941" s="11">
        <f t="shared" ca="1" si="415"/>
        <v>0.2067489988</v>
      </c>
      <c r="R2941" s="11">
        <f t="shared" ca="1" si="508"/>
        <v>1.040258927</v>
      </c>
      <c r="S2941" s="11"/>
    </row>
    <row r="2942" spans="2:19" x14ac:dyDescent="0.2">
      <c r="B2942" s="11"/>
      <c r="D2942" s="14">
        <f t="shared" si="509"/>
        <v>29.400000000001796</v>
      </c>
      <c r="E2942" s="11">
        <f t="shared" si="512"/>
        <v>37.840000000001169</v>
      </c>
      <c r="F2942" s="11">
        <f t="shared" si="505"/>
        <v>-371.21040000001148</v>
      </c>
      <c r="G2942" s="11">
        <f t="shared" ca="1" si="412"/>
        <v>-14.89697477</v>
      </c>
      <c r="H2942" s="15">
        <f t="shared" si="513"/>
        <v>0</v>
      </c>
      <c r="I2942" s="11">
        <f t="shared" ca="1" si="1"/>
        <v>-386.1073748</v>
      </c>
      <c r="J2942" s="11">
        <f t="shared" ca="1" si="9"/>
        <v>-10.203683270000001</v>
      </c>
      <c r="K2942" s="9">
        <f t="shared" ca="1" si="510"/>
        <v>63.982903999999998</v>
      </c>
      <c r="L2942" s="11">
        <f t="shared" ca="1" si="511"/>
        <v>7550.8972240000003</v>
      </c>
      <c r="M2942" s="11">
        <f t="shared" ca="1" si="506"/>
        <v>0.55341499999999999</v>
      </c>
      <c r="N2942" s="11">
        <f t="shared" ca="1" si="514"/>
        <v>-14.89697477</v>
      </c>
      <c r="O2942" s="11">
        <f t="shared" ca="1" si="515"/>
        <v>0</v>
      </c>
      <c r="P2942" s="13">
        <f t="shared" ca="1" si="507"/>
        <v>309.96499999999997</v>
      </c>
      <c r="Q2942" s="11">
        <f t="shared" ca="1" si="415"/>
        <v>0.20641977</v>
      </c>
      <c r="R2942" s="11">
        <f t="shared" ca="1" si="508"/>
        <v>1.0401308119999999</v>
      </c>
      <c r="S2942" s="11"/>
    </row>
    <row r="2943" spans="2:19" x14ac:dyDescent="0.2">
      <c r="B2943" s="11"/>
      <c r="D2943" s="14">
        <f t="shared" si="509"/>
        <v>29.410000000001798</v>
      </c>
      <c r="E2943" s="11">
        <f t="shared" si="512"/>
        <v>37.840000000001169</v>
      </c>
      <c r="F2943" s="11">
        <f t="shared" si="505"/>
        <v>-371.21040000001148</v>
      </c>
      <c r="G2943" s="11">
        <f t="shared" ca="1" si="412"/>
        <v>-14.84778143</v>
      </c>
      <c r="H2943" s="15">
        <f t="shared" si="513"/>
        <v>0</v>
      </c>
      <c r="I2943" s="11">
        <f t="shared" ca="1" si="1"/>
        <v>-386.05818140000002</v>
      </c>
      <c r="J2943" s="11">
        <f t="shared" ca="1" si="9"/>
        <v>-10.202383230000001</v>
      </c>
      <c r="K2943" s="9">
        <f t="shared" ca="1" si="510"/>
        <v>63.880867170000002</v>
      </c>
      <c r="L2943" s="11">
        <f t="shared" ca="1" si="511"/>
        <v>7551.5365419999998</v>
      </c>
      <c r="M2943" s="11">
        <f t="shared" ca="1" si="506"/>
        <v>0.55335100000000004</v>
      </c>
      <c r="N2943" s="11">
        <f t="shared" ca="1" si="514"/>
        <v>-14.84778143</v>
      </c>
      <c r="O2943" s="11">
        <f t="shared" ca="1" si="515"/>
        <v>0</v>
      </c>
      <c r="P2943" s="13">
        <f t="shared" ca="1" si="507"/>
        <v>309.95999999999998</v>
      </c>
      <c r="Q2943" s="11">
        <f t="shared" ca="1" si="415"/>
        <v>0.20609390620000001</v>
      </c>
      <c r="R2943" s="11">
        <f t="shared" ca="1" si="508"/>
        <v>1.0399982910000001</v>
      </c>
      <c r="S2943" s="11"/>
    </row>
    <row r="2944" spans="2:19" x14ac:dyDescent="0.2">
      <c r="B2944" s="11"/>
      <c r="D2944" s="14">
        <f t="shared" si="509"/>
        <v>29.420000000001799</v>
      </c>
      <c r="E2944" s="11">
        <f t="shared" si="512"/>
        <v>37.840000000001169</v>
      </c>
      <c r="F2944" s="11">
        <f t="shared" si="505"/>
        <v>-371.21040000001148</v>
      </c>
      <c r="G2944" s="11">
        <f t="shared" ca="1" si="412"/>
        <v>-14.798680859999999</v>
      </c>
      <c r="H2944" s="15">
        <f t="shared" si="513"/>
        <v>0</v>
      </c>
      <c r="I2944" s="11">
        <f t="shared" ca="1" si="1"/>
        <v>-386.00908090000001</v>
      </c>
      <c r="J2944" s="11">
        <f t="shared" ca="1" si="9"/>
        <v>-10.20108565</v>
      </c>
      <c r="K2944" s="9">
        <f t="shared" ca="1" si="510"/>
        <v>63.778843330000001</v>
      </c>
      <c r="L2944" s="11">
        <f t="shared" ca="1" si="511"/>
        <v>7552.174841</v>
      </c>
      <c r="M2944" s="11">
        <f t="shared" ca="1" si="506"/>
        <v>0.55328699999999997</v>
      </c>
      <c r="N2944" s="11">
        <f t="shared" ca="1" si="514"/>
        <v>-14.798680859999999</v>
      </c>
      <c r="O2944" s="11">
        <f t="shared" ca="1" si="515"/>
        <v>0</v>
      </c>
      <c r="P2944" s="13">
        <f t="shared" ca="1" si="507"/>
        <v>309.95600000000002</v>
      </c>
      <c r="Q2944" s="11">
        <f t="shared" ca="1" si="415"/>
        <v>0.20576741000000001</v>
      </c>
      <c r="R2944" s="11">
        <f t="shared" ca="1" si="508"/>
        <v>1.039866019</v>
      </c>
      <c r="S2944" s="11"/>
    </row>
    <row r="2945" spans="2:19" x14ac:dyDescent="0.2">
      <c r="B2945" s="11"/>
      <c r="D2945" s="14">
        <f t="shared" si="509"/>
        <v>29.430000000001801</v>
      </c>
      <c r="E2945" s="11">
        <f t="shared" si="512"/>
        <v>37.840000000001169</v>
      </c>
      <c r="F2945" s="11">
        <f t="shared" si="505"/>
        <v>-371.21040000001148</v>
      </c>
      <c r="G2945" s="11">
        <f t="shared" ca="1" si="412"/>
        <v>-14.75137932</v>
      </c>
      <c r="H2945" s="15">
        <f t="shared" si="513"/>
        <v>0</v>
      </c>
      <c r="I2945" s="11">
        <f t="shared" ca="1" si="1"/>
        <v>-385.96177929999999</v>
      </c>
      <c r="J2945" s="11">
        <f t="shared" ca="1" si="9"/>
        <v>-10.199835609999999</v>
      </c>
      <c r="K2945" s="9">
        <f t="shared" ca="1" si="510"/>
        <v>63.676832480000002</v>
      </c>
      <c r="L2945" s="11">
        <f t="shared" ca="1" si="511"/>
        <v>7552.8121190000002</v>
      </c>
      <c r="M2945" s="11">
        <f t="shared" ca="1" si="506"/>
        <v>0.55328699999999997</v>
      </c>
      <c r="N2945" s="11">
        <f t="shared" ca="1" si="514"/>
        <v>-14.75137932</v>
      </c>
      <c r="O2945" s="11">
        <f t="shared" ca="1" si="515"/>
        <v>0</v>
      </c>
      <c r="P2945" s="13">
        <f t="shared" ca="1" si="507"/>
        <v>309.95600000000002</v>
      </c>
      <c r="Q2945" s="11">
        <f t="shared" ca="1" si="415"/>
        <v>0.20543829599999999</v>
      </c>
      <c r="R2945" s="11">
        <f t="shared" ca="1" si="508"/>
        <v>1.0397385939999999</v>
      </c>
      <c r="S2945" s="11"/>
    </row>
    <row r="2946" spans="2:19" x14ac:dyDescent="0.2">
      <c r="B2946" s="11"/>
      <c r="D2946" s="14">
        <f t="shared" si="509"/>
        <v>29.440000000001803</v>
      </c>
      <c r="E2946" s="11">
        <f t="shared" si="512"/>
        <v>37.840000000001169</v>
      </c>
      <c r="F2946" s="11">
        <f t="shared" ref="F2946:F3009" si="516">E2946*Grav</f>
        <v>-371.21040000001148</v>
      </c>
      <c r="G2946" s="11">
        <f t="shared" ca="1" si="412"/>
        <v>-14.70245841</v>
      </c>
      <c r="H2946" s="15">
        <f t="shared" si="513"/>
        <v>0</v>
      </c>
      <c r="I2946" s="11">
        <f t="shared" ca="1" si="1"/>
        <v>-385.9128584</v>
      </c>
      <c r="J2946" s="11">
        <f t="shared" ca="1" si="9"/>
        <v>-10.19854277</v>
      </c>
      <c r="K2946" s="9">
        <f t="shared" ca="1" si="510"/>
        <v>63.574834119999998</v>
      </c>
      <c r="L2946" s="11">
        <f t="shared" ca="1" si="511"/>
        <v>7553.448378</v>
      </c>
      <c r="M2946" s="11">
        <f t="shared" ref="M2946:M3009" ca="1" si="517">VLOOKUP(L2946,AtmChart,4)</f>
        <v>0.55322300000000002</v>
      </c>
      <c r="N2946" s="11">
        <f t="shared" ca="1" si="514"/>
        <v>-14.70245841</v>
      </c>
      <c r="O2946" s="11">
        <f t="shared" ca="1" si="515"/>
        <v>0</v>
      </c>
      <c r="P2946" s="13">
        <f t="shared" ref="P2946:P3009" ca="1" si="518">VLOOKUP(L2946,AtmChart,5)</f>
        <v>309.952</v>
      </c>
      <c r="Q2946" s="11">
        <f t="shared" ca="1" si="415"/>
        <v>0.2051118693</v>
      </c>
      <c r="R2946" s="11">
        <f t="shared" ref="R2946:R3009" ca="1" si="519">J2946/Grav</f>
        <v>1.0396068060000001</v>
      </c>
      <c r="S2946" s="11"/>
    </row>
    <row r="2947" spans="2:19" x14ac:dyDescent="0.2">
      <c r="B2947" s="11"/>
      <c r="D2947" s="14">
        <f t="shared" ref="D2947:D3010" si="520">D2946+DeltaT</f>
        <v>29.450000000001804</v>
      </c>
      <c r="E2947" s="11">
        <f t="shared" si="512"/>
        <v>37.840000000001169</v>
      </c>
      <c r="F2947" s="11">
        <f t="shared" si="516"/>
        <v>-371.21040000001148</v>
      </c>
      <c r="G2947" s="11">
        <f t="shared" ca="1" si="412"/>
        <v>-14.653630079999999</v>
      </c>
      <c r="H2947" s="15">
        <f t="shared" si="513"/>
        <v>0</v>
      </c>
      <c r="I2947" s="11">
        <f t="shared" ca="1" si="1"/>
        <v>-385.86403009999998</v>
      </c>
      <c r="J2947" s="11">
        <f t="shared" ca="1" si="9"/>
        <v>-10.19725238</v>
      </c>
      <c r="K2947" s="9">
        <f t="shared" ref="K2947:K3010" ca="1" si="521">K2946+J2946*DeltaT</f>
        <v>63.472848689999999</v>
      </c>
      <c r="L2947" s="11">
        <f t="shared" ref="L2947:L3010" ca="1" si="522">L2946+K2946*DeltaT+(0.5*J2946*DeltaT^2)</f>
        <v>7554.0836159999999</v>
      </c>
      <c r="M2947" s="11">
        <f t="shared" ca="1" si="517"/>
        <v>0.55315899999999996</v>
      </c>
      <c r="N2947" s="11">
        <f t="shared" ca="1" si="514"/>
        <v>-14.653630079999999</v>
      </c>
      <c r="O2947" s="11">
        <f t="shared" ca="1" si="515"/>
        <v>0</v>
      </c>
      <c r="P2947" s="13">
        <f t="shared" ca="1" si="518"/>
        <v>309.94799999999998</v>
      </c>
      <c r="Q2947" s="11">
        <f t="shared" ca="1" si="415"/>
        <v>0.20478547590000001</v>
      </c>
      <c r="R2947" s="11">
        <f t="shared" ca="1" si="519"/>
        <v>1.0394752679999999</v>
      </c>
      <c r="S2947" s="11"/>
    </row>
    <row r="2948" spans="2:19" x14ac:dyDescent="0.2">
      <c r="B2948" s="11"/>
      <c r="D2948" s="14">
        <f t="shared" si="520"/>
        <v>29.460000000001806</v>
      </c>
      <c r="E2948" s="11">
        <f t="shared" si="512"/>
        <v>37.840000000001169</v>
      </c>
      <c r="F2948" s="11">
        <f t="shared" si="516"/>
        <v>-371.21040000001148</v>
      </c>
      <c r="G2948" s="11">
        <f t="shared" ca="1" si="412"/>
        <v>-14.60658422</v>
      </c>
      <c r="H2948" s="15">
        <f t="shared" si="513"/>
        <v>0</v>
      </c>
      <c r="I2948" s="11">
        <f t="shared" ca="1" si="1"/>
        <v>-385.81698419999998</v>
      </c>
      <c r="J2948" s="11">
        <f t="shared" ca="1" si="9"/>
        <v>-10.196009099999999</v>
      </c>
      <c r="K2948" s="9">
        <f t="shared" ca="1" si="521"/>
        <v>63.370876170000003</v>
      </c>
      <c r="L2948" s="11">
        <f t="shared" ca="1" si="522"/>
        <v>7554.7178350000004</v>
      </c>
      <c r="M2948" s="11">
        <f t="shared" ca="1" si="517"/>
        <v>0.55315899999999996</v>
      </c>
      <c r="N2948" s="11">
        <f t="shared" ca="1" si="514"/>
        <v>-14.60658422</v>
      </c>
      <c r="O2948" s="11">
        <f t="shared" ca="1" si="515"/>
        <v>0</v>
      </c>
      <c r="P2948" s="13">
        <f t="shared" ca="1" si="518"/>
        <v>309.94799999999998</v>
      </c>
      <c r="Q2948" s="11">
        <f t="shared" ca="1" si="415"/>
        <v>0.20445647710000001</v>
      </c>
      <c r="R2948" s="11">
        <f t="shared" ca="1" si="519"/>
        <v>1.039348532</v>
      </c>
      <c r="S2948" s="11"/>
    </row>
    <row r="2949" spans="2:19" x14ac:dyDescent="0.2">
      <c r="B2949" s="11"/>
      <c r="D2949" s="14">
        <f t="shared" si="520"/>
        <v>29.470000000001807</v>
      </c>
      <c r="E2949" s="11">
        <f t="shared" si="512"/>
        <v>37.840000000001169</v>
      </c>
      <c r="F2949" s="11">
        <f t="shared" si="516"/>
        <v>-371.21040000001148</v>
      </c>
      <c r="G2949" s="11">
        <f t="shared" ca="1" si="412"/>
        <v>-14.55793519</v>
      </c>
      <c r="H2949" s="15">
        <f t="shared" si="513"/>
        <v>0</v>
      </c>
      <c r="I2949" s="11">
        <f t="shared" ca="1" si="1"/>
        <v>-385.76833520000002</v>
      </c>
      <c r="J2949" s="11">
        <f t="shared" ca="1" si="9"/>
        <v>-10.19472345</v>
      </c>
      <c r="K2949" s="9">
        <f t="shared" ca="1" si="521"/>
        <v>63.268916079999997</v>
      </c>
      <c r="L2949" s="11">
        <f t="shared" ca="1" si="522"/>
        <v>7555.3510340000003</v>
      </c>
      <c r="M2949" s="11">
        <f t="shared" ca="1" si="517"/>
        <v>0.553095</v>
      </c>
      <c r="N2949" s="11">
        <f t="shared" ca="1" si="514"/>
        <v>-14.55793519</v>
      </c>
      <c r="O2949" s="11">
        <f t="shared" ca="1" si="515"/>
        <v>0</v>
      </c>
      <c r="P2949" s="13">
        <f t="shared" ca="1" si="518"/>
        <v>309.94400000000002</v>
      </c>
      <c r="Q2949" s="11">
        <f t="shared" ca="1" si="415"/>
        <v>0.20413015279999999</v>
      </c>
      <c r="R2949" s="11">
        <f t="shared" ca="1" si="519"/>
        <v>1.039217477</v>
      </c>
      <c r="S2949" s="11"/>
    </row>
    <row r="2950" spans="2:19" x14ac:dyDescent="0.2">
      <c r="B2950" s="11"/>
      <c r="D2950" s="14">
        <f t="shared" si="520"/>
        <v>29.480000000001809</v>
      </c>
      <c r="E2950" s="11">
        <f t="shared" ref="E2950:E3013" si="523">IF(D2950&lt;ThrustCurveTime,E2949-(Mdot)/10,E2949)</f>
        <v>37.840000000001169</v>
      </c>
      <c r="F2950" s="11">
        <f t="shared" si="516"/>
        <v>-371.21040000001148</v>
      </c>
      <c r="G2950" s="11">
        <f t="shared" ca="1" si="412"/>
        <v>-14.511057660000001</v>
      </c>
      <c r="H2950" s="15">
        <f t="shared" si="513"/>
        <v>0</v>
      </c>
      <c r="I2950" s="11">
        <f t="shared" ca="1" si="1"/>
        <v>-385.72145769999997</v>
      </c>
      <c r="J2950" s="11">
        <f t="shared" ca="1" si="9"/>
        <v>-10.193484610000001</v>
      </c>
      <c r="K2950" s="9">
        <f t="shared" ca="1" si="521"/>
        <v>63.166968850000003</v>
      </c>
      <c r="L2950" s="11">
        <f t="shared" ca="1" si="522"/>
        <v>7555.9832130000004</v>
      </c>
      <c r="M2950" s="11">
        <f t="shared" ca="1" si="517"/>
        <v>0.553095</v>
      </c>
      <c r="N2950" s="11">
        <f t="shared" ca="1" si="514"/>
        <v>-14.511057660000001</v>
      </c>
      <c r="O2950" s="11">
        <f t="shared" ca="1" si="515"/>
        <v>0</v>
      </c>
      <c r="P2950" s="13">
        <f t="shared" ca="1" si="518"/>
        <v>309.94400000000002</v>
      </c>
      <c r="Q2950" s="11">
        <f t="shared" ca="1" si="415"/>
        <v>0.2038012313</v>
      </c>
      <c r="R2950" s="11">
        <f t="shared" ca="1" si="519"/>
        <v>1.0390911940000001</v>
      </c>
      <c r="S2950" s="11"/>
    </row>
    <row r="2951" spans="2:19" x14ac:dyDescent="0.2">
      <c r="B2951" s="11"/>
      <c r="D2951" s="14">
        <f t="shared" si="520"/>
        <v>29.49000000000181</v>
      </c>
      <c r="E2951" s="11">
        <f t="shared" si="523"/>
        <v>37.840000000001169</v>
      </c>
      <c r="F2951" s="11">
        <f t="shared" si="516"/>
        <v>-371.21040000001148</v>
      </c>
      <c r="G2951" s="11">
        <f t="shared" ca="1" si="412"/>
        <v>-14.4625877</v>
      </c>
      <c r="H2951" s="15">
        <f t="shared" ref="H2951:H3014" si="524">IF(D2951&lt;ThrustCurveTime,VLOOKUP(D2951,GoddardCurve1,2, TRUE),0)</f>
        <v>0</v>
      </c>
      <c r="I2951" s="11">
        <f t="shared" ca="1" si="1"/>
        <v>-385.67298770000002</v>
      </c>
      <c r="J2951" s="11">
        <f t="shared" ca="1" si="9"/>
        <v>-10.192203689999999</v>
      </c>
      <c r="K2951" s="9">
        <f t="shared" ca="1" si="521"/>
        <v>63.065033999999997</v>
      </c>
      <c r="L2951" s="11">
        <f t="shared" ca="1" si="522"/>
        <v>7556.6143730000003</v>
      </c>
      <c r="M2951" s="11">
        <f t="shared" ca="1" si="517"/>
        <v>0.55303100000000005</v>
      </c>
      <c r="N2951" s="11">
        <f t="shared" ca="1" si="514"/>
        <v>-14.4625877</v>
      </c>
      <c r="O2951" s="11">
        <f t="shared" ca="1" si="515"/>
        <v>0</v>
      </c>
      <c r="P2951" s="13">
        <f t="shared" ca="1" si="518"/>
        <v>309.93900000000002</v>
      </c>
      <c r="Q2951" s="11">
        <f t="shared" ca="1" si="415"/>
        <v>0.20347563229999999</v>
      </c>
      <c r="R2951" s="11">
        <f t="shared" ca="1" si="519"/>
        <v>1.038960621</v>
      </c>
      <c r="S2951" s="11"/>
    </row>
    <row r="2952" spans="2:19" x14ac:dyDescent="0.2">
      <c r="B2952" s="11"/>
      <c r="D2952" s="14">
        <f t="shared" si="520"/>
        <v>29.500000000001812</v>
      </c>
      <c r="E2952" s="11">
        <f t="shared" si="523"/>
        <v>37.840000000001169</v>
      </c>
      <c r="F2952" s="11">
        <f t="shared" si="516"/>
        <v>-371.21040000001148</v>
      </c>
      <c r="G2952" s="11">
        <f t="shared" ca="1" si="412"/>
        <v>-14.414210000000001</v>
      </c>
      <c r="H2952" s="15">
        <f t="shared" si="524"/>
        <v>0</v>
      </c>
      <c r="I2952" s="11">
        <f t="shared" ca="1" si="1"/>
        <v>-385.62461000000002</v>
      </c>
      <c r="J2952" s="11">
        <f t="shared" ca="1" si="9"/>
        <v>-10.19092521</v>
      </c>
      <c r="K2952" s="9">
        <f t="shared" ca="1" si="521"/>
        <v>62.963111959999999</v>
      </c>
      <c r="L2952" s="11">
        <f t="shared" ca="1" si="522"/>
        <v>7557.244514</v>
      </c>
      <c r="M2952" s="11">
        <f t="shared" ca="1" si="517"/>
        <v>0.55296699999999999</v>
      </c>
      <c r="N2952" s="11">
        <f t="shared" ca="1" si="514"/>
        <v>-14.414210000000001</v>
      </c>
      <c r="O2952" s="11">
        <f t="shared" ca="1" si="515"/>
        <v>0</v>
      </c>
      <c r="P2952" s="13">
        <f t="shared" ca="1" si="518"/>
        <v>309.935</v>
      </c>
      <c r="Q2952" s="11">
        <f t="shared" ca="1" si="415"/>
        <v>0.2031494086</v>
      </c>
      <c r="R2952" s="11">
        <f t="shared" ca="1" si="519"/>
        <v>1.0388302970000001</v>
      </c>
      <c r="S2952" s="11"/>
    </row>
    <row r="2953" spans="2:19" x14ac:dyDescent="0.2">
      <c r="B2953" s="11"/>
      <c r="D2953" s="14">
        <f t="shared" si="520"/>
        <v>29.510000000001813</v>
      </c>
      <c r="E2953" s="11">
        <f t="shared" si="523"/>
        <v>37.840000000001169</v>
      </c>
      <c r="F2953" s="11">
        <f t="shared" si="516"/>
        <v>-371.21040000001148</v>
      </c>
      <c r="G2953" s="11">
        <f t="shared" ca="1" si="412"/>
        <v>-14.36758738</v>
      </c>
      <c r="H2953" s="15">
        <f t="shared" si="524"/>
        <v>0</v>
      </c>
      <c r="I2953" s="11">
        <f t="shared" ca="1" si="1"/>
        <v>-385.57798739999998</v>
      </c>
      <c r="J2953" s="11">
        <f t="shared" ca="1" si="9"/>
        <v>-10.18969311</v>
      </c>
      <c r="K2953" s="9">
        <f t="shared" ca="1" si="521"/>
        <v>62.861202710000001</v>
      </c>
      <c r="L2953" s="11">
        <f t="shared" ca="1" si="522"/>
        <v>7557.8736349999999</v>
      </c>
      <c r="M2953" s="11">
        <f t="shared" ca="1" si="517"/>
        <v>0.55296699999999999</v>
      </c>
      <c r="N2953" s="11">
        <f t="shared" ca="1" si="514"/>
        <v>-14.36758738</v>
      </c>
      <c r="O2953" s="11">
        <f t="shared" ca="1" si="515"/>
        <v>0</v>
      </c>
      <c r="P2953" s="13">
        <f t="shared" ca="1" si="518"/>
        <v>309.935</v>
      </c>
      <c r="Q2953" s="11">
        <f t="shared" ca="1" si="415"/>
        <v>0.20282060020000001</v>
      </c>
      <c r="R2953" s="11">
        <f t="shared" ca="1" si="519"/>
        <v>1.0387047009999999</v>
      </c>
      <c r="S2953" s="11"/>
    </row>
    <row r="2954" spans="2:19" x14ac:dyDescent="0.2">
      <c r="B2954" s="11"/>
      <c r="D2954" s="14">
        <f t="shared" si="520"/>
        <v>29.520000000001815</v>
      </c>
      <c r="E2954" s="11">
        <f t="shared" si="523"/>
        <v>37.840000000001169</v>
      </c>
      <c r="F2954" s="11">
        <f t="shared" si="516"/>
        <v>-371.21040000001148</v>
      </c>
      <c r="G2954" s="11">
        <f t="shared" ca="1" si="412"/>
        <v>-14.319388399999999</v>
      </c>
      <c r="H2954" s="15">
        <f t="shared" si="524"/>
        <v>0</v>
      </c>
      <c r="I2954" s="11">
        <f t="shared" ca="1" si="1"/>
        <v>-385.52978839999997</v>
      </c>
      <c r="J2954" s="11">
        <f t="shared" ca="1" si="9"/>
        <v>-10.188419359999999</v>
      </c>
      <c r="K2954" s="9">
        <f t="shared" ca="1" si="521"/>
        <v>62.759305779999998</v>
      </c>
      <c r="L2954" s="11">
        <f t="shared" ca="1" si="522"/>
        <v>7558.5017379999999</v>
      </c>
      <c r="M2954" s="11">
        <f t="shared" ca="1" si="517"/>
        <v>0.55290300000000003</v>
      </c>
      <c r="N2954" s="11">
        <f t="shared" ca="1" si="514"/>
        <v>-14.319388399999999</v>
      </c>
      <c r="O2954" s="11">
        <f t="shared" ca="1" si="515"/>
        <v>0</v>
      </c>
      <c r="P2954" s="13">
        <f t="shared" ca="1" si="518"/>
        <v>309.93099999999998</v>
      </c>
      <c r="Q2954" s="11">
        <f t="shared" ca="1" si="415"/>
        <v>0.20249444480000001</v>
      </c>
      <c r="R2954" s="11">
        <f t="shared" ca="1" si="519"/>
        <v>1.038574858</v>
      </c>
      <c r="S2954" s="11"/>
    </row>
    <row r="2955" spans="2:19" x14ac:dyDescent="0.2">
      <c r="B2955" s="11"/>
      <c r="D2955" s="14">
        <f t="shared" si="520"/>
        <v>29.530000000001817</v>
      </c>
      <c r="E2955" s="11">
        <f t="shared" si="523"/>
        <v>37.840000000001169</v>
      </c>
      <c r="F2955" s="11">
        <f t="shared" si="516"/>
        <v>-371.21040000001148</v>
      </c>
      <c r="G2955" s="11">
        <f t="shared" ca="1" si="412"/>
        <v>-14.271281480000001</v>
      </c>
      <c r="H2955" s="15">
        <f t="shared" si="524"/>
        <v>0</v>
      </c>
      <c r="I2955" s="11">
        <f t="shared" ca="1" si="1"/>
        <v>-385.48168149999998</v>
      </c>
      <c r="J2955" s="11">
        <f t="shared" ca="1" si="9"/>
        <v>-10.187148029999999</v>
      </c>
      <c r="K2955" s="9">
        <f t="shared" ca="1" si="521"/>
        <v>62.657421589999998</v>
      </c>
      <c r="L2955" s="11">
        <f t="shared" ca="1" si="522"/>
        <v>7559.1288219999997</v>
      </c>
      <c r="M2955" s="11">
        <f t="shared" ca="1" si="517"/>
        <v>0.55283899999999997</v>
      </c>
      <c r="N2955" s="11">
        <f t="shared" ca="1" si="514"/>
        <v>-14.271281480000001</v>
      </c>
      <c r="O2955" s="11">
        <f t="shared" ca="1" si="515"/>
        <v>0</v>
      </c>
      <c r="P2955" s="13">
        <f t="shared" ca="1" si="518"/>
        <v>309.92700000000002</v>
      </c>
      <c r="Q2955" s="11">
        <f t="shared" ca="1" si="415"/>
        <v>0.2021683222</v>
      </c>
      <c r="R2955" s="11">
        <f t="shared" ca="1" si="519"/>
        <v>1.0384452630000001</v>
      </c>
      <c r="S2955" s="11"/>
    </row>
    <row r="2956" spans="2:19" x14ac:dyDescent="0.2">
      <c r="B2956" s="11"/>
      <c r="D2956" s="14">
        <f t="shared" si="520"/>
        <v>29.540000000001818</v>
      </c>
      <c r="E2956" s="11">
        <f t="shared" si="523"/>
        <v>37.840000000001169</v>
      </c>
      <c r="F2956" s="11">
        <f t="shared" si="516"/>
        <v>-371.21040000001148</v>
      </c>
      <c r="G2956" s="11">
        <f t="shared" ca="1" si="412"/>
        <v>-14.224913320000001</v>
      </c>
      <c r="H2956" s="15">
        <f t="shared" si="524"/>
        <v>0</v>
      </c>
      <c r="I2956" s="11">
        <f t="shared" ca="1" si="1"/>
        <v>-385.43531330000002</v>
      </c>
      <c r="J2956" s="11">
        <f t="shared" ca="1" si="9"/>
        <v>-10.185922659999999</v>
      </c>
      <c r="K2956" s="9">
        <f t="shared" ca="1" si="521"/>
        <v>62.555550109999999</v>
      </c>
      <c r="L2956" s="11">
        <f t="shared" ca="1" si="522"/>
        <v>7559.7548870000001</v>
      </c>
      <c r="M2956" s="11">
        <f t="shared" ca="1" si="517"/>
        <v>0.55283899999999997</v>
      </c>
      <c r="N2956" s="11">
        <f t="shared" ca="1" si="514"/>
        <v>-14.224913320000001</v>
      </c>
      <c r="O2956" s="11">
        <f t="shared" ca="1" si="515"/>
        <v>0</v>
      </c>
      <c r="P2956" s="13">
        <f t="shared" ca="1" si="518"/>
        <v>309.92700000000002</v>
      </c>
      <c r="Q2956" s="11">
        <f t="shared" ca="1" si="415"/>
        <v>0.2018396271</v>
      </c>
      <c r="R2956" s="11">
        <f t="shared" ca="1" si="519"/>
        <v>1.0383203519999999</v>
      </c>
      <c r="S2956" s="11"/>
    </row>
    <row r="2957" spans="2:19" x14ac:dyDescent="0.2">
      <c r="B2957" s="11"/>
      <c r="D2957" s="14">
        <f t="shared" si="520"/>
        <v>29.55000000000182</v>
      </c>
      <c r="E2957" s="11">
        <f t="shared" si="523"/>
        <v>37.840000000001169</v>
      </c>
      <c r="F2957" s="11">
        <f t="shared" si="516"/>
        <v>-371.21040000001148</v>
      </c>
      <c r="G2957" s="11">
        <f t="shared" ca="1" si="412"/>
        <v>-14.176984770000001</v>
      </c>
      <c r="H2957" s="15">
        <f t="shared" si="524"/>
        <v>0</v>
      </c>
      <c r="I2957" s="11">
        <f t="shared" ca="1" si="1"/>
        <v>-385.38738480000001</v>
      </c>
      <c r="J2957" s="11">
        <f t="shared" ca="1" si="9"/>
        <v>-10.184656049999999</v>
      </c>
      <c r="K2957" s="9">
        <f t="shared" ca="1" si="521"/>
        <v>62.453690880000003</v>
      </c>
      <c r="L2957" s="11">
        <f t="shared" ca="1" si="522"/>
        <v>7560.3799330000002</v>
      </c>
      <c r="M2957" s="11">
        <f t="shared" ca="1" si="517"/>
        <v>0.55277500000000002</v>
      </c>
      <c r="N2957" s="11">
        <f t="shared" ca="1" si="514"/>
        <v>-14.176984770000001</v>
      </c>
      <c r="O2957" s="11">
        <f t="shared" ca="1" si="515"/>
        <v>0</v>
      </c>
      <c r="P2957" s="13">
        <f t="shared" ca="1" si="518"/>
        <v>309.92200000000003</v>
      </c>
      <c r="Q2957" s="11">
        <f t="shared" ca="1" si="415"/>
        <v>0.20151422250000001</v>
      </c>
      <c r="R2957" s="11">
        <f t="shared" ca="1" si="519"/>
        <v>1.038191238</v>
      </c>
      <c r="S2957" s="11"/>
    </row>
    <row r="2958" spans="2:19" x14ac:dyDescent="0.2">
      <c r="B2958" s="11"/>
      <c r="D2958" s="14">
        <f t="shared" si="520"/>
        <v>29.560000000001821</v>
      </c>
      <c r="E2958" s="11">
        <f t="shared" si="523"/>
        <v>37.840000000001169</v>
      </c>
      <c r="F2958" s="11">
        <f t="shared" si="516"/>
        <v>-371.21040000001148</v>
      </c>
      <c r="G2958" s="11">
        <f t="shared" ca="1" si="412"/>
        <v>-14.129148089999999</v>
      </c>
      <c r="H2958" s="15">
        <f t="shared" si="524"/>
        <v>0</v>
      </c>
      <c r="I2958" s="11">
        <f t="shared" ca="1" si="1"/>
        <v>-385.3395481</v>
      </c>
      <c r="J2958" s="11">
        <f t="shared" ca="1" si="9"/>
        <v>-10.18339186</v>
      </c>
      <c r="K2958" s="9">
        <f t="shared" ca="1" si="521"/>
        <v>62.351844319999998</v>
      </c>
      <c r="L2958" s="11">
        <f t="shared" ca="1" si="522"/>
        <v>7561.00396</v>
      </c>
      <c r="M2958" s="11">
        <f t="shared" ca="1" si="517"/>
        <v>0.55271099999999995</v>
      </c>
      <c r="N2958" s="11">
        <f t="shared" ca="1" si="514"/>
        <v>-14.129148089999999</v>
      </c>
      <c r="O2958" s="11">
        <f t="shared" ca="1" si="515"/>
        <v>0</v>
      </c>
      <c r="P2958" s="13">
        <f t="shared" ca="1" si="518"/>
        <v>309.91800000000001</v>
      </c>
      <c r="Q2958" s="11">
        <f t="shared" ca="1" si="415"/>
        <v>0.2011881992</v>
      </c>
      <c r="R2958" s="11">
        <f t="shared" ca="1" si="519"/>
        <v>1.0380623710000001</v>
      </c>
      <c r="S2958" s="11"/>
    </row>
    <row r="2959" spans="2:19" x14ac:dyDescent="0.2">
      <c r="B2959" s="11"/>
      <c r="D2959" s="14">
        <f t="shared" si="520"/>
        <v>29.570000000001823</v>
      </c>
      <c r="E2959" s="11">
        <f t="shared" si="523"/>
        <v>37.840000000001169</v>
      </c>
      <c r="F2959" s="11">
        <f t="shared" si="516"/>
        <v>-371.21040000001148</v>
      </c>
      <c r="G2959" s="11">
        <f t="shared" ca="1" si="412"/>
        <v>-14.08303392</v>
      </c>
      <c r="H2959" s="15">
        <f t="shared" si="524"/>
        <v>0</v>
      </c>
      <c r="I2959" s="11">
        <f t="shared" ca="1" si="1"/>
        <v>-385.29343390000003</v>
      </c>
      <c r="J2959" s="11">
        <f t="shared" ca="1" si="9"/>
        <v>-10.182173199999999</v>
      </c>
      <c r="K2959" s="9">
        <f t="shared" ca="1" si="521"/>
        <v>62.250010400000001</v>
      </c>
      <c r="L2959" s="11">
        <f t="shared" ca="1" si="522"/>
        <v>7561.6269700000003</v>
      </c>
      <c r="M2959" s="11">
        <f t="shared" ca="1" si="517"/>
        <v>0.55271099999999995</v>
      </c>
      <c r="N2959" s="11">
        <f t="shared" ca="1" si="514"/>
        <v>-14.08303392</v>
      </c>
      <c r="O2959" s="11">
        <f t="shared" ca="1" si="515"/>
        <v>0</v>
      </c>
      <c r="P2959" s="13">
        <f t="shared" ca="1" si="518"/>
        <v>309.91800000000001</v>
      </c>
      <c r="Q2959" s="11">
        <f t="shared" ca="1" si="415"/>
        <v>0.2008596158</v>
      </c>
      <c r="R2959" s="11">
        <f t="shared" ca="1" si="519"/>
        <v>1.037938145</v>
      </c>
      <c r="S2959" s="11"/>
    </row>
    <row r="2960" spans="2:19" x14ac:dyDescent="0.2">
      <c r="B2960" s="11"/>
      <c r="D2960" s="14">
        <f t="shared" si="520"/>
        <v>29.580000000001824</v>
      </c>
      <c r="E2960" s="11">
        <f t="shared" si="523"/>
        <v>37.840000000001169</v>
      </c>
      <c r="F2960" s="11">
        <f t="shared" si="516"/>
        <v>-371.21040000001148</v>
      </c>
      <c r="G2960" s="11">
        <f t="shared" ca="1" si="412"/>
        <v>-14.03537526</v>
      </c>
      <c r="H2960" s="15">
        <f t="shared" si="524"/>
        <v>0</v>
      </c>
      <c r="I2960" s="11">
        <f t="shared" ca="1" si="1"/>
        <v>-385.24577529999999</v>
      </c>
      <c r="J2960" s="11">
        <f t="shared" ca="1" si="9"/>
        <v>-10.18091372</v>
      </c>
      <c r="K2960" s="9">
        <f t="shared" ca="1" si="521"/>
        <v>62.148188670000003</v>
      </c>
      <c r="L2960" s="11">
        <f t="shared" ca="1" si="522"/>
        <v>7562.2489610000002</v>
      </c>
      <c r="M2960" s="11">
        <f t="shared" ca="1" si="517"/>
        <v>0.552647</v>
      </c>
      <c r="N2960" s="11">
        <f t="shared" ca="1" si="514"/>
        <v>-14.03537526</v>
      </c>
      <c r="O2960" s="11">
        <f t="shared" ca="1" si="515"/>
        <v>0</v>
      </c>
      <c r="P2960" s="13">
        <f t="shared" ca="1" si="518"/>
        <v>309.91399999999999</v>
      </c>
      <c r="Q2960" s="11">
        <f t="shared" ca="1" si="415"/>
        <v>0.20053365989999999</v>
      </c>
      <c r="R2960" s="11">
        <f t="shared" ca="1" si="519"/>
        <v>1.0378097580000001</v>
      </c>
      <c r="S2960" s="11"/>
    </row>
    <row r="2961" spans="2:19" x14ac:dyDescent="0.2">
      <c r="B2961" s="11"/>
      <c r="D2961" s="14">
        <f t="shared" si="520"/>
        <v>29.590000000001826</v>
      </c>
      <c r="E2961" s="11">
        <f t="shared" si="523"/>
        <v>37.840000000001169</v>
      </c>
      <c r="F2961" s="11">
        <f t="shared" si="516"/>
        <v>-371.21040000001148</v>
      </c>
      <c r="G2961" s="11">
        <f t="shared" ca="1" si="412"/>
        <v>-13.989428330000001</v>
      </c>
      <c r="H2961" s="15">
        <f t="shared" si="524"/>
        <v>0</v>
      </c>
      <c r="I2961" s="11">
        <f t="shared" ca="1" si="1"/>
        <v>-385.19982829999998</v>
      </c>
      <c r="J2961" s="11">
        <f t="shared" ca="1" si="9"/>
        <v>-10.17969948</v>
      </c>
      <c r="K2961" s="9">
        <f t="shared" ca="1" si="521"/>
        <v>62.046379530000003</v>
      </c>
      <c r="L2961" s="11">
        <f t="shared" ca="1" si="522"/>
        <v>7562.8699340000003</v>
      </c>
      <c r="M2961" s="11">
        <f t="shared" ca="1" si="517"/>
        <v>0.552647</v>
      </c>
      <c r="N2961" s="11">
        <f t="shared" ca="1" si="514"/>
        <v>-13.989428330000001</v>
      </c>
      <c r="O2961" s="11">
        <f t="shared" ca="1" si="515"/>
        <v>0</v>
      </c>
      <c r="P2961" s="13">
        <f t="shared" ca="1" si="518"/>
        <v>309.91399999999999</v>
      </c>
      <c r="Q2961" s="11">
        <f t="shared" ca="1" si="415"/>
        <v>0.20020515220000001</v>
      </c>
      <c r="R2961" s="11">
        <f t="shared" ca="1" si="519"/>
        <v>1.037685982</v>
      </c>
      <c r="S2961" s="11"/>
    </row>
    <row r="2962" spans="2:19" x14ac:dyDescent="0.2">
      <c r="B2962" s="11"/>
      <c r="D2962" s="14">
        <f t="shared" si="520"/>
        <v>29.600000000001828</v>
      </c>
      <c r="E2962" s="11">
        <f t="shared" si="523"/>
        <v>37.840000000001169</v>
      </c>
      <c r="F2962" s="11">
        <f t="shared" si="516"/>
        <v>-371.21040000001148</v>
      </c>
      <c r="G2962" s="11">
        <f t="shared" ca="1" si="412"/>
        <v>-13.94194746</v>
      </c>
      <c r="H2962" s="15">
        <f t="shared" si="524"/>
        <v>0</v>
      </c>
      <c r="I2962" s="11">
        <f t="shared" ca="1" si="1"/>
        <v>-385.15234750000002</v>
      </c>
      <c r="J2962" s="11">
        <f t="shared" ca="1" si="9"/>
        <v>-10.1784447</v>
      </c>
      <c r="K2962" s="9">
        <f t="shared" ca="1" si="521"/>
        <v>61.944582539999999</v>
      </c>
      <c r="L2962" s="11">
        <f t="shared" ca="1" si="522"/>
        <v>7563.4898880000001</v>
      </c>
      <c r="M2962" s="11">
        <f t="shared" ca="1" si="517"/>
        <v>0.55258300000000005</v>
      </c>
      <c r="N2962" s="11">
        <f t="shared" ca="1" si="514"/>
        <v>-13.94194746</v>
      </c>
      <c r="O2962" s="11">
        <f t="shared" ca="1" si="515"/>
        <v>0</v>
      </c>
      <c r="P2962" s="13">
        <f t="shared" ca="1" si="518"/>
        <v>309.91000000000003</v>
      </c>
      <c r="Q2962" s="11">
        <f t="shared" ca="1" si="415"/>
        <v>0.19987926340000001</v>
      </c>
      <c r="R2962" s="11">
        <f t="shared" ca="1" si="519"/>
        <v>1.037558073</v>
      </c>
      <c r="S2962" s="11"/>
    </row>
    <row r="2963" spans="2:19" x14ac:dyDescent="0.2">
      <c r="B2963" s="11"/>
      <c r="D2963" s="14">
        <f t="shared" si="520"/>
        <v>29.610000000001829</v>
      </c>
      <c r="E2963" s="11">
        <f t="shared" si="523"/>
        <v>37.840000000001169</v>
      </c>
      <c r="F2963" s="11">
        <f t="shared" si="516"/>
        <v>-371.21040000001148</v>
      </c>
      <c r="G2963" s="11">
        <f t="shared" ca="1" si="412"/>
        <v>-13.89455813</v>
      </c>
      <c r="H2963" s="15">
        <f t="shared" si="524"/>
        <v>0</v>
      </c>
      <c r="I2963" s="11">
        <f t="shared" ca="1" si="1"/>
        <v>-385.10495809999998</v>
      </c>
      <c r="J2963" s="11">
        <f t="shared" ca="1" si="9"/>
        <v>-10.17719234</v>
      </c>
      <c r="K2963" s="9">
        <f t="shared" ca="1" si="521"/>
        <v>61.842798090000002</v>
      </c>
      <c r="L2963" s="11">
        <f t="shared" ca="1" si="522"/>
        <v>7564.1088250000003</v>
      </c>
      <c r="M2963" s="11">
        <f t="shared" ca="1" si="517"/>
        <v>0.55251899999999998</v>
      </c>
      <c r="N2963" s="11">
        <f t="shared" ca="1" si="514"/>
        <v>-13.89455813</v>
      </c>
      <c r="O2963" s="11">
        <f t="shared" ca="1" si="515"/>
        <v>0</v>
      </c>
      <c r="P2963" s="13">
        <f t="shared" ca="1" si="518"/>
        <v>309.90600000000001</v>
      </c>
      <c r="Q2963" s="11">
        <f t="shared" ca="1" si="415"/>
        <v>0.1995534068</v>
      </c>
      <c r="R2963" s="11">
        <f t="shared" ca="1" si="519"/>
        <v>1.037430412</v>
      </c>
      <c r="S2963" s="11"/>
    </row>
    <row r="2964" spans="2:19" x14ac:dyDescent="0.2">
      <c r="B2964" s="11"/>
      <c r="D2964" s="14">
        <f t="shared" si="520"/>
        <v>29.620000000001831</v>
      </c>
      <c r="E2964" s="11">
        <f t="shared" si="523"/>
        <v>37.840000000001169</v>
      </c>
      <c r="F2964" s="11">
        <f t="shared" si="516"/>
        <v>-371.21040000001148</v>
      </c>
      <c r="G2964" s="11">
        <f t="shared" ca="1" si="412"/>
        <v>-13.84886446</v>
      </c>
      <c r="H2964" s="15">
        <f t="shared" si="524"/>
        <v>0</v>
      </c>
      <c r="I2964" s="11">
        <f t="shared" ca="1" si="1"/>
        <v>-385.05926449999998</v>
      </c>
      <c r="J2964" s="11">
        <f t="shared" ca="1" si="9"/>
        <v>-10.175984789999999</v>
      </c>
      <c r="K2964" s="9">
        <f t="shared" ca="1" si="521"/>
        <v>61.741026169999998</v>
      </c>
      <c r="L2964" s="11">
        <f t="shared" ca="1" si="522"/>
        <v>7564.7267439999996</v>
      </c>
      <c r="M2964" s="11">
        <f t="shared" ca="1" si="517"/>
        <v>0.55251899999999998</v>
      </c>
      <c r="N2964" s="11">
        <f t="shared" ca="1" si="514"/>
        <v>-13.84886446</v>
      </c>
      <c r="O2964" s="11">
        <f t="shared" ca="1" si="515"/>
        <v>0</v>
      </c>
      <c r="P2964" s="13">
        <f t="shared" ca="1" si="518"/>
        <v>309.90600000000001</v>
      </c>
      <c r="Q2964" s="11">
        <f t="shared" ca="1" si="415"/>
        <v>0.19922501070000001</v>
      </c>
      <c r="R2964" s="11">
        <f t="shared" ca="1" si="519"/>
        <v>1.0373073180000001</v>
      </c>
      <c r="S2964" s="11"/>
    </row>
    <row r="2965" spans="2:19" x14ac:dyDescent="0.2">
      <c r="B2965" s="11"/>
      <c r="D2965" s="14">
        <f t="shared" si="520"/>
        <v>29.630000000001832</v>
      </c>
      <c r="E2965" s="11">
        <f t="shared" si="523"/>
        <v>37.840000000001169</v>
      </c>
      <c r="F2965" s="11">
        <f t="shared" si="516"/>
        <v>-371.21040000001148</v>
      </c>
      <c r="G2965" s="11">
        <f t="shared" ca="1" si="412"/>
        <v>-13.801652580000001</v>
      </c>
      <c r="H2965" s="15">
        <f t="shared" si="524"/>
        <v>0</v>
      </c>
      <c r="I2965" s="11">
        <f t="shared" ca="1" si="1"/>
        <v>-385.0120526</v>
      </c>
      <c r="J2965" s="11">
        <f t="shared" ca="1" si="9"/>
        <v>-10.17473712</v>
      </c>
      <c r="K2965" s="9">
        <f t="shared" ca="1" si="521"/>
        <v>61.639266319999997</v>
      </c>
      <c r="L2965" s="11">
        <f t="shared" ca="1" si="522"/>
        <v>7565.3436460000003</v>
      </c>
      <c r="M2965" s="11">
        <f t="shared" ca="1" si="517"/>
        <v>0.55245500000000003</v>
      </c>
      <c r="N2965" s="11">
        <f t="shared" ca="1" si="514"/>
        <v>-13.801652580000001</v>
      </c>
      <c r="O2965" s="11">
        <f t="shared" ca="1" si="515"/>
        <v>0</v>
      </c>
      <c r="P2965" s="13">
        <f t="shared" ca="1" si="518"/>
        <v>309.90100000000001</v>
      </c>
      <c r="Q2965" s="11">
        <f t="shared" ca="1" si="415"/>
        <v>0.1988998626</v>
      </c>
      <c r="R2965" s="11">
        <f t="shared" ca="1" si="519"/>
        <v>1.037180134</v>
      </c>
      <c r="S2965" s="11"/>
    </row>
    <row r="2966" spans="2:19" x14ac:dyDescent="0.2">
      <c r="B2966" s="11"/>
      <c r="D2966" s="14">
        <f t="shared" si="520"/>
        <v>29.640000000001834</v>
      </c>
      <c r="E2966" s="11">
        <f t="shared" si="523"/>
        <v>37.840000000001169</v>
      </c>
      <c r="F2966" s="11">
        <f t="shared" si="516"/>
        <v>-371.21040000001148</v>
      </c>
      <c r="G2966" s="11">
        <f t="shared" ca="1" si="412"/>
        <v>-13.75612566</v>
      </c>
      <c r="H2966" s="15">
        <f t="shared" si="524"/>
        <v>0</v>
      </c>
      <c r="I2966" s="11">
        <f t="shared" ca="1" si="1"/>
        <v>-384.96652569999998</v>
      </c>
      <c r="J2966" s="11">
        <f t="shared" ca="1" si="9"/>
        <v>-10.17353398</v>
      </c>
      <c r="K2966" s="9">
        <f t="shared" ca="1" si="521"/>
        <v>61.537518949999999</v>
      </c>
      <c r="L2966" s="11">
        <f t="shared" ca="1" si="522"/>
        <v>7565.9595300000001</v>
      </c>
      <c r="M2966" s="11">
        <f t="shared" ca="1" si="517"/>
        <v>0.55245500000000003</v>
      </c>
      <c r="N2966" s="11">
        <f t="shared" ca="1" si="514"/>
        <v>-13.75612566</v>
      </c>
      <c r="O2966" s="11">
        <f t="shared" ca="1" si="515"/>
        <v>0</v>
      </c>
      <c r="P2966" s="13">
        <f t="shared" ca="1" si="518"/>
        <v>309.90100000000001</v>
      </c>
      <c r="Q2966" s="11">
        <f t="shared" ca="1" si="415"/>
        <v>0.1985715404</v>
      </c>
      <c r="R2966" s="11">
        <f t="shared" ca="1" si="519"/>
        <v>1.03705749</v>
      </c>
      <c r="S2966" s="11"/>
    </row>
    <row r="2967" spans="2:19" x14ac:dyDescent="0.2">
      <c r="B2967" s="11"/>
      <c r="D2967" s="14">
        <f t="shared" si="520"/>
        <v>29.650000000001835</v>
      </c>
      <c r="E2967" s="11">
        <f t="shared" si="523"/>
        <v>37.840000000001169</v>
      </c>
      <c r="F2967" s="11">
        <f t="shared" si="516"/>
        <v>-371.21040000001148</v>
      </c>
      <c r="G2967" s="11">
        <f t="shared" ca="1" si="412"/>
        <v>-13.70909099</v>
      </c>
      <c r="H2967" s="15">
        <f t="shared" si="524"/>
        <v>0</v>
      </c>
      <c r="I2967" s="11">
        <f t="shared" ca="1" si="1"/>
        <v>-384.91949099999999</v>
      </c>
      <c r="J2967" s="11">
        <f t="shared" ca="1" si="9"/>
        <v>-10.17229099</v>
      </c>
      <c r="K2967" s="9">
        <f t="shared" ca="1" si="521"/>
        <v>61.435783610000001</v>
      </c>
      <c r="L2967" s="11">
        <f t="shared" ca="1" si="522"/>
        <v>7566.574396</v>
      </c>
      <c r="M2967" s="11">
        <f t="shared" ca="1" si="517"/>
        <v>0.55239099999999997</v>
      </c>
      <c r="N2967" s="11">
        <f t="shared" ca="1" si="514"/>
        <v>-13.70909099</v>
      </c>
      <c r="O2967" s="11">
        <f t="shared" ca="1" si="515"/>
        <v>0</v>
      </c>
      <c r="P2967" s="13">
        <f t="shared" ca="1" si="518"/>
        <v>309.89699999999999</v>
      </c>
      <c r="Q2967" s="11">
        <f t="shared" ca="1" si="415"/>
        <v>0.19824581590000001</v>
      </c>
      <c r="R2967" s="11">
        <f t="shared" ca="1" si="519"/>
        <v>1.0369307839999999</v>
      </c>
      <c r="S2967" s="11"/>
    </row>
    <row r="2968" spans="2:19" x14ac:dyDescent="0.2">
      <c r="B2968" s="11"/>
      <c r="D2968" s="14">
        <f t="shared" si="520"/>
        <v>29.660000000001837</v>
      </c>
      <c r="E2968" s="11">
        <f t="shared" si="523"/>
        <v>37.840000000001169</v>
      </c>
      <c r="F2968" s="11">
        <f t="shared" si="516"/>
        <v>-371.21040000001148</v>
      </c>
      <c r="G2968" s="11">
        <f t="shared" ca="1" si="412"/>
        <v>-13.66214757</v>
      </c>
      <c r="H2968" s="15">
        <f t="shared" si="524"/>
        <v>0</v>
      </c>
      <c r="I2968" s="11">
        <f t="shared" ca="1" si="1"/>
        <v>-384.87254760000002</v>
      </c>
      <c r="J2968" s="11">
        <f t="shared" ca="1" si="9"/>
        <v>-10.171050409999999</v>
      </c>
      <c r="K2968" s="9">
        <f t="shared" ca="1" si="521"/>
        <v>61.334060700000002</v>
      </c>
      <c r="L2968" s="11">
        <f t="shared" ca="1" si="522"/>
        <v>7567.1882450000003</v>
      </c>
      <c r="M2968" s="11">
        <f t="shared" ca="1" si="517"/>
        <v>0.55232700000000001</v>
      </c>
      <c r="N2968" s="11">
        <f t="shared" ca="1" si="514"/>
        <v>-13.66214757</v>
      </c>
      <c r="O2968" s="11">
        <f t="shared" ca="1" si="515"/>
        <v>0</v>
      </c>
      <c r="P2968" s="13">
        <f t="shared" ca="1" si="518"/>
        <v>309.89299999999997</v>
      </c>
      <c r="Q2968" s="11">
        <f t="shared" ca="1" si="415"/>
        <v>0.19792012310000001</v>
      </c>
      <c r="R2968" s="11">
        <f t="shared" ca="1" si="519"/>
        <v>1.0368043229999999</v>
      </c>
      <c r="S2968" s="11"/>
    </row>
    <row r="2969" spans="2:19" x14ac:dyDescent="0.2">
      <c r="B2969" s="11"/>
      <c r="D2969" s="14">
        <f t="shared" si="520"/>
        <v>29.670000000001838</v>
      </c>
      <c r="E2969" s="11">
        <f t="shared" si="523"/>
        <v>37.840000000001169</v>
      </c>
      <c r="F2969" s="11">
        <f t="shared" si="516"/>
        <v>-371.21040000001148</v>
      </c>
      <c r="G2969" s="11">
        <f t="shared" ca="1" si="412"/>
        <v>-13.616873160000001</v>
      </c>
      <c r="H2969" s="15">
        <f t="shared" si="524"/>
        <v>0</v>
      </c>
      <c r="I2969" s="11">
        <f t="shared" ca="1" si="1"/>
        <v>-384.82727319999998</v>
      </c>
      <c r="J2969" s="11">
        <f t="shared" ca="1" si="9"/>
        <v>-10.169853939999999</v>
      </c>
      <c r="K2969" s="9">
        <f t="shared" ca="1" si="521"/>
        <v>61.232350189999998</v>
      </c>
      <c r="L2969" s="11">
        <f t="shared" ca="1" si="522"/>
        <v>7567.8010780000004</v>
      </c>
      <c r="M2969" s="11">
        <f t="shared" ca="1" si="517"/>
        <v>0.55232700000000001</v>
      </c>
      <c r="N2969" s="11">
        <f t="shared" ca="1" si="514"/>
        <v>-13.616873160000001</v>
      </c>
      <c r="O2969" s="11">
        <f t="shared" ca="1" si="515"/>
        <v>0</v>
      </c>
      <c r="P2969" s="13">
        <f t="shared" ca="1" si="518"/>
        <v>309.89299999999997</v>
      </c>
      <c r="Q2969" s="11">
        <f t="shared" ca="1" si="415"/>
        <v>0.19759191139999999</v>
      </c>
      <c r="R2969" s="11">
        <f t="shared" ca="1" si="519"/>
        <v>1.0366823590000001</v>
      </c>
      <c r="S2969" s="11"/>
    </row>
    <row r="2970" spans="2:19" x14ac:dyDescent="0.2">
      <c r="B2970" s="11"/>
      <c r="D2970" s="14">
        <f t="shared" si="520"/>
        <v>29.68000000000184</v>
      </c>
      <c r="E2970" s="11">
        <f t="shared" si="523"/>
        <v>37.840000000001169</v>
      </c>
      <c r="F2970" s="11">
        <f t="shared" si="516"/>
        <v>-371.21040000001148</v>
      </c>
      <c r="G2970" s="11">
        <f t="shared" ca="1" si="412"/>
        <v>-13.570106600000001</v>
      </c>
      <c r="H2970" s="15">
        <f t="shared" si="524"/>
        <v>0</v>
      </c>
      <c r="I2970" s="11">
        <f t="shared" ca="1" si="1"/>
        <v>-384.78050660000002</v>
      </c>
      <c r="J2970" s="11">
        <f t="shared" ca="1" si="9"/>
        <v>-10.16861804</v>
      </c>
      <c r="K2970" s="9">
        <f t="shared" ca="1" si="521"/>
        <v>61.130651649999997</v>
      </c>
      <c r="L2970" s="11">
        <f t="shared" ca="1" si="522"/>
        <v>7568.4128929999997</v>
      </c>
      <c r="M2970" s="11">
        <f t="shared" ca="1" si="517"/>
        <v>0.55226299999999995</v>
      </c>
      <c r="N2970" s="11">
        <f t="shared" ca="1" si="514"/>
        <v>-13.570106600000001</v>
      </c>
      <c r="O2970" s="11">
        <f t="shared" ca="1" si="515"/>
        <v>0</v>
      </c>
      <c r="P2970" s="13">
        <f t="shared" ca="1" si="518"/>
        <v>309.88900000000001</v>
      </c>
      <c r="Q2970" s="11">
        <f t="shared" ca="1" si="415"/>
        <v>0.1972662845</v>
      </c>
      <c r="R2970" s="11">
        <f t="shared" ca="1" si="519"/>
        <v>1.036556375</v>
      </c>
      <c r="S2970" s="11"/>
    </row>
    <row r="2971" spans="2:19" x14ac:dyDescent="0.2">
      <c r="B2971" s="11"/>
      <c r="D2971" s="14">
        <f t="shared" si="520"/>
        <v>29.690000000001842</v>
      </c>
      <c r="E2971" s="11">
        <f t="shared" si="523"/>
        <v>37.840000000001169</v>
      </c>
      <c r="F2971" s="11">
        <f t="shared" si="516"/>
        <v>-371.21040000001148</v>
      </c>
      <c r="G2971" s="11">
        <f t="shared" ca="1" si="412"/>
        <v>-13.523431110000001</v>
      </c>
      <c r="H2971" s="15">
        <f t="shared" si="524"/>
        <v>0</v>
      </c>
      <c r="I2971" s="11">
        <f t="shared" ca="1" si="1"/>
        <v>-384.73383109999997</v>
      </c>
      <c r="J2971" s="11">
        <f t="shared" ca="1" si="9"/>
        <v>-10.16738454</v>
      </c>
      <c r="K2971" s="9">
        <f t="shared" ca="1" si="521"/>
        <v>61.028965470000003</v>
      </c>
      <c r="L2971" s="11">
        <f t="shared" ca="1" si="522"/>
        <v>7569.0236910000003</v>
      </c>
      <c r="M2971" s="11">
        <f t="shared" ca="1" si="517"/>
        <v>0.552199</v>
      </c>
      <c r="N2971" s="11">
        <f t="shared" ca="1" si="514"/>
        <v>-13.523431110000001</v>
      </c>
      <c r="O2971" s="11">
        <f t="shared" ca="1" si="515"/>
        <v>0</v>
      </c>
      <c r="P2971" s="13">
        <f t="shared" ca="1" si="518"/>
        <v>309.88499999999999</v>
      </c>
      <c r="Q2971" s="11">
        <f t="shared" ca="1" si="415"/>
        <v>0.19694068919999999</v>
      </c>
      <c r="R2971" s="11">
        <f t="shared" ca="1" si="519"/>
        <v>1.036430636</v>
      </c>
      <c r="S2971" s="11"/>
    </row>
    <row r="2972" spans="2:19" x14ac:dyDescent="0.2">
      <c r="B2972" s="11"/>
      <c r="D2972" s="14">
        <f t="shared" si="520"/>
        <v>29.700000000001843</v>
      </c>
      <c r="E2972" s="11">
        <f t="shared" si="523"/>
        <v>37.840000000001169</v>
      </c>
      <c r="F2972" s="11">
        <f t="shared" si="516"/>
        <v>-371.21040000001148</v>
      </c>
      <c r="G2972" s="11">
        <f t="shared" ca="1" si="412"/>
        <v>-13.47840875</v>
      </c>
      <c r="H2972" s="15">
        <f t="shared" si="524"/>
        <v>0</v>
      </c>
      <c r="I2972" s="11">
        <f t="shared" ca="1" si="1"/>
        <v>-384.6888088</v>
      </c>
      <c r="J2972" s="11">
        <f t="shared" ca="1" si="9"/>
        <v>-10.166194730000001</v>
      </c>
      <c r="K2972" s="9">
        <f t="shared" ca="1" si="521"/>
        <v>60.927291629999999</v>
      </c>
      <c r="L2972" s="11">
        <f t="shared" ca="1" si="522"/>
        <v>7569.6334720000004</v>
      </c>
      <c r="M2972" s="11">
        <f t="shared" ca="1" si="517"/>
        <v>0.552199</v>
      </c>
      <c r="N2972" s="11">
        <f t="shared" ca="1" si="514"/>
        <v>-13.47840875</v>
      </c>
      <c r="O2972" s="11">
        <f t="shared" ca="1" si="515"/>
        <v>0</v>
      </c>
      <c r="P2972" s="13">
        <f t="shared" ca="1" si="518"/>
        <v>309.88499999999999</v>
      </c>
      <c r="Q2972" s="11">
        <f t="shared" ca="1" si="415"/>
        <v>0.1966125873</v>
      </c>
      <c r="R2972" s="11">
        <f t="shared" ca="1" si="519"/>
        <v>1.0363093510000001</v>
      </c>
      <c r="S2972" s="11"/>
    </row>
    <row r="2973" spans="2:19" x14ac:dyDescent="0.2">
      <c r="B2973" s="11"/>
      <c r="D2973" s="14">
        <f t="shared" si="520"/>
        <v>29.710000000001845</v>
      </c>
      <c r="E2973" s="11">
        <f t="shared" si="523"/>
        <v>37.840000000001169</v>
      </c>
      <c r="F2973" s="11">
        <f t="shared" si="516"/>
        <v>-371.21040000001148</v>
      </c>
      <c r="G2973" s="11">
        <f t="shared" ca="1" si="412"/>
        <v>-13.43190978</v>
      </c>
      <c r="H2973" s="15">
        <f t="shared" si="524"/>
        <v>0</v>
      </c>
      <c r="I2973" s="11">
        <f t="shared" ca="1" si="1"/>
        <v>-384.64230980000002</v>
      </c>
      <c r="J2973" s="11">
        <f t="shared" ca="1" si="9"/>
        <v>-10.1649659</v>
      </c>
      <c r="K2973" s="9">
        <f t="shared" ca="1" si="521"/>
        <v>60.825629679999999</v>
      </c>
      <c r="L2973" s="11">
        <f t="shared" ca="1" si="522"/>
        <v>7570.2422370000004</v>
      </c>
      <c r="M2973" s="11">
        <f t="shared" ca="1" si="517"/>
        <v>0.55213500000000004</v>
      </c>
      <c r="N2973" s="11">
        <f t="shared" ca="1" si="514"/>
        <v>-13.43190978</v>
      </c>
      <c r="O2973" s="11">
        <f t="shared" ca="1" si="515"/>
        <v>0</v>
      </c>
      <c r="P2973" s="13">
        <f t="shared" ca="1" si="518"/>
        <v>309.88</v>
      </c>
      <c r="Q2973" s="11">
        <f t="shared" ca="1" si="415"/>
        <v>0.19628769099999999</v>
      </c>
      <c r="R2973" s="11">
        <f t="shared" ca="1" si="519"/>
        <v>1.0361840879999999</v>
      </c>
      <c r="S2973" s="11"/>
    </row>
    <row r="2974" spans="2:19" x14ac:dyDescent="0.2">
      <c r="B2974" s="11"/>
      <c r="D2974" s="14">
        <f t="shared" si="520"/>
        <v>29.720000000001846</v>
      </c>
      <c r="E2974" s="11">
        <f t="shared" si="523"/>
        <v>37.840000000001169</v>
      </c>
      <c r="F2974" s="11">
        <f t="shared" si="516"/>
        <v>-371.21040000001148</v>
      </c>
      <c r="G2974" s="11">
        <f t="shared" ca="1" si="412"/>
        <v>-13.387053420000001</v>
      </c>
      <c r="H2974" s="15">
        <f t="shared" si="524"/>
        <v>0</v>
      </c>
      <c r="I2974" s="11">
        <f t="shared" ca="1" si="1"/>
        <v>-384.59745340000001</v>
      </c>
      <c r="J2974" s="11">
        <f t="shared" ca="1" si="9"/>
        <v>-10.16378048</v>
      </c>
      <c r="K2974" s="9">
        <f t="shared" ca="1" si="521"/>
        <v>60.723980019999999</v>
      </c>
      <c r="L2974" s="11">
        <f t="shared" ca="1" si="522"/>
        <v>7570.8499849999998</v>
      </c>
      <c r="M2974" s="11">
        <f t="shared" ca="1" si="517"/>
        <v>0.55213500000000004</v>
      </c>
      <c r="N2974" s="11">
        <f t="shared" ca="1" si="514"/>
        <v>-13.387053420000001</v>
      </c>
      <c r="O2974" s="11">
        <f t="shared" ca="1" si="515"/>
        <v>0</v>
      </c>
      <c r="P2974" s="13">
        <f t="shared" ca="1" si="518"/>
        <v>309.88</v>
      </c>
      <c r="Q2974" s="11">
        <f t="shared" ca="1" si="415"/>
        <v>0.1959596619</v>
      </c>
      <c r="R2974" s="11">
        <f t="shared" ca="1" si="519"/>
        <v>1.03606325</v>
      </c>
      <c r="S2974" s="11"/>
    </row>
    <row r="2975" spans="2:19" x14ac:dyDescent="0.2">
      <c r="B2975" s="11"/>
      <c r="D2975" s="14">
        <f t="shared" si="520"/>
        <v>29.730000000001848</v>
      </c>
      <c r="E2975" s="11">
        <f t="shared" si="523"/>
        <v>37.840000000001169</v>
      </c>
      <c r="F2975" s="11">
        <f t="shared" si="516"/>
        <v>-371.21040000001148</v>
      </c>
      <c r="G2975" s="11">
        <f t="shared" ca="1" si="412"/>
        <v>-13.340730750000001</v>
      </c>
      <c r="H2975" s="15">
        <f t="shared" si="524"/>
        <v>0</v>
      </c>
      <c r="I2975" s="11">
        <f t="shared" ca="1" si="1"/>
        <v>-384.55113069999999</v>
      </c>
      <c r="J2975" s="11">
        <f t="shared" ca="1" si="9"/>
        <v>-10.162556309999999</v>
      </c>
      <c r="K2975" s="9">
        <f t="shared" ca="1" si="521"/>
        <v>60.62234222</v>
      </c>
      <c r="L2975" s="11">
        <f t="shared" ca="1" si="522"/>
        <v>7571.4567159999997</v>
      </c>
      <c r="M2975" s="11">
        <f t="shared" ca="1" si="517"/>
        <v>0.55207099999999998</v>
      </c>
      <c r="N2975" s="11">
        <f t="shared" ca="1" si="514"/>
        <v>-13.340730750000001</v>
      </c>
      <c r="O2975" s="11">
        <f t="shared" ca="1" si="515"/>
        <v>0</v>
      </c>
      <c r="P2975" s="13">
        <f t="shared" ca="1" si="518"/>
        <v>309.87599999999998</v>
      </c>
      <c r="Q2975" s="11">
        <f t="shared" ca="1" si="415"/>
        <v>0.19563419630000001</v>
      </c>
      <c r="R2975" s="11">
        <f t="shared" ca="1" si="519"/>
        <v>1.0359384620000001</v>
      </c>
      <c r="S2975" s="11"/>
    </row>
    <row r="2976" spans="2:19" x14ac:dyDescent="0.2">
      <c r="B2976" s="11"/>
      <c r="D2976" s="14">
        <f t="shared" si="520"/>
        <v>29.740000000001849</v>
      </c>
      <c r="E2976" s="11">
        <f t="shared" si="523"/>
        <v>37.840000000001169</v>
      </c>
      <c r="F2976" s="11">
        <f t="shared" si="516"/>
        <v>-371.21040000001148</v>
      </c>
      <c r="G2976" s="11">
        <f t="shared" ca="1" si="412"/>
        <v>-13.29449883</v>
      </c>
      <c r="H2976" s="15">
        <f t="shared" si="524"/>
        <v>0</v>
      </c>
      <c r="I2976" s="11">
        <f t="shared" ca="1" si="1"/>
        <v>-384.50489879999998</v>
      </c>
      <c r="J2976" s="11">
        <f t="shared" ca="1" si="9"/>
        <v>-10.16133454</v>
      </c>
      <c r="K2976" s="9">
        <f t="shared" ca="1" si="521"/>
        <v>60.520716649999997</v>
      </c>
      <c r="L2976" s="11">
        <f t="shared" ca="1" si="522"/>
        <v>7572.0624310000003</v>
      </c>
      <c r="M2976" s="11">
        <f t="shared" ca="1" si="517"/>
        <v>0.55200700000000003</v>
      </c>
      <c r="N2976" s="11">
        <f t="shared" ca="1" si="514"/>
        <v>-13.29449883</v>
      </c>
      <c r="O2976" s="11">
        <f t="shared" ca="1" si="515"/>
        <v>0</v>
      </c>
      <c r="P2976" s="13">
        <f t="shared" ca="1" si="518"/>
        <v>309.87200000000001</v>
      </c>
      <c r="Q2976" s="11">
        <f t="shared" ca="1" si="415"/>
        <v>0.19530876189999999</v>
      </c>
      <c r="R2976" s="11">
        <f t="shared" ca="1" si="519"/>
        <v>1.0358139179999999</v>
      </c>
      <c r="S2976" s="11"/>
    </row>
    <row r="2977" spans="2:19" x14ac:dyDescent="0.2">
      <c r="B2977" s="11"/>
      <c r="D2977" s="14">
        <f t="shared" si="520"/>
        <v>29.750000000001851</v>
      </c>
      <c r="E2977" s="11">
        <f t="shared" si="523"/>
        <v>37.840000000001169</v>
      </c>
      <c r="F2977" s="11">
        <f t="shared" si="516"/>
        <v>-371.21040000001148</v>
      </c>
      <c r="G2977" s="11">
        <f t="shared" ca="1" si="412"/>
        <v>-13.24989379</v>
      </c>
      <c r="H2977" s="15">
        <f t="shared" si="524"/>
        <v>0</v>
      </c>
      <c r="I2977" s="11">
        <f t="shared" ca="1" si="1"/>
        <v>-384.46029379999999</v>
      </c>
      <c r="J2977" s="11">
        <f t="shared" ca="1" si="9"/>
        <v>-10.16015576</v>
      </c>
      <c r="K2977" s="9">
        <f t="shared" ca="1" si="521"/>
        <v>60.419103309999997</v>
      </c>
      <c r="L2977" s="11">
        <f t="shared" ca="1" si="522"/>
        <v>7572.6671310000002</v>
      </c>
      <c r="M2977" s="11">
        <f t="shared" ca="1" si="517"/>
        <v>0.55200700000000003</v>
      </c>
      <c r="N2977" s="11">
        <f t="shared" ca="1" si="514"/>
        <v>-13.24989379</v>
      </c>
      <c r="O2977" s="11">
        <f t="shared" ca="1" si="515"/>
        <v>0</v>
      </c>
      <c r="P2977" s="13">
        <f t="shared" ca="1" si="518"/>
        <v>309.87200000000001</v>
      </c>
      <c r="Q2977" s="11">
        <f t="shared" ca="1" si="415"/>
        <v>0.1949808415</v>
      </c>
      <c r="R2977" s="11">
        <f t="shared" ca="1" si="519"/>
        <v>1.035693757</v>
      </c>
      <c r="S2977" s="11"/>
    </row>
    <row r="2978" spans="2:19" x14ac:dyDescent="0.2">
      <c r="B2978" s="11"/>
      <c r="D2978" s="14">
        <f t="shared" si="520"/>
        <v>29.760000000001853</v>
      </c>
      <c r="E2978" s="11">
        <f t="shared" si="523"/>
        <v>37.840000000001169</v>
      </c>
      <c r="F2978" s="11">
        <f t="shared" si="516"/>
        <v>-371.21040000001148</v>
      </c>
      <c r="G2978" s="11">
        <f t="shared" ca="1" si="412"/>
        <v>-13.203837829999999</v>
      </c>
      <c r="H2978" s="15">
        <f t="shared" si="524"/>
        <v>0</v>
      </c>
      <c r="I2978" s="11">
        <f t="shared" ca="1" si="1"/>
        <v>-384.41423780000002</v>
      </c>
      <c r="J2978" s="11">
        <f t="shared" ca="1" si="9"/>
        <v>-10.15893863</v>
      </c>
      <c r="K2978" s="9">
        <f t="shared" ca="1" si="521"/>
        <v>60.317501749999998</v>
      </c>
      <c r="L2978" s="11">
        <f t="shared" ca="1" si="522"/>
        <v>7573.2708140000004</v>
      </c>
      <c r="M2978" s="11">
        <f t="shared" ca="1" si="517"/>
        <v>0.55194299999999996</v>
      </c>
      <c r="N2978" s="11">
        <f t="shared" ca="1" si="514"/>
        <v>-13.203837829999999</v>
      </c>
      <c r="O2978" s="11">
        <f t="shared" ca="1" si="515"/>
        <v>0</v>
      </c>
      <c r="P2978" s="13">
        <f t="shared" ca="1" si="518"/>
        <v>309.86799999999999</v>
      </c>
      <c r="Q2978" s="11">
        <f t="shared" ca="1" si="415"/>
        <v>0.19465547180000001</v>
      </c>
      <c r="R2978" s="11">
        <f t="shared" ca="1" si="519"/>
        <v>1.035569687</v>
      </c>
      <c r="S2978" s="11"/>
    </row>
    <row r="2979" spans="2:19" x14ac:dyDescent="0.2">
      <c r="B2979" s="11"/>
      <c r="D2979" s="14">
        <f t="shared" si="520"/>
        <v>29.770000000001854</v>
      </c>
      <c r="E2979" s="11">
        <f t="shared" si="523"/>
        <v>37.840000000001169</v>
      </c>
      <c r="F2979" s="11">
        <f t="shared" si="516"/>
        <v>-371.21040000001148</v>
      </c>
      <c r="G2979" s="11">
        <f t="shared" ca="1" si="412"/>
        <v>-13.159398319999999</v>
      </c>
      <c r="H2979" s="15">
        <f t="shared" si="524"/>
        <v>0</v>
      </c>
      <c r="I2979" s="11">
        <f t="shared" ca="1" si="1"/>
        <v>-384.36979830000001</v>
      </c>
      <c r="J2979" s="11">
        <f t="shared" ca="1" si="9"/>
        <v>-10.15776423</v>
      </c>
      <c r="K2979" s="9">
        <f t="shared" ca="1" si="521"/>
        <v>60.215912359999997</v>
      </c>
      <c r="L2979" s="11">
        <f t="shared" ca="1" si="522"/>
        <v>7573.8734809999996</v>
      </c>
      <c r="M2979" s="11">
        <f t="shared" ca="1" si="517"/>
        <v>0.55194299999999996</v>
      </c>
      <c r="N2979" s="11">
        <f t="shared" ca="1" si="514"/>
        <v>-13.159398319999999</v>
      </c>
      <c r="O2979" s="11">
        <f t="shared" ca="1" si="515"/>
        <v>0</v>
      </c>
      <c r="P2979" s="13">
        <f t="shared" ca="1" si="518"/>
        <v>309.86799999999999</v>
      </c>
      <c r="Q2979" s="11">
        <f t="shared" ca="1" si="415"/>
        <v>0.19432762449999999</v>
      </c>
      <c r="R2979" s="11">
        <f t="shared" ca="1" si="519"/>
        <v>1.0354499720000001</v>
      </c>
      <c r="S2979" s="11"/>
    </row>
    <row r="2980" spans="2:19" x14ac:dyDescent="0.2">
      <c r="B2980" s="11"/>
      <c r="D2980" s="14">
        <f t="shared" si="520"/>
        <v>29.780000000001856</v>
      </c>
      <c r="E2980" s="11">
        <f t="shared" si="523"/>
        <v>37.840000000001169</v>
      </c>
      <c r="F2980" s="11">
        <f t="shared" si="516"/>
        <v>-371.21040000001148</v>
      </c>
      <c r="G2980" s="11">
        <f t="shared" ca="1" si="412"/>
        <v>-13.1135181</v>
      </c>
      <c r="H2980" s="15">
        <f t="shared" si="524"/>
        <v>0</v>
      </c>
      <c r="I2980" s="11">
        <f t="shared" ca="1" si="1"/>
        <v>-384.32391810000001</v>
      </c>
      <c r="J2980" s="11">
        <f t="shared" ca="1" si="9"/>
        <v>-10.15655175</v>
      </c>
      <c r="K2980" s="9">
        <f t="shared" ca="1" si="521"/>
        <v>60.114334720000002</v>
      </c>
      <c r="L2980" s="11">
        <f t="shared" ca="1" si="522"/>
        <v>7574.4751319999996</v>
      </c>
      <c r="M2980" s="11">
        <f t="shared" ca="1" si="517"/>
        <v>0.55187900000000001</v>
      </c>
      <c r="N2980" s="11">
        <f t="shared" ca="1" si="514"/>
        <v>-13.1135181</v>
      </c>
      <c r="O2980" s="11">
        <f t="shared" ca="1" si="515"/>
        <v>0</v>
      </c>
      <c r="P2980" s="13">
        <f t="shared" ca="1" si="518"/>
        <v>309.863</v>
      </c>
      <c r="Q2980" s="11">
        <f t="shared" ca="1" si="415"/>
        <v>0.1940029456</v>
      </c>
      <c r="R2980" s="11">
        <f t="shared" ca="1" si="519"/>
        <v>1.035326376</v>
      </c>
      <c r="S2980" s="11"/>
    </row>
    <row r="2981" spans="2:19" x14ac:dyDescent="0.2">
      <c r="B2981" s="11"/>
      <c r="D2981" s="14">
        <f t="shared" si="520"/>
        <v>29.790000000001857</v>
      </c>
      <c r="E2981" s="11">
        <f t="shared" si="523"/>
        <v>37.840000000001169</v>
      </c>
      <c r="F2981" s="11">
        <f t="shared" si="516"/>
        <v>-371.21040000001148</v>
      </c>
      <c r="G2981" s="11">
        <f t="shared" ca="1" si="412"/>
        <v>-13.067752</v>
      </c>
      <c r="H2981" s="15">
        <f t="shared" si="524"/>
        <v>0</v>
      </c>
      <c r="I2981" s="11">
        <f t="shared" ca="1" si="1"/>
        <v>-384.27815199999998</v>
      </c>
      <c r="J2981" s="11">
        <f t="shared" ca="1" si="9"/>
        <v>-10.155342279999999</v>
      </c>
      <c r="K2981" s="9">
        <f t="shared" ca="1" si="521"/>
        <v>60.012769200000001</v>
      </c>
      <c r="L2981" s="11">
        <f t="shared" ca="1" si="522"/>
        <v>7575.0757670000003</v>
      </c>
      <c r="M2981" s="11">
        <f t="shared" ca="1" si="517"/>
        <v>0.55181599999999997</v>
      </c>
      <c r="N2981" s="11">
        <f t="shared" ca="1" si="514"/>
        <v>-13.067752</v>
      </c>
      <c r="O2981" s="11">
        <f t="shared" ca="1" si="515"/>
        <v>0</v>
      </c>
      <c r="P2981" s="13">
        <f t="shared" ca="1" si="518"/>
        <v>309.85899999999998</v>
      </c>
      <c r="Q2981" s="11">
        <f t="shared" ca="1" si="415"/>
        <v>0.19367767020000001</v>
      </c>
      <c r="R2981" s="11">
        <f t="shared" ca="1" si="519"/>
        <v>1.035203087</v>
      </c>
      <c r="S2981" s="11"/>
    </row>
    <row r="2982" spans="2:19" x14ac:dyDescent="0.2">
      <c r="B2982" s="11"/>
      <c r="D2982" s="14">
        <f t="shared" si="520"/>
        <v>29.800000000001859</v>
      </c>
      <c r="E2982" s="11">
        <f t="shared" si="523"/>
        <v>37.840000000001169</v>
      </c>
      <c r="F2982" s="11">
        <f t="shared" si="516"/>
        <v>-371.21040000001148</v>
      </c>
      <c r="G2982" s="11">
        <f t="shared" ca="1" si="412"/>
        <v>-13.023562999999999</v>
      </c>
      <c r="H2982" s="15">
        <f t="shared" si="524"/>
        <v>0</v>
      </c>
      <c r="I2982" s="11">
        <f t="shared" ca="1" si="1"/>
        <v>-384.23396300000002</v>
      </c>
      <c r="J2982" s="11">
        <f t="shared" ca="1" si="9"/>
        <v>-10.1541745</v>
      </c>
      <c r="K2982" s="9">
        <f t="shared" ca="1" si="521"/>
        <v>59.911215779999999</v>
      </c>
      <c r="L2982" s="11">
        <f t="shared" ca="1" si="522"/>
        <v>7575.6753870000002</v>
      </c>
      <c r="M2982" s="11">
        <f t="shared" ca="1" si="517"/>
        <v>0.55181599999999997</v>
      </c>
      <c r="N2982" s="11">
        <f t="shared" ca="1" si="514"/>
        <v>-13.023562999999999</v>
      </c>
      <c r="O2982" s="11">
        <f t="shared" ca="1" si="515"/>
        <v>0</v>
      </c>
      <c r="P2982" s="13">
        <f t="shared" ca="1" si="518"/>
        <v>309.85899999999998</v>
      </c>
      <c r="Q2982" s="11">
        <f t="shared" ca="1" si="415"/>
        <v>0.19334992940000001</v>
      </c>
      <c r="R2982" s="11">
        <f t="shared" ca="1" si="519"/>
        <v>1.035084047</v>
      </c>
      <c r="S2982" s="11"/>
    </row>
    <row r="2983" spans="2:19" x14ac:dyDescent="0.2">
      <c r="B2983" s="11"/>
      <c r="D2983" s="14">
        <f t="shared" si="520"/>
        <v>29.81000000000186</v>
      </c>
      <c r="E2983" s="11">
        <f t="shared" si="523"/>
        <v>37.840000000001169</v>
      </c>
      <c r="F2983" s="11">
        <f t="shared" si="516"/>
        <v>-371.21040000001148</v>
      </c>
      <c r="G2983" s="11">
        <f t="shared" ca="1" si="412"/>
        <v>-12.977948550000001</v>
      </c>
      <c r="H2983" s="15">
        <f t="shared" si="524"/>
        <v>0</v>
      </c>
      <c r="I2983" s="11">
        <f t="shared" ca="1" si="1"/>
        <v>-384.18834850000002</v>
      </c>
      <c r="J2983" s="11">
        <f t="shared" ca="1" si="9"/>
        <v>-10.15296904</v>
      </c>
      <c r="K2983" s="9">
        <f t="shared" ca="1" si="521"/>
        <v>59.809674039999997</v>
      </c>
      <c r="L2983" s="11">
        <f t="shared" ca="1" si="522"/>
        <v>7576.2739920000004</v>
      </c>
      <c r="M2983" s="11">
        <f t="shared" ca="1" si="517"/>
        <v>0.55175200000000002</v>
      </c>
      <c r="N2983" s="11">
        <f t="shared" ca="1" si="514"/>
        <v>-12.977948550000001</v>
      </c>
      <c r="O2983" s="11">
        <f t="shared" ca="1" si="515"/>
        <v>0</v>
      </c>
      <c r="P2983" s="13">
        <f t="shared" ca="1" si="518"/>
        <v>309.85500000000002</v>
      </c>
      <c r="Q2983" s="11">
        <f t="shared" ca="1" si="415"/>
        <v>0.19302471809999999</v>
      </c>
      <c r="R2983" s="11">
        <f t="shared" ca="1" si="519"/>
        <v>1.034961166</v>
      </c>
      <c r="S2983" s="11"/>
    </row>
    <row r="2984" spans="2:19" x14ac:dyDescent="0.2">
      <c r="B2984" s="11"/>
      <c r="D2984" s="14">
        <f t="shared" si="520"/>
        <v>29.820000000001862</v>
      </c>
      <c r="E2984" s="11">
        <f t="shared" si="523"/>
        <v>37.840000000001169</v>
      </c>
      <c r="F2984" s="11">
        <f t="shared" si="516"/>
        <v>-371.21040000001148</v>
      </c>
      <c r="G2984" s="11">
        <f t="shared" ca="1" si="412"/>
        <v>-12.93392461</v>
      </c>
      <c r="H2984" s="15">
        <f t="shared" si="524"/>
        <v>0</v>
      </c>
      <c r="I2984" s="11">
        <f t="shared" ca="1" si="1"/>
        <v>-384.1443246</v>
      </c>
      <c r="J2984" s="11">
        <f t="shared" ca="1" si="9"/>
        <v>-10.151805619999999</v>
      </c>
      <c r="K2984" s="9">
        <f t="shared" ca="1" si="521"/>
        <v>59.708144349999998</v>
      </c>
      <c r="L2984" s="11">
        <f t="shared" ca="1" si="522"/>
        <v>7576.8715810000003</v>
      </c>
      <c r="M2984" s="11">
        <f t="shared" ca="1" si="517"/>
        <v>0.55175200000000002</v>
      </c>
      <c r="N2984" s="11">
        <f t="shared" ca="1" si="514"/>
        <v>-12.93392461</v>
      </c>
      <c r="O2984" s="11">
        <f t="shared" ca="1" si="515"/>
        <v>0</v>
      </c>
      <c r="P2984" s="13">
        <f t="shared" ca="1" si="518"/>
        <v>309.85500000000002</v>
      </c>
      <c r="Q2984" s="11">
        <f t="shared" ca="1" si="415"/>
        <v>0.19269704970000001</v>
      </c>
      <c r="R2984" s="11">
        <f t="shared" ca="1" si="519"/>
        <v>1.034842571</v>
      </c>
      <c r="S2984" s="11"/>
    </row>
    <row r="2985" spans="2:19" x14ac:dyDescent="0.2">
      <c r="B2985" s="11"/>
      <c r="D2985" s="14">
        <f t="shared" si="520"/>
        <v>29.830000000001863</v>
      </c>
      <c r="E2985" s="11">
        <f t="shared" si="523"/>
        <v>37.840000000001169</v>
      </c>
      <c r="F2985" s="11">
        <f t="shared" si="516"/>
        <v>-371.21040000001148</v>
      </c>
      <c r="G2985" s="11">
        <f t="shared" ca="1" si="412"/>
        <v>-12.88848533</v>
      </c>
      <c r="H2985" s="15">
        <f t="shared" si="524"/>
        <v>0</v>
      </c>
      <c r="I2985" s="11">
        <f t="shared" ca="1" si="1"/>
        <v>-384.09888530000001</v>
      </c>
      <c r="J2985" s="11">
        <f t="shared" ca="1" si="9"/>
        <v>-10.150604789999999</v>
      </c>
      <c r="K2985" s="9">
        <f t="shared" ca="1" si="521"/>
        <v>59.606626290000001</v>
      </c>
      <c r="L2985" s="11">
        <f t="shared" ca="1" si="522"/>
        <v>7577.4681549999996</v>
      </c>
      <c r="M2985" s="11">
        <f t="shared" ca="1" si="517"/>
        <v>0.55168799999999996</v>
      </c>
      <c r="N2985" s="11">
        <f t="shared" ca="1" si="514"/>
        <v>-12.88848533</v>
      </c>
      <c r="O2985" s="11">
        <f t="shared" ca="1" si="515"/>
        <v>0</v>
      </c>
      <c r="P2985" s="13">
        <f t="shared" ca="1" si="518"/>
        <v>309.851</v>
      </c>
      <c r="Q2985" s="11">
        <f t="shared" ca="1" si="415"/>
        <v>0.19237190230000001</v>
      </c>
      <c r="R2985" s="11">
        <f t="shared" ca="1" si="519"/>
        <v>1.0347201619999999</v>
      </c>
      <c r="S2985" s="11"/>
    </row>
    <row r="2986" spans="2:19" x14ac:dyDescent="0.2">
      <c r="B2986" s="11"/>
      <c r="D2986" s="14">
        <f t="shared" si="520"/>
        <v>29.840000000001865</v>
      </c>
      <c r="E2986" s="11">
        <f t="shared" si="523"/>
        <v>37.840000000001169</v>
      </c>
      <c r="F2986" s="11">
        <f t="shared" si="516"/>
        <v>-371.21040000001148</v>
      </c>
      <c r="G2986" s="11">
        <f t="shared" ca="1" si="412"/>
        <v>-12.8431362</v>
      </c>
      <c r="H2986" s="15">
        <f t="shared" si="524"/>
        <v>0</v>
      </c>
      <c r="I2986" s="11">
        <f t="shared" ca="1" si="1"/>
        <v>-384.0535362</v>
      </c>
      <c r="J2986" s="11">
        <f t="shared" ca="1" si="9"/>
        <v>-10.14940635</v>
      </c>
      <c r="K2986" s="9">
        <f t="shared" ca="1" si="521"/>
        <v>59.505120239999997</v>
      </c>
      <c r="L2986" s="11">
        <f t="shared" ca="1" si="522"/>
        <v>7578.0637129999996</v>
      </c>
      <c r="M2986" s="11">
        <f t="shared" ca="1" si="517"/>
        <v>0.551624</v>
      </c>
      <c r="N2986" s="11">
        <f t="shared" ca="1" si="514"/>
        <v>-12.8431362</v>
      </c>
      <c r="O2986" s="11">
        <f t="shared" ca="1" si="515"/>
        <v>0</v>
      </c>
      <c r="P2986" s="13">
        <f t="shared" ca="1" si="518"/>
        <v>309.84699999999998</v>
      </c>
      <c r="Q2986" s="11">
        <f t="shared" ca="1" si="415"/>
        <v>0.19204678519999999</v>
      </c>
      <c r="R2986" s="11">
        <f t="shared" ca="1" si="519"/>
        <v>1.0345979970000001</v>
      </c>
      <c r="S2986" s="11"/>
    </row>
    <row r="2987" spans="2:19" x14ac:dyDescent="0.2">
      <c r="B2987" s="11"/>
      <c r="D2987" s="14">
        <f t="shared" si="520"/>
        <v>29.850000000001867</v>
      </c>
      <c r="E2987" s="11">
        <f t="shared" si="523"/>
        <v>37.840000000001169</v>
      </c>
      <c r="F2987" s="11">
        <f t="shared" si="516"/>
        <v>-371.21040000001148</v>
      </c>
      <c r="G2987" s="11">
        <f t="shared" ca="1" si="412"/>
        <v>-12.799362139999999</v>
      </c>
      <c r="H2987" s="15">
        <f t="shared" si="524"/>
        <v>0</v>
      </c>
      <c r="I2987" s="11">
        <f t="shared" ca="1" si="1"/>
        <v>-384.00976209999999</v>
      </c>
      <c r="J2987" s="11">
        <f t="shared" ca="1" si="9"/>
        <v>-10.148249529999999</v>
      </c>
      <c r="K2987" s="9">
        <f t="shared" ca="1" si="521"/>
        <v>59.403626180000003</v>
      </c>
      <c r="L2987" s="11">
        <f t="shared" ca="1" si="522"/>
        <v>7578.658257</v>
      </c>
      <c r="M2987" s="11">
        <f t="shared" ca="1" si="517"/>
        <v>0.551624</v>
      </c>
      <c r="N2987" s="11">
        <f t="shared" ca="1" si="514"/>
        <v>-12.799362139999999</v>
      </c>
      <c r="O2987" s="11">
        <f t="shared" ca="1" si="515"/>
        <v>0</v>
      </c>
      <c r="P2987" s="13">
        <f t="shared" ca="1" si="518"/>
        <v>309.84699999999998</v>
      </c>
      <c r="Q2987" s="11">
        <f t="shared" ca="1" si="415"/>
        <v>0.19171922329999999</v>
      </c>
      <c r="R2987" s="11">
        <f t="shared" ca="1" si="519"/>
        <v>1.034480074</v>
      </c>
      <c r="S2987" s="11"/>
    </row>
    <row r="2988" spans="2:19" x14ac:dyDescent="0.2">
      <c r="B2988" s="11"/>
      <c r="D2988" s="14">
        <f t="shared" si="520"/>
        <v>29.860000000001868</v>
      </c>
      <c r="E2988" s="11">
        <f t="shared" si="523"/>
        <v>37.840000000001169</v>
      </c>
      <c r="F2988" s="11">
        <f t="shared" si="516"/>
        <v>-371.21040000001148</v>
      </c>
      <c r="G2988" s="11">
        <f t="shared" ca="1" si="412"/>
        <v>-12.754187849999999</v>
      </c>
      <c r="H2988" s="15">
        <f t="shared" si="524"/>
        <v>0</v>
      </c>
      <c r="I2988" s="11">
        <f t="shared" ca="1" si="1"/>
        <v>-383.96458790000003</v>
      </c>
      <c r="J2988" s="11">
        <f t="shared" ca="1" si="9"/>
        <v>-10.147055699999999</v>
      </c>
      <c r="K2988" s="9">
        <f t="shared" ca="1" si="521"/>
        <v>59.30214368</v>
      </c>
      <c r="L2988" s="11">
        <f t="shared" ca="1" si="522"/>
        <v>7579.2517859999998</v>
      </c>
      <c r="M2988" s="11">
        <f t="shared" ca="1" si="517"/>
        <v>0.55156000000000005</v>
      </c>
      <c r="N2988" s="11">
        <f t="shared" ca="1" si="514"/>
        <v>-12.754187849999999</v>
      </c>
      <c r="O2988" s="11">
        <f t="shared" ca="1" si="515"/>
        <v>0</v>
      </c>
      <c r="P2988" s="13">
        <f t="shared" ca="1" si="518"/>
        <v>309.84199999999998</v>
      </c>
      <c r="Q2988" s="11">
        <f t="shared" ca="1" si="415"/>
        <v>0.19139478730000001</v>
      </c>
      <c r="R2988" s="11">
        <f t="shared" ca="1" si="519"/>
        <v>1.03435838</v>
      </c>
      <c r="S2988" s="11"/>
    </row>
    <row r="2989" spans="2:19" x14ac:dyDescent="0.2">
      <c r="B2989" s="11"/>
      <c r="D2989" s="14">
        <f t="shared" si="520"/>
        <v>29.87000000000187</v>
      </c>
      <c r="E2989" s="11">
        <f t="shared" si="523"/>
        <v>37.840000000001169</v>
      </c>
      <c r="F2989" s="11">
        <f t="shared" si="516"/>
        <v>-371.21040000001148</v>
      </c>
      <c r="G2989" s="11">
        <f t="shared" ca="1" si="412"/>
        <v>-12.71057839</v>
      </c>
      <c r="H2989" s="15">
        <f t="shared" si="524"/>
        <v>0</v>
      </c>
      <c r="I2989" s="11">
        <f t="shared" ca="1" si="1"/>
        <v>-383.92097840000002</v>
      </c>
      <c r="J2989" s="11">
        <f t="shared" ca="1" si="9"/>
        <v>-10.14590323</v>
      </c>
      <c r="K2989" s="9">
        <f t="shared" ca="1" si="521"/>
        <v>59.200673129999998</v>
      </c>
      <c r="L2989" s="11">
        <f t="shared" ca="1" si="522"/>
        <v>7579.8442999999997</v>
      </c>
      <c r="M2989" s="11">
        <f t="shared" ca="1" si="517"/>
        <v>0.55156000000000005</v>
      </c>
      <c r="N2989" s="11">
        <f t="shared" ca="1" si="514"/>
        <v>-12.71057839</v>
      </c>
      <c r="O2989" s="11">
        <f t="shared" ca="1" si="515"/>
        <v>0</v>
      </c>
      <c r="P2989" s="13">
        <f t="shared" ca="1" si="518"/>
        <v>309.84199999999998</v>
      </c>
      <c r="Q2989" s="11">
        <f t="shared" ca="1" si="415"/>
        <v>0.191067296</v>
      </c>
      <c r="R2989" s="11">
        <f t="shared" ca="1" si="519"/>
        <v>1.034240901</v>
      </c>
      <c r="S2989" s="11"/>
    </row>
    <row r="2990" spans="2:19" x14ac:dyDescent="0.2">
      <c r="B2990" s="11"/>
      <c r="D2990" s="14">
        <f t="shared" si="520"/>
        <v>29.880000000001871</v>
      </c>
      <c r="E2990" s="11">
        <f t="shared" si="523"/>
        <v>37.840000000001169</v>
      </c>
      <c r="F2990" s="11">
        <f t="shared" si="516"/>
        <v>-371.21040000001148</v>
      </c>
      <c r="G2990" s="11">
        <f t="shared" ca="1" si="412"/>
        <v>-12.66557873</v>
      </c>
      <c r="H2990" s="15">
        <f t="shared" si="524"/>
        <v>0</v>
      </c>
      <c r="I2990" s="11">
        <f t="shared" ca="1" si="1"/>
        <v>-383.87597870000002</v>
      </c>
      <c r="J2990" s="11">
        <f t="shared" ca="1" si="9"/>
        <v>-10.144714029999999</v>
      </c>
      <c r="K2990" s="9">
        <f t="shared" ca="1" si="521"/>
        <v>59.099214089999997</v>
      </c>
      <c r="L2990" s="11">
        <f t="shared" ca="1" si="522"/>
        <v>7580.4358000000002</v>
      </c>
      <c r="M2990" s="11">
        <f t="shared" ca="1" si="517"/>
        <v>0.55149599999999999</v>
      </c>
      <c r="N2990" s="11">
        <f t="shared" ca="1" si="514"/>
        <v>-12.66557873</v>
      </c>
      <c r="O2990" s="11">
        <f t="shared" ca="1" si="515"/>
        <v>0</v>
      </c>
      <c r="P2990" s="13">
        <f t="shared" ca="1" si="518"/>
        <v>309.83800000000002</v>
      </c>
      <c r="Q2990" s="11">
        <f t="shared" ca="1" si="415"/>
        <v>0.1907423043</v>
      </c>
      <c r="R2990" s="11">
        <f t="shared" ca="1" si="519"/>
        <v>1.034119676</v>
      </c>
      <c r="S2990" s="11"/>
    </row>
    <row r="2991" spans="2:19" x14ac:dyDescent="0.2">
      <c r="B2991" s="11"/>
      <c r="D2991" s="14">
        <f t="shared" si="520"/>
        <v>29.890000000001873</v>
      </c>
      <c r="E2991" s="11">
        <f t="shared" si="523"/>
        <v>37.840000000001169</v>
      </c>
      <c r="F2991" s="11">
        <f t="shared" si="516"/>
        <v>-371.21040000001148</v>
      </c>
      <c r="G2991" s="11">
        <f t="shared" ca="1" si="412"/>
        <v>-12.62066892</v>
      </c>
      <c r="H2991" s="15">
        <f t="shared" si="524"/>
        <v>0</v>
      </c>
      <c r="I2991" s="11">
        <f t="shared" ca="1" si="1"/>
        <v>-383.83106889999999</v>
      </c>
      <c r="J2991" s="11">
        <f t="shared" ca="1" si="9"/>
        <v>-10.14352719</v>
      </c>
      <c r="K2991" s="9">
        <f t="shared" ca="1" si="521"/>
        <v>58.997766949999999</v>
      </c>
      <c r="L2991" s="11">
        <f t="shared" ca="1" si="522"/>
        <v>7581.0262839999996</v>
      </c>
      <c r="M2991" s="11">
        <f t="shared" ca="1" si="517"/>
        <v>0.55143200000000003</v>
      </c>
      <c r="N2991" s="11">
        <f t="shared" ref="N2991:N3054" ca="1" si="525">IF(K2991&gt;0,-0.5*M2991*(K2991^2)*CdR*CSAR,0)</f>
        <v>-12.62066892</v>
      </c>
      <c r="O2991" s="11">
        <f t="shared" ref="O2991:O3054" ca="1" si="526">IF(K2991&gt;0,0, 0.5*M2991*(K2991^2)*CdC*CSAC)</f>
        <v>0</v>
      </c>
      <c r="P2991" s="13">
        <f t="shared" ca="1" si="518"/>
        <v>309.834</v>
      </c>
      <c r="Q2991" s="11">
        <f t="shared" ca="1" si="415"/>
        <v>0.19041734269999999</v>
      </c>
      <c r="R2991" s="11">
        <f t="shared" ca="1" si="519"/>
        <v>1.0339986940000001</v>
      </c>
      <c r="S2991" s="11"/>
    </row>
    <row r="2992" spans="2:19" x14ac:dyDescent="0.2">
      <c r="B2992" s="11"/>
      <c r="D2992" s="14">
        <f t="shared" si="520"/>
        <v>29.900000000001874</v>
      </c>
      <c r="E2992" s="11">
        <f t="shared" si="523"/>
        <v>37.840000000001169</v>
      </c>
      <c r="F2992" s="11">
        <f t="shared" si="516"/>
        <v>-371.21040000001148</v>
      </c>
      <c r="G2992" s="11">
        <f t="shared" ca="1" si="412"/>
        <v>-12.57730862</v>
      </c>
      <c r="H2992" s="15">
        <f t="shared" si="524"/>
        <v>0</v>
      </c>
      <c r="I2992" s="11">
        <f t="shared" ca="1" si="1"/>
        <v>-383.78770859999997</v>
      </c>
      <c r="J2992" s="11">
        <f t="shared" ca="1" si="9"/>
        <v>-10.142381309999999</v>
      </c>
      <c r="K2992" s="9">
        <f t="shared" ca="1" si="521"/>
        <v>58.896331680000003</v>
      </c>
      <c r="L2992" s="11">
        <f t="shared" ca="1" si="522"/>
        <v>7581.6157549999998</v>
      </c>
      <c r="M2992" s="11">
        <f t="shared" ca="1" si="517"/>
        <v>0.55143200000000003</v>
      </c>
      <c r="N2992" s="11">
        <f t="shared" ca="1" si="525"/>
        <v>-12.57730862</v>
      </c>
      <c r="O2992" s="11">
        <f t="shared" ca="1" si="526"/>
        <v>0</v>
      </c>
      <c r="P2992" s="13">
        <f t="shared" ca="1" si="518"/>
        <v>309.834</v>
      </c>
      <c r="Q2992" s="11">
        <f t="shared" ca="1" si="415"/>
        <v>0.19008995679999999</v>
      </c>
      <c r="R2992" s="11">
        <f t="shared" ca="1" si="519"/>
        <v>1.0338818860000001</v>
      </c>
      <c r="S2992" s="11"/>
    </row>
    <row r="2993" spans="2:19" x14ac:dyDescent="0.2">
      <c r="B2993" s="11"/>
      <c r="D2993" s="14">
        <f t="shared" si="520"/>
        <v>29.910000000001876</v>
      </c>
      <c r="E2993" s="11">
        <f t="shared" si="523"/>
        <v>37.840000000001169</v>
      </c>
      <c r="F2993" s="11">
        <f t="shared" si="516"/>
        <v>-371.21040000001148</v>
      </c>
      <c r="G2993" s="11">
        <f t="shared" ca="1" si="412"/>
        <v>-12.5325731</v>
      </c>
      <c r="H2993" s="15">
        <f t="shared" si="524"/>
        <v>0</v>
      </c>
      <c r="I2993" s="11">
        <f t="shared" ca="1" si="1"/>
        <v>-383.74297309999997</v>
      </c>
      <c r="J2993" s="11">
        <f t="shared" ca="1" si="9"/>
        <v>-10.14119908</v>
      </c>
      <c r="K2993" s="9">
        <f t="shared" ca="1" si="521"/>
        <v>58.794907870000003</v>
      </c>
      <c r="L2993" s="11">
        <f t="shared" ca="1" si="522"/>
        <v>7582.2042110000002</v>
      </c>
      <c r="M2993" s="11">
        <f t="shared" ca="1" si="517"/>
        <v>0.55136799999999997</v>
      </c>
      <c r="N2993" s="11">
        <f t="shared" ca="1" si="525"/>
        <v>-12.5325731</v>
      </c>
      <c r="O2993" s="11">
        <f t="shared" ca="1" si="526"/>
        <v>0</v>
      </c>
      <c r="P2993" s="13">
        <f t="shared" ca="1" si="518"/>
        <v>309.83</v>
      </c>
      <c r="Q2993" s="11">
        <f t="shared" ca="1" si="415"/>
        <v>0.1897650578</v>
      </c>
      <c r="R2993" s="11">
        <f t="shared" ca="1" si="519"/>
        <v>1.033761374</v>
      </c>
      <c r="S2993" s="11"/>
    </row>
    <row r="2994" spans="2:19" x14ac:dyDescent="0.2">
      <c r="B2994" s="11"/>
      <c r="D2994" s="14">
        <f t="shared" si="520"/>
        <v>29.920000000001878</v>
      </c>
      <c r="E2994" s="11">
        <f t="shared" si="523"/>
        <v>37.840000000001169</v>
      </c>
      <c r="F2994" s="11">
        <f t="shared" si="516"/>
        <v>-371.21040000001148</v>
      </c>
      <c r="G2994" s="11">
        <f t="shared" ca="1" si="412"/>
        <v>-12.48937694</v>
      </c>
      <c r="H2994" s="15">
        <f t="shared" si="524"/>
        <v>0</v>
      </c>
      <c r="I2994" s="11">
        <f t="shared" ca="1" si="1"/>
        <v>-383.69977690000002</v>
      </c>
      <c r="J2994" s="11">
        <f t="shared" ca="1" si="9"/>
        <v>-10.14005753</v>
      </c>
      <c r="K2994" s="9">
        <f t="shared" ca="1" si="521"/>
        <v>58.69349588</v>
      </c>
      <c r="L2994" s="11">
        <f t="shared" ca="1" si="522"/>
        <v>7582.7916530000002</v>
      </c>
      <c r="M2994" s="11">
        <f t="shared" ca="1" si="517"/>
        <v>0.55136799999999997</v>
      </c>
      <c r="N2994" s="11">
        <f t="shared" ca="1" si="525"/>
        <v>-12.48937694</v>
      </c>
      <c r="O2994" s="11">
        <f t="shared" ca="1" si="526"/>
        <v>0</v>
      </c>
      <c r="P2994" s="13">
        <f t="shared" ca="1" si="518"/>
        <v>309.83</v>
      </c>
      <c r="Q2994" s="11">
        <f t="shared" ca="1" si="415"/>
        <v>0.18943774290000001</v>
      </c>
      <c r="R2994" s="11">
        <f t="shared" ca="1" si="519"/>
        <v>1.0336450079999999</v>
      </c>
      <c r="S2994" s="11"/>
    </row>
    <row r="2995" spans="2:19" x14ac:dyDescent="0.2">
      <c r="B2995" s="11"/>
      <c r="D2995" s="14">
        <f t="shared" si="520"/>
        <v>29.930000000001879</v>
      </c>
      <c r="E2995" s="11">
        <f t="shared" si="523"/>
        <v>37.840000000001169</v>
      </c>
      <c r="F2995" s="11">
        <f t="shared" si="516"/>
        <v>-371.21040000001148</v>
      </c>
      <c r="G2995" s="11">
        <f t="shared" ca="1" si="412"/>
        <v>-12.444838069999999</v>
      </c>
      <c r="H2995" s="15">
        <f t="shared" si="524"/>
        <v>0</v>
      </c>
      <c r="I2995" s="11">
        <f t="shared" ca="1" si="1"/>
        <v>-383.65523810000002</v>
      </c>
      <c r="J2995" s="11">
        <f t="shared" ca="1" si="9"/>
        <v>-10.138880500000001</v>
      </c>
      <c r="K2995" s="9">
        <f t="shared" ca="1" si="521"/>
        <v>58.592095299999997</v>
      </c>
      <c r="L2995" s="11">
        <f t="shared" ca="1" si="522"/>
        <v>7583.3780809999998</v>
      </c>
      <c r="M2995" s="11">
        <f t="shared" ca="1" si="517"/>
        <v>0.55130500000000005</v>
      </c>
      <c r="N2995" s="11">
        <f t="shared" ca="1" si="525"/>
        <v>-12.444838069999999</v>
      </c>
      <c r="O2995" s="11">
        <f t="shared" ca="1" si="526"/>
        <v>0</v>
      </c>
      <c r="P2995" s="13">
        <f t="shared" ca="1" si="518"/>
        <v>309.82600000000002</v>
      </c>
      <c r="Q2995" s="11">
        <f t="shared" ca="1" si="415"/>
        <v>0.18911290629999999</v>
      </c>
      <c r="R2995" s="11">
        <f t="shared" ca="1" si="519"/>
        <v>1.0335250250000001</v>
      </c>
      <c r="S2995" s="11"/>
    </row>
    <row r="2996" spans="2:19" x14ac:dyDescent="0.2">
      <c r="B2996" s="11"/>
      <c r="D2996" s="14">
        <f t="shared" si="520"/>
        <v>29.940000000001881</v>
      </c>
      <c r="E2996" s="11">
        <f t="shared" si="523"/>
        <v>37.840000000001169</v>
      </c>
      <c r="F2996" s="11">
        <f t="shared" si="516"/>
        <v>-371.21040000001148</v>
      </c>
      <c r="G2996" s="11">
        <f t="shared" ca="1" si="412"/>
        <v>-12.4018058</v>
      </c>
      <c r="H2996" s="15">
        <f t="shared" si="524"/>
        <v>0</v>
      </c>
      <c r="I2996" s="11">
        <f t="shared" ca="1" si="1"/>
        <v>-383.61220580000003</v>
      </c>
      <c r="J2996" s="11">
        <f t="shared" ca="1" si="9"/>
        <v>-10.13774328</v>
      </c>
      <c r="K2996" s="9">
        <f t="shared" ca="1" si="521"/>
        <v>58.490706500000002</v>
      </c>
      <c r="L2996" s="11">
        <f t="shared" ca="1" si="522"/>
        <v>7583.963495</v>
      </c>
      <c r="M2996" s="11">
        <f t="shared" ca="1" si="517"/>
        <v>0.55130500000000005</v>
      </c>
      <c r="N2996" s="11">
        <f t="shared" ca="1" si="525"/>
        <v>-12.4018058</v>
      </c>
      <c r="O2996" s="11">
        <f t="shared" ca="1" si="526"/>
        <v>0</v>
      </c>
      <c r="P2996" s="13">
        <f t="shared" ca="1" si="518"/>
        <v>309.82600000000002</v>
      </c>
      <c r="Q2996" s="11">
        <f t="shared" ca="1" si="415"/>
        <v>0.18878566190000001</v>
      </c>
      <c r="R2996" s="11">
        <f t="shared" ca="1" si="519"/>
        <v>1.0334091009999999</v>
      </c>
      <c r="S2996" s="11"/>
    </row>
    <row r="2997" spans="2:19" x14ac:dyDescent="0.2">
      <c r="B2997" s="11"/>
      <c r="D2997" s="14">
        <f t="shared" si="520"/>
        <v>29.950000000001882</v>
      </c>
      <c r="E2997" s="11">
        <f t="shared" si="523"/>
        <v>37.840000000001169</v>
      </c>
      <c r="F2997" s="11">
        <f t="shared" si="516"/>
        <v>-371.21040000001148</v>
      </c>
      <c r="G2997" s="11">
        <f t="shared" ca="1" si="412"/>
        <v>-12.357418150000001</v>
      </c>
      <c r="H2997" s="15">
        <f t="shared" si="524"/>
        <v>0</v>
      </c>
      <c r="I2997" s="11">
        <f t="shared" ca="1" si="1"/>
        <v>-383.56781819999998</v>
      </c>
      <c r="J2997" s="11">
        <f t="shared" ca="1" si="9"/>
        <v>-10.13657025</v>
      </c>
      <c r="K2997" s="9">
        <f t="shared" ca="1" si="521"/>
        <v>58.389329060000001</v>
      </c>
      <c r="L2997" s="11">
        <f t="shared" ca="1" si="522"/>
        <v>7584.5478949999997</v>
      </c>
      <c r="M2997" s="11">
        <f t="shared" ca="1" si="517"/>
        <v>0.55124099999999998</v>
      </c>
      <c r="N2997" s="11">
        <f t="shared" ca="1" si="525"/>
        <v>-12.357418150000001</v>
      </c>
      <c r="O2997" s="11">
        <f t="shared" ca="1" si="526"/>
        <v>0</v>
      </c>
      <c r="P2997" s="13">
        <f t="shared" ca="1" si="518"/>
        <v>309.82100000000003</v>
      </c>
      <c r="Q2997" s="11">
        <f t="shared" ca="1" si="415"/>
        <v>0.18846149570000001</v>
      </c>
      <c r="R2997" s="11">
        <f t="shared" ca="1" si="519"/>
        <v>1.0332895259999999</v>
      </c>
      <c r="S2997" s="11"/>
    </row>
    <row r="2998" spans="2:19" x14ac:dyDescent="0.2">
      <c r="B2998" s="11"/>
      <c r="D2998" s="14">
        <f t="shared" si="520"/>
        <v>29.960000000001884</v>
      </c>
      <c r="E2998" s="11">
        <f t="shared" si="523"/>
        <v>37.840000000001169</v>
      </c>
      <c r="F2998" s="11">
        <f t="shared" si="516"/>
        <v>-371.21040000001148</v>
      </c>
      <c r="G2998" s="11">
        <f t="shared" ca="1" si="412"/>
        <v>-12.31311992</v>
      </c>
      <c r="H2998" s="15">
        <f t="shared" si="524"/>
        <v>0</v>
      </c>
      <c r="I2998" s="11">
        <f t="shared" ca="1" si="1"/>
        <v>-383.5235199</v>
      </c>
      <c r="J2998" s="11">
        <f t="shared" ca="1" si="9"/>
        <v>-10.13539958</v>
      </c>
      <c r="K2998" s="9">
        <f t="shared" ca="1" si="521"/>
        <v>58.287963359999999</v>
      </c>
      <c r="L2998" s="11">
        <f t="shared" ca="1" si="522"/>
        <v>7585.1312820000003</v>
      </c>
      <c r="M2998" s="11">
        <f t="shared" ca="1" si="517"/>
        <v>0.55117700000000003</v>
      </c>
      <c r="N2998" s="11">
        <f t="shared" ca="1" si="525"/>
        <v>-12.31311992</v>
      </c>
      <c r="O2998" s="11">
        <f t="shared" ca="1" si="526"/>
        <v>0</v>
      </c>
      <c r="P2998" s="13">
        <f t="shared" ca="1" si="518"/>
        <v>309.81700000000001</v>
      </c>
      <c r="Q2998" s="11">
        <f t="shared" ca="1" si="415"/>
        <v>0.18813674959999999</v>
      </c>
      <c r="R2998" s="11">
        <f t="shared" ca="1" si="519"/>
        <v>1.033170191</v>
      </c>
      <c r="S2998" s="11"/>
    </row>
    <row r="2999" spans="2:19" x14ac:dyDescent="0.2">
      <c r="B2999" s="11"/>
      <c r="D2999" s="14">
        <f t="shared" si="520"/>
        <v>29.970000000001885</v>
      </c>
      <c r="E2999" s="11">
        <f t="shared" si="523"/>
        <v>37.840000000001169</v>
      </c>
      <c r="F2999" s="11">
        <f t="shared" si="516"/>
        <v>-371.21040000001148</v>
      </c>
      <c r="G2999" s="11">
        <f t="shared" ca="1" si="412"/>
        <v>-12.27033583</v>
      </c>
      <c r="H2999" s="15">
        <f t="shared" si="524"/>
        <v>0</v>
      </c>
      <c r="I2999" s="11">
        <f t="shared" ca="1" si="1"/>
        <v>-383.48073579999999</v>
      </c>
      <c r="J2999" s="11">
        <f t="shared" ca="1" si="9"/>
        <v>-10.13426892</v>
      </c>
      <c r="K2999" s="9">
        <f t="shared" ca="1" si="521"/>
        <v>58.186609369999999</v>
      </c>
      <c r="L2999" s="11">
        <f t="shared" ca="1" si="522"/>
        <v>7585.7136549999996</v>
      </c>
      <c r="M2999" s="11">
        <f t="shared" ca="1" si="517"/>
        <v>0.55117700000000003</v>
      </c>
      <c r="N2999" s="11">
        <f t="shared" ca="1" si="525"/>
        <v>-12.27033583</v>
      </c>
      <c r="O2999" s="11">
        <f t="shared" ca="1" si="526"/>
        <v>0</v>
      </c>
      <c r="P2999" s="13">
        <f t="shared" ca="1" si="518"/>
        <v>309.81700000000001</v>
      </c>
      <c r="Q2999" s="11">
        <f t="shared" ca="1" si="415"/>
        <v>0.1878096081</v>
      </c>
      <c r="R2999" s="11">
        <f t="shared" ca="1" si="519"/>
        <v>1.0330549360000001</v>
      </c>
      <c r="S2999" s="11"/>
    </row>
    <row r="3000" spans="2:19" x14ac:dyDescent="0.2">
      <c r="B3000" s="11"/>
      <c r="D3000" s="14">
        <f t="shared" si="520"/>
        <v>29.980000000001887</v>
      </c>
      <c r="E3000" s="11">
        <f t="shared" si="523"/>
        <v>37.840000000001169</v>
      </c>
      <c r="F3000" s="11">
        <f t="shared" si="516"/>
        <v>-371.21040000001148</v>
      </c>
      <c r="G3000" s="11">
        <f t="shared" ca="1" si="412"/>
        <v>-12.22621114</v>
      </c>
      <c r="H3000" s="15">
        <f t="shared" si="524"/>
        <v>0</v>
      </c>
      <c r="I3000" s="11">
        <f t="shared" ca="1" si="1"/>
        <v>-383.43661109999999</v>
      </c>
      <c r="J3000" s="11">
        <f t="shared" ca="1" si="9"/>
        <v>-10.13310283</v>
      </c>
      <c r="K3000" s="9">
        <f t="shared" ca="1" si="521"/>
        <v>58.085266679999997</v>
      </c>
      <c r="L3000" s="11">
        <f t="shared" ca="1" si="522"/>
        <v>7586.2950140000003</v>
      </c>
      <c r="M3000" s="11">
        <f t="shared" ca="1" si="517"/>
        <v>0.55111299999999996</v>
      </c>
      <c r="N3000" s="11">
        <f t="shared" ca="1" si="525"/>
        <v>-12.22621114</v>
      </c>
      <c r="O3000" s="11">
        <f t="shared" ca="1" si="526"/>
        <v>0</v>
      </c>
      <c r="P3000" s="13">
        <f t="shared" ca="1" si="518"/>
        <v>309.81299999999999</v>
      </c>
      <c r="Q3000" s="11">
        <f t="shared" ca="1" si="415"/>
        <v>0.1874849237</v>
      </c>
      <c r="R3000" s="11">
        <f t="shared" ca="1" si="519"/>
        <v>1.0329360679999999</v>
      </c>
      <c r="S3000" s="11"/>
    </row>
    <row r="3001" spans="2:19" x14ac:dyDescent="0.2">
      <c r="B3001" s="11"/>
      <c r="D3001" s="14">
        <f t="shared" si="520"/>
        <v>29.990000000001888</v>
      </c>
      <c r="E3001" s="11">
        <f t="shared" si="523"/>
        <v>37.840000000001169</v>
      </c>
      <c r="F3001" s="11">
        <f t="shared" si="516"/>
        <v>-371.21040000001148</v>
      </c>
      <c r="G3001" s="11">
        <f t="shared" ca="1" si="412"/>
        <v>-12.183590560000001</v>
      </c>
      <c r="H3001" s="15">
        <f t="shared" si="524"/>
        <v>0</v>
      </c>
      <c r="I3001" s="11">
        <f t="shared" ca="1" si="1"/>
        <v>-383.3939906</v>
      </c>
      <c r="J3001" s="11">
        <f t="shared" ca="1" si="9"/>
        <v>-10.13197649</v>
      </c>
      <c r="K3001" s="9">
        <f t="shared" ca="1" si="521"/>
        <v>57.983935649999999</v>
      </c>
      <c r="L3001" s="11">
        <f t="shared" ca="1" si="522"/>
        <v>7586.87536</v>
      </c>
      <c r="M3001" s="11">
        <f t="shared" ca="1" si="517"/>
        <v>0.55111299999999996</v>
      </c>
      <c r="N3001" s="11">
        <f t="shared" ca="1" si="525"/>
        <v>-12.183590560000001</v>
      </c>
      <c r="O3001" s="11">
        <f t="shared" ca="1" si="526"/>
        <v>0</v>
      </c>
      <c r="P3001" s="13">
        <f t="shared" ca="1" si="518"/>
        <v>309.81299999999999</v>
      </c>
      <c r="Q3001" s="11">
        <f t="shared" ca="1" si="415"/>
        <v>0.1871578522</v>
      </c>
      <c r="R3001" s="11">
        <f t="shared" ca="1" si="519"/>
        <v>1.0328212530000001</v>
      </c>
      <c r="S3001" s="11"/>
    </row>
    <row r="3002" spans="2:19" x14ac:dyDescent="0.2">
      <c r="B3002" s="11"/>
      <c r="D3002" s="14">
        <f t="shared" si="520"/>
        <v>30.00000000000189</v>
      </c>
      <c r="E3002" s="11">
        <f t="shared" si="523"/>
        <v>37.840000000001169</v>
      </c>
      <c r="F3002" s="11">
        <f t="shared" si="516"/>
        <v>-371.21040000001148</v>
      </c>
      <c r="G3002" s="11">
        <f t="shared" ca="1" si="412"/>
        <v>-12.1396392</v>
      </c>
      <c r="H3002" s="15">
        <f t="shared" si="524"/>
        <v>0</v>
      </c>
      <c r="I3002" s="11">
        <f t="shared" ca="1" si="1"/>
        <v>-383.35003920000003</v>
      </c>
      <c r="J3002" s="11">
        <f t="shared" ca="1" si="9"/>
        <v>-10.130814989999999</v>
      </c>
      <c r="K3002" s="9">
        <f t="shared" ca="1" si="521"/>
        <v>57.882615880000003</v>
      </c>
      <c r="L3002" s="11">
        <f t="shared" ca="1" si="522"/>
        <v>7587.4546929999997</v>
      </c>
      <c r="M3002" s="11">
        <f t="shared" ca="1" si="517"/>
        <v>0.55104900000000001</v>
      </c>
      <c r="N3002" s="11">
        <f t="shared" ca="1" si="525"/>
        <v>-12.1396392</v>
      </c>
      <c r="O3002" s="11">
        <f t="shared" ca="1" si="526"/>
        <v>0</v>
      </c>
      <c r="P3002" s="13">
        <f t="shared" ca="1" si="518"/>
        <v>309.80900000000003</v>
      </c>
      <c r="Q3002" s="11">
        <f t="shared" ca="1" si="415"/>
        <v>0.1868332291</v>
      </c>
      <c r="R3002" s="11">
        <f t="shared" ca="1" si="519"/>
        <v>1.032702853</v>
      </c>
      <c r="S3002" s="11"/>
    </row>
    <row r="3003" spans="2:19" x14ac:dyDescent="0.2">
      <c r="B3003" s="11"/>
      <c r="D3003" s="14">
        <f t="shared" si="520"/>
        <v>30.010000000001892</v>
      </c>
      <c r="E3003" s="11">
        <f t="shared" si="523"/>
        <v>37.840000000001169</v>
      </c>
      <c r="F3003" s="11">
        <f t="shared" si="516"/>
        <v>-371.21040000001148</v>
      </c>
      <c r="G3003" s="11">
        <f t="shared" ca="1" si="412"/>
        <v>-12.09577696</v>
      </c>
      <c r="H3003" s="15">
        <f t="shared" si="524"/>
        <v>0</v>
      </c>
      <c r="I3003" s="11">
        <f t="shared" ca="1" si="1"/>
        <v>-383.30617699999999</v>
      </c>
      <c r="J3003" s="11">
        <f t="shared" ca="1" si="9"/>
        <v>-10.12965584</v>
      </c>
      <c r="K3003" s="9">
        <f t="shared" ca="1" si="521"/>
        <v>57.781307730000002</v>
      </c>
      <c r="L3003" s="11">
        <f t="shared" ca="1" si="522"/>
        <v>7588.0330119999999</v>
      </c>
      <c r="M3003" s="11">
        <f t="shared" ca="1" si="517"/>
        <v>0.55098499999999995</v>
      </c>
      <c r="N3003" s="11">
        <f t="shared" ca="1" si="525"/>
        <v>-12.09577696</v>
      </c>
      <c r="O3003" s="11">
        <f t="shared" ca="1" si="526"/>
        <v>0</v>
      </c>
      <c r="P3003" s="13">
        <f t="shared" ca="1" si="518"/>
        <v>309.80399999999997</v>
      </c>
      <c r="Q3003" s="11">
        <f t="shared" ca="1" si="415"/>
        <v>0.18650923720000001</v>
      </c>
      <c r="R3003" s="11">
        <f t="shared" ca="1" si="519"/>
        <v>1.032584693</v>
      </c>
      <c r="S3003" s="11"/>
    </row>
    <row r="3004" spans="2:19" x14ac:dyDescent="0.2">
      <c r="B3004" s="11"/>
      <c r="D3004" s="14">
        <f t="shared" si="520"/>
        <v>30.020000000001893</v>
      </c>
      <c r="E3004" s="11">
        <f t="shared" si="523"/>
        <v>37.840000000001169</v>
      </c>
      <c r="F3004" s="11">
        <f t="shared" si="516"/>
        <v>-371.21040000001148</v>
      </c>
      <c r="G3004" s="11">
        <f t="shared" ca="1" si="412"/>
        <v>-12.05340386</v>
      </c>
      <c r="H3004" s="15">
        <f t="shared" si="524"/>
        <v>0</v>
      </c>
      <c r="I3004" s="11">
        <f t="shared" ca="1" si="1"/>
        <v>-383.26380390000003</v>
      </c>
      <c r="J3004" s="11">
        <f t="shared" ca="1" si="9"/>
        <v>-10.12853604</v>
      </c>
      <c r="K3004" s="9">
        <f t="shared" ca="1" si="521"/>
        <v>57.680011180000001</v>
      </c>
      <c r="L3004" s="11">
        <f t="shared" ca="1" si="522"/>
        <v>7588.6103190000003</v>
      </c>
      <c r="M3004" s="11">
        <f t="shared" ca="1" si="517"/>
        <v>0.55098499999999995</v>
      </c>
      <c r="N3004" s="11">
        <f t="shared" ca="1" si="525"/>
        <v>-12.05340386</v>
      </c>
      <c r="O3004" s="11">
        <f t="shared" ca="1" si="526"/>
        <v>0</v>
      </c>
      <c r="P3004" s="13">
        <f t="shared" ca="1" si="518"/>
        <v>309.80399999999997</v>
      </c>
      <c r="Q3004" s="11">
        <f t="shared" ca="1" si="415"/>
        <v>0.18618226739999999</v>
      </c>
      <c r="R3004" s="11">
        <f t="shared" ca="1" si="519"/>
        <v>1.032470545</v>
      </c>
      <c r="S3004" s="11"/>
    </row>
    <row r="3005" spans="2:19" x14ac:dyDescent="0.2">
      <c r="B3005" s="11"/>
      <c r="D3005" s="14">
        <f t="shared" si="520"/>
        <v>30.030000000001895</v>
      </c>
      <c r="E3005" s="11">
        <f t="shared" si="523"/>
        <v>37.840000000001169</v>
      </c>
      <c r="F3005" s="11">
        <f t="shared" si="516"/>
        <v>-371.21040000001148</v>
      </c>
      <c r="G3005" s="11">
        <f t="shared" ca="1" si="412"/>
        <v>-12.00973643</v>
      </c>
      <c r="H3005" s="15">
        <f t="shared" si="524"/>
        <v>0</v>
      </c>
      <c r="I3005" s="11">
        <f t="shared" ca="1" si="1"/>
        <v>-383.2201364</v>
      </c>
      <c r="J3005" s="11">
        <f t="shared" ca="1" si="9"/>
        <v>-10.127382040000001</v>
      </c>
      <c r="K3005" s="9">
        <f t="shared" ca="1" si="521"/>
        <v>57.578725810000002</v>
      </c>
      <c r="L3005" s="11">
        <f t="shared" ca="1" si="522"/>
        <v>7589.1866129999999</v>
      </c>
      <c r="M3005" s="11">
        <f t="shared" ca="1" si="517"/>
        <v>0.55092200000000002</v>
      </c>
      <c r="N3005" s="11">
        <f t="shared" ca="1" si="525"/>
        <v>-12.00973643</v>
      </c>
      <c r="O3005" s="11">
        <f t="shared" ca="1" si="526"/>
        <v>0</v>
      </c>
      <c r="P3005" s="13">
        <f t="shared" ca="1" si="518"/>
        <v>309.8</v>
      </c>
      <c r="Q3005" s="11">
        <f t="shared" ca="1" si="415"/>
        <v>0.1858577334</v>
      </c>
      <c r="R3005" s="11">
        <f t="shared" ca="1" si="519"/>
        <v>1.0323529090000001</v>
      </c>
      <c r="S3005" s="11"/>
    </row>
    <row r="3006" spans="2:19" x14ac:dyDescent="0.2">
      <c r="B3006" s="11"/>
      <c r="D3006" s="14">
        <f t="shared" si="520"/>
        <v>30.040000000001896</v>
      </c>
      <c r="E3006" s="11">
        <f t="shared" si="523"/>
        <v>37.840000000001169</v>
      </c>
      <c r="F3006" s="11">
        <f t="shared" si="516"/>
        <v>-371.21040000001148</v>
      </c>
      <c r="G3006" s="11">
        <f t="shared" ca="1" si="412"/>
        <v>-11.96752631</v>
      </c>
      <c r="H3006" s="15">
        <f t="shared" si="524"/>
        <v>0</v>
      </c>
      <c r="I3006" s="11">
        <f t="shared" ca="1" si="1"/>
        <v>-383.17792630000002</v>
      </c>
      <c r="J3006" s="11">
        <f t="shared" ca="1" si="9"/>
        <v>-10.12626655</v>
      </c>
      <c r="K3006" s="9">
        <f t="shared" ca="1" si="521"/>
        <v>57.477451989999999</v>
      </c>
      <c r="L3006" s="11">
        <f t="shared" ca="1" si="522"/>
        <v>7589.7618940000002</v>
      </c>
      <c r="M3006" s="11">
        <f t="shared" ca="1" si="517"/>
        <v>0.55092200000000002</v>
      </c>
      <c r="N3006" s="11">
        <f t="shared" ca="1" si="525"/>
        <v>-11.96752631</v>
      </c>
      <c r="O3006" s="11">
        <f t="shared" ca="1" si="526"/>
        <v>0</v>
      </c>
      <c r="P3006" s="13">
        <f t="shared" ca="1" si="518"/>
        <v>309.8</v>
      </c>
      <c r="Q3006" s="11">
        <f t="shared" ca="1" si="415"/>
        <v>0.18553083279999999</v>
      </c>
      <c r="R3006" s="11">
        <f t="shared" ca="1" si="519"/>
        <v>1.0322392</v>
      </c>
      <c r="S3006" s="11"/>
    </row>
    <row r="3007" spans="2:19" x14ac:dyDescent="0.2">
      <c r="B3007" s="11"/>
      <c r="D3007" s="14">
        <f t="shared" si="520"/>
        <v>30.050000000001898</v>
      </c>
      <c r="E3007" s="11">
        <f t="shared" si="523"/>
        <v>37.840000000001169</v>
      </c>
      <c r="F3007" s="11">
        <f t="shared" si="516"/>
        <v>-371.21040000001148</v>
      </c>
      <c r="G3007" s="11">
        <f t="shared" ca="1" si="412"/>
        <v>-11.924009789999999</v>
      </c>
      <c r="H3007" s="15">
        <f t="shared" si="524"/>
        <v>0</v>
      </c>
      <c r="I3007" s="11">
        <f t="shared" ca="1" si="1"/>
        <v>-383.13440980000001</v>
      </c>
      <c r="J3007" s="11">
        <f t="shared" ca="1" si="9"/>
        <v>-10.12511654</v>
      </c>
      <c r="K3007" s="9">
        <f t="shared" ca="1" si="521"/>
        <v>57.376189330000003</v>
      </c>
      <c r="L3007" s="11">
        <f t="shared" ca="1" si="522"/>
        <v>7590.3361619999996</v>
      </c>
      <c r="M3007" s="11">
        <f t="shared" ca="1" si="517"/>
        <v>0.55085799999999996</v>
      </c>
      <c r="N3007" s="11">
        <f t="shared" ca="1" si="525"/>
        <v>-11.924009789999999</v>
      </c>
      <c r="O3007" s="11">
        <f t="shared" ca="1" si="526"/>
        <v>0</v>
      </c>
      <c r="P3007" s="13">
        <f t="shared" ca="1" si="518"/>
        <v>309.79599999999999</v>
      </c>
      <c r="Q3007" s="11">
        <f t="shared" ca="1" si="415"/>
        <v>0.18520635939999999</v>
      </c>
      <c r="R3007" s="11">
        <f t="shared" ca="1" si="519"/>
        <v>1.032121971</v>
      </c>
      <c r="S3007" s="11"/>
    </row>
    <row r="3008" spans="2:19" x14ac:dyDescent="0.2">
      <c r="B3008" s="11"/>
      <c r="D3008" s="14">
        <f t="shared" si="520"/>
        <v>30.060000000001899</v>
      </c>
      <c r="E3008" s="11">
        <f t="shared" si="523"/>
        <v>37.840000000001169</v>
      </c>
      <c r="F3008" s="11">
        <f t="shared" si="516"/>
        <v>-371.21040000001148</v>
      </c>
      <c r="G3008" s="11">
        <f t="shared" ca="1" si="412"/>
        <v>-11.881962570000001</v>
      </c>
      <c r="H3008" s="15">
        <f t="shared" si="524"/>
        <v>0</v>
      </c>
      <c r="I3008" s="11">
        <f t="shared" ca="1" si="1"/>
        <v>-383.0923626</v>
      </c>
      <c r="J3008" s="11">
        <f t="shared" ca="1" si="9"/>
        <v>-10.124005349999999</v>
      </c>
      <c r="K3008" s="9">
        <f t="shared" ca="1" si="521"/>
        <v>57.274938159999998</v>
      </c>
      <c r="L3008" s="11">
        <f t="shared" ca="1" si="522"/>
        <v>7590.9094169999998</v>
      </c>
      <c r="M3008" s="11">
        <f t="shared" ca="1" si="517"/>
        <v>0.55085799999999996</v>
      </c>
      <c r="N3008" s="11">
        <f t="shared" ca="1" si="525"/>
        <v>-11.881962570000001</v>
      </c>
      <c r="O3008" s="11">
        <f t="shared" ca="1" si="526"/>
        <v>0</v>
      </c>
      <c r="P3008" s="13">
        <f t="shared" ca="1" si="518"/>
        <v>309.79599999999999</v>
      </c>
      <c r="Q3008" s="11">
        <f t="shared" ca="1" si="415"/>
        <v>0.18487952769999999</v>
      </c>
      <c r="R3008" s="11">
        <f t="shared" ca="1" si="519"/>
        <v>1.0320087010000001</v>
      </c>
      <c r="S3008" s="11"/>
    </row>
    <row r="3009" spans="2:19" x14ac:dyDescent="0.2">
      <c r="B3009" s="11"/>
      <c r="D3009" s="14">
        <f t="shared" si="520"/>
        <v>30.070000000001901</v>
      </c>
      <c r="E3009" s="11">
        <f t="shared" si="523"/>
        <v>37.840000000001169</v>
      </c>
      <c r="F3009" s="11">
        <f t="shared" si="516"/>
        <v>-371.21040000001148</v>
      </c>
      <c r="G3009" s="11">
        <f t="shared" ca="1" si="412"/>
        <v>-11.83861862</v>
      </c>
      <c r="H3009" s="15">
        <f t="shared" si="524"/>
        <v>0</v>
      </c>
      <c r="I3009" s="11">
        <f t="shared" ca="1" si="1"/>
        <v>-383.04901860000001</v>
      </c>
      <c r="J3009" s="11">
        <f t="shared" ca="1" si="9"/>
        <v>-10.1228599</v>
      </c>
      <c r="K3009" s="9">
        <f t="shared" ca="1" si="521"/>
        <v>57.173698109999997</v>
      </c>
      <c r="L3009" s="11">
        <f t="shared" ca="1" si="522"/>
        <v>7591.4816609999998</v>
      </c>
      <c r="M3009" s="11">
        <f t="shared" ca="1" si="517"/>
        <v>0.55079400000000001</v>
      </c>
      <c r="N3009" s="11">
        <f t="shared" ca="1" si="525"/>
        <v>-11.83861862</v>
      </c>
      <c r="O3009" s="11">
        <f t="shared" ca="1" si="526"/>
        <v>0</v>
      </c>
      <c r="P3009" s="13">
        <f t="shared" ca="1" si="518"/>
        <v>309.79199999999997</v>
      </c>
      <c r="Q3009" s="11">
        <f t="shared" ca="1" si="415"/>
        <v>0.1845551148</v>
      </c>
      <c r="R3009" s="11">
        <f t="shared" ca="1" si="519"/>
        <v>1.0318919369999999</v>
      </c>
      <c r="S3009" s="11"/>
    </row>
    <row r="3010" spans="2:19" x14ac:dyDescent="0.2">
      <c r="B3010" s="11"/>
      <c r="D3010" s="14">
        <f t="shared" si="520"/>
        <v>30.080000000001903</v>
      </c>
      <c r="E3010" s="11">
        <f t="shared" si="523"/>
        <v>37.840000000001169</v>
      </c>
      <c r="F3010" s="11">
        <f t="shared" ref="F3010:F3073" si="527">E3010*Grav</f>
        <v>-371.21040000001148</v>
      </c>
      <c r="G3010" s="11">
        <f t="shared" ca="1" si="412"/>
        <v>-11.79536338</v>
      </c>
      <c r="H3010" s="15">
        <f t="shared" si="524"/>
        <v>0</v>
      </c>
      <c r="I3010" s="11">
        <f t="shared" ca="1" si="1"/>
        <v>-383.00576339999998</v>
      </c>
      <c r="J3010" s="11">
        <f t="shared" ca="1" si="9"/>
        <v>-10.121716790000001</v>
      </c>
      <c r="K3010" s="9">
        <f t="shared" ca="1" si="521"/>
        <v>57.072469509999998</v>
      </c>
      <c r="L3010" s="11">
        <f t="shared" ca="1" si="522"/>
        <v>7592.0528910000003</v>
      </c>
      <c r="M3010" s="11">
        <f t="shared" ref="M3010:M3073" ca="1" si="528">VLOOKUP(L3010,AtmChart,4)</f>
        <v>0.55073000000000005</v>
      </c>
      <c r="N3010" s="11">
        <f t="shared" ca="1" si="525"/>
        <v>-11.79536338</v>
      </c>
      <c r="O3010" s="11">
        <f t="shared" ca="1" si="526"/>
        <v>0</v>
      </c>
      <c r="P3010" s="13">
        <f t="shared" ref="P3010:P3073" ca="1" si="529">VLOOKUP(L3010,AtmChart,5)</f>
        <v>309.78800000000001</v>
      </c>
      <c r="Q3010" s="11">
        <f t="shared" ca="1" si="415"/>
        <v>0.18423073039999999</v>
      </c>
      <c r="R3010" s="11">
        <f t="shared" ref="R3010:R3073" ca="1" si="530">J3010/Grav</f>
        <v>1.031775412</v>
      </c>
      <c r="S3010" s="11"/>
    </row>
    <row r="3011" spans="2:19" x14ac:dyDescent="0.2">
      <c r="B3011" s="11"/>
      <c r="D3011" s="14">
        <f t="shared" ref="D3011:D3074" si="531">D3010+DeltaT</f>
        <v>30.090000000001904</v>
      </c>
      <c r="E3011" s="11">
        <f t="shared" si="523"/>
        <v>37.840000000001169</v>
      </c>
      <c r="F3011" s="11">
        <f t="shared" si="527"/>
        <v>-371.21040000001148</v>
      </c>
      <c r="G3011" s="11">
        <f t="shared" ca="1" si="412"/>
        <v>-11.75356268</v>
      </c>
      <c r="H3011" s="15">
        <f t="shared" si="524"/>
        <v>0</v>
      </c>
      <c r="I3011" s="11">
        <f t="shared" ca="1" si="1"/>
        <v>-382.96396270000002</v>
      </c>
      <c r="J3011" s="11">
        <f t="shared" ca="1" si="9"/>
        <v>-10.120612120000001</v>
      </c>
      <c r="K3011" s="9">
        <f t="shared" ref="K3011:K3074" ca="1" si="532">K3010+J3010*DeltaT</f>
        <v>56.971252339999999</v>
      </c>
      <c r="L3011" s="11">
        <f t="shared" ref="L3011:L3074" ca="1" si="533">L3010+K3010*DeltaT+(0.5*J3010*DeltaT^2)</f>
        <v>7592.6231100000005</v>
      </c>
      <c r="M3011" s="11">
        <f t="shared" ca="1" si="528"/>
        <v>0.55073000000000005</v>
      </c>
      <c r="N3011" s="11">
        <f t="shared" ca="1" si="525"/>
        <v>-11.75356268</v>
      </c>
      <c r="O3011" s="11">
        <f t="shared" ca="1" si="526"/>
        <v>0</v>
      </c>
      <c r="P3011" s="13">
        <f t="shared" ca="1" si="529"/>
        <v>309.78800000000001</v>
      </c>
      <c r="Q3011" s="11">
        <f t="shared" ca="1" si="415"/>
        <v>0.18390400000000001</v>
      </c>
      <c r="R3011" s="11">
        <f t="shared" ca="1" si="530"/>
        <v>1.0316628050000001</v>
      </c>
      <c r="S3011" s="11"/>
    </row>
    <row r="3012" spans="2:19" x14ac:dyDescent="0.2">
      <c r="B3012" s="11"/>
      <c r="D3012" s="14">
        <f t="shared" si="531"/>
        <v>30.100000000001906</v>
      </c>
      <c r="E3012" s="11">
        <f t="shared" si="523"/>
        <v>37.840000000001169</v>
      </c>
      <c r="F3012" s="11">
        <f t="shared" si="527"/>
        <v>-371.21040000001148</v>
      </c>
      <c r="G3012" s="11">
        <f t="shared" ca="1" si="412"/>
        <v>-11.71047971</v>
      </c>
      <c r="H3012" s="15">
        <f t="shared" si="524"/>
        <v>0</v>
      </c>
      <c r="I3012" s="11">
        <f t="shared" ca="1" si="1"/>
        <v>-382.9208797</v>
      </c>
      <c r="J3012" s="11">
        <f t="shared" ca="1" si="9"/>
        <v>-10.11947357</v>
      </c>
      <c r="K3012" s="9">
        <f t="shared" ca="1" si="532"/>
        <v>56.870046219999999</v>
      </c>
      <c r="L3012" s="11">
        <f t="shared" ca="1" si="533"/>
        <v>7593.192317</v>
      </c>
      <c r="M3012" s="11">
        <f t="shared" ca="1" si="528"/>
        <v>0.55066599999999999</v>
      </c>
      <c r="N3012" s="11">
        <f t="shared" ca="1" si="525"/>
        <v>-11.71047971</v>
      </c>
      <c r="O3012" s="11">
        <f t="shared" ca="1" si="526"/>
        <v>0</v>
      </c>
      <c r="P3012" s="13">
        <f t="shared" ca="1" si="529"/>
        <v>309.78300000000002</v>
      </c>
      <c r="Q3012" s="11">
        <f t="shared" ca="1" si="415"/>
        <v>0.18358026820000001</v>
      </c>
      <c r="R3012" s="11">
        <f t="shared" ca="1" si="530"/>
        <v>1.031546745</v>
      </c>
      <c r="S3012" s="11"/>
    </row>
    <row r="3013" spans="2:19" x14ac:dyDescent="0.2">
      <c r="B3013" s="11"/>
      <c r="D3013" s="14">
        <f t="shared" si="531"/>
        <v>30.110000000001907</v>
      </c>
      <c r="E3013" s="11">
        <f t="shared" si="523"/>
        <v>37.840000000001169</v>
      </c>
      <c r="F3013" s="11">
        <f t="shared" si="527"/>
        <v>-371.21040000001148</v>
      </c>
      <c r="G3013" s="11">
        <f t="shared" ca="1" si="412"/>
        <v>-11.668841459999999</v>
      </c>
      <c r="H3013" s="15">
        <f t="shared" si="524"/>
        <v>0</v>
      </c>
      <c r="I3013" s="11">
        <f t="shared" ca="1" si="1"/>
        <v>-382.87924149999998</v>
      </c>
      <c r="J3013" s="11">
        <f t="shared" ca="1" si="9"/>
        <v>-10.11837319</v>
      </c>
      <c r="K3013" s="9">
        <f t="shared" ca="1" si="532"/>
        <v>56.768851490000003</v>
      </c>
      <c r="L3013" s="11">
        <f t="shared" ca="1" si="533"/>
        <v>7593.7605110000004</v>
      </c>
      <c r="M3013" s="11">
        <f t="shared" ca="1" si="528"/>
        <v>0.55066599999999999</v>
      </c>
      <c r="N3013" s="11">
        <f t="shared" ca="1" si="525"/>
        <v>-11.668841459999999</v>
      </c>
      <c r="O3013" s="11">
        <f t="shared" ca="1" si="526"/>
        <v>0</v>
      </c>
      <c r="P3013" s="13">
        <f t="shared" ca="1" si="529"/>
        <v>309.78300000000002</v>
      </c>
      <c r="Q3013" s="11">
        <f t="shared" ca="1" si="415"/>
        <v>0.18325360490000001</v>
      </c>
      <c r="R3013" s="11">
        <f t="shared" ca="1" si="530"/>
        <v>1.0314345760000001</v>
      </c>
      <c r="S3013" s="11"/>
    </row>
    <row r="3014" spans="2:19" x14ac:dyDescent="0.2">
      <c r="B3014" s="11"/>
      <c r="D3014" s="14">
        <f t="shared" si="531"/>
        <v>30.120000000001909</v>
      </c>
      <c r="E3014" s="11">
        <f t="shared" ref="E3014:E3077" si="534">IF(D3014&lt;ThrustCurveTime,E3013-(Mdot)/10,E3013)</f>
        <v>37.840000000001169</v>
      </c>
      <c r="F3014" s="11">
        <f t="shared" si="527"/>
        <v>-371.21040000001148</v>
      </c>
      <c r="G3014" s="11">
        <f t="shared" ca="1" si="412"/>
        <v>-11.62595164</v>
      </c>
      <c r="H3014" s="15">
        <f t="shared" si="524"/>
        <v>0</v>
      </c>
      <c r="I3014" s="11">
        <f t="shared" ca="1" si="1"/>
        <v>-382.8363516</v>
      </c>
      <c r="J3014" s="11">
        <f t="shared" ca="1" si="9"/>
        <v>-10.11723974</v>
      </c>
      <c r="K3014" s="9">
        <f t="shared" ca="1" si="532"/>
        <v>56.66766775</v>
      </c>
      <c r="L3014" s="11">
        <f t="shared" ca="1" si="533"/>
        <v>7594.3276939999996</v>
      </c>
      <c r="M3014" s="11">
        <f t="shared" ca="1" si="528"/>
        <v>0.55060299999999995</v>
      </c>
      <c r="N3014" s="11">
        <f t="shared" ca="1" si="525"/>
        <v>-11.62595164</v>
      </c>
      <c r="O3014" s="11">
        <f t="shared" ca="1" si="526"/>
        <v>0</v>
      </c>
      <c r="P3014" s="13">
        <f t="shared" ca="1" si="529"/>
        <v>309.779</v>
      </c>
      <c r="Q3014" s="11">
        <f t="shared" ca="1" si="415"/>
        <v>0.18292933920000001</v>
      </c>
      <c r="R3014" s="11">
        <f t="shared" ca="1" si="530"/>
        <v>1.0313190350000001</v>
      </c>
      <c r="S3014" s="11"/>
    </row>
    <row r="3015" spans="2:19" x14ac:dyDescent="0.2">
      <c r="B3015" s="11"/>
      <c r="D3015" s="14">
        <f t="shared" si="531"/>
        <v>30.13000000000191</v>
      </c>
      <c r="E3015" s="11">
        <f t="shared" si="534"/>
        <v>37.840000000001169</v>
      </c>
      <c r="F3015" s="11">
        <f t="shared" si="527"/>
        <v>-371.21040000001148</v>
      </c>
      <c r="G3015" s="11">
        <f t="shared" ca="1" si="412"/>
        <v>-11.58447559</v>
      </c>
      <c r="H3015" s="15">
        <f t="shared" ref="H3015:H3078" si="535">IF(D3015&lt;ThrustCurveTime,VLOOKUP(D3015,GoddardCurve1,2, TRUE),0)</f>
        <v>0</v>
      </c>
      <c r="I3015" s="11">
        <f t="shared" ca="1" si="1"/>
        <v>-382.79487560000001</v>
      </c>
      <c r="J3015" s="11">
        <f t="shared" ca="1" si="9"/>
        <v>-10.11614365</v>
      </c>
      <c r="K3015" s="9">
        <f t="shared" ca="1" si="532"/>
        <v>56.566495359999998</v>
      </c>
      <c r="L3015" s="11">
        <f t="shared" ca="1" si="533"/>
        <v>7594.8938639999997</v>
      </c>
      <c r="M3015" s="11">
        <f t="shared" ca="1" si="528"/>
        <v>0.55060299999999995</v>
      </c>
      <c r="N3015" s="11">
        <f t="shared" ca="1" si="525"/>
        <v>-11.58447559</v>
      </c>
      <c r="O3015" s="11">
        <f t="shared" ca="1" si="526"/>
        <v>0</v>
      </c>
      <c r="P3015" s="13">
        <f t="shared" ca="1" si="529"/>
        <v>309.779</v>
      </c>
      <c r="Q3015" s="11">
        <f t="shared" ca="1" si="415"/>
        <v>0.18260274379999999</v>
      </c>
      <c r="R3015" s="11">
        <f t="shared" ca="1" si="530"/>
        <v>1.031207303</v>
      </c>
      <c r="S3015" s="11"/>
    </row>
    <row r="3016" spans="2:19" x14ac:dyDescent="0.2">
      <c r="B3016" s="11"/>
      <c r="D3016" s="14">
        <f t="shared" si="531"/>
        <v>30.140000000001912</v>
      </c>
      <c r="E3016" s="11">
        <f t="shared" si="534"/>
        <v>37.840000000001169</v>
      </c>
      <c r="F3016" s="11">
        <f t="shared" si="527"/>
        <v>-371.21040000001148</v>
      </c>
      <c r="G3016" s="11">
        <f t="shared" ca="1" si="412"/>
        <v>-11.541736419999999</v>
      </c>
      <c r="H3016" s="15">
        <f t="shared" si="535"/>
        <v>0</v>
      </c>
      <c r="I3016" s="11">
        <f t="shared" ca="1" si="1"/>
        <v>-382.75213639999998</v>
      </c>
      <c r="J3016" s="11">
        <f t="shared" ca="1" si="9"/>
        <v>-10.115014179999999</v>
      </c>
      <c r="K3016" s="9">
        <f t="shared" ca="1" si="532"/>
        <v>56.465333919999999</v>
      </c>
      <c r="L3016" s="11">
        <f t="shared" ca="1" si="533"/>
        <v>7595.4590239999998</v>
      </c>
      <c r="M3016" s="11">
        <f t="shared" ca="1" si="528"/>
        <v>0.550539</v>
      </c>
      <c r="N3016" s="11">
        <f t="shared" ca="1" si="525"/>
        <v>-11.541736419999999</v>
      </c>
      <c r="O3016" s="11">
        <f t="shared" ca="1" si="526"/>
        <v>0</v>
      </c>
      <c r="P3016" s="13">
        <f t="shared" ca="1" si="529"/>
        <v>309.77499999999998</v>
      </c>
      <c r="Q3016" s="11">
        <f t="shared" ca="1" si="415"/>
        <v>0.1822785374</v>
      </c>
      <c r="R3016" s="11">
        <f t="shared" ca="1" si="530"/>
        <v>1.0310921689999999</v>
      </c>
      <c r="S3016" s="11"/>
    </row>
    <row r="3017" spans="2:19" x14ac:dyDescent="0.2">
      <c r="B3017" s="11"/>
      <c r="D3017" s="14">
        <f t="shared" si="531"/>
        <v>30.150000000001913</v>
      </c>
      <c r="E3017" s="11">
        <f t="shared" si="534"/>
        <v>37.840000000001169</v>
      </c>
      <c r="F3017" s="11">
        <f t="shared" si="527"/>
        <v>-371.21040000001148</v>
      </c>
      <c r="G3017" s="11">
        <f t="shared" ca="1" si="412"/>
        <v>-11.499085559999999</v>
      </c>
      <c r="H3017" s="15">
        <f t="shared" si="535"/>
        <v>0</v>
      </c>
      <c r="I3017" s="11">
        <f t="shared" ca="1" si="1"/>
        <v>-382.70948559999999</v>
      </c>
      <c r="J3017" s="11">
        <f t="shared" ca="1" si="9"/>
        <v>-10.11388704</v>
      </c>
      <c r="K3017" s="9">
        <f t="shared" ca="1" si="532"/>
        <v>56.364183779999998</v>
      </c>
      <c r="L3017" s="11">
        <f t="shared" ca="1" si="533"/>
        <v>7596.0231709999998</v>
      </c>
      <c r="M3017" s="11">
        <f t="shared" ca="1" si="528"/>
        <v>0.55047500000000005</v>
      </c>
      <c r="N3017" s="11">
        <f t="shared" ca="1" si="525"/>
        <v>-11.499085559999999</v>
      </c>
      <c r="O3017" s="11">
        <f t="shared" ca="1" si="526"/>
        <v>0</v>
      </c>
      <c r="P3017" s="13">
        <f t="shared" ca="1" si="529"/>
        <v>309.77100000000002</v>
      </c>
      <c r="Q3017" s="11">
        <f t="shared" ca="1" si="415"/>
        <v>0.18195435909999999</v>
      </c>
      <c r="R3017" s="11">
        <f t="shared" ca="1" si="530"/>
        <v>1.0309772719999999</v>
      </c>
      <c r="S3017" s="11"/>
    </row>
    <row r="3018" spans="2:19" x14ac:dyDescent="0.2">
      <c r="B3018" s="11"/>
      <c r="D3018" s="14">
        <f t="shared" si="531"/>
        <v>30.160000000001915</v>
      </c>
      <c r="E3018" s="11">
        <f t="shared" si="534"/>
        <v>37.840000000001169</v>
      </c>
      <c r="F3018" s="11">
        <f t="shared" si="527"/>
        <v>-371.21040000001148</v>
      </c>
      <c r="G3018" s="11">
        <f t="shared" ca="1" si="412"/>
        <v>-11.457855090000001</v>
      </c>
      <c r="H3018" s="15">
        <f t="shared" si="535"/>
        <v>0</v>
      </c>
      <c r="I3018" s="11">
        <f t="shared" ca="1" si="1"/>
        <v>-382.66825510000001</v>
      </c>
      <c r="J3018" s="11">
        <f t="shared" ca="1" si="9"/>
        <v>-10.11279744</v>
      </c>
      <c r="K3018" s="9">
        <f t="shared" ca="1" si="532"/>
        <v>56.263044909999998</v>
      </c>
      <c r="L3018" s="11">
        <f t="shared" ca="1" si="533"/>
        <v>7596.5863069999996</v>
      </c>
      <c r="M3018" s="11">
        <f t="shared" ca="1" si="528"/>
        <v>0.55047500000000005</v>
      </c>
      <c r="N3018" s="11">
        <f t="shared" ca="1" si="525"/>
        <v>-11.457855090000001</v>
      </c>
      <c r="O3018" s="11">
        <f t="shared" ca="1" si="526"/>
        <v>0</v>
      </c>
      <c r="P3018" s="13">
        <f t="shared" ca="1" si="529"/>
        <v>309.77100000000002</v>
      </c>
      <c r="Q3018" s="11">
        <f t="shared" ca="1" si="415"/>
        <v>0.18162786349999999</v>
      </c>
      <c r="R3018" s="11">
        <f t="shared" ca="1" si="530"/>
        <v>1.0308662019999999</v>
      </c>
      <c r="S3018" s="11"/>
    </row>
    <row r="3019" spans="2:19" x14ac:dyDescent="0.2">
      <c r="B3019" s="11"/>
      <c r="D3019" s="14">
        <f t="shared" si="531"/>
        <v>30.170000000001917</v>
      </c>
      <c r="E3019" s="11">
        <f t="shared" si="534"/>
        <v>37.840000000001169</v>
      </c>
      <c r="F3019" s="11">
        <f t="shared" si="527"/>
        <v>-371.21040000001148</v>
      </c>
      <c r="G3019" s="11">
        <f t="shared" ca="1" si="412"/>
        <v>-11.415375750000001</v>
      </c>
      <c r="H3019" s="15">
        <f t="shared" si="535"/>
        <v>0</v>
      </c>
      <c r="I3019" s="11">
        <f t="shared" ca="1" si="1"/>
        <v>-382.62577570000002</v>
      </c>
      <c r="J3019" s="11">
        <f t="shared" ca="1" si="9"/>
        <v>-10.11167483</v>
      </c>
      <c r="K3019" s="9">
        <f t="shared" ca="1" si="532"/>
        <v>56.161916929999997</v>
      </c>
      <c r="L3019" s="11">
        <f t="shared" ca="1" si="533"/>
        <v>7597.148432</v>
      </c>
      <c r="M3019" s="11">
        <f t="shared" ca="1" si="528"/>
        <v>0.55041099999999998</v>
      </c>
      <c r="N3019" s="11">
        <f t="shared" ca="1" si="525"/>
        <v>-11.415375750000001</v>
      </c>
      <c r="O3019" s="11">
        <f t="shared" ca="1" si="526"/>
        <v>0</v>
      </c>
      <c r="P3019" s="13">
        <f t="shared" ca="1" si="529"/>
        <v>309.767</v>
      </c>
      <c r="Q3019" s="11">
        <f t="shared" ca="1" si="415"/>
        <v>0.18130374420000001</v>
      </c>
      <c r="R3019" s="11">
        <f t="shared" ca="1" si="530"/>
        <v>1.0307517669999999</v>
      </c>
      <c r="S3019" s="11"/>
    </row>
    <row r="3020" spans="2:19" x14ac:dyDescent="0.2">
      <c r="B3020" s="11"/>
      <c r="D3020" s="14">
        <f t="shared" si="531"/>
        <v>30.180000000001918</v>
      </c>
      <c r="E3020" s="11">
        <f t="shared" si="534"/>
        <v>37.840000000001169</v>
      </c>
      <c r="F3020" s="11">
        <f t="shared" si="527"/>
        <v>-371.21040000001148</v>
      </c>
      <c r="G3020" s="11">
        <f t="shared" ca="1" si="412"/>
        <v>-11.37430711</v>
      </c>
      <c r="H3020" s="15">
        <f t="shared" si="535"/>
        <v>0</v>
      </c>
      <c r="I3020" s="11">
        <f t="shared" ca="1" si="1"/>
        <v>-382.5847071</v>
      </c>
      <c r="J3020" s="11">
        <f t="shared" ca="1" si="9"/>
        <v>-10.110589510000001</v>
      </c>
      <c r="K3020" s="9">
        <f t="shared" ca="1" si="532"/>
        <v>56.060800190000002</v>
      </c>
      <c r="L3020" s="11">
        <f t="shared" ca="1" si="533"/>
        <v>7597.709546</v>
      </c>
      <c r="M3020" s="11">
        <f t="shared" ca="1" si="528"/>
        <v>0.55041099999999998</v>
      </c>
      <c r="N3020" s="11">
        <f t="shared" ca="1" si="525"/>
        <v>-11.37430711</v>
      </c>
      <c r="O3020" s="11">
        <f t="shared" ca="1" si="526"/>
        <v>0</v>
      </c>
      <c r="P3020" s="13">
        <f t="shared" ca="1" si="529"/>
        <v>309.767</v>
      </c>
      <c r="Q3020" s="11">
        <f t="shared" ca="1" si="415"/>
        <v>0.18097731580000001</v>
      </c>
      <c r="R3020" s="11">
        <f t="shared" ca="1" si="530"/>
        <v>1.030641133</v>
      </c>
      <c r="S3020" s="11"/>
    </row>
    <row r="3021" spans="2:19" x14ac:dyDescent="0.2">
      <c r="B3021" s="11"/>
      <c r="D3021" s="14">
        <f t="shared" si="531"/>
        <v>30.19000000000192</v>
      </c>
      <c r="E3021" s="11">
        <f t="shared" si="534"/>
        <v>37.840000000001169</v>
      </c>
      <c r="F3021" s="11">
        <f t="shared" si="527"/>
        <v>-371.21040000001148</v>
      </c>
      <c r="G3021" s="11">
        <f t="shared" ca="1" si="412"/>
        <v>-11.33201968</v>
      </c>
      <c r="H3021" s="15">
        <f t="shared" si="535"/>
        <v>0</v>
      </c>
      <c r="I3021" s="11">
        <f t="shared" ca="1" si="1"/>
        <v>-382.54241969999998</v>
      </c>
      <c r="J3021" s="11">
        <f t="shared" ca="1" si="9"/>
        <v>-10.10947198</v>
      </c>
      <c r="K3021" s="9">
        <f t="shared" ca="1" si="532"/>
        <v>55.959694290000002</v>
      </c>
      <c r="L3021" s="11">
        <f t="shared" ca="1" si="533"/>
        <v>7598.2696480000004</v>
      </c>
      <c r="M3021" s="11">
        <f t="shared" ca="1" si="528"/>
        <v>0.55034799999999995</v>
      </c>
      <c r="N3021" s="11">
        <f t="shared" ca="1" si="525"/>
        <v>-11.33201968</v>
      </c>
      <c r="O3021" s="11">
        <f t="shared" ca="1" si="526"/>
        <v>0</v>
      </c>
      <c r="P3021" s="13">
        <f t="shared" ca="1" si="529"/>
        <v>309.762</v>
      </c>
      <c r="Q3021" s="11">
        <f t="shared" ca="1" si="415"/>
        <v>0.18065383839999999</v>
      </c>
      <c r="R3021" s="11">
        <f t="shared" ca="1" si="530"/>
        <v>1.030527215</v>
      </c>
      <c r="S3021" s="11"/>
    </row>
    <row r="3022" spans="2:19" x14ac:dyDescent="0.2">
      <c r="B3022" s="11"/>
      <c r="D3022" s="14">
        <f t="shared" si="531"/>
        <v>30.200000000001921</v>
      </c>
      <c r="E3022" s="11">
        <f t="shared" si="534"/>
        <v>37.840000000001169</v>
      </c>
      <c r="F3022" s="11">
        <f t="shared" si="527"/>
        <v>-371.21040000001148</v>
      </c>
      <c r="G3022" s="11">
        <f t="shared" ca="1" si="412"/>
        <v>-11.29111264</v>
      </c>
      <c r="H3022" s="15">
        <f t="shared" si="535"/>
        <v>0</v>
      </c>
      <c r="I3022" s="11">
        <f t="shared" ca="1" si="1"/>
        <v>-382.50151260000001</v>
      </c>
      <c r="J3022" s="11">
        <f t="shared" ca="1" si="9"/>
        <v>-10.108390930000001</v>
      </c>
      <c r="K3022" s="9">
        <f t="shared" ca="1" si="532"/>
        <v>55.858599570000003</v>
      </c>
      <c r="L3022" s="11">
        <f t="shared" ca="1" si="533"/>
        <v>7598.8287399999999</v>
      </c>
      <c r="M3022" s="11">
        <f t="shared" ca="1" si="528"/>
        <v>0.55034799999999995</v>
      </c>
      <c r="N3022" s="11">
        <f t="shared" ca="1" si="525"/>
        <v>-11.29111264</v>
      </c>
      <c r="O3022" s="11">
        <f t="shared" ca="1" si="526"/>
        <v>0</v>
      </c>
      <c r="P3022" s="13">
        <f t="shared" ca="1" si="529"/>
        <v>309.762</v>
      </c>
      <c r="Q3022" s="11">
        <f t="shared" ca="1" si="415"/>
        <v>0.1803274758</v>
      </c>
      <c r="R3022" s="11">
        <f t="shared" ca="1" si="530"/>
        <v>1.0304170159999999</v>
      </c>
      <c r="S3022" s="11"/>
    </row>
    <row r="3023" spans="2:19" x14ac:dyDescent="0.2">
      <c r="B3023" s="11"/>
      <c r="D3023" s="14">
        <f t="shared" si="531"/>
        <v>30.210000000001923</v>
      </c>
      <c r="E3023" s="11">
        <f t="shared" si="534"/>
        <v>37.840000000001169</v>
      </c>
      <c r="F3023" s="11">
        <f t="shared" si="527"/>
        <v>-371.21040000001148</v>
      </c>
      <c r="G3023" s="11">
        <f t="shared" ca="1" si="412"/>
        <v>-11.248975639999999</v>
      </c>
      <c r="H3023" s="15">
        <f t="shared" si="535"/>
        <v>0</v>
      </c>
      <c r="I3023" s="11">
        <f t="shared" ca="1" si="1"/>
        <v>-382.45937559999999</v>
      </c>
      <c r="J3023" s="11">
        <f t="shared" ca="1" si="9"/>
        <v>-10.10727737</v>
      </c>
      <c r="K3023" s="9">
        <f t="shared" ca="1" si="532"/>
        <v>55.757515660000003</v>
      </c>
      <c r="L3023" s="11">
        <f t="shared" ca="1" si="533"/>
        <v>7599.3868199999997</v>
      </c>
      <c r="M3023" s="11">
        <f t="shared" ca="1" si="528"/>
        <v>0.550284</v>
      </c>
      <c r="N3023" s="11">
        <f t="shared" ca="1" si="525"/>
        <v>-11.248975639999999</v>
      </c>
      <c r="O3023" s="11">
        <f t="shared" ca="1" si="526"/>
        <v>0</v>
      </c>
      <c r="P3023" s="13">
        <f t="shared" ca="1" si="529"/>
        <v>309.75799999999998</v>
      </c>
      <c r="Q3023" s="11">
        <f t="shared" ca="1" si="415"/>
        <v>0.18000347259999999</v>
      </c>
      <c r="R3023" s="11">
        <f t="shared" ca="1" si="530"/>
        <v>1.0303035030000001</v>
      </c>
      <c r="S3023" s="11"/>
    </row>
    <row r="3024" spans="2:19" x14ac:dyDescent="0.2">
      <c r="B3024" s="11"/>
      <c r="D3024" s="14">
        <f t="shared" si="531"/>
        <v>30.220000000001924</v>
      </c>
      <c r="E3024" s="11">
        <f t="shared" si="534"/>
        <v>37.840000000001169</v>
      </c>
      <c r="F3024" s="11">
        <f t="shared" si="527"/>
        <v>-371.21040000001148</v>
      </c>
      <c r="G3024" s="11">
        <f t="shared" ca="1" si="412"/>
        <v>-11.20823012</v>
      </c>
      <c r="H3024" s="15">
        <f t="shared" si="535"/>
        <v>0</v>
      </c>
      <c r="I3024" s="11">
        <f t="shared" ca="1" si="1"/>
        <v>-382.41863009999997</v>
      </c>
      <c r="J3024" s="11">
        <f t="shared" ca="1" si="9"/>
        <v>-10.106200579999999</v>
      </c>
      <c r="K3024" s="9">
        <f t="shared" ca="1" si="532"/>
        <v>55.656442890000001</v>
      </c>
      <c r="L3024" s="11">
        <f t="shared" ca="1" si="533"/>
        <v>7599.9438899999996</v>
      </c>
      <c r="M3024" s="11">
        <f t="shared" ca="1" si="528"/>
        <v>0.550284</v>
      </c>
      <c r="N3024" s="11">
        <f t="shared" ca="1" si="525"/>
        <v>-11.20823012</v>
      </c>
      <c r="O3024" s="11">
        <f t="shared" ca="1" si="526"/>
        <v>0</v>
      </c>
      <c r="P3024" s="13">
        <f t="shared" ca="1" si="529"/>
        <v>309.75799999999998</v>
      </c>
      <c r="Q3024" s="11">
        <f t="shared" ca="1" si="415"/>
        <v>0.1796771767</v>
      </c>
      <c r="R3024" s="11">
        <f t="shared" ca="1" si="530"/>
        <v>1.030193739</v>
      </c>
      <c r="S3024" s="11"/>
    </row>
    <row r="3025" spans="2:19" x14ac:dyDescent="0.2">
      <c r="B3025" s="11"/>
      <c r="D3025" s="14">
        <f t="shared" si="531"/>
        <v>30.230000000001926</v>
      </c>
      <c r="E3025" s="11">
        <f t="shared" si="534"/>
        <v>37.840000000001169</v>
      </c>
      <c r="F3025" s="11">
        <f t="shared" si="527"/>
        <v>-371.21040000001148</v>
      </c>
      <c r="G3025" s="11">
        <f t="shared" ca="1" si="412"/>
        <v>-11.16626402</v>
      </c>
      <c r="H3025" s="15">
        <f t="shared" si="535"/>
        <v>0</v>
      </c>
      <c r="I3025" s="11">
        <f t="shared" ca="1" si="1"/>
        <v>-382.37666400000001</v>
      </c>
      <c r="J3025" s="11">
        <f t="shared" ca="1" si="9"/>
        <v>-10.10509154</v>
      </c>
      <c r="K3025" s="9">
        <f t="shared" ca="1" si="532"/>
        <v>55.555380880000001</v>
      </c>
      <c r="L3025" s="11">
        <f t="shared" ca="1" si="533"/>
        <v>7600.499949</v>
      </c>
      <c r="M3025" s="11">
        <f t="shared" ca="1" si="528"/>
        <v>0.55022000000000004</v>
      </c>
      <c r="N3025" s="11">
        <f t="shared" ca="1" si="525"/>
        <v>-11.16626402</v>
      </c>
      <c r="O3025" s="11">
        <f t="shared" ca="1" si="526"/>
        <v>0</v>
      </c>
      <c r="P3025" s="13">
        <f t="shared" ca="1" si="529"/>
        <v>309.75400000000002</v>
      </c>
      <c r="Q3025" s="11">
        <f t="shared" ca="1" si="415"/>
        <v>0.17935323149999999</v>
      </c>
      <c r="R3025" s="11">
        <f t="shared" ca="1" si="530"/>
        <v>1.0300806870000001</v>
      </c>
      <c r="S3025" s="11"/>
    </row>
    <row r="3026" spans="2:19" x14ac:dyDescent="0.2">
      <c r="B3026" s="11"/>
      <c r="D3026" s="14">
        <f t="shared" si="531"/>
        <v>30.240000000001928</v>
      </c>
      <c r="E3026" s="11">
        <f t="shared" si="534"/>
        <v>37.840000000001169</v>
      </c>
      <c r="F3026" s="11">
        <f t="shared" si="527"/>
        <v>-371.21040000001148</v>
      </c>
      <c r="G3026" s="11">
        <f t="shared" ca="1" si="412"/>
        <v>-11.124385719999999</v>
      </c>
      <c r="H3026" s="15">
        <f t="shared" si="535"/>
        <v>0</v>
      </c>
      <c r="I3026" s="11">
        <f t="shared" ca="1" si="1"/>
        <v>-382.3347857</v>
      </c>
      <c r="J3026" s="11">
        <f t="shared" ca="1" si="9"/>
        <v>-10.103984820000001</v>
      </c>
      <c r="K3026" s="9">
        <f t="shared" ca="1" si="532"/>
        <v>55.454329970000003</v>
      </c>
      <c r="L3026" s="11">
        <f t="shared" ca="1" si="533"/>
        <v>7601.0549979999996</v>
      </c>
      <c r="M3026" s="11">
        <f t="shared" ca="1" si="528"/>
        <v>0.55015599999999998</v>
      </c>
      <c r="N3026" s="11">
        <f t="shared" ca="1" si="525"/>
        <v>-11.124385719999999</v>
      </c>
      <c r="O3026" s="11">
        <f t="shared" ca="1" si="526"/>
        <v>0</v>
      </c>
      <c r="P3026" s="13">
        <f t="shared" ca="1" si="529"/>
        <v>309.75</v>
      </c>
      <c r="Q3026" s="11">
        <f t="shared" ca="1" si="415"/>
        <v>0.17902931389999999</v>
      </c>
      <c r="R3026" s="11">
        <f t="shared" ca="1" si="530"/>
        <v>1.0299678720000001</v>
      </c>
      <c r="S3026" s="11"/>
    </row>
    <row r="3027" spans="2:19" x14ac:dyDescent="0.2">
      <c r="B3027" s="11"/>
      <c r="D3027" s="14">
        <f t="shared" si="531"/>
        <v>30.250000000001929</v>
      </c>
      <c r="E3027" s="11">
        <f t="shared" si="534"/>
        <v>37.840000000001169</v>
      </c>
      <c r="F3027" s="11">
        <f t="shared" si="527"/>
        <v>-371.21040000001148</v>
      </c>
      <c r="G3027" s="11">
        <f t="shared" ca="1" si="412"/>
        <v>-11.08388457</v>
      </c>
      <c r="H3027" s="15">
        <f t="shared" si="535"/>
        <v>0</v>
      </c>
      <c r="I3027" s="11">
        <f t="shared" ca="1" si="1"/>
        <v>-382.29428460000003</v>
      </c>
      <c r="J3027" s="11">
        <f t="shared" ca="1" si="9"/>
        <v>-10.102914500000001</v>
      </c>
      <c r="K3027" s="9">
        <f t="shared" ca="1" si="532"/>
        <v>55.353290119999997</v>
      </c>
      <c r="L3027" s="11">
        <f t="shared" ca="1" si="533"/>
        <v>7601.6090359999998</v>
      </c>
      <c r="M3027" s="11">
        <f t="shared" ca="1" si="528"/>
        <v>0.55015599999999998</v>
      </c>
      <c r="N3027" s="11">
        <f t="shared" ca="1" si="525"/>
        <v>-11.08388457</v>
      </c>
      <c r="O3027" s="11">
        <f t="shared" ca="1" si="526"/>
        <v>0</v>
      </c>
      <c r="P3027" s="13">
        <f t="shared" ca="1" si="529"/>
        <v>309.75</v>
      </c>
      <c r="Q3027" s="11">
        <f t="shared" ca="1" si="415"/>
        <v>0.17870311580000001</v>
      </c>
      <c r="R3027" s="11">
        <f t="shared" ca="1" si="530"/>
        <v>1.029858766</v>
      </c>
      <c r="S3027" s="11"/>
    </row>
    <row r="3028" spans="2:19" x14ac:dyDescent="0.2">
      <c r="B3028" s="11"/>
      <c r="D3028" s="14">
        <f t="shared" si="531"/>
        <v>30.260000000001931</v>
      </c>
      <c r="E3028" s="11">
        <f t="shared" si="534"/>
        <v>37.840000000001169</v>
      </c>
      <c r="F3028" s="11">
        <f t="shared" si="527"/>
        <v>-371.21040000001148</v>
      </c>
      <c r="G3028" s="11">
        <f t="shared" ca="1" si="412"/>
        <v>-11.042196929999999</v>
      </c>
      <c r="H3028" s="15">
        <f t="shared" si="535"/>
        <v>0</v>
      </c>
      <c r="I3028" s="11">
        <f t="shared" ca="1" si="1"/>
        <v>-382.25259690000001</v>
      </c>
      <c r="J3028" s="11">
        <f t="shared" ca="1" si="9"/>
        <v>-10.101812819999999</v>
      </c>
      <c r="K3028" s="9">
        <f t="shared" ca="1" si="532"/>
        <v>55.252260970000002</v>
      </c>
      <c r="L3028" s="11">
        <f t="shared" ca="1" si="533"/>
        <v>7602.1620640000001</v>
      </c>
      <c r="M3028" s="11">
        <f t="shared" ca="1" si="528"/>
        <v>0.55009300000000005</v>
      </c>
      <c r="N3028" s="11">
        <f t="shared" ca="1" si="525"/>
        <v>-11.042196929999999</v>
      </c>
      <c r="O3028" s="11">
        <f t="shared" ca="1" si="526"/>
        <v>0</v>
      </c>
      <c r="P3028" s="13">
        <f t="shared" ca="1" si="529"/>
        <v>309.745</v>
      </c>
      <c r="Q3028" s="11">
        <f t="shared" ca="1" si="415"/>
        <v>0.17837983169999999</v>
      </c>
      <c r="R3028" s="11">
        <f t="shared" ca="1" si="530"/>
        <v>1.029746464</v>
      </c>
      <c r="S3028" s="11"/>
    </row>
    <row r="3029" spans="2:19" x14ac:dyDescent="0.2">
      <c r="B3029" s="11"/>
      <c r="D3029" s="14">
        <f t="shared" si="531"/>
        <v>30.270000000001932</v>
      </c>
      <c r="E3029" s="11">
        <f t="shared" si="534"/>
        <v>37.840000000001169</v>
      </c>
      <c r="F3029" s="11">
        <f t="shared" si="527"/>
        <v>-371.21040000001148</v>
      </c>
      <c r="G3029" s="11">
        <f t="shared" ca="1" si="412"/>
        <v>-11.001856780000001</v>
      </c>
      <c r="H3029" s="15">
        <f t="shared" si="535"/>
        <v>0</v>
      </c>
      <c r="I3029" s="11">
        <f t="shared" ca="1" si="1"/>
        <v>-382.21225679999998</v>
      </c>
      <c r="J3029" s="11">
        <f t="shared" ca="1" si="9"/>
        <v>-10.10074674</v>
      </c>
      <c r="K3029" s="9">
        <f t="shared" ca="1" si="532"/>
        <v>55.151242850000003</v>
      </c>
      <c r="L3029" s="11">
        <f t="shared" ca="1" si="533"/>
        <v>7602.7140810000001</v>
      </c>
      <c r="M3029" s="11">
        <f t="shared" ca="1" si="528"/>
        <v>0.55009300000000005</v>
      </c>
      <c r="N3029" s="11">
        <f t="shared" ca="1" si="525"/>
        <v>-11.001856780000001</v>
      </c>
      <c r="O3029" s="11">
        <f t="shared" ca="1" si="526"/>
        <v>0</v>
      </c>
      <c r="P3029" s="13">
        <f t="shared" ca="1" si="529"/>
        <v>309.745</v>
      </c>
      <c r="Q3029" s="11">
        <f t="shared" ca="1" si="415"/>
        <v>0.1780536985</v>
      </c>
      <c r="R3029" s="11">
        <f t="shared" ca="1" si="530"/>
        <v>1.0296377919999999</v>
      </c>
      <c r="S3029" s="11"/>
    </row>
    <row r="3030" spans="2:19" x14ac:dyDescent="0.2">
      <c r="B3030" s="11"/>
      <c r="D3030" s="14">
        <f t="shared" si="531"/>
        <v>30.280000000001934</v>
      </c>
      <c r="E3030" s="11">
        <f t="shared" si="534"/>
        <v>37.840000000001169</v>
      </c>
      <c r="F3030" s="11">
        <f t="shared" si="527"/>
        <v>-371.21040000001148</v>
      </c>
      <c r="G3030" s="11">
        <f t="shared" ca="1" si="412"/>
        <v>-10.96031938</v>
      </c>
      <c r="H3030" s="15">
        <f t="shared" si="535"/>
        <v>0</v>
      </c>
      <c r="I3030" s="11">
        <f t="shared" ca="1" si="1"/>
        <v>-382.1707194</v>
      </c>
      <c r="J3030" s="11">
        <f t="shared" ca="1" si="9"/>
        <v>-10.09964903</v>
      </c>
      <c r="K3030" s="9">
        <f t="shared" ca="1" si="532"/>
        <v>55.050235379999997</v>
      </c>
      <c r="L3030" s="11">
        <f t="shared" ca="1" si="533"/>
        <v>7603.2650880000001</v>
      </c>
      <c r="M3030" s="11">
        <f t="shared" ca="1" si="528"/>
        <v>0.55002899999999999</v>
      </c>
      <c r="N3030" s="11">
        <f t="shared" ca="1" si="525"/>
        <v>-10.96031938</v>
      </c>
      <c r="O3030" s="11">
        <f t="shared" ca="1" si="526"/>
        <v>0</v>
      </c>
      <c r="P3030" s="13">
        <f t="shared" ca="1" si="529"/>
        <v>309.74099999999999</v>
      </c>
      <c r="Q3030" s="11">
        <f t="shared" ca="1" si="415"/>
        <v>0.17772989489999999</v>
      </c>
      <c r="R3030" s="11">
        <f t="shared" ca="1" si="530"/>
        <v>1.0295258949999999</v>
      </c>
      <c r="S3030" s="11"/>
    </row>
    <row r="3031" spans="2:19" x14ac:dyDescent="0.2">
      <c r="B3031" s="11"/>
      <c r="D3031" s="14">
        <f t="shared" si="531"/>
        <v>30.290000000001935</v>
      </c>
      <c r="E3031" s="11">
        <f t="shared" si="534"/>
        <v>37.840000000001169</v>
      </c>
      <c r="F3031" s="11">
        <f t="shared" si="527"/>
        <v>-371.21040000001148</v>
      </c>
      <c r="G3031" s="11">
        <f t="shared" ca="1" si="412"/>
        <v>-10.92014013</v>
      </c>
      <c r="H3031" s="15">
        <f t="shared" si="535"/>
        <v>0</v>
      </c>
      <c r="I3031" s="11">
        <f t="shared" ca="1" si="1"/>
        <v>-382.13054010000002</v>
      </c>
      <c r="J3031" s="11">
        <f t="shared" ca="1" si="9"/>
        <v>-10.09858721</v>
      </c>
      <c r="K3031" s="9">
        <f t="shared" ca="1" si="532"/>
        <v>54.949238889999997</v>
      </c>
      <c r="L3031" s="11">
        <f t="shared" ca="1" si="533"/>
        <v>7603.8150859999996</v>
      </c>
      <c r="M3031" s="11">
        <f t="shared" ca="1" si="528"/>
        <v>0.55002899999999999</v>
      </c>
      <c r="N3031" s="11">
        <f t="shared" ca="1" si="525"/>
        <v>-10.92014013</v>
      </c>
      <c r="O3031" s="11">
        <f t="shared" ca="1" si="526"/>
        <v>0</v>
      </c>
      <c r="P3031" s="13">
        <f t="shared" ca="1" si="529"/>
        <v>309.74099999999999</v>
      </c>
      <c r="Q3031" s="11">
        <f t="shared" ca="1" si="415"/>
        <v>0.17740382739999999</v>
      </c>
      <c r="R3031" s="11">
        <f t="shared" ca="1" si="530"/>
        <v>1.029417657</v>
      </c>
      <c r="S3031" s="11"/>
    </row>
    <row r="3032" spans="2:19" x14ac:dyDescent="0.2">
      <c r="B3032" s="11"/>
      <c r="D3032" s="14">
        <f t="shared" si="531"/>
        <v>30.300000000001937</v>
      </c>
      <c r="E3032" s="11">
        <f t="shared" si="534"/>
        <v>37.840000000001169</v>
      </c>
      <c r="F3032" s="11">
        <f t="shared" si="527"/>
        <v>-371.21040000001148</v>
      </c>
      <c r="G3032" s="11">
        <f t="shared" ca="1" si="412"/>
        <v>-10.87877291</v>
      </c>
      <c r="H3032" s="15">
        <f t="shared" si="535"/>
        <v>0</v>
      </c>
      <c r="I3032" s="11">
        <f t="shared" ca="1" si="1"/>
        <v>-382.08917289999999</v>
      </c>
      <c r="J3032" s="11">
        <f t="shared" ca="1" si="9"/>
        <v>-10.097493999999999</v>
      </c>
      <c r="K3032" s="9">
        <f t="shared" ca="1" si="532"/>
        <v>54.848253020000001</v>
      </c>
      <c r="L3032" s="11">
        <f t="shared" ca="1" si="533"/>
        <v>7604.3640729999997</v>
      </c>
      <c r="M3032" s="11">
        <f t="shared" ca="1" si="528"/>
        <v>0.54996500000000004</v>
      </c>
      <c r="N3032" s="11">
        <f t="shared" ca="1" si="525"/>
        <v>-10.87877291</v>
      </c>
      <c r="O3032" s="11">
        <f t="shared" ca="1" si="526"/>
        <v>0</v>
      </c>
      <c r="P3032" s="13">
        <f t="shared" ca="1" si="529"/>
        <v>309.73700000000002</v>
      </c>
      <c r="Q3032" s="11">
        <f t="shared" ca="1" si="415"/>
        <v>0.17708008089999999</v>
      </c>
      <c r="R3032" s="11">
        <f t="shared" ca="1" si="530"/>
        <v>1.0293062180000001</v>
      </c>
      <c r="S3032" s="11"/>
    </row>
    <row r="3033" spans="2:19" x14ac:dyDescent="0.2">
      <c r="B3033" s="11"/>
      <c r="D3033" s="14">
        <f t="shared" si="531"/>
        <v>30.310000000001939</v>
      </c>
      <c r="E3033" s="11">
        <f t="shared" si="534"/>
        <v>37.840000000001169</v>
      </c>
      <c r="F3033" s="11">
        <f t="shared" si="527"/>
        <v>-371.21040000001148</v>
      </c>
      <c r="G3033" s="11">
        <f t="shared" ca="1" si="412"/>
        <v>-10.838754420000001</v>
      </c>
      <c r="H3033" s="15">
        <f t="shared" si="535"/>
        <v>0</v>
      </c>
      <c r="I3033" s="11">
        <f t="shared" ca="1" si="1"/>
        <v>-382.04915440000002</v>
      </c>
      <c r="J3033" s="11">
        <f t="shared" ca="1" si="9"/>
        <v>-10.096436430000001</v>
      </c>
      <c r="K3033" s="9">
        <f t="shared" ca="1" si="532"/>
        <v>54.747278080000001</v>
      </c>
      <c r="L3033" s="11">
        <f t="shared" ca="1" si="533"/>
        <v>7604.9120510000002</v>
      </c>
      <c r="M3033" s="11">
        <f t="shared" ca="1" si="528"/>
        <v>0.54996500000000004</v>
      </c>
      <c r="N3033" s="11">
        <f t="shared" ca="1" si="525"/>
        <v>-10.838754420000001</v>
      </c>
      <c r="O3033" s="11">
        <f t="shared" ca="1" si="526"/>
        <v>0</v>
      </c>
      <c r="P3033" s="13">
        <f t="shared" ca="1" si="529"/>
        <v>309.73700000000002</v>
      </c>
      <c r="Q3033" s="11">
        <f t="shared" ca="1" si="415"/>
        <v>0.17675407870000001</v>
      </c>
      <c r="R3033" s="11">
        <f t="shared" ca="1" si="530"/>
        <v>1.029198413</v>
      </c>
      <c r="S3033" s="11"/>
    </row>
    <row r="3034" spans="2:19" x14ac:dyDescent="0.2">
      <c r="B3034" s="11"/>
      <c r="D3034" s="14">
        <f t="shared" si="531"/>
        <v>30.32000000000194</v>
      </c>
      <c r="E3034" s="11">
        <f t="shared" si="534"/>
        <v>37.840000000001169</v>
      </c>
      <c r="F3034" s="11">
        <f t="shared" si="527"/>
        <v>-371.21040000001148</v>
      </c>
      <c r="G3034" s="11">
        <f t="shared" ca="1" si="412"/>
        <v>-10.797557169999999</v>
      </c>
      <c r="H3034" s="15">
        <f t="shared" si="535"/>
        <v>0</v>
      </c>
      <c r="I3034" s="11">
        <f t="shared" ca="1" si="1"/>
        <v>-382.00795720000002</v>
      </c>
      <c r="J3034" s="11">
        <f t="shared" ca="1" si="9"/>
        <v>-10.09534771</v>
      </c>
      <c r="K3034" s="9">
        <f t="shared" ca="1" si="532"/>
        <v>54.646313710000001</v>
      </c>
      <c r="L3034" s="11">
        <f t="shared" ca="1" si="533"/>
        <v>7605.4590189999999</v>
      </c>
      <c r="M3034" s="11">
        <f t="shared" ca="1" si="528"/>
        <v>0.54990099999999997</v>
      </c>
      <c r="N3034" s="11">
        <f t="shared" ca="1" si="525"/>
        <v>-10.797557169999999</v>
      </c>
      <c r="O3034" s="11">
        <f t="shared" ca="1" si="526"/>
        <v>0</v>
      </c>
      <c r="P3034" s="13">
        <f t="shared" ca="1" si="529"/>
        <v>309.733</v>
      </c>
      <c r="Q3034" s="11">
        <f t="shared" ca="1" si="415"/>
        <v>0.1764303891</v>
      </c>
      <c r="R3034" s="11">
        <f t="shared" ca="1" si="530"/>
        <v>1.0290874320000001</v>
      </c>
      <c r="S3034" s="11"/>
    </row>
    <row r="3035" spans="2:19" x14ac:dyDescent="0.2">
      <c r="B3035" s="11"/>
      <c r="D3035" s="14">
        <f t="shared" si="531"/>
        <v>30.330000000001942</v>
      </c>
      <c r="E3035" s="11">
        <f t="shared" si="534"/>
        <v>37.840000000001169</v>
      </c>
      <c r="F3035" s="11">
        <f t="shared" si="527"/>
        <v>-371.21040000001148</v>
      </c>
      <c r="G3035" s="11">
        <f t="shared" ca="1" si="412"/>
        <v>-10.756466789999999</v>
      </c>
      <c r="H3035" s="15">
        <f t="shared" si="535"/>
        <v>0</v>
      </c>
      <c r="I3035" s="11">
        <f t="shared" ca="1" si="1"/>
        <v>-381.96686679999999</v>
      </c>
      <c r="J3035" s="11">
        <f t="shared" ca="1" si="9"/>
        <v>-10.094261810000001</v>
      </c>
      <c r="K3035" s="9">
        <f t="shared" ca="1" si="532"/>
        <v>54.54536023</v>
      </c>
      <c r="L3035" s="11">
        <f t="shared" ca="1" si="533"/>
        <v>7606.0049769999996</v>
      </c>
      <c r="M3035" s="11">
        <f t="shared" ca="1" si="528"/>
        <v>0.54983800000000005</v>
      </c>
      <c r="N3035" s="11">
        <f t="shared" ca="1" si="525"/>
        <v>-10.756466789999999</v>
      </c>
      <c r="O3035" s="11">
        <f t="shared" ca="1" si="526"/>
        <v>0</v>
      </c>
      <c r="P3035" s="13">
        <f t="shared" ca="1" si="529"/>
        <v>309.72899999999998</v>
      </c>
      <c r="Q3035" s="11">
        <f t="shared" ca="1" si="415"/>
        <v>0.17610672629999999</v>
      </c>
      <c r="R3035" s="11">
        <f t="shared" ca="1" si="530"/>
        <v>1.028976739</v>
      </c>
      <c r="S3035" s="11"/>
    </row>
    <row r="3036" spans="2:19" x14ac:dyDescent="0.2">
      <c r="B3036" s="11"/>
      <c r="D3036" s="14">
        <f t="shared" si="531"/>
        <v>30.340000000001943</v>
      </c>
      <c r="E3036" s="11">
        <f t="shared" si="534"/>
        <v>37.840000000001169</v>
      </c>
      <c r="F3036" s="11">
        <f t="shared" si="527"/>
        <v>-371.21040000001148</v>
      </c>
      <c r="G3036" s="11">
        <f t="shared" ca="1" si="412"/>
        <v>-10.716691409999999</v>
      </c>
      <c r="H3036" s="15">
        <f t="shared" si="535"/>
        <v>0</v>
      </c>
      <c r="I3036" s="11">
        <f t="shared" ca="1" si="1"/>
        <v>-381.92709139999999</v>
      </c>
      <c r="J3036" s="11">
        <f t="shared" ca="1" si="9"/>
        <v>-10.09321066</v>
      </c>
      <c r="K3036" s="9">
        <f t="shared" ca="1" si="532"/>
        <v>54.444417620000003</v>
      </c>
      <c r="L3036" s="11">
        <f t="shared" ca="1" si="533"/>
        <v>7606.5499259999997</v>
      </c>
      <c r="M3036" s="11">
        <f t="shared" ca="1" si="528"/>
        <v>0.54983800000000005</v>
      </c>
      <c r="N3036" s="11">
        <f t="shared" ca="1" si="525"/>
        <v>-10.716691409999999</v>
      </c>
      <c r="O3036" s="11">
        <f t="shared" ca="1" si="526"/>
        <v>0</v>
      </c>
      <c r="P3036" s="13">
        <f t="shared" ca="1" si="529"/>
        <v>309.72899999999998</v>
      </c>
      <c r="Q3036" s="11">
        <f t="shared" ca="1" si="415"/>
        <v>0.17578082010000001</v>
      </c>
      <c r="R3036" s="11">
        <f t="shared" ca="1" si="530"/>
        <v>1.0288695880000001</v>
      </c>
      <c r="S3036" s="11"/>
    </row>
    <row r="3037" spans="2:19" x14ac:dyDescent="0.2">
      <c r="B3037" s="11"/>
      <c r="D3037" s="14">
        <f t="shared" si="531"/>
        <v>30.350000000001945</v>
      </c>
      <c r="E3037" s="11">
        <f t="shared" si="534"/>
        <v>37.840000000001169</v>
      </c>
      <c r="F3037" s="11">
        <f t="shared" si="527"/>
        <v>-371.21040000001148</v>
      </c>
      <c r="G3037" s="11">
        <f t="shared" ca="1" si="412"/>
        <v>-10.67575106</v>
      </c>
      <c r="H3037" s="15">
        <f t="shared" si="535"/>
        <v>0</v>
      </c>
      <c r="I3037" s="11">
        <f t="shared" ca="1" si="1"/>
        <v>-381.88615110000001</v>
      </c>
      <c r="J3037" s="11">
        <f t="shared" ca="1" si="9"/>
        <v>-10.092128730000001</v>
      </c>
      <c r="K3037" s="9">
        <f t="shared" ca="1" si="532"/>
        <v>54.343485510000001</v>
      </c>
      <c r="L3037" s="11">
        <f t="shared" ca="1" si="533"/>
        <v>7607.0938660000002</v>
      </c>
      <c r="M3037" s="11">
        <f t="shared" ca="1" si="528"/>
        <v>0.54977399999999998</v>
      </c>
      <c r="N3037" s="11">
        <f t="shared" ca="1" si="525"/>
        <v>-10.67575106</v>
      </c>
      <c r="O3037" s="11">
        <f t="shared" ca="1" si="526"/>
        <v>0</v>
      </c>
      <c r="P3037" s="13">
        <f t="shared" ca="1" si="529"/>
        <v>309.72399999999999</v>
      </c>
      <c r="Q3037" s="11">
        <f t="shared" ca="1" si="415"/>
        <v>0.1754577802</v>
      </c>
      <c r="R3037" s="11">
        <f t="shared" ca="1" si="530"/>
        <v>1.0287592990000001</v>
      </c>
      <c r="S3037" s="11"/>
    </row>
    <row r="3038" spans="2:19" x14ac:dyDescent="0.2">
      <c r="B3038" s="11"/>
      <c r="D3038" s="14">
        <f t="shared" si="531"/>
        <v>30.360000000001946</v>
      </c>
      <c r="E3038" s="11">
        <f t="shared" si="534"/>
        <v>37.840000000001169</v>
      </c>
      <c r="F3038" s="11">
        <f t="shared" si="527"/>
        <v>-371.21040000001148</v>
      </c>
      <c r="G3038" s="11">
        <f t="shared" ca="1" si="412"/>
        <v>-10.636136</v>
      </c>
      <c r="H3038" s="15">
        <f t="shared" si="535"/>
        <v>0</v>
      </c>
      <c r="I3038" s="11">
        <f t="shared" ca="1" si="1"/>
        <v>-381.84653600000001</v>
      </c>
      <c r="J3038" s="11">
        <f t="shared" ca="1" si="9"/>
        <v>-10.091081819999999</v>
      </c>
      <c r="K3038" s="9">
        <f t="shared" ca="1" si="532"/>
        <v>54.242564219999998</v>
      </c>
      <c r="L3038" s="11">
        <f t="shared" ca="1" si="533"/>
        <v>7607.6367959999998</v>
      </c>
      <c r="M3038" s="11">
        <f t="shared" ca="1" si="528"/>
        <v>0.54977399999999998</v>
      </c>
      <c r="N3038" s="11">
        <f t="shared" ca="1" si="525"/>
        <v>-10.636136</v>
      </c>
      <c r="O3038" s="11">
        <f t="shared" ca="1" si="526"/>
        <v>0</v>
      </c>
      <c r="P3038" s="13">
        <f t="shared" ca="1" si="529"/>
        <v>309.72399999999999</v>
      </c>
      <c r="Q3038" s="11">
        <f t="shared" ca="1" si="415"/>
        <v>0.1751319375</v>
      </c>
      <c r="R3038" s="11">
        <f t="shared" ca="1" si="530"/>
        <v>1.028652581</v>
      </c>
      <c r="S3038" s="11"/>
    </row>
    <row r="3039" spans="2:19" x14ac:dyDescent="0.2">
      <c r="B3039" s="11"/>
      <c r="D3039" s="14">
        <f t="shared" si="531"/>
        <v>30.370000000001948</v>
      </c>
      <c r="E3039" s="11">
        <f t="shared" si="534"/>
        <v>37.840000000001169</v>
      </c>
      <c r="F3039" s="11">
        <f t="shared" si="527"/>
        <v>-371.21040000001148</v>
      </c>
      <c r="G3039" s="11">
        <f t="shared" ca="1" si="412"/>
        <v>-10.595365109999999</v>
      </c>
      <c r="H3039" s="15">
        <f t="shared" si="535"/>
        <v>0</v>
      </c>
      <c r="I3039" s="11">
        <f t="shared" ca="1" si="1"/>
        <v>-381.80576509999997</v>
      </c>
      <c r="J3039" s="11">
        <f t="shared" ca="1" si="9"/>
        <v>-10.09000436</v>
      </c>
      <c r="K3039" s="9">
        <f t="shared" ca="1" si="532"/>
        <v>54.141653400000003</v>
      </c>
      <c r="L3039" s="11">
        <f t="shared" ca="1" si="533"/>
        <v>7608.1787169999998</v>
      </c>
      <c r="M3039" s="11">
        <f t="shared" ca="1" si="528"/>
        <v>0.54971000000000003</v>
      </c>
      <c r="N3039" s="11">
        <f t="shared" ca="1" si="525"/>
        <v>-10.595365109999999</v>
      </c>
      <c r="O3039" s="11">
        <f t="shared" ca="1" si="526"/>
        <v>0</v>
      </c>
      <c r="P3039" s="13">
        <f t="shared" ca="1" si="529"/>
        <v>309.72000000000003</v>
      </c>
      <c r="Q3039" s="11">
        <f t="shared" ca="1" si="415"/>
        <v>0.17480838630000001</v>
      </c>
      <c r="R3039" s="11">
        <f t="shared" ca="1" si="530"/>
        <v>1.0285427490000001</v>
      </c>
      <c r="S3039" s="11"/>
    </row>
    <row r="3040" spans="2:19" x14ac:dyDescent="0.2">
      <c r="B3040" s="11"/>
      <c r="D3040" s="14">
        <f t="shared" si="531"/>
        <v>30.380000000001949</v>
      </c>
      <c r="E3040" s="11">
        <f t="shared" si="534"/>
        <v>37.840000000001169</v>
      </c>
      <c r="F3040" s="11">
        <f t="shared" si="527"/>
        <v>-371.21040000001148</v>
      </c>
      <c r="G3040" s="11">
        <f t="shared" ca="1" si="412"/>
        <v>-10.555910219999999</v>
      </c>
      <c r="H3040" s="15">
        <f t="shared" si="535"/>
        <v>0</v>
      </c>
      <c r="I3040" s="11">
        <f t="shared" ca="1" si="1"/>
        <v>-381.76631020000002</v>
      </c>
      <c r="J3040" s="11">
        <f t="shared" ca="1" si="9"/>
        <v>-10.08896169</v>
      </c>
      <c r="K3040" s="9">
        <f t="shared" ca="1" si="532"/>
        <v>54.040753359999997</v>
      </c>
      <c r="L3040" s="11">
        <f t="shared" ca="1" si="533"/>
        <v>7608.7196290000002</v>
      </c>
      <c r="M3040" s="11">
        <f t="shared" ca="1" si="528"/>
        <v>0.54971000000000003</v>
      </c>
      <c r="N3040" s="11">
        <f t="shared" ca="1" si="525"/>
        <v>-10.555910219999999</v>
      </c>
      <c r="O3040" s="11">
        <f t="shared" ca="1" si="526"/>
        <v>0</v>
      </c>
      <c r="P3040" s="13">
        <f t="shared" ca="1" si="529"/>
        <v>309.72000000000003</v>
      </c>
      <c r="Q3040" s="11">
        <f t="shared" ca="1" si="415"/>
        <v>0.17448260800000001</v>
      </c>
      <c r="R3040" s="11">
        <f t="shared" ca="1" si="530"/>
        <v>1.0284364610000001</v>
      </c>
      <c r="S3040" s="11"/>
    </row>
    <row r="3041" spans="2:19" x14ac:dyDescent="0.2">
      <c r="B3041" s="11"/>
      <c r="D3041" s="14">
        <f t="shared" si="531"/>
        <v>30.390000000001951</v>
      </c>
      <c r="E3041" s="11">
        <f t="shared" si="534"/>
        <v>37.840000000001169</v>
      </c>
      <c r="F3041" s="11">
        <f t="shared" si="527"/>
        <v>-371.21040000001148</v>
      </c>
      <c r="G3041" s="11">
        <f t="shared" ca="1" si="412"/>
        <v>-10.515308599999999</v>
      </c>
      <c r="H3041" s="15">
        <f t="shared" si="535"/>
        <v>0</v>
      </c>
      <c r="I3041" s="11">
        <f t="shared" ca="1" si="1"/>
        <v>-381.72570860000002</v>
      </c>
      <c r="J3041" s="11">
        <f t="shared" ca="1" si="9"/>
        <v>-10.08788871</v>
      </c>
      <c r="K3041" s="9">
        <f t="shared" ca="1" si="532"/>
        <v>53.93986374</v>
      </c>
      <c r="L3041" s="11">
        <f t="shared" ca="1" si="533"/>
        <v>7609.259532</v>
      </c>
      <c r="M3041" s="11">
        <f t="shared" ca="1" si="528"/>
        <v>0.54964599999999997</v>
      </c>
      <c r="N3041" s="11">
        <f t="shared" ca="1" si="525"/>
        <v>-10.515308599999999</v>
      </c>
      <c r="O3041" s="11">
        <f t="shared" ca="1" si="526"/>
        <v>0</v>
      </c>
      <c r="P3041" s="13">
        <f t="shared" ca="1" si="529"/>
        <v>309.71600000000001</v>
      </c>
      <c r="Q3041" s="11">
        <f t="shared" ca="1" si="415"/>
        <v>0.17415911270000001</v>
      </c>
      <c r="R3041" s="11">
        <f t="shared" ca="1" si="530"/>
        <v>1.0283270849999999</v>
      </c>
      <c r="S3041" s="11"/>
    </row>
    <row r="3042" spans="2:19" x14ac:dyDescent="0.2">
      <c r="B3042" s="11"/>
      <c r="D3042" s="14">
        <f t="shared" si="531"/>
        <v>30.400000000001953</v>
      </c>
      <c r="E3042" s="11">
        <f t="shared" si="534"/>
        <v>37.840000000001169</v>
      </c>
      <c r="F3042" s="11">
        <f t="shared" si="527"/>
        <v>-371.21040000001148</v>
      </c>
      <c r="G3042" s="11">
        <f t="shared" ca="1" si="412"/>
        <v>-10.476013699999999</v>
      </c>
      <c r="H3042" s="15">
        <f t="shared" si="535"/>
        <v>0</v>
      </c>
      <c r="I3042" s="11">
        <f t="shared" ca="1" si="1"/>
        <v>-381.6864137</v>
      </c>
      <c r="J3042" s="11">
        <f t="shared" ca="1" si="9"/>
        <v>-10.08685026</v>
      </c>
      <c r="K3042" s="9">
        <f t="shared" ca="1" si="532"/>
        <v>53.838984859999997</v>
      </c>
      <c r="L3042" s="11">
        <f t="shared" ca="1" si="533"/>
        <v>7609.7984260000003</v>
      </c>
      <c r="M3042" s="11">
        <f t="shared" ca="1" si="528"/>
        <v>0.54964599999999997</v>
      </c>
      <c r="N3042" s="11">
        <f t="shared" ca="1" si="525"/>
        <v>-10.476013699999999</v>
      </c>
      <c r="O3042" s="11">
        <f t="shared" ca="1" si="526"/>
        <v>0</v>
      </c>
      <c r="P3042" s="13">
        <f t="shared" ca="1" si="529"/>
        <v>309.71600000000001</v>
      </c>
      <c r="Q3042" s="11">
        <f t="shared" ca="1" si="415"/>
        <v>0.17383339850000001</v>
      </c>
      <c r="R3042" s="11">
        <f t="shared" ca="1" si="530"/>
        <v>1.0282212289999999</v>
      </c>
      <c r="S3042" s="11"/>
    </row>
    <row r="3043" spans="2:19" x14ac:dyDescent="0.2">
      <c r="B3043" s="11"/>
      <c r="D3043" s="14">
        <f t="shared" si="531"/>
        <v>30.410000000001954</v>
      </c>
      <c r="E3043" s="11">
        <f t="shared" si="534"/>
        <v>37.840000000001169</v>
      </c>
      <c r="F3043" s="11">
        <f t="shared" si="527"/>
        <v>-371.21040000001148</v>
      </c>
      <c r="G3043" s="11">
        <f t="shared" ca="1" si="412"/>
        <v>-10.43560014</v>
      </c>
      <c r="H3043" s="15">
        <f t="shared" si="535"/>
        <v>0</v>
      </c>
      <c r="I3043" s="11">
        <f t="shared" ca="1" si="1"/>
        <v>-381.64600009999998</v>
      </c>
      <c r="J3043" s="11">
        <f t="shared" ca="1" si="9"/>
        <v>-10.08578224</v>
      </c>
      <c r="K3043" s="9">
        <f t="shared" ca="1" si="532"/>
        <v>53.738116349999999</v>
      </c>
      <c r="L3043" s="11">
        <f t="shared" ca="1" si="533"/>
        <v>7610.3363120000004</v>
      </c>
      <c r="M3043" s="11">
        <f t="shared" ca="1" si="528"/>
        <v>0.54958300000000004</v>
      </c>
      <c r="N3043" s="11">
        <f t="shared" ca="1" si="525"/>
        <v>-10.43560014</v>
      </c>
      <c r="O3043" s="11">
        <f t="shared" ca="1" si="526"/>
        <v>0</v>
      </c>
      <c r="P3043" s="13">
        <f t="shared" ca="1" si="529"/>
        <v>309.71199999999999</v>
      </c>
      <c r="Q3043" s="11">
        <f t="shared" ca="1" si="415"/>
        <v>0.1735099588</v>
      </c>
      <c r="R3043" s="11">
        <f t="shared" ca="1" si="530"/>
        <v>1.0281123590000001</v>
      </c>
      <c r="S3043" s="11"/>
    </row>
    <row r="3044" spans="2:19" x14ac:dyDescent="0.2">
      <c r="B3044" s="11"/>
      <c r="D3044" s="14">
        <f t="shared" si="531"/>
        <v>30.420000000001956</v>
      </c>
      <c r="E3044" s="11">
        <f t="shared" si="534"/>
        <v>37.840000000001169</v>
      </c>
      <c r="F3044" s="11">
        <f t="shared" si="527"/>
        <v>-371.21040000001148</v>
      </c>
      <c r="G3044" s="11">
        <f t="shared" ca="1" si="412"/>
        <v>-10.39646501</v>
      </c>
      <c r="H3044" s="15">
        <f t="shared" si="535"/>
        <v>0</v>
      </c>
      <c r="I3044" s="11">
        <f t="shared" ca="1" si="1"/>
        <v>-381.60686500000003</v>
      </c>
      <c r="J3044" s="11">
        <f t="shared" ca="1" si="9"/>
        <v>-10.084748019999999</v>
      </c>
      <c r="K3044" s="9">
        <f t="shared" ca="1" si="532"/>
        <v>53.637258529999997</v>
      </c>
      <c r="L3044" s="11">
        <f t="shared" ca="1" si="533"/>
        <v>7610.8731889999999</v>
      </c>
      <c r="M3044" s="11">
        <f t="shared" ca="1" si="528"/>
        <v>0.54958300000000004</v>
      </c>
      <c r="N3044" s="11">
        <f t="shared" ca="1" si="525"/>
        <v>-10.39646501</v>
      </c>
      <c r="O3044" s="11">
        <f t="shared" ca="1" si="526"/>
        <v>0</v>
      </c>
      <c r="P3044" s="13">
        <f t="shared" ca="1" si="529"/>
        <v>309.71199999999999</v>
      </c>
      <c r="Q3044" s="11">
        <f t="shared" ca="1" si="415"/>
        <v>0.17318430839999999</v>
      </c>
      <c r="R3044" s="11">
        <f t="shared" ca="1" si="530"/>
        <v>1.028006934</v>
      </c>
      <c r="S3044" s="11"/>
    </row>
    <row r="3045" spans="2:19" x14ac:dyDescent="0.2">
      <c r="B3045" s="11"/>
      <c r="D3045" s="14">
        <f t="shared" si="531"/>
        <v>30.430000000001957</v>
      </c>
      <c r="E3045" s="11">
        <f t="shared" si="534"/>
        <v>37.840000000001169</v>
      </c>
      <c r="F3045" s="11">
        <f t="shared" si="527"/>
        <v>-371.21040000001148</v>
      </c>
      <c r="G3045" s="11">
        <f t="shared" ca="1" si="412"/>
        <v>-10.35620125</v>
      </c>
      <c r="H3045" s="15">
        <f t="shared" si="535"/>
        <v>0</v>
      </c>
      <c r="I3045" s="11">
        <f t="shared" ca="1" si="1"/>
        <v>-381.5666013</v>
      </c>
      <c r="J3045" s="11">
        <f t="shared" ca="1" si="9"/>
        <v>-10.083683969999999</v>
      </c>
      <c r="K3045" s="9">
        <f t="shared" ca="1" si="532"/>
        <v>53.536411049999998</v>
      </c>
      <c r="L3045" s="11">
        <f t="shared" ca="1" si="533"/>
        <v>7611.4090569999998</v>
      </c>
      <c r="M3045" s="11">
        <f t="shared" ca="1" si="528"/>
        <v>0.54951899999999998</v>
      </c>
      <c r="N3045" s="11">
        <f t="shared" ca="1" si="525"/>
        <v>-10.35620125</v>
      </c>
      <c r="O3045" s="11">
        <f t="shared" ca="1" si="526"/>
        <v>0</v>
      </c>
      <c r="P3045" s="13">
        <f t="shared" ca="1" si="529"/>
        <v>309.70699999999999</v>
      </c>
      <c r="Q3045" s="11">
        <f t="shared" ca="1" si="415"/>
        <v>0.17286148209999999</v>
      </c>
      <c r="R3045" s="11">
        <f t="shared" ca="1" si="530"/>
        <v>1.027898467</v>
      </c>
      <c r="S3045" s="11"/>
    </row>
    <row r="3046" spans="2:19" x14ac:dyDescent="0.2">
      <c r="B3046" s="11"/>
      <c r="D3046" s="14">
        <f t="shared" si="531"/>
        <v>30.440000000001959</v>
      </c>
      <c r="E3046" s="11">
        <f t="shared" si="534"/>
        <v>37.840000000001169</v>
      </c>
      <c r="F3046" s="11">
        <f t="shared" si="527"/>
        <v>-371.21040000001148</v>
      </c>
      <c r="G3046" s="11">
        <f t="shared" ca="1" si="412"/>
        <v>-10.31722579</v>
      </c>
      <c r="H3046" s="15">
        <f t="shared" si="535"/>
        <v>0</v>
      </c>
      <c r="I3046" s="11">
        <f t="shared" ca="1" si="1"/>
        <v>-381.52762580000001</v>
      </c>
      <c r="J3046" s="11">
        <f t="shared" ca="1" si="9"/>
        <v>-10.08265396</v>
      </c>
      <c r="K3046" s="9">
        <f t="shared" ca="1" si="532"/>
        <v>53.435574209999999</v>
      </c>
      <c r="L3046" s="11">
        <f t="shared" ca="1" si="533"/>
        <v>7611.9439169999996</v>
      </c>
      <c r="M3046" s="11">
        <f t="shared" ca="1" si="528"/>
        <v>0.54951899999999998</v>
      </c>
      <c r="N3046" s="11">
        <f t="shared" ca="1" si="525"/>
        <v>-10.31722579</v>
      </c>
      <c r="O3046" s="11">
        <f t="shared" ca="1" si="526"/>
        <v>0</v>
      </c>
      <c r="P3046" s="13">
        <f t="shared" ca="1" si="529"/>
        <v>309.70699999999999</v>
      </c>
      <c r="Q3046" s="11">
        <f t="shared" ca="1" si="415"/>
        <v>0.17253589429999999</v>
      </c>
      <c r="R3046" s="11">
        <f t="shared" ca="1" si="530"/>
        <v>1.0277934719999999</v>
      </c>
      <c r="S3046" s="11"/>
    </row>
    <row r="3047" spans="2:19" x14ac:dyDescent="0.2">
      <c r="B3047" s="11"/>
      <c r="D3047" s="14">
        <f t="shared" si="531"/>
        <v>30.45000000000196</v>
      </c>
      <c r="E3047" s="11">
        <f t="shared" si="534"/>
        <v>37.840000000001169</v>
      </c>
      <c r="F3047" s="11">
        <f t="shared" si="527"/>
        <v>-371.21040000001148</v>
      </c>
      <c r="G3047" s="11">
        <f t="shared" ca="1" si="412"/>
        <v>-10.27713071</v>
      </c>
      <c r="H3047" s="15">
        <f t="shared" si="535"/>
        <v>0</v>
      </c>
      <c r="I3047" s="11">
        <f t="shared" ca="1" si="1"/>
        <v>-381.48753069999998</v>
      </c>
      <c r="J3047" s="11">
        <f t="shared" ca="1" si="9"/>
        <v>-10.08159436</v>
      </c>
      <c r="K3047" s="9">
        <f t="shared" ca="1" si="532"/>
        <v>53.334747669999999</v>
      </c>
      <c r="L3047" s="11">
        <f t="shared" ca="1" si="533"/>
        <v>7612.4777690000001</v>
      </c>
      <c r="M3047" s="11">
        <f t="shared" ca="1" si="528"/>
        <v>0.54945500000000003</v>
      </c>
      <c r="N3047" s="11">
        <f t="shared" ca="1" si="525"/>
        <v>-10.27713071</v>
      </c>
      <c r="O3047" s="11">
        <f t="shared" ca="1" si="526"/>
        <v>0</v>
      </c>
      <c r="P3047" s="13">
        <f t="shared" ca="1" si="529"/>
        <v>309.70299999999997</v>
      </c>
      <c r="Q3047" s="11">
        <f t="shared" ca="1" si="415"/>
        <v>0.1722125639</v>
      </c>
      <c r="R3047" s="11">
        <f t="shared" ca="1" si="530"/>
        <v>1.0276854600000001</v>
      </c>
      <c r="S3047" s="11"/>
    </row>
    <row r="3048" spans="2:19" x14ac:dyDescent="0.2">
      <c r="B3048" s="11"/>
      <c r="D3048" s="14">
        <f t="shared" si="531"/>
        <v>30.460000000001962</v>
      </c>
      <c r="E3048" s="11">
        <f t="shared" si="534"/>
        <v>37.840000000001169</v>
      </c>
      <c r="F3048" s="11">
        <f t="shared" si="527"/>
        <v>-371.21040000001148</v>
      </c>
      <c r="G3048" s="11">
        <f t="shared" ca="1" si="412"/>
        <v>-10.237140849999999</v>
      </c>
      <c r="H3048" s="15">
        <f t="shared" si="535"/>
        <v>0</v>
      </c>
      <c r="I3048" s="11">
        <f t="shared" ca="1" si="1"/>
        <v>-381.44754080000001</v>
      </c>
      <c r="J3048" s="11">
        <f t="shared" ca="1" si="9"/>
        <v>-10.080537550000001</v>
      </c>
      <c r="K3048" s="9">
        <f t="shared" ca="1" si="532"/>
        <v>53.233931730000002</v>
      </c>
      <c r="L3048" s="11">
        <f t="shared" ca="1" si="533"/>
        <v>7613.010612</v>
      </c>
      <c r="M3048" s="11">
        <f t="shared" ca="1" si="528"/>
        <v>0.54939199999999999</v>
      </c>
      <c r="N3048" s="11">
        <f t="shared" ca="1" si="525"/>
        <v>-10.237140849999999</v>
      </c>
      <c r="O3048" s="11">
        <f t="shared" ca="1" si="526"/>
        <v>0</v>
      </c>
      <c r="P3048" s="13">
        <f t="shared" ca="1" si="529"/>
        <v>309.69900000000001</v>
      </c>
      <c r="Q3048" s="11">
        <f t="shared" ca="1" si="415"/>
        <v>0.17188925930000001</v>
      </c>
      <c r="R3048" s="11">
        <f t="shared" ca="1" si="530"/>
        <v>1.0275777319999999</v>
      </c>
      <c r="S3048" s="11"/>
    </row>
    <row r="3049" spans="2:19" x14ac:dyDescent="0.2">
      <c r="B3049" s="11"/>
      <c r="D3049" s="14">
        <f t="shared" si="531"/>
        <v>30.470000000001964</v>
      </c>
      <c r="E3049" s="11">
        <f t="shared" si="534"/>
        <v>37.840000000001169</v>
      </c>
      <c r="F3049" s="11">
        <f t="shared" si="527"/>
        <v>-371.21040000001148</v>
      </c>
      <c r="G3049" s="11">
        <f t="shared" ca="1" si="412"/>
        <v>-10.198406840000001</v>
      </c>
      <c r="H3049" s="15">
        <f t="shared" si="535"/>
        <v>0</v>
      </c>
      <c r="I3049" s="11">
        <f t="shared" ca="1" si="1"/>
        <v>-381.40880679999998</v>
      </c>
      <c r="J3049" s="11">
        <f t="shared" ca="1" si="9"/>
        <v>-10.07951392</v>
      </c>
      <c r="K3049" s="9">
        <f t="shared" ca="1" si="532"/>
        <v>53.133126349999998</v>
      </c>
      <c r="L3049" s="11">
        <f t="shared" ca="1" si="533"/>
        <v>7613.5424469999998</v>
      </c>
      <c r="M3049" s="11">
        <f t="shared" ca="1" si="528"/>
        <v>0.54939199999999999</v>
      </c>
      <c r="N3049" s="11">
        <f t="shared" ca="1" si="525"/>
        <v>-10.198406840000001</v>
      </c>
      <c r="O3049" s="11">
        <f t="shared" ca="1" si="526"/>
        <v>0</v>
      </c>
      <c r="P3049" s="13">
        <f t="shared" ca="1" si="529"/>
        <v>309.69900000000001</v>
      </c>
      <c r="Q3049" s="11">
        <f t="shared" ca="1" si="415"/>
        <v>0.17156376470000001</v>
      </c>
      <c r="R3049" s="11">
        <f t="shared" ca="1" si="530"/>
        <v>1.0274733869999999</v>
      </c>
      <c r="S3049" s="11"/>
    </row>
    <row r="3050" spans="2:19" x14ac:dyDescent="0.2">
      <c r="B3050" s="11"/>
      <c r="D3050" s="14">
        <f t="shared" si="531"/>
        <v>30.480000000001965</v>
      </c>
      <c r="E3050" s="11">
        <f t="shared" si="534"/>
        <v>37.840000000001169</v>
      </c>
      <c r="F3050" s="11">
        <f t="shared" si="527"/>
        <v>-371.21040000001148</v>
      </c>
      <c r="G3050" s="11">
        <f t="shared" ca="1" si="412"/>
        <v>-10.15856664</v>
      </c>
      <c r="H3050" s="15">
        <f t="shared" si="535"/>
        <v>0</v>
      </c>
      <c r="I3050" s="11">
        <f t="shared" ca="1" si="1"/>
        <v>-381.36896660000002</v>
      </c>
      <c r="J3050" s="11">
        <f t="shared" ca="1" si="9"/>
        <v>-10.07846106</v>
      </c>
      <c r="K3050" s="9">
        <f t="shared" ca="1" si="532"/>
        <v>53.032331210000002</v>
      </c>
      <c r="L3050" s="11">
        <f t="shared" ca="1" si="533"/>
        <v>7614.0732749999997</v>
      </c>
      <c r="M3050" s="11">
        <f t="shared" ca="1" si="528"/>
        <v>0.54932800000000004</v>
      </c>
      <c r="N3050" s="11">
        <f t="shared" ca="1" si="525"/>
        <v>-10.15856664</v>
      </c>
      <c r="O3050" s="11">
        <f t="shared" ca="1" si="526"/>
        <v>0</v>
      </c>
      <c r="P3050" s="13">
        <f t="shared" ca="1" si="529"/>
        <v>309.69499999999999</v>
      </c>
      <c r="Q3050" s="11">
        <f t="shared" ca="1" si="415"/>
        <v>0.17124051470000001</v>
      </c>
      <c r="R3050" s="11">
        <f t="shared" ca="1" si="530"/>
        <v>1.027366062</v>
      </c>
      <c r="S3050" s="11"/>
    </row>
    <row r="3051" spans="2:19" x14ac:dyDescent="0.2">
      <c r="B3051" s="11"/>
      <c r="D3051" s="14">
        <f t="shared" si="531"/>
        <v>30.490000000001967</v>
      </c>
      <c r="E3051" s="11">
        <f t="shared" si="534"/>
        <v>37.840000000001169</v>
      </c>
      <c r="F3051" s="11">
        <f t="shared" si="527"/>
        <v>-371.21040000001148</v>
      </c>
      <c r="G3051" s="11">
        <f t="shared" ca="1" si="412"/>
        <v>-10.11999189</v>
      </c>
      <c r="H3051" s="15">
        <f t="shared" si="535"/>
        <v>0</v>
      </c>
      <c r="I3051" s="11">
        <f t="shared" ca="1" si="1"/>
        <v>-381.3303919</v>
      </c>
      <c r="J3051" s="11">
        <f t="shared" ca="1" si="9"/>
        <v>-10.077441650000001</v>
      </c>
      <c r="K3051" s="9">
        <f t="shared" ca="1" si="532"/>
        <v>52.931546599999997</v>
      </c>
      <c r="L3051" s="11">
        <f t="shared" ca="1" si="533"/>
        <v>7614.6030940000001</v>
      </c>
      <c r="M3051" s="11">
        <f t="shared" ca="1" si="528"/>
        <v>0.54932800000000004</v>
      </c>
      <c r="N3051" s="11">
        <f t="shared" ca="1" si="525"/>
        <v>-10.11999189</v>
      </c>
      <c r="O3051" s="11">
        <f t="shared" ca="1" si="526"/>
        <v>0</v>
      </c>
      <c r="P3051" s="13">
        <f t="shared" ca="1" si="529"/>
        <v>309.69499999999999</v>
      </c>
      <c r="Q3051" s="11">
        <f t="shared" ca="1" si="415"/>
        <v>0.17091508289999999</v>
      </c>
      <c r="R3051" s="11">
        <f t="shared" ca="1" si="530"/>
        <v>1.0272621449999999</v>
      </c>
      <c r="S3051" s="11"/>
    </row>
    <row r="3052" spans="2:19" x14ac:dyDescent="0.2">
      <c r="B3052" s="11"/>
      <c r="D3052" s="14">
        <f t="shared" si="531"/>
        <v>30.500000000001968</v>
      </c>
      <c r="E3052" s="11">
        <f t="shared" si="534"/>
        <v>37.840000000001169</v>
      </c>
      <c r="F3052" s="11">
        <f t="shared" si="527"/>
        <v>-371.21040000001148</v>
      </c>
      <c r="G3052" s="11">
        <f t="shared" ca="1" si="412"/>
        <v>-10.080319859999999</v>
      </c>
      <c r="H3052" s="15">
        <f t="shared" si="535"/>
        <v>0</v>
      </c>
      <c r="I3052" s="11">
        <f t="shared" ca="1" si="1"/>
        <v>-381.2907199</v>
      </c>
      <c r="J3052" s="11">
        <f t="shared" ca="1" si="9"/>
        <v>-10.076393230000001</v>
      </c>
      <c r="K3052" s="9">
        <f t="shared" ca="1" si="532"/>
        <v>52.830772189999998</v>
      </c>
      <c r="L3052" s="11">
        <f t="shared" ca="1" si="533"/>
        <v>7615.1319059999996</v>
      </c>
      <c r="M3052" s="11">
        <f t="shared" ca="1" si="528"/>
        <v>0.54926399999999997</v>
      </c>
      <c r="N3052" s="11">
        <f t="shared" ca="1" si="525"/>
        <v>-10.080319859999999</v>
      </c>
      <c r="O3052" s="11">
        <f t="shared" ca="1" si="526"/>
        <v>0</v>
      </c>
      <c r="P3052" s="13">
        <f t="shared" ca="1" si="529"/>
        <v>309.69099999999997</v>
      </c>
      <c r="Q3052" s="11">
        <f t="shared" ca="1" si="415"/>
        <v>0.1705918874</v>
      </c>
      <c r="R3052" s="11">
        <f t="shared" ca="1" si="530"/>
        <v>1.027155273</v>
      </c>
      <c r="S3052" s="11"/>
    </row>
    <row r="3053" spans="2:19" x14ac:dyDescent="0.2">
      <c r="B3053" s="11"/>
      <c r="D3053" s="14">
        <f t="shared" si="531"/>
        <v>30.51000000000197</v>
      </c>
      <c r="E3053" s="11">
        <f t="shared" si="534"/>
        <v>37.840000000001169</v>
      </c>
      <c r="F3053" s="11">
        <f t="shared" si="527"/>
        <v>-371.21040000001148</v>
      </c>
      <c r="G3053" s="11">
        <f t="shared" ca="1" si="412"/>
        <v>-10.041904219999999</v>
      </c>
      <c r="H3053" s="15">
        <f t="shared" si="535"/>
        <v>0</v>
      </c>
      <c r="I3053" s="11">
        <f t="shared" ca="1" si="1"/>
        <v>-381.25230420000003</v>
      </c>
      <c r="J3053" s="11">
        <f t="shared" ca="1" si="9"/>
        <v>-10.07537802</v>
      </c>
      <c r="K3053" s="9">
        <f t="shared" ca="1" si="532"/>
        <v>52.730008249999997</v>
      </c>
      <c r="L3053" s="11">
        <f t="shared" ca="1" si="533"/>
        <v>7615.6597099999999</v>
      </c>
      <c r="M3053" s="11">
        <f t="shared" ca="1" si="528"/>
        <v>0.54926399999999997</v>
      </c>
      <c r="N3053" s="11">
        <f t="shared" ca="1" si="525"/>
        <v>-10.041904219999999</v>
      </c>
      <c r="O3053" s="11">
        <f t="shared" ca="1" si="526"/>
        <v>0</v>
      </c>
      <c r="P3053" s="13">
        <f t="shared" ca="1" si="529"/>
        <v>309.69099999999997</v>
      </c>
      <c r="Q3053" s="11">
        <f t="shared" ca="1" si="415"/>
        <v>0.17026651810000001</v>
      </c>
      <c r="R3053" s="11">
        <f t="shared" ca="1" si="530"/>
        <v>1.0270517859999999</v>
      </c>
      <c r="S3053" s="11"/>
    </row>
    <row r="3054" spans="2:19" x14ac:dyDescent="0.2">
      <c r="B3054" s="11"/>
      <c r="D3054" s="14">
        <f t="shared" si="531"/>
        <v>30.520000000001971</v>
      </c>
      <c r="E3054" s="11">
        <f t="shared" si="534"/>
        <v>37.840000000001169</v>
      </c>
      <c r="F3054" s="11">
        <f t="shared" si="527"/>
        <v>-371.21040000001148</v>
      </c>
      <c r="G3054" s="11">
        <f t="shared" ca="1" si="412"/>
        <v>-10.00241838</v>
      </c>
      <c r="H3054" s="15">
        <f t="shared" si="535"/>
        <v>0</v>
      </c>
      <c r="I3054" s="11">
        <f t="shared" ca="1" si="1"/>
        <v>-381.2128184</v>
      </c>
      <c r="J3054" s="11">
        <f t="shared" ca="1" si="9"/>
        <v>-10.074334520000001</v>
      </c>
      <c r="K3054" s="9">
        <f t="shared" ca="1" si="532"/>
        <v>52.629254469999999</v>
      </c>
      <c r="L3054" s="11">
        <f t="shared" ca="1" si="533"/>
        <v>7616.186506</v>
      </c>
      <c r="M3054" s="11">
        <f t="shared" ca="1" si="528"/>
        <v>0.54920100000000005</v>
      </c>
      <c r="N3054" s="11">
        <f t="shared" ca="1" si="525"/>
        <v>-10.00241838</v>
      </c>
      <c r="O3054" s="11">
        <f t="shared" ca="1" si="526"/>
        <v>0</v>
      </c>
      <c r="P3054" s="13">
        <f t="shared" ca="1" si="529"/>
        <v>309.68599999999998</v>
      </c>
      <c r="Q3054" s="11">
        <f t="shared" ca="1" si="415"/>
        <v>0.1699439254</v>
      </c>
      <c r="R3054" s="11">
        <f t="shared" ca="1" si="530"/>
        <v>1.0269454149999999</v>
      </c>
      <c r="S3054" s="11"/>
    </row>
    <row r="3055" spans="2:19" x14ac:dyDescent="0.2">
      <c r="B3055" s="11"/>
      <c r="D3055" s="14">
        <f t="shared" si="531"/>
        <v>30.530000000001973</v>
      </c>
      <c r="E3055" s="11">
        <f t="shared" si="534"/>
        <v>37.840000000001169</v>
      </c>
      <c r="F3055" s="11">
        <f t="shared" si="527"/>
        <v>-371.21040000001148</v>
      </c>
      <c r="G3055" s="11">
        <f t="shared" ca="1" si="412"/>
        <v>-9.9641616099999997</v>
      </c>
      <c r="H3055" s="15">
        <f t="shared" si="535"/>
        <v>0</v>
      </c>
      <c r="I3055" s="11">
        <f t="shared" ca="1" si="1"/>
        <v>-381.1745616</v>
      </c>
      <c r="J3055" s="11">
        <f t="shared" ca="1" si="9"/>
        <v>-10.07332351</v>
      </c>
      <c r="K3055" s="9">
        <f t="shared" ca="1" si="532"/>
        <v>52.528511129999998</v>
      </c>
      <c r="L3055" s="11">
        <f t="shared" ca="1" si="533"/>
        <v>7616.7122950000003</v>
      </c>
      <c r="M3055" s="11">
        <f t="shared" ca="1" si="528"/>
        <v>0.54920100000000005</v>
      </c>
      <c r="N3055" s="11">
        <f t="shared" ref="N3055:N3118" ca="1" si="536">IF(K3055&gt;0,-0.5*M3055*(K3055^2)*CdR*CSAR,0)</f>
        <v>-9.9641616099999997</v>
      </c>
      <c r="O3055" s="11">
        <f t="shared" ref="O3055:O3118" ca="1" si="537">IF(K3055&gt;0,0, 0.5*M3055*(K3055^2)*CdC*CSAC)</f>
        <v>0</v>
      </c>
      <c r="P3055" s="13">
        <f t="shared" ca="1" si="529"/>
        <v>309.68599999999998</v>
      </c>
      <c r="Q3055" s="11">
        <f t="shared" ca="1" si="415"/>
        <v>0.1696186173</v>
      </c>
      <c r="R3055" s="11">
        <f t="shared" ca="1" si="530"/>
        <v>1.026842356</v>
      </c>
      <c r="S3055" s="11"/>
    </row>
    <row r="3056" spans="2:19" x14ac:dyDescent="0.2">
      <c r="B3056" s="11"/>
      <c r="D3056" s="14">
        <f t="shared" si="531"/>
        <v>30.540000000001974</v>
      </c>
      <c r="E3056" s="11">
        <f t="shared" si="534"/>
        <v>37.840000000001169</v>
      </c>
      <c r="F3056" s="11">
        <f t="shared" si="527"/>
        <v>-371.21040000001148</v>
      </c>
      <c r="G3056" s="11">
        <f t="shared" ca="1" si="412"/>
        <v>-9.9248252669999992</v>
      </c>
      <c r="H3056" s="15">
        <f t="shared" si="535"/>
        <v>0</v>
      </c>
      <c r="I3056" s="11">
        <f t="shared" ca="1" si="1"/>
        <v>-381.1352253</v>
      </c>
      <c r="J3056" s="11">
        <f t="shared" ca="1" si="9"/>
        <v>-10.072283970000001</v>
      </c>
      <c r="K3056" s="9">
        <f t="shared" ca="1" si="532"/>
        <v>52.427777890000002</v>
      </c>
      <c r="L3056" s="11">
        <f t="shared" ca="1" si="533"/>
        <v>7617.2370760000003</v>
      </c>
      <c r="M3056" s="11">
        <f t="shared" ca="1" si="528"/>
        <v>0.54913699999999999</v>
      </c>
      <c r="N3056" s="11">
        <f t="shared" ca="1" si="536"/>
        <v>-9.9248252669999992</v>
      </c>
      <c r="O3056" s="11">
        <f t="shared" ca="1" si="537"/>
        <v>0</v>
      </c>
      <c r="P3056" s="13">
        <f t="shared" ca="1" si="529"/>
        <v>309.68200000000002</v>
      </c>
      <c r="Q3056" s="11">
        <f t="shared" ca="1" si="415"/>
        <v>0.16929552859999999</v>
      </c>
      <c r="R3056" s="11">
        <f t="shared" ca="1" si="530"/>
        <v>1.026736388</v>
      </c>
      <c r="S3056" s="11"/>
    </row>
    <row r="3057" spans="2:19" x14ac:dyDescent="0.2">
      <c r="B3057" s="11"/>
      <c r="D3057" s="14">
        <f t="shared" si="531"/>
        <v>30.550000000001976</v>
      </c>
      <c r="E3057" s="11">
        <f t="shared" si="534"/>
        <v>37.840000000001169</v>
      </c>
      <c r="F3057" s="11">
        <f t="shared" si="527"/>
        <v>-371.21040000001148</v>
      </c>
      <c r="G3057" s="11">
        <f t="shared" ca="1" si="412"/>
        <v>-9.8867272820000007</v>
      </c>
      <c r="H3057" s="15">
        <f t="shared" si="535"/>
        <v>0</v>
      </c>
      <c r="I3057" s="11">
        <f t="shared" ca="1" si="1"/>
        <v>-381.09712730000001</v>
      </c>
      <c r="J3057" s="11">
        <f t="shared" ca="1" si="9"/>
        <v>-10.07127715</v>
      </c>
      <c r="K3057" s="9">
        <f t="shared" ca="1" si="532"/>
        <v>52.327055049999998</v>
      </c>
      <c r="L3057" s="11">
        <f t="shared" ca="1" si="533"/>
        <v>7617.7608499999997</v>
      </c>
      <c r="M3057" s="11">
        <f t="shared" ca="1" si="528"/>
        <v>0.54913699999999999</v>
      </c>
      <c r="N3057" s="11">
        <f t="shared" ca="1" si="536"/>
        <v>-9.8867272820000007</v>
      </c>
      <c r="O3057" s="11">
        <f t="shared" ca="1" si="537"/>
        <v>0</v>
      </c>
      <c r="P3057" s="13">
        <f t="shared" ca="1" si="529"/>
        <v>309.68200000000002</v>
      </c>
      <c r="Q3057" s="11">
        <f t="shared" ca="1" si="415"/>
        <v>0.16897028259999999</v>
      </c>
      <c r="R3057" s="11">
        <f t="shared" ca="1" si="530"/>
        <v>1.0266337560000001</v>
      </c>
      <c r="S3057" s="11"/>
    </row>
    <row r="3058" spans="2:19" x14ac:dyDescent="0.2">
      <c r="B3058" s="11"/>
      <c r="D3058" s="14">
        <f t="shared" si="531"/>
        <v>30.560000000001978</v>
      </c>
      <c r="E3058" s="11">
        <f t="shared" si="534"/>
        <v>37.840000000001169</v>
      </c>
      <c r="F3058" s="11">
        <f t="shared" si="527"/>
        <v>-371.21040000001148</v>
      </c>
      <c r="G3058" s="11">
        <f t="shared" ca="1" si="412"/>
        <v>-9.8475585260000003</v>
      </c>
      <c r="H3058" s="15">
        <f t="shared" si="535"/>
        <v>0</v>
      </c>
      <c r="I3058" s="11">
        <f t="shared" ca="1" si="1"/>
        <v>-381.05795849999998</v>
      </c>
      <c r="J3058" s="11">
        <f t="shared" ca="1" si="9"/>
        <v>-10.070242029999999</v>
      </c>
      <c r="K3058" s="9">
        <f t="shared" ca="1" si="532"/>
        <v>52.226342279999997</v>
      </c>
      <c r="L3058" s="11">
        <f t="shared" ca="1" si="533"/>
        <v>7618.283617</v>
      </c>
      <c r="M3058" s="11">
        <f t="shared" ca="1" si="528"/>
        <v>0.54907300000000003</v>
      </c>
      <c r="N3058" s="11">
        <f t="shared" ca="1" si="536"/>
        <v>-9.8475585260000003</v>
      </c>
      <c r="O3058" s="11">
        <f t="shared" ca="1" si="537"/>
        <v>0</v>
      </c>
      <c r="P3058" s="13">
        <f t="shared" ca="1" si="529"/>
        <v>309.678</v>
      </c>
      <c r="Q3058" s="11">
        <f t="shared" ca="1" si="415"/>
        <v>0.16864724740000001</v>
      </c>
      <c r="R3058" s="11">
        <f t="shared" ca="1" si="530"/>
        <v>1.02652824</v>
      </c>
      <c r="S3058" s="11"/>
    </row>
    <row r="3059" spans="2:19" x14ac:dyDescent="0.2">
      <c r="B3059" s="11"/>
      <c r="D3059" s="14">
        <f t="shared" si="531"/>
        <v>30.570000000001979</v>
      </c>
      <c r="E3059" s="11">
        <f t="shared" si="534"/>
        <v>37.840000000001169</v>
      </c>
      <c r="F3059" s="11">
        <f t="shared" si="527"/>
        <v>-371.21040000001148</v>
      </c>
      <c r="G3059" s="11">
        <f t="shared" ca="1" si="412"/>
        <v>-9.8096191699999995</v>
      </c>
      <c r="H3059" s="15">
        <f t="shared" si="535"/>
        <v>0</v>
      </c>
      <c r="I3059" s="11">
        <f t="shared" ca="1" si="1"/>
        <v>-381.02001919999998</v>
      </c>
      <c r="J3059" s="11">
        <f t="shared" ca="1" si="9"/>
        <v>-10.06923941</v>
      </c>
      <c r="K3059" s="9">
        <f t="shared" ca="1" si="532"/>
        <v>52.12563986</v>
      </c>
      <c r="L3059" s="11">
        <f t="shared" ca="1" si="533"/>
        <v>7618.8053769999997</v>
      </c>
      <c r="M3059" s="11">
        <f t="shared" ca="1" si="528"/>
        <v>0.54907300000000003</v>
      </c>
      <c r="N3059" s="11">
        <f t="shared" ca="1" si="536"/>
        <v>-9.8096191699999995</v>
      </c>
      <c r="O3059" s="11">
        <f t="shared" ca="1" si="537"/>
        <v>0</v>
      </c>
      <c r="P3059" s="13">
        <f t="shared" ca="1" si="529"/>
        <v>309.678</v>
      </c>
      <c r="Q3059" s="11">
        <f t="shared" ca="1" si="415"/>
        <v>0.1683220631</v>
      </c>
      <c r="R3059" s="11">
        <f t="shared" ca="1" si="530"/>
        <v>1.0264260350000001</v>
      </c>
      <c r="S3059" s="11"/>
    </row>
    <row r="3060" spans="2:19" x14ac:dyDescent="0.2">
      <c r="B3060" s="11"/>
      <c r="D3060" s="14">
        <f t="shared" si="531"/>
        <v>30.580000000001981</v>
      </c>
      <c r="E3060" s="11">
        <f t="shared" si="534"/>
        <v>37.840000000001169</v>
      </c>
      <c r="F3060" s="11">
        <f t="shared" si="527"/>
        <v>-371.21040000001148</v>
      </c>
      <c r="G3060" s="11">
        <f t="shared" ca="1" si="412"/>
        <v>-9.7706356050000007</v>
      </c>
      <c r="H3060" s="15">
        <f t="shared" si="535"/>
        <v>0</v>
      </c>
      <c r="I3060" s="11">
        <f t="shared" ca="1" si="1"/>
        <v>-380.98103559999998</v>
      </c>
      <c r="J3060" s="11">
        <f t="shared" ca="1" si="9"/>
        <v>-10.068209189999999</v>
      </c>
      <c r="K3060" s="9">
        <f t="shared" ca="1" si="532"/>
        <v>52.024947470000001</v>
      </c>
      <c r="L3060" s="11">
        <f t="shared" ca="1" si="533"/>
        <v>7619.3261300000004</v>
      </c>
      <c r="M3060" s="11">
        <f t="shared" ca="1" si="528"/>
        <v>0.54901</v>
      </c>
      <c r="N3060" s="11">
        <f t="shared" ca="1" si="536"/>
        <v>-9.7706356050000007</v>
      </c>
      <c r="O3060" s="11">
        <f t="shared" ca="1" si="537"/>
        <v>0</v>
      </c>
      <c r="P3060" s="13">
        <f t="shared" ca="1" si="529"/>
        <v>309.67399999999998</v>
      </c>
      <c r="Q3060" s="11">
        <f t="shared" ca="1" si="415"/>
        <v>0.16799908120000001</v>
      </c>
      <c r="R3060" s="11">
        <f t="shared" ca="1" si="530"/>
        <v>1.026321018</v>
      </c>
      <c r="S3060" s="11"/>
    </row>
    <row r="3061" spans="2:19" x14ac:dyDescent="0.2">
      <c r="B3061" s="11"/>
      <c r="D3061" s="14">
        <f t="shared" si="531"/>
        <v>30.590000000001982</v>
      </c>
      <c r="E3061" s="11">
        <f t="shared" si="534"/>
        <v>37.840000000001169</v>
      </c>
      <c r="F3061" s="11">
        <f t="shared" si="527"/>
        <v>-371.21040000001148</v>
      </c>
      <c r="G3061" s="11">
        <f t="shared" ca="1" si="412"/>
        <v>-9.732854648</v>
      </c>
      <c r="H3061" s="15">
        <f t="shared" si="535"/>
        <v>0</v>
      </c>
      <c r="I3061" s="11">
        <f t="shared" ca="1" si="1"/>
        <v>-380.94325459999999</v>
      </c>
      <c r="J3061" s="11">
        <f t="shared" ca="1" si="9"/>
        <v>-10.067210749999999</v>
      </c>
      <c r="K3061" s="9">
        <f t="shared" ca="1" si="532"/>
        <v>51.924265380000001</v>
      </c>
      <c r="L3061" s="11">
        <f t="shared" ca="1" si="533"/>
        <v>7619.8458760000003</v>
      </c>
      <c r="M3061" s="11">
        <f t="shared" ca="1" si="528"/>
        <v>0.54901</v>
      </c>
      <c r="N3061" s="11">
        <f t="shared" ca="1" si="536"/>
        <v>-9.732854648</v>
      </c>
      <c r="O3061" s="11">
        <f t="shared" ca="1" si="537"/>
        <v>0</v>
      </c>
      <c r="P3061" s="13">
        <f t="shared" ca="1" si="529"/>
        <v>309.67399999999998</v>
      </c>
      <c r="Q3061" s="11">
        <f t="shared" ca="1" si="415"/>
        <v>0.16767395830000001</v>
      </c>
      <c r="R3061" s="11">
        <f t="shared" ca="1" si="530"/>
        <v>1.0262192400000001</v>
      </c>
      <c r="S3061" s="11"/>
    </row>
    <row r="3062" spans="2:19" x14ac:dyDescent="0.2">
      <c r="B3062" s="11"/>
      <c r="D3062" s="14">
        <f t="shared" si="531"/>
        <v>30.600000000001984</v>
      </c>
      <c r="E3062" s="11">
        <f t="shared" si="534"/>
        <v>37.840000000001169</v>
      </c>
      <c r="F3062" s="11">
        <f t="shared" si="527"/>
        <v>-371.21040000001148</v>
      </c>
      <c r="G3062" s="11">
        <f t="shared" ca="1" si="412"/>
        <v>-9.6940204170000008</v>
      </c>
      <c r="H3062" s="15">
        <f t="shared" si="535"/>
        <v>0</v>
      </c>
      <c r="I3062" s="11">
        <f t="shared" ca="1" si="1"/>
        <v>-380.90442039999999</v>
      </c>
      <c r="J3062" s="11">
        <f t="shared" ca="1" si="9"/>
        <v>-10.06618447</v>
      </c>
      <c r="K3062" s="9">
        <f t="shared" ca="1" si="532"/>
        <v>51.823593270000003</v>
      </c>
      <c r="L3062" s="11">
        <f t="shared" ca="1" si="533"/>
        <v>7620.3646150000004</v>
      </c>
      <c r="M3062" s="11">
        <f t="shared" ca="1" si="528"/>
        <v>0.54894600000000005</v>
      </c>
      <c r="N3062" s="11">
        <f t="shared" ca="1" si="536"/>
        <v>-9.6940204170000008</v>
      </c>
      <c r="O3062" s="11">
        <f t="shared" ca="1" si="537"/>
        <v>0</v>
      </c>
      <c r="P3062" s="13">
        <f t="shared" ca="1" si="529"/>
        <v>309.67</v>
      </c>
      <c r="Q3062" s="11">
        <f t="shared" ca="1" si="415"/>
        <v>0.16735102939999999</v>
      </c>
      <c r="R3062" s="11">
        <f t="shared" ca="1" si="530"/>
        <v>1.0261146249999999</v>
      </c>
      <c r="S3062" s="11"/>
    </row>
    <row r="3063" spans="2:19" x14ac:dyDescent="0.2">
      <c r="B3063" s="11"/>
      <c r="D3063" s="14">
        <f t="shared" si="531"/>
        <v>30.610000000001985</v>
      </c>
      <c r="E3063" s="11">
        <f t="shared" si="534"/>
        <v>37.840000000001169</v>
      </c>
      <c r="F3063" s="11">
        <f t="shared" si="527"/>
        <v>-371.21040000001148</v>
      </c>
      <c r="G3063" s="11">
        <f t="shared" ca="1" si="412"/>
        <v>-9.6563977740000002</v>
      </c>
      <c r="H3063" s="15">
        <f t="shared" si="535"/>
        <v>0</v>
      </c>
      <c r="I3063" s="11">
        <f t="shared" ca="1" si="1"/>
        <v>-380.86679779999997</v>
      </c>
      <c r="J3063" s="11">
        <f t="shared" ca="1" si="9"/>
        <v>-10.06519022</v>
      </c>
      <c r="K3063" s="9">
        <f t="shared" ca="1" si="532"/>
        <v>51.722931420000002</v>
      </c>
      <c r="L3063" s="11">
        <f t="shared" ca="1" si="533"/>
        <v>7620.8823480000001</v>
      </c>
      <c r="M3063" s="11">
        <f t="shared" ca="1" si="528"/>
        <v>0.54894600000000005</v>
      </c>
      <c r="N3063" s="11">
        <f t="shared" ca="1" si="536"/>
        <v>-9.6563977740000002</v>
      </c>
      <c r="O3063" s="11">
        <f t="shared" ca="1" si="537"/>
        <v>0</v>
      </c>
      <c r="P3063" s="13">
        <f t="shared" ca="1" si="529"/>
        <v>309.67</v>
      </c>
      <c r="Q3063" s="11">
        <f t="shared" ca="1" si="415"/>
        <v>0.1670259677</v>
      </c>
      <c r="R3063" s="11">
        <f t="shared" ca="1" si="530"/>
        <v>1.0260132740000001</v>
      </c>
      <c r="S3063" s="11"/>
    </row>
    <row r="3064" spans="2:19" x14ac:dyDescent="0.2">
      <c r="B3064" s="11"/>
      <c r="D3064" s="14">
        <f t="shared" si="531"/>
        <v>30.620000000001987</v>
      </c>
      <c r="E3064" s="11">
        <f t="shared" si="534"/>
        <v>37.840000000001169</v>
      </c>
      <c r="F3064" s="11">
        <f t="shared" si="527"/>
        <v>-371.21040000001148</v>
      </c>
      <c r="G3064" s="11">
        <f t="shared" ca="1" si="412"/>
        <v>-9.6177305519999994</v>
      </c>
      <c r="H3064" s="15">
        <f t="shared" si="535"/>
        <v>0</v>
      </c>
      <c r="I3064" s="11">
        <f t="shared" ca="1" si="1"/>
        <v>-380.82813060000001</v>
      </c>
      <c r="J3064" s="11">
        <f t="shared" ca="1" si="9"/>
        <v>-10.064168349999999</v>
      </c>
      <c r="K3064" s="9">
        <f t="shared" ca="1" si="532"/>
        <v>51.622279519999999</v>
      </c>
      <c r="L3064" s="11">
        <f t="shared" ca="1" si="533"/>
        <v>7621.3990739999999</v>
      </c>
      <c r="M3064" s="11">
        <f t="shared" ca="1" si="528"/>
        <v>0.54888199999999998</v>
      </c>
      <c r="N3064" s="11">
        <f t="shared" ca="1" si="536"/>
        <v>-9.6177305519999994</v>
      </c>
      <c r="O3064" s="11">
        <f t="shared" ca="1" si="537"/>
        <v>0</v>
      </c>
      <c r="P3064" s="13">
        <f t="shared" ca="1" si="529"/>
        <v>309.66500000000002</v>
      </c>
      <c r="Q3064" s="11">
        <f t="shared" ca="1" si="415"/>
        <v>0.1667036298</v>
      </c>
      <c r="R3064" s="11">
        <f t="shared" ca="1" si="530"/>
        <v>1.0259091090000001</v>
      </c>
      <c r="S3064" s="11"/>
    </row>
    <row r="3065" spans="2:19" x14ac:dyDescent="0.2">
      <c r="B3065" s="11"/>
      <c r="D3065" s="14">
        <f t="shared" si="531"/>
        <v>30.630000000001989</v>
      </c>
      <c r="E3065" s="11">
        <f t="shared" si="534"/>
        <v>37.840000000001169</v>
      </c>
      <c r="F3065" s="11">
        <f t="shared" si="527"/>
        <v>-371.21040000001148</v>
      </c>
      <c r="G3065" s="11">
        <f t="shared" ca="1" si="412"/>
        <v>-9.5802660670000002</v>
      </c>
      <c r="H3065" s="15">
        <f t="shared" si="535"/>
        <v>0</v>
      </c>
      <c r="I3065" s="11">
        <f t="shared" ca="1" si="1"/>
        <v>-380.79066610000001</v>
      </c>
      <c r="J3065" s="11">
        <f t="shared" ca="1" si="9"/>
        <v>-10.063178280000001</v>
      </c>
      <c r="K3065" s="9">
        <f t="shared" ca="1" si="532"/>
        <v>51.521637839999997</v>
      </c>
      <c r="L3065" s="11">
        <f t="shared" ca="1" si="533"/>
        <v>7621.9147940000003</v>
      </c>
      <c r="M3065" s="11">
        <f t="shared" ca="1" si="528"/>
        <v>0.54888199999999998</v>
      </c>
      <c r="N3065" s="11">
        <f t="shared" ca="1" si="536"/>
        <v>-9.5802660670000002</v>
      </c>
      <c r="O3065" s="11">
        <f t="shared" ca="1" si="537"/>
        <v>0</v>
      </c>
      <c r="P3065" s="13">
        <f t="shared" ca="1" si="529"/>
        <v>309.66500000000002</v>
      </c>
      <c r="Q3065" s="11">
        <f t="shared" ca="1" si="415"/>
        <v>0.166378628</v>
      </c>
      <c r="R3065" s="11">
        <f t="shared" ca="1" si="530"/>
        <v>1.0258081830000001</v>
      </c>
      <c r="S3065" s="11"/>
    </row>
    <row r="3066" spans="2:19" x14ac:dyDescent="0.2">
      <c r="B3066" s="11"/>
      <c r="D3066" s="14">
        <f t="shared" si="531"/>
        <v>30.64000000000199</v>
      </c>
      <c r="E3066" s="11">
        <f t="shared" si="534"/>
        <v>37.840000000001169</v>
      </c>
      <c r="F3066" s="11">
        <f t="shared" si="527"/>
        <v>-371.21040000001148</v>
      </c>
      <c r="G3066" s="11">
        <f t="shared" ca="1" si="412"/>
        <v>-9.5417830479999992</v>
      </c>
      <c r="H3066" s="15">
        <f t="shared" si="535"/>
        <v>0</v>
      </c>
      <c r="I3066" s="11">
        <f t="shared" ca="1" si="1"/>
        <v>-380.752183</v>
      </c>
      <c r="J3066" s="11">
        <f t="shared" ca="1" si="9"/>
        <v>-10.062161290000001</v>
      </c>
      <c r="K3066" s="9">
        <f t="shared" ca="1" si="532"/>
        <v>51.421006060000003</v>
      </c>
      <c r="L3066" s="11">
        <f t="shared" ca="1" si="533"/>
        <v>7622.4295069999998</v>
      </c>
      <c r="M3066" s="11">
        <f t="shared" ca="1" si="528"/>
        <v>0.54881899999999995</v>
      </c>
      <c r="N3066" s="11">
        <f t="shared" ca="1" si="536"/>
        <v>-9.5417830479999992</v>
      </c>
      <c r="O3066" s="11">
        <f t="shared" ca="1" si="537"/>
        <v>0</v>
      </c>
      <c r="P3066" s="13">
        <f t="shared" ca="1" si="529"/>
        <v>309.661</v>
      </c>
      <c r="Q3066" s="11">
        <f t="shared" ca="1" si="415"/>
        <v>0.16605580310000001</v>
      </c>
      <c r="R3066" s="11">
        <f t="shared" ca="1" si="530"/>
        <v>1.0257045140000001</v>
      </c>
      <c r="S3066" s="11"/>
    </row>
    <row r="3067" spans="2:19" x14ac:dyDescent="0.2">
      <c r="B3067" s="11"/>
      <c r="D3067" s="14">
        <f t="shared" si="531"/>
        <v>30.650000000001992</v>
      </c>
      <c r="E3067" s="11">
        <f t="shared" si="534"/>
        <v>37.840000000001169</v>
      </c>
      <c r="F3067" s="11">
        <f t="shared" si="527"/>
        <v>-371.21040000001148</v>
      </c>
      <c r="G3067" s="11">
        <f t="shared" ca="1" si="412"/>
        <v>-9.5044764960000006</v>
      </c>
      <c r="H3067" s="15">
        <f t="shared" si="535"/>
        <v>0</v>
      </c>
      <c r="I3067" s="11">
        <f t="shared" ca="1" si="1"/>
        <v>-380.7148765</v>
      </c>
      <c r="J3067" s="11">
        <f t="shared" ca="1" si="9"/>
        <v>-10.06117538</v>
      </c>
      <c r="K3067" s="9">
        <f t="shared" ca="1" si="532"/>
        <v>51.320384439999998</v>
      </c>
      <c r="L3067" s="11">
        <f t="shared" ca="1" si="533"/>
        <v>7622.9432139999999</v>
      </c>
      <c r="M3067" s="11">
        <f t="shared" ca="1" si="528"/>
        <v>0.54881899999999995</v>
      </c>
      <c r="N3067" s="11">
        <f t="shared" ca="1" si="536"/>
        <v>-9.5044764960000006</v>
      </c>
      <c r="O3067" s="11">
        <f t="shared" ca="1" si="537"/>
        <v>0</v>
      </c>
      <c r="P3067" s="13">
        <f t="shared" ca="1" si="529"/>
        <v>309.661</v>
      </c>
      <c r="Q3067" s="11">
        <f t="shared" ca="1" si="415"/>
        <v>0.16573086200000001</v>
      </c>
      <c r="R3067" s="11">
        <f t="shared" ca="1" si="530"/>
        <v>1.0256040150000001</v>
      </c>
      <c r="S3067" s="11"/>
    </row>
    <row r="3068" spans="2:19" x14ac:dyDescent="0.2">
      <c r="B3068" s="11"/>
      <c r="D3068" s="14">
        <f t="shared" si="531"/>
        <v>30.660000000001993</v>
      </c>
      <c r="E3068" s="11">
        <f t="shared" si="534"/>
        <v>37.840000000001169</v>
      </c>
      <c r="F3068" s="11">
        <f t="shared" si="527"/>
        <v>-371.21040000001148</v>
      </c>
      <c r="G3068" s="11">
        <f t="shared" ca="1" si="412"/>
        <v>-9.466142649</v>
      </c>
      <c r="H3068" s="15">
        <f t="shared" si="535"/>
        <v>0</v>
      </c>
      <c r="I3068" s="11">
        <f t="shared" ca="1" si="1"/>
        <v>-380.6765426</v>
      </c>
      <c r="J3068" s="11">
        <f t="shared" ca="1" si="9"/>
        <v>-10.060162330000001</v>
      </c>
      <c r="K3068" s="9">
        <f t="shared" ca="1" si="532"/>
        <v>51.219772689999999</v>
      </c>
      <c r="L3068" s="11">
        <f t="shared" ca="1" si="533"/>
        <v>7623.4559149999995</v>
      </c>
      <c r="M3068" s="11">
        <f t="shared" ca="1" si="528"/>
        <v>0.54875499999999999</v>
      </c>
      <c r="N3068" s="11">
        <f t="shared" ca="1" si="536"/>
        <v>-9.466142649</v>
      </c>
      <c r="O3068" s="11">
        <f t="shared" ca="1" si="537"/>
        <v>0</v>
      </c>
      <c r="P3068" s="13">
        <f t="shared" ca="1" si="529"/>
        <v>309.65699999999998</v>
      </c>
      <c r="Q3068" s="11">
        <f t="shared" ca="1" si="415"/>
        <v>0.1654080892</v>
      </c>
      <c r="R3068" s="11">
        <f t="shared" ca="1" si="530"/>
        <v>1.0255007469999999</v>
      </c>
      <c r="S3068" s="11"/>
    </row>
    <row r="3069" spans="2:19" x14ac:dyDescent="0.2">
      <c r="B3069" s="11"/>
      <c r="D3069" s="14">
        <f t="shared" si="531"/>
        <v>30.670000000001995</v>
      </c>
      <c r="E3069" s="11">
        <f t="shared" si="534"/>
        <v>37.840000000001169</v>
      </c>
      <c r="F3069" s="11">
        <f t="shared" si="527"/>
        <v>-371.21040000001148</v>
      </c>
      <c r="G3069" s="11">
        <f t="shared" ca="1" si="412"/>
        <v>-9.4289939450000002</v>
      </c>
      <c r="H3069" s="15">
        <f t="shared" si="535"/>
        <v>0</v>
      </c>
      <c r="I3069" s="11">
        <f t="shared" ca="1" si="1"/>
        <v>-380.63939390000002</v>
      </c>
      <c r="J3069" s="11">
        <f t="shared" ca="1" si="9"/>
        <v>-10.059180599999999</v>
      </c>
      <c r="K3069" s="9">
        <f t="shared" ca="1" si="532"/>
        <v>51.11917107</v>
      </c>
      <c r="L3069" s="11">
        <f t="shared" ca="1" si="533"/>
        <v>7623.9676090000003</v>
      </c>
      <c r="M3069" s="11">
        <f t="shared" ca="1" si="528"/>
        <v>0.54875499999999999</v>
      </c>
      <c r="N3069" s="11">
        <f t="shared" ca="1" si="536"/>
        <v>-9.4289939450000002</v>
      </c>
      <c r="O3069" s="11">
        <f t="shared" ca="1" si="537"/>
        <v>0</v>
      </c>
      <c r="P3069" s="13">
        <f t="shared" ca="1" si="529"/>
        <v>309.65699999999998</v>
      </c>
      <c r="Q3069" s="11">
        <f t="shared" ca="1" si="415"/>
        <v>0.16508320839999999</v>
      </c>
      <c r="R3069" s="11">
        <f t="shared" ca="1" si="530"/>
        <v>1.025400673</v>
      </c>
      <c r="S3069" s="11"/>
    </row>
    <row r="3070" spans="2:19" x14ac:dyDescent="0.2">
      <c r="B3070" s="11"/>
      <c r="D3070" s="14">
        <f t="shared" si="531"/>
        <v>30.680000000001996</v>
      </c>
      <c r="E3070" s="11">
        <f t="shared" si="534"/>
        <v>37.840000000001169</v>
      </c>
      <c r="F3070" s="11">
        <f t="shared" si="527"/>
        <v>-371.21040000001148</v>
      </c>
      <c r="G3070" s="11">
        <f t="shared" ca="1" si="412"/>
        <v>-9.3908436480000006</v>
      </c>
      <c r="H3070" s="15">
        <f t="shared" si="535"/>
        <v>0</v>
      </c>
      <c r="I3070" s="11">
        <f t="shared" ca="1" si="1"/>
        <v>-380.60124359999998</v>
      </c>
      <c r="J3070" s="11">
        <f t="shared" ca="1" si="9"/>
        <v>-10.0581724</v>
      </c>
      <c r="K3070" s="9">
        <f t="shared" ca="1" si="532"/>
        <v>51.018579260000003</v>
      </c>
      <c r="L3070" s="11">
        <f t="shared" ca="1" si="533"/>
        <v>7624.478298</v>
      </c>
      <c r="M3070" s="11">
        <f t="shared" ca="1" si="528"/>
        <v>0.54869199999999996</v>
      </c>
      <c r="N3070" s="11">
        <f t="shared" ca="1" si="536"/>
        <v>-9.3908436480000006</v>
      </c>
      <c r="O3070" s="11">
        <f t="shared" ca="1" si="537"/>
        <v>0</v>
      </c>
      <c r="P3070" s="13">
        <f t="shared" ca="1" si="529"/>
        <v>309.65300000000002</v>
      </c>
      <c r="Q3070" s="11">
        <f t="shared" ca="1" si="415"/>
        <v>0.16476048760000001</v>
      </c>
      <c r="R3070" s="11">
        <f t="shared" ca="1" si="530"/>
        <v>1.0252979</v>
      </c>
      <c r="S3070" s="11"/>
    </row>
    <row r="3071" spans="2:19" x14ac:dyDescent="0.2">
      <c r="B3071" s="11"/>
      <c r="D3071" s="14">
        <f t="shared" si="531"/>
        <v>30.690000000001998</v>
      </c>
      <c r="E3071" s="11">
        <f t="shared" si="534"/>
        <v>37.840000000001169</v>
      </c>
      <c r="F3071" s="11">
        <f t="shared" si="527"/>
        <v>-371.21040000001148</v>
      </c>
      <c r="G3071" s="11">
        <f t="shared" ca="1" si="412"/>
        <v>-9.3538525680000006</v>
      </c>
      <c r="H3071" s="15">
        <f t="shared" si="535"/>
        <v>0</v>
      </c>
      <c r="I3071" s="11">
        <f t="shared" ca="1" si="1"/>
        <v>-380.56425259999997</v>
      </c>
      <c r="J3071" s="11">
        <f t="shared" ca="1" si="9"/>
        <v>-10.057194839999999</v>
      </c>
      <c r="K3071" s="9">
        <f t="shared" ca="1" si="532"/>
        <v>50.917997540000002</v>
      </c>
      <c r="L3071" s="11">
        <f t="shared" ca="1" si="533"/>
        <v>7624.9879810000002</v>
      </c>
      <c r="M3071" s="11">
        <f t="shared" ca="1" si="528"/>
        <v>0.54869199999999996</v>
      </c>
      <c r="N3071" s="11">
        <f t="shared" ca="1" si="536"/>
        <v>-9.3538525680000006</v>
      </c>
      <c r="O3071" s="11">
        <f t="shared" ca="1" si="537"/>
        <v>0</v>
      </c>
      <c r="P3071" s="13">
        <f t="shared" ca="1" si="529"/>
        <v>309.65300000000002</v>
      </c>
      <c r="Q3071" s="11">
        <f t="shared" ca="1" si="415"/>
        <v>0.16443566679999999</v>
      </c>
      <c r="R3071" s="11">
        <f t="shared" ca="1" si="530"/>
        <v>1.0251982500000001</v>
      </c>
      <c r="S3071" s="11"/>
    </row>
    <row r="3072" spans="2:19" x14ac:dyDescent="0.2">
      <c r="B3072" s="11"/>
      <c r="D3072" s="14">
        <f t="shared" si="531"/>
        <v>30.700000000001999</v>
      </c>
      <c r="E3072" s="11">
        <f t="shared" si="534"/>
        <v>37.840000000001169</v>
      </c>
      <c r="F3072" s="11">
        <f t="shared" si="527"/>
        <v>-371.21040000001148</v>
      </c>
      <c r="G3072" s="11">
        <f t="shared" ca="1" si="412"/>
        <v>-9.3158513349999996</v>
      </c>
      <c r="H3072" s="15">
        <f t="shared" si="535"/>
        <v>0</v>
      </c>
      <c r="I3072" s="11">
        <f t="shared" ca="1" si="1"/>
        <v>-380.52625130000001</v>
      </c>
      <c r="J3072" s="11">
        <f t="shared" ca="1" si="9"/>
        <v>-10.05619057</v>
      </c>
      <c r="K3072" s="9">
        <f t="shared" ca="1" si="532"/>
        <v>50.817425589999999</v>
      </c>
      <c r="L3072" s="11">
        <f t="shared" ca="1" si="533"/>
        <v>7625.496658</v>
      </c>
      <c r="M3072" s="11">
        <f t="shared" ca="1" si="528"/>
        <v>0.548628</v>
      </c>
      <c r="N3072" s="11">
        <f t="shared" ca="1" si="536"/>
        <v>-9.3158513349999996</v>
      </c>
      <c r="O3072" s="11">
        <f t="shared" ca="1" si="537"/>
        <v>0</v>
      </c>
      <c r="P3072" s="13">
        <f t="shared" ca="1" si="529"/>
        <v>309.64800000000002</v>
      </c>
      <c r="Q3072" s="11">
        <f t="shared" ca="1" si="415"/>
        <v>0.1641135276</v>
      </c>
      <c r="R3072" s="11">
        <f t="shared" ca="1" si="530"/>
        <v>1.025095879</v>
      </c>
      <c r="S3072" s="11"/>
    </row>
    <row r="3073" spans="2:19" x14ac:dyDescent="0.2">
      <c r="B3073" s="11"/>
      <c r="D3073" s="14">
        <f t="shared" si="531"/>
        <v>30.710000000002001</v>
      </c>
      <c r="E3073" s="11">
        <f t="shared" si="534"/>
        <v>37.840000000001169</v>
      </c>
      <c r="F3073" s="11">
        <f t="shared" si="527"/>
        <v>-371.21040000001148</v>
      </c>
      <c r="G3073" s="11">
        <f t="shared" ca="1" si="412"/>
        <v>-9.2779353540000002</v>
      </c>
      <c r="H3073" s="15">
        <f t="shared" si="535"/>
        <v>0</v>
      </c>
      <c r="I3073" s="11">
        <f t="shared" ca="1" si="1"/>
        <v>-380.48833539999998</v>
      </c>
      <c r="J3073" s="11">
        <f t="shared" ca="1" si="9"/>
        <v>-10.05518857</v>
      </c>
      <c r="K3073" s="9">
        <f t="shared" ca="1" si="532"/>
        <v>50.716863680000003</v>
      </c>
      <c r="L3073" s="11">
        <f t="shared" ca="1" si="533"/>
        <v>7626.0043299999998</v>
      </c>
      <c r="M3073" s="11">
        <f t="shared" ca="1" si="528"/>
        <v>0.54856400000000005</v>
      </c>
      <c r="N3073" s="11">
        <f t="shared" ca="1" si="536"/>
        <v>-9.2779353540000002</v>
      </c>
      <c r="O3073" s="11">
        <f t="shared" ca="1" si="537"/>
        <v>0</v>
      </c>
      <c r="P3073" s="13">
        <f t="shared" ca="1" si="529"/>
        <v>309.64400000000001</v>
      </c>
      <c r="Q3073" s="11">
        <f t="shared" ca="1" si="415"/>
        <v>0.1637908814</v>
      </c>
      <c r="R3073" s="11">
        <f t="shared" ca="1" si="530"/>
        <v>1.024993738</v>
      </c>
      <c r="S3073" s="11"/>
    </row>
    <row r="3074" spans="2:19" x14ac:dyDescent="0.2">
      <c r="B3074" s="11"/>
      <c r="D3074" s="14">
        <f t="shared" si="531"/>
        <v>30.720000000002003</v>
      </c>
      <c r="E3074" s="11">
        <f t="shared" si="534"/>
        <v>37.840000000001169</v>
      </c>
      <c r="F3074" s="11">
        <f t="shared" ref="F3074:F3137" si="538">E3074*Grav</f>
        <v>-371.21040000001148</v>
      </c>
      <c r="G3074" s="11">
        <f t="shared" ca="1" si="412"/>
        <v>-9.2411827229999997</v>
      </c>
      <c r="H3074" s="15">
        <f t="shared" si="535"/>
        <v>0</v>
      </c>
      <c r="I3074" s="11">
        <f t="shared" ca="1" si="1"/>
        <v>-380.45158270000002</v>
      </c>
      <c r="J3074" s="11">
        <f t="shared" ca="1" si="9"/>
        <v>-10.054217299999999</v>
      </c>
      <c r="K3074" s="9">
        <f t="shared" ca="1" si="532"/>
        <v>50.616311799999998</v>
      </c>
      <c r="L3074" s="11">
        <f t="shared" ca="1" si="533"/>
        <v>7626.5109949999996</v>
      </c>
      <c r="M3074" s="11">
        <f t="shared" ref="M3074:M3137" ca="1" si="539">VLOOKUP(L3074,AtmChart,4)</f>
        <v>0.54856400000000005</v>
      </c>
      <c r="N3074" s="11">
        <f t="shared" ca="1" si="536"/>
        <v>-9.2411827229999997</v>
      </c>
      <c r="O3074" s="11">
        <f t="shared" ca="1" si="537"/>
        <v>0</v>
      </c>
      <c r="P3074" s="13">
        <f t="shared" ref="P3074:P3137" ca="1" si="540">VLOOKUP(L3074,AtmChart,5)</f>
        <v>309.64400000000001</v>
      </c>
      <c r="Q3074" s="11">
        <f t="shared" ca="1" si="415"/>
        <v>0.1634661476</v>
      </c>
      <c r="R3074" s="11">
        <f t="shared" ref="R3074:R3137" ca="1" si="541">J3074/Grav</f>
        <v>1.02489473</v>
      </c>
      <c r="S3074" s="11"/>
    </row>
    <row r="3075" spans="2:19" x14ac:dyDescent="0.2">
      <c r="B3075" s="11"/>
      <c r="D3075" s="14">
        <f t="shared" ref="D3075:D3138" si="542">D3074+DeltaT</f>
        <v>30.730000000002004</v>
      </c>
      <c r="E3075" s="11">
        <f t="shared" si="534"/>
        <v>37.840000000001169</v>
      </c>
      <c r="F3075" s="11">
        <f t="shared" si="538"/>
        <v>-371.21040000001148</v>
      </c>
      <c r="G3075" s="11">
        <f t="shared" ca="1" si="412"/>
        <v>-9.2034494759999994</v>
      </c>
      <c r="H3075" s="15">
        <f t="shared" si="535"/>
        <v>0</v>
      </c>
      <c r="I3075" s="11">
        <f t="shared" ca="1" si="1"/>
        <v>-380.41384950000003</v>
      </c>
      <c r="J3075" s="11">
        <f t="shared" ca="1" si="9"/>
        <v>-10.053220120000001</v>
      </c>
      <c r="K3075" s="9">
        <f t="shared" ref="K3075:K3138" ca="1" si="543">K3074+J3074*DeltaT</f>
        <v>50.51576962</v>
      </c>
      <c r="L3075" s="11">
        <f t="shared" ref="L3075:L3138" ca="1" si="544">L3074+K3074*DeltaT+(0.5*J3074*DeltaT^2)</f>
        <v>7627.0166559999998</v>
      </c>
      <c r="M3075" s="11">
        <f t="shared" ca="1" si="539"/>
        <v>0.54850100000000002</v>
      </c>
      <c r="N3075" s="11">
        <f t="shared" ca="1" si="536"/>
        <v>-9.2034494759999994</v>
      </c>
      <c r="O3075" s="11">
        <f t="shared" ca="1" si="537"/>
        <v>0</v>
      </c>
      <c r="P3075" s="13">
        <f t="shared" ca="1" si="540"/>
        <v>309.64</v>
      </c>
      <c r="Q3075" s="11">
        <f t="shared" ca="1" si="415"/>
        <v>0.16314355259999999</v>
      </c>
      <c r="R3075" s="11">
        <f t="shared" ca="1" si="541"/>
        <v>1.0247930810000001</v>
      </c>
      <c r="S3075" s="11"/>
    </row>
    <row r="3076" spans="2:19" x14ac:dyDescent="0.2">
      <c r="B3076" s="11"/>
      <c r="D3076" s="14">
        <f t="shared" si="542"/>
        <v>30.740000000002006</v>
      </c>
      <c r="E3076" s="11">
        <f t="shared" si="534"/>
        <v>37.840000000001169</v>
      </c>
      <c r="F3076" s="11">
        <f t="shared" si="538"/>
        <v>-371.21040000001148</v>
      </c>
      <c r="G3076" s="11">
        <f t="shared" ca="1" si="412"/>
        <v>-9.166854077</v>
      </c>
      <c r="H3076" s="15">
        <f t="shared" si="535"/>
        <v>0</v>
      </c>
      <c r="I3076" s="11">
        <f t="shared" ca="1" si="1"/>
        <v>-380.37725410000002</v>
      </c>
      <c r="J3076" s="11">
        <f t="shared" ca="1" si="9"/>
        <v>-10.052253009999999</v>
      </c>
      <c r="K3076" s="9">
        <f t="shared" ca="1" si="543"/>
        <v>50.415237419999997</v>
      </c>
      <c r="L3076" s="11">
        <f t="shared" ca="1" si="544"/>
        <v>7627.5213110000004</v>
      </c>
      <c r="M3076" s="11">
        <f t="shared" ca="1" si="539"/>
        <v>0.54850100000000002</v>
      </c>
      <c r="N3076" s="11">
        <f t="shared" ca="1" si="536"/>
        <v>-9.166854077</v>
      </c>
      <c r="O3076" s="11">
        <f t="shared" ca="1" si="537"/>
        <v>0</v>
      </c>
      <c r="P3076" s="13">
        <f t="shared" ca="1" si="540"/>
        <v>309.64</v>
      </c>
      <c r="Q3076" s="11">
        <f t="shared" ca="1" si="415"/>
        <v>0.16281887810000001</v>
      </c>
      <c r="R3076" s="11">
        <f t="shared" ca="1" si="541"/>
        <v>1.024694497</v>
      </c>
      <c r="S3076" s="11"/>
    </row>
    <row r="3077" spans="2:19" x14ac:dyDescent="0.2">
      <c r="B3077" s="11"/>
      <c r="D3077" s="14">
        <f t="shared" si="542"/>
        <v>30.750000000002007</v>
      </c>
      <c r="E3077" s="11">
        <f t="shared" si="534"/>
        <v>37.840000000001169</v>
      </c>
      <c r="F3077" s="11">
        <f t="shared" si="538"/>
        <v>-371.21040000001148</v>
      </c>
      <c r="G3077" s="11">
        <f t="shared" ca="1" si="412"/>
        <v>-9.1292697470000004</v>
      </c>
      <c r="H3077" s="15">
        <f t="shared" si="535"/>
        <v>0</v>
      </c>
      <c r="I3077" s="11">
        <f t="shared" ca="1" si="1"/>
        <v>-380.3396697</v>
      </c>
      <c r="J3077" s="11">
        <f t="shared" ca="1" si="9"/>
        <v>-10.05125977</v>
      </c>
      <c r="K3077" s="9">
        <f t="shared" ca="1" si="543"/>
        <v>50.314714889999998</v>
      </c>
      <c r="L3077" s="11">
        <f t="shared" ca="1" si="544"/>
        <v>7628.0249610000001</v>
      </c>
      <c r="M3077" s="11">
        <f t="shared" ca="1" si="539"/>
        <v>0.54843699999999995</v>
      </c>
      <c r="N3077" s="11">
        <f t="shared" ca="1" si="536"/>
        <v>-9.1292697470000004</v>
      </c>
      <c r="O3077" s="11">
        <f t="shared" ca="1" si="537"/>
        <v>0</v>
      </c>
      <c r="P3077" s="13">
        <f t="shared" ca="1" si="540"/>
        <v>309.63600000000002</v>
      </c>
      <c r="Q3077" s="11">
        <f t="shared" ca="1" si="415"/>
        <v>0.1624963341</v>
      </c>
      <c r="R3077" s="11">
        <f t="shared" ca="1" si="541"/>
        <v>1.024593249</v>
      </c>
      <c r="S3077" s="11"/>
    </row>
    <row r="3078" spans="2:19" x14ac:dyDescent="0.2">
      <c r="B3078" s="11"/>
      <c r="D3078" s="14">
        <f t="shared" si="542"/>
        <v>30.760000000002009</v>
      </c>
      <c r="E3078" s="11">
        <f t="shared" ref="E3078:E3141" si="545">IF(D3078&lt;ThrustCurveTime,E3077-(Mdot)/10,E3077)</f>
        <v>37.840000000001169</v>
      </c>
      <c r="F3078" s="11">
        <f t="shared" si="538"/>
        <v>-371.21040000001148</v>
      </c>
      <c r="G3078" s="11">
        <f t="shared" ca="1" si="412"/>
        <v>-9.0928314980000007</v>
      </c>
      <c r="H3078" s="15">
        <f t="shared" si="535"/>
        <v>0</v>
      </c>
      <c r="I3078" s="11">
        <f t="shared" ca="1" si="1"/>
        <v>-380.30323149999998</v>
      </c>
      <c r="J3078" s="11">
        <f t="shared" ca="1" si="9"/>
        <v>-10.05029682</v>
      </c>
      <c r="K3078" s="9">
        <f t="shared" ca="1" si="543"/>
        <v>50.214202290000003</v>
      </c>
      <c r="L3078" s="11">
        <f t="shared" ca="1" si="544"/>
        <v>7628.5276050000002</v>
      </c>
      <c r="M3078" s="11">
        <f t="shared" ca="1" si="539"/>
        <v>0.54843699999999995</v>
      </c>
      <c r="N3078" s="11">
        <f t="shared" ca="1" si="536"/>
        <v>-9.0928314980000007</v>
      </c>
      <c r="O3078" s="11">
        <f t="shared" ca="1" si="537"/>
        <v>0</v>
      </c>
      <c r="P3078" s="13">
        <f t="shared" ca="1" si="540"/>
        <v>309.63600000000002</v>
      </c>
      <c r="Q3078" s="11">
        <f t="shared" ca="1" si="415"/>
        <v>0.16217171869999999</v>
      </c>
      <c r="R3078" s="11">
        <f t="shared" ca="1" si="541"/>
        <v>1.0244950880000001</v>
      </c>
      <c r="S3078" s="11"/>
    </row>
    <row r="3079" spans="2:19" x14ac:dyDescent="0.2">
      <c r="B3079" s="11"/>
      <c r="D3079" s="14">
        <f t="shared" si="542"/>
        <v>30.77000000000201</v>
      </c>
      <c r="E3079" s="11">
        <f t="shared" si="545"/>
        <v>37.840000000001169</v>
      </c>
      <c r="F3079" s="11">
        <f t="shared" si="538"/>
        <v>-371.21040000001148</v>
      </c>
      <c r="G3079" s="11">
        <f t="shared" ca="1" si="412"/>
        <v>-9.0554292590000003</v>
      </c>
      <c r="H3079" s="15">
        <f t="shared" ref="H3079:H3142" si="546">IF(D3079&lt;ThrustCurveTime,VLOOKUP(D3079,GoddardCurve1,2, TRUE),0)</f>
        <v>0</v>
      </c>
      <c r="I3079" s="11">
        <f t="shared" ca="1" si="1"/>
        <v>-380.26582930000001</v>
      </c>
      <c r="J3079" s="11">
        <f t="shared" ca="1" si="9"/>
        <v>-10.049308379999999</v>
      </c>
      <c r="K3079" s="9">
        <f t="shared" ca="1" si="543"/>
        <v>50.113699330000003</v>
      </c>
      <c r="L3079" s="11">
        <f t="shared" ca="1" si="544"/>
        <v>7629.0292449999997</v>
      </c>
      <c r="M3079" s="11">
        <f t="shared" ca="1" si="539"/>
        <v>0.54837400000000003</v>
      </c>
      <c r="N3079" s="11">
        <f t="shared" ca="1" si="536"/>
        <v>-9.0554292590000003</v>
      </c>
      <c r="O3079" s="11">
        <f t="shared" ca="1" si="537"/>
        <v>0</v>
      </c>
      <c r="P3079" s="13">
        <f t="shared" ca="1" si="540"/>
        <v>309.63200000000001</v>
      </c>
      <c r="Q3079" s="11">
        <f t="shared" ca="1" si="415"/>
        <v>0.16184922530000001</v>
      </c>
      <c r="R3079" s="11">
        <f t="shared" ca="1" si="541"/>
        <v>1.0243943310000001</v>
      </c>
      <c r="S3079" s="11"/>
    </row>
    <row r="3080" spans="2:19" x14ac:dyDescent="0.2">
      <c r="B3080" s="11"/>
      <c r="D3080" s="14">
        <f t="shared" si="542"/>
        <v>30.780000000002012</v>
      </c>
      <c r="E3080" s="11">
        <f t="shared" si="545"/>
        <v>37.840000000001169</v>
      </c>
      <c r="F3080" s="11">
        <f t="shared" si="538"/>
        <v>-371.21040000001148</v>
      </c>
      <c r="G3080" s="11">
        <f t="shared" ca="1" si="412"/>
        <v>-9.0191479389999998</v>
      </c>
      <c r="H3080" s="15">
        <f t="shared" si="546"/>
        <v>0</v>
      </c>
      <c r="I3080" s="11">
        <f t="shared" ca="1" si="1"/>
        <v>-380.2295479</v>
      </c>
      <c r="J3080" s="11">
        <f t="shared" ca="1" si="9"/>
        <v>-10.04834958</v>
      </c>
      <c r="K3080" s="9">
        <f t="shared" ca="1" si="543"/>
        <v>50.013206240000002</v>
      </c>
      <c r="L3080" s="11">
        <f t="shared" ca="1" si="544"/>
        <v>7629.5298789999997</v>
      </c>
      <c r="M3080" s="11">
        <f t="shared" ca="1" si="539"/>
        <v>0.54837400000000003</v>
      </c>
      <c r="N3080" s="11">
        <f t="shared" ca="1" si="536"/>
        <v>-9.0191479389999998</v>
      </c>
      <c r="O3080" s="11">
        <f t="shared" ca="1" si="537"/>
        <v>0</v>
      </c>
      <c r="P3080" s="13">
        <f t="shared" ca="1" si="540"/>
        <v>309.63200000000001</v>
      </c>
      <c r="Q3080" s="11">
        <f t="shared" ca="1" si="415"/>
        <v>0.16152466879999999</v>
      </c>
      <c r="R3080" s="11">
        <f t="shared" ca="1" si="541"/>
        <v>1.0242965930000001</v>
      </c>
      <c r="S3080" s="11"/>
    </row>
    <row r="3081" spans="2:19" x14ac:dyDescent="0.2">
      <c r="B3081" s="11"/>
      <c r="D3081" s="14">
        <f t="shared" si="542"/>
        <v>30.790000000002014</v>
      </c>
      <c r="E3081" s="11">
        <f t="shared" si="545"/>
        <v>37.840000000001169</v>
      </c>
      <c r="F3081" s="11">
        <f t="shared" si="538"/>
        <v>-371.21040000001148</v>
      </c>
      <c r="G3081" s="11">
        <f t="shared" ca="1" si="412"/>
        <v>-8.9818945100000001</v>
      </c>
      <c r="H3081" s="15">
        <f t="shared" si="546"/>
        <v>0</v>
      </c>
      <c r="I3081" s="11">
        <f t="shared" ca="1" si="1"/>
        <v>-380.1922945</v>
      </c>
      <c r="J3081" s="11">
        <f t="shared" ca="1" si="9"/>
        <v>-10.047365080000001</v>
      </c>
      <c r="K3081" s="9">
        <f t="shared" ca="1" si="543"/>
        <v>49.91272275</v>
      </c>
      <c r="L3081" s="11">
        <f t="shared" ca="1" si="544"/>
        <v>7630.029509</v>
      </c>
      <c r="M3081" s="11">
        <f t="shared" ca="1" si="539"/>
        <v>0.54830999999999996</v>
      </c>
      <c r="N3081" s="11">
        <f t="shared" ca="1" si="536"/>
        <v>-8.9818945100000001</v>
      </c>
      <c r="O3081" s="11">
        <f t="shared" ca="1" si="537"/>
        <v>0</v>
      </c>
      <c r="P3081" s="13">
        <f t="shared" ca="1" si="540"/>
        <v>309.62700000000001</v>
      </c>
      <c r="Q3081" s="11">
        <f t="shared" ca="1" si="415"/>
        <v>0.16120274640000001</v>
      </c>
      <c r="R3081" s="11">
        <f t="shared" ca="1" si="541"/>
        <v>1.0241962360000001</v>
      </c>
      <c r="S3081" s="11"/>
    </row>
    <row r="3082" spans="2:19" x14ac:dyDescent="0.2">
      <c r="B3082" s="11"/>
      <c r="D3082" s="14">
        <f t="shared" si="542"/>
        <v>30.800000000002015</v>
      </c>
      <c r="E3082" s="11">
        <f t="shared" si="545"/>
        <v>37.840000000001169</v>
      </c>
      <c r="F3082" s="11">
        <f t="shared" si="538"/>
        <v>-371.21040000001148</v>
      </c>
      <c r="G3082" s="11">
        <f t="shared" ca="1" si="412"/>
        <v>-8.9457700360000008</v>
      </c>
      <c r="H3082" s="15">
        <f t="shared" si="546"/>
        <v>0</v>
      </c>
      <c r="I3082" s="11">
        <f t="shared" ca="1" si="1"/>
        <v>-380.15616999999997</v>
      </c>
      <c r="J3082" s="11">
        <f t="shared" ca="1" si="9"/>
        <v>-10.04641041</v>
      </c>
      <c r="K3082" s="9">
        <f t="shared" ca="1" si="543"/>
        <v>49.812249090000002</v>
      </c>
      <c r="L3082" s="11">
        <f t="shared" ca="1" si="544"/>
        <v>7630.5281340000001</v>
      </c>
      <c r="M3082" s="11">
        <f t="shared" ca="1" si="539"/>
        <v>0.54830999999999996</v>
      </c>
      <c r="N3082" s="11">
        <f t="shared" ca="1" si="536"/>
        <v>-8.9457700360000008</v>
      </c>
      <c r="O3082" s="11">
        <f t="shared" ca="1" si="537"/>
        <v>0</v>
      </c>
      <c r="P3082" s="13">
        <f t="shared" ca="1" si="540"/>
        <v>309.62700000000001</v>
      </c>
      <c r="Q3082" s="11">
        <f t="shared" ca="1" si="415"/>
        <v>0.16087824740000001</v>
      </c>
      <c r="R3082" s="11">
        <f t="shared" ca="1" si="541"/>
        <v>1.024098921</v>
      </c>
      <c r="S3082" s="11"/>
    </row>
    <row r="3083" spans="2:19" x14ac:dyDescent="0.2">
      <c r="B3083" s="11"/>
      <c r="D3083" s="14">
        <f t="shared" si="542"/>
        <v>30.810000000002017</v>
      </c>
      <c r="E3083" s="11">
        <f t="shared" si="545"/>
        <v>37.840000000001169</v>
      </c>
      <c r="F3083" s="11">
        <f t="shared" si="538"/>
        <v>-371.21040000001148</v>
      </c>
      <c r="G3083" s="11">
        <f t="shared" ca="1" si="412"/>
        <v>-8.9086818119999993</v>
      </c>
      <c r="H3083" s="15">
        <f t="shared" si="546"/>
        <v>0</v>
      </c>
      <c r="I3083" s="11">
        <f t="shared" ca="1" si="1"/>
        <v>-380.1190818</v>
      </c>
      <c r="J3083" s="11">
        <f t="shared" ca="1" si="9"/>
        <v>-10.04543028</v>
      </c>
      <c r="K3083" s="9">
        <f t="shared" ca="1" si="543"/>
        <v>49.711784989999998</v>
      </c>
      <c r="L3083" s="11">
        <f t="shared" ca="1" si="544"/>
        <v>7631.0257540000002</v>
      </c>
      <c r="M3083" s="11">
        <f t="shared" ca="1" si="539"/>
        <v>0.54824600000000001</v>
      </c>
      <c r="N3083" s="11">
        <f t="shared" ca="1" si="536"/>
        <v>-8.9086818119999993</v>
      </c>
      <c r="O3083" s="11">
        <f t="shared" ca="1" si="537"/>
        <v>0</v>
      </c>
      <c r="P3083" s="13">
        <f t="shared" ca="1" si="540"/>
        <v>309.62299999999999</v>
      </c>
      <c r="Q3083" s="11">
        <f t="shared" ca="1" si="415"/>
        <v>0.1605558534</v>
      </c>
      <c r="R3083" s="11">
        <f t="shared" ca="1" si="541"/>
        <v>1.023999009</v>
      </c>
      <c r="S3083" s="11"/>
    </row>
    <row r="3084" spans="2:19" x14ac:dyDescent="0.2">
      <c r="B3084" s="11"/>
      <c r="D3084" s="14">
        <f t="shared" si="542"/>
        <v>30.820000000002018</v>
      </c>
      <c r="E3084" s="11">
        <f t="shared" si="545"/>
        <v>37.840000000001169</v>
      </c>
      <c r="F3084" s="11">
        <f t="shared" si="538"/>
        <v>-371.21040000001148</v>
      </c>
      <c r="G3084" s="11">
        <f t="shared" ca="1" si="412"/>
        <v>-8.8727140339999995</v>
      </c>
      <c r="H3084" s="15">
        <f t="shared" si="546"/>
        <v>0</v>
      </c>
      <c r="I3084" s="11">
        <f t="shared" ca="1" si="1"/>
        <v>-380.08311400000002</v>
      </c>
      <c r="J3084" s="11">
        <f t="shared" ca="1" si="9"/>
        <v>-10.04447976</v>
      </c>
      <c r="K3084" s="9">
        <f t="shared" ca="1" si="543"/>
        <v>49.611330690000003</v>
      </c>
      <c r="L3084" s="11">
        <f t="shared" ca="1" si="544"/>
        <v>7631.5223699999997</v>
      </c>
      <c r="M3084" s="11">
        <f t="shared" ca="1" si="539"/>
        <v>0.54824600000000001</v>
      </c>
      <c r="N3084" s="11">
        <f t="shared" ca="1" si="536"/>
        <v>-8.8727140339999995</v>
      </c>
      <c r="O3084" s="11">
        <f t="shared" ca="1" si="537"/>
        <v>0</v>
      </c>
      <c r="P3084" s="13">
        <f t="shared" ca="1" si="540"/>
        <v>309.62299999999999</v>
      </c>
      <c r="Q3084" s="11">
        <f t="shared" ca="1" si="415"/>
        <v>0.16023141269999999</v>
      </c>
      <c r="R3084" s="11">
        <f t="shared" ca="1" si="541"/>
        <v>1.0239021159999999</v>
      </c>
      <c r="S3084" s="11"/>
    </row>
    <row r="3085" spans="2:19" x14ac:dyDescent="0.2">
      <c r="B3085" s="11"/>
      <c r="D3085" s="14">
        <f t="shared" si="542"/>
        <v>30.83000000000202</v>
      </c>
      <c r="E3085" s="11">
        <f t="shared" si="545"/>
        <v>37.840000000001169</v>
      </c>
      <c r="F3085" s="11">
        <f t="shared" si="538"/>
        <v>-371.21040000001148</v>
      </c>
      <c r="G3085" s="11">
        <f t="shared" ca="1" si="412"/>
        <v>-8.835806947</v>
      </c>
      <c r="H3085" s="15">
        <f t="shared" si="546"/>
        <v>0</v>
      </c>
      <c r="I3085" s="11">
        <f t="shared" ca="1" si="1"/>
        <v>-380.04620690000002</v>
      </c>
      <c r="J3085" s="11">
        <f t="shared" ca="1" si="9"/>
        <v>-10.043504410000001</v>
      </c>
      <c r="K3085" s="9">
        <f t="shared" ca="1" si="543"/>
        <v>49.510885889999997</v>
      </c>
      <c r="L3085" s="11">
        <f t="shared" ca="1" si="544"/>
        <v>7632.017981</v>
      </c>
      <c r="M3085" s="11">
        <f t="shared" ca="1" si="539"/>
        <v>0.54818299999999998</v>
      </c>
      <c r="N3085" s="11">
        <f t="shared" ca="1" si="536"/>
        <v>-8.835806947</v>
      </c>
      <c r="O3085" s="11">
        <f t="shared" ca="1" si="537"/>
        <v>0</v>
      </c>
      <c r="P3085" s="13">
        <f t="shared" ca="1" si="540"/>
        <v>309.61900000000003</v>
      </c>
      <c r="Q3085" s="11">
        <f t="shared" ca="1" si="415"/>
        <v>0.1599090685</v>
      </c>
      <c r="R3085" s="11">
        <f t="shared" ca="1" si="541"/>
        <v>1.0238026920000001</v>
      </c>
      <c r="S3085" s="11"/>
    </row>
    <row r="3086" spans="2:19" x14ac:dyDescent="0.2">
      <c r="B3086" s="11"/>
      <c r="D3086" s="14">
        <f t="shared" si="542"/>
        <v>30.840000000002021</v>
      </c>
      <c r="E3086" s="11">
        <f t="shared" si="545"/>
        <v>37.840000000001169</v>
      </c>
      <c r="F3086" s="11">
        <f t="shared" si="538"/>
        <v>-371.21040000001148</v>
      </c>
      <c r="G3086" s="11">
        <f t="shared" ca="1" si="412"/>
        <v>-8.7999956479999994</v>
      </c>
      <c r="H3086" s="15">
        <f t="shared" si="546"/>
        <v>0</v>
      </c>
      <c r="I3086" s="11">
        <f t="shared" ca="1" si="1"/>
        <v>-380.01039559999998</v>
      </c>
      <c r="J3086" s="11">
        <f t="shared" ca="1" si="9"/>
        <v>-10.04255802</v>
      </c>
      <c r="K3086" s="9">
        <f t="shared" ca="1" si="543"/>
        <v>49.410450849999997</v>
      </c>
      <c r="L3086" s="11">
        <f t="shared" ca="1" si="544"/>
        <v>7632.5125870000002</v>
      </c>
      <c r="M3086" s="11">
        <f t="shared" ca="1" si="539"/>
        <v>0.54818299999999998</v>
      </c>
      <c r="N3086" s="11">
        <f t="shared" ca="1" si="536"/>
        <v>-8.7999956479999994</v>
      </c>
      <c r="O3086" s="11">
        <f t="shared" ca="1" si="537"/>
        <v>0</v>
      </c>
      <c r="P3086" s="13">
        <f t="shared" ca="1" si="540"/>
        <v>309.61900000000003</v>
      </c>
      <c r="Q3086" s="11">
        <f t="shared" ca="1" si="415"/>
        <v>0.15958468579999999</v>
      </c>
      <c r="R3086" s="11">
        <f t="shared" ca="1" si="541"/>
        <v>1.0237062210000001</v>
      </c>
      <c r="S3086" s="11"/>
    </row>
    <row r="3087" spans="2:19" x14ac:dyDescent="0.2">
      <c r="B3087" s="11"/>
      <c r="D3087" s="14">
        <f t="shared" si="542"/>
        <v>30.850000000002023</v>
      </c>
      <c r="E3087" s="11">
        <f t="shared" si="545"/>
        <v>37.840000000001169</v>
      </c>
      <c r="F3087" s="11">
        <f t="shared" si="538"/>
        <v>-371.21040000001148</v>
      </c>
      <c r="G3087" s="11">
        <f t="shared" ca="1" si="412"/>
        <v>-8.7632372109999999</v>
      </c>
      <c r="H3087" s="15">
        <f t="shared" si="546"/>
        <v>0</v>
      </c>
      <c r="I3087" s="11">
        <f t="shared" ca="1" si="1"/>
        <v>-379.97363719999998</v>
      </c>
      <c r="J3087" s="11">
        <f t="shared" ca="1" si="9"/>
        <v>-10.04158661</v>
      </c>
      <c r="K3087" s="9">
        <f t="shared" ca="1" si="543"/>
        <v>49.310025269999997</v>
      </c>
      <c r="L3087" s="11">
        <f t="shared" ca="1" si="544"/>
        <v>7633.0061900000001</v>
      </c>
      <c r="M3087" s="11">
        <f t="shared" ca="1" si="539"/>
        <v>0.54811900000000002</v>
      </c>
      <c r="N3087" s="11">
        <f t="shared" ca="1" si="536"/>
        <v>-8.7632372109999999</v>
      </c>
      <c r="O3087" s="11">
        <f t="shared" ca="1" si="537"/>
        <v>0</v>
      </c>
      <c r="P3087" s="13">
        <f t="shared" ca="1" si="540"/>
        <v>309.61500000000001</v>
      </c>
      <c r="Q3087" s="11">
        <f t="shared" ca="1" si="415"/>
        <v>0.15926239119999999</v>
      </c>
      <c r="R3087" s="11">
        <f t="shared" ca="1" si="541"/>
        <v>1.023607197</v>
      </c>
      <c r="S3087" s="11"/>
    </row>
    <row r="3088" spans="2:19" x14ac:dyDescent="0.2">
      <c r="B3088" s="11"/>
      <c r="D3088" s="14">
        <f t="shared" si="542"/>
        <v>30.860000000002024</v>
      </c>
      <c r="E3088" s="11">
        <f t="shared" si="545"/>
        <v>37.840000000001169</v>
      </c>
      <c r="F3088" s="11">
        <f t="shared" si="538"/>
        <v>-371.21040000001148</v>
      </c>
      <c r="G3088" s="11">
        <f t="shared" ca="1" si="412"/>
        <v>-8.7275823080000006</v>
      </c>
      <c r="H3088" s="15">
        <f t="shared" si="546"/>
        <v>0</v>
      </c>
      <c r="I3088" s="11">
        <f t="shared" ca="1" si="1"/>
        <v>-379.93798229999999</v>
      </c>
      <c r="J3088" s="11">
        <f t="shared" ca="1" si="9"/>
        <v>-10.040644350000001</v>
      </c>
      <c r="K3088" s="9">
        <f t="shared" ca="1" si="543"/>
        <v>49.209609399999998</v>
      </c>
      <c r="L3088" s="11">
        <f t="shared" ca="1" si="544"/>
        <v>7633.4987879999999</v>
      </c>
      <c r="M3088" s="11">
        <f t="shared" ca="1" si="539"/>
        <v>0.54811900000000002</v>
      </c>
      <c r="N3088" s="11">
        <f t="shared" ca="1" si="536"/>
        <v>-8.7275823080000006</v>
      </c>
      <c r="O3088" s="11">
        <f t="shared" ca="1" si="537"/>
        <v>0</v>
      </c>
      <c r="P3088" s="13">
        <f t="shared" ca="1" si="540"/>
        <v>309.61500000000001</v>
      </c>
      <c r="Q3088" s="11">
        <f t="shared" ca="1" si="415"/>
        <v>0.15893806630000001</v>
      </c>
      <c r="R3088" s="11">
        <f t="shared" ca="1" si="541"/>
        <v>1.023511147</v>
      </c>
      <c r="S3088" s="11"/>
    </row>
    <row r="3089" spans="2:19" x14ac:dyDescent="0.2">
      <c r="B3089" s="11"/>
      <c r="D3089" s="14">
        <f t="shared" si="542"/>
        <v>30.870000000002026</v>
      </c>
      <c r="E3089" s="11">
        <f t="shared" si="545"/>
        <v>37.840000000001169</v>
      </c>
      <c r="F3089" s="11">
        <f t="shared" si="538"/>
        <v>-371.21040000001148</v>
      </c>
      <c r="G3089" s="11">
        <f t="shared" ca="1" si="412"/>
        <v>-8.6920034239999993</v>
      </c>
      <c r="H3089" s="15">
        <f t="shared" si="546"/>
        <v>0</v>
      </c>
      <c r="I3089" s="11">
        <f t="shared" ca="1" si="1"/>
        <v>-379.90240340000003</v>
      </c>
      <c r="J3089" s="11">
        <f t="shared" ca="1" si="9"/>
        <v>-10.039704110000001</v>
      </c>
      <c r="K3089" s="9">
        <f t="shared" ca="1" si="543"/>
        <v>49.109202959999998</v>
      </c>
      <c r="L3089" s="11">
        <f t="shared" ca="1" si="544"/>
        <v>7633.990382</v>
      </c>
      <c r="M3089" s="11">
        <f t="shared" ca="1" si="539"/>
        <v>0.54811900000000002</v>
      </c>
      <c r="N3089" s="11">
        <f t="shared" ca="1" si="536"/>
        <v>-8.6920034239999993</v>
      </c>
      <c r="O3089" s="11">
        <f t="shared" ca="1" si="537"/>
        <v>0</v>
      </c>
      <c r="P3089" s="13">
        <f t="shared" ca="1" si="540"/>
        <v>309.61500000000001</v>
      </c>
      <c r="Q3089" s="11">
        <f t="shared" ca="1" si="415"/>
        <v>0.1586137718</v>
      </c>
      <c r="R3089" s="11">
        <f t="shared" ca="1" si="541"/>
        <v>1.023415301</v>
      </c>
      <c r="S3089" s="11"/>
    </row>
    <row r="3090" spans="2:19" x14ac:dyDescent="0.2">
      <c r="B3090" s="11"/>
      <c r="D3090" s="14">
        <f t="shared" si="542"/>
        <v>30.880000000002028</v>
      </c>
      <c r="E3090" s="11">
        <f t="shared" si="545"/>
        <v>37.840000000001169</v>
      </c>
      <c r="F3090" s="11">
        <f t="shared" si="538"/>
        <v>-371.21040000001148</v>
      </c>
      <c r="G3090" s="11">
        <f t="shared" ca="1" si="412"/>
        <v>-8.6555055640000003</v>
      </c>
      <c r="H3090" s="15">
        <f t="shared" si="546"/>
        <v>0</v>
      </c>
      <c r="I3090" s="11">
        <f t="shared" ca="1" si="1"/>
        <v>-379.86590560000002</v>
      </c>
      <c r="J3090" s="11">
        <f t="shared" ca="1" si="9"/>
        <v>-10.03873958</v>
      </c>
      <c r="K3090" s="9">
        <f t="shared" ca="1" si="543"/>
        <v>49.00880592</v>
      </c>
      <c r="L3090" s="11">
        <f t="shared" ca="1" si="544"/>
        <v>7634.4809720000003</v>
      </c>
      <c r="M3090" s="11">
        <f t="shared" ca="1" si="539"/>
        <v>0.54805599999999999</v>
      </c>
      <c r="N3090" s="11">
        <f t="shared" ca="1" si="536"/>
        <v>-8.6555055640000003</v>
      </c>
      <c r="O3090" s="11">
        <f t="shared" ca="1" si="537"/>
        <v>0</v>
      </c>
      <c r="P3090" s="13">
        <f t="shared" ca="1" si="540"/>
        <v>309.61</v>
      </c>
      <c r="Q3090" s="11">
        <f t="shared" ca="1" si="415"/>
        <v>0.1582920639</v>
      </c>
      <c r="R3090" s="11">
        <f t="shared" ca="1" si="541"/>
        <v>1.0233169799999999</v>
      </c>
      <c r="S3090" s="11"/>
    </row>
    <row r="3091" spans="2:19" x14ac:dyDescent="0.2">
      <c r="B3091" s="11"/>
      <c r="D3091" s="14">
        <f t="shared" si="542"/>
        <v>30.890000000002029</v>
      </c>
      <c r="E3091" s="11">
        <f t="shared" si="545"/>
        <v>37.840000000001169</v>
      </c>
      <c r="F3091" s="11">
        <f t="shared" si="538"/>
        <v>-371.21040000001148</v>
      </c>
      <c r="G3091" s="11">
        <f t="shared" ca="1" si="412"/>
        <v>-8.6200827980000003</v>
      </c>
      <c r="H3091" s="15">
        <f t="shared" si="546"/>
        <v>0</v>
      </c>
      <c r="I3091" s="11">
        <f t="shared" ca="1" si="1"/>
        <v>-379.83048280000003</v>
      </c>
      <c r="J3091" s="11">
        <f t="shared" ca="1" si="9"/>
        <v>-10.037803459999999</v>
      </c>
      <c r="K3091" s="9">
        <f t="shared" ca="1" si="543"/>
        <v>48.908418519999998</v>
      </c>
      <c r="L3091" s="11">
        <f t="shared" ca="1" si="544"/>
        <v>7634.970558</v>
      </c>
      <c r="M3091" s="11">
        <f t="shared" ca="1" si="539"/>
        <v>0.54805599999999999</v>
      </c>
      <c r="N3091" s="11">
        <f t="shared" ca="1" si="536"/>
        <v>-8.6200827980000003</v>
      </c>
      <c r="O3091" s="11">
        <f t="shared" ca="1" si="537"/>
        <v>0</v>
      </c>
      <c r="P3091" s="13">
        <f t="shared" ca="1" si="540"/>
        <v>309.61</v>
      </c>
      <c r="Q3091" s="11">
        <f t="shared" ca="1" si="415"/>
        <v>0.15796782570000001</v>
      </c>
      <c r="R3091" s="11">
        <f t="shared" ca="1" si="541"/>
        <v>1.0232215549999999</v>
      </c>
      <c r="S3091" s="11"/>
    </row>
    <row r="3092" spans="2:19" x14ac:dyDescent="0.2">
      <c r="B3092" s="11"/>
      <c r="D3092" s="14">
        <f t="shared" si="542"/>
        <v>30.900000000002031</v>
      </c>
      <c r="E3092" s="11">
        <f t="shared" si="545"/>
        <v>37.840000000001169</v>
      </c>
      <c r="F3092" s="11">
        <f t="shared" si="538"/>
        <v>-371.21040000001148</v>
      </c>
      <c r="G3092" s="11">
        <f t="shared" ca="1" si="412"/>
        <v>-8.5837334619999996</v>
      </c>
      <c r="H3092" s="15">
        <f t="shared" si="546"/>
        <v>0</v>
      </c>
      <c r="I3092" s="11">
        <f t="shared" ca="1" si="1"/>
        <v>-379.79413349999999</v>
      </c>
      <c r="J3092" s="11">
        <f t="shared" ca="1" si="9"/>
        <v>-10.036842849999999</v>
      </c>
      <c r="K3092" s="9">
        <f t="shared" ca="1" si="543"/>
        <v>48.808040490000003</v>
      </c>
      <c r="L3092" s="11">
        <f t="shared" ca="1" si="544"/>
        <v>7635.4591399999999</v>
      </c>
      <c r="M3092" s="11">
        <f t="shared" ca="1" si="539"/>
        <v>0.54799200000000003</v>
      </c>
      <c r="N3092" s="11">
        <f t="shared" ca="1" si="536"/>
        <v>-8.5837334619999996</v>
      </c>
      <c r="O3092" s="11">
        <f t="shared" ca="1" si="537"/>
        <v>0</v>
      </c>
      <c r="P3092" s="13">
        <f t="shared" ca="1" si="540"/>
        <v>309.60599999999999</v>
      </c>
      <c r="Q3092" s="11">
        <f t="shared" ca="1" si="415"/>
        <v>0.1576456544</v>
      </c>
      <c r="R3092" s="11">
        <f t="shared" ca="1" si="541"/>
        <v>1.0231236340000001</v>
      </c>
      <c r="S3092" s="11"/>
    </row>
    <row r="3093" spans="2:19" x14ac:dyDescent="0.2">
      <c r="B3093" s="11"/>
      <c r="D3093" s="14">
        <f t="shared" si="542"/>
        <v>30.910000000002032</v>
      </c>
      <c r="E3093" s="11">
        <f t="shared" si="545"/>
        <v>37.840000000001169</v>
      </c>
      <c r="F3093" s="11">
        <f t="shared" si="538"/>
        <v>-371.21040000001148</v>
      </c>
      <c r="G3093" s="11">
        <f t="shared" ca="1" si="412"/>
        <v>-8.5484667309999995</v>
      </c>
      <c r="H3093" s="15">
        <f t="shared" si="546"/>
        <v>0</v>
      </c>
      <c r="I3093" s="11">
        <f t="shared" ca="1" si="1"/>
        <v>-379.7588667</v>
      </c>
      <c r="J3093" s="11">
        <f t="shared" ca="1" si="9"/>
        <v>-10.03591085</v>
      </c>
      <c r="K3093" s="9">
        <f t="shared" ca="1" si="543"/>
        <v>48.70767206</v>
      </c>
      <c r="L3093" s="11">
        <f t="shared" ca="1" si="544"/>
        <v>7635.9467189999996</v>
      </c>
      <c r="M3093" s="11">
        <f t="shared" ca="1" si="539"/>
        <v>0.54799200000000003</v>
      </c>
      <c r="N3093" s="11">
        <f t="shared" ca="1" si="536"/>
        <v>-8.5484667309999995</v>
      </c>
      <c r="O3093" s="11">
        <f t="shared" ca="1" si="537"/>
        <v>0</v>
      </c>
      <c r="P3093" s="13">
        <f t="shared" ca="1" si="540"/>
        <v>309.60599999999999</v>
      </c>
      <c r="Q3093" s="11">
        <f t="shared" ca="1" si="415"/>
        <v>0.15732147329999999</v>
      </c>
      <c r="R3093" s="11">
        <f t="shared" ca="1" si="541"/>
        <v>1.0230286289999999</v>
      </c>
      <c r="S3093" s="11"/>
    </row>
    <row r="3094" spans="2:19" x14ac:dyDescent="0.2">
      <c r="B3094" s="11"/>
      <c r="D3094" s="14">
        <f t="shared" si="542"/>
        <v>30.920000000002034</v>
      </c>
      <c r="E3094" s="11">
        <f t="shared" si="545"/>
        <v>37.840000000001169</v>
      </c>
      <c r="F3094" s="11">
        <f t="shared" si="538"/>
        <v>-371.21040000001148</v>
      </c>
      <c r="G3094" s="11">
        <f t="shared" ca="1" si="412"/>
        <v>-8.5122971320000005</v>
      </c>
      <c r="H3094" s="15">
        <f t="shared" si="546"/>
        <v>0</v>
      </c>
      <c r="I3094" s="11">
        <f t="shared" ca="1" si="1"/>
        <v>-379.7226971</v>
      </c>
      <c r="J3094" s="11">
        <f t="shared" ca="1" si="9"/>
        <v>-10.034955</v>
      </c>
      <c r="K3094" s="9">
        <f t="shared" ca="1" si="543"/>
        <v>48.607312950000001</v>
      </c>
      <c r="L3094" s="11">
        <f t="shared" ca="1" si="544"/>
        <v>7636.4332940000004</v>
      </c>
      <c r="M3094" s="11">
        <f t="shared" ca="1" si="539"/>
        <v>0.547929</v>
      </c>
      <c r="N3094" s="11">
        <f t="shared" ca="1" si="536"/>
        <v>-8.5122971320000005</v>
      </c>
      <c r="O3094" s="11">
        <f t="shared" ca="1" si="537"/>
        <v>0</v>
      </c>
      <c r="P3094" s="13">
        <f t="shared" ca="1" si="540"/>
        <v>309.60199999999998</v>
      </c>
      <c r="Q3094" s="11">
        <f t="shared" ca="1" si="415"/>
        <v>0.1569993506</v>
      </c>
      <c r="R3094" s="11">
        <f t="shared" ca="1" si="541"/>
        <v>1.0229311919999999</v>
      </c>
      <c r="S3094" s="11"/>
    </row>
    <row r="3095" spans="2:19" x14ac:dyDescent="0.2">
      <c r="B3095" s="11"/>
      <c r="D3095" s="14">
        <f t="shared" si="542"/>
        <v>30.930000000002035</v>
      </c>
      <c r="E3095" s="11">
        <f t="shared" si="545"/>
        <v>37.840000000001169</v>
      </c>
      <c r="F3095" s="11">
        <f t="shared" si="538"/>
        <v>-371.21040000001148</v>
      </c>
      <c r="G3095" s="11">
        <f t="shared" ca="1" si="412"/>
        <v>-8.4771862240000004</v>
      </c>
      <c r="H3095" s="15">
        <f t="shared" si="546"/>
        <v>0</v>
      </c>
      <c r="I3095" s="11">
        <f t="shared" ca="1" si="1"/>
        <v>-379.6875862</v>
      </c>
      <c r="J3095" s="11">
        <f t="shared" ca="1" si="9"/>
        <v>-10.034027119999999</v>
      </c>
      <c r="K3095" s="9">
        <f t="shared" ca="1" si="543"/>
        <v>48.506963399999997</v>
      </c>
      <c r="L3095" s="11">
        <f t="shared" ca="1" si="544"/>
        <v>7636.9188649999996</v>
      </c>
      <c r="M3095" s="11">
        <f t="shared" ca="1" si="539"/>
        <v>0.547929</v>
      </c>
      <c r="N3095" s="11">
        <f t="shared" ca="1" si="536"/>
        <v>-8.4771862240000004</v>
      </c>
      <c r="O3095" s="11">
        <f t="shared" ca="1" si="537"/>
        <v>0</v>
      </c>
      <c r="P3095" s="13">
        <f t="shared" ca="1" si="540"/>
        <v>309.60199999999998</v>
      </c>
      <c r="Q3095" s="11">
        <f t="shared" ca="1" si="415"/>
        <v>0.1566752263</v>
      </c>
      <c r="R3095" s="11">
        <f t="shared" ca="1" si="541"/>
        <v>1.022836608</v>
      </c>
      <c r="S3095" s="11"/>
    </row>
    <row r="3096" spans="2:19" x14ac:dyDescent="0.2">
      <c r="B3096" s="11"/>
      <c r="D3096" s="14">
        <f t="shared" si="542"/>
        <v>30.940000000002037</v>
      </c>
      <c r="E3096" s="11">
        <f t="shared" si="545"/>
        <v>37.840000000001169</v>
      </c>
      <c r="F3096" s="11">
        <f t="shared" si="538"/>
        <v>-371.21040000001148</v>
      </c>
      <c r="G3096" s="11">
        <f t="shared" ca="1" si="412"/>
        <v>-8.4411650419999997</v>
      </c>
      <c r="H3096" s="15">
        <f t="shared" si="546"/>
        <v>0</v>
      </c>
      <c r="I3096" s="11">
        <f t="shared" ca="1" si="1"/>
        <v>-379.65156500000001</v>
      </c>
      <c r="J3096" s="11">
        <f t="shared" ca="1" si="9"/>
        <v>-10.03307519</v>
      </c>
      <c r="K3096" s="9">
        <f t="shared" ca="1" si="543"/>
        <v>48.40662313</v>
      </c>
      <c r="L3096" s="11">
        <f t="shared" ca="1" si="544"/>
        <v>7637.4034330000004</v>
      </c>
      <c r="M3096" s="11">
        <f t="shared" ca="1" si="539"/>
        <v>0.54786500000000005</v>
      </c>
      <c r="N3096" s="11">
        <f t="shared" ca="1" si="536"/>
        <v>-8.4411650419999997</v>
      </c>
      <c r="O3096" s="11">
        <f t="shared" ca="1" si="537"/>
        <v>0</v>
      </c>
      <c r="P3096" s="13">
        <f t="shared" ca="1" si="540"/>
        <v>309.59800000000001</v>
      </c>
      <c r="Q3096" s="11">
        <f t="shared" ca="1" si="415"/>
        <v>0.15635315189999999</v>
      </c>
      <c r="R3096" s="11">
        <f t="shared" ca="1" si="541"/>
        <v>1.0227395699999999</v>
      </c>
      <c r="S3096" s="11"/>
    </row>
    <row r="3097" spans="2:19" x14ac:dyDescent="0.2">
      <c r="B3097" s="11"/>
      <c r="D3097" s="14">
        <f t="shared" si="542"/>
        <v>30.950000000002039</v>
      </c>
      <c r="E3097" s="11">
        <f t="shared" si="545"/>
        <v>37.840000000001169</v>
      </c>
      <c r="F3097" s="11">
        <f t="shared" si="538"/>
        <v>-371.21040000001148</v>
      </c>
      <c r="G3097" s="11">
        <f t="shared" ca="1" si="412"/>
        <v>-8.4062098770000002</v>
      </c>
      <c r="H3097" s="15">
        <f t="shared" si="546"/>
        <v>0</v>
      </c>
      <c r="I3097" s="11">
        <f t="shared" ca="1" si="1"/>
        <v>-379.61660990000001</v>
      </c>
      <c r="J3097" s="11">
        <f t="shared" ca="1" si="9"/>
        <v>-10.03215142</v>
      </c>
      <c r="K3097" s="9">
        <f t="shared" ca="1" si="543"/>
        <v>48.306292370000001</v>
      </c>
      <c r="L3097" s="11">
        <f t="shared" ca="1" si="544"/>
        <v>7637.8869979999999</v>
      </c>
      <c r="M3097" s="11">
        <f t="shared" ca="1" si="539"/>
        <v>0.54786500000000005</v>
      </c>
      <c r="N3097" s="11">
        <f t="shared" ca="1" si="536"/>
        <v>-8.4062098770000002</v>
      </c>
      <c r="O3097" s="11">
        <f t="shared" ca="1" si="537"/>
        <v>0</v>
      </c>
      <c r="P3097" s="13">
        <f t="shared" ca="1" si="540"/>
        <v>309.59800000000001</v>
      </c>
      <c r="Q3097" s="11">
        <f t="shared" ca="1" si="415"/>
        <v>0.15602908409999999</v>
      </c>
      <c r="R3097" s="11">
        <f t="shared" ca="1" si="541"/>
        <v>1.022645405</v>
      </c>
      <c r="S3097" s="11"/>
    </row>
    <row r="3098" spans="2:19" x14ac:dyDescent="0.2">
      <c r="B3098" s="11"/>
      <c r="D3098" s="14">
        <f t="shared" si="542"/>
        <v>30.96000000000204</v>
      </c>
      <c r="E3098" s="11">
        <f t="shared" si="545"/>
        <v>37.840000000001169</v>
      </c>
      <c r="F3098" s="11">
        <f t="shared" si="538"/>
        <v>-371.21040000001148</v>
      </c>
      <c r="G3098" s="11">
        <f t="shared" ca="1" si="412"/>
        <v>-8.370352531</v>
      </c>
      <c r="H3098" s="15">
        <f t="shared" si="546"/>
        <v>0</v>
      </c>
      <c r="I3098" s="11">
        <f t="shared" ca="1" si="1"/>
        <v>-379.58075250000002</v>
      </c>
      <c r="J3098" s="11">
        <f t="shared" ca="1" si="9"/>
        <v>-10.03120382</v>
      </c>
      <c r="K3098" s="9">
        <f t="shared" ca="1" si="543"/>
        <v>48.205970860000001</v>
      </c>
      <c r="L3098" s="11">
        <f t="shared" ca="1" si="544"/>
        <v>7638.3695589999998</v>
      </c>
      <c r="M3098" s="11">
        <f t="shared" ca="1" si="539"/>
        <v>0.54780099999999998</v>
      </c>
      <c r="N3098" s="11">
        <f t="shared" ca="1" si="536"/>
        <v>-8.370352531</v>
      </c>
      <c r="O3098" s="11">
        <f t="shared" ca="1" si="537"/>
        <v>0</v>
      </c>
      <c r="P3098" s="13">
        <f t="shared" ca="1" si="540"/>
        <v>309.59399999999999</v>
      </c>
      <c r="Q3098" s="11">
        <f t="shared" ca="1" si="415"/>
        <v>0.15570705779999999</v>
      </c>
      <c r="R3098" s="11">
        <f t="shared" ca="1" si="541"/>
        <v>1.0225488089999999</v>
      </c>
      <c r="S3098" s="11"/>
    </row>
    <row r="3099" spans="2:19" x14ac:dyDescent="0.2">
      <c r="B3099" s="11"/>
      <c r="D3099" s="14">
        <f t="shared" si="542"/>
        <v>30.970000000002042</v>
      </c>
      <c r="E3099" s="11">
        <f t="shared" si="545"/>
        <v>37.840000000001169</v>
      </c>
      <c r="F3099" s="11">
        <f t="shared" si="538"/>
        <v>-371.21040000001148</v>
      </c>
      <c r="G3099" s="11">
        <f t="shared" ca="1" si="412"/>
        <v>-8.3355529619999995</v>
      </c>
      <c r="H3099" s="15">
        <f t="shared" si="546"/>
        <v>0</v>
      </c>
      <c r="I3099" s="11">
        <f t="shared" ca="1" si="1"/>
        <v>-379.545953</v>
      </c>
      <c r="J3099" s="11">
        <f t="shared" ca="1" si="9"/>
        <v>-10.03028417</v>
      </c>
      <c r="K3099" s="9">
        <f t="shared" ca="1" si="543"/>
        <v>48.105658820000002</v>
      </c>
      <c r="L3099" s="11">
        <f t="shared" ca="1" si="544"/>
        <v>7638.8511170000002</v>
      </c>
      <c r="M3099" s="11">
        <f t="shared" ca="1" si="539"/>
        <v>0.54780099999999998</v>
      </c>
      <c r="N3099" s="11">
        <f t="shared" ca="1" si="536"/>
        <v>-8.3355529619999995</v>
      </c>
      <c r="O3099" s="11">
        <f t="shared" ca="1" si="537"/>
        <v>0</v>
      </c>
      <c r="P3099" s="13">
        <f t="shared" ca="1" si="540"/>
        <v>309.59399999999999</v>
      </c>
      <c r="Q3099" s="11">
        <f t="shared" ca="1" si="415"/>
        <v>0.15538304629999999</v>
      </c>
      <c r="R3099" s="11">
        <f t="shared" ca="1" si="541"/>
        <v>1.022455063</v>
      </c>
      <c r="S3099" s="11"/>
    </row>
    <row r="3100" spans="2:19" x14ac:dyDescent="0.2">
      <c r="B3100" s="11"/>
      <c r="D3100" s="14">
        <f t="shared" si="542"/>
        <v>30.980000000002043</v>
      </c>
      <c r="E3100" s="11">
        <f t="shared" si="545"/>
        <v>37.840000000001169</v>
      </c>
      <c r="F3100" s="11">
        <f t="shared" si="538"/>
        <v>-371.21040000001148</v>
      </c>
      <c r="G3100" s="11">
        <f t="shared" ca="1" si="412"/>
        <v>-8.2998744240000004</v>
      </c>
      <c r="H3100" s="15">
        <f t="shared" si="546"/>
        <v>0</v>
      </c>
      <c r="I3100" s="11">
        <f t="shared" ca="1" si="1"/>
        <v>-379.51027440000001</v>
      </c>
      <c r="J3100" s="11">
        <f t="shared" ca="1" si="9"/>
        <v>-10.02934129</v>
      </c>
      <c r="K3100" s="9">
        <f t="shared" ca="1" si="543"/>
        <v>48.005355979999997</v>
      </c>
      <c r="L3100" s="11">
        <f t="shared" ca="1" si="544"/>
        <v>7639.3316720000003</v>
      </c>
      <c r="M3100" s="11">
        <f t="shared" ca="1" si="539"/>
        <v>0.54773799999999995</v>
      </c>
      <c r="N3100" s="11">
        <f t="shared" ca="1" si="536"/>
        <v>-8.2998744240000004</v>
      </c>
      <c r="O3100" s="11">
        <f t="shared" ca="1" si="537"/>
        <v>0</v>
      </c>
      <c r="P3100" s="13">
        <f t="shared" ca="1" si="540"/>
        <v>309.589</v>
      </c>
      <c r="Q3100" s="11">
        <f t="shared" ca="1" si="415"/>
        <v>0.15506156870000001</v>
      </c>
      <c r="R3100" s="11">
        <f t="shared" ca="1" si="541"/>
        <v>1.022358949</v>
      </c>
      <c r="S3100" s="11"/>
    </row>
    <row r="3101" spans="2:19" x14ac:dyDescent="0.2">
      <c r="B3101" s="11"/>
      <c r="D3101" s="14">
        <f t="shared" si="542"/>
        <v>30.990000000002045</v>
      </c>
      <c r="E3101" s="11">
        <f t="shared" si="545"/>
        <v>37.840000000001169</v>
      </c>
      <c r="F3101" s="11">
        <f t="shared" si="538"/>
        <v>-371.21040000001148</v>
      </c>
      <c r="G3101" s="11">
        <f t="shared" ca="1" si="412"/>
        <v>-8.2652302399999993</v>
      </c>
      <c r="H3101" s="15">
        <f t="shared" si="546"/>
        <v>0</v>
      </c>
      <c r="I3101" s="11">
        <f t="shared" ca="1" si="1"/>
        <v>-379.47563020000001</v>
      </c>
      <c r="J3101" s="11">
        <f t="shared" ca="1" si="9"/>
        <v>-10.02842575</v>
      </c>
      <c r="K3101" s="9">
        <f t="shared" ca="1" si="543"/>
        <v>47.905062569999998</v>
      </c>
      <c r="L3101" s="11">
        <f t="shared" ca="1" si="544"/>
        <v>7639.811224</v>
      </c>
      <c r="M3101" s="11">
        <f t="shared" ca="1" si="539"/>
        <v>0.54773799999999995</v>
      </c>
      <c r="N3101" s="11">
        <f t="shared" ca="1" si="536"/>
        <v>-8.2652302399999993</v>
      </c>
      <c r="O3101" s="11">
        <f t="shared" ca="1" si="537"/>
        <v>0</v>
      </c>
      <c r="P3101" s="13">
        <f t="shared" ca="1" si="540"/>
        <v>309.589</v>
      </c>
      <c r="Q3101" s="11">
        <f t="shared" ca="1" si="415"/>
        <v>0.154737612</v>
      </c>
      <c r="R3101" s="11">
        <f t="shared" ca="1" si="541"/>
        <v>1.0222656210000001</v>
      </c>
      <c r="S3101" s="11"/>
    </row>
    <row r="3102" spans="2:19" x14ac:dyDescent="0.2">
      <c r="B3102" s="11"/>
      <c r="D3102" s="14">
        <f t="shared" si="542"/>
        <v>31.000000000002046</v>
      </c>
      <c r="E3102" s="11">
        <f t="shared" si="545"/>
        <v>37.840000000001169</v>
      </c>
      <c r="F3102" s="11">
        <f t="shared" si="538"/>
        <v>-371.21040000001148</v>
      </c>
      <c r="G3102" s="11">
        <f t="shared" ca="1" si="412"/>
        <v>-8.2296999589999995</v>
      </c>
      <c r="H3102" s="15">
        <f t="shared" si="546"/>
        <v>0</v>
      </c>
      <c r="I3102" s="11">
        <f t="shared" ca="1" si="1"/>
        <v>-379.44009999999997</v>
      </c>
      <c r="J3102" s="11">
        <f t="shared" ca="1" si="9"/>
        <v>-10.027486789999999</v>
      </c>
      <c r="K3102" s="9">
        <f t="shared" ca="1" si="543"/>
        <v>47.804778310000003</v>
      </c>
      <c r="L3102" s="11">
        <f t="shared" ca="1" si="544"/>
        <v>7640.2897739999999</v>
      </c>
      <c r="M3102" s="11">
        <f t="shared" ca="1" si="539"/>
        <v>0.54767399999999999</v>
      </c>
      <c r="N3102" s="11">
        <f t="shared" ca="1" si="536"/>
        <v>-8.2296999589999995</v>
      </c>
      <c r="O3102" s="11">
        <f t="shared" ca="1" si="537"/>
        <v>0</v>
      </c>
      <c r="P3102" s="13">
        <f t="shared" ca="1" si="540"/>
        <v>309.58499999999998</v>
      </c>
      <c r="Q3102" s="11">
        <f t="shared" ca="1" si="415"/>
        <v>0.15441568010000001</v>
      </c>
      <c r="R3102" s="11">
        <f t="shared" ca="1" si="541"/>
        <v>1.0221699070000001</v>
      </c>
      <c r="S3102" s="11"/>
    </row>
    <row r="3103" spans="2:19" x14ac:dyDescent="0.2">
      <c r="B3103" s="11"/>
      <c r="D3103" s="14">
        <f t="shared" si="542"/>
        <v>31.010000000002048</v>
      </c>
      <c r="E3103" s="11">
        <f t="shared" si="545"/>
        <v>37.840000000001169</v>
      </c>
      <c r="F3103" s="11">
        <f t="shared" si="538"/>
        <v>-371.21040000001148</v>
      </c>
      <c r="G3103" s="11">
        <f t="shared" ca="1" si="412"/>
        <v>-8.1952110820000001</v>
      </c>
      <c r="H3103" s="15">
        <f t="shared" si="546"/>
        <v>0</v>
      </c>
      <c r="I3103" s="11">
        <f t="shared" ca="1" si="1"/>
        <v>-379.40561109999999</v>
      </c>
      <c r="J3103" s="11">
        <f t="shared" ca="1" si="9"/>
        <v>-10.02657535</v>
      </c>
      <c r="K3103" s="9">
        <f t="shared" ca="1" si="543"/>
        <v>47.704503440000003</v>
      </c>
      <c r="L3103" s="11">
        <f t="shared" ca="1" si="544"/>
        <v>7640.7673199999999</v>
      </c>
      <c r="M3103" s="11">
        <f t="shared" ca="1" si="539"/>
        <v>0.54767399999999999</v>
      </c>
      <c r="N3103" s="11">
        <f t="shared" ca="1" si="536"/>
        <v>-8.1952110820000001</v>
      </c>
      <c r="O3103" s="11">
        <f t="shared" ca="1" si="537"/>
        <v>0</v>
      </c>
      <c r="P3103" s="13">
        <f t="shared" ca="1" si="540"/>
        <v>309.58499999999998</v>
      </c>
      <c r="Q3103" s="11">
        <f t="shared" ca="1" si="415"/>
        <v>0.15409177909999999</v>
      </c>
      <c r="R3103" s="11">
        <f t="shared" ca="1" si="541"/>
        <v>1.022076998</v>
      </c>
      <c r="S3103" s="11"/>
    </row>
    <row r="3104" spans="2:19" x14ac:dyDescent="0.2">
      <c r="B3104" s="11"/>
      <c r="D3104" s="14">
        <f t="shared" si="542"/>
        <v>31.020000000002049</v>
      </c>
      <c r="E3104" s="11">
        <f t="shared" si="545"/>
        <v>37.840000000001169</v>
      </c>
      <c r="F3104" s="11">
        <f t="shared" si="538"/>
        <v>-371.21040000001148</v>
      </c>
      <c r="G3104" s="11">
        <f t="shared" ca="1" si="412"/>
        <v>-8.1598589960000005</v>
      </c>
      <c r="H3104" s="15">
        <f t="shared" si="546"/>
        <v>0</v>
      </c>
      <c r="I3104" s="11">
        <f t="shared" ca="1" si="1"/>
        <v>-379.37025899999998</v>
      </c>
      <c r="J3104" s="11">
        <f t="shared" ca="1" si="9"/>
        <v>-10.025641090000001</v>
      </c>
      <c r="K3104" s="9">
        <f t="shared" ca="1" si="543"/>
        <v>47.604237689999998</v>
      </c>
      <c r="L3104" s="11">
        <f t="shared" ca="1" si="544"/>
        <v>7641.243864</v>
      </c>
      <c r="M3104" s="11">
        <f t="shared" ca="1" si="539"/>
        <v>0.54761099999999996</v>
      </c>
      <c r="N3104" s="11">
        <f t="shared" ca="1" si="536"/>
        <v>-8.1598589960000005</v>
      </c>
      <c r="O3104" s="11">
        <f t="shared" ca="1" si="537"/>
        <v>0</v>
      </c>
      <c r="P3104" s="13">
        <f t="shared" ca="1" si="540"/>
        <v>309.58100000000002</v>
      </c>
      <c r="Q3104" s="11">
        <f t="shared" ca="1" si="415"/>
        <v>0.1537698944</v>
      </c>
      <c r="R3104" s="11">
        <f t="shared" ca="1" si="541"/>
        <v>1.0219817630000001</v>
      </c>
      <c r="S3104" s="11"/>
    </row>
    <row r="3105" spans="2:19" x14ac:dyDescent="0.2">
      <c r="B3105" s="11"/>
      <c r="D3105" s="14">
        <f t="shared" si="542"/>
        <v>31.030000000002051</v>
      </c>
      <c r="E3105" s="11">
        <f t="shared" si="545"/>
        <v>37.840000000001169</v>
      </c>
      <c r="F3105" s="11">
        <f t="shared" si="538"/>
        <v>-371.21040000001148</v>
      </c>
      <c r="G3105" s="11">
        <f t="shared" ca="1" si="412"/>
        <v>-8.1255252159999998</v>
      </c>
      <c r="H3105" s="15">
        <f t="shared" si="546"/>
        <v>0</v>
      </c>
      <c r="I3105" s="11">
        <f t="shared" ca="1" si="1"/>
        <v>-379.33592520000002</v>
      </c>
      <c r="J3105" s="11">
        <f t="shared" ca="1" si="9"/>
        <v>-10.024733749999999</v>
      </c>
      <c r="K3105" s="9">
        <f t="shared" ca="1" si="543"/>
        <v>47.503981279999998</v>
      </c>
      <c r="L3105" s="11">
        <f t="shared" ca="1" si="544"/>
        <v>7641.7194049999998</v>
      </c>
      <c r="M3105" s="11">
        <f t="shared" ca="1" si="539"/>
        <v>0.54761099999999996</v>
      </c>
      <c r="N3105" s="11">
        <f t="shared" ca="1" si="536"/>
        <v>-8.1255252159999998</v>
      </c>
      <c r="O3105" s="11">
        <f t="shared" ca="1" si="537"/>
        <v>0</v>
      </c>
      <c r="P3105" s="13">
        <f t="shared" ca="1" si="540"/>
        <v>309.58100000000002</v>
      </c>
      <c r="Q3105" s="11">
        <f t="shared" ca="1" si="415"/>
        <v>0.15344604889999999</v>
      </c>
      <c r="R3105" s="11">
        <f t="shared" ca="1" si="541"/>
        <v>1.021889271</v>
      </c>
      <c r="S3105" s="11"/>
    </row>
    <row r="3106" spans="2:19" x14ac:dyDescent="0.2">
      <c r="B3106" s="11"/>
      <c r="D3106" s="14">
        <f t="shared" si="542"/>
        <v>31.040000000002053</v>
      </c>
      <c r="E3106" s="11">
        <f t="shared" si="545"/>
        <v>37.840000000001169</v>
      </c>
      <c r="F3106" s="11">
        <f t="shared" si="538"/>
        <v>-371.21040000001148</v>
      </c>
      <c r="G3106" s="11">
        <f t="shared" ca="1" si="412"/>
        <v>-8.0903212799999995</v>
      </c>
      <c r="H3106" s="15">
        <f t="shared" si="546"/>
        <v>0</v>
      </c>
      <c r="I3106" s="11">
        <f t="shared" ca="1" si="1"/>
        <v>-379.30072130000002</v>
      </c>
      <c r="J3106" s="11">
        <f t="shared" ca="1" si="9"/>
        <v>-10.02380342</v>
      </c>
      <c r="K3106" s="9">
        <f t="shared" ca="1" si="543"/>
        <v>47.403733940000002</v>
      </c>
      <c r="L3106" s="11">
        <f t="shared" ca="1" si="544"/>
        <v>7642.1939430000002</v>
      </c>
      <c r="M3106" s="11">
        <f t="shared" ca="1" si="539"/>
        <v>0.54754700000000001</v>
      </c>
      <c r="N3106" s="11">
        <f t="shared" ca="1" si="536"/>
        <v>-8.0903212799999995</v>
      </c>
      <c r="O3106" s="11">
        <f t="shared" ca="1" si="537"/>
        <v>0</v>
      </c>
      <c r="P3106" s="13">
        <f t="shared" ca="1" si="540"/>
        <v>309.577</v>
      </c>
      <c r="Q3106" s="11">
        <f t="shared" ca="1" si="415"/>
        <v>0.1531242112</v>
      </c>
      <c r="R3106" s="11">
        <f t="shared" ca="1" si="541"/>
        <v>1.021794436</v>
      </c>
      <c r="S3106" s="11"/>
    </row>
    <row r="3107" spans="2:19" x14ac:dyDescent="0.2">
      <c r="B3107" s="11"/>
      <c r="D3107" s="14">
        <f t="shared" si="542"/>
        <v>31.050000000002054</v>
      </c>
      <c r="E3107" s="11">
        <f t="shared" si="545"/>
        <v>37.840000000001169</v>
      </c>
      <c r="F3107" s="11">
        <f t="shared" si="538"/>
        <v>-371.21040000001148</v>
      </c>
      <c r="G3107" s="11">
        <f t="shared" ca="1" si="412"/>
        <v>-8.0561425169999996</v>
      </c>
      <c r="H3107" s="15">
        <f t="shared" si="546"/>
        <v>0</v>
      </c>
      <c r="I3107" s="11">
        <f t="shared" ca="1" si="1"/>
        <v>-379.26654250000001</v>
      </c>
      <c r="J3107" s="11">
        <f t="shared" ca="1" si="9"/>
        <v>-10.02290017</v>
      </c>
      <c r="K3107" s="9">
        <f t="shared" ca="1" si="543"/>
        <v>47.303495910000002</v>
      </c>
      <c r="L3107" s="11">
        <f t="shared" ca="1" si="544"/>
        <v>7642.6674800000001</v>
      </c>
      <c r="M3107" s="11">
        <f t="shared" ca="1" si="539"/>
        <v>0.54754700000000001</v>
      </c>
      <c r="N3107" s="11">
        <f t="shared" ca="1" si="536"/>
        <v>-8.0561425169999996</v>
      </c>
      <c r="O3107" s="11">
        <f t="shared" ca="1" si="537"/>
        <v>0</v>
      </c>
      <c r="P3107" s="13">
        <f t="shared" ca="1" si="540"/>
        <v>309.577</v>
      </c>
      <c r="Q3107" s="11">
        <f t="shared" ca="1" si="415"/>
        <v>0.15280042090000001</v>
      </c>
      <c r="R3107" s="11">
        <f t="shared" ca="1" si="541"/>
        <v>1.0217023620000001</v>
      </c>
      <c r="S3107" s="11"/>
    </row>
    <row r="3108" spans="2:19" x14ac:dyDescent="0.2">
      <c r="B3108" s="11"/>
      <c r="D3108" s="14">
        <f t="shared" si="542"/>
        <v>31.060000000002056</v>
      </c>
      <c r="E3108" s="11">
        <f t="shared" si="545"/>
        <v>37.840000000001169</v>
      </c>
      <c r="F3108" s="11">
        <f t="shared" si="538"/>
        <v>-371.21040000001148</v>
      </c>
      <c r="G3108" s="11">
        <f t="shared" ca="1" si="412"/>
        <v>-8.0211161690000008</v>
      </c>
      <c r="H3108" s="15">
        <f t="shared" si="546"/>
        <v>0</v>
      </c>
      <c r="I3108" s="11">
        <f t="shared" ca="1" si="1"/>
        <v>-379.23151619999999</v>
      </c>
      <c r="J3108" s="11">
        <f t="shared" ca="1" si="9"/>
        <v>-10.02197453</v>
      </c>
      <c r="K3108" s="9">
        <f t="shared" ca="1" si="543"/>
        <v>47.203266900000003</v>
      </c>
      <c r="L3108" s="11">
        <f t="shared" ca="1" si="544"/>
        <v>7643.1400130000002</v>
      </c>
      <c r="M3108" s="11">
        <f t="shared" ca="1" si="539"/>
        <v>0.54748399999999997</v>
      </c>
      <c r="N3108" s="11">
        <f t="shared" ca="1" si="536"/>
        <v>-8.0211161690000008</v>
      </c>
      <c r="O3108" s="11">
        <f t="shared" ca="1" si="537"/>
        <v>0</v>
      </c>
      <c r="P3108" s="13">
        <f t="shared" ca="1" si="540"/>
        <v>309.57299999999998</v>
      </c>
      <c r="Q3108" s="11">
        <f t="shared" ca="1" si="415"/>
        <v>0.1524786299</v>
      </c>
      <c r="R3108" s="11">
        <f t="shared" ca="1" si="541"/>
        <v>1.021608005</v>
      </c>
      <c r="S3108" s="11"/>
    </row>
    <row r="3109" spans="2:19" x14ac:dyDescent="0.2">
      <c r="B3109" s="11"/>
      <c r="D3109" s="14">
        <f t="shared" si="542"/>
        <v>31.070000000002057</v>
      </c>
      <c r="E3109" s="11">
        <f t="shared" si="545"/>
        <v>37.840000000001169</v>
      </c>
      <c r="F3109" s="11">
        <f t="shared" si="538"/>
        <v>-371.21040000001148</v>
      </c>
      <c r="G3109" s="11">
        <f t="shared" ca="1" si="412"/>
        <v>-7.9870922169999998</v>
      </c>
      <c r="H3109" s="15">
        <f t="shared" si="546"/>
        <v>0</v>
      </c>
      <c r="I3109" s="11">
        <f t="shared" ca="1" si="1"/>
        <v>-379.1974922</v>
      </c>
      <c r="J3109" s="11">
        <f t="shared" ca="1" si="9"/>
        <v>-10.021075379999999</v>
      </c>
      <c r="K3109" s="9">
        <f t="shared" ca="1" si="543"/>
        <v>47.103047160000003</v>
      </c>
      <c r="L3109" s="11">
        <f t="shared" ca="1" si="544"/>
        <v>7643.6115449999998</v>
      </c>
      <c r="M3109" s="11">
        <f t="shared" ca="1" si="539"/>
        <v>0.54748399999999997</v>
      </c>
      <c r="N3109" s="11">
        <f t="shared" ca="1" si="536"/>
        <v>-7.9870922169999998</v>
      </c>
      <c r="O3109" s="11">
        <f t="shared" ca="1" si="537"/>
        <v>0</v>
      </c>
      <c r="P3109" s="13">
        <f t="shared" ca="1" si="540"/>
        <v>309.57299999999998</v>
      </c>
      <c r="Q3109" s="11">
        <f t="shared" ca="1" si="415"/>
        <v>0.1521548945</v>
      </c>
      <c r="R3109" s="11">
        <f t="shared" ca="1" si="541"/>
        <v>1.021516348</v>
      </c>
      <c r="S3109" s="11"/>
    </row>
    <row r="3110" spans="2:19" x14ac:dyDescent="0.2">
      <c r="B3110" s="11"/>
      <c r="D3110" s="14">
        <f t="shared" si="542"/>
        <v>31.080000000002059</v>
      </c>
      <c r="E3110" s="11">
        <f t="shared" si="545"/>
        <v>37.840000000001169</v>
      </c>
      <c r="F3110" s="11">
        <f t="shared" si="538"/>
        <v>-371.21040000001148</v>
      </c>
      <c r="G3110" s="11">
        <f t="shared" ca="1" si="412"/>
        <v>-7.9522139129999996</v>
      </c>
      <c r="H3110" s="15">
        <f t="shared" si="546"/>
        <v>0</v>
      </c>
      <c r="I3110" s="11">
        <f t="shared" ca="1" si="1"/>
        <v>-379.1626139</v>
      </c>
      <c r="J3110" s="11">
        <f t="shared" ca="1" si="9"/>
        <v>-10.02015364</v>
      </c>
      <c r="K3110" s="9">
        <f t="shared" ca="1" si="543"/>
        <v>47.00283641</v>
      </c>
      <c r="L3110" s="11">
        <f t="shared" ca="1" si="544"/>
        <v>7644.0820739999999</v>
      </c>
      <c r="M3110" s="11">
        <f t="shared" ca="1" si="539"/>
        <v>0.54742000000000002</v>
      </c>
      <c r="N3110" s="11">
        <f t="shared" ca="1" si="536"/>
        <v>-7.9522139129999996</v>
      </c>
      <c r="O3110" s="11">
        <f t="shared" ca="1" si="537"/>
        <v>0</v>
      </c>
      <c r="P3110" s="13">
        <f t="shared" ca="1" si="540"/>
        <v>309.56799999999998</v>
      </c>
      <c r="Q3110" s="11">
        <f t="shared" ca="1" si="415"/>
        <v>0.1518336404</v>
      </c>
      <c r="R3110" s="11">
        <f t="shared" ca="1" si="541"/>
        <v>1.0214223899999999</v>
      </c>
      <c r="S3110" s="11"/>
    </row>
    <row r="3111" spans="2:19" x14ac:dyDescent="0.2">
      <c r="B3111" s="11"/>
      <c r="D3111" s="14">
        <f t="shared" si="542"/>
        <v>31.09000000000206</v>
      </c>
      <c r="E3111" s="11">
        <f t="shared" si="545"/>
        <v>37.840000000001169</v>
      </c>
      <c r="F3111" s="11">
        <f t="shared" si="538"/>
        <v>-371.21040000001148</v>
      </c>
      <c r="G3111" s="11">
        <f t="shared" ca="1" si="412"/>
        <v>-7.9183446929999999</v>
      </c>
      <c r="H3111" s="15">
        <f t="shared" si="546"/>
        <v>0</v>
      </c>
      <c r="I3111" s="11">
        <f t="shared" ca="1" si="1"/>
        <v>-379.12874470000003</v>
      </c>
      <c r="J3111" s="11">
        <f t="shared" ca="1" si="9"/>
        <v>-10.019258580000001</v>
      </c>
      <c r="K3111" s="9">
        <f t="shared" ca="1" si="543"/>
        <v>46.90263487</v>
      </c>
      <c r="L3111" s="11">
        <f t="shared" ca="1" si="544"/>
        <v>7644.5516019999995</v>
      </c>
      <c r="M3111" s="11">
        <f t="shared" ca="1" si="539"/>
        <v>0.54742000000000002</v>
      </c>
      <c r="N3111" s="11">
        <f t="shared" ca="1" si="536"/>
        <v>-7.9183446929999999</v>
      </c>
      <c r="O3111" s="11">
        <f t="shared" ca="1" si="537"/>
        <v>0</v>
      </c>
      <c r="P3111" s="13">
        <f t="shared" ca="1" si="540"/>
        <v>309.56799999999998</v>
      </c>
      <c r="Q3111" s="11">
        <f t="shared" ca="1" si="415"/>
        <v>0.15150995859999999</v>
      </c>
      <c r="R3111" s="11">
        <f t="shared" ca="1" si="541"/>
        <v>1.02133115</v>
      </c>
      <c r="S3111" s="11"/>
    </row>
    <row r="3112" spans="2:19" x14ac:dyDescent="0.2">
      <c r="B3112" s="11"/>
      <c r="D3112" s="14">
        <f t="shared" si="542"/>
        <v>31.100000000002062</v>
      </c>
      <c r="E3112" s="11">
        <f t="shared" si="545"/>
        <v>37.840000000001169</v>
      </c>
      <c r="F3112" s="11">
        <f t="shared" si="538"/>
        <v>-371.21040000001148</v>
      </c>
      <c r="G3112" s="11">
        <f t="shared" ca="1" si="412"/>
        <v>-7.8836433719999999</v>
      </c>
      <c r="H3112" s="15">
        <f t="shared" si="546"/>
        <v>0</v>
      </c>
      <c r="I3112" s="11">
        <f t="shared" ca="1" si="1"/>
        <v>-379.09404339999998</v>
      </c>
      <c r="J3112" s="11">
        <f t="shared" ca="1" si="9"/>
        <v>-10.018341530000001</v>
      </c>
      <c r="K3112" s="9">
        <f t="shared" ca="1" si="543"/>
        <v>46.802442280000001</v>
      </c>
      <c r="L3112" s="11">
        <f t="shared" ca="1" si="544"/>
        <v>7645.0201269999998</v>
      </c>
      <c r="M3112" s="11">
        <f t="shared" ca="1" si="539"/>
        <v>0.54735699999999998</v>
      </c>
      <c r="N3112" s="11">
        <f t="shared" ca="1" si="536"/>
        <v>-7.8836433719999999</v>
      </c>
      <c r="O3112" s="11">
        <f t="shared" ca="1" si="537"/>
        <v>0</v>
      </c>
      <c r="P3112" s="13">
        <f t="shared" ca="1" si="540"/>
        <v>309.56400000000002</v>
      </c>
      <c r="Q3112" s="11">
        <f t="shared" ca="1" si="415"/>
        <v>0.15118825920000001</v>
      </c>
      <c r="R3112" s="11">
        <f t="shared" ca="1" si="541"/>
        <v>1.0212376679999999</v>
      </c>
      <c r="S3112" s="11"/>
    </row>
    <row r="3113" spans="2:19" x14ac:dyDescent="0.2">
      <c r="B3113" s="11"/>
      <c r="D3113" s="14">
        <f t="shared" si="542"/>
        <v>31.110000000002064</v>
      </c>
      <c r="E3113" s="11">
        <f t="shared" si="545"/>
        <v>37.840000000001169</v>
      </c>
      <c r="F3113" s="11">
        <f t="shared" si="538"/>
        <v>-371.21040000001148</v>
      </c>
      <c r="G3113" s="11">
        <f t="shared" ca="1" si="412"/>
        <v>-7.8499286789999996</v>
      </c>
      <c r="H3113" s="15">
        <f t="shared" si="546"/>
        <v>0</v>
      </c>
      <c r="I3113" s="11">
        <f t="shared" ca="1" si="1"/>
        <v>-379.06032870000001</v>
      </c>
      <c r="J3113" s="11">
        <f t="shared" ca="1" si="9"/>
        <v>-10.01745055</v>
      </c>
      <c r="K3113" s="9">
        <f t="shared" ca="1" si="543"/>
        <v>46.702258870000001</v>
      </c>
      <c r="L3113" s="11">
        <f t="shared" ca="1" si="544"/>
        <v>7645.4876510000004</v>
      </c>
      <c r="M3113" s="11">
        <f t="shared" ca="1" si="539"/>
        <v>0.54735699999999998</v>
      </c>
      <c r="N3113" s="11">
        <f t="shared" ca="1" si="536"/>
        <v>-7.8499286789999996</v>
      </c>
      <c r="O3113" s="11">
        <f t="shared" ca="1" si="537"/>
        <v>0</v>
      </c>
      <c r="P3113" s="13">
        <f t="shared" ca="1" si="540"/>
        <v>309.56400000000002</v>
      </c>
      <c r="Q3113" s="11">
        <f t="shared" ca="1" si="415"/>
        <v>0.15086463180000001</v>
      </c>
      <c r="R3113" s="11">
        <f t="shared" ca="1" si="541"/>
        <v>1.0211468450000001</v>
      </c>
      <c r="S3113" s="11"/>
    </row>
    <row r="3114" spans="2:19" x14ac:dyDescent="0.2">
      <c r="B3114" s="11"/>
      <c r="D3114" s="14">
        <f t="shared" si="542"/>
        <v>31.120000000002065</v>
      </c>
      <c r="E3114" s="11">
        <f t="shared" si="545"/>
        <v>37.840000000001169</v>
      </c>
      <c r="F3114" s="11">
        <f t="shared" si="538"/>
        <v>-371.21040000001148</v>
      </c>
      <c r="G3114" s="11">
        <f t="shared" ca="1" si="412"/>
        <v>-7.8162892199999998</v>
      </c>
      <c r="H3114" s="15">
        <f t="shared" si="546"/>
        <v>0</v>
      </c>
      <c r="I3114" s="11">
        <f t="shared" ca="1" si="1"/>
        <v>-379.02668920000002</v>
      </c>
      <c r="J3114" s="11">
        <f t="shared" ca="1" si="9"/>
        <v>-10.01656155</v>
      </c>
      <c r="K3114" s="9">
        <f t="shared" ca="1" si="543"/>
        <v>46.602084359999999</v>
      </c>
      <c r="L3114" s="11">
        <f t="shared" ca="1" si="544"/>
        <v>7645.9541719999997</v>
      </c>
      <c r="M3114" s="11">
        <f t="shared" ca="1" si="539"/>
        <v>0.54735699999999998</v>
      </c>
      <c r="N3114" s="11">
        <f t="shared" ca="1" si="536"/>
        <v>-7.8162892199999998</v>
      </c>
      <c r="O3114" s="11">
        <f t="shared" ca="1" si="537"/>
        <v>0</v>
      </c>
      <c r="P3114" s="13">
        <f t="shared" ca="1" si="540"/>
        <v>309.56400000000002</v>
      </c>
      <c r="Q3114" s="11">
        <f t="shared" ca="1" si="415"/>
        <v>0.1505410331</v>
      </c>
      <c r="R3114" s="11">
        <f t="shared" ca="1" si="541"/>
        <v>1.0210562240000001</v>
      </c>
      <c r="S3114" s="11"/>
    </row>
    <row r="3115" spans="2:19" x14ac:dyDescent="0.2">
      <c r="B3115" s="11"/>
      <c r="D3115" s="14">
        <f t="shared" si="542"/>
        <v>31.130000000002067</v>
      </c>
      <c r="E3115" s="11">
        <f t="shared" si="545"/>
        <v>37.840000000001169</v>
      </c>
      <c r="F3115" s="11">
        <f t="shared" si="538"/>
        <v>-371.21040000001148</v>
      </c>
      <c r="G3115" s="11">
        <f t="shared" ca="1" si="412"/>
        <v>-7.7818149700000001</v>
      </c>
      <c r="H3115" s="15">
        <f t="shared" si="546"/>
        <v>0</v>
      </c>
      <c r="I3115" s="11">
        <f t="shared" ca="1" si="1"/>
        <v>-378.99221499999999</v>
      </c>
      <c r="J3115" s="11">
        <f t="shared" ca="1" si="9"/>
        <v>-10.0156505</v>
      </c>
      <c r="K3115" s="9">
        <f t="shared" ca="1" si="543"/>
        <v>46.501918750000002</v>
      </c>
      <c r="L3115" s="11">
        <f t="shared" ca="1" si="544"/>
        <v>7646.4196920000004</v>
      </c>
      <c r="M3115" s="11">
        <f t="shared" ca="1" si="539"/>
        <v>0.54729300000000003</v>
      </c>
      <c r="N3115" s="11">
        <f t="shared" ca="1" si="536"/>
        <v>-7.7818149700000001</v>
      </c>
      <c r="O3115" s="11">
        <f t="shared" ca="1" si="537"/>
        <v>0</v>
      </c>
      <c r="P3115" s="13">
        <f t="shared" ca="1" si="540"/>
        <v>309.56</v>
      </c>
      <c r="Q3115" s="11">
        <f t="shared" ca="1" si="415"/>
        <v>0.15021940410000001</v>
      </c>
      <c r="R3115" s="11">
        <f t="shared" ca="1" si="541"/>
        <v>1.020963354</v>
      </c>
      <c r="S3115" s="11"/>
    </row>
    <row r="3116" spans="2:19" x14ac:dyDescent="0.2">
      <c r="B3116" s="11"/>
      <c r="D3116" s="14">
        <f t="shared" si="542"/>
        <v>31.140000000002068</v>
      </c>
      <c r="E3116" s="11">
        <f t="shared" si="545"/>
        <v>37.840000000001169</v>
      </c>
      <c r="F3116" s="11">
        <f t="shared" si="538"/>
        <v>-371.21040000001148</v>
      </c>
      <c r="G3116" s="11">
        <f t="shared" ca="1" si="412"/>
        <v>-7.7483298979999997</v>
      </c>
      <c r="H3116" s="15">
        <f t="shared" si="546"/>
        <v>0</v>
      </c>
      <c r="I3116" s="11">
        <f t="shared" ca="1" si="1"/>
        <v>-378.95872989999998</v>
      </c>
      <c r="J3116" s="11">
        <f t="shared" ca="1" si="9"/>
        <v>-10.01476559</v>
      </c>
      <c r="K3116" s="9">
        <f t="shared" ca="1" si="543"/>
        <v>46.401762239999996</v>
      </c>
      <c r="L3116" s="11">
        <f t="shared" ca="1" si="544"/>
        <v>7646.8842109999996</v>
      </c>
      <c r="M3116" s="11">
        <f t="shared" ca="1" si="539"/>
        <v>0.54729300000000003</v>
      </c>
      <c r="N3116" s="11">
        <f t="shared" ca="1" si="536"/>
        <v>-7.7483298979999997</v>
      </c>
      <c r="O3116" s="11">
        <f t="shared" ca="1" si="537"/>
        <v>0</v>
      </c>
      <c r="P3116" s="13">
        <f t="shared" ca="1" si="540"/>
        <v>309.56</v>
      </c>
      <c r="Q3116" s="11">
        <f t="shared" ca="1" si="415"/>
        <v>0.1498958594</v>
      </c>
      <c r="R3116" s="11">
        <f t="shared" ca="1" si="541"/>
        <v>1.020873149</v>
      </c>
      <c r="S3116" s="11"/>
    </row>
    <row r="3117" spans="2:19" x14ac:dyDescent="0.2">
      <c r="B3117" s="11"/>
      <c r="D3117" s="14">
        <f t="shared" si="542"/>
        <v>31.15000000000207</v>
      </c>
      <c r="E3117" s="11">
        <f t="shared" si="545"/>
        <v>37.840000000001169</v>
      </c>
      <c r="F3117" s="11">
        <f t="shared" si="538"/>
        <v>-371.21040000001148</v>
      </c>
      <c r="G3117" s="11">
        <f t="shared" ca="1" si="412"/>
        <v>-7.7140318929999996</v>
      </c>
      <c r="H3117" s="15">
        <f t="shared" si="546"/>
        <v>0</v>
      </c>
      <c r="I3117" s="11">
        <f t="shared" ca="1" si="1"/>
        <v>-378.9244319</v>
      </c>
      <c r="J3117" s="11">
        <f t="shared" ca="1" si="9"/>
        <v>-10.01385919</v>
      </c>
      <c r="K3117" s="9">
        <f t="shared" ca="1" si="543"/>
        <v>46.30161459</v>
      </c>
      <c r="L3117" s="11">
        <f t="shared" ca="1" si="544"/>
        <v>7647.3477279999997</v>
      </c>
      <c r="M3117" s="11">
        <f t="shared" ca="1" si="539"/>
        <v>0.54722999999999999</v>
      </c>
      <c r="N3117" s="11">
        <f t="shared" ca="1" si="536"/>
        <v>-7.7140318929999996</v>
      </c>
      <c r="O3117" s="11">
        <f t="shared" ca="1" si="537"/>
        <v>0</v>
      </c>
      <c r="P3117" s="13">
        <f t="shared" ca="1" si="540"/>
        <v>309.55599999999998</v>
      </c>
      <c r="Q3117" s="11">
        <f t="shared" ca="1" si="415"/>
        <v>0.14957427600000001</v>
      </c>
      <c r="R3117" s="11">
        <f t="shared" ca="1" si="541"/>
        <v>1.020780754</v>
      </c>
      <c r="S3117" s="11"/>
    </row>
    <row r="3118" spans="2:19" x14ac:dyDescent="0.2">
      <c r="B3118" s="11"/>
      <c r="D3118" s="14">
        <f t="shared" si="542"/>
        <v>31.160000000002071</v>
      </c>
      <c r="E3118" s="11">
        <f t="shared" si="545"/>
        <v>37.840000000001169</v>
      </c>
      <c r="F3118" s="11">
        <f t="shared" si="538"/>
        <v>-371.21040000001148</v>
      </c>
      <c r="G3118" s="11">
        <f t="shared" ca="1" si="412"/>
        <v>-7.6807010050000004</v>
      </c>
      <c r="H3118" s="15">
        <f t="shared" si="546"/>
        <v>0</v>
      </c>
      <c r="I3118" s="11">
        <f t="shared" ca="1" si="1"/>
        <v>-378.89110099999999</v>
      </c>
      <c r="J3118" s="11">
        <f t="shared" ca="1" si="9"/>
        <v>-10.01297836</v>
      </c>
      <c r="K3118" s="9">
        <f t="shared" ca="1" si="543"/>
        <v>46.201475989999999</v>
      </c>
      <c r="L3118" s="11">
        <f t="shared" ca="1" si="544"/>
        <v>7647.8102429999999</v>
      </c>
      <c r="M3118" s="11">
        <f t="shared" ca="1" si="539"/>
        <v>0.54722999999999999</v>
      </c>
      <c r="N3118" s="11">
        <f t="shared" ca="1" si="536"/>
        <v>-7.6807010050000004</v>
      </c>
      <c r="O3118" s="11">
        <f t="shared" ca="1" si="537"/>
        <v>0</v>
      </c>
      <c r="P3118" s="13">
        <f t="shared" ca="1" si="540"/>
        <v>309.55599999999998</v>
      </c>
      <c r="Q3118" s="11">
        <f t="shared" ca="1" si="415"/>
        <v>0.149250785</v>
      </c>
      <c r="R3118" s="11">
        <f t="shared" ca="1" si="541"/>
        <v>1.0206909639999999</v>
      </c>
      <c r="S3118" s="11"/>
    </row>
    <row r="3119" spans="2:19" x14ac:dyDescent="0.2">
      <c r="B3119" s="11"/>
      <c r="D3119" s="14">
        <f t="shared" si="542"/>
        <v>31.170000000002073</v>
      </c>
      <c r="E3119" s="11">
        <f t="shared" si="545"/>
        <v>37.840000000001169</v>
      </c>
      <c r="F3119" s="11">
        <f t="shared" si="538"/>
        <v>-371.21040000001148</v>
      </c>
      <c r="G3119" s="11">
        <f t="shared" ca="1" si="412"/>
        <v>-7.6465508150000003</v>
      </c>
      <c r="H3119" s="15">
        <f t="shared" si="546"/>
        <v>0</v>
      </c>
      <c r="I3119" s="11">
        <f t="shared" ca="1" si="1"/>
        <v>-378.85695079999999</v>
      </c>
      <c r="J3119" s="11">
        <f t="shared" ca="1" si="9"/>
        <v>-10.01207587</v>
      </c>
      <c r="K3119" s="9">
        <f t="shared" ca="1" si="543"/>
        <v>46.101346210000003</v>
      </c>
      <c r="L3119" s="11">
        <f t="shared" ca="1" si="544"/>
        <v>7648.2717570000004</v>
      </c>
      <c r="M3119" s="11">
        <f t="shared" ca="1" si="539"/>
        <v>0.54716600000000004</v>
      </c>
      <c r="N3119" s="11">
        <f t="shared" ref="N3119:N3182" ca="1" si="547">IF(K3119&gt;0,-0.5*M3119*(K3119^2)*CdR*CSAR,0)</f>
        <v>-7.6465508150000003</v>
      </c>
      <c r="O3119" s="11">
        <f t="shared" ref="O3119:O3182" ca="1" si="548">IF(K3119&gt;0,0, 0.5*M3119*(K3119^2)*CdC*CSAC)</f>
        <v>0</v>
      </c>
      <c r="P3119" s="13">
        <f t="shared" ca="1" si="540"/>
        <v>309.55099999999999</v>
      </c>
      <c r="Q3119" s="11">
        <f t="shared" ca="1" si="415"/>
        <v>0.1489297279</v>
      </c>
      <c r="R3119" s="11">
        <f t="shared" ca="1" si="541"/>
        <v>1.020598967</v>
      </c>
      <c r="S3119" s="11"/>
    </row>
    <row r="3120" spans="2:19" x14ac:dyDescent="0.2">
      <c r="B3120" s="11"/>
      <c r="D3120" s="14">
        <f t="shared" si="542"/>
        <v>31.180000000002075</v>
      </c>
      <c r="E3120" s="11">
        <f t="shared" si="545"/>
        <v>37.840000000001169</v>
      </c>
      <c r="F3120" s="11">
        <f t="shared" si="538"/>
        <v>-371.21040000001148</v>
      </c>
      <c r="G3120" s="11">
        <f t="shared" ca="1" si="412"/>
        <v>-7.6133740339999996</v>
      </c>
      <c r="H3120" s="15">
        <f t="shared" si="546"/>
        <v>0</v>
      </c>
      <c r="I3120" s="11">
        <f t="shared" ca="1" si="1"/>
        <v>-378.82377400000001</v>
      </c>
      <c r="J3120" s="11">
        <f t="shared" ca="1" si="9"/>
        <v>-10.011199100000001</v>
      </c>
      <c r="K3120" s="9">
        <f t="shared" ca="1" si="543"/>
        <v>46.00122545</v>
      </c>
      <c r="L3120" s="11">
        <f t="shared" ca="1" si="544"/>
        <v>7648.7322700000004</v>
      </c>
      <c r="M3120" s="11">
        <f t="shared" ca="1" si="539"/>
        <v>0.54716600000000004</v>
      </c>
      <c r="N3120" s="11">
        <f t="shared" ca="1" si="547"/>
        <v>-7.6133740339999996</v>
      </c>
      <c r="O3120" s="11">
        <f t="shared" ca="1" si="548"/>
        <v>0</v>
      </c>
      <c r="P3120" s="13">
        <f t="shared" ca="1" si="540"/>
        <v>309.55099999999999</v>
      </c>
      <c r="Q3120" s="11">
        <f t="shared" ca="1" si="415"/>
        <v>0.1486062893</v>
      </c>
      <c r="R3120" s="11">
        <f t="shared" ca="1" si="541"/>
        <v>1.020509592</v>
      </c>
      <c r="S3120" s="11"/>
    </row>
    <row r="3121" spans="2:19" x14ac:dyDescent="0.2">
      <c r="B3121" s="11"/>
      <c r="D3121" s="14">
        <f t="shared" si="542"/>
        <v>31.190000000002076</v>
      </c>
      <c r="E3121" s="11">
        <f t="shared" si="545"/>
        <v>37.840000000001169</v>
      </c>
      <c r="F3121" s="11">
        <f t="shared" si="538"/>
        <v>-371.21040000001148</v>
      </c>
      <c r="G3121" s="11">
        <f t="shared" ca="1" si="412"/>
        <v>-7.5793994949999997</v>
      </c>
      <c r="H3121" s="15">
        <f t="shared" si="546"/>
        <v>0</v>
      </c>
      <c r="I3121" s="11">
        <f t="shared" ca="1" si="1"/>
        <v>-378.78979950000002</v>
      </c>
      <c r="J3121" s="11">
        <f t="shared" ca="1" si="9"/>
        <v>-10.01030126</v>
      </c>
      <c r="K3121" s="9">
        <f t="shared" ca="1" si="543"/>
        <v>45.901113459999998</v>
      </c>
      <c r="L3121" s="11">
        <f t="shared" ca="1" si="544"/>
        <v>7649.1917819999999</v>
      </c>
      <c r="M3121" s="11">
        <f t="shared" ca="1" si="539"/>
        <v>0.54710300000000001</v>
      </c>
      <c r="N3121" s="11">
        <f t="shared" ca="1" si="547"/>
        <v>-7.5793994949999997</v>
      </c>
      <c r="O3121" s="11">
        <f t="shared" ca="1" si="548"/>
        <v>0</v>
      </c>
      <c r="P3121" s="13">
        <f t="shared" ca="1" si="540"/>
        <v>309.54700000000003</v>
      </c>
      <c r="Q3121" s="11">
        <f t="shared" ca="1" si="415"/>
        <v>0.14828479510000001</v>
      </c>
      <c r="R3121" s="11">
        <f t="shared" ca="1" si="541"/>
        <v>1.020418069</v>
      </c>
      <c r="S3121" s="11"/>
    </row>
    <row r="3122" spans="2:19" x14ac:dyDescent="0.2">
      <c r="B3122" s="11"/>
      <c r="D3122" s="14">
        <f t="shared" si="542"/>
        <v>31.200000000002078</v>
      </c>
      <c r="E3122" s="11">
        <f t="shared" si="545"/>
        <v>37.840000000001169</v>
      </c>
      <c r="F3122" s="11">
        <f t="shared" si="538"/>
        <v>-371.21040000001148</v>
      </c>
      <c r="G3122" s="11">
        <f t="shared" ca="1" si="412"/>
        <v>-7.5463766190000001</v>
      </c>
      <c r="H3122" s="15">
        <f t="shared" si="546"/>
        <v>0</v>
      </c>
      <c r="I3122" s="11">
        <f t="shared" ca="1" si="1"/>
        <v>-378.75677660000002</v>
      </c>
      <c r="J3122" s="11">
        <f t="shared" ca="1" si="9"/>
        <v>-10.00942856</v>
      </c>
      <c r="K3122" s="9">
        <f t="shared" ca="1" si="543"/>
        <v>45.80101045</v>
      </c>
      <c r="L3122" s="11">
        <f t="shared" ca="1" si="544"/>
        <v>7649.6502920000003</v>
      </c>
      <c r="M3122" s="11">
        <f t="shared" ca="1" si="539"/>
        <v>0.54710300000000001</v>
      </c>
      <c r="N3122" s="11">
        <f t="shared" ca="1" si="547"/>
        <v>-7.5463766190000001</v>
      </c>
      <c r="O3122" s="11">
        <f t="shared" ca="1" si="548"/>
        <v>0</v>
      </c>
      <c r="P3122" s="13">
        <f t="shared" ca="1" si="540"/>
        <v>309.54700000000003</v>
      </c>
      <c r="Q3122" s="11">
        <f t="shared" ca="1" si="415"/>
        <v>0.14796140960000001</v>
      </c>
      <c r="R3122" s="11">
        <f t="shared" ca="1" si="541"/>
        <v>1.020329109</v>
      </c>
      <c r="S3122" s="11"/>
    </row>
    <row r="3123" spans="2:19" x14ac:dyDescent="0.2">
      <c r="B3123" s="11"/>
      <c r="D3123" s="14">
        <f t="shared" si="542"/>
        <v>31.210000000002079</v>
      </c>
      <c r="E3123" s="11">
        <f t="shared" si="545"/>
        <v>37.840000000001169</v>
      </c>
      <c r="F3123" s="11">
        <f t="shared" si="538"/>
        <v>-371.21040000001148</v>
      </c>
      <c r="G3123" s="11">
        <f t="shared" ca="1" si="412"/>
        <v>-7.5125497890000004</v>
      </c>
      <c r="H3123" s="15">
        <f t="shared" si="546"/>
        <v>0</v>
      </c>
      <c r="I3123" s="11">
        <f t="shared" ca="1" si="1"/>
        <v>-378.72294979999998</v>
      </c>
      <c r="J3123" s="11">
        <f t="shared" ca="1" si="9"/>
        <v>-10.00853461</v>
      </c>
      <c r="K3123" s="9">
        <f t="shared" ca="1" si="543"/>
        <v>45.700916159999998</v>
      </c>
      <c r="L3123" s="11">
        <f t="shared" ca="1" si="544"/>
        <v>7650.1078020000004</v>
      </c>
      <c r="M3123" s="11">
        <f t="shared" ca="1" si="539"/>
        <v>0.54703900000000005</v>
      </c>
      <c r="N3123" s="11">
        <f t="shared" ca="1" si="547"/>
        <v>-7.5125497890000004</v>
      </c>
      <c r="O3123" s="11">
        <f t="shared" ca="1" si="548"/>
        <v>0</v>
      </c>
      <c r="P3123" s="13">
        <f t="shared" ca="1" si="540"/>
        <v>309.54300000000001</v>
      </c>
      <c r="Q3123" s="11">
        <f t="shared" ca="1" si="415"/>
        <v>0.1476399601</v>
      </c>
      <c r="R3123" s="11">
        <f t="shared" ca="1" si="541"/>
        <v>1.0202379829999999</v>
      </c>
      <c r="S3123" s="11"/>
    </row>
    <row r="3124" spans="2:19" x14ac:dyDescent="0.2">
      <c r="B3124" s="11"/>
      <c r="D3124" s="14">
        <f t="shared" si="542"/>
        <v>31.220000000002081</v>
      </c>
      <c r="E3124" s="11">
        <f t="shared" si="545"/>
        <v>37.840000000001169</v>
      </c>
      <c r="F3124" s="11">
        <f t="shared" si="538"/>
        <v>-371.21040000001148</v>
      </c>
      <c r="G3124" s="11">
        <f t="shared" ca="1" si="412"/>
        <v>-7.47968074</v>
      </c>
      <c r="H3124" s="15">
        <f t="shared" si="546"/>
        <v>0</v>
      </c>
      <c r="I3124" s="11">
        <f t="shared" ca="1" si="1"/>
        <v>-378.69008070000001</v>
      </c>
      <c r="J3124" s="11">
        <f t="shared" ca="1" si="9"/>
        <v>-10.007665980000001</v>
      </c>
      <c r="K3124" s="9">
        <f t="shared" ca="1" si="543"/>
        <v>45.600830819999999</v>
      </c>
      <c r="L3124" s="11">
        <f t="shared" ca="1" si="544"/>
        <v>7650.5643110000001</v>
      </c>
      <c r="M3124" s="11">
        <f t="shared" ca="1" si="539"/>
        <v>0.54703900000000005</v>
      </c>
      <c r="N3124" s="11">
        <f t="shared" ca="1" si="547"/>
        <v>-7.47968074</v>
      </c>
      <c r="O3124" s="11">
        <f t="shared" ca="1" si="548"/>
        <v>0</v>
      </c>
      <c r="P3124" s="13">
        <f t="shared" ca="1" si="540"/>
        <v>309.54300000000001</v>
      </c>
      <c r="Q3124" s="11">
        <f t="shared" ca="1" si="415"/>
        <v>0.14731662749999999</v>
      </c>
      <c r="R3124" s="11">
        <f t="shared" ca="1" si="541"/>
        <v>1.0201494369999999</v>
      </c>
      <c r="S3124" s="11"/>
    </row>
    <row r="3125" spans="2:19" x14ac:dyDescent="0.2">
      <c r="B3125" s="11"/>
      <c r="D3125" s="14">
        <f t="shared" si="542"/>
        <v>31.230000000002082</v>
      </c>
      <c r="E3125" s="11">
        <f t="shared" si="545"/>
        <v>37.840000000001169</v>
      </c>
      <c r="F3125" s="11">
        <f t="shared" si="538"/>
        <v>-371.21040000001148</v>
      </c>
      <c r="G3125" s="11">
        <f t="shared" ca="1" si="412"/>
        <v>-7.4460289729999998</v>
      </c>
      <c r="H3125" s="15">
        <f t="shared" si="546"/>
        <v>0</v>
      </c>
      <c r="I3125" s="11">
        <f t="shared" ca="1" si="1"/>
        <v>-378.656429</v>
      </c>
      <c r="J3125" s="11">
        <f t="shared" ca="1" si="9"/>
        <v>-10.00677666</v>
      </c>
      <c r="K3125" s="9">
        <f t="shared" ca="1" si="543"/>
        <v>45.50075416</v>
      </c>
      <c r="L3125" s="11">
        <f t="shared" ca="1" si="544"/>
        <v>7651.0198190000001</v>
      </c>
      <c r="M3125" s="11">
        <f t="shared" ca="1" si="539"/>
        <v>0.54697600000000002</v>
      </c>
      <c r="N3125" s="11">
        <f t="shared" ca="1" si="547"/>
        <v>-7.4460289729999998</v>
      </c>
      <c r="O3125" s="11">
        <f t="shared" ca="1" si="548"/>
        <v>0</v>
      </c>
      <c r="P3125" s="13">
        <f t="shared" ca="1" si="540"/>
        <v>309.53899999999999</v>
      </c>
      <c r="Q3125" s="11">
        <f t="shared" ca="1" si="415"/>
        <v>0.14699522239999999</v>
      </c>
      <c r="R3125" s="11">
        <f t="shared" ca="1" si="541"/>
        <v>1.0200587830000001</v>
      </c>
      <c r="S3125" s="11"/>
    </row>
    <row r="3126" spans="2:19" x14ac:dyDescent="0.2">
      <c r="B3126" s="11"/>
      <c r="D3126" s="14">
        <f t="shared" si="542"/>
        <v>31.240000000002084</v>
      </c>
      <c r="E3126" s="11">
        <f t="shared" si="545"/>
        <v>37.840000000001169</v>
      </c>
      <c r="F3126" s="11">
        <f t="shared" si="538"/>
        <v>-371.21040000001148</v>
      </c>
      <c r="G3126" s="11">
        <f t="shared" ca="1" si="412"/>
        <v>-7.4133135530000001</v>
      </c>
      <c r="H3126" s="15">
        <f t="shared" si="546"/>
        <v>0</v>
      </c>
      <c r="I3126" s="11">
        <f t="shared" ca="1" si="1"/>
        <v>-378.62371359999997</v>
      </c>
      <c r="J3126" s="11">
        <f t="shared" ca="1" si="9"/>
        <v>-10.005912090000001</v>
      </c>
      <c r="K3126" s="9">
        <f t="shared" ca="1" si="543"/>
        <v>45.400686389999997</v>
      </c>
      <c r="L3126" s="11">
        <f t="shared" ca="1" si="544"/>
        <v>7651.4743259999996</v>
      </c>
      <c r="M3126" s="11">
        <f t="shared" ca="1" si="539"/>
        <v>0.54697600000000002</v>
      </c>
      <c r="N3126" s="11">
        <f t="shared" ca="1" si="547"/>
        <v>-7.4133135530000001</v>
      </c>
      <c r="O3126" s="11">
        <f t="shared" ca="1" si="548"/>
        <v>0</v>
      </c>
      <c r="P3126" s="13">
        <f t="shared" ca="1" si="540"/>
        <v>309.53899999999999</v>
      </c>
      <c r="Q3126" s="11">
        <f t="shared" ca="1" si="415"/>
        <v>0.1466719424</v>
      </c>
      <c r="R3126" s="11">
        <f t="shared" ca="1" si="541"/>
        <v>1.019970652</v>
      </c>
      <c r="S3126" s="11"/>
    </row>
    <row r="3127" spans="2:19" x14ac:dyDescent="0.2">
      <c r="B3127" s="11"/>
      <c r="D3127" s="14">
        <f t="shared" si="542"/>
        <v>31.250000000002085</v>
      </c>
      <c r="E3127" s="11">
        <f t="shared" si="545"/>
        <v>37.840000000001169</v>
      </c>
      <c r="F3127" s="11">
        <f t="shared" si="538"/>
        <v>-371.21040000001148</v>
      </c>
      <c r="G3127" s="11">
        <f t="shared" ca="1" si="412"/>
        <v>-7.3806729779999998</v>
      </c>
      <c r="H3127" s="15">
        <f t="shared" si="546"/>
        <v>0</v>
      </c>
      <c r="I3127" s="11">
        <f t="shared" ca="1" si="1"/>
        <v>-378.59107299999999</v>
      </c>
      <c r="J3127" s="11">
        <f t="shared" ca="1" si="9"/>
        <v>-10.0050495</v>
      </c>
      <c r="K3127" s="9">
        <f t="shared" ca="1" si="543"/>
        <v>45.30062727</v>
      </c>
      <c r="L3127" s="11">
        <f t="shared" ca="1" si="544"/>
        <v>7651.9278320000003</v>
      </c>
      <c r="M3127" s="11">
        <f t="shared" ca="1" si="539"/>
        <v>0.54697600000000002</v>
      </c>
      <c r="N3127" s="11">
        <f t="shared" ca="1" si="547"/>
        <v>-7.3806729779999998</v>
      </c>
      <c r="O3127" s="11">
        <f t="shared" ca="1" si="548"/>
        <v>0</v>
      </c>
      <c r="P3127" s="13">
        <f t="shared" ca="1" si="540"/>
        <v>309.53899999999999</v>
      </c>
      <c r="Q3127" s="11">
        <f t="shared" ca="1" si="415"/>
        <v>0.14634869040000001</v>
      </c>
      <c r="R3127" s="11">
        <f t="shared" ca="1" si="541"/>
        <v>1.0198827210000001</v>
      </c>
      <c r="S3127" s="11"/>
    </row>
    <row r="3128" spans="2:19" x14ac:dyDescent="0.2">
      <c r="B3128" s="11"/>
      <c r="D3128" s="14">
        <f t="shared" si="542"/>
        <v>31.260000000002087</v>
      </c>
      <c r="E3128" s="11">
        <f t="shared" si="545"/>
        <v>37.840000000001169</v>
      </c>
      <c r="F3128" s="11">
        <f t="shared" si="538"/>
        <v>-371.21040000001148</v>
      </c>
      <c r="G3128" s="11">
        <f t="shared" ca="1" si="412"/>
        <v>-7.3472608790000002</v>
      </c>
      <c r="H3128" s="15">
        <f t="shared" si="546"/>
        <v>0</v>
      </c>
      <c r="I3128" s="11">
        <f t="shared" ca="1" si="1"/>
        <v>-378.55766089999997</v>
      </c>
      <c r="J3128" s="11">
        <f t="shared" ca="1" si="9"/>
        <v>-10.004166509999999</v>
      </c>
      <c r="K3128" s="9">
        <f t="shared" ca="1" si="543"/>
        <v>45.200576769999998</v>
      </c>
      <c r="L3128" s="11">
        <f t="shared" ca="1" si="544"/>
        <v>7652.3803379999999</v>
      </c>
      <c r="M3128" s="11">
        <f t="shared" ca="1" si="539"/>
        <v>0.54691299999999998</v>
      </c>
      <c r="N3128" s="11">
        <f t="shared" ca="1" si="547"/>
        <v>-7.3472608790000002</v>
      </c>
      <c r="O3128" s="11">
        <f t="shared" ca="1" si="548"/>
        <v>0</v>
      </c>
      <c r="P3128" s="13">
        <f t="shared" ca="1" si="540"/>
        <v>309.53500000000003</v>
      </c>
      <c r="Q3128" s="11">
        <f t="shared" ca="1" si="415"/>
        <v>0.14602735319999999</v>
      </c>
      <c r="R3128" s="11">
        <f t="shared" ca="1" si="541"/>
        <v>1.019792713</v>
      </c>
      <c r="S3128" s="11"/>
    </row>
    <row r="3129" spans="2:19" x14ac:dyDescent="0.2">
      <c r="B3129" s="11"/>
      <c r="D3129" s="14">
        <f t="shared" si="542"/>
        <v>31.270000000002089</v>
      </c>
      <c r="E3129" s="11">
        <f t="shared" si="545"/>
        <v>37.840000000001169</v>
      </c>
      <c r="F3129" s="11">
        <f t="shared" si="538"/>
        <v>-371.21040000001148</v>
      </c>
      <c r="G3129" s="11">
        <f t="shared" ca="1" si="412"/>
        <v>-7.3147737360000002</v>
      </c>
      <c r="H3129" s="15">
        <f t="shared" si="546"/>
        <v>0</v>
      </c>
      <c r="I3129" s="11">
        <f t="shared" ca="1" si="1"/>
        <v>-378.52517369999998</v>
      </c>
      <c r="J3129" s="11">
        <f t="shared" ca="1" si="9"/>
        <v>-10.00330797</v>
      </c>
      <c r="K3129" s="9">
        <f t="shared" ca="1" si="543"/>
        <v>45.100535110000003</v>
      </c>
      <c r="L3129" s="11">
        <f t="shared" ca="1" si="544"/>
        <v>7652.8318440000003</v>
      </c>
      <c r="M3129" s="11">
        <f t="shared" ca="1" si="539"/>
        <v>0.54691299999999998</v>
      </c>
      <c r="N3129" s="11">
        <f t="shared" ca="1" si="547"/>
        <v>-7.3147737360000002</v>
      </c>
      <c r="O3129" s="11">
        <f t="shared" ca="1" si="548"/>
        <v>0</v>
      </c>
      <c r="P3129" s="13">
        <f t="shared" ca="1" si="540"/>
        <v>309.53500000000003</v>
      </c>
      <c r="Q3129" s="11">
        <f t="shared" ca="1" si="415"/>
        <v>0.14570415340000001</v>
      </c>
      <c r="R3129" s="11">
        <f t="shared" ca="1" si="541"/>
        <v>1.0197051960000001</v>
      </c>
      <c r="S3129" s="11"/>
    </row>
    <row r="3130" spans="2:19" x14ac:dyDescent="0.2">
      <c r="B3130" s="11"/>
      <c r="D3130" s="14">
        <f t="shared" si="542"/>
        <v>31.28000000000209</v>
      </c>
      <c r="E3130" s="11">
        <f t="shared" si="545"/>
        <v>37.840000000001169</v>
      </c>
      <c r="F3130" s="11">
        <f t="shared" si="538"/>
        <v>-371.21040000001148</v>
      </c>
      <c r="G3130" s="11">
        <f t="shared" ca="1" si="412"/>
        <v>-7.2815091699999996</v>
      </c>
      <c r="H3130" s="15">
        <f t="shared" si="546"/>
        <v>0</v>
      </c>
      <c r="I3130" s="11">
        <f t="shared" ca="1" si="1"/>
        <v>-378.49190920000001</v>
      </c>
      <c r="J3130" s="11">
        <f t="shared" ca="1" si="9"/>
        <v>-10.002428889999999</v>
      </c>
      <c r="K3130" s="9">
        <f t="shared" ca="1" si="543"/>
        <v>45.00050203</v>
      </c>
      <c r="L3130" s="11">
        <f t="shared" ca="1" si="544"/>
        <v>7653.2823490000001</v>
      </c>
      <c r="M3130" s="11">
        <f t="shared" ca="1" si="539"/>
        <v>0.54684900000000003</v>
      </c>
      <c r="N3130" s="11">
        <f t="shared" ca="1" si="547"/>
        <v>-7.2815091699999996</v>
      </c>
      <c r="O3130" s="11">
        <f t="shared" ca="1" si="548"/>
        <v>0</v>
      </c>
      <c r="P3130" s="13">
        <f t="shared" ca="1" si="540"/>
        <v>309.52999999999997</v>
      </c>
      <c r="Q3130" s="11">
        <f t="shared" ca="1" si="415"/>
        <v>0.14538332970000001</v>
      </c>
      <c r="R3130" s="11">
        <f t="shared" ca="1" si="541"/>
        <v>1.0196155849999999</v>
      </c>
      <c r="S3130" s="11"/>
    </row>
    <row r="3131" spans="2:19" x14ac:dyDescent="0.2">
      <c r="B3131" s="11"/>
      <c r="D3131" s="14">
        <f t="shared" si="542"/>
        <v>31.290000000002092</v>
      </c>
      <c r="E3131" s="11">
        <f t="shared" si="545"/>
        <v>37.840000000001169</v>
      </c>
      <c r="F3131" s="11">
        <f t="shared" si="538"/>
        <v>-371.21040000001148</v>
      </c>
      <c r="G3131" s="11">
        <f t="shared" ca="1" si="412"/>
        <v>-7.2491753829999999</v>
      </c>
      <c r="H3131" s="15">
        <f t="shared" si="546"/>
        <v>0</v>
      </c>
      <c r="I3131" s="11">
        <f t="shared" ca="1" si="1"/>
        <v>-378.45957540000001</v>
      </c>
      <c r="J3131" s="11">
        <f t="shared" ca="1" si="9"/>
        <v>-10.001574400000001</v>
      </c>
      <c r="K3131" s="9">
        <f t="shared" ca="1" si="543"/>
        <v>44.900477739999999</v>
      </c>
      <c r="L3131" s="11">
        <f t="shared" ca="1" si="544"/>
        <v>7653.7318539999997</v>
      </c>
      <c r="M3131" s="11">
        <f t="shared" ca="1" si="539"/>
        <v>0.54684900000000003</v>
      </c>
      <c r="N3131" s="11">
        <f t="shared" ca="1" si="547"/>
        <v>-7.2491753829999999</v>
      </c>
      <c r="O3131" s="11">
        <f t="shared" ca="1" si="548"/>
        <v>0</v>
      </c>
      <c r="P3131" s="13">
        <f t="shared" ca="1" si="540"/>
        <v>309.52999999999997</v>
      </c>
      <c r="Q3131" s="11">
        <f t="shared" ca="1" si="415"/>
        <v>0.14506018070000001</v>
      </c>
      <c r="R3131" s="11">
        <f t="shared" ca="1" si="541"/>
        <v>1.019528481</v>
      </c>
      <c r="S3131" s="11"/>
    </row>
    <row r="3132" spans="2:19" x14ac:dyDescent="0.2">
      <c r="B3132" s="11"/>
      <c r="D3132" s="14">
        <f t="shared" si="542"/>
        <v>31.300000000002093</v>
      </c>
      <c r="E3132" s="11">
        <f t="shared" si="545"/>
        <v>37.840000000001169</v>
      </c>
      <c r="F3132" s="11">
        <f t="shared" si="538"/>
        <v>-371.21040000001148</v>
      </c>
      <c r="G3132" s="11">
        <f t="shared" ca="1" si="412"/>
        <v>-7.2160848690000003</v>
      </c>
      <c r="H3132" s="15">
        <f t="shared" si="546"/>
        <v>0</v>
      </c>
      <c r="I3132" s="11">
        <f t="shared" ca="1" si="1"/>
        <v>-378.42648489999999</v>
      </c>
      <c r="J3132" s="11">
        <f t="shared" ca="1" si="9"/>
        <v>-10.000699920000001</v>
      </c>
      <c r="K3132" s="9">
        <f t="shared" ca="1" si="543"/>
        <v>44.800462000000003</v>
      </c>
      <c r="L3132" s="11">
        <f t="shared" ca="1" si="544"/>
        <v>7654.180359</v>
      </c>
      <c r="M3132" s="11">
        <f t="shared" ca="1" si="539"/>
        <v>0.54678599999999999</v>
      </c>
      <c r="N3132" s="11">
        <f t="shared" ca="1" si="547"/>
        <v>-7.2160848690000003</v>
      </c>
      <c r="O3132" s="11">
        <f t="shared" ca="1" si="548"/>
        <v>0</v>
      </c>
      <c r="P3132" s="13">
        <f t="shared" ca="1" si="540"/>
        <v>309.52600000000001</v>
      </c>
      <c r="Q3132" s="11">
        <f t="shared" ca="1" si="415"/>
        <v>0.1447389298</v>
      </c>
      <c r="R3132" s="11">
        <f t="shared" ca="1" si="541"/>
        <v>1.0194393390000001</v>
      </c>
      <c r="S3132" s="11"/>
    </row>
    <row r="3133" spans="2:19" x14ac:dyDescent="0.2">
      <c r="B3133" s="11"/>
      <c r="D3133" s="14">
        <f t="shared" si="542"/>
        <v>31.310000000002095</v>
      </c>
      <c r="E3133" s="11">
        <f t="shared" si="545"/>
        <v>37.840000000001169</v>
      </c>
      <c r="F3133" s="11">
        <f t="shared" si="538"/>
        <v>-371.21040000001148</v>
      </c>
      <c r="G3133" s="11">
        <f t="shared" ca="1" si="412"/>
        <v>-7.1839042400000004</v>
      </c>
      <c r="H3133" s="15">
        <f t="shared" si="546"/>
        <v>0</v>
      </c>
      <c r="I3133" s="11">
        <f t="shared" ca="1" si="1"/>
        <v>-378.39430420000002</v>
      </c>
      <c r="J3133" s="11">
        <f t="shared" ca="1" si="9"/>
        <v>-9.9998494779999998</v>
      </c>
      <c r="K3133" s="9">
        <f t="shared" ca="1" si="543"/>
        <v>44.700454999999998</v>
      </c>
      <c r="L3133" s="11">
        <f t="shared" ca="1" si="544"/>
        <v>7654.6278629999997</v>
      </c>
      <c r="M3133" s="11">
        <f t="shared" ca="1" si="539"/>
        <v>0.54678599999999999</v>
      </c>
      <c r="N3133" s="11">
        <f t="shared" ca="1" si="547"/>
        <v>-7.1839042400000004</v>
      </c>
      <c r="O3133" s="11">
        <f t="shared" ca="1" si="548"/>
        <v>0</v>
      </c>
      <c r="P3133" s="13">
        <f t="shared" ca="1" si="540"/>
        <v>309.52600000000001</v>
      </c>
      <c r="Q3133" s="11">
        <f t="shared" ca="1" si="415"/>
        <v>0.14441583259999999</v>
      </c>
      <c r="R3133" s="11">
        <f t="shared" ca="1" si="541"/>
        <v>1.0193526479999999</v>
      </c>
      <c r="S3133" s="11"/>
    </row>
    <row r="3134" spans="2:19" x14ac:dyDescent="0.2">
      <c r="B3134" s="11"/>
      <c r="D3134" s="14">
        <f t="shared" si="542"/>
        <v>31.320000000002096</v>
      </c>
      <c r="E3134" s="11">
        <f t="shared" si="545"/>
        <v>37.840000000001169</v>
      </c>
      <c r="F3134" s="11">
        <f t="shared" si="538"/>
        <v>-371.21040000001148</v>
      </c>
      <c r="G3134" s="11">
        <f t="shared" ca="1" si="412"/>
        <v>-7.150961154</v>
      </c>
      <c r="H3134" s="15">
        <f t="shared" si="546"/>
        <v>0</v>
      </c>
      <c r="I3134" s="11">
        <f t="shared" ca="1" si="1"/>
        <v>-378.36136119999998</v>
      </c>
      <c r="J3134" s="11">
        <f t="shared" ca="1" si="9"/>
        <v>-9.998978889</v>
      </c>
      <c r="K3134" s="9">
        <f t="shared" ca="1" si="543"/>
        <v>44.6004565</v>
      </c>
      <c r="L3134" s="11">
        <f t="shared" ca="1" si="544"/>
        <v>7655.0743679999996</v>
      </c>
      <c r="M3134" s="11">
        <f t="shared" ca="1" si="539"/>
        <v>0.54672200000000004</v>
      </c>
      <c r="N3134" s="11">
        <f t="shared" ca="1" si="547"/>
        <v>-7.150961154</v>
      </c>
      <c r="O3134" s="11">
        <f t="shared" ca="1" si="548"/>
        <v>0</v>
      </c>
      <c r="P3134" s="13">
        <f t="shared" ca="1" si="540"/>
        <v>309.52199999999999</v>
      </c>
      <c r="Q3134" s="11">
        <f t="shared" ca="1" si="415"/>
        <v>0.1440946249</v>
      </c>
      <c r="R3134" s="11">
        <f t="shared" ca="1" si="541"/>
        <v>1.0192639029999999</v>
      </c>
      <c r="S3134" s="11"/>
    </row>
    <row r="3135" spans="2:19" x14ac:dyDescent="0.2">
      <c r="B3135" s="11"/>
      <c r="D3135" s="14">
        <f t="shared" si="542"/>
        <v>31.330000000002098</v>
      </c>
      <c r="E3135" s="11">
        <f t="shared" si="545"/>
        <v>37.840000000001169</v>
      </c>
      <c r="F3135" s="11">
        <f t="shared" si="538"/>
        <v>-371.21040000001148</v>
      </c>
      <c r="G3135" s="11">
        <f t="shared" ca="1" si="412"/>
        <v>-7.1189336079999999</v>
      </c>
      <c r="H3135" s="15">
        <f t="shared" si="546"/>
        <v>0</v>
      </c>
      <c r="I3135" s="11">
        <f t="shared" ca="1" si="1"/>
        <v>-378.32933359999998</v>
      </c>
      <c r="J3135" s="11">
        <f t="shared" ca="1" si="9"/>
        <v>-9.9981324950000001</v>
      </c>
      <c r="K3135" s="9">
        <f t="shared" ca="1" si="543"/>
        <v>44.500466709999998</v>
      </c>
      <c r="L3135" s="11">
        <f t="shared" ca="1" si="544"/>
        <v>7655.5198730000002</v>
      </c>
      <c r="M3135" s="11">
        <f t="shared" ca="1" si="539"/>
        <v>0.54672200000000004</v>
      </c>
      <c r="N3135" s="11">
        <f t="shared" ca="1" si="547"/>
        <v>-7.1189336079999999</v>
      </c>
      <c r="O3135" s="11">
        <f t="shared" ca="1" si="548"/>
        <v>0</v>
      </c>
      <c r="P3135" s="13">
        <f t="shared" ca="1" si="540"/>
        <v>309.52199999999999</v>
      </c>
      <c r="Q3135" s="11">
        <f t="shared" ca="1" si="415"/>
        <v>0.14377157909999999</v>
      </c>
      <c r="R3135" s="11">
        <f t="shared" ca="1" si="541"/>
        <v>1.0191776239999999</v>
      </c>
      <c r="S3135" s="11"/>
    </row>
    <row r="3136" spans="2:19" x14ac:dyDescent="0.2">
      <c r="B3136" s="11"/>
      <c r="D3136" s="14">
        <f t="shared" si="542"/>
        <v>31.3400000000021</v>
      </c>
      <c r="E3136" s="11">
        <f t="shared" si="545"/>
        <v>37.840000000001169</v>
      </c>
      <c r="F3136" s="11">
        <f t="shared" si="538"/>
        <v>-371.21040000001148</v>
      </c>
      <c r="G3136" s="11">
        <f t="shared" ca="1" si="412"/>
        <v>-7.0869806469999999</v>
      </c>
      <c r="H3136" s="15">
        <f t="shared" si="546"/>
        <v>0</v>
      </c>
      <c r="I3136" s="11">
        <f t="shared" ca="1" si="1"/>
        <v>-378.2973806</v>
      </c>
      <c r="J3136" s="11">
        <f t="shared" ca="1" si="9"/>
        <v>-9.9972880719999999</v>
      </c>
      <c r="K3136" s="9">
        <f t="shared" ca="1" si="543"/>
        <v>44.40048539</v>
      </c>
      <c r="L3136" s="11">
        <f t="shared" ca="1" si="544"/>
        <v>7655.9643770000002</v>
      </c>
      <c r="M3136" s="11">
        <f t="shared" ca="1" si="539"/>
        <v>0.54672200000000004</v>
      </c>
      <c r="N3136" s="11">
        <f t="shared" ca="1" si="547"/>
        <v>-7.0869806469999999</v>
      </c>
      <c r="O3136" s="11">
        <f t="shared" ca="1" si="548"/>
        <v>0</v>
      </c>
      <c r="P3136" s="13">
        <f t="shared" ca="1" si="540"/>
        <v>309.52199999999999</v>
      </c>
      <c r="Q3136" s="11">
        <f t="shared" ca="1" si="415"/>
        <v>0.1434485606</v>
      </c>
      <c r="R3136" s="11">
        <f t="shared" ca="1" si="541"/>
        <v>1.0190915469999999</v>
      </c>
      <c r="S3136" s="11"/>
    </row>
    <row r="3137" spans="2:19" x14ac:dyDescent="0.2">
      <c r="B3137" s="11"/>
      <c r="D3137" s="14">
        <f t="shared" si="542"/>
        <v>31.350000000002101</v>
      </c>
      <c r="E3137" s="11">
        <f t="shared" si="545"/>
        <v>37.840000000001169</v>
      </c>
      <c r="F3137" s="11">
        <f t="shared" si="538"/>
        <v>-371.21040000001148</v>
      </c>
      <c r="G3137" s="11">
        <f t="shared" ca="1" si="412"/>
        <v>-7.054289271</v>
      </c>
      <c r="H3137" s="15">
        <f t="shared" si="546"/>
        <v>0</v>
      </c>
      <c r="I3137" s="11">
        <f t="shared" ca="1" si="1"/>
        <v>-378.26468929999999</v>
      </c>
      <c r="J3137" s="11">
        <f t="shared" ca="1" si="9"/>
        <v>-9.9964241349999998</v>
      </c>
      <c r="K3137" s="9">
        <f t="shared" ca="1" si="543"/>
        <v>44.300512509999997</v>
      </c>
      <c r="L3137" s="11">
        <f t="shared" ca="1" si="544"/>
        <v>7656.4078820000004</v>
      </c>
      <c r="M3137" s="11">
        <f t="shared" ca="1" si="539"/>
        <v>0.54665900000000001</v>
      </c>
      <c r="N3137" s="11">
        <f t="shared" ca="1" si="547"/>
        <v>-7.054289271</v>
      </c>
      <c r="O3137" s="11">
        <f t="shared" ca="1" si="548"/>
        <v>0</v>
      </c>
      <c r="P3137" s="13">
        <f t="shared" ca="1" si="540"/>
        <v>309.51799999999997</v>
      </c>
      <c r="Q3137" s="11">
        <f t="shared" ca="1" si="415"/>
        <v>0.14312741909999999</v>
      </c>
      <c r="R3137" s="11">
        <f t="shared" ca="1" si="541"/>
        <v>1.0190034800000001</v>
      </c>
      <c r="S3137" s="11"/>
    </row>
    <row r="3138" spans="2:19" x14ac:dyDescent="0.2">
      <c r="B3138" s="11"/>
      <c r="D3138" s="14">
        <f t="shared" si="542"/>
        <v>31.360000000002103</v>
      </c>
      <c r="E3138" s="11">
        <f t="shared" si="545"/>
        <v>37.840000000001169</v>
      </c>
      <c r="F3138" s="11">
        <f t="shared" ref="F3138:F3201" si="549">E3138*Grav</f>
        <v>-371.21040000001148</v>
      </c>
      <c r="G3138" s="11">
        <f t="shared" ca="1" si="412"/>
        <v>-7.0224891400000002</v>
      </c>
      <c r="H3138" s="15">
        <f t="shared" si="546"/>
        <v>0</v>
      </c>
      <c r="I3138" s="11">
        <f t="shared" ca="1" si="1"/>
        <v>-378.23288910000002</v>
      </c>
      <c r="J3138" s="11">
        <f t="shared" ca="1" si="9"/>
        <v>-9.9955837509999999</v>
      </c>
      <c r="K3138" s="9">
        <f t="shared" ca="1" si="543"/>
        <v>44.200548269999999</v>
      </c>
      <c r="L3138" s="11">
        <f t="shared" ca="1" si="544"/>
        <v>7656.8503879999998</v>
      </c>
      <c r="M3138" s="11">
        <f t="shared" ref="M3138:M3201" ca="1" si="550">VLOOKUP(L3138,AtmChart,4)</f>
        <v>0.54665900000000001</v>
      </c>
      <c r="N3138" s="11">
        <f t="shared" ca="1" si="547"/>
        <v>-7.0224891400000002</v>
      </c>
      <c r="O3138" s="11">
        <f t="shared" ca="1" si="548"/>
        <v>0</v>
      </c>
      <c r="P3138" s="13">
        <f t="shared" ref="P3138:P3201" ca="1" si="551">VLOOKUP(L3138,AtmChart,5)</f>
        <v>309.51799999999997</v>
      </c>
      <c r="Q3138" s="11">
        <f t="shared" ca="1" si="415"/>
        <v>0.1428044517</v>
      </c>
      <c r="R3138" s="11">
        <f t="shared" ref="R3138:R3201" ca="1" si="552">J3138/Grav</f>
        <v>1.0189178139999999</v>
      </c>
      <c r="S3138" s="11"/>
    </row>
    <row r="3139" spans="2:19" x14ac:dyDescent="0.2">
      <c r="B3139" s="11"/>
      <c r="D3139" s="14">
        <f t="shared" ref="D3139:D3202" si="553">D3138+DeltaT</f>
        <v>31.370000000002104</v>
      </c>
      <c r="E3139" s="11">
        <f t="shared" si="545"/>
        <v>37.840000000001169</v>
      </c>
      <c r="F3139" s="11">
        <f t="shared" si="549"/>
        <v>-371.21040000001148</v>
      </c>
      <c r="G3139" s="11">
        <f t="shared" ca="1" si="412"/>
        <v>-6.9899450679999999</v>
      </c>
      <c r="H3139" s="15">
        <f t="shared" si="546"/>
        <v>0</v>
      </c>
      <c r="I3139" s="11">
        <f t="shared" ca="1" si="1"/>
        <v>-378.20034509999999</v>
      </c>
      <c r="J3139" s="11">
        <f t="shared" ca="1" si="9"/>
        <v>-9.9947237070000003</v>
      </c>
      <c r="K3139" s="9">
        <f t="shared" ref="K3139:K3202" ca="1" si="554">K3138+J3138*DeltaT</f>
        <v>44.100592429999999</v>
      </c>
      <c r="L3139" s="11">
        <f t="shared" ref="L3139:L3202" ca="1" si="555">L3138+K3138*DeltaT+(0.5*J3138*DeltaT^2)</f>
        <v>7657.2918929999996</v>
      </c>
      <c r="M3139" s="11">
        <f t="shared" ca="1" si="550"/>
        <v>0.54659500000000005</v>
      </c>
      <c r="N3139" s="11">
        <f t="shared" ca="1" si="547"/>
        <v>-6.9899450679999999</v>
      </c>
      <c r="O3139" s="11">
        <f t="shared" ca="1" si="548"/>
        <v>0</v>
      </c>
      <c r="P3139" s="13">
        <f t="shared" ca="1" si="551"/>
        <v>309.51299999999998</v>
      </c>
      <c r="Q3139" s="11">
        <f t="shared" ca="1" si="415"/>
        <v>0.1424838131</v>
      </c>
      <c r="R3139" s="11">
        <f t="shared" ca="1" si="552"/>
        <v>1.018830143</v>
      </c>
      <c r="S3139" s="11"/>
    </row>
    <row r="3140" spans="2:19" x14ac:dyDescent="0.2">
      <c r="B3140" s="11"/>
      <c r="D3140" s="14">
        <f t="shared" si="553"/>
        <v>31.380000000002106</v>
      </c>
      <c r="E3140" s="11">
        <f t="shared" si="545"/>
        <v>37.840000000001169</v>
      </c>
      <c r="F3140" s="11">
        <f t="shared" si="549"/>
        <v>-371.21040000001148</v>
      </c>
      <c r="G3140" s="11">
        <f t="shared" ca="1" si="412"/>
        <v>-6.9582976920000004</v>
      </c>
      <c r="H3140" s="15">
        <f t="shared" si="546"/>
        <v>0</v>
      </c>
      <c r="I3140" s="11">
        <f t="shared" ca="1" si="1"/>
        <v>-378.1686977</v>
      </c>
      <c r="J3140" s="11">
        <f t="shared" ca="1" si="9"/>
        <v>-9.9938873600000004</v>
      </c>
      <c r="K3140" s="9">
        <f t="shared" ca="1" si="554"/>
        <v>44.00064519</v>
      </c>
      <c r="L3140" s="11">
        <f t="shared" ca="1" si="555"/>
        <v>7657.7323990000004</v>
      </c>
      <c r="M3140" s="11">
        <f t="shared" ca="1" si="550"/>
        <v>0.54659500000000005</v>
      </c>
      <c r="N3140" s="11">
        <f t="shared" ca="1" si="547"/>
        <v>-6.9582976920000004</v>
      </c>
      <c r="O3140" s="11">
        <f t="shared" ca="1" si="548"/>
        <v>0</v>
      </c>
      <c r="P3140" s="13">
        <f t="shared" ca="1" si="551"/>
        <v>309.51299999999998</v>
      </c>
      <c r="Q3140" s="11">
        <f t="shared" ca="1" si="415"/>
        <v>0.14216089530000001</v>
      </c>
      <c r="R3140" s="11">
        <f t="shared" ca="1" si="552"/>
        <v>1.0187448889999999</v>
      </c>
      <c r="S3140" s="11"/>
    </row>
    <row r="3141" spans="2:19" x14ac:dyDescent="0.2">
      <c r="B3141" s="11"/>
      <c r="D3141" s="14">
        <f t="shared" si="553"/>
        <v>31.390000000002107</v>
      </c>
      <c r="E3141" s="11">
        <f t="shared" si="545"/>
        <v>37.840000000001169</v>
      </c>
      <c r="F3141" s="11">
        <f t="shared" si="549"/>
        <v>-371.21040000001148</v>
      </c>
      <c r="G3141" s="11">
        <f t="shared" ca="1" si="412"/>
        <v>-6.925926392</v>
      </c>
      <c r="H3141" s="15">
        <f t="shared" si="546"/>
        <v>0</v>
      </c>
      <c r="I3141" s="11">
        <f t="shared" ca="1" si="1"/>
        <v>-378.13632639999997</v>
      </c>
      <c r="J3141" s="11">
        <f t="shared" ca="1" si="9"/>
        <v>-9.9930318810000003</v>
      </c>
      <c r="K3141" s="9">
        <f t="shared" ca="1" si="554"/>
        <v>43.900706319999998</v>
      </c>
      <c r="L3141" s="11">
        <f t="shared" ca="1" si="555"/>
        <v>7658.1719059999996</v>
      </c>
      <c r="M3141" s="11">
        <f t="shared" ca="1" si="550"/>
        <v>0.54653200000000002</v>
      </c>
      <c r="N3141" s="11">
        <f t="shared" ca="1" si="547"/>
        <v>-6.925926392</v>
      </c>
      <c r="O3141" s="11">
        <f t="shared" ca="1" si="548"/>
        <v>0</v>
      </c>
      <c r="P3141" s="13">
        <f t="shared" ca="1" si="551"/>
        <v>309.50900000000001</v>
      </c>
      <c r="Q3141" s="11">
        <f t="shared" ca="1" si="415"/>
        <v>0.1418398377</v>
      </c>
      <c r="R3141" s="11">
        <f t="shared" ca="1" si="552"/>
        <v>1.0186576839999999</v>
      </c>
      <c r="S3141" s="11"/>
    </row>
    <row r="3142" spans="2:19" x14ac:dyDescent="0.2">
      <c r="B3142" s="11"/>
      <c r="D3142" s="14">
        <f t="shared" si="553"/>
        <v>31.400000000002109</v>
      </c>
      <c r="E3142" s="11">
        <f t="shared" ref="E3142:E3205" si="556">IF(D3142&lt;ThrustCurveTime,E3141-(Mdot)/10,E3141)</f>
        <v>37.840000000001169</v>
      </c>
      <c r="F3142" s="11">
        <f t="shared" si="549"/>
        <v>-371.21040000001148</v>
      </c>
      <c r="G3142" s="11">
        <f t="shared" ca="1" si="412"/>
        <v>-6.8944315769999998</v>
      </c>
      <c r="H3142" s="15">
        <f t="shared" si="546"/>
        <v>0</v>
      </c>
      <c r="I3142" s="11">
        <f t="shared" ca="1" si="1"/>
        <v>-378.10483160000001</v>
      </c>
      <c r="J3142" s="11">
        <f t="shared" ca="1" si="9"/>
        <v>-9.992199566</v>
      </c>
      <c r="K3142" s="9">
        <f t="shared" ca="1" si="554"/>
        <v>43.800775999999999</v>
      </c>
      <c r="L3142" s="11">
        <f t="shared" ca="1" si="555"/>
        <v>7658.6104139999998</v>
      </c>
      <c r="M3142" s="11">
        <f t="shared" ca="1" si="550"/>
        <v>0.54653200000000002</v>
      </c>
      <c r="N3142" s="11">
        <f t="shared" ca="1" si="547"/>
        <v>-6.8944315769999998</v>
      </c>
      <c r="O3142" s="11">
        <f t="shared" ca="1" si="548"/>
        <v>0</v>
      </c>
      <c r="P3142" s="13">
        <f t="shared" ca="1" si="551"/>
        <v>309.50900000000001</v>
      </c>
      <c r="Q3142" s="11">
        <f t="shared" ca="1" si="415"/>
        <v>0.1415169704</v>
      </c>
      <c r="R3142" s="11">
        <f t="shared" ca="1" si="552"/>
        <v>1.0185728409999999</v>
      </c>
      <c r="S3142" s="11"/>
    </row>
    <row r="3143" spans="2:19" x14ac:dyDescent="0.2">
      <c r="B3143" s="11"/>
      <c r="D3143" s="14">
        <f t="shared" si="553"/>
        <v>31.41000000000211</v>
      </c>
      <c r="E3143" s="11">
        <f t="shared" si="556"/>
        <v>37.840000000001169</v>
      </c>
      <c r="F3143" s="11">
        <f t="shared" si="549"/>
        <v>-371.21040000001148</v>
      </c>
      <c r="G3143" s="11">
        <f t="shared" ca="1" si="412"/>
        <v>-6.862207476</v>
      </c>
      <c r="H3143" s="15">
        <f t="shared" ref="H3143:H3206" si="557">IF(D3143&lt;ThrustCurveTime,VLOOKUP(D3143,GoddardCurve1,2, TRUE),0)</f>
        <v>0</v>
      </c>
      <c r="I3143" s="11">
        <f t="shared" ca="1" si="1"/>
        <v>-378.0726075</v>
      </c>
      <c r="J3143" s="11">
        <f t="shared" ca="1" si="9"/>
        <v>-9.9913479780000003</v>
      </c>
      <c r="K3143" s="9">
        <f t="shared" ca="1" si="554"/>
        <v>43.700854</v>
      </c>
      <c r="L3143" s="11">
        <f t="shared" ca="1" si="555"/>
        <v>7659.0479219999997</v>
      </c>
      <c r="M3143" s="11">
        <f t="shared" ca="1" si="550"/>
        <v>0.54646799999999995</v>
      </c>
      <c r="N3143" s="11">
        <f t="shared" ca="1" si="547"/>
        <v>-6.862207476</v>
      </c>
      <c r="O3143" s="11">
        <f t="shared" ca="1" si="548"/>
        <v>0</v>
      </c>
      <c r="P3143" s="13">
        <f t="shared" ca="1" si="551"/>
        <v>309.505</v>
      </c>
      <c r="Q3143" s="11">
        <f t="shared" ca="1" si="415"/>
        <v>0.1411959548</v>
      </c>
      <c r="R3143" s="11">
        <f t="shared" ca="1" si="552"/>
        <v>1.018486032</v>
      </c>
      <c r="S3143" s="11"/>
    </row>
    <row r="3144" spans="2:19" x14ac:dyDescent="0.2">
      <c r="B3144" s="11"/>
      <c r="D3144" s="14">
        <f t="shared" si="553"/>
        <v>31.420000000002112</v>
      </c>
      <c r="E3144" s="11">
        <f t="shared" si="556"/>
        <v>37.840000000001169</v>
      </c>
      <c r="F3144" s="11">
        <f t="shared" si="549"/>
        <v>-371.21040000001148</v>
      </c>
      <c r="G3144" s="11">
        <f t="shared" ca="1" si="412"/>
        <v>-6.830865148</v>
      </c>
      <c r="H3144" s="15">
        <f t="shared" si="557"/>
        <v>0</v>
      </c>
      <c r="I3144" s="11">
        <f t="shared" ca="1" si="1"/>
        <v>-378.04126509999998</v>
      </c>
      <c r="J3144" s="11">
        <f t="shared" ca="1" si="9"/>
        <v>-9.9905196919999995</v>
      </c>
      <c r="K3144" s="9">
        <f t="shared" ca="1" si="554"/>
        <v>43.600940520000002</v>
      </c>
      <c r="L3144" s="11">
        <f t="shared" ca="1" si="555"/>
        <v>7659.4844309999999</v>
      </c>
      <c r="M3144" s="11">
        <f t="shared" ca="1" si="550"/>
        <v>0.54646799999999995</v>
      </c>
      <c r="N3144" s="11">
        <f t="shared" ca="1" si="547"/>
        <v>-6.830865148</v>
      </c>
      <c r="O3144" s="11">
        <f t="shared" ca="1" si="548"/>
        <v>0</v>
      </c>
      <c r="P3144" s="13">
        <f t="shared" ca="1" si="551"/>
        <v>309.505</v>
      </c>
      <c r="Q3144" s="11">
        <f t="shared" ca="1" si="415"/>
        <v>0.14087313779999999</v>
      </c>
      <c r="R3144" s="11">
        <f t="shared" ca="1" si="552"/>
        <v>1.0184016</v>
      </c>
      <c r="S3144" s="11"/>
    </row>
    <row r="3145" spans="2:19" x14ac:dyDescent="0.2">
      <c r="B3145" s="11"/>
      <c r="D3145" s="14">
        <f t="shared" si="553"/>
        <v>31.430000000002114</v>
      </c>
      <c r="E3145" s="11">
        <f t="shared" si="556"/>
        <v>37.840000000001169</v>
      </c>
      <c r="F3145" s="11">
        <f t="shared" si="549"/>
        <v>-371.21040000001148</v>
      </c>
      <c r="G3145" s="11">
        <f t="shared" ca="1" si="412"/>
        <v>-6.7995971500000003</v>
      </c>
      <c r="H3145" s="15">
        <f t="shared" si="557"/>
        <v>0</v>
      </c>
      <c r="I3145" s="11">
        <f t="shared" ca="1" si="1"/>
        <v>-378.00999710000002</v>
      </c>
      <c r="J3145" s="11">
        <f t="shared" ca="1" si="9"/>
        <v>-9.9896933709999995</v>
      </c>
      <c r="K3145" s="9">
        <f t="shared" ca="1" si="554"/>
        <v>43.501035330000001</v>
      </c>
      <c r="L3145" s="11">
        <f t="shared" ca="1" si="555"/>
        <v>7659.9199410000001</v>
      </c>
      <c r="M3145" s="11">
        <f t="shared" ca="1" si="550"/>
        <v>0.54646799999999995</v>
      </c>
      <c r="N3145" s="11">
        <f t="shared" ca="1" si="547"/>
        <v>-6.7995971500000003</v>
      </c>
      <c r="O3145" s="11">
        <f t="shared" ca="1" si="548"/>
        <v>0</v>
      </c>
      <c r="P3145" s="13">
        <f t="shared" ca="1" si="551"/>
        <v>309.505</v>
      </c>
      <c r="Q3145" s="11">
        <f t="shared" ca="1" si="415"/>
        <v>0.14055034759999999</v>
      </c>
      <c r="R3145" s="11">
        <f t="shared" ca="1" si="552"/>
        <v>1.0183173670000001</v>
      </c>
      <c r="S3145" s="11"/>
    </row>
    <row r="3146" spans="2:19" x14ac:dyDescent="0.2">
      <c r="B3146" s="11"/>
      <c r="D3146" s="14">
        <f t="shared" si="553"/>
        <v>31.440000000002115</v>
      </c>
      <c r="E3146" s="11">
        <f t="shared" si="556"/>
        <v>37.840000000001169</v>
      </c>
      <c r="F3146" s="11">
        <f t="shared" si="549"/>
        <v>-371.21040000001148</v>
      </c>
      <c r="G3146" s="11">
        <f t="shared" ca="1" si="412"/>
        <v>-6.767623156</v>
      </c>
      <c r="H3146" s="15">
        <f t="shared" si="557"/>
        <v>0</v>
      </c>
      <c r="I3146" s="11">
        <f t="shared" ca="1" si="1"/>
        <v>-377.9780232</v>
      </c>
      <c r="J3146" s="11">
        <f t="shared" ca="1" si="9"/>
        <v>-9.9888483919999995</v>
      </c>
      <c r="K3146" s="9">
        <f t="shared" ca="1" si="554"/>
        <v>43.40113839</v>
      </c>
      <c r="L3146" s="11">
        <f t="shared" ca="1" si="555"/>
        <v>7660.3544519999996</v>
      </c>
      <c r="M3146" s="11">
        <f t="shared" ca="1" si="550"/>
        <v>0.54640500000000003</v>
      </c>
      <c r="N3146" s="11">
        <f t="shared" ca="1" si="547"/>
        <v>-6.767623156</v>
      </c>
      <c r="O3146" s="11">
        <f t="shared" ca="1" si="548"/>
        <v>0</v>
      </c>
      <c r="P3146" s="13">
        <f t="shared" ca="1" si="551"/>
        <v>309.50099999999998</v>
      </c>
      <c r="Q3146" s="11">
        <f t="shared" ca="1" si="415"/>
        <v>0.1402293963</v>
      </c>
      <c r="R3146" s="11">
        <f t="shared" ca="1" si="552"/>
        <v>1.0182312330000001</v>
      </c>
      <c r="S3146" s="11"/>
    </row>
    <row r="3147" spans="2:19" x14ac:dyDescent="0.2">
      <c r="B3147" s="11"/>
      <c r="D3147" s="14">
        <f t="shared" si="553"/>
        <v>31.450000000002117</v>
      </c>
      <c r="E3147" s="11">
        <f t="shared" si="556"/>
        <v>37.840000000001169</v>
      </c>
      <c r="F3147" s="11">
        <f t="shared" si="549"/>
        <v>-371.21040000001148</v>
      </c>
      <c r="G3147" s="11">
        <f t="shared" ca="1" si="412"/>
        <v>-6.7365073960000004</v>
      </c>
      <c r="H3147" s="15">
        <f t="shared" si="557"/>
        <v>0</v>
      </c>
      <c r="I3147" s="11">
        <f t="shared" ca="1" si="1"/>
        <v>-377.94690739999999</v>
      </c>
      <c r="J3147" s="11">
        <f t="shared" ca="1" si="9"/>
        <v>-9.9880260940000003</v>
      </c>
      <c r="K3147" s="9">
        <f t="shared" ca="1" si="554"/>
        <v>43.301249910000003</v>
      </c>
      <c r="L3147" s="11">
        <f t="shared" ca="1" si="555"/>
        <v>7660.7879629999998</v>
      </c>
      <c r="M3147" s="11">
        <f t="shared" ca="1" si="550"/>
        <v>0.54640500000000003</v>
      </c>
      <c r="N3147" s="11">
        <f t="shared" ca="1" si="547"/>
        <v>-6.7365073960000004</v>
      </c>
      <c r="O3147" s="11">
        <f t="shared" ca="1" si="548"/>
        <v>0</v>
      </c>
      <c r="P3147" s="13">
        <f t="shared" ca="1" si="551"/>
        <v>309.50099999999998</v>
      </c>
      <c r="Q3147" s="11">
        <f t="shared" ca="1" si="415"/>
        <v>0.13990665590000001</v>
      </c>
      <c r="R3147" s="11">
        <f t="shared" ca="1" si="552"/>
        <v>1.0181474100000001</v>
      </c>
      <c r="S3147" s="11"/>
    </row>
    <row r="3148" spans="2:19" x14ac:dyDescent="0.2">
      <c r="B3148" s="11"/>
      <c r="D3148" s="14">
        <f t="shared" si="553"/>
        <v>31.460000000002118</v>
      </c>
      <c r="E3148" s="11">
        <f t="shared" si="556"/>
        <v>37.840000000001169</v>
      </c>
      <c r="F3148" s="11">
        <f t="shared" si="549"/>
        <v>-371.21040000001148</v>
      </c>
      <c r="G3148" s="11">
        <f t="shared" ca="1" si="412"/>
        <v>-6.7046927509999996</v>
      </c>
      <c r="H3148" s="15">
        <f t="shared" si="557"/>
        <v>0</v>
      </c>
      <c r="I3148" s="11">
        <f t="shared" ca="1" si="1"/>
        <v>-377.91509280000002</v>
      </c>
      <c r="J3148" s="11">
        <f t="shared" ca="1" si="9"/>
        <v>-9.9871853260000005</v>
      </c>
      <c r="K3148" s="9">
        <f t="shared" ca="1" si="554"/>
        <v>43.201369649999997</v>
      </c>
      <c r="L3148" s="11">
        <f t="shared" ca="1" si="555"/>
        <v>7661.2204769999998</v>
      </c>
      <c r="M3148" s="11">
        <f t="shared" ca="1" si="550"/>
        <v>0.54634199999999999</v>
      </c>
      <c r="N3148" s="11">
        <f t="shared" ca="1" si="547"/>
        <v>-6.7046927509999996</v>
      </c>
      <c r="O3148" s="11">
        <f t="shared" ca="1" si="548"/>
        <v>0</v>
      </c>
      <c r="P3148" s="13">
        <f t="shared" ca="1" si="551"/>
        <v>309.49700000000001</v>
      </c>
      <c r="Q3148" s="11">
        <f t="shared" ca="1" si="415"/>
        <v>0.13958574609999999</v>
      </c>
      <c r="R3148" s="11">
        <f t="shared" ca="1" si="552"/>
        <v>1.018061705</v>
      </c>
      <c r="S3148" s="11"/>
    </row>
    <row r="3149" spans="2:19" x14ac:dyDescent="0.2">
      <c r="B3149" s="11"/>
      <c r="D3149" s="14">
        <f t="shared" si="553"/>
        <v>31.47000000000212</v>
      </c>
      <c r="E3149" s="11">
        <f t="shared" si="556"/>
        <v>37.840000000001169</v>
      </c>
      <c r="F3149" s="11">
        <f t="shared" si="549"/>
        <v>-371.21040000001148</v>
      </c>
      <c r="G3149" s="11">
        <f t="shared" ca="1" si="412"/>
        <v>-6.6737290979999999</v>
      </c>
      <c r="H3149" s="15">
        <f t="shared" si="557"/>
        <v>0</v>
      </c>
      <c r="I3149" s="11">
        <f t="shared" ca="1" si="1"/>
        <v>-377.8841291</v>
      </c>
      <c r="J3149" s="11">
        <f t="shared" ca="1" si="9"/>
        <v>-9.986367048</v>
      </c>
      <c r="K3149" s="9">
        <f t="shared" ca="1" si="554"/>
        <v>43.101497799999997</v>
      </c>
      <c r="L3149" s="11">
        <f t="shared" ca="1" si="555"/>
        <v>7661.6519909999997</v>
      </c>
      <c r="M3149" s="11">
        <f t="shared" ca="1" si="550"/>
        <v>0.54634199999999999</v>
      </c>
      <c r="N3149" s="11">
        <f t="shared" ca="1" si="547"/>
        <v>-6.6737290979999999</v>
      </c>
      <c r="O3149" s="11">
        <f t="shared" ca="1" si="548"/>
        <v>0</v>
      </c>
      <c r="P3149" s="13">
        <f t="shared" ca="1" si="551"/>
        <v>309.49700000000001</v>
      </c>
      <c r="Q3149" s="11">
        <f t="shared" ca="1" si="415"/>
        <v>0.13926305520000001</v>
      </c>
      <c r="R3149" s="11">
        <f t="shared" ca="1" si="552"/>
        <v>1.017978292</v>
      </c>
      <c r="S3149" s="11"/>
    </row>
    <row r="3150" spans="2:19" x14ac:dyDescent="0.2">
      <c r="B3150" s="11"/>
      <c r="D3150" s="14">
        <f t="shared" si="553"/>
        <v>31.480000000002121</v>
      </c>
      <c r="E3150" s="11">
        <f t="shared" si="556"/>
        <v>37.840000000001169</v>
      </c>
      <c r="F3150" s="11">
        <f t="shared" si="549"/>
        <v>-371.21040000001148</v>
      </c>
      <c r="G3150" s="11">
        <f t="shared" ca="1" si="412"/>
        <v>-6.6420614779999996</v>
      </c>
      <c r="H3150" s="15">
        <f t="shared" si="557"/>
        <v>0</v>
      </c>
      <c r="I3150" s="11">
        <f t="shared" ca="1" si="1"/>
        <v>-377.8524615</v>
      </c>
      <c r="J3150" s="11">
        <f t="shared" ca="1" si="9"/>
        <v>-9.9855301660000002</v>
      </c>
      <c r="K3150" s="9">
        <f t="shared" ca="1" si="554"/>
        <v>43.001634129999999</v>
      </c>
      <c r="L3150" s="11">
        <f t="shared" ca="1" si="555"/>
        <v>7662.0825070000001</v>
      </c>
      <c r="M3150" s="11">
        <f t="shared" ca="1" si="550"/>
        <v>0.54627800000000004</v>
      </c>
      <c r="N3150" s="11">
        <f t="shared" ca="1" si="547"/>
        <v>-6.6420614779999996</v>
      </c>
      <c r="O3150" s="11">
        <f t="shared" ca="1" si="548"/>
        <v>0</v>
      </c>
      <c r="P3150" s="13">
        <f t="shared" ca="1" si="551"/>
        <v>309.49200000000002</v>
      </c>
      <c r="Q3150" s="11">
        <f t="shared" ca="1" si="415"/>
        <v>0.13894263539999999</v>
      </c>
      <c r="R3150" s="11">
        <f t="shared" ca="1" si="552"/>
        <v>1.0178929830000001</v>
      </c>
      <c r="S3150" s="11"/>
    </row>
    <row r="3151" spans="2:19" x14ac:dyDescent="0.2">
      <c r="B3151" s="11"/>
      <c r="D3151" s="14">
        <f t="shared" si="553"/>
        <v>31.490000000002123</v>
      </c>
      <c r="E3151" s="11">
        <f t="shared" si="556"/>
        <v>37.840000000001169</v>
      </c>
      <c r="F3151" s="11">
        <f t="shared" si="549"/>
        <v>-371.21040000001148</v>
      </c>
      <c r="G3151" s="11">
        <f t="shared" ca="1" si="412"/>
        <v>-6.611249859</v>
      </c>
      <c r="H3151" s="15">
        <f t="shared" si="557"/>
        <v>0</v>
      </c>
      <c r="I3151" s="11">
        <f t="shared" ca="1" si="1"/>
        <v>-377.82164990000001</v>
      </c>
      <c r="J3151" s="11">
        <f t="shared" ca="1" si="9"/>
        <v>-9.9847159049999998</v>
      </c>
      <c r="K3151" s="9">
        <f t="shared" ca="1" si="554"/>
        <v>42.901778819999997</v>
      </c>
      <c r="L3151" s="11">
        <f t="shared" ca="1" si="555"/>
        <v>7662.5120239999997</v>
      </c>
      <c r="M3151" s="11">
        <f t="shared" ca="1" si="550"/>
        <v>0.54627800000000004</v>
      </c>
      <c r="N3151" s="11">
        <f t="shared" ca="1" si="547"/>
        <v>-6.611249859</v>
      </c>
      <c r="O3151" s="11">
        <f t="shared" ca="1" si="548"/>
        <v>0</v>
      </c>
      <c r="P3151" s="13">
        <f t="shared" ca="1" si="551"/>
        <v>309.49200000000002</v>
      </c>
      <c r="Q3151" s="11">
        <f t="shared" ca="1" si="415"/>
        <v>0.13861999280000001</v>
      </c>
      <c r="R3151" s="11">
        <f t="shared" ca="1" si="552"/>
        <v>1.01780998</v>
      </c>
      <c r="S3151" s="11"/>
    </row>
    <row r="3152" spans="2:19" x14ac:dyDescent="0.2">
      <c r="B3152" s="11"/>
      <c r="D3152" s="14">
        <f t="shared" si="553"/>
        <v>31.500000000002125</v>
      </c>
      <c r="E3152" s="11">
        <f t="shared" si="556"/>
        <v>37.840000000001169</v>
      </c>
      <c r="F3152" s="11">
        <f t="shared" si="549"/>
        <v>-371.21040000001148</v>
      </c>
      <c r="G3152" s="11">
        <f t="shared" ca="1" si="412"/>
        <v>-6.5805123749999996</v>
      </c>
      <c r="H3152" s="15">
        <f t="shared" si="557"/>
        <v>0</v>
      </c>
      <c r="I3152" s="11">
        <f t="shared" ca="1" si="1"/>
        <v>-377.79091240000002</v>
      </c>
      <c r="J3152" s="11">
        <f t="shared" ca="1" si="9"/>
        <v>-9.983903604</v>
      </c>
      <c r="K3152" s="9">
        <f t="shared" ca="1" si="554"/>
        <v>42.801931660000001</v>
      </c>
      <c r="L3152" s="11">
        <f t="shared" ca="1" si="555"/>
        <v>7662.9405420000003</v>
      </c>
      <c r="M3152" s="11">
        <f t="shared" ca="1" si="550"/>
        <v>0.54627800000000004</v>
      </c>
      <c r="N3152" s="11">
        <f t="shared" ca="1" si="547"/>
        <v>-6.5805123749999996</v>
      </c>
      <c r="O3152" s="11">
        <f t="shared" ca="1" si="548"/>
        <v>0</v>
      </c>
      <c r="P3152" s="13">
        <f t="shared" ca="1" si="551"/>
        <v>309.49200000000002</v>
      </c>
      <c r="Q3152" s="11">
        <f t="shared" ca="1" si="415"/>
        <v>0.13829737659999999</v>
      </c>
      <c r="R3152" s="11">
        <f t="shared" ca="1" si="552"/>
        <v>1.017727177</v>
      </c>
      <c r="S3152" s="11"/>
    </row>
    <row r="3153" spans="2:19" x14ac:dyDescent="0.2">
      <c r="B3153" s="11"/>
      <c r="D3153" s="14">
        <f t="shared" si="553"/>
        <v>31.510000000002126</v>
      </c>
      <c r="E3153" s="11">
        <f t="shared" si="556"/>
        <v>37.840000000001169</v>
      </c>
      <c r="F3153" s="11">
        <f t="shared" si="549"/>
        <v>-371.21040000001148</v>
      </c>
      <c r="G3153" s="11">
        <f t="shared" ca="1" si="412"/>
        <v>-6.5490936360000003</v>
      </c>
      <c r="H3153" s="15">
        <f t="shared" si="557"/>
        <v>0</v>
      </c>
      <c r="I3153" s="11">
        <f t="shared" ca="1" si="1"/>
        <v>-377.75949359999998</v>
      </c>
      <c r="J3153" s="11">
        <f t="shared" ca="1" si="9"/>
        <v>-9.9830732990000008</v>
      </c>
      <c r="K3153" s="9">
        <f t="shared" ca="1" si="554"/>
        <v>42.702092630000003</v>
      </c>
      <c r="L3153" s="11">
        <f t="shared" ca="1" si="555"/>
        <v>7663.3680619999996</v>
      </c>
      <c r="M3153" s="11">
        <f t="shared" ca="1" si="550"/>
        <v>0.54621500000000001</v>
      </c>
      <c r="N3153" s="11">
        <f t="shared" ca="1" si="547"/>
        <v>-6.5490936360000003</v>
      </c>
      <c r="O3153" s="11">
        <f t="shared" ca="1" si="548"/>
        <v>0</v>
      </c>
      <c r="P3153" s="13">
        <f t="shared" ca="1" si="551"/>
        <v>309.488</v>
      </c>
      <c r="Q3153" s="11">
        <f t="shared" ca="1" si="415"/>
        <v>0.1379765698</v>
      </c>
      <c r="R3153" s="11">
        <f t="shared" ca="1" si="552"/>
        <v>1.017642538</v>
      </c>
      <c r="S3153" s="11"/>
    </row>
    <row r="3154" spans="2:19" x14ac:dyDescent="0.2">
      <c r="B3154" s="11"/>
      <c r="D3154" s="14">
        <f t="shared" si="553"/>
        <v>31.520000000002128</v>
      </c>
      <c r="E3154" s="11">
        <f t="shared" si="556"/>
        <v>37.840000000001169</v>
      </c>
      <c r="F3154" s="11">
        <f t="shared" si="549"/>
        <v>-371.21040000001148</v>
      </c>
      <c r="G3154" s="11">
        <f t="shared" ca="1" si="412"/>
        <v>-6.5185079420000003</v>
      </c>
      <c r="H3154" s="15">
        <f t="shared" si="557"/>
        <v>0</v>
      </c>
      <c r="I3154" s="11">
        <f t="shared" ca="1" si="1"/>
        <v>-377.72890790000002</v>
      </c>
      <c r="J3154" s="11">
        <f t="shared" ca="1" si="9"/>
        <v>-9.9822650090000007</v>
      </c>
      <c r="K3154" s="9">
        <f t="shared" ca="1" si="554"/>
        <v>42.602261900000002</v>
      </c>
      <c r="L3154" s="11">
        <f t="shared" ca="1" si="555"/>
        <v>7663.7945840000002</v>
      </c>
      <c r="M3154" s="11">
        <f t="shared" ca="1" si="550"/>
        <v>0.54621500000000001</v>
      </c>
      <c r="N3154" s="11">
        <f t="shared" ca="1" si="547"/>
        <v>-6.5185079420000003</v>
      </c>
      <c r="O3154" s="11">
        <f t="shared" ca="1" si="548"/>
        <v>0</v>
      </c>
      <c r="P3154" s="13">
        <f t="shared" ca="1" si="551"/>
        <v>309.488</v>
      </c>
      <c r="Q3154" s="11">
        <f t="shared" ca="1" si="415"/>
        <v>0.1376540024</v>
      </c>
      <c r="R3154" s="11">
        <f t="shared" ca="1" si="552"/>
        <v>1.0175601439999999</v>
      </c>
      <c r="S3154" s="11"/>
    </row>
    <row r="3155" spans="2:19" x14ac:dyDescent="0.2">
      <c r="B3155" s="11"/>
      <c r="D3155" s="14">
        <f t="shared" si="553"/>
        <v>31.530000000002129</v>
      </c>
      <c r="E3155" s="11">
        <f t="shared" si="556"/>
        <v>37.840000000001169</v>
      </c>
      <c r="F3155" s="11">
        <f t="shared" si="549"/>
        <v>-371.21040000001148</v>
      </c>
      <c r="G3155" s="11">
        <f t="shared" ca="1" si="412"/>
        <v>-6.487236105</v>
      </c>
      <c r="H3155" s="15">
        <f t="shared" si="557"/>
        <v>0</v>
      </c>
      <c r="I3155" s="11">
        <f t="shared" ca="1" si="1"/>
        <v>-377.69763610000001</v>
      </c>
      <c r="J3155" s="11">
        <f t="shared" ca="1" si="9"/>
        <v>-9.9814385859999994</v>
      </c>
      <c r="K3155" s="9">
        <f t="shared" ca="1" si="554"/>
        <v>42.502439250000002</v>
      </c>
      <c r="L3155" s="11">
        <f t="shared" ca="1" si="555"/>
        <v>7664.2201080000004</v>
      </c>
      <c r="M3155" s="11">
        <f t="shared" ca="1" si="550"/>
        <v>0.54615100000000005</v>
      </c>
      <c r="N3155" s="11">
        <f t="shared" ca="1" si="547"/>
        <v>-6.487236105</v>
      </c>
      <c r="O3155" s="11">
        <f t="shared" ca="1" si="548"/>
        <v>0</v>
      </c>
      <c r="P3155" s="13">
        <f t="shared" ca="1" si="551"/>
        <v>309.48399999999998</v>
      </c>
      <c r="Q3155" s="11">
        <f t="shared" ca="1" si="415"/>
        <v>0.13733323610000001</v>
      </c>
      <c r="R3155" s="11">
        <f t="shared" ca="1" si="552"/>
        <v>1.0174759010000001</v>
      </c>
      <c r="S3155" s="11"/>
    </row>
    <row r="3156" spans="2:19" x14ac:dyDescent="0.2">
      <c r="B3156" s="11"/>
      <c r="D3156" s="14">
        <f t="shared" si="553"/>
        <v>31.540000000002131</v>
      </c>
      <c r="E3156" s="11">
        <f t="shared" si="556"/>
        <v>37.840000000001169</v>
      </c>
      <c r="F3156" s="11">
        <f t="shared" si="549"/>
        <v>-371.21040000001148</v>
      </c>
      <c r="G3156" s="11">
        <f t="shared" ca="1" si="412"/>
        <v>-6.4568021269999996</v>
      </c>
      <c r="H3156" s="15">
        <f t="shared" si="557"/>
        <v>0</v>
      </c>
      <c r="I3156" s="11">
        <f t="shared" ca="1" si="1"/>
        <v>-377.6672021</v>
      </c>
      <c r="J3156" s="11">
        <f t="shared" ca="1" si="9"/>
        <v>-9.9806343060000007</v>
      </c>
      <c r="K3156" s="9">
        <f t="shared" ca="1" si="554"/>
        <v>42.402624860000003</v>
      </c>
      <c r="L3156" s="11">
        <f t="shared" ca="1" si="555"/>
        <v>7664.6446329999999</v>
      </c>
      <c r="M3156" s="11">
        <f t="shared" ca="1" si="550"/>
        <v>0.54615100000000005</v>
      </c>
      <c r="N3156" s="11">
        <f t="shared" ca="1" si="547"/>
        <v>-6.4568021269999996</v>
      </c>
      <c r="O3156" s="11">
        <f t="shared" ca="1" si="548"/>
        <v>0</v>
      </c>
      <c r="P3156" s="13">
        <f t="shared" ca="1" si="551"/>
        <v>309.48399999999998</v>
      </c>
      <c r="Q3156" s="11">
        <f t="shared" ca="1" si="415"/>
        <v>0.13701071740000001</v>
      </c>
      <c r="R3156" s="11">
        <f t="shared" ca="1" si="552"/>
        <v>1.017393915</v>
      </c>
      <c r="S3156" s="11"/>
    </row>
    <row r="3157" spans="2:19" x14ac:dyDescent="0.2">
      <c r="B3157" s="11"/>
      <c r="D3157" s="14">
        <f t="shared" si="553"/>
        <v>31.550000000002132</v>
      </c>
      <c r="E3157" s="11">
        <f t="shared" si="556"/>
        <v>37.840000000001169</v>
      </c>
      <c r="F3157" s="11">
        <f t="shared" si="549"/>
        <v>-371.21040000001148</v>
      </c>
      <c r="G3157" s="11">
        <f t="shared" ca="1" si="412"/>
        <v>-6.4257008410000003</v>
      </c>
      <c r="H3157" s="15">
        <f t="shared" si="557"/>
        <v>0</v>
      </c>
      <c r="I3157" s="11">
        <f t="shared" ca="1" si="1"/>
        <v>-377.63610080000001</v>
      </c>
      <c r="J3157" s="11">
        <f t="shared" ca="1" si="9"/>
        <v>-9.9798123899999993</v>
      </c>
      <c r="K3157" s="9">
        <f t="shared" ca="1" si="554"/>
        <v>42.302818520000002</v>
      </c>
      <c r="L3157" s="11">
        <f t="shared" ca="1" si="555"/>
        <v>7665.0681599999998</v>
      </c>
      <c r="M3157" s="11">
        <f t="shared" ca="1" si="550"/>
        <v>0.54608800000000002</v>
      </c>
      <c r="N3157" s="11">
        <f t="shared" ca="1" si="547"/>
        <v>-6.4257008410000003</v>
      </c>
      <c r="O3157" s="11">
        <f t="shared" ca="1" si="548"/>
        <v>0</v>
      </c>
      <c r="P3157" s="13">
        <f t="shared" ca="1" si="551"/>
        <v>309.48</v>
      </c>
      <c r="Q3157" s="11">
        <f t="shared" ca="1" si="415"/>
        <v>0.13668999130000001</v>
      </c>
      <c r="R3157" s="11">
        <f t="shared" ca="1" si="552"/>
        <v>1.017310132</v>
      </c>
      <c r="S3157" s="11"/>
    </row>
    <row r="3158" spans="2:19" x14ac:dyDescent="0.2">
      <c r="B3158" s="11"/>
      <c r="D3158" s="14">
        <f t="shared" si="553"/>
        <v>31.560000000002134</v>
      </c>
      <c r="E3158" s="11">
        <f t="shared" si="556"/>
        <v>37.840000000001169</v>
      </c>
      <c r="F3158" s="11">
        <f t="shared" si="549"/>
        <v>-371.21040000001148</v>
      </c>
      <c r="G3158" s="11">
        <f t="shared" ca="1" si="412"/>
        <v>-6.3954183919999998</v>
      </c>
      <c r="H3158" s="15">
        <f t="shared" si="557"/>
        <v>0</v>
      </c>
      <c r="I3158" s="11">
        <f t="shared" ca="1" si="1"/>
        <v>-377.60581839999998</v>
      </c>
      <c r="J3158" s="11">
        <f t="shared" ca="1" si="9"/>
        <v>-9.9790121139999997</v>
      </c>
      <c r="K3158" s="9">
        <f t="shared" ca="1" si="554"/>
        <v>42.203020389999999</v>
      </c>
      <c r="L3158" s="11">
        <f t="shared" ca="1" si="555"/>
        <v>7665.4906890000002</v>
      </c>
      <c r="M3158" s="11">
        <f t="shared" ca="1" si="550"/>
        <v>0.54608800000000002</v>
      </c>
      <c r="N3158" s="11">
        <f t="shared" ca="1" si="547"/>
        <v>-6.3954183919999998</v>
      </c>
      <c r="O3158" s="11">
        <f t="shared" ca="1" si="548"/>
        <v>0</v>
      </c>
      <c r="P3158" s="13">
        <f t="shared" ca="1" si="551"/>
        <v>309.48</v>
      </c>
      <c r="Q3158" s="11">
        <f t="shared" ca="1" si="415"/>
        <v>0.13636752099999999</v>
      </c>
      <c r="R3158" s="11">
        <f t="shared" ca="1" si="552"/>
        <v>1.0172285539999999</v>
      </c>
      <c r="S3158" s="11"/>
    </row>
    <row r="3159" spans="2:19" x14ac:dyDescent="0.2">
      <c r="B3159" s="11"/>
      <c r="D3159" s="14">
        <f t="shared" si="553"/>
        <v>31.570000000002135</v>
      </c>
      <c r="E3159" s="11">
        <f t="shared" si="556"/>
        <v>37.840000000001169</v>
      </c>
      <c r="F3159" s="11">
        <f t="shared" si="549"/>
        <v>-371.21040000001148</v>
      </c>
      <c r="G3159" s="11">
        <f t="shared" ca="1" si="412"/>
        <v>-6.3652098879999999</v>
      </c>
      <c r="H3159" s="15">
        <f t="shared" si="557"/>
        <v>0</v>
      </c>
      <c r="I3159" s="11">
        <f t="shared" ca="1" si="1"/>
        <v>-377.57560990000002</v>
      </c>
      <c r="J3159" s="11">
        <f t="shared" ca="1" si="9"/>
        <v>-9.978213792</v>
      </c>
      <c r="K3159" s="9">
        <f t="shared" ca="1" si="554"/>
        <v>42.103230269999997</v>
      </c>
      <c r="L3159" s="11">
        <f t="shared" ca="1" si="555"/>
        <v>7665.9122209999996</v>
      </c>
      <c r="M3159" s="11">
        <f t="shared" ca="1" si="550"/>
        <v>0.54608800000000002</v>
      </c>
      <c r="N3159" s="11">
        <f t="shared" ca="1" si="547"/>
        <v>-6.3652098879999999</v>
      </c>
      <c r="O3159" s="11">
        <f t="shared" ca="1" si="548"/>
        <v>0</v>
      </c>
      <c r="P3159" s="13">
        <f t="shared" ca="1" si="551"/>
        <v>309.48</v>
      </c>
      <c r="Q3159" s="11">
        <f t="shared" ca="1" si="415"/>
        <v>0.1360450765</v>
      </c>
      <c r="R3159" s="11">
        <f t="shared" ca="1" si="552"/>
        <v>1.0171471759999999</v>
      </c>
      <c r="S3159" s="11"/>
    </row>
    <row r="3160" spans="2:19" x14ac:dyDescent="0.2">
      <c r="B3160" s="11"/>
      <c r="D3160" s="14">
        <f t="shared" si="553"/>
        <v>31.580000000002137</v>
      </c>
      <c r="E3160" s="11">
        <f t="shared" si="556"/>
        <v>37.840000000001169</v>
      </c>
      <c r="F3160" s="11">
        <f t="shared" si="549"/>
        <v>-371.21040000001148</v>
      </c>
      <c r="G3160" s="11">
        <f t="shared" ca="1" si="412"/>
        <v>-6.3343444529999999</v>
      </c>
      <c r="H3160" s="15">
        <f t="shared" si="557"/>
        <v>0</v>
      </c>
      <c r="I3160" s="11">
        <f t="shared" ca="1" si="1"/>
        <v>-377.54474449999998</v>
      </c>
      <c r="J3160" s="11">
        <f t="shared" ca="1" si="9"/>
        <v>-9.9773981089999992</v>
      </c>
      <c r="K3160" s="9">
        <f t="shared" ca="1" si="554"/>
        <v>42.003448130000002</v>
      </c>
      <c r="L3160" s="11">
        <f t="shared" ca="1" si="555"/>
        <v>7666.332754</v>
      </c>
      <c r="M3160" s="11">
        <f t="shared" ca="1" si="550"/>
        <v>0.54602499999999998</v>
      </c>
      <c r="N3160" s="11">
        <f t="shared" ca="1" si="547"/>
        <v>-6.3343444529999999</v>
      </c>
      <c r="O3160" s="11">
        <f t="shared" ca="1" si="548"/>
        <v>0</v>
      </c>
      <c r="P3160" s="13">
        <f t="shared" ca="1" si="551"/>
        <v>309.47500000000002</v>
      </c>
      <c r="Q3160" s="11">
        <f t="shared" ca="1" si="415"/>
        <v>0.1357248506</v>
      </c>
      <c r="R3160" s="11">
        <f t="shared" ca="1" si="552"/>
        <v>1.017064027</v>
      </c>
      <c r="S3160" s="11"/>
    </row>
    <row r="3161" spans="2:19" x14ac:dyDescent="0.2">
      <c r="B3161" s="11"/>
      <c r="D3161" s="14">
        <f t="shared" si="553"/>
        <v>31.590000000002139</v>
      </c>
      <c r="E3161" s="11">
        <f t="shared" si="556"/>
        <v>37.840000000001169</v>
      </c>
      <c r="F3161" s="11">
        <f t="shared" si="549"/>
        <v>-371.21040000001148</v>
      </c>
      <c r="G3161" s="11">
        <f t="shared" ca="1" si="412"/>
        <v>-6.304287295</v>
      </c>
      <c r="H3161" s="15">
        <f t="shared" si="557"/>
        <v>0</v>
      </c>
      <c r="I3161" s="11">
        <f t="shared" ca="1" si="1"/>
        <v>-377.51468729999999</v>
      </c>
      <c r="J3161" s="11">
        <f t="shared" ca="1" si="9"/>
        <v>-9.9766037870000002</v>
      </c>
      <c r="K3161" s="9">
        <f t="shared" ca="1" si="554"/>
        <v>41.903674150000001</v>
      </c>
      <c r="L3161" s="11">
        <f t="shared" ca="1" si="555"/>
        <v>7666.7522900000004</v>
      </c>
      <c r="M3161" s="11">
        <f t="shared" ca="1" si="550"/>
        <v>0.54602499999999998</v>
      </c>
      <c r="N3161" s="11">
        <f t="shared" ca="1" si="547"/>
        <v>-6.304287295</v>
      </c>
      <c r="O3161" s="11">
        <f t="shared" ca="1" si="548"/>
        <v>0</v>
      </c>
      <c r="P3161" s="13">
        <f t="shared" ca="1" si="551"/>
        <v>309.47500000000002</v>
      </c>
      <c r="Q3161" s="11">
        <f t="shared" ca="1" si="415"/>
        <v>0.13540245300000001</v>
      </c>
      <c r="R3161" s="11">
        <f t="shared" ca="1" si="552"/>
        <v>1.016983057</v>
      </c>
      <c r="S3161" s="11"/>
    </row>
    <row r="3162" spans="2:19" x14ac:dyDescent="0.2">
      <c r="B3162" s="11"/>
      <c r="D3162" s="14">
        <f t="shared" si="553"/>
        <v>31.60000000000214</v>
      </c>
      <c r="E3162" s="11">
        <f t="shared" si="556"/>
        <v>37.840000000001169</v>
      </c>
      <c r="F3162" s="11">
        <f t="shared" si="549"/>
        <v>-371.21040000001148</v>
      </c>
      <c r="G3162" s="11">
        <f t="shared" ca="1" si="412"/>
        <v>-6.2735685869999998</v>
      </c>
      <c r="H3162" s="15">
        <f t="shared" si="557"/>
        <v>0</v>
      </c>
      <c r="I3162" s="11">
        <f t="shared" ca="1" si="1"/>
        <v>-377.48396860000003</v>
      </c>
      <c r="J3162" s="11">
        <f t="shared" ca="1" si="9"/>
        <v>-9.9757919820000005</v>
      </c>
      <c r="K3162" s="9">
        <f t="shared" ca="1" si="554"/>
        <v>41.803908110000002</v>
      </c>
      <c r="L3162" s="11">
        <f t="shared" ca="1" si="555"/>
        <v>7667.1708269999999</v>
      </c>
      <c r="M3162" s="11">
        <f t="shared" ca="1" si="550"/>
        <v>0.54596100000000003</v>
      </c>
      <c r="N3162" s="11">
        <f t="shared" ca="1" si="547"/>
        <v>-6.2735685869999998</v>
      </c>
      <c r="O3162" s="11">
        <f t="shared" ca="1" si="548"/>
        <v>0</v>
      </c>
      <c r="P3162" s="13">
        <f t="shared" ca="1" si="551"/>
        <v>309.471</v>
      </c>
      <c r="Q3162" s="11">
        <f t="shared" ca="1" si="415"/>
        <v>0.1350818271</v>
      </c>
      <c r="R3162" s="11">
        <f t="shared" ca="1" si="552"/>
        <v>1.016900304</v>
      </c>
      <c r="S3162" s="11"/>
    </row>
    <row r="3163" spans="2:19" x14ac:dyDescent="0.2">
      <c r="B3163" s="11"/>
      <c r="D3163" s="14">
        <f t="shared" si="553"/>
        <v>31.610000000002142</v>
      </c>
      <c r="E3163" s="11">
        <f t="shared" si="556"/>
        <v>37.840000000001169</v>
      </c>
      <c r="F3163" s="11">
        <f t="shared" si="549"/>
        <v>-371.21040000001148</v>
      </c>
      <c r="G3163" s="11">
        <f t="shared" ca="1" si="412"/>
        <v>-6.243662703</v>
      </c>
      <c r="H3163" s="15">
        <f t="shared" si="557"/>
        <v>0</v>
      </c>
      <c r="I3163" s="11">
        <f t="shared" ca="1" si="1"/>
        <v>-377.45406270000001</v>
      </c>
      <c r="J3163" s="11">
        <f t="shared" ca="1" si="9"/>
        <v>-9.975001657</v>
      </c>
      <c r="K3163" s="9">
        <f t="shared" ca="1" si="554"/>
        <v>41.70415019</v>
      </c>
      <c r="L3163" s="11">
        <f t="shared" ca="1" si="555"/>
        <v>7667.5883679999997</v>
      </c>
      <c r="M3163" s="11">
        <f t="shared" ca="1" si="550"/>
        <v>0.54596100000000003</v>
      </c>
      <c r="N3163" s="11">
        <f t="shared" ca="1" si="547"/>
        <v>-6.243662703</v>
      </c>
      <c r="O3163" s="11">
        <f t="shared" ca="1" si="548"/>
        <v>0</v>
      </c>
      <c r="P3163" s="13">
        <f t="shared" ca="1" si="551"/>
        <v>309.471</v>
      </c>
      <c r="Q3163" s="11">
        <f t="shared" ca="1" si="415"/>
        <v>0.13475947730000001</v>
      </c>
      <c r="R3163" s="11">
        <f t="shared" ca="1" si="552"/>
        <v>1.0168197409999999</v>
      </c>
      <c r="S3163" s="11"/>
    </row>
    <row r="3164" spans="2:19" x14ac:dyDescent="0.2">
      <c r="B3164" s="11"/>
      <c r="D3164" s="14">
        <f t="shared" si="553"/>
        <v>31.620000000002143</v>
      </c>
      <c r="E3164" s="11">
        <f t="shared" si="556"/>
        <v>37.840000000001169</v>
      </c>
      <c r="F3164" s="11">
        <f t="shared" si="549"/>
        <v>-371.21040000001148</v>
      </c>
      <c r="G3164" s="11">
        <f t="shared" ca="1" si="412"/>
        <v>-6.2131135979999996</v>
      </c>
      <c r="H3164" s="15">
        <f t="shared" si="557"/>
        <v>0</v>
      </c>
      <c r="I3164" s="11">
        <f t="shared" ca="1" si="1"/>
        <v>-377.42351359999998</v>
      </c>
      <c r="J3164" s="11">
        <f t="shared" ca="1" si="9"/>
        <v>-9.9741943339999999</v>
      </c>
      <c r="K3164" s="9">
        <f t="shared" ca="1" si="554"/>
        <v>41.604400179999999</v>
      </c>
      <c r="L3164" s="11">
        <f t="shared" ca="1" si="555"/>
        <v>7668.004911</v>
      </c>
      <c r="M3164" s="11">
        <f t="shared" ca="1" si="550"/>
        <v>0.54589799999999999</v>
      </c>
      <c r="N3164" s="11">
        <f t="shared" ca="1" si="547"/>
        <v>-6.2131135979999996</v>
      </c>
      <c r="O3164" s="11">
        <f t="shared" ca="1" si="548"/>
        <v>0</v>
      </c>
      <c r="P3164" s="13">
        <f t="shared" ca="1" si="551"/>
        <v>309.46699999999998</v>
      </c>
      <c r="Q3164" s="11">
        <f t="shared" ca="1" si="415"/>
        <v>0.13443889070000001</v>
      </c>
      <c r="R3164" s="11">
        <f t="shared" ca="1" si="552"/>
        <v>1.016737445</v>
      </c>
      <c r="S3164" s="11"/>
    </row>
    <row r="3165" spans="2:19" x14ac:dyDescent="0.2">
      <c r="B3165" s="11"/>
      <c r="D3165" s="14">
        <f t="shared" si="553"/>
        <v>31.630000000002145</v>
      </c>
      <c r="E3165" s="11">
        <f t="shared" si="556"/>
        <v>37.840000000001169</v>
      </c>
      <c r="F3165" s="11">
        <f t="shared" si="549"/>
        <v>-371.21040000001148</v>
      </c>
      <c r="G3165" s="11">
        <f t="shared" ca="1" si="412"/>
        <v>-6.183358804</v>
      </c>
      <c r="H3165" s="15">
        <f t="shared" si="557"/>
        <v>0</v>
      </c>
      <c r="I3165" s="11">
        <f t="shared" ca="1" si="1"/>
        <v>-377.3937588</v>
      </c>
      <c r="J3165" s="11">
        <f t="shared" ca="1" si="9"/>
        <v>-9.9734080019999993</v>
      </c>
      <c r="K3165" s="9">
        <f t="shared" ca="1" si="554"/>
        <v>41.504658229999997</v>
      </c>
      <c r="L3165" s="11">
        <f t="shared" ca="1" si="555"/>
        <v>7668.4204559999998</v>
      </c>
      <c r="M3165" s="11">
        <f t="shared" ca="1" si="550"/>
        <v>0.54589799999999999</v>
      </c>
      <c r="N3165" s="11">
        <f t="shared" ca="1" si="547"/>
        <v>-6.183358804</v>
      </c>
      <c r="O3165" s="11">
        <f t="shared" ca="1" si="548"/>
        <v>0</v>
      </c>
      <c r="P3165" s="13">
        <f t="shared" ca="1" si="551"/>
        <v>309.46699999999998</v>
      </c>
      <c r="Q3165" s="11">
        <f t="shared" ca="1" si="415"/>
        <v>0.13411658830000001</v>
      </c>
      <c r="R3165" s="11">
        <f t="shared" ca="1" si="552"/>
        <v>1.0166572890000001</v>
      </c>
      <c r="S3165" s="11"/>
    </row>
    <row r="3166" spans="2:19" x14ac:dyDescent="0.2">
      <c r="B3166" s="11"/>
      <c r="D3166" s="14">
        <f t="shared" si="553"/>
        <v>31.640000000002146</v>
      </c>
      <c r="E3166" s="11">
        <f t="shared" si="556"/>
        <v>37.840000000001169</v>
      </c>
      <c r="F3166" s="11">
        <f t="shared" si="549"/>
        <v>-371.21040000001148</v>
      </c>
      <c r="G3166" s="11">
        <f t="shared" ca="1" si="412"/>
        <v>-6.1536777660000004</v>
      </c>
      <c r="H3166" s="15">
        <f t="shared" si="557"/>
        <v>0</v>
      </c>
      <c r="I3166" s="11">
        <f t="shared" ca="1" si="1"/>
        <v>-377.36407780000002</v>
      </c>
      <c r="J3166" s="11">
        <f t="shared" ca="1" si="9"/>
        <v>-9.9726236200000002</v>
      </c>
      <c r="K3166" s="9">
        <f t="shared" ca="1" si="554"/>
        <v>41.404924149999999</v>
      </c>
      <c r="L3166" s="11">
        <f t="shared" ca="1" si="555"/>
        <v>7668.8350039999996</v>
      </c>
      <c r="M3166" s="11">
        <f t="shared" ca="1" si="550"/>
        <v>0.54589799999999999</v>
      </c>
      <c r="N3166" s="11">
        <f t="shared" ca="1" si="547"/>
        <v>-6.1536777660000004</v>
      </c>
      <c r="O3166" s="11">
        <f t="shared" ca="1" si="548"/>
        <v>0</v>
      </c>
      <c r="P3166" s="13">
        <f t="shared" ca="1" si="551"/>
        <v>309.46699999999998</v>
      </c>
      <c r="Q3166" s="11">
        <f t="shared" ca="1" si="415"/>
        <v>0.1337943114</v>
      </c>
      <c r="R3166" s="11">
        <f t="shared" ca="1" si="552"/>
        <v>1.0165773309999999</v>
      </c>
      <c r="S3166" s="11"/>
    </row>
    <row r="3167" spans="2:19" x14ac:dyDescent="0.2">
      <c r="B3167" s="11"/>
      <c r="D3167" s="14">
        <f t="shared" si="553"/>
        <v>31.650000000002148</v>
      </c>
      <c r="E3167" s="11">
        <f t="shared" si="556"/>
        <v>37.840000000001169</v>
      </c>
      <c r="F3167" s="11">
        <f t="shared" si="549"/>
        <v>-371.21040000001148</v>
      </c>
      <c r="G3167" s="11">
        <f t="shared" ca="1" si="412"/>
        <v>-6.1233637070000002</v>
      </c>
      <c r="H3167" s="15">
        <f t="shared" si="557"/>
        <v>0</v>
      </c>
      <c r="I3167" s="11">
        <f t="shared" ca="1" si="1"/>
        <v>-377.33376370000002</v>
      </c>
      <c r="J3167" s="11">
        <f t="shared" ca="1" si="9"/>
        <v>-9.9718225080000007</v>
      </c>
      <c r="K3167" s="9">
        <f t="shared" ca="1" si="554"/>
        <v>41.305197919999998</v>
      </c>
      <c r="L3167" s="11">
        <f t="shared" ca="1" si="555"/>
        <v>7669.2485539999998</v>
      </c>
      <c r="M3167" s="11">
        <f t="shared" ca="1" si="550"/>
        <v>0.54583499999999996</v>
      </c>
      <c r="N3167" s="11">
        <f t="shared" ca="1" si="547"/>
        <v>-6.1233637070000002</v>
      </c>
      <c r="O3167" s="11">
        <f t="shared" ca="1" si="548"/>
        <v>0</v>
      </c>
      <c r="P3167" s="13">
        <f t="shared" ca="1" si="551"/>
        <v>309.46300000000002</v>
      </c>
      <c r="Q3167" s="11">
        <f t="shared" ca="1" si="415"/>
        <v>0.13347378500000001</v>
      </c>
      <c r="R3167" s="11">
        <f t="shared" ca="1" si="552"/>
        <v>1.016495669</v>
      </c>
      <c r="S3167" s="11"/>
    </row>
    <row r="3168" spans="2:19" x14ac:dyDescent="0.2">
      <c r="B3168" s="11"/>
      <c r="D3168" s="14">
        <f t="shared" si="553"/>
        <v>31.66000000000215</v>
      </c>
      <c r="E3168" s="11">
        <f t="shared" si="556"/>
        <v>37.840000000001169</v>
      </c>
      <c r="F3168" s="11">
        <f t="shared" si="549"/>
        <v>-371.21040000001148</v>
      </c>
      <c r="G3168" s="11">
        <f t="shared" ca="1" si="412"/>
        <v>-6.093833579</v>
      </c>
      <c r="H3168" s="15">
        <f t="shared" si="557"/>
        <v>0</v>
      </c>
      <c r="I3168" s="11">
        <f t="shared" ca="1" si="1"/>
        <v>-377.30423359999998</v>
      </c>
      <c r="J3168" s="11">
        <f t="shared" ca="1" si="9"/>
        <v>-9.9710421139999994</v>
      </c>
      <c r="K3168" s="9">
        <f t="shared" ca="1" si="554"/>
        <v>41.205479689999997</v>
      </c>
      <c r="L3168" s="11">
        <f t="shared" ca="1" si="555"/>
        <v>7669.6611080000002</v>
      </c>
      <c r="M3168" s="11">
        <f t="shared" ca="1" si="550"/>
        <v>0.54583499999999996</v>
      </c>
      <c r="N3168" s="11">
        <f t="shared" ca="1" si="547"/>
        <v>-6.093833579</v>
      </c>
      <c r="O3168" s="11">
        <f t="shared" ca="1" si="548"/>
        <v>0</v>
      </c>
      <c r="P3168" s="13">
        <f t="shared" ca="1" si="551"/>
        <v>309.46300000000002</v>
      </c>
      <c r="Q3168" s="11">
        <f t="shared" ca="1" si="415"/>
        <v>0.13315155510000001</v>
      </c>
      <c r="R3168" s="11">
        <f t="shared" ca="1" si="552"/>
        <v>1.016416118</v>
      </c>
      <c r="S3168" s="11"/>
    </row>
    <row r="3169" spans="2:19" x14ac:dyDescent="0.2">
      <c r="B3169" s="11"/>
      <c r="D3169" s="14">
        <f t="shared" si="553"/>
        <v>31.670000000002151</v>
      </c>
      <c r="E3169" s="11">
        <f t="shared" si="556"/>
        <v>37.840000000001169</v>
      </c>
      <c r="F3169" s="11">
        <f t="shared" si="549"/>
        <v>-371.21040000001148</v>
      </c>
      <c r="G3169" s="11">
        <f t="shared" ca="1" si="412"/>
        <v>-6.0636660730000003</v>
      </c>
      <c r="H3169" s="15">
        <f t="shared" si="557"/>
        <v>0</v>
      </c>
      <c r="I3169" s="11">
        <f t="shared" ca="1" si="1"/>
        <v>-377.27406610000003</v>
      </c>
      <c r="J3169" s="11">
        <f t="shared" ca="1" si="9"/>
        <v>-9.9702448750000006</v>
      </c>
      <c r="K3169" s="9">
        <f t="shared" ca="1" si="554"/>
        <v>41.105769270000003</v>
      </c>
      <c r="L3169" s="11">
        <f t="shared" ca="1" si="555"/>
        <v>7670.0726640000003</v>
      </c>
      <c r="M3169" s="11">
        <f t="shared" ca="1" si="550"/>
        <v>0.54577100000000001</v>
      </c>
      <c r="N3169" s="11">
        <f t="shared" ca="1" si="547"/>
        <v>-6.0636660730000003</v>
      </c>
      <c r="O3169" s="11">
        <f t="shared" ca="1" si="548"/>
        <v>0</v>
      </c>
      <c r="P3169" s="13">
        <f t="shared" ca="1" si="551"/>
        <v>309.459</v>
      </c>
      <c r="Q3169" s="11">
        <f t="shared" ca="1" si="415"/>
        <v>0.1328310674</v>
      </c>
      <c r="R3169" s="11">
        <f t="shared" ca="1" si="552"/>
        <v>1.01633485</v>
      </c>
      <c r="S3169" s="11"/>
    </row>
    <row r="3170" spans="2:19" x14ac:dyDescent="0.2">
      <c r="B3170" s="11"/>
      <c r="D3170" s="14">
        <f t="shared" si="553"/>
        <v>31.680000000002153</v>
      </c>
      <c r="E3170" s="11">
        <f t="shared" si="556"/>
        <v>37.840000000001169</v>
      </c>
      <c r="F3170" s="11">
        <f t="shared" si="549"/>
        <v>-371.21040000001148</v>
      </c>
      <c r="G3170" s="11">
        <f t="shared" ca="1" si="412"/>
        <v>-6.0342867819999997</v>
      </c>
      <c r="H3170" s="15">
        <f t="shared" si="557"/>
        <v>0</v>
      </c>
      <c r="I3170" s="11">
        <f t="shared" ca="1" si="1"/>
        <v>-377.24468680000001</v>
      </c>
      <c r="J3170" s="11">
        <f t="shared" ca="1" si="9"/>
        <v>-9.9694684670000004</v>
      </c>
      <c r="K3170" s="9">
        <f t="shared" ca="1" si="554"/>
        <v>41.006066820000001</v>
      </c>
      <c r="L3170" s="11">
        <f t="shared" ca="1" si="555"/>
        <v>7670.4832230000002</v>
      </c>
      <c r="M3170" s="11">
        <f t="shared" ca="1" si="550"/>
        <v>0.54577100000000001</v>
      </c>
      <c r="N3170" s="11">
        <f t="shared" ca="1" si="547"/>
        <v>-6.0342867819999997</v>
      </c>
      <c r="O3170" s="11">
        <f t="shared" ca="1" si="548"/>
        <v>0</v>
      </c>
      <c r="P3170" s="13">
        <f t="shared" ca="1" si="551"/>
        <v>309.459</v>
      </c>
      <c r="Q3170" s="11">
        <f t="shared" ca="1" si="415"/>
        <v>0.13250888429999999</v>
      </c>
      <c r="R3170" s="11">
        <f t="shared" ca="1" si="552"/>
        <v>1.0162557050000001</v>
      </c>
      <c r="S3170" s="11"/>
    </row>
    <row r="3171" spans="2:19" x14ac:dyDescent="0.2">
      <c r="B3171" s="11"/>
      <c r="D3171" s="14">
        <f t="shared" si="553"/>
        <v>31.690000000002154</v>
      </c>
      <c r="E3171" s="11">
        <f t="shared" si="556"/>
        <v>37.840000000001169</v>
      </c>
      <c r="F3171" s="11">
        <f t="shared" si="549"/>
        <v>-371.21040000001148</v>
      </c>
      <c r="G3171" s="11">
        <f t="shared" ca="1" si="412"/>
        <v>-6.0049811179999999</v>
      </c>
      <c r="H3171" s="15">
        <f t="shared" si="557"/>
        <v>0</v>
      </c>
      <c r="I3171" s="11">
        <f t="shared" ca="1" si="1"/>
        <v>-377.2153811</v>
      </c>
      <c r="J3171" s="11">
        <f t="shared" ca="1" si="9"/>
        <v>-9.9686940039999996</v>
      </c>
      <c r="K3171" s="9">
        <f t="shared" ca="1" si="554"/>
        <v>40.906372140000002</v>
      </c>
      <c r="L3171" s="11">
        <f t="shared" ca="1" si="555"/>
        <v>7670.892785</v>
      </c>
      <c r="M3171" s="11">
        <f t="shared" ca="1" si="550"/>
        <v>0.54577100000000001</v>
      </c>
      <c r="N3171" s="11">
        <f t="shared" ca="1" si="547"/>
        <v>-6.0049811179999999</v>
      </c>
      <c r="O3171" s="11">
        <f t="shared" ca="1" si="548"/>
        <v>0</v>
      </c>
      <c r="P3171" s="13">
        <f t="shared" ca="1" si="551"/>
        <v>309.459</v>
      </c>
      <c r="Q3171" s="11">
        <f t="shared" ca="1" si="415"/>
        <v>0.1321867263</v>
      </c>
      <c r="R3171" s="11">
        <f t="shared" ca="1" si="552"/>
        <v>1.0161767589999999</v>
      </c>
      <c r="S3171" s="11"/>
    </row>
    <row r="3172" spans="2:19" x14ac:dyDescent="0.2">
      <c r="B3172" s="11"/>
      <c r="D3172" s="14">
        <f t="shared" si="553"/>
        <v>31.700000000002156</v>
      </c>
      <c r="E3172" s="11">
        <f t="shared" si="556"/>
        <v>37.840000000001169</v>
      </c>
      <c r="F3172" s="11">
        <f t="shared" si="549"/>
        <v>-371.21040000001148</v>
      </c>
      <c r="G3172" s="11">
        <f t="shared" ca="1" si="412"/>
        <v>-5.9750592569999998</v>
      </c>
      <c r="H3172" s="15">
        <f t="shared" si="557"/>
        <v>0</v>
      </c>
      <c r="I3172" s="11">
        <f t="shared" ca="1" si="1"/>
        <v>-377.18545929999999</v>
      </c>
      <c r="J3172" s="11">
        <f t="shared" ca="1" si="9"/>
        <v>-9.9679032569999997</v>
      </c>
      <c r="K3172" s="9">
        <f t="shared" ca="1" si="554"/>
        <v>40.806685199999997</v>
      </c>
      <c r="L3172" s="11">
        <f t="shared" ca="1" si="555"/>
        <v>7671.3013510000001</v>
      </c>
      <c r="M3172" s="11">
        <f t="shared" ca="1" si="550"/>
        <v>0.54570799999999997</v>
      </c>
      <c r="N3172" s="11">
        <f t="shared" ca="1" si="547"/>
        <v>-5.9750592569999998</v>
      </c>
      <c r="O3172" s="11">
        <f t="shared" ca="1" si="548"/>
        <v>0</v>
      </c>
      <c r="P3172" s="13">
        <f t="shared" ca="1" si="551"/>
        <v>309.45400000000001</v>
      </c>
      <c r="Q3172" s="11">
        <f t="shared" ca="1" si="415"/>
        <v>0.13186672399999999</v>
      </c>
      <c r="R3172" s="11">
        <f t="shared" ca="1" si="552"/>
        <v>1.0160961529999999</v>
      </c>
      <c r="S3172" s="11"/>
    </row>
    <row r="3173" spans="2:19" x14ac:dyDescent="0.2">
      <c r="B3173" s="11"/>
      <c r="D3173" s="14">
        <f t="shared" si="553"/>
        <v>31.710000000002157</v>
      </c>
      <c r="E3173" s="11">
        <f t="shared" si="556"/>
        <v>37.840000000001169</v>
      </c>
      <c r="F3173" s="11">
        <f t="shared" si="549"/>
        <v>-371.21040000001148</v>
      </c>
      <c r="G3173" s="11">
        <f t="shared" ca="1" si="412"/>
        <v>-5.9459041959999999</v>
      </c>
      <c r="H3173" s="15">
        <f t="shared" si="557"/>
        <v>0</v>
      </c>
      <c r="I3173" s="11">
        <f t="shared" ca="1" si="1"/>
        <v>-377.15630420000002</v>
      </c>
      <c r="J3173" s="11">
        <f t="shared" ca="1" si="9"/>
        <v>-9.9671327749999996</v>
      </c>
      <c r="K3173" s="9">
        <f t="shared" ca="1" si="554"/>
        <v>40.70700617</v>
      </c>
      <c r="L3173" s="11">
        <f t="shared" ca="1" si="555"/>
        <v>7671.7089189999997</v>
      </c>
      <c r="M3173" s="11">
        <f t="shared" ca="1" si="550"/>
        <v>0.54570799999999997</v>
      </c>
      <c r="N3173" s="11">
        <f t="shared" ca="1" si="547"/>
        <v>-5.9459041959999999</v>
      </c>
      <c r="O3173" s="11">
        <f t="shared" ca="1" si="548"/>
        <v>0</v>
      </c>
      <c r="P3173" s="13">
        <f t="shared" ca="1" si="551"/>
        <v>309.45400000000001</v>
      </c>
      <c r="Q3173" s="11">
        <f t="shared" ca="1" si="415"/>
        <v>0.13154461140000001</v>
      </c>
      <c r="R3173" s="11">
        <f t="shared" ca="1" si="552"/>
        <v>1.016017612</v>
      </c>
      <c r="S3173" s="11"/>
    </row>
    <row r="3174" spans="2:19" x14ac:dyDescent="0.2">
      <c r="B3174" s="11"/>
      <c r="D3174" s="14">
        <f t="shared" si="553"/>
        <v>31.720000000002159</v>
      </c>
      <c r="E3174" s="11">
        <f t="shared" si="556"/>
        <v>37.840000000001169</v>
      </c>
      <c r="F3174" s="11">
        <f t="shared" si="549"/>
        <v>-371.21040000001148</v>
      </c>
      <c r="G3174" s="11">
        <f t="shared" ca="1" si="412"/>
        <v>-5.916128767</v>
      </c>
      <c r="H3174" s="15">
        <f t="shared" si="557"/>
        <v>0</v>
      </c>
      <c r="I3174" s="11">
        <f t="shared" ca="1" si="1"/>
        <v>-377.12652880000002</v>
      </c>
      <c r="J3174" s="11">
        <f t="shared" ca="1" si="9"/>
        <v>-9.9663458980000001</v>
      </c>
      <c r="K3174" s="9">
        <f t="shared" ca="1" si="554"/>
        <v>40.60733484</v>
      </c>
      <c r="L3174" s="11">
        <f t="shared" ca="1" si="555"/>
        <v>7672.1154909999996</v>
      </c>
      <c r="M3174" s="11">
        <f t="shared" ca="1" si="550"/>
        <v>0.54564400000000002</v>
      </c>
      <c r="N3174" s="11">
        <f t="shared" ca="1" si="547"/>
        <v>-5.916128767</v>
      </c>
      <c r="O3174" s="11">
        <f t="shared" ca="1" si="548"/>
        <v>0</v>
      </c>
      <c r="P3174" s="13">
        <f t="shared" ca="1" si="551"/>
        <v>309.45</v>
      </c>
      <c r="Q3174" s="11">
        <f t="shared" ca="1" si="415"/>
        <v>0.13122421989999999</v>
      </c>
      <c r="R3174" s="11">
        <f t="shared" ca="1" si="552"/>
        <v>1.0159374000000001</v>
      </c>
      <c r="S3174" s="11"/>
    </row>
    <row r="3175" spans="2:19" x14ac:dyDescent="0.2">
      <c r="B3175" s="11"/>
      <c r="D3175" s="14">
        <f t="shared" si="553"/>
        <v>31.73000000000216</v>
      </c>
      <c r="E3175" s="11">
        <f t="shared" si="556"/>
        <v>37.840000000001169</v>
      </c>
      <c r="F3175" s="11">
        <f t="shared" si="549"/>
        <v>-371.21040000001148</v>
      </c>
      <c r="G3175" s="11">
        <f t="shared" ca="1" si="412"/>
        <v>-5.8871242390000003</v>
      </c>
      <c r="H3175" s="15">
        <f t="shared" si="557"/>
        <v>0</v>
      </c>
      <c r="I3175" s="11">
        <f t="shared" ca="1" si="1"/>
        <v>-377.09752420000001</v>
      </c>
      <c r="J3175" s="11">
        <f t="shared" ca="1" si="9"/>
        <v>-9.9655793930000005</v>
      </c>
      <c r="K3175" s="9">
        <f t="shared" ca="1" si="554"/>
        <v>40.507671379999998</v>
      </c>
      <c r="L3175" s="11">
        <f t="shared" ca="1" si="555"/>
        <v>7672.5210660000002</v>
      </c>
      <c r="M3175" s="11">
        <f t="shared" ca="1" si="550"/>
        <v>0.54564400000000002</v>
      </c>
      <c r="N3175" s="11">
        <f t="shared" ca="1" si="547"/>
        <v>-5.8871242390000003</v>
      </c>
      <c r="O3175" s="11">
        <f t="shared" ca="1" si="548"/>
        <v>0</v>
      </c>
      <c r="P3175" s="13">
        <f t="shared" ca="1" si="551"/>
        <v>309.45</v>
      </c>
      <c r="Q3175" s="11">
        <f t="shared" ca="1" si="415"/>
        <v>0.1309021534</v>
      </c>
      <c r="R3175" s="11">
        <f t="shared" ca="1" si="552"/>
        <v>1.015859265</v>
      </c>
      <c r="S3175" s="11"/>
    </row>
    <row r="3176" spans="2:19" x14ac:dyDescent="0.2">
      <c r="B3176" s="11"/>
      <c r="D3176" s="14">
        <f t="shared" si="553"/>
        <v>31.740000000002162</v>
      </c>
      <c r="E3176" s="11">
        <f t="shared" si="556"/>
        <v>37.840000000001169</v>
      </c>
      <c r="F3176" s="11">
        <f t="shared" si="549"/>
        <v>-371.21040000001148</v>
      </c>
      <c r="G3176" s="11">
        <f t="shared" ca="1" si="412"/>
        <v>-5.8581932070000002</v>
      </c>
      <c r="H3176" s="15">
        <f t="shared" si="557"/>
        <v>0</v>
      </c>
      <c r="I3176" s="11">
        <f t="shared" ca="1" si="1"/>
        <v>-377.06859320000001</v>
      </c>
      <c r="J3176" s="11">
        <f t="shared" ca="1" si="9"/>
        <v>-9.964814831</v>
      </c>
      <c r="K3176" s="9">
        <f t="shared" ca="1" si="554"/>
        <v>40.408015589999998</v>
      </c>
      <c r="L3176" s="11">
        <f t="shared" ca="1" si="555"/>
        <v>7672.9256439999999</v>
      </c>
      <c r="M3176" s="11">
        <f t="shared" ca="1" si="550"/>
        <v>0.54564400000000002</v>
      </c>
      <c r="N3176" s="11">
        <f t="shared" ca="1" si="547"/>
        <v>-5.8581932070000002</v>
      </c>
      <c r="O3176" s="11">
        <f t="shared" ca="1" si="548"/>
        <v>0</v>
      </c>
      <c r="P3176" s="13">
        <f t="shared" ca="1" si="551"/>
        <v>309.45</v>
      </c>
      <c r="Q3176" s="11">
        <f t="shared" ca="1" si="415"/>
        <v>0.13058011180000001</v>
      </c>
      <c r="R3176" s="11">
        <f t="shared" ca="1" si="552"/>
        <v>1.0157813280000001</v>
      </c>
      <c r="S3176" s="11"/>
    </row>
    <row r="3177" spans="2:19" x14ac:dyDescent="0.2">
      <c r="B3177" s="11"/>
      <c r="D3177" s="14">
        <f t="shared" si="553"/>
        <v>31.750000000002164</v>
      </c>
      <c r="E3177" s="11">
        <f t="shared" si="556"/>
        <v>37.840000000001169</v>
      </c>
      <c r="F3177" s="11">
        <f t="shared" si="549"/>
        <v>-371.21040000001148</v>
      </c>
      <c r="G3177" s="11">
        <f t="shared" ca="1" si="412"/>
        <v>-5.8286625949999999</v>
      </c>
      <c r="H3177" s="15">
        <f t="shared" si="557"/>
        <v>0</v>
      </c>
      <c r="I3177" s="11">
        <f t="shared" ca="1" si="1"/>
        <v>-377.03906260000002</v>
      </c>
      <c r="J3177" s="11">
        <f t="shared" ca="1" si="9"/>
        <v>-9.9640344239999994</v>
      </c>
      <c r="K3177" s="9">
        <f t="shared" ca="1" si="554"/>
        <v>40.308367439999998</v>
      </c>
      <c r="L3177" s="11">
        <f t="shared" ca="1" si="555"/>
        <v>7673.3292259999998</v>
      </c>
      <c r="M3177" s="11">
        <f t="shared" ca="1" si="550"/>
        <v>0.54558099999999998</v>
      </c>
      <c r="N3177" s="11">
        <f t="shared" ca="1" si="547"/>
        <v>-5.8286625949999999</v>
      </c>
      <c r="O3177" s="11">
        <f t="shared" ca="1" si="548"/>
        <v>0</v>
      </c>
      <c r="P3177" s="13">
        <f t="shared" ca="1" si="551"/>
        <v>309.44600000000003</v>
      </c>
      <c r="Q3177" s="11">
        <f t="shared" ca="1" si="415"/>
        <v>0.13025977859999999</v>
      </c>
      <c r="R3177" s="11">
        <f t="shared" ca="1" si="552"/>
        <v>1.015701776</v>
      </c>
      <c r="S3177" s="11"/>
    </row>
    <row r="3178" spans="2:19" x14ac:dyDescent="0.2">
      <c r="B3178" s="11"/>
      <c r="D3178" s="14">
        <f t="shared" si="553"/>
        <v>31.760000000002165</v>
      </c>
      <c r="E3178" s="11">
        <f t="shared" si="556"/>
        <v>37.840000000001169</v>
      </c>
      <c r="F3178" s="11">
        <f t="shared" si="549"/>
        <v>-371.21040000001148</v>
      </c>
      <c r="G3178" s="11">
        <f t="shared" ca="1" si="412"/>
        <v>-5.7998818639999996</v>
      </c>
      <c r="H3178" s="15">
        <f t="shared" si="557"/>
        <v>0</v>
      </c>
      <c r="I3178" s="11">
        <f t="shared" ca="1" si="1"/>
        <v>-377.0102819</v>
      </c>
      <c r="J3178" s="11">
        <f t="shared" ca="1" si="9"/>
        <v>-9.9632738340000007</v>
      </c>
      <c r="K3178" s="9">
        <f t="shared" ca="1" si="554"/>
        <v>40.208727089999996</v>
      </c>
      <c r="L3178" s="11">
        <f t="shared" ca="1" si="555"/>
        <v>7673.731812</v>
      </c>
      <c r="M3178" s="11">
        <f t="shared" ca="1" si="550"/>
        <v>0.54558099999999998</v>
      </c>
      <c r="N3178" s="11">
        <f t="shared" ca="1" si="547"/>
        <v>-5.7998818639999996</v>
      </c>
      <c r="O3178" s="11">
        <f t="shared" ca="1" si="548"/>
        <v>0</v>
      </c>
      <c r="P3178" s="13">
        <f t="shared" ca="1" si="551"/>
        <v>309.44600000000003</v>
      </c>
      <c r="Q3178" s="11">
        <f t="shared" ca="1" si="415"/>
        <v>0.1299377827</v>
      </c>
      <c r="R3178" s="11">
        <f t="shared" ca="1" si="552"/>
        <v>1.0156242440000001</v>
      </c>
      <c r="S3178" s="11"/>
    </row>
    <row r="3179" spans="2:19" x14ac:dyDescent="0.2">
      <c r="B3179" s="11"/>
      <c r="D3179" s="14">
        <f t="shared" si="553"/>
        <v>31.770000000002167</v>
      </c>
      <c r="E3179" s="11">
        <f t="shared" si="556"/>
        <v>37.840000000001169</v>
      </c>
      <c r="F3179" s="11">
        <f t="shared" si="549"/>
        <v>-371.21040000001148</v>
      </c>
      <c r="G3179" s="11">
        <f t="shared" ca="1" si="412"/>
        <v>-5.7705081390000004</v>
      </c>
      <c r="H3179" s="15">
        <f t="shared" si="557"/>
        <v>0</v>
      </c>
      <c r="I3179" s="11">
        <f t="shared" ca="1" si="1"/>
        <v>-376.98090810000002</v>
      </c>
      <c r="J3179" s="11">
        <f t="shared" ca="1" si="9"/>
        <v>-9.9624975720000002</v>
      </c>
      <c r="K3179" s="9">
        <f t="shared" ca="1" si="554"/>
        <v>40.109094349999999</v>
      </c>
      <c r="L3179" s="11">
        <f t="shared" ca="1" si="555"/>
        <v>7674.133401</v>
      </c>
      <c r="M3179" s="11">
        <f t="shared" ca="1" si="550"/>
        <v>0.54551799999999995</v>
      </c>
      <c r="N3179" s="11">
        <f t="shared" ca="1" si="547"/>
        <v>-5.7705081390000004</v>
      </c>
      <c r="O3179" s="11">
        <f t="shared" ca="1" si="548"/>
        <v>0</v>
      </c>
      <c r="P3179" s="13">
        <f t="shared" ca="1" si="551"/>
        <v>309.44200000000001</v>
      </c>
      <c r="Q3179" s="11">
        <f t="shared" ca="1" si="415"/>
        <v>0.12961748679999999</v>
      </c>
      <c r="R3179" s="11">
        <f t="shared" ca="1" si="552"/>
        <v>1.015545114</v>
      </c>
      <c r="S3179" s="11"/>
    </row>
    <row r="3180" spans="2:19" x14ac:dyDescent="0.2">
      <c r="B3180" s="11"/>
      <c r="D3180" s="14">
        <f t="shared" si="553"/>
        <v>31.780000000002168</v>
      </c>
      <c r="E3180" s="11">
        <f t="shared" si="556"/>
        <v>37.840000000001169</v>
      </c>
      <c r="F3180" s="11">
        <f t="shared" si="549"/>
        <v>-371.21040000001148</v>
      </c>
      <c r="G3180" s="11">
        <f t="shared" ca="1" si="412"/>
        <v>-5.7418775860000002</v>
      </c>
      <c r="H3180" s="15">
        <f t="shared" si="557"/>
        <v>0</v>
      </c>
      <c r="I3180" s="11">
        <f t="shared" ca="1" si="1"/>
        <v>-376.9522776</v>
      </c>
      <c r="J3180" s="11">
        <f t="shared" ca="1" si="9"/>
        <v>-9.9617409509999995</v>
      </c>
      <c r="K3180" s="9">
        <f t="shared" ca="1" si="554"/>
        <v>40.009469379999999</v>
      </c>
      <c r="L3180" s="11">
        <f t="shared" ca="1" si="555"/>
        <v>7674.5339940000003</v>
      </c>
      <c r="M3180" s="11">
        <f t="shared" ca="1" si="550"/>
        <v>0.54551799999999995</v>
      </c>
      <c r="N3180" s="11">
        <f t="shared" ca="1" si="547"/>
        <v>-5.7418775860000002</v>
      </c>
      <c r="O3180" s="11">
        <f t="shared" ca="1" si="548"/>
        <v>0</v>
      </c>
      <c r="P3180" s="13">
        <f t="shared" ca="1" si="551"/>
        <v>309.44200000000001</v>
      </c>
      <c r="Q3180" s="11">
        <f t="shared" ca="1" si="415"/>
        <v>0.12929553639999999</v>
      </c>
      <c r="R3180" s="11">
        <f t="shared" ca="1" si="552"/>
        <v>1.0154679870000001</v>
      </c>
      <c r="S3180" s="11"/>
    </row>
    <row r="3181" spans="2:19" x14ac:dyDescent="0.2">
      <c r="B3181" s="11"/>
      <c r="D3181" s="14">
        <f t="shared" si="553"/>
        <v>31.79000000000217</v>
      </c>
      <c r="E3181" s="11">
        <f t="shared" si="556"/>
        <v>37.840000000001169</v>
      </c>
      <c r="F3181" s="11">
        <f t="shared" si="549"/>
        <v>-371.21040000001148</v>
      </c>
      <c r="G3181" s="11">
        <f t="shared" ca="1" si="412"/>
        <v>-5.713320403</v>
      </c>
      <c r="H3181" s="15">
        <f t="shared" si="557"/>
        <v>0</v>
      </c>
      <c r="I3181" s="11">
        <f t="shared" ca="1" si="1"/>
        <v>-376.92372039999998</v>
      </c>
      <c r="J3181" s="11">
        <f t="shared" ca="1" si="9"/>
        <v>-9.9609862689999993</v>
      </c>
      <c r="K3181" s="9">
        <f t="shared" ca="1" si="554"/>
        <v>39.909851969999998</v>
      </c>
      <c r="L3181" s="11">
        <f t="shared" ca="1" si="555"/>
        <v>7674.9335899999996</v>
      </c>
      <c r="M3181" s="11">
        <f t="shared" ca="1" si="550"/>
        <v>0.54551799999999995</v>
      </c>
      <c r="N3181" s="11">
        <f t="shared" ca="1" si="547"/>
        <v>-5.713320403</v>
      </c>
      <c r="O3181" s="11">
        <f t="shared" ca="1" si="548"/>
        <v>0</v>
      </c>
      <c r="P3181" s="13">
        <f t="shared" ca="1" si="551"/>
        <v>309.44200000000001</v>
      </c>
      <c r="Q3181" s="11">
        <f t="shared" ca="1" si="415"/>
        <v>0.1289736105</v>
      </c>
      <c r="R3181" s="11">
        <f t="shared" ca="1" si="552"/>
        <v>1.015391057</v>
      </c>
      <c r="S3181" s="11"/>
    </row>
    <row r="3182" spans="2:19" x14ac:dyDescent="0.2">
      <c r="B3182" s="11"/>
      <c r="D3182" s="14">
        <f t="shared" si="553"/>
        <v>31.800000000002171</v>
      </c>
      <c r="E3182" s="11">
        <f t="shared" si="556"/>
        <v>37.840000000001169</v>
      </c>
      <c r="F3182" s="11">
        <f t="shared" si="549"/>
        <v>-371.21040000001148</v>
      </c>
      <c r="G3182" s="11">
        <f t="shared" ca="1" si="412"/>
        <v>-5.6841696219999998</v>
      </c>
      <c r="H3182" s="15">
        <f t="shared" si="557"/>
        <v>0</v>
      </c>
      <c r="I3182" s="11">
        <f t="shared" ca="1" si="1"/>
        <v>-376.89456960000001</v>
      </c>
      <c r="J3182" s="11">
        <f t="shared" ca="1" si="9"/>
        <v>-9.9602158989999996</v>
      </c>
      <c r="K3182" s="9">
        <f t="shared" ca="1" si="554"/>
        <v>39.810242109999997</v>
      </c>
      <c r="L3182" s="11">
        <f t="shared" ca="1" si="555"/>
        <v>7675.3321910000004</v>
      </c>
      <c r="M3182" s="11">
        <f t="shared" ca="1" si="550"/>
        <v>0.54545399999999999</v>
      </c>
      <c r="N3182" s="11">
        <f t="shared" ca="1" si="547"/>
        <v>-5.6841696219999998</v>
      </c>
      <c r="O3182" s="11">
        <f t="shared" ca="1" si="548"/>
        <v>0</v>
      </c>
      <c r="P3182" s="13">
        <f t="shared" ca="1" si="551"/>
        <v>309.43700000000001</v>
      </c>
      <c r="Q3182" s="11">
        <f t="shared" ca="1" si="415"/>
        <v>0.12865378769999999</v>
      </c>
      <c r="R3182" s="11">
        <f t="shared" ca="1" si="552"/>
        <v>1.0153125279999999</v>
      </c>
      <c r="S3182" s="11"/>
    </row>
    <row r="3183" spans="2:19" x14ac:dyDescent="0.2">
      <c r="B3183" s="11"/>
      <c r="D3183" s="14">
        <f t="shared" si="553"/>
        <v>31.810000000002173</v>
      </c>
      <c r="E3183" s="11">
        <f t="shared" si="556"/>
        <v>37.840000000001169</v>
      </c>
      <c r="F3183" s="11">
        <f t="shared" si="549"/>
        <v>-371.21040000001148</v>
      </c>
      <c r="G3183" s="11">
        <f t="shared" ca="1" si="412"/>
        <v>-5.6557624940000002</v>
      </c>
      <c r="H3183" s="15">
        <f t="shared" si="557"/>
        <v>0</v>
      </c>
      <c r="I3183" s="11">
        <f t="shared" ca="1" si="1"/>
        <v>-376.86616249999997</v>
      </c>
      <c r="J3183" s="11">
        <f t="shared" ca="1" si="9"/>
        <v>-9.9594651820000006</v>
      </c>
      <c r="K3183" s="9">
        <f t="shared" ca="1" si="554"/>
        <v>39.710639950000001</v>
      </c>
      <c r="L3183" s="11">
        <f t="shared" ca="1" si="555"/>
        <v>7675.7297950000002</v>
      </c>
      <c r="M3183" s="11">
        <f t="shared" ca="1" si="550"/>
        <v>0.54545399999999999</v>
      </c>
      <c r="N3183" s="11">
        <f t="shared" ref="N3183:N3246" ca="1" si="558">IF(K3183&gt;0,-0.5*M3183*(K3183^2)*CdR*CSAR,0)</f>
        <v>-5.6557624940000002</v>
      </c>
      <c r="O3183" s="11">
        <f t="shared" ref="O3183:O3246" ca="1" si="559">IF(K3183&gt;0,0, 0.5*M3183*(K3183^2)*CdC*CSAC)</f>
        <v>0</v>
      </c>
      <c r="P3183" s="13">
        <f t="shared" ca="1" si="551"/>
        <v>309.43700000000001</v>
      </c>
      <c r="Q3183" s="11">
        <f t="shared" ca="1" si="415"/>
        <v>0.12833190580000001</v>
      </c>
      <c r="R3183" s="11">
        <f t="shared" ca="1" si="552"/>
        <v>1.015236002</v>
      </c>
      <c r="S3183" s="11"/>
    </row>
    <row r="3184" spans="2:19" x14ac:dyDescent="0.2">
      <c r="B3184" s="11"/>
      <c r="D3184" s="14">
        <f t="shared" si="553"/>
        <v>31.820000000002175</v>
      </c>
      <c r="E3184" s="11">
        <f t="shared" si="556"/>
        <v>37.840000000001169</v>
      </c>
      <c r="F3184" s="11">
        <f t="shared" si="549"/>
        <v>-371.21040000001148</v>
      </c>
      <c r="G3184" s="11">
        <f t="shared" ca="1" si="412"/>
        <v>-5.6267786920000002</v>
      </c>
      <c r="H3184" s="15">
        <f t="shared" si="557"/>
        <v>0</v>
      </c>
      <c r="I3184" s="11">
        <f t="shared" ca="1" si="1"/>
        <v>-376.83717869999998</v>
      </c>
      <c r="J3184" s="11">
        <f t="shared" ca="1" si="9"/>
        <v>-9.9586992250000002</v>
      </c>
      <c r="K3184" s="9">
        <f t="shared" ca="1" si="554"/>
        <v>39.611045300000001</v>
      </c>
      <c r="L3184" s="11">
        <f t="shared" ca="1" si="555"/>
        <v>7676.1264030000002</v>
      </c>
      <c r="M3184" s="11">
        <f t="shared" ca="1" si="550"/>
        <v>0.54539099999999996</v>
      </c>
      <c r="N3184" s="11">
        <f t="shared" ca="1" si="558"/>
        <v>-5.6267786920000002</v>
      </c>
      <c r="O3184" s="11">
        <f t="shared" ca="1" si="559"/>
        <v>0</v>
      </c>
      <c r="P3184" s="13">
        <f t="shared" ca="1" si="551"/>
        <v>309.43299999999999</v>
      </c>
      <c r="Q3184" s="11">
        <f t="shared" ca="1" si="415"/>
        <v>0.128011703</v>
      </c>
      <c r="R3184" s="11">
        <f t="shared" ca="1" si="552"/>
        <v>1.0151579230000001</v>
      </c>
      <c r="S3184" s="11"/>
    </row>
    <row r="3185" spans="2:19" x14ac:dyDescent="0.2">
      <c r="B3185" s="11"/>
      <c r="D3185" s="14">
        <f t="shared" si="553"/>
        <v>31.830000000002176</v>
      </c>
      <c r="E3185" s="11">
        <f t="shared" si="556"/>
        <v>37.840000000001169</v>
      </c>
      <c r="F3185" s="11">
        <f t="shared" si="549"/>
        <v>-371.21040000001148</v>
      </c>
      <c r="G3185" s="11">
        <f t="shared" ca="1" si="412"/>
        <v>-5.5985214440000002</v>
      </c>
      <c r="H3185" s="15">
        <f t="shared" si="557"/>
        <v>0</v>
      </c>
      <c r="I3185" s="11">
        <f t="shared" ca="1" si="1"/>
        <v>-376.80892139999997</v>
      </c>
      <c r="J3185" s="11">
        <f t="shared" ca="1" si="9"/>
        <v>-9.9579524690000003</v>
      </c>
      <c r="K3185" s="9">
        <f t="shared" ca="1" si="554"/>
        <v>39.511458300000001</v>
      </c>
      <c r="L3185" s="11">
        <f t="shared" ca="1" si="555"/>
        <v>7676.5220159999999</v>
      </c>
      <c r="M3185" s="11">
        <f t="shared" ca="1" si="550"/>
        <v>0.54539099999999996</v>
      </c>
      <c r="N3185" s="11">
        <f t="shared" ca="1" si="558"/>
        <v>-5.5985214440000002</v>
      </c>
      <c r="O3185" s="11">
        <f t="shared" ca="1" si="559"/>
        <v>0</v>
      </c>
      <c r="P3185" s="13">
        <f t="shared" ca="1" si="551"/>
        <v>309.43299999999999</v>
      </c>
      <c r="Q3185" s="11">
        <f t="shared" ca="1" si="415"/>
        <v>0.12768986600000001</v>
      </c>
      <c r="R3185" s="11">
        <f t="shared" ca="1" si="552"/>
        <v>1.015081801</v>
      </c>
      <c r="S3185" s="11"/>
    </row>
    <row r="3186" spans="2:19" x14ac:dyDescent="0.2">
      <c r="B3186" s="11"/>
      <c r="D3186" s="14">
        <f t="shared" si="553"/>
        <v>31.840000000002178</v>
      </c>
      <c r="E3186" s="11">
        <f t="shared" si="556"/>
        <v>37.840000000001169</v>
      </c>
      <c r="F3186" s="11">
        <f t="shared" si="549"/>
        <v>-371.21040000001148</v>
      </c>
      <c r="G3186" s="11">
        <f t="shared" ca="1" si="412"/>
        <v>-5.5703374380000001</v>
      </c>
      <c r="H3186" s="15">
        <f t="shared" si="557"/>
        <v>0</v>
      </c>
      <c r="I3186" s="11">
        <f t="shared" ca="1" si="1"/>
        <v>-376.78073740000002</v>
      </c>
      <c r="J3186" s="11">
        <f t="shared" ca="1" si="9"/>
        <v>-9.9572076490000008</v>
      </c>
      <c r="K3186" s="9">
        <f t="shared" ca="1" si="554"/>
        <v>39.411878780000002</v>
      </c>
      <c r="L3186" s="11">
        <f t="shared" ca="1" si="555"/>
        <v>7676.9166329999998</v>
      </c>
      <c r="M3186" s="11">
        <f t="shared" ca="1" si="550"/>
        <v>0.54539099999999996</v>
      </c>
      <c r="N3186" s="11">
        <f t="shared" ca="1" si="558"/>
        <v>-5.5703374380000001</v>
      </c>
      <c r="O3186" s="11">
        <f t="shared" ca="1" si="559"/>
        <v>0</v>
      </c>
      <c r="P3186" s="13">
        <f t="shared" ca="1" si="551"/>
        <v>309.43299999999999</v>
      </c>
      <c r="Q3186" s="11">
        <f t="shared" ca="1" si="415"/>
        <v>0.12736805309999999</v>
      </c>
      <c r="R3186" s="11">
        <f t="shared" ca="1" si="552"/>
        <v>1.0150058769999999</v>
      </c>
      <c r="S3186" s="11"/>
    </row>
    <row r="3187" spans="2:19" x14ac:dyDescent="0.2">
      <c r="B3187" s="11"/>
      <c r="D3187" s="14">
        <f t="shared" si="553"/>
        <v>31.850000000002179</v>
      </c>
      <c r="E3187" s="11">
        <f t="shared" si="556"/>
        <v>37.840000000001169</v>
      </c>
      <c r="F3187" s="11">
        <f t="shared" si="549"/>
        <v>-371.21040000001148</v>
      </c>
      <c r="G3187" s="11">
        <f t="shared" ca="1" si="412"/>
        <v>-5.5415864519999998</v>
      </c>
      <c r="H3187" s="15">
        <f t="shared" si="557"/>
        <v>0</v>
      </c>
      <c r="I3187" s="11">
        <f t="shared" ca="1" si="1"/>
        <v>-376.75198649999999</v>
      </c>
      <c r="J3187" s="11">
        <f t="shared" ca="1" si="9"/>
        <v>-9.9564478449999996</v>
      </c>
      <c r="K3187" s="9">
        <f t="shared" ca="1" si="554"/>
        <v>39.312306700000001</v>
      </c>
      <c r="L3187" s="11">
        <f t="shared" ca="1" si="555"/>
        <v>7677.310254</v>
      </c>
      <c r="M3187" s="11">
        <f t="shared" ca="1" si="550"/>
        <v>0.54532800000000003</v>
      </c>
      <c r="N3187" s="11">
        <f t="shared" ca="1" si="558"/>
        <v>-5.5415864519999998</v>
      </c>
      <c r="O3187" s="11">
        <f t="shared" ca="1" si="559"/>
        <v>0</v>
      </c>
      <c r="P3187" s="13">
        <f t="shared" ca="1" si="551"/>
        <v>309.42899999999997</v>
      </c>
      <c r="Q3187" s="11">
        <f t="shared" ca="1" si="415"/>
        <v>0.12704790660000001</v>
      </c>
      <c r="R3187" s="11">
        <f t="shared" ca="1" si="552"/>
        <v>1.0149284249999999</v>
      </c>
      <c r="S3187" s="11"/>
    </row>
    <row r="3188" spans="2:19" x14ac:dyDescent="0.2">
      <c r="B3188" s="11"/>
      <c r="D3188" s="14">
        <f t="shared" si="553"/>
        <v>31.860000000002181</v>
      </c>
      <c r="E3188" s="11">
        <f t="shared" si="556"/>
        <v>37.840000000001169</v>
      </c>
      <c r="F3188" s="11">
        <f t="shared" si="549"/>
        <v>-371.21040000001148</v>
      </c>
      <c r="G3188" s="11">
        <f t="shared" ca="1" si="412"/>
        <v>-5.513552153</v>
      </c>
      <c r="H3188" s="15">
        <f t="shared" si="557"/>
        <v>0</v>
      </c>
      <c r="I3188" s="11">
        <f t="shared" ca="1" si="1"/>
        <v>-376.72395219999999</v>
      </c>
      <c r="J3188" s="11">
        <f t="shared" ca="1" si="9"/>
        <v>-9.9557069810000005</v>
      </c>
      <c r="K3188" s="9">
        <f t="shared" ca="1" si="554"/>
        <v>39.212742220000003</v>
      </c>
      <c r="L3188" s="11">
        <f t="shared" ca="1" si="555"/>
        <v>7677.7028790000004</v>
      </c>
      <c r="M3188" s="11">
        <f t="shared" ca="1" si="550"/>
        <v>0.54532800000000003</v>
      </c>
      <c r="N3188" s="11">
        <f t="shared" ca="1" si="558"/>
        <v>-5.513552153</v>
      </c>
      <c r="O3188" s="11">
        <f t="shared" ca="1" si="559"/>
        <v>0</v>
      </c>
      <c r="P3188" s="13">
        <f t="shared" ca="1" si="551"/>
        <v>309.42899999999997</v>
      </c>
      <c r="Q3188" s="11">
        <f t="shared" ca="1" si="415"/>
        <v>0.1267261382</v>
      </c>
      <c r="R3188" s="11">
        <f t="shared" ca="1" si="552"/>
        <v>1.014852903</v>
      </c>
      <c r="S3188" s="11"/>
    </row>
    <row r="3189" spans="2:19" x14ac:dyDescent="0.2">
      <c r="B3189" s="11"/>
      <c r="D3189" s="14">
        <f t="shared" si="553"/>
        <v>31.870000000002182</v>
      </c>
      <c r="E3189" s="11">
        <f t="shared" si="556"/>
        <v>37.840000000001169</v>
      </c>
      <c r="F3189" s="11">
        <f t="shared" si="549"/>
        <v>-371.21040000001148</v>
      </c>
      <c r="G3189" s="11">
        <f t="shared" ca="1" si="412"/>
        <v>-5.4849472309999996</v>
      </c>
      <c r="H3189" s="15">
        <f t="shared" si="557"/>
        <v>0</v>
      </c>
      <c r="I3189" s="11">
        <f t="shared" ca="1" si="1"/>
        <v>-376.69534720000001</v>
      </c>
      <c r="J3189" s="11">
        <f t="shared" ca="1" si="9"/>
        <v>-9.9549510370000007</v>
      </c>
      <c r="K3189" s="9">
        <f t="shared" ca="1" si="554"/>
        <v>39.11318515</v>
      </c>
      <c r="L3189" s="11">
        <f t="shared" ca="1" si="555"/>
        <v>7678.0945089999996</v>
      </c>
      <c r="M3189" s="11">
        <f t="shared" ca="1" si="550"/>
        <v>0.54526399999999997</v>
      </c>
      <c r="N3189" s="11">
        <f t="shared" ca="1" si="558"/>
        <v>-5.4849472309999996</v>
      </c>
      <c r="O3189" s="11">
        <f t="shared" ca="1" si="559"/>
        <v>0</v>
      </c>
      <c r="P3189" s="13">
        <f t="shared" ca="1" si="551"/>
        <v>309.42500000000001</v>
      </c>
      <c r="Q3189" s="11">
        <f t="shared" ca="1" si="415"/>
        <v>0.12640602779999999</v>
      </c>
      <c r="R3189" s="11">
        <f t="shared" ca="1" si="552"/>
        <v>1.014775845</v>
      </c>
      <c r="S3189" s="11"/>
    </row>
    <row r="3190" spans="2:19" x14ac:dyDescent="0.2">
      <c r="B3190" s="11"/>
      <c r="D3190" s="14">
        <f t="shared" si="553"/>
        <v>31.880000000002184</v>
      </c>
      <c r="E3190" s="11">
        <f t="shared" si="556"/>
        <v>37.840000000001169</v>
      </c>
      <c r="F3190" s="11">
        <f t="shared" si="549"/>
        <v>-371.21040000001148</v>
      </c>
      <c r="G3190" s="11">
        <f t="shared" ca="1" si="412"/>
        <v>-5.4570625709999998</v>
      </c>
      <c r="H3190" s="15">
        <f t="shared" si="557"/>
        <v>0</v>
      </c>
      <c r="I3190" s="11">
        <f t="shared" ca="1" si="1"/>
        <v>-376.66746260000002</v>
      </c>
      <c r="J3190" s="11">
        <f t="shared" ca="1" si="9"/>
        <v>-9.9542141270000002</v>
      </c>
      <c r="K3190" s="9">
        <f t="shared" ca="1" si="554"/>
        <v>39.013635639999997</v>
      </c>
      <c r="L3190" s="11">
        <f t="shared" ca="1" si="555"/>
        <v>7678.4851429999999</v>
      </c>
      <c r="M3190" s="11">
        <f t="shared" ca="1" si="550"/>
        <v>0.54526399999999997</v>
      </c>
      <c r="N3190" s="11">
        <f t="shared" ca="1" si="558"/>
        <v>-5.4570625709999998</v>
      </c>
      <c r="O3190" s="11">
        <f t="shared" ca="1" si="559"/>
        <v>0</v>
      </c>
      <c r="P3190" s="13">
        <f t="shared" ca="1" si="551"/>
        <v>309.42500000000001</v>
      </c>
      <c r="Q3190" s="11">
        <f t="shared" ca="1" si="415"/>
        <v>0.1260843036</v>
      </c>
      <c r="R3190" s="11">
        <f t="shared" ca="1" si="552"/>
        <v>1.0147007269999999</v>
      </c>
      <c r="S3190" s="11"/>
    </row>
    <row r="3191" spans="2:19" x14ac:dyDescent="0.2">
      <c r="B3191" s="11"/>
      <c r="D3191" s="14">
        <f t="shared" si="553"/>
        <v>31.890000000002185</v>
      </c>
      <c r="E3191" s="11">
        <f t="shared" si="556"/>
        <v>37.840000000001169</v>
      </c>
      <c r="F3191" s="11">
        <f t="shared" si="549"/>
        <v>-371.21040000001148</v>
      </c>
      <c r="G3191" s="11">
        <f t="shared" ca="1" si="412"/>
        <v>-5.4292510270000003</v>
      </c>
      <c r="H3191" s="15">
        <f t="shared" si="557"/>
        <v>0</v>
      </c>
      <c r="I3191" s="11">
        <f t="shared" ca="1" si="1"/>
        <v>-376.63965100000001</v>
      </c>
      <c r="J3191" s="11">
        <f t="shared" ca="1" si="9"/>
        <v>-9.9534791499999997</v>
      </c>
      <c r="K3191" s="9">
        <f t="shared" ca="1" si="554"/>
        <v>38.9140935</v>
      </c>
      <c r="L3191" s="11">
        <f t="shared" ca="1" si="555"/>
        <v>7678.8747810000004</v>
      </c>
      <c r="M3191" s="11">
        <f t="shared" ca="1" si="550"/>
        <v>0.54526399999999997</v>
      </c>
      <c r="N3191" s="11">
        <f t="shared" ca="1" si="558"/>
        <v>-5.4292510270000003</v>
      </c>
      <c r="O3191" s="11">
        <f t="shared" ca="1" si="559"/>
        <v>0</v>
      </c>
      <c r="P3191" s="13">
        <f t="shared" ca="1" si="551"/>
        <v>309.42500000000001</v>
      </c>
      <c r="Q3191" s="11">
        <f t="shared" ca="1" si="415"/>
        <v>0.12576260319999999</v>
      </c>
      <c r="R3191" s="11">
        <f t="shared" ca="1" si="552"/>
        <v>1.0146258050000001</v>
      </c>
      <c r="S3191" s="11"/>
    </row>
    <row r="3192" spans="2:19" x14ac:dyDescent="0.2">
      <c r="B3192" s="11"/>
      <c r="D3192" s="14">
        <f t="shared" si="553"/>
        <v>31.900000000002187</v>
      </c>
      <c r="E3192" s="11">
        <f t="shared" si="556"/>
        <v>37.840000000001169</v>
      </c>
      <c r="F3192" s="11">
        <f t="shared" si="549"/>
        <v>-371.21040000001148</v>
      </c>
      <c r="G3192" s="11">
        <f t="shared" ca="1" si="412"/>
        <v>-5.4008884879999997</v>
      </c>
      <c r="H3192" s="15">
        <f t="shared" si="557"/>
        <v>0</v>
      </c>
      <c r="I3192" s="11">
        <f t="shared" ca="1" si="1"/>
        <v>-376.6112885</v>
      </c>
      <c r="J3192" s="11">
        <f t="shared" ca="1" si="9"/>
        <v>-9.9527296110000005</v>
      </c>
      <c r="K3192" s="9">
        <f t="shared" ca="1" si="554"/>
        <v>38.81455871</v>
      </c>
      <c r="L3192" s="11">
        <f t="shared" ca="1" si="555"/>
        <v>7679.2634250000001</v>
      </c>
      <c r="M3192" s="11">
        <f t="shared" ca="1" si="550"/>
        <v>0.54520100000000005</v>
      </c>
      <c r="N3192" s="11">
        <f t="shared" ca="1" si="558"/>
        <v>-5.4008884879999997</v>
      </c>
      <c r="O3192" s="11">
        <f t="shared" ca="1" si="559"/>
        <v>0</v>
      </c>
      <c r="P3192" s="13">
        <f t="shared" ca="1" si="551"/>
        <v>309.42099999999999</v>
      </c>
      <c r="Q3192" s="11">
        <f t="shared" ca="1" si="415"/>
        <v>0.1254425482</v>
      </c>
      <c r="R3192" s="11">
        <f t="shared" ca="1" si="552"/>
        <v>1.0145493999999999</v>
      </c>
      <c r="S3192" s="11"/>
    </row>
    <row r="3193" spans="2:19" x14ac:dyDescent="0.2">
      <c r="B3193" s="11"/>
      <c r="D3193" s="14">
        <f t="shared" si="553"/>
        <v>31.910000000002189</v>
      </c>
      <c r="E3193" s="11">
        <f t="shared" si="556"/>
        <v>37.840000000001169</v>
      </c>
      <c r="F3193" s="11">
        <f t="shared" si="549"/>
        <v>-371.21040000001148</v>
      </c>
      <c r="G3193" s="11">
        <f t="shared" ca="1" si="412"/>
        <v>-5.3732263600000003</v>
      </c>
      <c r="H3193" s="15">
        <f t="shared" si="557"/>
        <v>0</v>
      </c>
      <c r="I3193" s="11">
        <f t="shared" ca="1" si="1"/>
        <v>-376.58362640000001</v>
      </c>
      <c r="J3193" s="11">
        <f t="shared" ca="1" si="9"/>
        <v>-9.9519985819999999</v>
      </c>
      <c r="K3193" s="9">
        <f t="shared" ca="1" si="554"/>
        <v>38.715031420000003</v>
      </c>
      <c r="L3193" s="11">
        <f t="shared" ca="1" si="555"/>
        <v>7679.6510719999997</v>
      </c>
      <c r="M3193" s="11">
        <f t="shared" ca="1" si="550"/>
        <v>0.54520100000000005</v>
      </c>
      <c r="N3193" s="11">
        <f t="shared" ca="1" si="558"/>
        <v>-5.3732263600000003</v>
      </c>
      <c r="O3193" s="11">
        <f t="shared" ca="1" si="559"/>
        <v>0</v>
      </c>
      <c r="P3193" s="13">
        <f t="shared" ca="1" si="551"/>
        <v>309.42099999999999</v>
      </c>
      <c r="Q3193" s="11">
        <f t="shared" ca="1" si="415"/>
        <v>0.12512089160000001</v>
      </c>
      <c r="R3193" s="11">
        <f t="shared" ca="1" si="552"/>
        <v>1.0144748809999999</v>
      </c>
      <c r="S3193" s="11"/>
    </row>
    <row r="3194" spans="2:19" x14ac:dyDescent="0.2">
      <c r="B3194" s="11"/>
      <c r="D3194" s="14">
        <f t="shared" si="553"/>
        <v>31.92000000000219</v>
      </c>
      <c r="E3194" s="11">
        <f t="shared" si="556"/>
        <v>37.840000000001169</v>
      </c>
      <c r="F3194" s="11">
        <f t="shared" si="549"/>
        <v>-371.21040000001148</v>
      </c>
      <c r="G3194" s="11">
        <f t="shared" ca="1" si="412"/>
        <v>-5.3450195679999997</v>
      </c>
      <c r="H3194" s="15">
        <f t="shared" si="557"/>
        <v>0</v>
      </c>
      <c r="I3194" s="11">
        <f t="shared" ca="1" si="1"/>
        <v>-376.55541959999999</v>
      </c>
      <c r="J3194" s="11">
        <f t="shared" ca="1" si="9"/>
        <v>-9.9512531600000003</v>
      </c>
      <c r="K3194" s="9">
        <f t="shared" ca="1" si="554"/>
        <v>38.615511429999998</v>
      </c>
      <c r="L3194" s="11">
        <f t="shared" ca="1" si="555"/>
        <v>7680.0377250000001</v>
      </c>
      <c r="M3194" s="11">
        <f t="shared" ca="1" si="550"/>
        <v>0.54513800000000001</v>
      </c>
      <c r="N3194" s="11">
        <f t="shared" ca="1" si="558"/>
        <v>-5.3450195679999997</v>
      </c>
      <c r="O3194" s="11">
        <f t="shared" ca="1" si="559"/>
        <v>0</v>
      </c>
      <c r="P3194" s="13">
        <f t="shared" ca="1" si="551"/>
        <v>309.416</v>
      </c>
      <c r="Q3194" s="11">
        <f t="shared" ca="1" si="415"/>
        <v>0.12480127539999999</v>
      </c>
      <c r="R3194" s="11">
        <f t="shared" ca="1" si="552"/>
        <v>1.014398895</v>
      </c>
      <c r="S3194" s="11"/>
    </row>
    <row r="3195" spans="2:19" x14ac:dyDescent="0.2">
      <c r="B3195" s="11"/>
      <c r="D3195" s="14">
        <f t="shared" si="553"/>
        <v>31.930000000002192</v>
      </c>
      <c r="E3195" s="11">
        <f t="shared" si="556"/>
        <v>37.840000000001169</v>
      </c>
      <c r="F3195" s="11">
        <f t="shared" si="549"/>
        <v>-371.21040000001148</v>
      </c>
      <c r="G3195" s="11">
        <f t="shared" ca="1" si="412"/>
        <v>-5.3175067340000002</v>
      </c>
      <c r="H3195" s="15">
        <f t="shared" si="557"/>
        <v>0</v>
      </c>
      <c r="I3195" s="11">
        <f t="shared" ca="1" si="1"/>
        <v>-376.52790670000002</v>
      </c>
      <c r="J3195" s="11">
        <f t="shared" ca="1" si="9"/>
        <v>-9.9505260759999992</v>
      </c>
      <c r="K3195" s="9">
        <f t="shared" ca="1" si="554"/>
        <v>38.5159989</v>
      </c>
      <c r="L3195" s="11">
        <f t="shared" ca="1" si="555"/>
        <v>7680.4233830000003</v>
      </c>
      <c r="M3195" s="11">
        <f t="shared" ca="1" si="550"/>
        <v>0.54513800000000001</v>
      </c>
      <c r="N3195" s="11">
        <f t="shared" ca="1" si="558"/>
        <v>-5.3175067340000002</v>
      </c>
      <c r="O3195" s="11">
        <f t="shared" ca="1" si="559"/>
        <v>0</v>
      </c>
      <c r="P3195" s="13">
        <f t="shared" ca="1" si="551"/>
        <v>309.416</v>
      </c>
      <c r="Q3195" s="11">
        <f t="shared" ca="1" si="415"/>
        <v>0.1244796614</v>
      </c>
      <c r="R3195" s="11">
        <f t="shared" ca="1" si="552"/>
        <v>1.014324778</v>
      </c>
      <c r="S3195" s="11"/>
    </row>
    <row r="3196" spans="2:19" x14ac:dyDescent="0.2">
      <c r="B3196" s="11"/>
      <c r="D3196" s="14">
        <f t="shared" si="553"/>
        <v>31.940000000002193</v>
      </c>
      <c r="E3196" s="11">
        <f t="shared" si="556"/>
        <v>37.840000000001169</v>
      </c>
      <c r="F3196" s="11">
        <f t="shared" si="549"/>
        <v>-371.21040000001148</v>
      </c>
      <c r="G3196" s="11">
        <f t="shared" ca="1" si="412"/>
        <v>-5.2900668949999998</v>
      </c>
      <c r="H3196" s="15">
        <f t="shared" si="557"/>
        <v>0</v>
      </c>
      <c r="I3196" s="11">
        <f t="shared" ca="1" si="1"/>
        <v>-376.50046689999999</v>
      </c>
      <c r="J3196" s="11">
        <f t="shared" ca="1" si="9"/>
        <v>-9.9498009219999997</v>
      </c>
      <c r="K3196" s="9">
        <f t="shared" ca="1" si="554"/>
        <v>38.416493639999999</v>
      </c>
      <c r="L3196" s="11">
        <f t="shared" ca="1" si="555"/>
        <v>7680.8080449999998</v>
      </c>
      <c r="M3196" s="11">
        <f t="shared" ca="1" si="550"/>
        <v>0.54513800000000001</v>
      </c>
      <c r="N3196" s="11">
        <f t="shared" ca="1" si="558"/>
        <v>-5.2900668949999998</v>
      </c>
      <c r="O3196" s="11">
        <f t="shared" ca="1" si="559"/>
        <v>0</v>
      </c>
      <c r="P3196" s="13">
        <f t="shared" ca="1" si="551"/>
        <v>309.416</v>
      </c>
      <c r="Q3196" s="11">
        <f t="shared" ca="1" si="415"/>
        <v>0.12415807080000001</v>
      </c>
      <c r="R3196" s="11">
        <f t="shared" ca="1" si="552"/>
        <v>1.0142508589999999</v>
      </c>
      <c r="S3196" s="11"/>
    </row>
    <row r="3197" spans="2:19" x14ac:dyDescent="0.2">
      <c r="B3197" s="11"/>
      <c r="D3197" s="14">
        <f t="shared" si="553"/>
        <v>31.950000000002195</v>
      </c>
      <c r="E3197" s="11">
        <f t="shared" si="556"/>
        <v>37.840000000001169</v>
      </c>
      <c r="F3197" s="11">
        <f t="shared" si="549"/>
        <v>-371.21040000001148</v>
      </c>
      <c r="G3197" s="11">
        <f t="shared" ca="1" si="412"/>
        <v>-5.2620918349999997</v>
      </c>
      <c r="H3197" s="15">
        <f t="shared" si="557"/>
        <v>0</v>
      </c>
      <c r="I3197" s="11">
        <f t="shared" ca="1" si="1"/>
        <v>-376.4724918</v>
      </c>
      <c r="J3197" s="11">
        <f t="shared" ca="1" si="9"/>
        <v>-9.9490616240000005</v>
      </c>
      <c r="K3197" s="9">
        <f t="shared" ca="1" si="554"/>
        <v>38.316995630000001</v>
      </c>
      <c r="L3197" s="11">
        <f t="shared" ca="1" si="555"/>
        <v>7681.1917130000002</v>
      </c>
      <c r="M3197" s="11">
        <f t="shared" ca="1" si="550"/>
        <v>0.54507499999999998</v>
      </c>
      <c r="N3197" s="11">
        <f t="shared" ca="1" si="558"/>
        <v>-5.2620918349999997</v>
      </c>
      <c r="O3197" s="11">
        <f t="shared" ca="1" si="559"/>
        <v>0</v>
      </c>
      <c r="P3197" s="13">
        <f t="shared" ca="1" si="551"/>
        <v>309.41199999999998</v>
      </c>
      <c r="Q3197" s="11">
        <f t="shared" ca="1" si="415"/>
        <v>0.1238381046</v>
      </c>
      <c r="R3197" s="11">
        <f t="shared" ca="1" si="552"/>
        <v>1.0141754970000001</v>
      </c>
      <c r="S3197" s="11"/>
    </row>
    <row r="3198" spans="2:19" x14ac:dyDescent="0.2">
      <c r="B3198" s="11"/>
      <c r="D3198" s="14">
        <f t="shared" si="553"/>
        <v>31.960000000002196</v>
      </c>
      <c r="E3198" s="11">
        <f t="shared" si="556"/>
        <v>37.840000000001169</v>
      </c>
      <c r="F3198" s="11">
        <f t="shared" si="549"/>
        <v>-371.21040000001148</v>
      </c>
      <c r="G3198" s="11">
        <f t="shared" ca="1" si="412"/>
        <v>-5.2348011210000003</v>
      </c>
      <c r="H3198" s="15">
        <f t="shared" si="557"/>
        <v>0</v>
      </c>
      <c r="I3198" s="11">
        <f t="shared" ca="1" si="1"/>
        <v>-376.44520110000002</v>
      </c>
      <c r="J3198" s="11">
        <f t="shared" ca="1" si="9"/>
        <v>-9.9483404100000001</v>
      </c>
      <c r="K3198" s="9">
        <f t="shared" ca="1" si="554"/>
        <v>38.217505009999996</v>
      </c>
      <c r="L3198" s="11">
        <f t="shared" ca="1" si="555"/>
        <v>7681.5743849999999</v>
      </c>
      <c r="M3198" s="11">
        <f t="shared" ca="1" si="550"/>
        <v>0.54507499999999998</v>
      </c>
      <c r="N3198" s="11">
        <f t="shared" ca="1" si="558"/>
        <v>-5.2348011210000003</v>
      </c>
      <c r="O3198" s="11">
        <f t="shared" ca="1" si="559"/>
        <v>0</v>
      </c>
      <c r="P3198" s="13">
        <f t="shared" ca="1" si="551"/>
        <v>309.41199999999998</v>
      </c>
      <c r="Q3198" s="11">
        <f t="shared" ca="1" si="415"/>
        <v>0.1235165572</v>
      </c>
      <c r="R3198" s="11">
        <f t="shared" ca="1" si="552"/>
        <v>1.0141019790000001</v>
      </c>
      <c r="S3198" s="11"/>
    </row>
    <row r="3199" spans="2:19" x14ac:dyDescent="0.2">
      <c r="B3199" s="11"/>
      <c r="D3199" s="14">
        <f t="shared" si="553"/>
        <v>31.970000000002198</v>
      </c>
      <c r="E3199" s="11">
        <f t="shared" si="556"/>
        <v>37.840000000001169</v>
      </c>
      <c r="F3199" s="11">
        <f t="shared" si="549"/>
        <v>-371.21040000001148</v>
      </c>
      <c r="G3199" s="11">
        <f t="shared" ca="1" si="412"/>
        <v>-5.2075833300000003</v>
      </c>
      <c r="H3199" s="15">
        <f t="shared" si="557"/>
        <v>0</v>
      </c>
      <c r="I3199" s="11">
        <f t="shared" ca="1" si="1"/>
        <v>-376.4179833</v>
      </c>
      <c r="J3199" s="11">
        <f t="shared" ca="1" si="9"/>
        <v>-9.9476211239999994</v>
      </c>
      <c r="K3199" s="9">
        <f t="shared" ca="1" si="554"/>
        <v>38.11802161</v>
      </c>
      <c r="L3199" s="11">
        <f t="shared" ca="1" si="555"/>
        <v>7681.9560629999996</v>
      </c>
      <c r="M3199" s="11">
        <f t="shared" ca="1" si="550"/>
        <v>0.54507499999999998</v>
      </c>
      <c r="N3199" s="11">
        <f t="shared" ca="1" si="558"/>
        <v>-5.2075833300000003</v>
      </c>
      <c r="O3199" s="11">
        <f t="shared" ca="1" si="559"/>
        <v>0</v>
      </c>
      <c r="P3199" s="13">
        <f t="shared" ca="1" si="551"/>
        <v>309.41199999999998</v>
      </c>
      <c r="Q3199" s="11">
        <f t="shared" ca="1" si="415"/>
        <v>0.1231950332</v>
      </c>
      <c r="R3199" s="11">
        <f t="shared" ca="1" si="552"/>
        <v>1.0140286569999999</v>
      </c>
      <c r="S3199" s="11"/>
    </row>
    <row r="3200" spans="2:19" x14ac:dyDescent="0.2">
      <c r="B3200" s="11"/>
      <c r="D3200" s="14">
        <f t="shared" si="553"/>
        <v>31.9800000000022</v>
      </c>
      <c r="E3200" s="11">
        <f t="shared" si="556"/>
        <v>37.840000000001169</v>
      </c>
      <c r="F3200" s="11">
        <f t="shared" si="549"/>
        <v>-371.21040000001148</v>
      </c>
      <c r="G3200" s="11">
        <f t="shared" ca="1" si="412"/>
        <v>-5.1798301809999998</v>
      </c>
      <c r="H3200" s="15">
        <f t="shared" si="557"/>
        <v>0</v>
      </c>
      <c r="I3200" s="11">
        <f t="shared" ca="1" si="1"/>
        <v>-376.39023020000002</v>
      </c>
      <c r="J3200" s="11">
        <f t="shared" ca="1" si="9"/>
        <v>-9.9468876900000005</v>
      </c>
      <c r="K3200" s="9">
        <f t="shared" ca="1" si="554"/>
        <v>38.018545400000001</v>
      </c>
      <c r="L3200" s="11">
        <f t="shared" ca="1" si="555"/>
        <v>7682.3367459999999</v>
      </c>
      <c r="M3200" s="11">
        <f t="shared" ca="1" si="550"/>
        <v>0.54501100000000002</v>
      </c>
      <c r="N3200" s="11">
        <f t="shared" ca="1" si="558"/>
        <v>-5.1798301809999998</v>
      </c>
      <c r="O3200" s="11">
        <f t="shared" ca="1" si="559"/>
        <v>0</v>
      </c>
      <c r="P3200" s="13">
        <f t="shared" ca="1" si="551"/>
        <v>309.40800000000002</v>
      </c>
      <c r="Q3200" s="11">
        <f t="shared" ca="1" si="415"/>
        <v>0.1228751209</v>
      </c>
      <c r="R3200" s="11">
        <f t="shared" ca="1" si="552"/>
        <v>1.0139538930000001</v>
      </c>
      <c r="S3200" s="11"/>
    </row>
    <row r="3201" spans="2:19" x14ac:dyDescent="0.2">
      <c r="B3201" s="11"/>
      <c r="D3201" s="14">
        <f t="shared" si="553"/>
        <v>31.990000000002201</v>
      </c>
      <c r="E3201" s="11">
        <f t="shared" si="556"/>
        <v>37.840000000001169</v>
      </c>
      <c r="F3201" s="11">
        <f t="shared" si="549"/>
        <v>-371.21040000001148</v>
      </c>
      <c r="G3201" s="11">
        <f t="shared" ca="1" si="412"/>
        <v>-5.152761398</v>
      </c>
      <c r="H3201" s="15">
        <f t="shared" si="557"/>
        <v>0</v>
      </c>
      <c r="I3201" s="11">
        <f t="shared" ca="1" si="1"/>
        <v>-376.36316140000002</v>
      </c>
      <c r="J3201" s="11">
        <f t="shared" ca="1" si="9"/>
        <v>-9.9461723410000005</v>
      </c>
      <c r="K3201" s="9">
        <f t="shared" ca="1" si="554"/>
        <v>37.919076519999997</v>
      </c>
      <c r="L3201" s="11">
        <f t="shared" ca="1" si="555"/>
        <v>7682.7164339999999</v>
      </c>
      <c r="M3201" s="11">
        <f t="shared" ca="1" si="550"/>
        <v>0.54501100000000002</v>
      </c>
      <c r="N3201" s="11">
        <f t="shared" ca="1" si="558"/>
        <v>-5.152761398</v>
      </c>
      <c r="O3201" s="11">
        <f t="shared" ca="1" si="559"/>
        <v>0</v>
      </c>
      <c r="P3201" s="13">
        <f t="shared" ca="1" si="551"/>
        <v>309.40800000000002</v>
      </c>
      <c r="Q3201" s="11">
        <f t="shared" ca="1" si="415"/>
        <v>0.1225536396</v>
      </c>
      <c r="R3201" s="11">
        <f t="shared" ca="1" si="552"/>
        <v>1.013880973</v>
      </c>
      <c r="S3201" s="11"/>
    </row>
    <row r="3202" spans="2:19" x14ac:dyDescent="0.2">
      <c r="B3202" s="11"/>
      <c r="D3202" s="14">
        <f t="shared" si="553"/>
        <v>32.000000000002203</v>
      </c>
      <c r="E3202" s="11">
        <f t="shared" si="556"/>
        <v>37.840000000001169</v>
      </c>
      <c r="F3202" s="11">
        <f t="shared" ref="F3202:F3265" si="560">E3202*Grav</f>
        <v>-371.21040000001148</v>
      </c>
      <c r="G3202" s="11">
        <f t="shared" ca="1" si="412"/>
        <v>-5.1251729590000004</v>
      </c>
      <c r="H3202" s="15">
        <f t="shared" si="557"/>
        <v>0</v>
      </c>
      <c r="I3202" s="11">
        <f t="shared" ca="1" si="1"/>
        <v>-376.33557300000001</v>
      </c>
      <c r="J3202" s="11">
        <f t="shared" ca="1" si="9"/>
        <v>-9.9454432599999993</v>
      </c>
      <c r="K3202" s="9">
        <f t="shared" ca="1" si="554"/>
        <v>37.819614799999997</v>
      </c>
      <c r="L3202" s="11">
        <f t="shared" ca="1" si="555"/>
        <v>7683.0951269999996</v>
      </c>
      <c r="M3202" s="11">
        <f t="shared" ref="M3202:M3265" ca="1" si="561">VLOOKUP(L3202,AtmChart,4)</f>
        <v>0.54494799999999999</v>
      </c>
      <c r="N3202" s="11">
        <f t="shared" ca="1" si="558"/>
        <v>-5.1251729590000004</v>
      </c>
      <c r="O3202" s="11">
        <f t="shared" ca="1" si="559"/>
        <v>0</v>
      </c>
      <c r="P3202" s="13">
        <f t="shared" ref="P3202:P3265" ca="1" si="562">VLOOKUP(L3202,AtmChart,5)</f>
        <v>309.404</v>
      </c>
      <c r="Q3202" s="11">
        <f t="shared" ca="1" si="415"/>
        <v>0.1222337617</v>
      </c>
      <c r="R3202" s="11">
        <f t="shared" ref="R3202:R3265" ca="1" si="563">J3202/Grav</f>
        <v>1.013806652</v>
      </c>
      <c r="S3202" s="11"/>
    </row>
    <row r="3203" spans="2:19" x14ac:dyDescent="0.2">
      <c r="B3203" s="11"/>
      <c r="D3203" s="14">
        <f t="shared" ref="D3203:D3266" si="564">D3202+DeltaT</f>
        <v>32.010000000002201</v>
      </c>
      <c r="E3203" s="11">
        <f t="shared" si="556"/>
        <v>37.840000000001169</v>
      </c>
      <c r="F3203" s="11">
        <f t="shared" si="560"/>
        <v>-371.21040000001148</v>
      </c>
      <c r="G3203" s="11">
        <f t="shared" ca="1" si="412"/>
        <v>-5.0982530150000001</v>
      </c>
      <c r="H3203" s="15">
        <f t="shared" si="557"/>
        <v>0</v>
      </c>
      <c r="I3203" s="11">
        <f t="shared" ca="1" si="1"/>
        <v>-376.30865299999999</v>
      </c>
      <c r="J3203" s="11">
        <f t="shared" ca="1" si="9"/>
        <v>-9.9447318449999997</v>
      </c>
      <c r="K3203" s="9">
        <f t="shared" ref="K3203:K3266" ca="1" si="565">K3202+J3202*DeltaT</f>
        <v>37.720160360000001</v>
      </c>
      <c r="L3203" s="11">
        <f t="shared" ref="L3203:L3266" ca="1" si="566">L3202+K3202*DeltaT+(0.5*J3202*DeltaT^2)</f>
        <v>7683.4728260000002</v>
      </c>
      <c r="M3203" s="11">
        <f t="shared" ca="1" si="561"/>
        <v>0.54494799999999999</v>
      </c>
      <c r="N3203" s="11">
        <f t="shared" ca="1" si="558"/>
        <v>-5.0982530150000001</v>
      </c>
      <c r="O3203" s="11">
        <f t="shared" ca="1" si="559"/>
        <v>0</v>
      </c>
      <c r="P3203" s="13">
        <f t="shared" ca="1" si="562"/>
        <v>309.404</v>
      </c>
      <c r="Q3203" s="11">
        <f t="shared" ca="1" si="415"/>
        <v>0.12191232289999999</v>
      </c>
      <c r="R3203" s="11">
        <f t="shared" ca="1" si="563"/>
        <v>1.013734133</v>
      </c>
      <c r="S3203" s="11"/>
    </row>
    <row r="3204" spans="2:19" x14ac:dyDescent="0.2">
      <c r="B3204" s="11"/>
      <c r="D3204" s="14">
        <f t="shared" si="564"/>
        <v>32.020000000002199</v>
      </c>
      <c r="E3204" s="11">
        <f t="shared" si="556"/>
        <v>37.840000000001169</v>
      </c>
      <c r="F3204" s="11">
        <f t="shared" si="560"/>
        <v>-371.21040000001148</v>
      </c>
      <c r="G3204" s="11">
        <f t="shared" ca="1" si="412"/>
        <v>-5.0714058729999998</v>
      </c>
      <c r="H3204" s="15">
        <f t="shared" si="557"/>
        <v>0</v>
      </c>
      <c r="I3204" s="11">
        <f t="shared" ca="1" si="1"/>
        <v>-376.28180589999999</v>
      </c>
      <c r="J3204" s="11">
        <f t="shared" ca="1" si="9"/>
        <v>-9.9440223539999995</v>
      </c>
      <c r="K3204" s="9">
        <f t="shared" ca="1" si="565"/>
        <v>37.620713039999998</v>
      </c>
      <c r="L3204" s="11">
        <f t="shared" ca="1" si="566"/>
        <v>7683.8495300000004</v>
      </c>
      <c r="M3204" s="11">
        <f t="shared" ca="1" si="561"/>
        <v>0.54494799999999999</v>
      </c>
      <c r="N3204" s="11">
        <f t="shared" ca="1" si="558"/>
        <v>-5.0714058729999998</v>
      </c>
      <c r="O3204" s="11">
        <f t="shared" ca="1" si="559"/>
        <v>0</v>
      </c>
      <c r="P3204" s="13">
        <f t="shared" ca="1" si="562"/>
        <v>309.404</v>
      </c>
      <c r="Q3204" s="11">
        <f t="shared" ca="1" si="415"/>
        <v>0.1215909072</v>
      </c>
      <c r="R3204" s="11">
        <f t="shared" ca="1" si="563"/>
        <v>1.0136618100000001</v>
      </c>
      <c r="S3204" s="11"/>
    </row>
    <row r="3205" spans="2:19" x14ac:dyDescent="0.2">
      <c r="B3205" s="11"/>
      <c r="D3205" s="14">
        <f t="shared" si="564"/>
        <v>32.030000000002197</v>
      </c>
      <c r="E3205" s="11">
        <f t="shared" si="556"/>
        <v>37.840000000001169</v>
      </c>
      <c r="F3205" s="11">
        <f t="shared" si="560"/>
        <v>-371.21040000001148</v>
      </c>
      <c r="G3205" s="11">
        <f t="shared" ca="1" si="412"/>
        <v>-5.0440483179999998</v>
      </c>
      <c r="H3205" s="15">
        <f t="shared" si="557"/>
        <v>0</v>
      </c>
      <c r="I3205" s="11">
        <f t="shared" ca="1" si="1"/>
        <v>-376.25444829999998</v>
      </c>
      <c r="J3205" s="11">
        <f t="shared" ca="1" si="9"/>
        <v>-9.9432993740000004</v>
      </c>
      <c r="K3205" s="9">
        <f t="shared" ca="1" si="565"/>
        <v>37.52127282</v>
      </c>
      <c r="L3205" s="11">
        <f t="shared" ca="1" si="566"/>
        <v>7684.2252399999998</v>
      </c>
      <c r="M3205" s="11">
        <f t="shared" ca="1" si="561"/>
        <v>0.54488499999999995</v>
      </c>
      <c r="N3205" s="11">
        <f t="shared" ca="1" si="558"/>
        <v>-5.0440483179999998</v>
      </c>
      <c r="O3205" s="11">
        <f t="shared" ca="1" si="559"/>
        <v>0</v>
      </c>
      <c r="P3205" s="13">
        <f t="shared" ca="1" si="562"/>
        <v>309.399</v>
      </c>
      <c r="Q3205" s="11">
        <f t="shared" ca="1" si="415"/>
        <v>0.1212714741</v>
      </c>
      <c r="R3205" s="11">
        <f t="shared" ca="1" si="563"/>
        <v>1.0135881120000001</v>
      </c>
      <c r="S3205" s="11"/>
    </row>
    <row r="3206" spans="2:19" x14ac:dyDescent="0.2">
      <c r="B3206" s="11"/>
      <c r="D3206" s="14">
        <f t="shared" si="564"/>
        <v>32.040000000002195</v>
      </c>
      <c r="E3206" s="11">
        <f t="shared" ref="E3206:E3269" si="567">IF(D3206&lt;ThrustCurveTime,E3205-(Mdot)/10,E3205)</f>
        <v>37.840000000001169</v>
      </c>
      <c r="F3206" s="11">
        <f t="shared" si="560"/>
        <v>-371.21040000001148</v>
      </c>
      <c r="G3206" s="11">
        <f t="shared" ca="1" si="412"/>
        <v>-5.0173498490000004</v>
      </c>
      <c r="H3206" s="15">
        <f t="shared" si="557"/>
        <v>0</v>
      </c>
      <c r="I3206" s="11">
        <f t="shared" ca="1" si="1"/>
        <v>-376.22774980000003</v>
      </c>
      <c r="J3206" s="11">
        <f t="shared" ca="1" si="9"/>
        <v>-9.9425938120000001</v>
      </c>
      <c r="K3206" s="9">
        <f t="shared" ca="1" si="565"/>
        <v>37.421839830000003</v>
      </c>
      <c r="L3206" s="11">
        <f t="shared" ca="1" si="566"/>
        <v>7684.599956</v>
      </c>
      <c r="M3206" s="11">
        <f t="shared" ca="1" si="561"/>
        <v>0.54488499999999995</v>
      </c>
      <c r="N3206" s="11">
        <f t="shared" ca="1" si="558"/>
        <v>-5.0173498490000004</v>
      </c>
      <c r="O3206" s="11">
        <f t="shared" ca="1" si="559"/>
        <v>0</v>
      </c>
      <c r="P3206" s="13">
        <f t="shared" ca="1" si="562"/>
        <v>309.399</v>
      </c>
      <c r="Q3206" s="11">
        <f t="shared" ca="1" si="415"/>
        <v>0.12095009950000001</v>
      </c>
      <c r="R3206" s="11">
        <f t="shared" ca="1" si="563"/>
        <v>1.013516189</v>
      </c>
      <c r="S3206" s="11"/>
    </row>
    <row r="3207" spans="2:19" x14ac:dyDescent="0.2">
      <c r="B3207" s="11"/>
      <c r="D3207" s="14">
        <f t="shared" si="564"/>
        <v>32.050000000002193</v>
      </c>
      <c r="E3207" s="11">
        <f t="shared" si="567"/>
        <v>37.840000000001169</v>
      </c>
      <c r="F3207" s="11">
        <f t="shared" si="560"/>
        <v>-371.21040000001148</v>
      </c>
      <c r="G3207" s="11">
        <f t="shared" ca="1" si="412"/>
        <v>-4.9907241129999997</v>
      </c>
      <c r="H3207" s="15">
        <f t="shared" ref="H3207:H3270" si="568">IF(D3207&lt;ThrustCurveTime,VLOOKUP(D3207,GoddardCurve1,2, TRUE),0)</f>
        <v>0</v>
      </c>
      <c r="I3207" s="11">
        <f t="shared" ca="1" si="1"/>
        <v>-376.20112410000002</v>
      </c>
      <c r="J3207" s="11">
        <f t="shared" ca="1" si="9"/>
        <v>-9.9418901720000008</v>
      </c>
      <c r="K3207" s="9">
        <f t="shared" ca="1" si="565"/>
        <v>37.32241389</v>
      </c>
      <c r="L3207" s="11">
        <f t="shared" ca="1" si="566"/>
        <v>7684.973677</v>
      </c>
      <c r="M3207" s="11">
        <f t="shared" ca="1" si="561"/>
        <v>0.54488499999999995</v>
      </c>
      <c r="N3207" s="11">
        <f t="shared" ca="1" si="558"/>
        <v>-4.9907241129999997</v>
      </c>
      <c r="O3207" s="11">
        <f t="shared" ca="1" si="559"/>
        <v>0</v>
      </c>
      <c r="P3207" s="13">
        <f t="shared" ca="1" si="562"/>
        <v>309.399</v>
      </c>
      <c r="Q3207" s="11">
        <f t="shared" ca="1" si="415"/>
        <v>0.1206287476</v>
      </c>
      <c r="R3207" s="11">
        <f t="shared" ca="1" si="563"/>
        <v>1.013444462</v>
      </c>
      <c r="S3207" s="11"/>
    </row>
    <row r="3208" spans="2:19" x14ac:dyDescent="0.2">
      <c r="B3208" s="11"/>
      <c r="D3208" s="14">
        <f t="shared" si="564"/>
        <v>32.060000000002191</v>
      </c>
      <c r="E3208" s="11">
        <f t="shared" si="567"/>
        <v>37.840000000001169</v>
      </c>
      <c r="F3208" s="11">
        <f t="shared" si="560"/>
        <v>-371.21040000001148</v>
      </c>
      <c r="G3208" s="11">
        <f t="shared" ca="1" si="412"/>
        <v>-4.9635880180000003</v>
      </c>
      <c r="H3208" s="15">
        <f t="shared" si="568"/>
        <v>0</v>
      </c>
      <c r="I3208" s="11">
        <f t="shared" ca="1" si="1"/>
        <v>-376.17398800000001</v>
      </c>
      <c r="J3208" s="11">
        <f t="shared" ca="1" si="9"/>
        <v>-9.9411730449999993</v>
      </c>
      <c r="K3208" s="9">
        <f t="shared" ca="1" si="565"/>
        <v>37.222994989999997</v>
      </c>
      <c r="L3208" s="11">
        <f t="shared" ca="1" si="566"/>
        <v>7685.3464039999999</v>
      </c>
      <c r="M3208" s="11">
        <f t="shared" ca="1" si="561"/>
        <v>0.544821</v>
      </c>
      <c r="N3208" s="11">
        <f t="shared" ca="1" si="558"/>
        <v>-4.9635880180000003</v>
      </c>
      <c r="O3208" s="11">
        <f t="shared" ca="1" si="559"/>
        <v>0</v>
      </c>
      <c r="P3208" s="13">
        <f t="shared" ca="1" si="562"/>
        <v>309.39499999999998</v>
      </c>
      <c r="Q3208" s="11">
        <f t="shared" ca="1" si="415"/>
        <v>0.1203089739</v>
      </c>
      <c r="R3208" s="11">
        <f t="shared" ca="1" si="563"/>
        <v>1.0133713600000001</v>
      </c>
      <c r="S3208" s="11"/>
    </row>
    <row r="3209" spans="2:19" x14ac:dyDescent="0.2">
      <c r="B3209" s="11"/>
      <c r="D3209" s="14">
        <f t="shared" si="564"/>
        <v>32.070000000002189</v>
      </c>
      <c r="E3209" s="11">
        <f t="shared" si="567"/>
        <v>37.840000000001169</v>
      </c>
      <c r="F3209" s="11">
        <f t="shared" si="560"/>
        <v>-371.21040000001148</v>
      </c>
      <c r="G3209" s="11">
        <f t="shared" ca="1" si="412"/>
        <v>-4.9371108389999998</v>
      </c>
      <c r="H3209" s="15">
        <f t="shared" si="568"/>
        <v>0</v>
      </c>
      <c r="I3209" s="11">
        <f t="shared" ca="1" si="1"/>
        <v>-376.14751080000002</v>
      </c>
      <c r="J3209" s="11">
        <f t="shared" ca="1" si="9"/>
        <v>-9.9404733309999997</v>
      </c>
      <c r="K3209" s="9">
        <f t="shared" ca="1" si="565"/>
        <v>37.123583259999997</v>
      </c>
      <c r="L3209" s="11">
        <f t="shared" ca="1" si="566"/>
        <v>7685.7181369999998</v>
      </c>
      <c r="M3209" s="11">
        <f t="shared" ca="1" si="561"/>
        <v>0.544821</v>
      </c>
      <c r="N3209" s="11">
        <f t="shared" ca="1" si="558"/>
        <v>-4.9371108389999998</v>
      </c>
      <c r="O3209" s="11">
        <f t="shared" ca="1" si="559"/>
        <v>0</v>
      </c>
      <c r="P3209" s="13">
        <f t="shared" ca="1" si="562"/>
        <v>309.39499999999998</v>
      </c>
      <c r="Q3209" s="11">
        <f t="shared" ca="1" si="415"/>
        <v>0.1199876639</v>
      </c>
      <c r="R3209" s="11">
        <f t="shared" ca="1" si="563"/>
        <v>1.013300034</v>
      </c>
      <c r="S3209" s="11"/>
    </row>
    <row r="3210" spans="2:19" x14ac:dyDescent="0.2">
      <c r="B3210" s="11"/>
      <c r="D3210" s="14">
        <f t="shared" si="564"/>
        <v>32.080000000002187</v>
      </c>
      <c r="E3210" s="11">
        <f t="shared" si="567"/>
        <v>37.840000000001169</v>
      </c>
      <c r="F3210" s="11">
        <f t="shared" si="560"/>
        <v>-371.21040000001148</v>
      </c>
      <c r="G3210" s="11">
        <f t="shared" ca="1" si="412"/>
        <v>-4.9101384770000003</v>
      </c>
      <c r="H3210" s="15">
        <f t="shared" si="568"/>
        <v>0</v>
      </c>
      <c r="I3210" s="11">
        <f t="shared" ca="1" si="1"/>
        <v>-376.12053850000001</v>
      </c>
      <c r="J3210" s="11">
        <f t="shared" ca="1" si="9"/>
        <v>-9.9397605309999992</v>
      </c>
      <c r="K3210" s="9">
        <f t="shared" ca="1" si="565"/>
        <v>37.02417852</v>
      </c>
      <c r="L3210" s="11">
        <f t="shared" ca="1" si="566"/>
        <v>7686.0888759999998</v>
      </c>
      <c r="M3210" s="11">
        <f t="shared" ca="1" si="561"/>
        <v>0.54475799999999996</v>
      </c>
      <c r="N3210" s="11">
        <f t="shared" ca="1" si="558"/>
        <v>-4.9101384770000003</v>
      </c>
      <c r="O3210" s="11">
        <f t="shared" ca="1" si="559"/>
        <v>0</v>
      </c>
      <c r="P3210" s="13">
        <f t="shared" ca="1" si="562"/>
        <v>309.39100000000002</v>
      </c>
      <c r="Q3210" s="11">
        <f t="shared" ca="1" si="415"/>
        <v>0.1196679235</v>
      </c>
      <c r="R3210" s="11">
        <f t="shared" ca="1" si="563"/>
        <v>1.0132273730000001</v>
      </c>
      <c r="S3210" s="11"/>
    </row>
    <row r="3211" spans="2:19" x14ac:dyDescent="0.2">
      <c r="B3211" s="11"/>
      <c r="D3211" s="14">
        <f t="shared" si="564"/>
        <v>32.090000000002185</v>
      </c>
      <c r="E3211" s="11">
        <f t="shared" si="567"/>
        <v>37.840000000001169</v>
      </c>
      <c r="F3211" s="11">
        <f t="shared" si="560"/>
        <v>-371.21040000001148</v>
      </c>
      <c r="G3211" s="11">
        <f t="shared" ca="1" si="412"/>
        <v>-4.8838096889999996</v>
      </c>
      <c r="H3211" s="15">
        <f t="shared" si="568"/>
        <v>0</v>
      </c>
      <c r="I3211" s="11">
        <f t="shared" ca="1" si="1"/>
        <v>-376.09420970000002</v>
      </c>
      <c r="J3211" s="11">
        <f t="shared" ca="1" si="9"/>
        <v>-9.9390647380000008</v>
      </c>
      <c r="K3211" s="9">
        <f t="shared" ca="1" si="565"/>
        <v>36.924780920000003</v>
      </c>
      <c r="L3211" s="11">
        <f t="shared" ca="1" si="566"/>
        <v>7686.4586209999998</v>
      </c>
      <c r="M3211" s="11">
        <f t="shared" ca="1" si="561"/>
        <v>0.54475799999999996</v>
      </c>
      <c r="N3211" s="11">
        <f t="shared" ca="1" si="558"/>
        <v>-4.8838096889999996</v>
      </c>
      <c r="O3211" s="11">
        <f t="shared" ca="1" si="559"/>
        <v>0</v>
      </c>
      <c r="P3211" s="13">
        <f t="shared" ca="1" si="562"/>
        <v>309.39100000000002</v>
      </c>
      <c r="Q3211" s="11">
        <f t="shared" ca="1" si="415"/>
        <v>0.1193466549</v>
      </c>
      <c r="R3211" s="11">
        <f t="shared" ca="1" si="563"/>
        <v>1.013156446</v>
      </c>
      <c r="S3211" s="11"/>
    </row>
    <row r="3212" spans="2:19" x14ac:dyDescent="0.2">
      <c r="B3212" s="11"/>
      <c r="D3212" s="14">
        <f t="shared" si="564"/>
        <v>32.100000000002183</v>
      </c>
      <c r="E3212" s="11">
        <f t="shared" si="567"/>
        <v>37.840000000001169</v>
      </c>
      <c r="F3212" s="11">
        <f t="shared" si="560"/>
        <v>-371.21040000001148</v>
      </c>
      <c r="G3212" s="11">
        <f t="shared" ca="1" si="412"/>
        <v>-4.8575535150000002</v>
      </c>
      <c r="H3212" s="15">
        <f t="shared" si="568"/>
        <v>0</v>
      </c>
      <c r="I3212" s="11">
        <f t="shared" ca="1" si="1"/>
        <v>-376.06795349999999</v>
      </c>
      <c r="J3212" s="11">
        <f t="shared" ca="1" si="9"/>
        <v>-9.9383708649999996</v>
      </c>
      <c r="K3212" s="9">
        <f t="shared" ca="1" si="565"/>
        <v>36.82539027</v>
      </c>
      <c r="L3212" s="11">
        <f t="shared" ca="1" si="566"/>
        <v>7686.8273719999997</v>
      </c>
      <c r="M3212" s="11">
        <f t="shared" ca="1" si="561"/>
        <v>0.54475799999999996</v>
      </c>
      <c r="N3212" s="11">
        <f t="shared" ca="1" si="558"/>
        <v>-4.8575535150000002</v>
      </c>
      <c r="O3212" s="11">
        <f t="shared" ca="1" si="559"/>
        <v>0</v>
      </c>
      <c r="P3212" s="13">
        <f t="shared" ca="1" si="562"/>
        <v>309.39100000000002</v>
      </c>
      <c r="Q3212" s="11">
        <f t="shared" ca="1" si="415"/>
        <v>0.1190254089</v>
      </c>
      <c r="R3212" s="11">
        <f t="shared" ca="1" si="563"/>
        <v>1.0130857150000001</v>
      </c>
      <c r="S3212" s="11"/>
    </row>
    <row r="3213" spans="2:19" x14ac:dyDescent="0.2">
      <c r="B3213" s="11"/>
      <c r="D3213" s="14">
        <f t="shared" si="564"/>
        <v>32.110000000002181</v>
      </c>
      <c r="E3213" s="11">
        <f t="shared" si="567"/>
        <v>37.840000000001169</v>
      </c>
      <c r="F3213" s="11">
        <f t="shared" si="560"/>
        <v>-371.21040000001148</v>
      </c>
      <c r="G3213" s="11">
        <f t="shared" ca="1" si="412"/>
        <v>-4.8308112000000003</v>
      </c>
      <c r="H3213" s="15">
        <f t="shared" si="568"/>
        <v>0</v>
      </c>
      <c r="I3213" s="11">
        <f t="shared" ca="1" si="1"/>
        <v>-376.04121120000002</v>
      </c>
      <c r="J3213" s="11">
        <f t="shared" ca="1" si="9"/>
        <v>-9.9376641439999993</v>
      </c>
      <c r="K3213" s="9">
        <f t="shared" ca="1" si="565"/>
        <v>36.726006560000002</v>
      </c>
      <c r="L3213" s="11">
        <f t="shared" ca="1" si="566"/>
        <v>7687.1951289999997</v>
      </c>
      <c r="M3213" s="11">
        <f t="shared" ca="1" si="561"/>
        <v>0.54469500000000004</v>
      </c>
      <c r="N3213" s="11">
        <f t="shared" ca="1" si="558"/>
        <v>-4.8308112000000003</v>
      </c>
      <c r="O3213" s="11">
        <f t="shared" ca="1" si="559"/>
        <v>0</v>
      </c>
      <c r="P3213" s="13">
        <f t="shared" ca="1" si="562"/>
        <v>309.387</v>
      </c>
      <c r="Q3213" s="11">
        <f t="shared" ca="1" si="415"/>
        <v>0.11870571990000001</v>
      </c>
      <c r="R3213" s="11">
        <f t="shared" ca="1" si="563"/>
        <v>1.013013674</v>
      </c>
      <c r="S3213" s="11"/>
    </row>
    <row r="3214" spans="2:19" x14ac:dyDescent="0.2">
      <c r="B3214" s="11"/>
      <c r="D3214" s="14">
        <f t="shared" si="564"/>
        <v>32.120000000002179</v>
      </c>
      <c r="E3214" s="11">
        <f t="shared" si="567"/>
        <v>37.840000000001169</v>
      </c>
      <c r="F3214" s="11">
        <f t="shared" si="560"/>
        <v>-371.21040000001148</v>
      </c>
      <c r="G3214" s="11">
        <f t="shared" ca="1" si="412"/>
        <v>-4.8047032549999997</v>
      </c>
      <c r="H3214" s="15">
        <f t="shared" si="568"/>
        <v>0</v>
      </c>
      <c r="I3214" s="11">
        <f t="shared" ca="1" si="1"/>
        <v>-376.01510330000002</v>
      </c>
      <c r="J3214" s="11">
        <f t="shared" ca="1" si="9"/>
        <v>-9.9369741870000006</v>
      </c>
      <c r="K3214" s="9">
        <f t="shared" ca="1" si="565"/>
        <v>36.626629919999999</v>
      </c>
      <c r="L3214" s="11">
        <f t="shared" ca="1" si="566"/>
        <v>7687.5618919999997</v>
      </c>
      <c r="M3214" s="11">
        <f t="shared" ca="1" si="561"/>
        <v>0.54469500000000004</v>
      </c>
      <c r="N3214" s="11">
        <f t="shared" ca="1" si="558"/>
        <v>-4.8047032549999997</v>
      </c>
      <c r="O3214" s="11">
        <f t="shared" ca="1" si="559"/>
        <v>0</v>
      </c>
      <c r="P3214" s="13">
        <f t="shared" ca="1" si="562"/>
        <v>309.387</v>
      </c>
      <c r="Q3214" s="11">
        <f t="shared" ca="1" si="415"/>
        <v>0.1183845149</v>
      </c>
      <c r="R3214" s="11">
        <f t="shared" ca="1" si="563"/>
        <v>1.012943342</v>
      </c>
      <c r="S3214" s="11"/>
    </row>
    <row r="3215" spans="2:19" x14ac:dyDescent="0.2">
      <c r="B3215" s="11"/>
      <c r="D3215" s="14">
        <f t="shared" si="564"/>
        <v>32.130000000002177</v>
      </c>
      <c r="E3215" s="11">
        <f t="shared" si="567"/>
        <v>37.840000000001169</v>
      </c>
      <c r="F3215" s="11">
        <f t="shared" si="560"/>
        <v>-371.21040000001148</v>
      </c>
      <c r="G3215" s="11">
        <f t="shared" ca="1" si="412"/>
        <v>-4.7786678560000002</v>
      </c>
      <c r="H3215" s="15">
        <f t="shared" si="568"/>
        <v>0</v>
      </c>
      <c r="I3215" s="11">
        <f t="shared" ca="1" si="1"/>
        <v>-375.98906790000001</v>
      </c>
      <c r="J3215" s="11">
        <f t="shared" ca="1" si="9"/>
        <v>-9.9362861480000007</v>
      </c>
      <c r="K3215" s="9">
        <f t="shared" ca="1" si="565"/>
        <v>36.527260179999999</v>
      </c>
      <c r="L3215" s="11">
        <f t="shared" ca="1" si="566"/>
        <v>7687.9276609999997</v>
      </c>
      <c r="M3215" s="11">
        <f t="shared" ca="1" si="561"/>
        <v>0.54469500000000004</v>
      </c>
      <c r="N3215" s="11">
        <f t="shared" ca="1" si="558"/>
        <v>-4.7786678560000002</v>
      </c>
      <c r="O3215" s="11">
        <f t="shared" ca="1" si="559"/>
        <v>0</v>
      </c>
      <c r="P3215" s="13">
        <f t="shared" ca="1" si="562"/>
        <v>309.387</v>
      </c>
      <c r="Q3215" s="11">
        <f t="shared" ca="1" si="415"/>
        <v>0.1180633323</v>
      </c>
      <c r="R3215" s="11">
        <f t="shared" ca="1" si="563"/>
        <v>1.0128732060000001</v>
      </c>
      <c r="S3215" s="11"/>
    </row>
    <row r="3216" spans="2:19" x14ac:dyDescent="0.2">
      <c r="B3216" s="11"/>
      <c r="D3216" s="14">
        <f t="shared" si="564"/>
        <v>32.140000000002175</v>
      </c>
      <c r="E3216" s="11">
        <f t="shared" si="567"/>
        <v>37.840000000001169</v>
      </c>
      <c r="F3216" s="11">
        <f t="shared" si="560"/>
        <v>-371.21040000001148</v>
      </c>
      <c r="G3216" s="11">
        <f t="shared" ca="1" si="412"/>
        <v>-4.7521552810000003</v>
      </c>
      <c r="H3216" s="15">
        <f t="shared" si="568"/>
        <v>0</v>
      </c>
      <c r="I3216" s="11">
        <f t="shared" ca="1" si="1"/>
        <v>-375.96255530000002</v>
      </c>
      <c r="J3216" s="11">
        <f t="shared" ca="1" si="9"/>
        <v>-9.9355854990000001</v>
      </c>
      <c r="K3216" s="9">
        <f t="shared" ca="1" si="565"/>
        <v>36.42789732</v>
      </c>
      <c r="L3216" s="11">
        <f t="shared" ca="1" si="566"/>
        <v>7688.2924370000001</v>
      </c>
      <c r="M3216" s="11">
        <f t="shared" ca="1" si="561"/>
        <v>0.54463200000000001</v>
      </c>
      <c r="N3216" s="11">
        <f t="shared" ca="1" si="558"/>
        <v>-4.7521552810000003</v>
      </c>
      <c r="O3216" s="11">
        <f t="shared" ca="1" si="559"/>
        <v>0</v>
      </c>
      <c r="P3216" s="13">
        <f t="shared" ca="1" si="562"/>
        <v>309.38299999999998</v>
      </c>
      <c r="Q3216" s="11">
        <f t="shared" ca="1" si="415"/>
        <v>0.1177436941</v>
      </c>
      <c r="R3216" s="11">
        <f t="shared" ca="1" si="563"/>
        <v>1.0128017840000001</v>
      </c>
      <c r="S3216" s="11"/>
    </row>
    <row r="3217" spans="2:19" x14ac:dyDescent="0.2">
      <c r="B3217" s="11"/>
      <c r="D3217" s="14">
        <f t="shared" si="564"/>
        <v>32.150000000002173</v>
      </c>
      <c r="E3217" s="11">
        <f t="shared" si="567"/>
        <v>37.840000000001169</v>
      </c>
      <c r="F3217" s="11">
        <f t="shared" si="560"/>
        <v>-371.21040000001148</v>
      </c>
      <c r="G3217" s="11">
        <f t="shared" ca="1" si="412"/>
        <v>-4.7262679480000003</v>
      </c>
      <c r="H3217" s="15">
        <f t="shared" si="568"/>
        <v>0</v>
      </c>
      <c r="I3217" s="11">
        <f t="shared" ca="1" si="1"/>
        <v>-375.93666789999997</v>
      </c>
      <c r="J3217" s="11">
        <f t="shared" ca="1" si="9"/>
        <v>-9.9349013730000006</v>
      </c>
      <c r="K3217" s="9">
        <f t="shared" ca="1" si="565"/>
        <v>36.328541459999997</v>
      </c>
      <c r="L3217" s="11">
        <f t="shared" ca="1" si="566"/>
        <v>7688.6562190000004</v>
      </c>
      <c r="M3217" s="11">
        <f t="shared" ca="1" si="561"/>
        <v>0.54463200000000001</v>
      </c>
      <c r="N3217" s="11">
        <f t="shared" ca="1" si="558"/>
        <v>-4.7262679480000003</v>
      </c>
      <c r="O3217" s="11">
        <f t="shared" ca="1" si="559"/>
        <v>0</v>
      </c>
      <c r="P3217" s="13">
        <f t="shared" ca="1" si="562"/>
        <v>309.38299999999998</v>
      </c>
      <c r="Q3217" s="11">
        <f t="shared" ca="1" si="415"/>
        <v>0.1174225522</v>
      </c>
      <c r="R3217" s="11">
        <f t="shared" ca="1" si="563"/>
        <v>1.012732046</v>
      </c>
      <c r="S3217" s="11"/>
    </row>
    <row r="3218" spans="2:19" x14ac:dyDescent="0.2">
      <c r="B3218" s="11"/>
      <c r="D3218" s="14">
        <f t="shared" si="564"/>
        <v>32.160000000002171</v>
      </c>
      <c r="E3218" s="11">
        <f t="shared" si="567"/>
        <v>37.840000000001169</v>
      </c>
      <c r="F3218" s="11">
        <f t="shared" si="560"/>
        <v>-371.21040000001148</v>
      </c>
      <c r="G3218" s="11">
        <f t="shared" ca="1" si="412"/>
        <v>-4.6999007400000004</v>
      </c>
      <c r="H3218" s="15">
        <f t="shared" si="568"/>
        <v>0</v>
      </c>
      <c r="I3218" s="11">
        <f t="shared" ca="1" si="1"/>
        <v>-375.91030069999999</v>
      </c>
      <c r="J3218" s="11">
        <f t="shared" ca="1" si="9"/>
        <v>-9.9342045649999999</v>
      </c>
      <c r="K3218" s="9">
        <f t="shared" ca="1" si="565"/>
        <v>36.229192449999999</v>
      </c>
      <c r="L3218" s="11">
        <f t="shared" ca="1" si="566"/>
        <v>7689.0190080000002</v>
      </c>
      <c r="M3218" s="11">
        <f t="shared" ca="1" si="561"/>
        <v>0.54456800000000005</v>
      </c>
      <c r="N3218" s="11">
        <f t="shared" ca="1" si="558"/>
        <v>-4.6999007400000004</v>
      </c>
      <c r="O3218" s="11">
        <f t="shared" ca="1" si="559"/>
        <v>0</v>
      </c>
      <c r="P3218" s="13">
        <f t="shared" ca="1" si="562"/>
        <v>309.37799999999999</v>
      </c>
      <c r="Q3218" s="11">
        <f t="shared" ca="1" si="415"/>
        <v>0.1171033249</v>
      </c>
      <c r="R3218" s="11">
        <f t="shared" ca="1" si="563"/>
        <v>1.012661016</v>
      </c>
      <c r="S3218" s="11"/>
    </row>
    <row r="3219" spans="2:19" x14ac:dyDescent="0.2">
      <c r="B3219" s="11"/>
      <c r="D3219" s="14">
        <f t="shared" si="564"/>
        <v>32.170000000002169</v>
      </c>
      <c r="E3219" s="11">
        <f t="shared" si="567"/>
        <v>37.840000000001169</v>
      </c>
      <c r="F3219" s="11">
        <f t="shared" si="560"/>
        <v>-371.21040000001148</v>
      </c>
      <c r="G3219" s="11">
        <f t="shared" ca="1" si="412"/>
        <v>-4.6741614069999997</v>
      </c>
      <c r="H3219" s="15">
        <f t="shared" si="568"/>
        <v>0</v>
      </c>
      <c r="I3219" s="11">
        <f t="shared" ca="1" si="1"/>
        <v>-375.8845614</v>
      </c>
      <c r="J3219" s="11">
        <f t="shared" ca="1" si="9"/>
        <v>-9.9335243500000008</v>
      </c>
      <c r="K3219" s="9">
        <f t="shared" ca="1" si="565"/>
        <v>36.129850400000002</v>
      </c>
      <c r="L3219" s="11">
        <f t="shared" ca="1" si="566"/>
        <v>7689.380803</v>
      </c>
      <c r="M3219" s="11">
        <f t="shared" ca="1" si="561"/>
        <v>0.54456800000000005</v>
      </c>
      <c r="N3219" s="11">
        <f t="shared" ca="1" si="558"/>
        <v>-4.6741614069999997</v>
      </c>
      <c r="O3219" s="11">
        <f t="shared" ca="1" si="559"/>
        <v>0</v>
      </c>
      <c r="P3219" s="13">
        <f t="shared" ca="1" si="562"/>
        <v>309.37799999999999</v>
      </c>
      <c r="Q3219" s="11">
        <f t="shared" ca="1" si="415"/>
        <v>0.1167822224</v>
      </c>
      <c r="R3219" s="11">
        <f t="shared" ca="1" si="563"/>
        <v>1.0125916770000001</v>
      </c>
      <c r="S3219" s="11"/>
    </row>
    <row r="3220" spans="2:19" x14ac:dyDescent="0.2">
      <c r="B3220" s="11"/>
      <c r="D3220" s="14">
        <f t="shared" si="564"/>
        <v>32.180000000002167</v>
      </c>
      <c r="E3220" s="11">
        <f t="shared" si="567"/>
        <v>37.840000000001169</v>
      </c>
      <c r="F3220" s="11">
        <f t="shared" si="560"/>
        <v>-371.21040000001148</v>
      </c>
      <c r="G3220" s="11">
        <f t="shared" ca="1" si="412"/>
        <v>-4.6484945040000003</v>
      </c>
      <c r="H3220" s="15">
        <f t="shared" si="568"/>
        <v>0</v>
      </c>
      <c r="I3220" s="11">
        <f t="shared" ca="1" si="1"/>
        <v>-375.85889450000002</v>
      </c>
      <c r="J3220" s="11">
        <f t="shared" ca="1" si="9"/>
        <v>-9.9328460490000001</v>
      </c>
      <c r="K3220" s="9">
        <f t="shared" ca="1" si="565"/>
        <v>36.03051516</v>
      </c>
      <c r="L3220" s="11">
        <f t="shared" ca="1" si="566"/>
        <v>7689.7416050000002</v>
      </c>
      <c r="M3220" s="11">
        <f t="shared" ca="1" si="561"/>
        <v>0.54456800000000005</v>
      </c>
      <c r="N3220" s="11">
        <f t="shared" ca="1" si="558"/>
        <v>-4.6484945040000003</v>
      </c>
      <c r="O3220" s="11">
        <f t="shared" ca="1" si="559"/>
        <v>0</v>
      </c>
      <c r="P3220" s="13">
        <f t="shared" ca="1" si="562"/>
        <v>309.37799999999999</v>
      </c>
      <c r="Q3220" s="11">
        <f t="shared" ca="1" si="415"/>
        <v>0.1164611419</v>
      </c>
      <c r="R3220" s="11">
        <f t="shared" ca="1" si="563"/>
        <v>1.0125225330000001</v>
      </c>
      <c r="S3220" s="11"/>
    </row>
    <row r="3221" spans="2:19" x14ac:dyDescent="0.2">
      <c r="B3221" s="11"/>
      <c r="D3221" s="14">
        <f t="shared" si="564"/>
        <v>32.190000000002165</v>
      </c>
      <c r="E3221" s="11">
        <f t="shared" si="567"/>
        <v>37.840000000001169</v>
      </c>
      <c r="F3221" s="11">
        <f t="shared" si="560"/>
        <v>-371.21040000001148</v>
      </c>
      <c r="G3221" s="11">
        <f t="shared" ca="1" si="412"/>
        <v>-4.6223651979999998</v>
      </c>
      <c r="H3221" s="15">
        <f t="shared" si="568"/>
        <v>0</v>
      </c>
      <c r="I3221" s="11">
        <f t="shared" ca="1" si="1"/>
        <v>-375.83276519999998</v>
      </c>
      <c r="J3221" s="11">
        <f t="shared" ca="1" si="9"/>
        <v>-9.9321555279999991</v>
      </c>
      <c r="K3221" s="9">
        <f t="shared" ca="1" si="565"/>
        <v>35.931186699999998</v>
      </c>
      <c r="L3221" s="11">
        <f t="shared" ca="1" si="566"/>
        <v>7690.1014130000003</v>
      </c>
      <c r="M3221" s="11">
        <f t="shared" ca="1" si="561"/>
        <v>0.54450500000000002</v>
      </c>
      <c r="N3221" s="11">
        <f t="shared" ca="1" si="558"/>
        <v>-4.6223651979999998</v>
      </c>
      <c r="O3221" s="11">
        <f t="shared" ca="1" si="559"/>
        <v>0</v>
      </c>
      <c r="P3221" s="13">
        <f t="shared" ca="1" si="562"/>
        <v>309.37400000000002</v>
      </c>
      <c r="Q3221" s="11">
        <f t="shared" ca="1" si="415"/>
        <v>0.1161415849</v>
      </c>
      <c r="R3221" s="11">
        <f t="shared" ca="1" si="563"/>
        <v>1.0124521440000001</v>
      </c>
      <c r="S3221" s="11"/>
    </row>
    <row r="3222" spans="2:19" x14ac:dyDescent="0.2">
      <c r="B3222" s="11"/>
      <c r="D3222" s="14">
        <f t="shared" si="564"/>
        <v>32.200000000002163</v>
      </c>
      <c r="E3222" s="11">
        <f t="shared" si="567"/>
        <v>37.840000000001169</v>
      </c>
      <c r="F3222" s="11">
        <f t="shared" si="560"/>
        <v>-371.21040000001148</v>
      </c>
      <c r="G3222" s="11">
        <f t="shared" ca="1" si="412"/>
        <v>-4.5968460870000003</v>
      </c>
      <c r="H3222" s="15">
        <f t="shared" si="568"/>
        <v>0</v>
      </c>
      <c r="I3222" s="11">
        <f t="shared" ca="1" si="1"/>
        <v>-375.80724609999999</v>
      </c>
      <c r="J3222" s="11">
        <f t="shared" ca="1" si="9"/>
        <v>-9.9314811330000001</v>
      </c>
      <c r="K3222" s="9">
        <f t="shared" ca="1" si="565"/>
        <v>35.831865139999998</v>
      </c>
      <c r="L3222" s="11">
        <f t="shared" ca="1" si="566"/>
        <v>7690.4602290000003</v>
      </c>
      <c r="M3222" s="11">
        <f t="shared" ca="1" si="561"/>
        <v>0.54450500000000002</v>
      </c>
      <c r="N3222" s="11">
        <f t="shared" ca="1" si="558"/>
        <v>-4.5968460870000003</v>
      </c>
      <c r="O3222" s="11">
        <f t="shared" ca="1" si="559"/>
        <v>0</v>
      </c>
      <c r="P3222" s="13">
        <f t="shared" ca="1" si="562"/>
        <v>309.37400000000002</v>
      </c>
      <c r="Q3222" s="11">
        <f t="shared" ca="1" si="415"/>
        <v>0.1158205445</v>
      </c>
      <c r="R3222" s="11">
        <f t="shared" ca="1" si="563"/>
        <v>1.0123833980000001</v>
      </c>
      <c r="S3222" s="11"/>
    </row>
    <row r="3223" spans="2:19" x14ac:dyDescent="0.2">
      <c r="B3223" s="11"/>
      <c r="D3223" s="14">
        <f t="shared" si="564"/>
        <v>32.210000000002161</v>
      </c>
      <c r="E3223" s="11">
        <f t="shared" si="567"/>
        <v>37.840000000001169</v>
      </c>
      <c r="F3223" s="11">
        <f t="shared" si="560"/>
        <v>-371.21040000001148</v>
      </c>
      <c r="G3223" s="11">
        <f t="shared" ca="1" si="412"/>
        <v>-4.5713993390000001</v>
      </c>
      <c r="H3223" s="15">
        <f t="shared" si="568"/>
        <v>0</v>
      </c>
      <c r="I3223" s="11">
        <f t="shared" ca="1" si="1"/>
        <v>-375.78179929999999</v>
      </c>
      <c r="J3223" s="11">
        <f t="shared" ca="1" si="9"/>
        <v>-9.9308086509999995</v>
      </c>
      <c r="K3223" s="9">
        <f t="shared" ca="1" si="565"/>
        <v>35.732550330000002</v>
      </c>
      <c r="L3223" s="11">
        <f t="shared" ca="1" si="566"/>
        <v>7690.8180510000002</v>
      </c>
      <c r="M3223" s="11">
        <f t="shared" ca="1" si="561"/>
        <v>0.54450500000000002</v>
      </c>
      <c r="N3223" s="11">
        <f t="shared" ca="1" si="558"/>
        <v>-4.5713993390000001</v>
      </c>
      <c r="O3223" s="11">
        <f t="shared" ca="1" si="559"/>
        <v>0</v>
      </c>
      <c r="P3223" s="13">
        <f t="shared" ca="1" si="562"/>
        <v>309.37400000000002</v>
      </c>
      <c r="Q3223" s="11">
        <f t="shared" ca="1" si="415"/>
        <v>0.1154995259</v>
      </c>
      <c r="R3223" s="11">
        <f t="shared" ca="1" si="563"/>
        <v>1.0123148470000001</v>
      </c>
      <c r="S3223" s="11"/>
    </row>
    <row r="3224" spans="2:19" x14ac:dyDescent="0.2">
      <c r="B3224" s="11"/>
      <c r="D3224" s="14">
        <f t="shared" si="564"/>
        <v>32.220000000002159</v>
      </c>
      <c r="E3224" s="11">
        <f t="shared" si="567"/>
        <v>37.840000000001169</v>
      </c>
      <c r="F3224" s="11">
        <f t="shared" si="560"/>
        <v>-371.21040000001148</v>
      </c>
      <c r="G3224" s="11">
        <f t="shared" ca="1" si="412"/>
        <v>-4.5454989540000001</v>
      </c>
      <c r="H3224" s="15">
        <f t="shared" si="568"/>
        <v>0</v>
      </c>
      <c r="I3224" s="11">
        <f t="shared" ca="1" si="1"/>
        <v>-375.755899</v>
      </c>
      <c r="J3224" s="11">
        <f t="shared" ca="1" si="9"/>
        <v>-9.93012418</v>
      </c>
      <c r="K3224" s="9">
        <f t="shared" ca="1" si="565"/>
        <v>35.633242250000002</v>
      </c>
      <c r="L3224" s="11">
        <f t="shared" ca="1" si="566"/>
        <v>7691.1748799999996</v>
      </c>
      <c r="M3224" s="11">
        <f t="shared" ca="1" si="561"/>
        <v>0.54444199999999998</v>
      </c>
      <c r="N3224" s="11">
        <f t="shared" ca="1" si="558"/>
        <v>-4.5454989540000001</v>
      </c>
      <c r="O3224" s="11">
        <f t="shared" ca="1" si="559"/>
        <v>0</v>
      </c>
      <c r="P3224" s="13">
        <f t="shared" ca="1" si="562"/>
        <v>309.37</v>
      </c>
      <c r="Q3224" s="11">
        <f t="shared" ca="1" si="415"/>
        <v>0.11518001830000001</v>
      </c>
      <c r="R3224" s="11">
        <f t="shared" ca="1" si="563"/>
        <v>1.012245074</v>
      </c>
      <c r="S3224" s="11"/>
    </row>
    <row r="3225" spans="2:19" x14ac:dyDescent="0.2">
      <c r="B3225" s="11"/>
      <c r="D3225" s="14">
        <f t="shared" si="564"/>
        <v>32.230000000002157</v>
      </c>
      <c r="E3225" s="11">
        <f t="shared" si="567"/>
        <v>37.840000000001169</v>
      </c>
      <c r="F3225" s="11">
        <f t="shared" si="560"/>
        <v>-371.21040000001148</v>
      </c>
      <c r="G3225" s="11">
        <f t="shared" ca="1" si="412"/>
        <v>-4.520199839</v>
      </c>
      <c r="H3225" s="15">
        <f t="shared" si="568"/>
        <v>0</v>
      </c>
      <c r="I3225" s="11">
        <f t="shared" ca="1" si="1"/>
        <v>-375.73059979999999</v>
      </c>
      <c r="J3225" s="11">
        <f t="shared" ca="1" si="9"/>
        <v>-9.9294555980000005</v>
      </c>
      <c r="K3225" s="9">
        <f t="shared" ca="1" si="565"/>
        <v>35.533940999999999</v>
      </c>
      <c r="L3225" s="11">
        <f t="shared" ca="1" si="566"/>
        <v>7691.5307160000002</v>
      </c>
      <c r="M3225" s="11">
        <f t="shared" ca="1" si="561"/>
        <v>0.54444199999999998</v>
      </c>
      <c r="N3225" s="11">
        <f t="shared" ca="1" si="558"/>
        <v>-4.520199839</v>
      </c>
      <c r="O3225" s="11">
        <f t="shared" ca="1" si="559"/>
        <v>0</v>
      </c>
      <c r="P3225" s="13">
        <f t="shared" ca="1" si="562"/>
        <v>309.37</v>
      </c>
      <c r="Q3225" s="11">
        <f t="shared" ca="1" si="415"/>
        <v>0.1148590394</v>
      </c>
      <c r="R3225" s="11">
        <f t="shared" ca="1" si="563"/>
        <v>1.012176921</v>
      </c>
      <c r="S3225" s="11"/>
    </row>
    <row r="3226" spans="2:19" x14ac:dyDescent="0.2">
      <c r="B3226" s="11"/>
      <c r="D3226" s="14">
        <f t="shared" si="564"/>
        <v>32.240000000002155</v>
      </c>
      <c r="E3226" s="11">
        <f t="shared" si="567"/>
        <v>37.840000000001169</v>
      </c>
      <c r="F3226" s="11">
        <f t="shared" si="560"/>
        <v>-371.21040000001148</v>
      </c>
      <c r="G3226" s="11">
        <f t="shared" ca="1" si="412"/>
        <v>-4.4949730209999998</v>
      </c>
      <c r="H3226" s="15">
        <f t="shared" si="568"/>
        <v>0</v>
      </c>
      <c r="I3226" s="11">
        <f t="shared" ca="1" si="1"/>
        <v>-375.70537300000001</v>
      </c>
      <c r="J3226" s="11">
        <f t="shared" ca="1" si="9"/>
        <v>-9.9287889279999995</v>
      </c>
      <c r="K3226" s="9">
        <f t="shared" ca="1" si="565"/>
        <v>35.434646450000002</v>
      </c>
      <c r="L3226" s="11">
        <f t="shared" ca="1" si="566"/>
        <v>7691.8855590000003</v>
      </c>
      <c r="M3226" s="11">
        <f t="shared" ca="1" si="561"/>
        <v>0.54444199999999998</v>
      </c>
      <c r="N3226" s="11">
        <f t="shared" ca="1" si="558"/>
        <v>-4.4949730209999998</v>
      </c>
      <c r="O3226" s="11">
        <f t="shared" ca="1" si="559"/>
        <v>0</v>
      </c>
      <c r="P3226" s="13">
        <f t="shared" ca="1" si="562"/>
        <v>309.37</v>
      </c>
      <c r="Q3226" s="11">
        <f t="shared" ca="1" si="415"/>
        <v>0.11453808209999999</v>
      </c>
      <c r="R3226" s="11">
        <f t="shared" ca="1" si="563"/>
        <v>1.012108963</v>
      </c>
      <c r="S3226" s="11"/>
    </row>
    <row r="3227" spans="2:19" x14ac:dyDescent="0.2">
      <c r="B3227" s="11"/>
      <c r="D3227" s="14">
        <f t="shared" si="564"/>
        <v>32.250000000002153</v>
      </c>
      <c r="E3227" s="11">
        <f t="shared" si="567"/>
        <v>37.840000000001169</v>
      </c>
      <c r="F3227" s="11">
        <f t="shared" si="560"/>
        <v>-371.21040000001148</v>
      </c>
      <c r="G3227" s="11">
        <f t="shared" ca="1" si="412"/>
        <v>-4.4693012559999996</v>
      </c>
      <c r="H3227" s="15">
        <f t="shared" si="568"/>
        <v>0</v>
      </c>
      <c r="I3227" s="11">
        <f t="shared" ca="1" si="1"/>
        <v>-375.67970129999998</v>
      </c>
      <c r="J3227" s="11">
        <f t="shared" ca="1" si="9"/>
        <v>-9.9281104980000006</v>
      </c>
      <c r="K3227" s="9">
        <f t="shared" ca="1" si="565"/>
        <v>35.335358560000003</v>
      </c>
      <c r="L3227" s="11">
        <f t="shared" ca="1" si="566"/>
        <v>7692.2394089999998</v>
      </c>
      <c r="M3227" s="11">
        <f t="shared" ca="1" si="561"/>
        <v>0.54437899999999995</v>
      </c>
      <c r="N3227" s="11">
        <f t="shared" ca="1" si="558"/>
        <v>-4.4693012559999996</v>
      </c>
      <c r="O3227" s="11">
        <f t="shared" ca="1" si="559"/>
        <v>0</v>
      </c>
      <c r="P3227" s="13">
        <f t="shared" ca="1" si="562"/>
        <v>309.36599999999999</v>
      </c>
      <c r="Q3227" s="11">
        <f t="shared" ca="1" si="415"/>
        <v>0.1142186231</v>
      </c>
      <c r="R3227" s="11">
        <f t="shared" ca="1" si="563"/>
        <v>1.012039806</v>
      </c>
      <c r="S3227" s="11"/>
    </row>
    <row r="3228" spans="2:19" x14ac:dyDescent="0.2">
      <c r="B3228" s="11"/>
      <c r="D3228" s="14">
        <f t="shared" si="564"/>
        <v>32.260000000002151</v>
      </c>
      <c r="E3228" s="11">
        <f t="shared" si="567"/>
        <v>37.840000000001169</v>
      </c>
      <c r="F3228" s="11">
        <f t="shared" si="560"/>
        <v>-371.21040000001148</v>
      </c>
      <c r="G3228" s="11">
        <f t="shared" ca="1" si="412"/>
        <v>-4.4442219119999997</v>
      </c>
      <c r="H3228" s="15">
        <f t="shared" si="568"/>
        <v>0</v>
      </c>
      <c r="I3228" s="11">
        <f t="shared" ca="1" si="1"/>
        <v>-375.6546219</v>
      </c>
      <c r="J3228" s="11">
        <f t="shared" ca="1" si="9"/>
        <v>-9.9274477250000004</v>
      </c>
      <c r="K3228" s="9">
        <f t="shared" ca="1" si="565"/>
        <v>35.236077450000003</v>
      </c>
      <c r="L3228" s="11">
        <f t="shared" ca="1" si="566"/>
        <v>7692.5922659999997</v>
      </c>
      <c r="M3228" s="11">
        <f t="shared" ca="1" si="561"/>
        <v>0.54437899999999995</v>
      </c>
      <c r="N3228" s="11">
        <f t="shared" ca="1" si="558"/>
        <v>-4.4442219119999997</v>
      </c>
      <c r="O3228" s="11">
        <f t="shared" ca="1" si="559"/>
        <v>0</v>
      </c>
      <c r="P3228" s="13">
        <f t="shared" ca="1" si="562"/>
        <v>309.36599999999999</v>
      </c>
      <c r="Q3228" s="11">
        <f t="shared" ca="1" si="415"/>
        <v>0.1138977052</v>
      </c>
      <c r="R3228" s="11">
        <f t="shared" ca="1" si="563"/>
        <v>1.0119722449999999</v>
      </c>
      <c r="S3228" s="11"/>
    </row>
    <row r="3229" spans="2:19" x14ac:dyDescent="0.2">
      <c r="B3229" s="11"/>
      <c r="D3229" s="14">
        <f t="shared" si="564"/>
        <v>32.270000000002149</v>
      </c>
      <c r="E3229" s="11">
        <f t="shared" si="567"/>
        <v>37.840000000001169</v>
      </c>
      <c r="F3229" s="11">
        <f t="shared" si="560"/>
        <v>-371.21040000001148</v>
      </c>
      <c r="G3229" s="11">
        <f t="shared" ca="1" si="412"/>
        <v>-4.4192147979999996</v>
      </c>
      <c r="H3229" s="15">
        <f t="shared" si="568"/>
        <v>0</v>
      </c>
      <c r="I3229" s="11">
        <f t="shared" ca="1" si="1"/>
        <v>-375.62961480000001</v>
      </c>
      <c r="J3229" s="11">
        <f t="shared" ca="1" si="9"/>
        <v>-9.92678686</v>
      </c>
      <c r="K3229" s="9">
        <f t="shared" ca="1" si="565"/>
        <v>35.136802979999999</v>
      </c>
      <c r="L3229" s="11">
        <f t="shared" ca="1" si="566"/>
        <v>7692.9441299999999</v>
      </c>
      <c r="M3229" s="11">
        <f t="shared" ca="1" si="561"/>
        <v>0.54437899999999995</v>
      </c>
      <c r="N3229" s="11">
        <f t="shared" ca="1" si="558"/>
        <v>-4.4192147979999996</v>
      </c>
      <c r="O3229" s="11">
        <f t="shared" ca="1" si="559"/>
        <v>0</v>
      </c>
      <c r="P3229" s="13">
        <f t="shared" ca="1" si="562"/>
        <v>309.36599999999999</v>
      </c>
      <c r="Q3229" s="11">
        <f t="shared" ca="1" si="415"/>
        <v>0.1135768086</v>
      </c>
      <c r="R3229" s="11">
        <f t="shared" ca="1" si="563"/>
        <v>1.011904879</v>
      </c>
      <c r="S3229" s="11"/>
    </row>
    <row r="3230" spans="2:19" x14ac:dyDescent="0.2">
      <c r="B3230" s="11"/>
      <c r="D3230" s="14">
        <f t="shared" si="564"/>
        <v>32.280000000002147</v>
      </c>
      <c r="E3230" s="11">
        <f t="shared" si="567"/>
        <v>37.840000000001169</v>
      </c>
      <c r="F3230" s="11">
        <f t="shared" si="560"/>
        <v>-371.21040000001148</v>
      </c>
      <c r="G3230" s="11">
        <f t="shared" ca="1" si="412"/>
        <v>-4.3937632830000002</v>
      </c>
      <c r="H3230" s="15">
        <f t="shared" si="568"/>
        <v>0</v>
      </c>
      <c r="I3230" s="11">
        <f t="shared" ca="1" si="1"/>
        <v>-375.60416329999998</v>
      </c>
      <c r="J3230" s="11">
        <f t="shared" ca="1" si="9"/>
        <v>-9.9261142519999996</v>
      </c>
      <c r="K3230" s="9">
        <f t="shared" ca="1" si="565"/>
        <v>35.03753511</v>
      </c>
      <c r="L3230" s="11">
        <f t="shared" ca="1" si="566"/>
        <v>7693.2950019999998</v>
      </c>
      <c r="M3230" s="11">
        <f t="shared" ca="1" si="561"/>
        <v>0.54431499999999999</v>
      </c>
      <c r="N3230" s="11">
        <f t="shared" ca="1" si="558"/>
        <v>-4.3937632830000002</v>
      </c>
      <c r="O3230" s="11">
        <f t="shared" ca="1" si="559"/>
        <v>0</v>
      </c>
      <c r="P3230" s="13">
        <f t="shared" ca="1" si="562"/>
        <v>309.36099999999999</v>
      </c>
      <c r="Q3230" s="11">
        <f t="shared" ca="1" si="415"/>
        <v>0.1132577639</v>
      </c>
      <c r="R3230" s="11">
        <f t="shared" ca="1" si="563"/>
        <v>1.011836315</v>
      </c>
      <c r="S3230" s="11"/>
    </row>
    <row r="3231" spans="2:19" x14ac:dyDescent="0.2">
      <c r="B3231" s="11"/>
      <c r="D3231" s="14">
        <f t="shared" si="564"/>
        <v>32.290000000002145</v>
      </c>
      <c r="E3231" s="11">
        <f t="shared" si="567"/>
        <v>37.840000000001169</v>
      </c>
      <c r="F3231" s="11">
        <f t="shared" si="560"/>
        <v>-371.21040000001148</v>
      </c>
      <c r="G3231" s="11">
        <f t="shared" ca="1" si="412"/>
        <v>-4.3689035330000001</v>
      </c>
      <c r="H3231" s="15">
        <f t="shared" si="568"/>
        <v>0</v>
      </c>
      <c r="I3231" s="11">
        <f t="shared" ca="1" si="1"/>
        <v>-375.57930349999998</v>
      </c>
      <c r="J3231" s="11">
        <f t="shared" ca="1" si="9"/>
        <v>-9.925457282</v>
      </c>
      <c r="K3231" s="9">
        <f t="shared" ca="1" si="565"/>
        <v>34.938273969999997</v>
      </c>
      <c r="L3231" s="11">
        <f t="shared" ca="1" si="566"/>
        <v>7693.6448810000002</v>
      </c>
      <c r="M3231" s="11">
        <f t="shared" ca="1" si="561"/>
        <v>0.54431499999999999</v>
      </c>
      <c r="N3231" s="11">
        <f t="shared" ca="1" si="558"/>
        <v>-4.3689035330000001</v>
      </c>
      <c r="O3231" s="11">
        <f t="shared" ca="1" si="559"/>
        <v>0</v>
      </c>
      <c r="P3231" s="13">
        <f t="shared" ca="1" si="562"/>
        <v>309.36099999999999</v>
      </c>
      <c r="Q3231" s="11">
        <f t="shared" ca="1" si="415"/>
        <v>0.1129369053</v>
      </c>
      <c r="R3231" s="11">
        <f t="shared" ca="1" si="563"/>
        <v>1.0117693459999999</v>
      </c>
      <c r="S3231" s="11"/>
    </row>
    <row r="3232" spans="2:19" x14ac:dyDescent="0.2">
      <c r="B3232" s="11"/>
      <c r="D3232" s="14">
        <f t="shared" si="564"/>
        <v>32.300000000002143</v>
      </c>
      <c r="E3232" s="11">
        <f t="shared" si="567"/>
        <v>37.840000000001169</v>
      </c>
      <c r="F3232" s="11">
        <f t="shared" si="560"/>
        <v>-371.21040000001148</v>
      </c>
      <c r="G3232" s="11">
        <f t="shared" ca="1" si="412"/>
        <v>-4.3441159479999998</v>
      </c>
      <c r="H3232" s="15">
        <f t="shared" si="568"/>
        <v>0</v>
      </c>
      <c r="I3232" s="11">
        <f t="shared" ca="1" si="1"/>
        <v>-375.55451590000001</v>
      </c>
      <c r="J3232" s="11">
        <f t="shared" ca="1" si="9"/>
        <v>-9.924802219</v>
      </c>
      <c r="K3232" s="9">
        <f t="shared" ca="1" si="565"/>
        <v>34.839019389999997</v>
      </c>
      <c r="L3232" s="11">
        <f t="shared" ca="1" si="566"/>
        <v>7693.9937669999999</v>
      </c>
      <c r="M3232" s="11">
        <f t="shared" ca="1" si="561"/>
        <v>0.54431499999999999</v>
      </c>
      <c r="N3232" s="11">
        <f t="shared" ca="1" si="558"/>
        <v>-4.3441159479999998</v>
      </c>
      <c r="O3232" s="11">
        <f t="shared" ca="1" si="559"/>
        <v>0</v>
      </c>
      <c r="P3232" s="13">
        <f t="shared" ca="1" si="562"/>
        <v>309.36099999999999</v>
      </c>
      <c r="Q3232" s="11">
        <f t="shared" ca="1" si="415"/>
        <v>0.11261606790000001</v>
      </c>
      <c r="R3232" s="11">
        <f t="shared" ca="1" si="563"/>
        <v>1.0117025710000001</v>
      </c>
      <c r="S3232" s="11"/>
    </row>
    <row r="3233" spans="2:19" x14ac:dyDescent="0.2">
      <c r="B3233" s="11"/>
      <c r="D3233" s="14">
        <f t="shared" si="564"/>
        <v>32.310000000002141</v>
      </c>
      <c r="E3233" s="11">
        <f t="shared" si="567"/>
        <v>37.840000000001169</v>
      </c>
      <c r="F3233" s="11">
        <f t="shared" si="560"/>
        <v>-371.21040000001148</v>
      </c>
      <c r="G3233" s="11">
        <f t="shared" ca="1" si="412"/>
        <v>-4.3189005759999999</v>
      </c>
      <c r="H3233" s="15">
        <f t="shared" si="568"/>
        <v>0</v>
      </c>
      <c r="I3233" s="11">
        <f t="shared" ca="1" si="1"/>
        <v>-375.5293006</v>
      </c>
      <c r="J3233" s="11">
        <f t="shared" ca="1" si="9"/>
        <v>-9.9241358500000008</v>
      </c>
      <c r="K3233" s="9">
        <f t="shared" ca="1" si="565"/>
        <v>34.73977137</v>
      </c>
      <c r="L3233" s="11">
        <f t="shared" ca="1" si="566"/>
        <v>7694.3416610000004</v>
      </c>
      <c r="M3233" s="11">
        <f t="shared" ca="1" si="561"/>
        <v>0.54425199999999996</v>
      </c>
      <c r="N3233" s="11">
        <f t="shared" ca="1" si="558"/>
        <v>-4.3189005759999999</v>
      </c>
      <c r="O3233" s="11">
        <f t="shared" ca="1" si="559"/>
        <v>0</v>
      </c>
      <c r="P3233" s="13">
        <f t="shared" ca="1" si="562"/>
        <v>309.35700000000003</v>
      </c>
      <c r="Q3233" s="11">
        <f t="shared" ca="1" si="415"/>
        <v>0.1122967037</v>
      </c>
      <c r="R3233" s="11">
        <f t="shared" ca="1" si="563"/>
        <v>1.0116346430000001</v>
      </c>
      <c r="S3233" s="11"/>
    </row>
    <row r="3234" spans="2:19" x14ac:dyDescent="0.2">
      <c r="B3234" s="11"/>
      <c r="D3234" s="14">
        <f t="shared" si="564"/>
        <v>32.320000000002139</v>
      </c>
      <c r="E3234" s="11">
        <f t="shared" si="567"/>
        <v>37.840000000001169</v>
      </c>
      <c r="F3234" s="11">
        <f t="shared" si="560"/>
        <v>-371.21040000001148</v>
      </c>
      <c r="G3234" s="11">
        <f t="shared" ca="1" si="412"/>
        <v>-4.2942601519999997</v>
      </c>
      <c r="H3234" s="15">
        <f t="shared" si="568"/>
        <v>0</v>
      </c>
      <c r="I3234" s="11">
        <f t="shared" ca="1" si="1"/>
        <v>-375.50466019999999</v>
      </c>
      <c r="J3234" s="11">
        <f t="shared" ca="1" si="9"/>
        <v>-9.9234846759999993</v>
      </c>
      <c r="K3234" s="9">
        <f t="shared" ca="1" si="565"/>
        <v>34.640530009999999</v>
      </c>
      <c r="L3234" s="11">
        <f t="shared" ca="1" si="566"/>
        <v>7694.6885629999997</v>
      </c>
      <c r="M3234" s="11">
        <f t="shared" ca="1" si="561"/>
        <v>0.54425199999999996</v>
      </c>
      <c r="N3234" s="11">
        <f t="shared" ca="1" si="558"/>
        <v>-4.2942601519999997</v>
      </c>
      <c r="O3234" s="11">
        <f t="shared" ca="1" si="559"/>
        <v>0</v>
      </c>
      <c r="P3234" s="13">
        <f t="shared" ca="1" si="562"/>
        <v>309.35700000000003</v>
      </c>
      <c r="Q3234" s="11">
        <f t="shared" ca="1" si="415"/>
        <v>0.11197590490000001</v>
      </c>
      <c r="R3234" s="11">
        <f t="shared" ca="1" si="563"/>
        <v>1.011568265</v>
      </c>
      <c r="S3234" s="11"/>
    </row>
    <row r="3235" spans="2:19" x14ac:dyDescent="0.2">
      <c r="B3235" s="11"/>
      <c r="D3235" s="14">
        <f t="shared" si="564"/>
        <v>32.330000000002137</v>
      </c>
      <c r="E3235" s="11">
        <f t="shared" si="567"/>
        <v>37.840000000001169</v>
      </c>
      <c r="F3235" s="11">
        <f t="shared" si="560"/>
        <v>-371.21040000001148</v>
      </c>
      <c r="G3235" s="11">
        <f t="shared" ca="1" si="412"/>
        <v>-4.2691975900000001</v>
      </c>
      <c r="H3235" s="15">
        <f t="shared" si="568"/>
        <v>0</v>
      </c>
      <c r="I3235" s="11">
        <f t="shared" ca="1" si="1"/>
        <v>-375.47959759999998</v>
      </c>
      <c r="J3235" s="11">
        <f t="shared" ca="1" si="9"/>
        <v>-9.9228223460000002</v>
      </c>
      <c r="K3235" s="9">
        <f t="shared" ca="1" si="565"/>
        <v>34.541295169999998</v>
      </c>
      <c r="L3235" s="11">
        <f t="shared" ca="1" si="566"/>
        <v>7695.0344720000003</v>
      </c>
      <c r="M3235" s="11">
        <f t="shared" ca="1" si="561"/>
        <v>0.54418900000000003</v>
      </c>
      <c r="N3235" s="11">
        <f t="shared" ca="1" si="558"/>
        <v>-4.2691975900000001</v>
      </c>
      <c r="O3235" s="11">
        <f t="shared" ca="1" si="559"/>
        <v>0</v>
      </c>
      <c r="P3235" s="13">
        <f t="shared" ca="1" si="562"/>
        <v>309.35300000000001</v>
      </c>
      <c r="Q3235" s="11">
        <f t="shared" ca="1" si="415"/>
        <v>0.1116565709</v>
      </c>
      <c r="R3235" s="11">
        <f t="shared" ca="1" si="563"/>
        <v>1.0115007490000001</v>
      </c>
      <c r="S3235" s="11"/>
    </row>
    <row r="3236" spans="2:19" x14ac:dyDescent="0.2">
      <c r="B3236" s="11"/>
      <c r="D3236" s="14">
        <f t="shared" si="564"/>
        <v>32.340000000002135</v>
      </c>
      <c r="E3236" s="11">
        <f t="shared" si="567"/>
        <v>37.840000000001169</v>
      </c>
      <c r="F3236" s="11">
        <f t="shared" si="560"/>
        <v>-371.21040000001148</v>
      </c>
      <c r="G3236" s="11">
        <f t="shared" ca="1" si="412"/>
        <v>-4.2447042169999998</v>
      </c>
      <c r="H3236" s="15">
        <f t="shared" si="568"/>
        <v>0</v>
      </c>
      <c r="I3236" s="11">
        <f t="shared" ca="1" si="1"/>
        <v>-375.45510419999999</v>
      </c>
      <c r="J3236" s="11">
        <f t="shared" ca="1" si="9"/>
        <v>-9.9221750590000006</v>
      </c>
      <c r="K3236" s="9">
        <f t="shared" ca="1" si="565"/>
        <v>34.442066939999997</v>
      </c>
      <c r="L3236" s="11">
        <f t="shared" ca="1" si="566"/>
        <v>7695.3793889999997</v>
      </c>
      <c r="M3236" s="11">
        <f t="shared" ca="1" si="561"/>
        <v>0.54418900000000003</v>
      </c>
      <c r="N3236" s="11">
        <f t="shared" ca="1" si="558"/>
        <v>-4.2447042169999998</v>
      </c>
      <c r="O3236" s="11">
        <f t="shared" ca="1" si="559"/>
        <v>0</v>
      </c>
      <c r="P3236" s="13">
        <f t="shared" ca="1" si="562"/>
        <v>309.35300000000001</v>
      </c>
      <c r="Q3236" s="11">
        <f t="shared" ca="1" si="415"/>
        <v>0.1113358104</v>
      </c>
      <c r="R3236" s="11">
        <f t="shared" ca="1" si="563"/>
        <v>1.011434766</v>
      </c>
      <c r="S3236" s="11"/>
    </row>
    <row r="3237" spans="2:19" x14ac:dyDescent="0.2">
      <c r="B3237" s="11"/>
      <c r="D3237" s="14">
        <f t="shared" si="564"/>
        <v>32.350000000002133</v>
      </c>
      <c r="E3237" s="11">
        <f t="shared" si="567"/>
        <v>37.840000000001169</v>
      </c>
      <c r="F3237" s="11">
        <f t="shared" si="560"/>
        <v>-371.21040000001148</v>
      </c>
      <c r="G3237" s="11">
        <f t="shared" ca="1" si="412"/>
        <v>-4.2202828989999999</v>
      </c>
      <c r="H3237" s="15">
        <f t="shared" si="568"/>
        <v>0</v>
      </c>
      <c r="I3237" s="11">
        <f t="shared" ca="1" si="1"/>
        <v>-375.43068290000002</v>
      </c>
      <c r="J3237" s="11">
        <f t="shared" ca="1" si="9"/>
        <v>-9.9215296750000004</v>
      </c>
      <c r="K3237" s="9">
        <f t="shared" ca="1" si="565"/>
        <v>34.342845189999998</v>
      </c>
      <c r="L3237" s="11">
        <f t="shared" ca="1" si="566"/>
        <v>7695.7233130000004</v>
      </c>
      <c r="M3237" s="11">
        <f t="shared" ca="1" si="561"/>
        <v>0.54418900000000003</v>
      </c>
      <c r="N3237" s="11">
        <f t="shared" ca="1" si="558"/>
        <v>-4.2202828989999999</v>
      </c>
      <c r="O3237" s="11">
        <f t="shared" ca="1" si="559"/>
        <v>0</v>
      </c>
      <c r="P3237" s="13">
        <f t="shared" ca="1" si="562"/>
        <v>309.35300000000001</v>
      </c>
      <c r="Q3237" s="11">
        <f t="shared" ca="1" si="415"/>
        <v>0.1110150708</v>
      </c>
      <c r="R3237" s="11">
        <f t="shared" ca="1" si="563"/>
        <v>1.0113689779999999</v>
      </c>
      <c r="S3237" s="11"/>
    </row>
    <row r="3238" spans="2:19" x14ac:dyDescent="0.2">
      <c r="B3238" s="11"/>
      <c r="D3238" s="14">
        <f t="shared" si="564"/>
        <v>32.360000000002131</v>
      </c>
      <c r="E3238" s="11">
        <f t="shared" si="567"/>
        <v>37.840000000001169</v>
      </c>
      <c r="F3238" s="11">
        <f t="shared" si="560"/>
        <v>-371.21040000001148</v>
      </c>
      <c r="G3238" s="11">
        <f t="shared" ca="1" si="412"/>
        <v>-4.1954478609999999</v>
      </c>
      <c r="H3238" s="15">
        <f t="shared" si="568"/>
        <v>0</v>
      </c>
      <c r="I3238" s="11">
        <f t="shared" ca="1" si="1"/>
        <v>-375.40584790000003</v>
      </c>
      <c r="J3238" s="11">
        <f t="shared" ca="1" si="9"/>
        <v>-9.9208733579999997</v>
      </c>
      <c r="K3238" s="9">
        <f t="shared" ca="1" si="565"/>
        <v>34.243629890000001</v>
      </c>
      <c r="L3238" s="11">
        <f t="shared" ca="1" si="566"/>
        <v>7696.0662460000003</v>
      </c>
      <c r="M3238" s="11">
        <f t="shared" ca="1" si="561"/>
        <v>0.544126</v>
      </c>
      <c r="N3238" s="11">
        <f t="shared" ca="1" si="558"/>
        <v>-4.1954478609999999</v>
      </c>
      <c r="O3238" s="11">
        <f t="shared" ca="1" si="559"/>
        <v>0</v>
      </c>
      <c r="P3238" s="13">
        <f t="shared" ca="1" si="562"/>
        <v>309.34899999999999</v>
      </c>
      <c r="Q3238" s="11">
        <f t="shared" ca="1" si="415"/>
        <v>0.1106957834</v>
      </c>
      <c r="R3238" s="11">
        <f t="shared" ca="1" si="563"/>
        <v>1.0113020749999999</v>
      </c>
      <c r="S3238" s="11"/>
    </row>
    <row r="3239" spans="2:19" x14ac:dyDescent="0.2">
      <c r="B3239" s="11"/>
      <c r="D3239" s="14">
        <f t="shared" si="564"/>
        <v>32.370000000002129</v>
      </c>
      <c r="E3239" s="11">
        <f t="shared" si="567"/>
        <v>37.840000000001169</v>
      </c>
      <c r="F3239" s="11">
        <f t="shared" si="560"/>
        <v>-371.21040000001148</v>
      </c>
      <c r="G3239" s="11">
        <f t="shared" ca="1" si="412"/>
        <v>-4.1711734409999996</v>
      </c>
      <c r="H3239" s="15">
        <f t="shared" si="568"/>
        <v>0</v>
      </c>
      <c r="I3239" s="11">
        <f t="shared" ca="1" si="1"/>
        <v>-375.38157339999998</v>
      </c>
      <c r="J3239" s="11">
        <f t="shared" ca="1" si="9"/>
        <v>-9.9202318559999991</v>
      </c>
      <c r="K3239" s="9">
        <f t="shared" ca="1" si="565"/>
        <v>34.14442116</v>
      </c>
      <c r="L3239" s="11">
        <f t="shared" ca="1" si="566"/>
        <v>7696.4081859999997</v>
      </c>
      <c r="M3239" s="11">
        <f t="shared" ca="1" si="561"/>
        <v>0.544126</v>
      </c>
      <c r="N3239" s="11">
        <f t="shared" ca="1" si="558"/>
        <v>-4.1711734409999996</v>
      </c>
      <c r="O3239" s="11">
        <f t="shared" ca="1" si="559"/>
        <v>0</v>
      </c>
      <c r="P3239" s="13">
        <f t="shared" ca="1" si="562"/>
        <v>309.34899999999999</v>
      </c>
      <c r="Q3239" s="11">
        <f t="shared" ca="1" si="415"/>
        <v>0.1103750817</v>
      </c>
      <c r="R3239" s="11">
        <f t="shared" ca="1" si="563"/>
        <v>1.0112366829999999</v>
      </c>
      <c r="S3239" s="11"/>
    </row>
    <row r="3240" spans="2:19" x14ac:dyDescent="0.2">
      <c r="B3240" s="11"/>
      <c r="D3240" s="14">
        <f t="shared" si="564"/>
        <v>32.380000000002127</v>
      </c>
      <c r="E3240" s="11">
        <f t="shared" si="567"/>
        <v>37.840000000001169</v>
      </c>
      <c r="F3240" s="11">
        <f t="shared" si="560"/>
        <v>-371.21040000001148</v>
      </c>
      <c r="G3240" s="11">
        <f t="shared" ca="1" si="412"/>
        <v>-4.1469710109999998</v>
      </c>
      <c r="H3240" s="15">
        <f t="shared" si="568"/>
        <v>0</v>
      </c>
      <c r="I3240" s="11">
        <f t="shared" ca="1" si="1"/>
        <v>-375.357371</v>
      </c>
      <c r="J3240" s="11">
        <f t="shared" ca="1" si="9"/>
        <v>-9.9195922569999997</v>
      </c>
      <c r="K3240" s="9">
        <f t="shared" ca="1" si="565"/>
        <v>34.045218839999997</v>
      </c>
      <c r="L3240" s="11">
        <f t="shared" ca="1" si="566"/>
        <v>7696.7491339999997</v>
      </c>
      <c r="M3240" s="11">
        <f t="shared" ca="1" si="561"/>
        <v>0.544126</v>
      </c>
      <c r="N3240" s="11">
        <f t="shared" ca="1" si="558"/>
        <v>-4.1469710109999998</v>
      </c>
      <c r="O3240" s="11">
        <f t="shared" ca="1" si="559"/>
        <v>0</v>
      </c>
      <c r="P3240" s="13">
        <f t="shared" ca="1" si="562"/>
        <v>309.34899999999999</v>
      </c>
      <c r="Q3240" s="11">
        <f t="shared" ca="1" si="415"/>
        <v>0.11005440079999999</v>
      </c>
      <c r="R3240" s="11">
        <f t="shared" ca="1" si="563"/>
        <v>1.0111714839999999</v>
      </c>
      <c r="S3240" s="11"/>
    </row>
    <row r="3241" spans="2:19" x14ac:dyDescent="0.2">
      <c r="B3241" s="11"/>
      <c r="D3241" s="14">
        <f t="shared" si="564"/>
        <v>32.390000000002125</v>
      </c>
      <c r="E3241" s="11">
        <f t="shared" si="567"/>
        <v>37.840000000001169</v>
      </c>
      <c r="F3241" s="11">
        <f t="shared" si="560"/>
        <v>-371.21040000001148</v>
      </c>
      <c r="G3241" s="11">
        <f t="shared" ca="1" si="412"/>
        <v>-4.122363204</v>
      </c>
      <c r="H3241" s="15">
        <f t="shared" si="568"/>
        <v>0</v>
      </c>
      <c r="I3241" s="11">
        <f t="shared" ca="1" si="1"/>
        <v>-375.33276319999999</v>
      </c>
      <c r="J3241" s="11">
        <f t="shared" ca="1" si="9"/>
        <v>-9.9189419450000003</v>
      </c>
      <c r="K3241" s="9">
        <f t="shared" ca="1" si="565"/>
        <v>33.946022919999997</v>
      </c>
      <c r="L3241" s="11">
        <f t="shared" ca="1" si="566"/>
        <v>7697.0890900000004</v>
      </c>
      <c r="M3241" s="11">
        <f t="shared" ca="1" si="561"/>
        <v>0.54406299999999996</v>
      </c>
      <c r="N3241" s="11">
        <f t="shared" ca="1" si="558"/>
        <v>-4.122363204</v>
      </c>
      <c r="O3241" s="11">
        <f t="shared" ca="1" si="559"/>
        <v>0</v>
      </c>
      <c r="P3241" s="13">
        <f t="shared" ca="1" si="562"/>
        <v>309.34500000000003</v>
      </c>
      <c r="Q3241" s="11">
        <f t="shared" ca="1" si="415"/>
        <v>0.1097351595</v>
      </c>
      <c r="R3241" s="11">
        <f t="shared" ca="1" si="563"/>
        <v>1.0111051929999999</v>
      </c>
      <c r="S3241" s="11"/>
    </row>
    <row r="3242" spans="2:19" x14ac:dyDescent="0.2">
      <c r="B3242" s="11"/>
      <c r="D3242" s="14">
        <f t="shared" si="564"/>
        <v>32.400000000002123</v>
      </c>
      <c r="E3242" s="11">
        <f t="shared" si="567"/>
        <v>37.840000000001169</v>
      </c>
      <c r="F3242" s="11">
        <f t="shared" si="560"/>
        <v>-371.21040000001148</v>
      </c>
      <c r="G3242" s="11">
        <f t="shared" ca="1" si="412"/>
        <v>-4.0983075189999996</v>
      </c>
      <c r="H3242" s="15">
        <f t="shared" si="568"/>
        <v>0</v>
      </c>
      <c r="I3242" s="11">
        <f t="shared" ca="1" si="1"/>
        <v>-375.30870750000003</v>
      </c>
      <c r="J3242" s="11">
        <f t="shared" ca="1" si="9"/>
        <v>-9.9183062240000002</v>
      </c>
      <c r="K3242" s="9">
        <f t="shared" ca="1" si="565"/>
        <v>33.846833500000002</v>
      </c>
      <c r="L3242" s="11">
        <f t="shared" ca="1" si="566"/>
        <v>7697.4280550000003</v>
      </c>
      <c r="M3242" s="11">
        <f t="shared" ca="1" si="561"/>
        <v>0.54406299999999996</v>
      </c>
      <c r="N3242" s="11">
        <f t="shared" ca="1" si="558"/>
        <v>-4.0983075189999996</v>
      </c>
      <c r="O3242" s="11">
        <f t="shared" ca="1" si="559"/>
        <v>0</v>
      </c>
      <c r="P3242" s="13">
        <f t="shared" ca="1" si="562"/>
        <v>309.34500000000003</v>
      </c>
      <c r="Q3242" s="11">
        <f t="shared" ca="1" si="415"/>
        <v>0.10941451620000001</v>
      </c>
      <c r="R3242" s="11">
        <f t="shared" ca="1" si="563"/>
        <v>1.01104039</v>
      </c>
      <c r="S3242" s="11"/>
    </row>
    <row r="3243" spans="2:19" x14ac:dyDescent="0.2">
      <c r="B3243" s="11"/>
      <c r="D3243" s="14">
        <f t="shared" si="564"/>
        <v>32.410000000002121</v>
      </c>
      <c r="E3243" s="11">
        <f t="shared" si="567"/>
        <v>37.840000000001169</v>
      </c>
      <c r="F3243" s="11">
        <f t="shared" si="560"/>
        <v>-371.21040000001148</v>
      </c>
      <c r="G3243" s="11">
        <f t="shared" ca="1" si="412"/>
        <v>-4.0743237619999997</v>
      </c>
      <c r="H3243" s="15">
        <f t="shared" si="568"/>
        <v>0</v>
      </c>
      <c r="I3243" s="11">
        <f t="shared" ca="1" si="1"/>
        <v>-375.28472379999999</v>
      </c>
      <c r="J3243" s="11">
        <f t="shared" ca="1" si="9"/>
        <v>-9.9176724039999993</v>
      </c>
      <c r="K3243" s="9">
        <f t="shared" ca="1" si="565"/>
        <v>33.747650440000001</v>
      </c>
      <c r="L3243" s="11">
        <f t="shared" ca="1" si="566"/>
        <v>7697.7660269999997</v>
      </c>
      <c r="M3243" s="11">
        <f t="shared" ca="1" si="561"/>
        <v>0.54406299999999996</v>
      </c>
      <c r="N3243" s="11">
        <f t="shared" ca="1" si="558"/>
        <v>-4.0743237619999997</v>
      </c>
      <c r="O3243" s="11">
        <f t="shared" ca="1" si="559"/>
        <v>0</v>
      </c>
      <c r="P3243" s="13">
        <f t="shared" ca="1" si="562"/>
        <v>309.34500000000003</v>
      </c>
      <c r="Q3243" s="11">
        <f t="shared" ca="1" si="415"/>
        <v>0.1090938934</v>
      </c>
      <c r="R3243" s="11">
        <f t="shared" ca="1" si="563"/>
        <v>1.0109757800000001</v>
      </c>
      <c r="S3243" s="11"/>
    </row>
    <row r="3244" spans="2:19" x14ac:dyDescent="0.2">
      <c r="B3244" s="11"/>
      <c r="D3244" s="14">
        <f t="shared" si="564"/>
        <v>32.420000000002119</v>
      </c>
      <c r="E3244" s="11">
        <f t="shared" si="567"/>
        <v>37.840000000001169</v>
      </c>
      <c r="F3244" s="11">
        <f t="shared" si="560"/>
        <v>-371.21040000001148</v>
      </c>
      <c r="G3244" s="11">
        <f t="shared" ca="1" si="412"/>
        <v>-4.0499354500000004</v>
      </c>
      <c r="H3244" s="15">
        <f t="shared" si="568"/>
        <v>0</v>
      </c>
      <c r="I3244" s="11">
        <f t="shared" ca="1" si="1"/>
        <v>-375.2603355</v>
      </c>
      <c r="J3244" s="11">
        <f t="shared" ca="1" si="9"/>
        <v>-9.9170278920000001</v>
      </c>
      <c r="K3244" s="9">
        <f t="shared" ca="1" si="565"/>
        <v>33.648473709999998</v>
      </c>
      <c r="L3244" s="11">
        <f t="shared" ca="1" si="566"/>
        <v>7698.103008</v>
      </c>
      <c r="M3244" s="11">
        <f t="shared" ca="1" si="561"/>
        <v>0.54399900000000001</v>
      </c>
      <c r="N3244" s="11">
        <f t="shared" ca="1" si="558"/>
        <v>-4.0499354500000004</v>
      </c>
      <c r="O3244" s="11">
        <f t="shared" ca="1" si="559"/>
        <v>0</v>
      </c>
      <c r="P3244" s="13">
        <f t="shared" ca="1" si="562"/>
        <v>309.33999999999997</v>
      </c>
      <c r="Q3244" s="11">
        <f t="shared" ca="1" si="415"/>
        <v>0.1087750492</v>
      </c>
      <c r="R3244" s="11">
        <f t="shared" ca="1" si="563"/>
        <v>1.010910081</v>
      </c>
      <c r="S3244" s="11"/>
    </row>
    <row r="3245" spans="2:19" x14ac:dyDescent="0.2">
      <c r="B3245" s="11"/>
      <c r="D3245" s="14">
        <f t="shared" si="564"/>
        <v>32.430000000002117</v>
      </c>
      <c r="E3245" s="11">
        <f t="shared" si="567"/>
        <v>37.840000000001169</v>
      </c>
      <c r="F3245" s="11">
        <f t="shared" si="560"/>
        <v>-371.21040000001148</v>
      </c>
      <c r="G3245" s="11">
        <f t="shared" ca="1" si="412"/>
        <v>-4.0260983289999999</v>
      </c>
      <c r="H3245" s="15">
        <f t="shared" si="568"/>
        <v>0</v>
      </c>
      <c r="I3245" s="11">
        <f t="shared" ca="1" si="1"/>
        <v>-375.23649829999999</v>
      </c>
      <c r="J3245" s="11">
        <f t="shared" ca="1" si="9"/>
        <v>-9.9163979470000001</v>
      </c>
      <c r="K3245" s="9">
        <f t="shared" ca="1" si="565"/>
        <v>33.549303440000003</v>
      </c>
      <c r="L3245" s="11">
        <f t="shared" ca="1" si="566"/>
        <v>7698.4389970000002</v>
      </c>
      <c r="M3245" s="11">
        <f t="shared" ca="1" si="561"/>
        <v>0.54399900000000001</v>
      </c>
      <c r="N3245" s="11">
        <f t="shared" ca="1" si="558"/>
        <v>-4.0260983289999999</v>
      </c>
      <c r="O3245" s="11">
        <f t="shared" ca="1" si="559"/>
        <v>0</v>
      </c>
      <c r="P3245" s="13">
        <f t="shared" ca="1" si="562"/>
        <v>309.33999999999997</v>
      </c>
      <c r="Q3245" s="11">
        <f t="shared" ca="1" si="415"/>
        <v>0.1084544625</v>
      </c>
      <c r="R3245" s="11">
        <f t="shared" ca="1" si="563"/>
        <v>1.0108458659999999</v>
      </c>
      <c r="S3245" s="11"/>
    </row>
    <row r="3246" spans="2:19" x14ac:dyDescent="0.2">
      <c r="B3246" s="11"/>
      <c r="D3246" s="14">
        <f t="shared" si="564"/>
        <v>32.440000000002115</v>
      </c>
      <c r="E3246" s="11">
        <f t="shared" si="567"/>
        <v>37.840000000001169</v>
      </c>
      <c r="F3246" s="11">
        <f t="shared" si="560"/>
        <v>-371.21040000001148</v>
      </c>
      <c r="G3246" s="11">
        <f t="shared" ca="1" si="412"/>
        <v>-4.002333073</v>
      </c>
      <c r="H3246" s="15">
        <f t="shared" si="568"/>
        <v>0</v>
      </c>
      <c r="I3246" s="11">
        <f t="shared" ca="1" si="1"/>
        <v>-375.21273309999998</v>
      </c>
      <c r="J3246" s="11">
        <f t="shared" ca="1" si="9"/>
        <v>-9.9157699019999992</v>
      </c>
      <c r="K3246" s="9">
        <f t="shared" ca="1" si="565"/>
        <v>33.450139460000003</v>
      </c>
      <c r="L3246" s="11">
        <f t="shared" ca="1" si="566"/>
        <v>7698.7739940000001</v>
      </c>
      <c r="M3246" s="11">
        <f t="shared" ca="1" si="561"/>
        <v>0.54399900000000001</v>
      </c>
      <c r="N3246" s="11">
        <f t="shared" ca="1" si="558"/>
        <v>-4.002333073</v>
      </c>
      <c r="O3246" s="11">
        <f t="shared" ca="1" si="559"/>
        <v>0</v>
      </c>
      <c r="P3246" s="13">
        <f t="shared" ca="1" si="562"/>
        <v>309.33999999999997</v>
      </c>
      <c r="Q3246" s="11">
        <f t="shared" ca="1" si="415"/>
        <v>0.1081338962</v>
      </c>
      <c r="R3246" s="11">
        <f t="shared" ca="1" si="563"/>
        <v>1.0107818449999999</v>
      </c>
      <c r="S3246" s="11"/>
    </row>
    <row r="3247" spans="2:19" x14ac:dyDescent="0.2">
      <c r="B3247" s="11"/>
      <c r="D3247" s="14">
        <f t="shared" si="564"/>
        <v>32.450000000002113</v>
      </c>
      <c r="E3247" s="11">
        <f t="shared" si="567"/>
        <v>37.840000000001169</v>
      </c>
      <c r="F3247" s="11">
        <f t="shared" si="560"/>
        <v>-371.21040000001148</v>
      </c>
      <c r="G3247" s="11">
        <f t="shared" ca="1" si="412"/>
        <v>-3.9781789010000002</v>
      </c>
      <c r="H3247" s="15">
        <f t="shared" si="568"/>
        <v>0</v>
      </c>
      <c r="I3247" s="11">
        <f t="shared" ca="1" si="1"/>
        <v>-375.18857889999998</v>
      </c>
      <c r="J3247" s="11">
        <f t="shared" ca="1" si="9"/>
        <v>-9.9151315780000004</v>
      </c>
      <c r="K3247" s="9">
        <f t="shared" ca="1" si="565"/>
        <v>33.350981760000003</v>
      </c>
      <c r="L3247" s="11">
        <f t="shared" ca="1" si="566"/>
        <v>7699.1079989999998</v>
      </c>
      <c r="M3247" s="11">
        <f t="shared" ca="1" si="561"/>
        <v>0.54393599999999998</v>
      </c>
      <c r="N3247" s="11">
        <f t="shared" ref="N3247:N3310" ca="1" si="569">IF(K3247&gt;0,-0.5*M3247*(K3247^2)*CdR*CSAR,0)</f>
        <v>-3.9781789010000002</v>
      </c>
      <c r="O3247" s="11">
        <f t="shared" ref="O3247:O3310" ca="1" si="570">IF(K3247&gt;0,0, 0.5*M3247*(K3247^2)*CdC*CSAC)</f>
        <v>0</v>
      </c>
      <c r="P3247" s="13">
        <f t="shared" ca="1" si="562"/>
        <v>309.33600000000001</v>
      </c>
      <c r="Q3247" s="11">
        <f t="shared" ca="1" si="415"/>
        <v>0.1078147443</v>
      </c>
      <c r="R3247" s="11">
        <f t="shared" ca="1" si="563"/>
        <v>1.0107167770000001</v>
      </c>
      <c r="S3247" s="11"/>
    </row>
    <row r="3248" spans="2:19" x14ac:dyDescent="0.2">
      <c r="B3248" s="11"/>
      <c r="D3248" s="14">
        <f t="shared" si="564"/>
        <v>32.460000000002111</v>
      </c>
      <c r="E3248" s="11">
        <f t="shared" si="567"/>
        <v>37.840000000001169</v>
      </c>
      <c r="F3248" s="11">
        <f t="shared" si="560"/>
        <v>-371.21040000001148</v>
      </c>
      <c r="G3248" s="11">
        <f t="shared" ca="1" si="412"/>
        <v>-3.9545600859999999</v>
      </c>
      <c r="H3248" s="15">
        <f t="shared" si="568"/>
        <v>0</v>
      </c>
      <c r="I3248" s="11">
        <f t="shared" ca="1" si="1"/>
        <v>-375.16496009999997</v>
      </c>
      <c r="J3248" s="11">
        <f t="shared" ca="1" si="9"/>
        <v>-9.9145074019999999</v>
      </c>
      <c r="K3248" s="9">
        <f t="shared" ca="1" si="565"/>
        <v>33.251830439999999</v>
      </c>
      <c r="L3248" s="11">
        <f t="shared" ca="1" si="566"/>
        <v>7699.4410129999997</v>
      </c>
      <c r="M3248" s="11">
        <f t="shared" ca="1" si="561"/>
        <v>0.54393599999999998</v>
      </c>
      <c r="N3248" s="11">
        <f t="shared" ca="1" si="569"/>
        <v>-3.9545600859999999</v>
      </c>
      <c r="O3248" s="11">
        <f t="shared" ca="1" si="570"/>
        <v>0</v>
      </c>
      <c r="P3248" s="13">
        <f t="shared" ca="1" si="562"/>
        <v>309.33600000000001</v>
      </c>
      <c r="Q3248" s="11">
        <f t="shared" ca="1" si="415"/>
        <v>0.1074942148</v>
      </c>
      <c r="R3248" s="11">
        <f t="shared" ca="1" si="563"/>
        <v>1.01065315</v>
      </c>
      <c r="S3248" s="11"/>
    </row>
    <row r="3249" spans="2:19" x14ac:dyDescent="0.2">
      <c r="B3249" s="11"/>
      <c r="D3249" s="14">
        <f t="shared" si="564"/>
        <v>32.470000000002109</v>
      </c>
      <c r="E3249" s="11">
        <f t="shared" si="567"/>
        <v>37.840000000001169</v>
      </c>
      <c r="F3249" s="11">
        <f t="shared" si="560"/>
        <v>-371.21040000001148</v>
      </c>
      <c r="G3249" s="11">
        <f t="shared" ca="1" si="412"/>
        <v>-3.9310130729999999</v>
      </c>
      <c r="H3249" s="15">
        <f t="shared" si="568"/>
        <v>0</v>
      </c>
      <c r="I3249" s="11">
        <f t="shared" ca="1" si="1"/>
        <v>-375.14141310000002</v>
      </c>
      <c r="J3249" s="11">
        <f t="shared" ca="1" si="9"/>
        <v>-9.913885123</v>
      </c>
      <c r="K3249" s="9">
        <f t="shared" ca="1" si="565"/>
        <v>33.15268537</v>
      </c>
      <c r="L3249" s="11">
        <f t="shared" ca="1" si="566"/>
        <v>7699.7730359999996</v>
      </c>
      <c r="M3249" s="11">
        <f t="shared" ca="1" si="561"/>
        <v>0.54393599999999998</v>
      </c>
      <c r="N3249" s="11">
        <f t="shared" ca="1" si="569"/>
        <v>-3.9310130729999999</v>
      </c>
      <c r="O3249" s="11">
        <f t="shared" ca="1" si="570"/>
        <v>0</v>
      </c>
      <c r="P3249" s="13">
        <f t="shared" ca="1" si="562"/>
        <v>309.33600000000001</v>
      </c>
      <c r="Q3249" s="11">
        <f t="shared" ca="1" si="415"/>
        <v>0.10717370549999999</v>
      </c>
      <c r="R3249" s="11">
        <f t="shared" ca="1" si="563"/>
        <v>1.010589717</v>
      </c>
      <c r="S3249" s="11"/>
    </row>
    <row r="3250" spans="2:19" x14ac:dyDescent="0.2">
      <c r="B3250" s="11"/>
      <c r="D3250" s="14">
        <f t="shared" si="564"/>
        <v>32.480000000002107</v>
      </c>
      <c r="E3250" s="11">
        <f t="shared" si="567"/>
        <v>37.840000000001169</v>
      </c>
      <c r="F3250" s="11">
        <f t="shared" si="560"/>
        <v>-371.21040000001148</v>
      </c>
      <c r="G3250" s="11">
        <f t="shared" ca="1" si="412"/>
        <v>-3.907085264</v>
      </c>
      <c r="H3250" s="15">
        <f t="shared" si="568"/>
        <v>0</v>
      </c>
      <c r="I3250" s="11">
        <f t="shared" ca="1" si="1"/>
        <v>-375.1174853</v>
      </c>
      <c r="J3250" s="11">
        <f t="shared" ca="1" si="9"/>
        <v>-9.9132527820000007</v>
      </c>
      <c r="K3250" s="9">
        <f t="shared" ca="1" si="565"/>
        <v>33.053546519999998</v>
      </c>
      <c r="L3250" s="11">
        <f t="shared" ca="1" si="566"/>
        <v>7700.1040670000002</v>
      </c>
      <c r="M3250" s="11">
        <f t="shared" ca="1" si="561"/>
        <v>0.54387300000000005</v>
      </c>
      <c r="N3250" s="11">
        <f t="shared" ca="1" si="569"/>
        <v>-3.907085264</v>
      </c>
      <c r="O3250" s="11">
        <f t="shared" ca="1" si="570"/>
        <v>0</v>
      </c>
      <c r="P3250" s="13">
        <f t="shared" ca="1" si="562"/>
        <v>309.33199999999999</v>
      </c>
      <c r="Q3250" s="11">
        <f t="shared" ca="1" si="415"/>
        <v>0.106854598</v>
      </c>
      <c r="R3250" s="11">
        <f t="shared" ca="1" si="563"/>
        <v>1.0105252579999999</v>
      </c>
      <c r="S3250" s="11"/>
    </row>
    <row r="3251" spans="2:19" x14ac:dyDescent="0.2">
      <c r="B3251" s="11"/>
      <c r="D3251" s="14">
        <f t="shared" si="564"/>
        <v>32.490000000002105</v>
      </c>
      <c r="E3251" s="11">
        <f t="shared" si="567"/>
        <v>37.840000000001169</v>
      </c>
      <c r="F3251" s="11">
        <f t="shared" si="560"/>
        <v>-371.21040000001148</v>
      </c>
      <c r="G3251" s="11">
        <f t="shared" ca="1" si="412"/>
        <v>-3.8836845430000002</v>
      </c>
      <c r="H3251" s="15">
        <f t="shared" si="568"/>
        <v>0</v>
      </c>
      <c r="I3251" s="11">
        <f t="shared" ca="1" si="1"/>
        <v>-375.09408450000001</v>
      </c>
      <c r="J3251" s="11">
        <f t="shared" ca="1" si="9"/>
        <v>-9.9126343699999993</v>
      </c>
      <c r="K3251" s="9">
        <f t="shared" ca="1" si="565"/>
        <v>32.954413989999999</v>
      </c>
      <c r="L3251" s="11">
        <f t="shared" ca="1" si="566"/>
        <v>7700.434107</v>
      </c>
      <c r="M3251" s="11">
        <f t="shared" ca="1" si="561"/>
        <v>0.54387300000000005</v>
      </c>
      <c r="N3251" s="11">
        <f t="shared" ca="1" si="569"/>
        <v>-3.8836845430000002</v>
      </c>
      <c r="O3251" s="11">
        <f t="shared" ca="1" si="570"/>
        <v>0</v>
      </c>
      <c r="P3251" s="13">
        <f t="shared" ca="1" si="562"/>
        <v>309.33199999999999</v>
      </c>
      <c r="Q3251" s="11">
        <f t="shared" ca="1" si="415"/>
        <v>0.1065341251</v>
      </c>
      <c r="R3251" s="11">
        <f t="shared" ca="1" si="563"/>
        <v>1.0104622190000001</v>
      </c>
      <c r="S3251" s="11"/>
    </row>
    <row r="3252" spans="2:19" x14ac:dyDescent="0.2">
      <c r="B3252" s="11"/>
      <c r="D3252" s="14">
        <f t="shared" si="564"/>
        <v>32.500000000002103</v>
      </c>
      <c r="E3252" s="11">
        <f t="shared" si="567"/>
        <v>37.840000000001169</v>
      </c>
      <c r="F3252" s="11">
        <f t="shared" si="560"/>
        <v>-371.21040000001148</v>
      </c>
      <c r="G3252" s="11">
        <f t="shared" ca="1" si="412"/>
        <v>-3.8603555620000001</v>
      </c>
      <c r="H3252" s="15">
        <f t="shared" si="568"/>
        <v>0</v>
      </c>
      <c r="I3252" s="11">
        <f t="shared" ca="1" si="1"/>
        <v>-375.07075559999998</v>
      </c>
      <c r="J3252" s="11">
        <f t="shared" ca="1" si="9"/>
        <v>-9.912017853</v>
      </c>
      <c r="K3252" s="9">
        <f t="shared" ca="1" si="565"/>
        <v>32.85528764</v>
      </c>
      <c r="L3252" s="11">
        <f t="shared" ca="1" si="566"/>
        <v>7700.7631549999996</v>
      </c>
      <c r="M3252" s="11">
        <f t="shared" ca="1" si="561"/>
        <v>0.54387300000000005</v>
      </c>
      <c r="N3252" s="11">
        <f t="shared" ca="1" si="569"/>
        <v>-3.8603555620000001</v>
      </c>
      <c r="O3252" s="11">
        <f t="shared" ca="1" si="570"/>
        <v>0</v>
      </c>
      <c r="P3252" s="13">
        <f t="shared" ca="1" si="562"/>
        <v>309.33199999999999</v>
      </c>
      <c r="Q3252" s="11">
        <f t="shared" ca="1" si="415"/>
        <v>0.1062136722</v>
      </c>
      <c r="R3252" s="11">
        <f t="shared" ca="1" si="563"/>
        <v>1.010399373</v>
      </c>
      <c r="S3252" s="11"/>
    </row>
    <row r="3253" spans="2:19" x14ac:dyDescent="0.2">
      <c r="B3253" s="11"/>
      <c r="D3253" s="14">
        <f t="shared" si="564"/>
        <v>32.510000000002101</v>
      </c>
      <c r="E3253" s="11">
        <f t="shared" si="567"/>
        <v>37.840000000001169</v>
      </c>
      <c r="F3253" s="11">
        <f t="shared" si="560"/>
        <v>-371.21040000001148</v>
      </c>
      <c r="G3253" s="11">
        <f t="shared" ca="1" si="412"/>
        <v>-3.8366538299999999</v>
      </c>
      <c r="H3253" s="15">
        <f t="shared" si="568"/>
        <v>0</v>
      </c>
      <c r="I3253" s="11">
        <f t="shared" ca="1" si="1"/>
        <v>-375.04705380000001</v>
      </c>
      <c r="J3253" s="11">
        <f t="shared" ca="1" si="9"/>
        <v>-9.9113914859999994</v>
      </c>
      <c r="K3253" s="9">
        <f t="shared" ca="1" si="565"/>
        <v>32.756167470000001</v>
      </c>
      <c r="L3253" s="11">
        <f t="shared" ca="1" si="566"/>
        <v>7701.0912129999997</v>
      </c>
      <c r="M3253" s="11">
        <f t="shared" ca="1" si="561"/>
        <v>0.54381000000000002</v>
      </c>
      <c r="N3253" s="11">
        <f t="shared" ca="1" si="569"/>
        <v>-3.8366538299999999</v>
      </c>
      <c r="O3253" s="11">
        <f t="shared" ca="1" si="570"/>
        <v>0</v>
      </c>
      <c r="P3253" s="13">
        <f t="shared" ca="1" si="562"/>
        <v>309.32799999999997</v>
      </c>
      <c r="Q3253" s="11">
        <f t="shared" ca="1" si="415"/>
        <v>0.1058946085</v>
      </c>
      <c r="R3253" s="11">
        <f t="shared" ca="1" si="563"/>
        <v>1.010335524</v>
      </c>
      <c r="S3253" s="11"/>
    </row>
    <row r="3254" spans="2:19" x14ac:dyDescent="0.2">
      <c r="B3254" s="11"/>
      <c r="D3254" s="14">
        <f t="shared" si="564"/>
        <v>32.520000000002099</v>
      </c>
      <c r="E3254" s="11">
        <f t="shared" si="567"/>
        <v>37.840000000001169</v>
      </c>
      <c r="F3254" s="11">
        <f t="shared" si="560"/>
        <v>-371.21040000001148</v>
      </c>
      <c r="G3254" s="11">
        <f t="shared" ca="1" si="412"/>
        <v>-3.813470991</v>
      </c>
      <c r="H3254" s="15">
        <f t="shared" si="568"/>
        <v>0</v>
      </c>
      <c r="I3254" s="11">
        <f t="shared" ca="1" si="1"/>
        <v>-375.02387099999999</v>
      </c>
      <c r="J3254" s="11">
        <f t="shared" ca="1" si="9"/>
        <v>-9.9107788320000001</v>
      </c>
      <c r="K3254" s="9">
        <f t="shared" ca="1" si="565"/>
        <v>32.657053550000001</v>
      </c>
      <c r="L3254" s="11">
        <f t="shared" ca="1" si="566"/>
        <v>7701.4182790000004</v>
      </c>
      <c r="M3254" s="11">
        <f t="shared" ca="1" si="561"/>
        <v>0.54381000000000002</v>
      </c>
      <c r="N3254" s="11">
        <f t="shared" ca="1" si="569"/>
        <v>-3.813470991</v>
      </c>
      <c r="O3254" s="11">
        <f t="shared" ca="1" si="570"/>
        <v>0</v>
      </c>
      <c r="P3254" s="13">
        <f t="shared" ca="1" si="562"/>
        <v>309.32799999999997</v>
      </c>
      <c r="Q3254" s="11">
        <f t="shared" ca="1" si="415"/>
        <v>0.10557419160000001</v>
      </c>
      <c r="R3254" s="11">
        <f t="shared" ca="1" si="563"/>
        <v>1.0102730719999999</v>
      </c>
      <c r="S3254" s="11"/>
    </row>
    <row r="3255" spans="2:19" x14ac:dyDescent="0.2">
      <c r="B3255" s="11"/>
      <c r="D3255" s="14">
        <f t="shared" si="564"/>
        <v>32.530000000002097</v>
      </c>
      <c r="E3255" s="11">
        <f t="shared" si="567"/>
        <v>37.840000000001169</v>
      </c>
      <c r="F3255" s="11">
        <f t="shared" si="560"/>
        <v>-371.21040000001148</v>
      </c>
      <c r="G3255" s="11">
        <f t="shared" ca="1" si="412"/>
        <v>-3.790359832</v>
      </c>
      <c r="H3255" s="15">
        <f t="shared" si="568"/>
        <v>0</v>
      </c>
      <c r="I3255" s="11">
        <f t="shared" ca="1" si="1"/>
        <v>-375.00075980000003</v>
      </c>
      <c r="J3255" s="11">
        <f t="shared" ca="1" si="9"/>
        <v>-9.9101680719999994</v>
      </c>
      <c r="K3255" s="9">
        <f t="shared" ca="1" si="565"/>
        <v>32.557945760000003</v>
      </c>
      <c r="L3255" s="11">
        <f t="shared" ca="1" si="566"/>
        <v>7701.7443540000004</v>
      </c>
      <c r="M3255" s="11">
        <f t="shared" ca="1" si="561"/>
        <v>0.54381000000000002</v>
      </c>
      <c r="N3255" s="11">
        <f t="shared" ca="1" si="569"/>
        <v>-3.790359832</v>
      </c>
      <c r="O3255" s="11">
        <f t="shared" ca="1" si="570"/>
        <v>0</v>
      </c>
      <c r="P3255" s="13">
        <f t="shared" ca="1" si="562"/>
        <v>309.32799999999997</v>
      </c>
      <c r="Q3255" s="11">
        <f t="shared" ca="1" si="415"/>
        <v>0.10525379460000001</v>
      </c>
      <c r="R3255" s="11">
        <f t="shared" ca="1" si="563"/>
        <v>1.010210813</v>
      </c>
      <c r="S3255" s="11"/>
    </row>
    <row r="3256" spans="2:19" x14ac:dyDescent="0.2">
      <c r="B3256" s="11"/>
      <c r="D3256" s="14">
        <f t="shared" si="564"/>
        <v>32.540000000002095</v>
      </c>
      <c r="E3256" s="11">
        <f t="shared" si="567"/>
        <v>37.840000000001169</v>
      </c>
      <c r="F3256" s="11">
        <f t="shared" si="560"/>
        <v>-371.21040000001148</v>
      </c>
      <c r="G3256" s="11">
        <f t="shared" ca="1" si="412"/>
        <v>-3.7668838939999998</v>
      </c>
      <c r="H3256" s="15">
        <f t="shared" si="568"/>
        <v>0</v>
      </c>
      <c r="I3256" s="11">
        <f t="shared" ca="1" si="1"/>
        <v>-374.97728389999997</v>
      </c>
      <c r="J3256" s="11">
        <f t="shared" ca="1" si="9"/>
        <v>-9.9095476720000004</v>
      </c>
      <c r="K3256" s="9">
        <f t="shared" ca="1" si="565"/>
        <v>32.458844079999999</v>
      </c>
      <c r="L3256" s="11">
        <f t="shared" ca="1" si="566"/>
        <v>7702.0694380000004</v>
      </c>
      <c r="M3256" s="11">
        <f t="shared" ca="1" si="561"/>
        <v>0.54374699999999998</v>
      </c>
      <c r="N3256" s="11">
        <f t="shared" ca="1" si="569"/>
        <v>-3.7668838939999998</v>
      </c>
      <c r="O3256" s="11">
        <f t="shared" ca="1" si="570"/>
        <v>0</v>
      </c>
      <c r="P3256" s="13">
        <f t="shared" ca="1" si="562"/>
        <v>309.32299999999998</v>
      </c>
      <c r="Q3256" s="11">
        <f t="shared" ca="1" si="415"/>
        <v>0.1049351134</v>
      </c>
      <c r="R3256" s="11">
        <f t="shared" ca="1" si="563"/>
        <v>1.0101475710000001</v>
      </c>
      <c r="S3256" s="11"/>
    </row>
    <row r="3257" spans="2:19" x14ac:dyDescent="0.2">
      <c r="B3257" s="11"/>
      <c r="D3257" s="14">
        <f t="shared" si="564"/>
        <v>32.550000000002093</v>
      </c>
      <c r="E3257" s="11">
        <f t="shared" si="567"/>
        <v>37.840000000001169</v>
      </c>
      <c r="F3257" s="11">
        <f t="shared" si="560"/>
        <v>-371.21040000001148</v>
      </c>
      <c r="G3257" s="11">
        <f t="shared" ca="1" si="412"/>
        <v>-3.7439187289999998</v>
      </c>
      <c r="H3257" s="15">
        <f t="shared" si="568"/>
        <v>0</v>
      </c>
      <c r="I3257" s="11">
        <f t="shared" ca="1" si="1"/>
        <v>-374.95431869999999</v>
      </c>
      <c r="J3257" s="11">
        <f t="shared" ca="1" si="9"/>
        <v>-9.9089407699999992</v>
      </c>
      <c r="K3257" s="9">
        <f t="shared" ca="1" si="565"/>
        <v>32.359748609999997</v>
      </c>
      <c r="L3257" s="11">
        <f t="shared" ca="1" si="566"/>
        <v>7702.3935309999997</v>
      </c>
      <c r="M3257" s="11">
        <f t="shared" ca="1" si="561"/>
        <v>0.54374699999999998</v>
      </c>
      <c r="N3257" s="11">
        <f t="shared" ca="1" si="569"/>
        <v>-3.7439187289999998</v>
      </c>
      <c r="O3257" s="11">
        <f t="shared" ca="1" si="570"/>
        <v>0</v>
      </c>
      <c r="P3257" s="13">
        <f t="shared" ca="1" si="562"/>
        <v>309.32299999999998</v>
      </c>
      <c r="Q3257" s="11">
        <f t="shared" ca="1" si="415"/>
        <v>0.1046147509</v>
      </c>
      <c r="R3257" s="11">
        <f t="shared" ca="1" si="563"/>
        <v>1.0100857050000001</v>
      </c>
      <c r="S3257" s="11"/>
    </row>
    <row r="3258" spans="2:19" x14ac:dyDescent="0.2">
      <c r="B3258" s="11"/>
      <c r="D3258" s="14">
        <f t="shared" si="564"/>
        <v>32.560000000002091</v>
      </c>
      <c r="E3258" s="11">
        <f t="shared" si="567"/>
        <v>37.840000000001169</v>
      </c>
      <c r="F3258" s="11">
        <f t="shared" si="560"/>
        <v>-371.21040000001148</v>
      </c>
      <c r="G3258" s="11">
        <f t="shared" ca="1" si="412"/>
        <v>-3.7210251830000001</v>
      </c>
      <c r="H3258" s="15">
        <f t="shared" si="568"/>
        <v>0</v>
      </c>
      <c r="I3258" s="11">
        <f t="shared" ca="1" si="1"/>
        <v>-374.93142519999998</v>
      </c>
      <c r="J3258" s="11">
        <f t="shared" ca="1" si="9"/>
        <v>-9.908335761</v>
      </c>
      <c r="K3258" s="9">
        <f t="shared" ca="1" si="565"/>
        <v>32.260659199999999</v>
      </c>
      <c r="L3258" s="11">
        <f t="shared" ca="1" si="566"/>
        <v>7702.716633</v>
      </c>
      <c r="M3258" s="11">
        <f t="shared" ca="1" si="561"/>
        <v>0.54374699999999998</v>
      </c>
      <c r="N3258" s="11">
        <f t="shared" ca="1" si="569"/>
        <v>-3.7210251830000001</v>
      </c>
      <c r="O3258" s="11">
        <f t="shared" ca="1" si="570"/>
        <v>0</v>
      </c>
      <c r="P3258" s="13">
        <f t="shared" ca="1" si="562"/>
        <v>309.32299999999998</v>
      </c>
      <c r="Q3258" s="11">
        <f t="shared" ca="1" si="415"/>
        <v>0.1042944081</v>
      </c>
      <c r="R3258" s="11">
        <f t="shared" ca="1" si="563"/>
        <v>1.0100240330000001</v>
      </c>
      <c r="S3258" s="11"/>
    </row>
    <row r="3259" spans="2:19" x14ac:dyDescent="0.2">
      <c r="B3259" s="11"/>
      <c r="D3259" s="14">
        <f t="shared" si="564"/>
        <v>32.570000000002089</v>
      </c>
      <c r="E3259" s="11">
        <f t="shared" si="567"/>
        <v>37.840000000001169</v>
      </c>
      <c r="F3259" s="11">
        <f t="shared" si="560"/>
        <v>-371.21040000001148</v>
      </c>
      <c r="G3259" s="11">
        <f t="shared" ca="1" si="412"/>
        <v>-3.6977679540000001</v>
      </c>
      <c r="H3259" s="15">
        <f t="shared" si="568"/>
        <v>0</v>
      </c>
      <c r="I3259" s="11">
        <f t="shared" ca="1" si="1"/>
        <v>-374.90816799999999</v>
      </c>
      <c r="J3259" s="11">
        <f t="shared" ca="1" si="9"/>
        <v>-9.9077211399999996</v>
      </c>
      <c r="K3259" s="9">
        <f t="shared" ca="1" si="565"/>
        <v>32.161575839999998</v>
      </c>
      <c r="L3259" s="11">
        <f t="shared" ca="1" si="566"/>
        <v>7703.0387440000004</v>
      </c>
      <c r="M3259" s="11">
        <f t="shared" ca="1" si="561"/>
        <v>0.54368300000000003</v>
      </c>
      <c r="N3259" s="11">
        <f t="shared" ca="1" si="569"/>
        <v>-3.6977679540000001</v>
      </c>
      <c r="O3259" s="11">
        <f t="shared" ca="1" si="570"/>
        <v>0</v>
      </c>
      <c r="P3259" s="13">
        <f t="shared" ca="1" si="562"/>
        <v>309.31900000000002</v>
      </c>
      <c r="Q3259" s="11">
        <f t="shared" ca="1" si="415"/>
        <v>0.1039754294</v>
      </c>
      <c r="R3259" s="11">
        <f t="shared" ca="1" si="563"/>
        <v>1.00996138</v>
      </c>
      <c r="S3259" s="11"/>
    </row>
    <row r="3260" spans="2:19" x14ac:dyDescent="0.2">
      <c r="B3260" s="11"/>
      <c r="D3260" s="14">
        <f t="shared" si="564"/>
        <v>32.580000000002087</v>
      </c>
      <c r="E3260" s="11">
        <f t="shared" si="567"/>
        <v>37.840000000001169</v>
      </c>
      <c r="F3260" s="11">
        <f t="shared" si="560"/>
        <v>-371.21040000001148</v>
      </c>
      <c r="G3260" s="11">
        <f t="shared" ca="1" si="412"/>
        <v>-3.6750202989999998</v>
      </c>
      <c r="H3260" s="15">
        <f t="shared" si="568"/>
        <v>0</v>
      </c>
      <c r="I3260" s="11">
        <f t="shared" ca="1" si="1"/>
        <v>-374.88542030000002</v>
      </c>
      <c r="J3260" s="11">
        <f t="shared" ca="1" si="9"/>
        <v>-9.9071199869999997</v>
      </c>
      <c r="K3260" s="9">
        <f t="shared" ca="1" si="565"/>
        <v>32.06249863</v>
      </c>
      <c r="L3260" s="11">
        <f t="shared" ca="1" si="566"/>
        <v>7703.359864</v>
      </c>
      <c r="M3260" s="11">
        <f t="shared" ca="1" si="561"/>
        <v>0.54368300000000003</v>
      </c>
      <c r="N3260" s="11">
        <f t="shared" ca="1" si="569"/>
        <v>-3.6750202989999998</v>
      </c>
      <c r="O3260" s="11">
        <f t="shared" ca="1" si="570"/>
        <v>0</v>
      </c>
      <c r="P3260" s="13">
        <f t="shared" ca="1" si="562"/>
        <v>309.31900000000002</v>
      </c>
      <c r="Q3260" s="11">
        <f t="shared" ca="1" si="415"/>
        <v>0.1036551218</v>
      </c>
      <c r="R3260" s="11">
        <f t="shared" ca="1" si="563"/>
        <v>1.0099001009999999</v>
      </c>
      <c r="S3260" s="11"/>
    </row>
    <row r="3261" spans="2:19" x14ac:dyDescent="0.2">
      <c r="B3261" s="11"/>
      <c r="D3261" s="14">
        <f t="shared" si="564"/>
        <v>32.590000000002085</v>
      </c>
      <c r="E3261" s="11">
        <f t="shared" si="567"/>
        <v>37.840000000001169</v>
      </c>
      <c r="F3261" s="11">
        <f t="shared" si="560"/>
        <v>-371.21040000001148</v>
      </c>
      <c r="G3261" s="11">
        <f t="shared" ca="1" si="412"/>
        <v>-3.6523442020000001</v>
      </c>
      <c r="H3261" s="15">
        <f t="shared" si="568"/>
        <v>0</v>
      </c>
      <c r="I3261" s="11">
        <f t="shared" ca="1" si="1"/>
        <v>-374.86274420000001</v>
      </c>
      <c r="J3261" s="11">
        <f t="shared" ca="1" si="9"/>
        <v>-9.9065207239999999</v>
      </c>
      <c r="K3261" s="9">
        <f t="shared" ca="1" si="565"/>
        <v>31.963427429999999</v>
      </c>
      <c r="L3261" s="11">
        <f t="shared" ca="1" si="566"/>
        <v>7703.6799940000001</v>
      </c>
      <c r="M3261" s="11">
        <f t="shared" ca="1" si="561"/>
        <v>0.54368300000000003</v>
      </c>
      <c r="N3261" s="11">
        <f t="shared" ca="1" si="569"/>
        <v>-3.6523442020000001</v>
      </c>
      <c r="O3261" s="11">
        <f t="shared" ca="1" si="570"/>
        <v>0</v>
      </c>
      <c r="P3261" s="13">
        <f t="shared" ca="1" si="562"/>
        <v>309.31900000000002</v>
      </c>
      <c r="Q3261" s="11">
        <f t="shared" ca="1" si="415"/>
        <v>0.1033348337</v>
      </c>
      <c r="R3261" s="11">
        <f t="shared" ca="1" si="563"/>
        <v>1.009839014</v>
      </c>
      <c r="S3261" s="11"/>
    </row>
    <row r="3262" spans="2:19" x14ac:dyDescent="0.2">
      <c r="B3262" s="11"/>
      <c r="D3262" s="14">
        <f t="shared" si="564"/>
        <v>32.600000000002083</v>
      </c>
      <c r="E3262" s="11">
        <f t="shared" si="567"/>
        <v>37.840000000001169</v>
      </c>
      <c r="F3262" s="11">
        <f t="shared" si="560"/>
        <v>-371.21040000001148</v>
      </c>
      <c r="G3262" s="11">
        <f t="shared" ca="1" si="412"/>
        <v>-3.629739646</v>
      </c>
      <c r="H3262" s="15">
        <f t="shared" si="568"/>
        <v>0</v>
      </c>
      <c r="I3262" s="11">
        <f t="shared" ca="1" si="1"/>
        <v>-374.84013959999999</v>
      </c>
      <c r="J3262" s="11">
        <f t="shared" ca="1" si="9"/>
        <v>-9.9059233520000003</v>
      </c>
      <c r="K3262" s="9">
        <f t="shared" ca="1" si="565"/>
        <v>31.86436222</v>
      </c>
      <c r="L3262" s="11">
        <f t="shared" ca="1" si="566"/>
        <v>7703.9991330000003</v>
      </c>
      <c r="M3262" s="11">
        <f t="shared" ca="1" si="561"/>
        <v>0.54368300000000003</v>
      </c>
      <c r="N3262" s="11">
        <f t="shared" ca="1" si="569"/>
        <v>-3.629739646</v>
      </c>
      <c r="O3262" s="11">
        <f t="shared" ca="1" si="570"/>
        <v>0</v>
      </c>
      <c r="P3262" s="13">
        <f t="shared" ca="1" si="562"/>
        <v>309.31900000000002</v>
      </c>
      <c r="Q3262" s="11">
        <f t="shared" ca="1" si="415"/>
        <v>0.103014565</v>
      </c>
      <c r="R3262" s="11">
        <f t="shared" ca="1" si="563"/>
        <v>1.0097781189999999</v>
      </c>
      <c r="S3262" s="11"/>
    </row>
    <row r="3263" spans="2:19" x14ac:dyDescent="0.2">
      <c r="B3263" s="11"/>
      <c r="D3263" s="14">
        <f t="shared" si="564"/>
        <v>32.610000000002081</v>
      </c>
      <c r="E3263" s="11">
        <f t="shared" si="567"/>
        <v>37.840000000001169</v>
      </c>
      <c r="F3263" s="11">
        <f t="shared" si="560"/>
        <v>-371.21040000001148</v>
      </c>
      <c r="G3263" s="11">
        <f t="shared" ca="1" si="412"/>
        <v>-3.6067886250000001</v>
      </c>
      <c r="H3263" s="15">
        <f t="shared" si="568"/>
        <v>0</v>
      </c>
      <c r="I3263" s="11">
        <f t="shared" ca="1" si="1"/>
        <v>-374.81718860000001</v>
      </c>
      <c r="J3263" s="11">
        <f t="shared" ca="1" si="9"/>
        <v>-9.9053168239999998</v>
      </c>
      <c r="K3263" s="9">
        <f t="shared" ca="1" si="565"/>
        <v>31.765302989999999</v>
      </c>
      <c r="L3263" s="11">
        <f t="shared" ca="1" si="566"/>
        <v>7704.3172809999996</v>
      </c>
      <c r="M3263" s="11">
        <f t="shared" ca="1" si="561"/>
        <v>0.54361999999999999</v>
      </c>
      <c r="N3263" s="11">
        <f t="shared" ca="1" si="569"/>
        <v>-3.6067886250000001</v>
      </c>
      <c r="O3263" s="11">
        <f t="shared" ca="1" si="570"/>
        <v>0</v>
      </c>
      <c r="P3263" s="13">
        <f t="shared" ca="1" si="562"/>
        <v>309.315</v>
      </c>
      <c r="Q3263" s="11">
        <f t="shared" ca="1" si="415"/>
        <v>0.1026956436</v>
      </c>
      <c r="R3263" s="11">
        <f t="shared" ca="1" si="563"/>
        <v>1.009716292</v>
      </c>
      <c r="S3263" s="11"/>
    </row>
    <row r="3264" spans="2:19" x14ac:dyDescent="0.2">
      <c r="B3264" s="11"/>
      <c r="D3264" s="14">
        <f t="shared" si="564"/>
        <v>32.620000000002079</v>
      </c>
      <c r="E3264" s="11">
        <f t="shared" si="567"/>
        <v>37.840000000001169</v>
      </c>
      <c r="F3264" s="11">
        <f t="shared" si="560"/>
        <v>-371.21040000001148</v>
      </c>
      <c r="G3264" s="11">
        <f t="shared" ca="1" si="412"/>
        <v>-3.5843297289999998</v>
      </c>
      <c r="H3264" s="15">
        <f t="shared" si="568"/>
        <v>0</v>
      </c>
      <c r="I3264" s="11">
        <f t="shared" ca="1" si="1"/>
        <v>-374.7947297</v>
      </c>
      <c r="J3264" s="11">
        <f t="shared" ca="1" si="9"/>
        <v>-9.9047233020000007</v>
      </c>
      <c r="K3264" s="9">
        <f t="shared" ca="1" si="565"/>
        <v>31.666249820000001</v>
      </c>
      <c r="L3264" s="11">
        <f t="shared" ca="1" si="566"/>
        <v>7704.6344390000004</v>
      </c>
      <c r="M3264" s="11">
        <f t="shared" ca="1" si="561"/>
        <v>0.54361999999999999</v>
      </c>
      <c r="N3264" s="11">
        <f t="shared" ca="1" si="569"/>
        <v>-3.5843297289999998</v>
      </c>
      <c r="O3264" s="11">
        <f t="shared" ca="1" si="570"/>
        <v>0</v>
      </c>
      <c r="P3264" s="13">
        <f t="shared" ca="1" si="562"/>
        <v>309.315</v>
      </c>
      <c r="Q3264" s="11">
        <f t="shared" ca="1" si="415"/>
        <v>0.10237540959999999</v>
      </c>
      <c r="R3264" s="11">
        <f t="shared" ca="1" si="563"/>
        <v>1.0096557900000001</v>
      </c>
      <c r="S3264" s="11"/>
    </row>
    <row r="3265" spans="2:19" x14ac:dyDescent="0.2">
      <c r="B3265" s="11"/>
      <c r="D3265" s="14">
        <f t="shared" si="564"/>
        <v>32.630000000002077</v>
      </c>
      <c r="E3265" s="11">
        <f t="shared" si="567"/>
        <v>37.840000000001169</v>
      </c>
      <c r="F3265" s="11">
        <f t="shared" si="560"/>
        <v>-371.21040000001148</v>
      </c>
      <c r="G3265" s="11">
        <f t="shared" ca="1" si="412"/>
        <v>-3.561942315</v>
      </c>
      <c r="H3265" s="15">
        <f t="shared" si="568"/>
        <v>0</v>
      </c>
      <c r="I3265" s="11">
        <f t="shared" ca="1" si="1"/>
        <v>-374.77234229999999</v>
      </c>
      <c r="J3265" s="11">
        <f t="shared" ca="1" si="9"/>
        <v>-9.9041316679999998</v>
      </c>
      <c r="K3265" s="9">
        <f t="shared" ca="1" si="565"/>
        <v>31.567202590000001</v>
      </c>
      <c r="L3265" s="11">
        <f t="shared" ca="1" si="566"/>
        <v>7704.9506060000003</v>
      </c>
      <c r="M3265" s="11">
        <f t="shared" ca="1" si="561"/>
        <v>0.54361999999999999</v>
      </c>
      <c r="N3265" s="11">
        <f t="shared" ca="1" si="569"/>
        <v>-3.561942315</v>
      </c>
      <c r="O3265" s="11">
        <f t="shared" ca="1" si="570"/>
        <v>0</v>
      </c>
      <c r="P3265" s="13">
        <f t="shared" ca="1" si="562"/>
        <v>309.315</v>
      </c>
      <c r="Q3265" s="11">
        <f t="shared" ca="1" si="415"/>
        <v>0.1020551948</v>
      </c>
      <c r="R3265" s="11">
        <f t="shared" ca="1" si="563"/>
        <v>1.0095954810000001</v>
      </c>
      <c r="S3265" s="11"/>
    </row>
    <row r="3266" spans="2:19" x14ac:dyDescent="0.2">
      <c r="B3266" s="11"/>
      <c r="D3266" s="14">
        <f t="shared" si="564"/>
        <v>32.640000000002075</v>
      </c>
      <c r="E3266" s="11">
        <f t="shared" si="567"/>
        <v>37.840000000001169</v>
      </c>
      <c r="F3266" s="11">
        <f t="shared" ref="F3266:F3329" si="571">E3266*Grav</f>
        <v>-371.21040000001148</v>
      </c>
      <c r="G3266" s="11">
        <f t="shared" ca="1" si="412"/>
        <v>-3.5392161600000001</v>
      </c>
      <c r="H3266" s="15">
        <f t="shared" si="568"/>
        <v>0</v>
      </c>
      <c r="I3266" s="11">
        <f t="shared" ca="1" si="1"/>
        <v>-374.74961619999999</v>
      </c>
      <c r="J3266" s="11">
        <f t="shared" ca="1" si="9"/>
        <v>-9.9035310820000007</v>
      </c>
      <c r="K3266" s="9">
        <f t="shared" ca="1" si="565"/>
        <v>31.46816127</v>
      </c>
      <c r="L3266" s="11">
        <f t="shared" ca="1" si="566"/>
        <v>7705.2657829999998</v>
      </c>
      <c r="M3266" s="11">
        <f t="shared" ref="M3266:M3329" ca="1" si="572">VLOOKUP(L3266,AtmChart,4)</f>
        <v>0.54355699999999996</v>
      </c>
      <c r="N3266" s="11">
        <f t="shared" ca="1" si="569"/>
        <v>-3.5392161600000001</v>
      </c>
      <c r="O3266" s="11">
        <f t="shared" ca="1" si="570"/>
        <v>0</v>
      </c>
      <c r="P3266" s="13">
        <f t="shared" ref="P3266:P3329" ca="1" si="573">VLOOKUP(L3266,AtmChart,5)</f>
        <v>309.31099999999998</v>
      </c>
      <c r="Q3266" s="11">
        <f t="shared" ca="1" si="415"/>
        <v>0.10173631480000001</v>
      </c>
      <c r="R3266" s="11">
        <f t="shared" ref="R3266:R3329" ca="1" si="574">J3266/Grav</f>
        <v>1.009534259</v>
      </c>
      <c r="S3266" s="11"/>
    </row>
    <row r="3267" spans="2:19" x14ac:dyDescent="0.2">
      <c r="B3267" s="11"/>
      <c r="D3267" s="14">
        <f t="shared" ref="D3267:D3330" si="575">D3266+DeltaT</f>
        <v>32.650000000002073</v>
      </c>
      <c r="E3267" s="11">
        <f t="shared" si="567"/>
        <v>37.840000000001169</v>
      </c>
      <c r="F3267" s="11">
        <f t="shared" si="571"/>
        <v>-371.21040000001148</v>
      </c>
      <c r="G3267" s="11">
        <f t="shared" ca="1" si="412"/>
        <v>-3.5169742620000002</v>
      </c>
      <c r="H3267" s="15">
        <f t="shared" si="568"/>
        <v>0</v>
      </c>
      <c r="I3267" s="11">
        <f t="shared" ca="1" si="1"/>
        <v>-374.72737430000001</v>
      </c>
      <c r="J3267" s="11">
        <f t="shared" ca="1" si="9"/>
        <v>-9.902943294</v>
      </c>
      <c r="K3267" s="9">
        <f t="shared" ref="K3267:K3330" ca="1" si="576">K3266+J3266*DeltaT</f>
        <v>31.369125960000002</v>
      </c>
      <c r="L3267" s="11">
        <f t="shared" ref="L3267:L3330" ca="1" si="577">L3266+K3266*DeltaT+(0.5*J3266*DeltaT^2)</f>
        <v>7705.5799699999998</v>
      </c>
      <c r="M3267" s="11">
        <f t="shared" ca="1" si="572"/>
        <v>0.54355699999999996</v>
      </c>
      <c r="N3267" s="11">
        <f t="shared" ca="1" si="569"/>
        <v>-3.5169742620000002</v>
      </c>
      <c r="O3267" s="11">
        <f t="shared" ca="1" si="570"/>
        <v>0</v>
      </c>
      <c r="P3267" s="13">
        <f t="shared" ca="1" si="573"/>
        <v>309.31099999999998</v>
      </c>
      <c r="Q3267" s="11">
        <f t="shared" ca="1" si="415"/>
        <v>0.1014161344</v>
      </c>
      <c r="R3267" s="11">
        <f t="shared" ca="1" si="574"/>
        <v>1.0094743420000001</v>
      </c>
      <c r="S3267" s="11"/>
    </row>
    <row r="3268" spans="2:19" x14ac:dyDescent="0.2">
      <c r="B3268" s="11"/>
      <c r="D3268" s="14">
        <f t="shared" si="575"/>
        <v>32.660000000002071</v>
      </c>
      <c r="E3268" s="11">
        <f t="shared" si="567"/>
        <v>37.840000000001169</v>
      </c>
      <c r="F3268" s="11">
        <f t="shared" si="571"/>
        <v>-371.21040000001148</v>
      </c>
      <c r="G3268" s="11">
        <f t="shared" ca="1" si="412"/>
        <v>-3.4948037859999999</v>
      </c>
      <c r="H3268" s="15">
        <f t="shared" si="568"/>
        <v>0</v>
      </c>
      <c r="I3268" s="11">
        <f t="shared" ca="1" si="1"/>
        <v>-374.70520379999999</v>
      </c>
      <c r="J3268" s="11">
        <f t="shared" ca="1" si="9"/>
        <v>-9.9023573939999991</v>
      </c>
      <c r="K3268" s="9">
        <f t="shared" ca="1" si="576"/>
        <v>31.27009653</v>
      </c>
      <c r="L3268" s="11">
        <f t="shared" ca="1" si="577"/>
        <v>7705.8931659999998</v>
      </c>
      <c r="M3268" s="11">
        <f t="shared" ca="1" si="572"/>
        <v>0.54355699999999996</v>
      </c>
      <c r="N3268" s="11">
        <f t="shared" ca="1" si="569"/>
        <v>-3.4948037859999999</v>
      </c>
      <c r="O3268" s="11">
        <f t="shared" ca="1" si="570"/>
        <v>0</v>
      </c>
      <c r="P3268" s="13">
        <f t="shared" ca="1" si="573"/>
        <v>309.31099999999998</v>
      </c>
      <c r="Q3268" s="11">
        <f t="shared" ca="1" si="415"/>
        <v>0.1010959731</v>
      </c>
      <c r="R3268" s="11">
        <f t="shared" ca="1" si="574"/>
        <v>1.009414617</v>
      </c>
      <c r="S3268" s="11"/>
    </row>
    <row r="3269" spans="2:19" x14ac:dyDescent="0.2">
      <c r="B3269" s="11"/>
      <c r="D3269" s="14">
        <f t="shared" si="575"/>
        <v>32.670000000002069</v>
      </c>
      <c r="E3269" s="11">
        <f t="shared" si="567"/>
        <v>37.840000000001169</v>
      </c>
      <c r="F3269" s="11">
        <f t="shared" si="571"/>
        <v>-371.21040000001148</v>
      </c>
      <c r="G3269" s="11">
        <f t="shared" ca="1" si="412"/>
        <v>-3.47230222</v>
      </c>
      <c r="H3269" s="15">
        <f t="shared" si="568"/>
        <v>0</v>
      </c>
      <c r="I3269" s="11">
        <f t="shared" ca="1" si="1"/>
        <v>-374.68270219999999</v>
      </c>
      <c r="J3269" s="11">
        <f t="shared" ca="1" si="9"/>
        <v>-9.9017627439999991</v>
      </c>
      <c r="K3269" s="9">
        <f t="shared" ca="1" si="576"/>
        <v>31.171072949999999</v>
      </c>
      <c r="L3269" s="11">
        <f t="shared" ca="1" si="577"/>
        <v>7706.2053720000004</v>
      </c>
      <c r="M3269" s="11">
        <f t="shared" ca="1" si="572"/>
        <v>0.54349400000000003</v>
      </c>
      <c r="N3269" s="11">
        <f t="shared" ca="1" si="569"/>
        <v>-3.47230222</v>
      </c>
      <c r="O3269" s="11">
        <f t="shared" ca="1" si="570"/>
        <v>0</v>
      </c>
      <c r="P3269" s="13">
        <f t="shared" ca="1" si="573"/>
        <v>309.30700000000002</v>
      </c>
      <c r="Q3269" s="11">
        <f t="shared" ca="1" si="415"/>
        <v>0.1007771339</v>
      </c>
      <c r="R3269" s="11">
        <f t="shared" ca="1" si="574"/>
        <v>1.0093540000000001</v>
      </c>
      <c r="S3269" s="11"/>
    </row>
    <row r="3270" spans="2:19" x14ac:dyDescent="0.2">
      <c r="B3270" s="11"/>
      <c r="D3270" s="14">
        <f t="shared" si="575"/>
        <v>32.680000000002067</v>
      </c>
      <c r="E3270" s="11">
        <f t="shared" ref="E3270:E3333" si="578">IF(D3270&lt;ThrustCurveTime,E3269-(Mdot)/10,E3269)</f>
        <v>37.840000000001169</v>
      </c>
      <c r="F3270" s="11">
        <f t="shared" si="571"/>
        <v>-371.21040000001148</v>
      </c>
      <c r="G3270" s="11">
        <f t="shared" ca="1" si="412"/>
        <v>-3.4502771170000002</v>
      </c>
      <c r="H3270" s="15">
        <f t="shared" si="568"/>
        <v>0</v>
      </c>
      <c r="I3270" s="11">
        <f t="shared" ca="1" si="1"/>
        <v>-374.66067709999999</v>
      </c>
      <c r="J3270" s="11">
        <f t="shared" ca="1" si="9"/>
        <v>-9.9011806849999999</v>
      </c>
      <c r="K3270" s="9">
        <f t="shared" ca="1" si="576"/>
        <v>31.07205532</v>
      </c>
      <c r="L3270" s="11">
        <f t="shared" ca="1" si="577"/>
        <v>7706.5165870000001</v>
      </c>
      <c r="M3270" s="11">
        <f t="shared" ca="1" si="572"/>
        <v>0.54349400000000003</v>
      </c>
      <c r="N3270" s="11">
        <f t="shared" ca="1" si="569"/>
        <v>-3.4502771170000002</v>
      </c>
      <c r="O3270" s="11">
        <f t="shared" ca="1" si="570"/>
        <v>0</v>
      </c>
      <c r="P3270" s="13">
        <f t="shared" ca="1" si="573"/>
        <v>309.30700000000002</v>
      </c>
      <c r="Q3270" s="11">
        <f t="shared" ca="1" si="415"/>
        <v>0.1004570065</v>
      </c>
      <c r="R3270" s="11">
        <f t="shared" ca="1" si="574"/>
        <v>1.009294667</v>
      </c>
      <c r="S3270" s="11"/>
    </row>
    <row r="3271" spans="2:19" x14ac:dyDescent="0.2">
      <c r="B3271" s="11"/>
      <c r="D3271" s="14">
        <f t="shared" si="575"/>
        <v>32.690000000002065</v>
      </c>
      <c r="E3271" s="11">
        <f t="shared" si="578"/>
        <v>37.840000000001169</v>
      </c>
      <c r="F3271" s="11">
        <f t="shared" si="571"/>
        <v>-371.21040000001148</v>
      </c>
      <c r="G3271" s="11">
        <f t="shared" ca="1" si="412"/>
        <v>-3.4283233790000001</v>
      </c>
      <c r="H3271" s="15">
        <f t="shared" ref="H3271:H3334" si="579">IF(D3271&lt;ThrustCurveTime,VLOOKUP(D3271,GoddardCurve1,2, TRUE),0)</f>
        <v>0</v>
      </c>
      <c r="I3271" s="11">
        <f t="shared" ca="1" si="1"/>
        <v>-374.6387234</v>
      </c>
      <c r="J3271" s="11">
        <f t="shared" ca="1" si="9"/>
        <v>-9.9006005120000005</v>
      </c>
      <c r="K3271" s="9">
        <f t="shared" ca="1" si="576"/>
        <v>30.973043520000001</v>
      </c>
      <c r="L3271" s="11">
        <f t="shared" ca="1" si="577"/>
        <v>7706.8268129999997</v>
      </c>
      <c r="M3271" s="11">
        <f t="shared" ca="1" si="572"/>
        <v>0.54349400000000003</v>
      </c>
      <c r="N3271" s="11">
        <f t="shared" ca="1" si="569"/>
        <v>-3.4283233790000001</v>
      </c>
      <c r="O3271" s="11">
        <f t="shared" ca="1" si="570"/>
        <v>0</v>
      </c>
      <c r="P3271" s="13">
        <f t="shared" ca="1" si="573"/>
        <v>309.30700000000002</v>
      </c>
      <c r="Q3271" s="11">
        <f t="shared" ca="1" si="415"/>
        <v>0.100136898</v>
      </c>
      <c r="R3271" s="11">
        <f t="shared" ca="1" si="574"/>
        <v>1.0092355260000001</v>
      </c>
      <c r="S3271" s="11"/>
    </row>
    <row r="3272" spans="2:19" x14ac:dyDescent="0.2">
      <c r="B3272" s="11"/>
      <c r="D3272" s="14">
        <f t="shared" si="575"/>
        <v>32.700000000002063</v>
      </c>
      <c r="E3272" s="11">
        <f t="shared" si="578"/>
        <v>37.840000000001169</v>
      </c>
      <c r="F3272" s="11">
        <f t="shared" si="571"/>
        <v>-371.21040000001148</v>
      </c>
      <c r="G3272" s="11">
        <f t="shared" ca="1" si="412"/>
        <v>-3.406046125</v>
      </c>
      <c r="H3272" s="15">
        <f t="shared" si="579"/>
        <v>0</v>
      </c>
      <c r="I3272" s="11">
        <f t="shared" ca="1" si="1"/>
        <v>-374.61644610000002</v>
      </c>
      <c r="J3272" s="11">
        <f t="shared" ca="1" si="9"/>
        <v>-9.9000117900000006</v>
      </c>
      <c r="K3272" s="9">
        <f t="shared" ca="1" si="576"/>
        <v>30.874037510000001</v>
      </c>
      <c r="L3272" s="11">
        <f t="shared" ca="1" si="577"/>
        <v>7707.1360480000003</v>
      </c>
      <c r="M3272" s="11">
        <f t="shared" ca="1" si="572"/>
        <v>0.543431</v>
      </c>
      <c r="N3272" s="11">
        <f t="shared" ca="1" si="569"/>
        <v>-3.406046125</v>
      </c>
      <c r="O3272" s="11">
        <f t="shared" ca="1" si="570"/>
        <v>0</v>
      </c>
      <c r="P3272" s="13">
        <f t="shared" ca="1" si="573"/>
        <v>309.30200000000002</v>
      </c>
      <c r="Q3272" s="11">
        <f t="shared" ca="1" si="415"/>
        <v>9.9818421840000005E-2</v>
      </c>
      <c r="R3272" s="11">
        <f t="shared" ca="1" si="574"/>
        <v>1.0091755140000001</v>
      </c>
      <c r="S3272" s="11"/>
    </row>
    <row r="3273" spans="2:19" x14ac:dyDescent="0.2">
      <c r="B3273" s="11"/>
      <c r="D3273" s="14">
        <f t="shared" si="575"/>
        <v>32.710000000002061</v>
      </c>
      <c r="E3273" s="11">
        <f t="shared" si="578"/>
        <v>37.840000000001169</v>
      </c>
      <c r="F3273" s="11">
        <f t="shared" si="571"/>
        <v>-371.21040000001148</v>
      </c>
      <c r="G3273" s="11">
        <f t="shared" ca="1" si="412"/>
        <v>-3.3842376179999998</v>
      </c>
      <c r="H3273" s="15">
        <f t="shared" si="579"/>
        <v>0</v>
      </c>
      <c r="I3273" s="11">
        <f t="shared" ca="1" si="1"/>
        <v>-374.5946376</v>
      </c>
      <c r="J3273" s="11">
        <f t="shared" ca="1" si="9"/>
        <v>-9.8994354550000008</v>
      </c>
      <c r="K3273" s="9">
        <f t="shared" ca="1" si="576"/>
        <v>30.775037390000001</v>
      </c>
      <c r="L3273" s="11">
        <f t="shared" ca="1" si="577"/>
        <v>7707.4442929999996</v>
      </c>
      <c r="M3273" s="11">
        <f t="shared" ca="1" si="572"/>
        <v>0.543431</v>
      </c>
      <c r="N3273" s="11">
        <f t="shared" ca="1" si="569"/>
        <v>-3.3842376179999998</v>
      </c>
      <c r="O3273" s="11">
        <f t="shared" ca="1" si="570"/>
        <v>0</v>
      </c>
      <c r="P3273" s="13">
        <f t="shared" ca="1" si="573"/>
        <v>309.30200000000002</v>
      </c>
      <c r="Q3273" s="11">
        <f t="shared" ca="1" si="415"/>
        <v>9.9498345939999996E-2</v>
      </c>
      <c r="R3273" s="11">
        <f t="shared" ca="1" si="574"/>
        <v>1.0091167640000001</v>
      </c>
      <c r="S3273" s="11"/>
    </row>
    <row r="3274" spans="2:19" x14ac:dyDescent="0.2">
      <c r="B3274" s="11"/>
      <c r="D3274" s="14">
        <f t="shared" si="575"/>
        <v>32.720000000002059</v>
      </c>
      <c r="E3274" s="11">
        <f t="shared" si="578"/>
        <v>37.840000000001169</v>
      </c>
      <c r="F3274" s="11">
        <f t="shared" si="571"/>
        <v>-371.21040000001148</v>
      </c>
      <c r="G3274" s="11">
        <f t="shared" ca="1" si="412"/>
        <v>-3.3625004170000001</v>
      </c>
      <c r="H3274" s="15">
        <f t="shared" si="579"/>
        <v>0</v>
      </c>
      <c r="I3274" s="11">
        <f t="shared" ca="1" si="1"/>
        <v>-374.57290039999998</v>
      </c>
      <c r="J3274" s="11">
        <f t="shared" ca="1" si="9"/>
        <v>-9.8988610050000005</v>
      </c>
      <c r="K3274" s="9">
        <f t="shared" ca="1" si="576"/>
        <v>30.67604304</v>
      </c>
      <c r="L3274" s="11">
        <f t="shared" ca="1" si="577"/>
        <v>7707.7515489999996</v>
      </c>
      <c r="M3274" s="11">
        <f t="shared" ca="1" si="572"/>
        <v>0.543431</v>
      </c>
      <c r="N3274" s="11">
        <f t="shared" ca="1" si="569"/>
        <v>-3.3625004170000001</v>
      </c>
      <c r="O3274" s="11">
        <f t="shared" ca="1" si="570"/>
        <v>0</v>
      </c>
      <c r="P3274" s="13">
        <f t="shared" ca="1" si="573"/>
        <v>309.30200000000002</v>
      </c>
      <c r="Q3274" s="11">
        <f t="shared" ca="1" si="415"/>
        <v>9.9178288660000002E-2</v>
      </c>
      <c r="R3274" s="11">
        <f t="shared" ca="1" si="574"/>
        <v>1.009058206</v>
      </c>
      <c r="S3274" s="11"/>
    </row>
    <row r="3275" spans="2:19" x14ac:dyDescent="0.2">
      <c r="B3275" s="11"/>
      <c r="D3275" s="14">
        <f t="shared" si="575"/>
        <v>32.730000000002057</v>
      </c>
      <c r="E3275" s="11">
        <f t="shared" si="578"/>
        <v>37.840000000001169</v>
      </c>
      <c r="F3275" s="11">
        <f t="shared" si="571"/>
        <v>-371.21040000001148</v>
      </c>
      <c r="G3275" s="11">
        <f t="shared" ca="1" si="412"/>
        <v>-3.3404472030000001</v>
      </c>
      <c r="H3275" s="15">
        <f t="shared" si="579"/>
        <v>0</v>
      </c>
      <c r="I3275" s="11">
        <f t="shared" ca="1" si="1"/>
        <v>-374.55084720000002</v>
      </c>
      <c r="J3275" s="11">
        <f t="shared" ca="1" si="9"/>
        <v>-9.8982782030000003</v>
      </c>
      <c r="K3275" s="9">
        <f t="shared" ca="1" si="576"/>
        <v>30.57705443</v>
      </c>
      <c r="L3275" s="11">
        <f t="shared" ca="1" si="577"/>
        <v>7708.0578139999998</v>
      </c>
      <c r="M3275" s="11">
        <f t="shared" ca="1" si="572"/>
        <v>0.54336799999999996</v>
      </c>
      <c r="N3275" s="11">
        <f t="shared" ca="1" si="569"/>
        <v>-3.3404472030000001</v>
      </c>
      <c r="O3275" s="11">
        <f t="shared" ca="1" si="570"/>
        <v>0</v>
      </c>
      <c r="P3275" s="13">
        <f t="shared" ca="1" si="573"/>
        <v>309.298</v>
      </c>
      <c r="Q3275" s="11">
        <f t="shared" ca="1" si="415"/>
        <v>9.8859528449999998E-2</v>
      </c>
      <c r="R3275" s="11">
        <f t="shared" ca="1" si="574"/>
        <v>1.0089987970000001</v>
      </c>
      <c r="S3275" s="11"/>
    </row>
    <row r="3276" spans="2:19" x14ac:dyDescent="0.2">
      <c r="B3276" s="11"/>
      <c r="D3276" s="14">
        <f t="shared" si="575"/>
        <v>32.740000000002055</v>
      </c>
      <c r="E3276" s="11">
        <f t="shared" si="578"/>
        <v>37.840000000001169</v>
      </c>
      <c r="F3276" s="11">
        <f t="shared" si="571"/>
        <v>-371.21040000001148</v>
      </c>
      <c r="G3276" s="11">
        <f t="shared" ca="1" si="412"/>
        <v>-3.3188550920000002</v>
      </c>
      <c r="H3276" s="15">
        <f t="shared" si="579"/>
        <v>0</v>
      </c>
      <c r="I3276" s="11">
        <f t="shared" ca="1" si="1"/>
        <v>-374.5292551</v>
      </c>
      <c r="J3276" s="11">
        <f t="shared" ca="1" si="9"/>
        <v>-9.8977075869999993</v>
      </c>
      <c r="K3276" s="9">
        <f t="shared" ca="1" si="576"/>
        <v>30.47807165</v>
      </c>
      <c r="L3276" s="11">
        <f t="shared" ca="1" si="577"/>
        <v>7708.3630899999998</v>
      </c>
      <c r="M3276" s="11">
        <f t="shared" ca="1" si="572"/>
        <v>0.54336799999999996</v>
      </c>
      <c r="N3276" s="11">
        <f t="shared" ca="1" si="569"/>
        <v>-3.3188550920000002</v>
      </c>
      <c r="O3276" s="11">
        <f t="shared" ca="1" si="570"/>
        <v>0</v>
      </c>
      <c r="P3276" s="13">
        <f t="shared" ca="1" si="573"/>
        <v>309.298</v>
      </c>
      <c r="Q3276" s="11">
        <f t="shared" ca="1" si="415"/>
        <v>9.8539504449999996E-2</v>
      </c>
      <c r="R3276" s="11">
        <f t="shared" ca="1" si="574"/>
        <v>1.008940631</v>
      </c>
      <c r="S3276" s="11"/>
    </row>
    <row r="3277" spans="2:19" x14ac:dyDescent="0.2">
      <c r="B3277" s="11"/>
      <c r="D3277" s="14">
        <f t="shared" si="575"/>
        <v>32.750000000002053</v>
      </c>
      <c r="E3277" s="11">
        <f t="shared" si="578"/>
        <v>37.840000000001169</v>
      </c>
      <c r="F3277" s="11">
        <f t="shared" si="571"/>
        <v>-371.21040000001148</v>
      </c>
      <c r="G3277" s="11">
        <f t="shared" ca="1" si="412"/>
        <v>-3.2973342290000001</v>
      </c>
      <c r="H3277" s="15">
        <f t="shared" si="579"/>
        <v>0</v>
      </c>
      <c r="I3277" s="11">
        <f t="shared" ca="1" si="1"/>
        <v>-374.50773420000002</v>
      </c>
      <c r="J3277" s="11">
        <f t="shared" ca="1" si="9"/>
        <v>-9.8971388539999996</v>
      </c>
      <c r="K3277" s="9">
        <f t="shared" ca="1" si="576"/>
        <v>30.379094569999999</v>
      </c>
      <c r="L3277" s="11">
        <f t="shared" ca="1" si="577"/>
        <v>7708.6673760000003</v>
      </c>
      <c r="M3277" s="11">
        <f t="shared" ca="1" si="572"/>
        <v>0.54336799999999996</v>
      </c>
      <c r="N3277" s="11">
        <f t="shared" ca="1" si="569"/>
        <v>-3.2973342290000001</v>
      </c>
      <c r="O3277" s="11">
        <f t="shared" ca="1" si="570"/>
        <v>0</v>
      </c>
      <c r="P3277" s="13">
        <f t="shared" ca="1" si="573"/>
        <v>309.298</v>
      </c>
      <c r="Q3277" s="11">
        <f t="shared" ca="1" si="415"/>
        <v>9.8219498909999994E-2</v>
      </c>
      <c r="R3277" s="11">
        <f t="shared" ca="1" si="574"/>
        <v>1.0088826559999999</v>
      </c>
      <c r="S3277" s="11"/>
    </row>
    <row r="3278" spans="2:19" x14ac:dyDescent="0.2">
      <c r="B3278" s="11"/>
      <c r="D3278" s="14">
        <f t="shared" si="575"/>
        <v>32.760000000002051</v>
      </c>
      <c r="E3278" s="11">
        <f t="shared" si="578"/>
        <v>37.840000000001169</v>
      </c>
      <c r="F3278" s="11">
        <f t="shared" si="571"/>
        <v>-371.21040000001148</v>
      </c>
      <c r="G3278" s="11">
        <f t="shared" ca="1" si="412"/>
        <v>-3.2758845999999999</v>
      </c>
      <c r="H3278" s="15">
        <f t="shared" si="579"/>
        <v>0</v>
      </c>
      <c r="I3278" s="11">
        <f t="shared" ca="1" si="1"/>
        <v>-374.48628459999998</v>
      </c>
      <c r="J3278" s="11">
        <f t="shared" ca="1" si="9"/>
        <v>-9.8965720029999993</v>
      </c>
      <c r="K3278" s="9">
        <f t="shared" ca="1" si="576"/>
        <v>30.28012318</v>
      </c>
      <c r="L3278" s="11">
        <f t="shared" ca="1" si="577"/>
        <v>7708.9706720000004</v>
      </c>
      <c r="M3278" s="11">
        <f t="shared" ca="1" si="572"/>
        <v>0.54336799999999996</v>
      </c>
      <c r="N3278" s="11">
        <f t="shared" ca="1" si="569"/>
        <v>-3.2758845999999999</v>
      </c>
      <c r="O3278" s="11">
        <f t="shared" ca="1" si="570"/>
        <v>0</v>
      </c>
      <c r="P3278" s="13">
        <f t="shared" ca="1" si="573"/>
        <v>309.298</v>
      </c>
      <c r="Q3278" s="11">
        <f t="shared" ca="1" si="415"/>
        <v>9.7899511750000001E-2</v>
      </c>
      <c r="R3278" s="11">
        <f t="shared" ca="1" si="574"/>
        <v>1.008824873</v>
      </c>
      <c r="S3278" s="11"/>
    </row>
    <row r="3279" spans="2:19" x14ac:dyDescent="0.2">
      <c r="B3279" s="11"/>
      <c r="D3279" s="14">
        <f t="shared" si="575"/>
        <v>32.770000000002049</v>
      </c>
      <c r="E3279" s="11">
        <f t="shared" si="578"/>
        <v>37.840000000001169</v>
      </c>
      <c r="F3279" s="11">
        <f t="shared" si="571"/>
        <v>-371.21040000001148</v>
      </c>
      <c r="G3279" s="11">
        <f t="shared" ca="1" si="412"/>
        <v>-3.2541288490000002</v>
      </c>
      <c r="H3279" s="15">
        <f t="shared" si="579"/>
        <v>0</v>
      </c>
      <c r="I3279" s="11">
        <f t="shared" ca="1" si="1"/>
        <v>-374.46452879999998</v>
      </c>
      <c r="J3279" s="11">
        <f t="shared" ca="1" si="9"/>
        <v>-9.8959970629999994</v>
      </c>
      <c r="K3279" s="9">
        <f t="shared" ca="1" si="576"/>
        <v>30.181157460000001</v>
      </c>
      <c r="L3279" s="11">
        <f t="shared" ca="1" si="577"/>
        <v>7709.272978</v>
      </c>
      <c r="M3279" s="11">
        <f t="shared" ca="1" si="572"/>
        <v>0.54330500000000004</v>
      </c>
      <c r="N3279" s="11">
        <f t="shared" ca="1" si="569"/>
        <v>-3.2541288490000002</v>
      </c>
      <c r="O3279" s="11">
        <f t="shared" ca="1" si="570"/>
        <v>0</v>
      </c>
      <c r="P3279" s="13">
        <f t="shared" ca="1" si="573"/>
        <v>309.29399999999998</v>
      </c>
      <c r="Q3279" s="11">
        <f t="shared" ca="1" si="415"/>
        <v>9.7580804879999997E-2</v>
      </c>
      <c r="R3279" s="11">
        <f t="shared" ca="1" si="574"/>
        <v>1.008766265</v>
      </c>
      <c r="S3279" s="11"/>
    </row>
    <row r="3280" spans="2:19" x14ac:dyDescent="0.2">
      <c r="B3280" s="11"/>
      <c r="D3280" s="14">
        <f t="shared" si="575"/>
        <v>32.780000000002047</v>
      </c>
      <c r="E3280" s="11">
        <f t="shared" si="578"/>
        <v>37.840000000001169</v>
      </c>
      <c r="F3280" s="11">
        <f t="shared" si="571"/>
        <v>-371.21040000001148</v>
      </c>
      <c r="G3280" s="11">
        <f t="shared" ca="1" si="412"/>
        <v>-3.2328241289999999</v>
      </c>
      <c r="H3280" s="15">
        <f t="shared" si="579"/>
        <v>0</v>
      </c>
      <c r="I3280" s="11">
        <f t="shared" ca="1" si="1"/>
        <v>-374.44322410000001</v>
      </c>
      <c r="J3280" s="11">
        <f t="shared" ca="1" si="9"/>
        <v>-9.8954340409999997</v>
      </c>
      <c r="K3280" s="9">
        <f t="shared" ca="1" si="576"/>
        <v>30.082197489999999</v>
      </c>
      <c r="L3280" s="11">
        <f t="shared" ca="1" si="577"/>
        <v>7709.5742950000003</v>
      </c>
      <c r="M3280" s="11">
        <f t="shared" ca="1" si="572"/>
        <v>0.54330500000000004</v>
      </c>
      <c r="N3280" s="11">
        <f t="shared" ca="1" si="569"/>
        <v>-3.2328241289999999</v>
      </c>
      <c r="O3280" s="11">
        <f t="shared" ca="1" si="570"/>
        <v>0</v>
      </c>
      <c r="P3280" s="13">
        <f t="shared" ca="1" si="573"/>
        <v>309.29399999999998</v>
      </c>
      <c r="Q3280" s="11">
        <f t="shared" ca="1" si="415"/>
        <v>9.7260850499999996E-2</v>
      </c>
      <c r="R3280" s="11">
        <f t="shared" ca="1" si="574"/>
        <v>1.008708873</v>
      </c>
      <c r="S3280" s="11"/>
    </row>
    <row r="3281" spans="2:19" x14ac:dyDescent="0.2">
      <c r="B3281" s="11"/>
      <c r="D3281" s="14">
        <f t="shared" si="575"/>
        <v>32.790000000002046</v>
      </c>
      <c r="E3281" s="11">
        <f t="shared" si="578"/>
        <v>37.840000000001169</v>
      </c>
      <c r="F3281" s="11">
        <f t="shared" si="571"/>
        <v>-371.21040000001148</v>
      </c>
      <c r="G3281" s="11">
        <f t="shared" ca="1" si="412"/>
        <v>-3.2115905859999998</v>
      </c>
      <c r="H3281" s="15">
        <f t="shared" si="579"/>
        <v>0</v>
      </c>
      <c r="I3281" s="11">
        <f t="shared" ca="1" si="1"/>
        <v>-374.42199060000002</v>
      </c>
      <c r="J3281" s="11">
        <f t="shared" ca="1" si="9"/>
        <v>-9.8948729009999994</v>
      </c>
      <c r="K3281" s="9">
        <f t="shared" ca="1" si="576"/>
        <v>29.98324315</v>
      </c>
      <c r="L3281" s="11">
        <f t="shared" ca="1" si="577"/>
        <v>7709.8746220000003</v>
      </c>
      <c r="M3281" s="11">
        <f t="shared" ca="1" si="572"/>
        <v>0.54330500000000004</v>
      </c>
      <c r="N3281" s="11">
        <f t="shared" ca="1" si="569"/>
        <v>-3.2115905859999998</v>
      </c>
      <c r="O3281" s="11">
        <f t="shared" ca="1" si="570"/>
        <v>0</v>
      </c>
      <c r="P3281" s="13">
        <f t="shared" ca="1" si="573"/>
        <v>309.29399999999998</v>
      </c>
      <c r="Q3281" s="11">
        <f t="shared" ca="1" si="415"/>
        <v>9.6940914320000002E-2</v>
      </c>
      <c r="R3281" s="11">
        <f t="shared" ca="1" si="574"/>
        <v>1.0086516720000001</v>
      </c>
      <c r="S3281" s="11"/>
    </row>
    <row r="3282" spans="2:19" x14ac:dyDescent="0.2">
      <c r="B3282" s="11"/>
      <c r="D3282" s="14">
        <f t="shared" si="575"/>
        <v>32.800000000002044</v>
      </c>
      <c r="E3282" s="11">
        <f t="shared" si="578"/>
        <v>37.840000000001169</v>
      </c>
      <c r="F3282" s="11">
        <f t="shared" si="571"/>
        <v>-371.21040000001148</v>
      </c>
      <c r="G3282" s="11">
        <f t="shared" ca="1" si="412"/>
        <v>-3.1900523779999999</v>
      </c>
      <c r="H3282" s="15">
        <f t="shared" si="579"/>
        <v>0</v>
      </c>
      <c r="I3282" s="11">
        <f t="shared" ca="1" si="1"/>
        <v>-374.40045240000001</v>
      </c>
      <c r="J3282" s="11">
        <f t="shared" ca="1" si="9"/>
        <v>-9.8943037100000009</v>
      </c>
      <c r="K3282" s="9">
        <f t="shared" ca="1" si="576"/>
        <v>29.88429442</v>
      </c>
      <c r="L3282" s="11">
        <f t="shared" ca="1" si="577"/>
        <v>7710.1739600000001</v>
      </c>
      <c r="M3282" s="11">
        <f t="shared" ca="1" si="572"/>
        <v>0.54324099999999997</v>
      </c>
      <c r="N3282" s="11">
        <f t="shared" ca="1" si="569"/>
        <v>-3.1900523779999999</v>
      </c>
      <c r="O3282" s="11">
        <f t="shared" ca="1" si="570"/>
        <v>0</v>
      </c>
      <c r="P3282" s="13">
        <f t="shared" ca="1" si="573"/>
        <v>309.29000000000002</v>
      </c>
      <c r="Q3282" s="11">
        <f t="shared" ca="1" si="415"/>
        <v>9.6622245869999998E-2</v>
      </c>
      <c r="R3282" s="11">
        <f t="shared" ca="1" si="574"/>
        <v>1.0085936499999999</v>
      </c>
      <c r="S3282" s="11"/>
    </row>
    <row r="3283" spans="2:19" x14ac:dyDescent="0.2">
      <c r="B3283" s="11"/>
      <c r="D3283" s="14">
        <f t="shared" si="575"/>
        <v>32.810000000002042</v>
      </c>
      <c r="E3283" s="11">
        <f t="shared" si="578"/>
        <v>37.840000000001169</v>
      </c>
      <c r="F3283" s="11">
        <f t="shared" si="571"/>
        <v>-371.21040000001148</v>
      </c>
      <c r="G3283" s="11">
        <f t="shared" ca="1" si="412"/>
        <v>-3.1689636440000002</v>
      </c>
      <c r="H3283" s="15">
        <f t="shared" si="579"/>
        <v>0</v>
      </c>
      <c r="I3283" s="11">
        <f t="shared" ca="1" si="1"/>
        <v>-374.37936359999998</v>
      </c>
      <c r="J3283" s="11">
        <f t="shared" ca="1" si="9"/>
        <v>-9.8937463969999992</v>
      </c>
      <c r="K3283" s="9">
        <f t="shared" ca="1" si="576"/>
        <v>29.785351389999999</v>
      </c>
      <c r="L3283" s="11">
        <f t="shared" ca="1" si="577"/>
        <v>7710.4723080000003</v>
      </c>
      <c r="M3283" s="11">
        <f t="shared" ca="1" si="572"/>
        <v>0.54324099999999997</v>
      </c>
      <c r="N3283" s="11">
        <f t="shared" ca="1" si="569"/>
        <v>-3.1689636440000002</v>
      </c>
      <c r="O3283" s="11">
        <f t="shared" ca="1" si="570"/>
        <v>0</v>
      </c>
      <c r="P3283" s="13">
        <f t="shared" ca="1" si="573"/>
        <v>309.29000000000002</v>
      </c>
      <c r="Q3283" s="11">
        <f t="shared" ca="1" si="415"/>
        <v>9.6302342099999994E-2</v>
      </c>
      <c r="R3283" s="11">
        <f t="shared" ca="1" si="574"/>
        <v>1.0085368400000001</v>
      </c>
      <c r="S3283" s="11"/>
    </row>
    <row r="3284" spans="2:19" x14ac:dyDescent="0.2">
      <c r="B3284" s="11"/>
      <c r="D3284" s="14">
        <f t="shared" si="575"/>
        <v>32.82000000000204</v>
      </c>
      <c r="E3284" s="11">
        <f t="shared" si="578"/>
        <v>37.840000000001169</v>
      </c>
      <c r="F3284" s="11">
        <f t="shared" si="571"/>
        <v>-371.21040000001148</v>
      </c>
      <c r="G3284" s="11">
        <f t="shared" ca="1" si="412"/>
        <v>-3.14794603</v>
      </c>
      <c r="H3284" s="15">
        <f t="shared" si="579"/>
        <v>0</v>
      </c>
      <c r="I3284" s="11">
        <f t="shared" ca="1" si="1"/>
        <v>-374.35834599999998</v>
      </c>
      <c r="J3284" s="11">
        <f t="shared" ca="1" si="9"/>
        <v>-9.8931909630000003</v>
      </c>
      <c r="K3284" s="9">
        <f t="shared" ca="1" si="576"/>
        <v>29.68641392</v>
      </c>
      <c r="L3284" s="11">
        <f t="shared" ca="1" si="577"/>
        <v>7710.7696669999996</v>
      </c>
      <c r="M3284" s="11">
        <f t="shared" ca="1" si="572"/>
        <v>0.54324099999999997</v>
      </c>
      <c r="N3284" s="11">
        <f t="shared" ca="1" si="569"/>
        <v>-3.14794603</v>
      </c>
      <c r="O3284" s="11">
        <f t="shared" ca="1" si="570"/>
        <v>0</v>
      </c>
      <c r="P3284" s="13">
        <f t="shared" ca="1" si="573"/>
        <v>309.29000000000002</v>
      </c>
      <c r="Q3284" s="11">
        <f t="shared" ca="1" si="415"/>
        <v>9.5982456339999994E-2</v>
      </c>
      <c r="R3284" s="11">
        <f t="shared" ca="1" si="574"/>
        <v>1.00848022</v>
      </c>
      <c r="S3284" s="11"/>
    </row>
    <row r="3285" spans="2:19" x14ac:dyDescent="0.2">
      <c r="B3285" s="11"/>
      <c r="D3285" s="14">
        <f t="shared" si="575"/>
        <v>32.830000000002038</v>
      </c>
      <c r="E3285" s="11">
        <f t="shared" si="578"/>
        <v>37.840000000001169</v>
      </c>
      <c r="F3285" s="11">
        <f t="shared" si="571"/>
        <v>-371.21040000001148</v>
      </c>
      <c r="G3285" s="11">
        <f t="shared" ca="1" si="412"/>
        <v>-3.126636881</v>
      </c>
      <c r="H3285" s="15">
        <f t="shared" si="579"/>
        <v>0</v>
      </c>
      <c r="I3285" s="11">
        <f t="shared" ca="1" si="1"/>
        <v>-374.33703689999999</v>
      </c>
      <c r="J3285" s="11">
        <f t="shared" ca="1" si="9"/>
        <v>-9.8926278249999999</v>
      </c>
      <c r="K3285" s="9">
        <f t="shared" ca="1" si="576"/>
        <v>29.587482009999999</v>
      </c>
      <c r="L3285" s="11">
        <f t="shared" ca="1" si="577"/>
        <v>7711.0660360000002</v>
      </c>
      <c r="M3285" s="11">
        <f t="shared" ca="1" si="572"/>
        <v>0.54317800000000005</v>
      </c>
      <c r="N3285" s="11">
        <f t="shared" ca="1" si="569"/>
        <v>-3.126636881</v>
      </c>
      <c r="O3285" s="11">
        <f t="shared" ca="1" si="570"/>
        <v>0</v>
      </c>
      <c r="P3285" s="13">
        <f t="shared" ca="1" si="573"/>
        <v>309.28500000000003</v>
      </c>
      <c r="Q3285" s="11">
        <f t="shared" ca="1" si="415"/>
        <v>9.5664135060000002E-2</v>
      </c>
      <c r="R3285" s="11">
        <f t="shared" ca="1" si="574"/>
        <v>1.0084228159999999</v>
      </c>
      <c r="S3285" s="11"/>
    </row>
    <row r="3286" spans="2:19" x14ac:dyDescent="0.2">
      <c r="B3286" s="11"/>
      <c r="D3286" s="14">
        <f t="shared" si="575"/>
        <v>32.840000000002036</v>
      </c>
      <c r="E3286" s="11">
        <f t="shared" si="578"/>
        <v>37.840000000001169</v>
      </c>
      <c r="F3286" s="11">
        <f t="shared" si="571"/>
        <v>-371.21040000001148</v>
      </c>
      <c r="G3286" s="11">
        <f t="shared" ca="1" si="412"/>
        <v>-3.1057638999999999</v>
      </c>
      <c r="H3286" s="15">
        <f t="shared" si="579"/>
        <v>0</v>
      </c>
      <c r="I3286" s="11">
        <f t="shared" ca="1" si="1"/>
        <v>-374.31616389999999</v>
      </c>
      <c r="J3286" s="11">
        <f t="shared" ca="1" si="9"/>
        <v>-9.8920762129999993</v>
      </c>
      <c r="K3286" s="9">
        <f t="shared" ca="1" si="576"/>
        <v>29.488555730000002</v>
      </c>
      <c r="L3286" s="11">
        <f t="shared" ca="1" si="577"/>
        <v>7711.3614170000001</v>
      </c>
      <c r="M3286" s="11">
        <f t="shared" ca="1" si="572"/>
        <v>0.54317800000000005</v>
      </c>
      <c r="N3286" s="11">
        <f t="shared" ca="1" si="569"/>
        <v>-3.1057638999999999</v>
      </c>
      <c r="O3286" s="11">
        <f t="shared" ca="1" si="570"/>
        <v>0</v>
      </c>
      <c r="P3286" s="13">
        <f t="shared" ca="1" si="573"/>
        <v>309.28500000000003</v>
      </c>
      <c r="Q3286" s="11">
        <f t="shared" ca="1" si="415"/>
        <v>9.5344280310000001E-2</v>
      </c>
      <c r="R3286" s="11">
        <f t="shared" ca="1" si="574"/>
        <v>1.008366586</v>
      </c>
      <c r="S3286" s="11"/>
    </row>
    <row r="3287" spans="2:19" x14ac:dyDescent="0.2">
      <c r="B3287" s="11"/>
      <c r="D3287" s="14">
        <f t="shared" si="575"/>
        <v>32.850000000002034</v>
      </c>
      <c r="E3287" s="11">
        <f t="shared" si="578"/>
        <v>37.840000000001169</v>
      </c>
      <c r="F3287" s="11">
        <f t="shared" si="571"/>
        <v>-371.21040000001148</v>
      </c>
      <c r="G3287" s="11">
        <f t="shared" ca="1" si="412"/>
        <v>-3.084961984</v>
      </c>
      <c r="H3287" s="15">
        <f t="shared" si="579"/>
        <v>0</v>
      </c>
      <c r="I3287" s="11">
        <f t="shared" ca="1" si="1"/>
        <v>-374.29536200000001</v>
      </c>
      <c r="J3287" s="11">
        <f t="shared" ca="1" si="9"/>
        <v>-9.8915264789999995</v>
      </c>
      <c r="K3287" s="9">
        <f t="shared" ca="1" si="576"/>
        <v>29.389634969999999</v>
      </c>
      <c r="L3287" s="11">
        <f t="shared" ca="1" si="577"/>
        <v>7711.6558080000004</v>
      </c>
      <c r="M3287" s="11">
        <f t="shared" ca="1" si="572"/>
        <v>0.54317800000000005</v>
      </c>
      <c r="N3287" s="11">
        <f t="shared" ca="1" si="569"/>
        <v>-3.084961984</v>
      </c>
      <c r="O3287" s="11">
        <f t="shared" ca="1" si="570"/>
        <v>0</v>
      </c>
      <c r="P3287" s="13">
        <f t="shared" ca="1" si="573"/>
        <v>309.28500000000003</v>
      </c>
      <c r="Q3287" s="11">
        <f t="shared" ca="1" si="415"/>
        <v>9.5024443390000005E-2</v>
      </c>
      <c r="R3287" s="11">
        <f t="shared" ca="1" si="574"/>
        <v>1.0083105480000001</v>
      </c>
      <c r="S3287" s="11"/>
    </row>
    <row r="3288" spans="2:19" x14ac:dyDescent="0.2">
      <c r="B3288" s="11"/>
      <c r="D3288" s="14">
        <f t="shared" si="575"/>
        <v>32.860000000002032</v>
      </c>
      <c r="E3288" s="11">
        <f t="shared" si="578"/>
        <v>37.840000000001169</v>
      </c>
      <c r="F3288" s="11">
        <f t="shared" si="571"/>
        <v>-371.21040000001148</v>
      </c>
      <c r="G3288" s="11">
        <f t="shared" ca="1" si="412"/>
        <v>-3.0642311169999998</v>
      </c>
      <c r="H3288" s="15">
        <f t="shared" si="579"/>
        <v>0</v>
      </c>
      <c r="I3288" s="11">
        <f t="shared" ca="1" si="1"/>
        <v>-374.27463110000002</v>
      </c>
      <c r="J3288" s="11">
        <f t="shared" ca="1" si="9"/>
        <v>-9.8909786240000006</v>
      </c>
      <c r="K3288" s="9">
        <f t="shared" ca="1" si="576"/>
        <v>29.290719710000001</v>
      </c>
      <c r="L3288" s="11">
        <f t="shared" ca="1" si="577"/>
        <v>7711.9492090000003</v>
      </c>
      <c r="M3288" s="11">
        <f t="shared" ca="1" si="572"/>
        <v>0.54317800000000005</v>
      </c>
      <c r="N3288" s="11">
        <f t="shared" ca="1" si="569"/>
        <v>-3.0642311169999998</v>
      </c>
      <c r="O3288" s="11">
        <f t="shared" ca="1" si="570"/>
        <v>0</v>
      </c>
      <c r="P3288" s="13">
        <f t="shared" ca="1" si="573"/>
        <v>309.28500000000003</v>
      </c>
      <c r="Q3288" s="11">
        <f t="shared" ca="1" si="415"/>
        <v>9.4704624239999993E-2</v>
      </c>
      <c r="R3288" s="11">
        <f t="shared" ca="1" si="574"/>
        <v>1.0082547019999999</v>
      </c>
      <c r="S3288" s="11"/>
    </row>
    <row r="3289" spans="2:19" x14ac:dyDescent="0.2">
      <c r="B3289" s="11"/>
      <c r="D3289" s="14">
        <f t="shared" si="575"/>
        <v>32.87000000000203</v>
      </c>
      <c r="E3289" s="11">
        <f t="shared" si="578"/>
        <v>37.840000000001169</v>
      </c>
      <c r="F3289" s="11">
        <f t="shared" si="571"/>
        <v>-371.21040000001148</v>
      </c>
      <c r="G3289" s="11">
        <f t="shared" ca="1" si="412"/>
        <v>-3.0432182760000002</v>
      </c>
      <c r="H3289" s="15">
        <f t="shared" si="579"/>
        <v>0</v>
      </c>
      <c r="I3289" s="11">
        <f t="shared" ca="1" si="1"/>
        <v>-374.25361830000003</v>
      </c>
      <c r="J3289" s="11">
        <f t="shared" ca="1" si="9"/>
        <v>-9.8904233159999997</v>
      </c>
      <c r="K3289" s="9">
        <f t="shared" ca="1" si="576"/>
        <v>29.191809920000001</v>
      </c>
      <c r="L3289" s="11">
        <f t="shared" ca="1" si="577"/>
        <v>7712.2416219999996</v>
      </c>
      <c r="M3289" s="11">
        <f t="shared" ca="1" si="572"/>
        <v>0.54311500000000001</v>
      </c>
      <c r="N3289" s="11">
        <f t="shared" ca="1" si="569"/>
        <v>-3.0432182760000002</v>
      </c>
      <c r="O3289" s="11">
        <f t="shared" ca="1" si="570"/>
        <v>0</v>
      </c>
      <c r="P3289" s="13">
        <f t="shared" ca="1" si="573"/>
        <v>309.28100000000001</v>
      </c>
      <c r="Q3289" s="11">
        <f t="shared" ca="1" si="415"/>
        <v>9.4386043510000003E-2</v>
      </c>
      <c r="R3289" s="11">
        <f t="shared" ca="1" si="574"/>
        <v>1.008198095</v>
      </c>
      <c r="S3289" s="11"/>
    </row>
    <row r="3290" spans="2:19" x14ac:dyDescent="0.2">
      <c r="B3290" s="11"/>
      <c r="D3290" s="14">
        <f t="shared" si="575"/>
        <v>32.880000000002028</v>
      </c>
      <c r="E3290" s="11">
        <f t="shared" si="578"/>
        <v>37.840000000001169</v>
      </c>
      <c r="F3290" s="11">
        <f t="shared" si="571"/>
        <v>-371.21040000001148</v>
      </c>
      <c r="G3290" s="11">
        <f t="shared" ca="1" si="412"/>
        <v>-3.0226318659999998</v>
      </c>
      <c r="H3290" s="15">
        <f t="shared" si="579"/>
        <v>0</v>
      </c>
      <c r="I3290" s="11">
        <f t="shared" ca="1" si="1"/>
        <v>-374.23303190000001</v>
      </c>
      <c r="J3290" s="11">
        <f t="shared" ca="1" si="9"/>
        <v>-9.8898792780000004</v>
      </c>
      <c r="K3290" s="9">
        <f t="shared" ca="1" si="576"/>
        <v>29.092905689999998</v>
      </c>
      <c r="L3290" s="11">
        <f t="shared" ca="1" si="577"/>
        <v>7712.5330459999996</v>
      </c>
      <c r="M3290" s="11">
        <f t="shared" ca="1" si="572"/>
        <v>0.54311500000000001</v>
      </c>
      <c r="N3290" s="11">
        <f t="shared" ca="1" si="569"/>
        <v>-3.0226318659999998</v>
      </c>
      <c r="O3290" s="11">
        <f t="shared" ca="1" si="570"/>
        <v>0</v>
      </c>
      <c r="P3290" s="13">
        <f t="shared" ca="1" si="573"/>
        <v>309.28100000000001</v>
      </c>
      <c r="Q3290" s="11">
        <f t="shared" ca="1" si="415"/>
        <v>9.4066255890000006E-2</v>
      </c>
      <c r="R3290" s="11">
        <f t="shared" ca="1" si="574"/>
        <v>1.008142638</v>
      </c>
      <c r="S3290" s="11"/>
    </row>
    <row r="3291" spans="2:19" x14ac:dyDescent="0.2">
      <c r="B3291" s="11"/>
      <c r="D3291" s="14">
        <f t="shared" si="575"/>
        <v>32.890000000002026</v>
      </c>
      <c r="E3291" s="11">
        <f t="shared" si="578"/>
        <v>37.840000000001169</v>
      </c>
      <c r="F3291" s="11">
        <f t="shared" si="571"/>
        <v>-371.21040000001148</v>
      </c>
      <c r="G3291" s="11">
        <f t="shared" ca="1" si="412"/>
        <v>-3.0021164489999999</v>
      </c>
      <c r="H3291" s="15">
        <f t="shared" si="579"/>
        <v>0</v>
      </c>
      <c r="I3291" s="11">
        <f t="shared" ca="1" si="1"/>
        <v>-374.21251640000003</v>
      </c>
      <c r="J3291" s="11">
        <f t="shared" ca="1" si="9"/>
        <v>-9.889337115</v>
      </c>
      <c r="K3291" s="9">
        <f t="shared" ca="1" si="576"/>
        <v>28.994006899999999</v>
      </c>
      <c r="L3291" s="11">
        <f t="shared" ca="1" si="577"/>
        <v>7712.82348</v>
      </c>
      <c r="M3291" s="11">
        <f t="shared" ca="1" si="572"/>
        <v>0.54311500000000001</v>
      </c>
      <c r="N3291" s="11">
        <f t="shared" ca="1" si="569"/>
        <v>-3.0021164489999999</v>
      </c>
      <c r="O3291" s="11">
        <f t="shared" ca="1" si="570"/>
        <v>0</v>
      </c>
      <c r="P3291" s="13">
        <f t="shared" ca="1" si="573"/>
        <v>309.28100000000001</v>
      </c>
      <c r="Q3291" s="11">
        <f t="shared" ca="1" si="415"/>
        <v>9.3746485869999993E-2</v>
      </c>
      <c r="R3291" s="11">
        <f t="shared" ca="1" si="574"/>
        <v>1.0080873720000001</v>
      </c>
      <c r="S3291" s="11"/>
    </row>
    <row r="3292" spans="2:19" x14ac:dyDescent="0.2">
      <c r="B3292" s="11"/>
      <c r="D3292" s="14">
        <f t="shared" si="575"/>
        <v>32.900000000002024</v>
      </c>
      <c r="E3292" s="11">
        <f t="shared" si="578"/>
        <v>37.840000000001169</v>
      </c>
      <c r="F3292" s="11">
        <f t="shared" si="571"/>
        <v>-371.21040000001148</v>
      </c>
      <c r="G3292" s="11">
        <f t="shared" ca="1" si="412"/>
        <v>-2.9813261440000001</v>
      </c>
      <c r="H3292" s="15">
        <f t="shared" si="579"/>
        <v>0</v>
      </c>
      <c r="I3292" s="11">
        <f t="shared" ca="1" si="1"/>
        <v>-374.19172609999998</v>
      </c>
      <c r="J3292" s="11">
        <f t="shared" ca="1" si="9"/>
        <v>-9.8887876890000008</v>
      </c>
      <c r="K3292" s="9">
        <f t="shared" ca="1" si="576"/>
        <v>28.895113519999999</v>
      </c>
      <c r="L3292" s="11">
        <f t="shared" ca="1" si="577"/>
        <v>7713.1129259999998</v>
      </c>
      <c r="M3292" s="11">
        <f t="shared" ca="1" si="572"/>
        <v>0.54305199999999998</v>
      </c>
      <c r="N3292" s="11">
        <f t="shared" ca="1" si="569"/>
        <v>-2.9813261440000001</v>
      </c>
      <c r="O3292" s="11">
        <f t="shared" ca="1" si="570"/>
        <v>0</v>
      </c>
      <c r="P3292" s="13">
        <f t="shared" ca="1" si="573"/>
        <v>309.27699999999999</v>
      </c>
      <c r="Q3292" s="11">
        <f t="shared" ca="1" si="415"/>
        <v>9.3427941700000003E-2</v>
      </c>
      <c r="R3292" s="11">
        <f t="shared" ca="1" si="574"/>
        <v>1.0080313649999999</v>
      </c>
      <c r="S3292" s="11"/>
    </row>
    <row r="3293" spans="2:19" x14ac:dyDescent="0.2">
      <c r="B3293" s="11"/>
      <c r="D3293" s="14">
        <f t="shared" si="575"/>
        <v>32.910000000002022</v>
      </c>
      <c r="E3293" s="11">
        <f t="shared" si="578"/>
        <v>37.840000000001169</v>
      </c>
      <c r="F3293" s="11">
        <f t="shared" si="571"/>
        <v>-371.21040000001148</v>
      </c>
      <c r="G3293" s="11">
        <f t="shared" ca="1" si="412"/>
        <v>-2.9609550499999999</v>
      </c>
      <c r="H3293" s="15">
        <f t="shared" si="579"/>
        <v>0</v>
      </c>
      <c r="I3293" s="11">
        <f t="shared" ca="1" si="1"/>
        <v>-374.17135500000001</v>
      </c>
      <c r="J3293" s="11">
        <f t="shared" ca="1" si="9"/>
        <v>-9.8882493409999999</v>
      </c>
      <c r="K3293" s="9">
        <f t="shared" ca="1" si="576"/>
        <v>28.79622565</v>
      </c>
      <c r="L3293" s="11">
        <f t="shared" ca="1" si="577"/>
        <v>7713.401382</v>
      </c>
      <c r="M3293" s="11">
        <f t="shared" ca="1" si="572"/>
        <v>0.54305199999999998</v>
      </c>
      <c r="N3293" s="11">
        <f t="shared" ca="1" si="569"/>
        <v>-2.9609550499999999</v>
      </c>
      <c r="O3293" s="11">
        <f t="shared" ca="1" si="570"/>
        <v>0</v>
      </c>
      <c r="P3293" s="13">
        <f t="shared" ca="1" si="573"/>
        <v>309.27699999999999</v>
      </c>
      <c r="Q3293" s="11">
        <f t="shared" ca="1" si="415"/>
        <v>9.310820283E-2</v>
      </c>
      <c r="R3293" s="11">
        <f t="shared" ca="1" si="574"/>
        <v>1.0079764870000001</v>
      </c>
      <c r="S3293" s="11"/>
    </row>
    <row r="3294" spans="2:19" x14ac:dyDescent="0.2">
      <c r="B3294" s="11"/>
      <c r="D3294" s="14">
        <f t="shared" si="575"/>
        <v>32.92000000000202</v>
      </c>
      <c r="E3294" s="11">
        <f t="shared" si="578"/>
        <v>37.840000000001169</v>
      </c>
      <c r="F3294" s="11">
        <f t="shared" si="571"/>
        <v>-371.21040000001148</v>
      </c>
      <c r="G3294" s="11">
        <f t="shared" ca="1" si="412"/>
        <v>-2.9406548950000002</v>
      </c>
      <c r="H3294" s="15">
        <f t="shared" si="579"/>
        <v>0</v>
      </c>
      <c r="I3294" s="11">
        <f t="shared" ca="1" si="1"/>
        <v>-374.15105490000002</v>
      </c>
      <c r="J3294" s="11">
        <f t="shared" ca="1" si="9"/>
        <v>-9.8877128669999994</v>
      </c>
      <c r="K3294" s="9">
        <f t="shared" ca="1" si="576"/>
        <v>28.697343149999998</v>
      </c>
      <c r="L3294" s="11">
        <f t="shared" ca="1" si="577"/>
        <v>7713.6888499999995</v>
      </c>
      <c r="M3294" s="11">
        <f t="shared" ca="1" si="572"/>
        <v>0.54305199999999998</v>
      </c>
      <c r="N3294" s="11">
        <f t="shared" ca="1" si="569"/>
        <v>-2.9406548950000002</v>
      </c>
      <c r="O3294" s="11">
        <f t="shared" ca="1" si="570"/>
        <v>0</v>
      </c>
      <c r="P3294" s="13">
        <f t="shared" ca="1" si="573"/>
        <v>309.27699999999999</v>
      </c>
      <c r="Q3294" s="11">
        <f t="shared" ca="1" si="415"/>
        <v>9.2788481379999996E-2</v>
      </c>
      <c r="R3294" s="11">
        <f t="shared" ca="1" si="574"/>
        <v>1.007921801</v>
      </c>
      <c r="S3294" s="11"/>
    </row>
    <row r="3295" spans="2:19" x14ac:dyDescent="0.2">
      <c r="B3295" s="11"/>
      <c r="D3295" s="14">
        <f t="shared" si="575"/>
        <v>32.930000000002018</v>
      </c>
      <c r="E3295" s="11">
        <f t="shared" si="578"/>
        <v>37.840000000001169</v>
      </c>
      <c r="F3295" s="11">
        <f t="shared" si="571"/>
        <v>-371.21040000001148</v>
      </c>
      <c r="G3295" s="11">
        <f t="shared" ca="1" si="412"/>
        <v>-2.9204256630000001</v>
      </c>
      <c r="H3295" s="15">
        <f t="shared" si="579"/>
        <v>0</v>
      </c>
      <c r="I3295" s="11">
        <f t="shared" ca="1" si="1"/>
        <v>-374.1308257</v>
      </c>
      <c r="J3295" s="11">
        <f t="shared" ca="1" si="9"/>
        <v>-9.8871782679999995</v>
      </c>
      <c r="K3295" s="9">
        <f t="shared" ca="1" si="576"/>
        <v>28.598466030000001</v>
      </c>
      <c r="L3295" s="11">
        <f t="shared" ca="1" si="577"/>
        <v>7713.9753289999999</v>
      </c>
      <c r="M3295" s="11">
        <f t="shared" ca="1" si="572"/>
        <v>0.54305199999999998</v>
      </c>
      <c r="N3295" s="11">
        <f t="shared" ca="1" si="569"/>
        <v>-2.9204256630000001</v>
      </c>
      <c r="O3295" s="11">
        <f t="shared" ca="1" si="570"/>
        <v>0</v>
      </c>
      <c r="P3295" s="13">
        <f t="shared" ca="1" si="573"/>
        <v>309.27699999999999</v>
      </c>
      <c r="Q3295" s="11">
        <f t="shared" ca="1" si="415"/>
        <v>9.2468777259999996E-2</v>
      </c>
      <c r="R3295" s="11">
        <f t="shared" ca="1" si="574"/>
        <v>1.0078673060000001</v>
      </c>
      <c r="S3295" s="11"/>
    </row>
    <row r="3296" spans="2:19" x14ac:dyDescent="0.2">
      <c r="B3296" s="11"/>
      <c r="D3296" s="14">
        <f t="shared" si="575"/>
        <v>32.940000000002016</v>
      </c>
      <c r="E3296" s="11">
        <f t="shared" si="578"/>
        <v>37.840000000001169</v>
      </c>
      <c r="F3296" s="11">
        <f t="shared" si="571"/>
        <v>-371.21040000001148</v>
      </c>
      <c r="G3296" s="11">
        <f t="shared" ca="1" si="412"/>
        <v>-2.8999308780000002</v>
      </c>
      <c r="H3296" s="15">
        <f t="shared" si="579"/>
        <v>0</v>
      </c>
      <c r="I3296" s="11">
        <f t="shared" ca="1" si="1"/>
        <v>-374.11033090000001</v>
      </c>
      <c r="J3296" s="11">
        <f t="shared" ca="1" si="9"/>
        <v>-9.8866366509999999</v>
      </c>
      <c r="K3296" s="9">
        <f t="shared" ca="1" si="576"/>
        <v>28.49959424</v>
      </c>
      <c r="L3296" s="11">
        <f t="shared" ca="1" si="577"/>
        <v>7714.2608200000004</v>
      </c>
      <c r="M3296" s="11">
        <f t="shared" ca="1" si="572"/>
        <v>0.54298900000000005</v>
      </c>
      <c r="N3296" s="11">
        <f t="shared" ca="1" si="569"/>
        <v>-2.8999308780000002</v>
      </c>
      <c r="O3296" s="11">
        <f t="shared" ca="1" si="570"/>
        <v>0</v>
      </c>
      <c r="P3296" s="13">
        <f t="shared" ca="1" si="573"/>
        <v>309.27300000000002</v>
      </c>
      <c r="Q3296" s="11">
        <f t="shared" ca="1" si="415"/>
        <v>9.2150282250000007E-2</v>
      </c>
      <c r="R3296" s="11">
        <f t="shared" ca="1" si="574"/>
        <v>1.007812095</v>
      </c>
      <c r="S3296" s="11"/>
    </row>
    <row r="3297" spans="2:19" x14ac:dyDescent="0.2">
      <c r="B3297" s="11"/>
      <c r="D3297" s="14">
        <f t="shared" si="575"/>
        <v>32.950000000002014</v>
      </c>
      <c r="E3297" s="11">
        <f t="shared" si="578"/>
        <v>37.840000000001169</v>
      </c>
      <c r="F3297" s="11">
        <f t="shared" si="571"/>
        <v>-371.21040000001148</v>
      </c>
      <c r="G3297" s="11">
        <f t="shared" ca="1" si="412"/>
        <v>-2.8798457970000002</v>
      </c>
      <c r="H3297" s="15">
        <f t="shared" si="579"/>
        <v>0</v>
      </c>
      <c r="I3297" s="11">
        <f t="shared" ca="1" si="1"/>
        <v>-374.09024579999999</v>
      </c>
      <c r="J3297" s="11">
        <f t="shared" ca="1" si="9"/>
        <v>-9.8861058610000008</v>
      </c>
      <c r="K3297" s="9">
        <f t="shared" ca="1" si="576"/>
        <v>28.400727880000002</v>
      </c>
      <c r="L3297" s="11">
        <f t="shared" ca="1" si="577"/>
        <v>7714.5453209999996</v>
      </c>
      <c r="M3297" s="11">
        <f t="shared" ca="1" si="572"/>
        <v>0.54298900000000005</v>
      </c>
      <c r="N3297" s="11">
        <f t="shared" ca="1" si="569"/>
        <v>-2.8798457970000002</v>
      </c>
      <c r="O3297" s="11">
        <f t="shared" ca="1" si="570"/>
        <v>0</v>
      </c>
      <c r="P3297" s="13">
        <f t="shared" ca="1" si="573"/>
        <v>309.27300000000002</v>
      </c>
      <c r="Q3297" s="11">
        <f t="shared" ca="1" si="415"/>
        <v>9.1830608800000005E-2</v>
      </c>
      <c r="R3297" s="11">
        <f t="shared" ca="1" si="574"/>
        <v>1.007757988</v>
      </c>
      <c r="S3297" s="11"/>
    </row>
    <row r="3298" spans="2:19" x14ac:dyDescent="0.2">
      <c r="B3298" s="11"/>
      <c r="D3298" s="14">
        <f t="shared" si="575"/>
        <v>32.960000000002012</v>
      </c>
      <c r="E3298" s="11">
        <f t="shared" si="578"/>
        <v>37.840000000001169</v>
      </c>
      <c r="F3298" s="11">
        <f t="shared" si="571"/>
        <v>-371.21040000001148</v>
      </c>
      <c r="G3298" s="11">
        <f t="shared" ca="1" si="412"/>
        <v>-2.8598315849999998</v>
      </c>
      <c r="H3298" s="15">
        <f t="shared" si="579"/>
        <v>0</v>
      </c>
      <c r="I3298" s="11">
        <f t="shared" ca="1" si="1"/>
        <v>-374.0702316</v>
      </c>
      <c r="J3298" s="11">
        <f t="shared" ca="1" si="9"/>
        <v>-9.8855769450000004</v>
      </c>
      <c r="K3298" s="9">
        <f t="shared" ca="1" si="576"/>
        <v>28.301866820000001</v>
      </c>
      <c r="L3298" s="11">
        <f t="shared" ca="1" si="577"/>
        <v>7714.8288339999999</v>
      </c>
      <c r="M3298" s="11">
        <f t="shared" ca="1" si="572"/>
        <v>0.54298900000000005</v>
      </c>
      <c r="N3298" s="11">
        <f t="shared" ca="1" si="569"/>
        <v>-2.8598315849999998</v>
      </c>
      <c r="O3298" s="11">
        <f t="shared" ca="1" si="570"/>
        <v>0</v>
      </c>
      <c r="P3298" s="13">
        <f t="shared" ca="1" si="573"/>
        <v>309.27300000000002</v>
      </c>
      <c r="Q3298" s="11">
        <f t="shared" ca="1" si="415"/>
        <v>9.1510952519999994E-2</v>
      </c>
      <c r="R3298" s="11">
        <f t="shared" ca="1" si="574"/>
        <v>1.0077040719999999</v>
      </c>
      <c r="S3298" s="11"/>
    </row>
    <row r="3299" spans="2:19" x14ac:dyDescent="0.2">
      <c r="B3299" s="11"/>
      <c r="D3299" s="14">
        <f t="shared" si="575"/>
        <v>32.97000000000201</v>
      </c>
      <c r="E3299" s="11">
        <f t="shared" si="578"/>
        <v>37.840000000001169</v>
      </c>
      <c r="F3299" s="11">
        <f t="shared" si="571"/>
        <v>-371.21040000001148</v>
      </c>
      <c r="G3299" s="11">
        <f t="shared" ca="1" si="412"/>
        <v>-2.839558732</v>
      </c>
      <c r="H3299" s="15">
        <f t="shared" si="579"/>
        <v>0</v>
      </c>
      <c r="I3299" s="11">
        <f t="shared" ca="1" si="1"/>
        <v>-374.04995869999999</v>
      </c>
      <c r="J3299" s="11">
        <f t="shared" ca="1" si="9"/>
        <v>-9.8850411929999993</v>
      </c>
      <c r="K3299" s="9">
        <f t="shared" ca="1" si="576"/>
        <v>28.203011050000001</v>
      </c>
      <c r="L3299" s="11">
        <f t="shared" ca="1" si="577"/>
        <v>7715.1113590000004</v>
      </c>
      <c r="M3299" s="11">
        <f t="shared" ca="1" si="572"/>
        <v>0.54292600000000002</v>
      </c>
      <c r="N3299" s="11">
        <f t="shared" ca="1" si="569"/>
        <v>-2.839558732</v>
      </c>
      <c r="O3299" s="11">
        <f t="shared" ca="1" si="570"/>
        <v>0</v>
      </c>
      <c r="P3299" s="13">
        <f t="shared" ca="1" si="573"/>
        <v>309.26900000000001</v>
      </c>
      <c r="Q3299" s="11">
        <f t="shared" ca="1" si="415"/>
        <v>9.1192492779999995E-2</v>
      </c>
      <c r="R3299" s="11">
        <f t="shared" ca="1" si="574"/>
        <v>1.007649459</v>
      </c>
      <c r="S3299" s="11"/>
    </row>
    <row r="3300" spans="2:19" x14ac:dyDescent="0.2">
      <c r="B3300" s="11"/>
      <c r="D3300" s="14">
        <f t="shared" si="575"/>
        <v>32.980000000002008</v>
      </c>
      <c r="E3300" s="11">
        <f t="shared" si="578"/>
        <v>37.840000000001169</v>
      </c>
      <c r="F3300" s="11">
        <f t="shared" si="571"/>
        <v>-371.21040000001148</v>
      </c>
      <c r="G3300" s="11">
        <f t="shared" ca="1" si="412"/>
        <v>-2.8196885389999999</v>
      </c>
      <c r="H3300" s="15">
        <f t="shared" si="579"/>
        <v>0</v>
      </c>
      <c r="I3300" s="11">
        <f t="shared" ca="1" si="1"/>
        <v>-374.03008849999998</v>
      </c>
      <c r="J3300" s="11">
        <f t="shared" ca="1" si="9"/>
        <v>-9.8845160819999993</v>
      </c>
      <c r="K3300" s="9">
        <f t="shared" ca="1" si="576"/>
        <v>28.10416064</v>
      </c>
      <c r="L3300" s="11">
        <f t="shared" ca="1" si="577"/>
        <v>7715.392895</v>
      </c>
      <c r="M3300" s="11">
        <f t="shared" ca="1" si="572"/>
        <v>0.54292600000000002</v>
      </c>
      <c r="N3300" s="11">
        <f t="shared" ca="1" si="569"/>
        <v>-2.8196885389999999</v>
      </c>
      <c r="O3300" s="11">
        <f t="shared" ca="1" si="570"/>
        <v>0</v>
      </c>
      <c r="P3300" s="13">
        <f t="shared" ca="1" si="573"/>
        <v>309.26900000000001</v>
      </c>
      <c r="Q3300" s="11">
        <f t="shared" ca="1" si="415"/>
        <v>9.0872866780000006E-2</v>
      </c>
      <c r="R3300" s="11">
        <f t="shared" ca="1" si="574"/>
        <v>1.007595931</v>
      </c>
      <c r="S3300" s="11"/>
    </row>
    <row r="3301" spans="2:19" x14ac:dyDescent="0.2">
      <c r="B3301" s="11"/>
      <c r="D3301" s="14">
        <f t="shared" si="575"/>
        <v>32.990000000002006</v>
      </c>
      <c r="E3301" s="11">
        <f t="shared" si="578"/>
        <v>37.840000000001169</v>
      </c>
      <c r="F3301" s="11">
        <f t="shared" si="571"/>
        <v>-371.21040000001148</v>
      </c>
      <c r="G3301" s="11">
        <f t="shared" ca="1" si="412"/>
        <v>-2.7998891619999999</v>
      </c>
      <c r="H3301" s="15">
        <f t="shared" si="579"/>
        <v>0</v>
      </c>
      <c r="I3301" s="11">
        <f t="shared" ca="1" si="1"/>
        <v>-374.01028919999999</v>
      </c>
      <c r="J3301" s="11">
        <f t="shared" ca="1" si="9"/>
        <v>-9.8839928429999997</v>
      </c>
      <c r="K3301" s="9">
        <f t="shared" ca="1" si="576"/>
        <v>28.00531548</v>
      </c>
      <c r="L3301" s="11">
        <f t="shared" ca="1" si="577"/>
        <v>7715.6734420000003</v>
      </c>
      <c r="M3301" s="11">
        <f t="shared" ca="1" si="572"/>
        <v>0.54292600000000002</v>
      </c>
      <c r="N3301" s="11">
        <f t="shared" ca="1" si="569"/>
        <v>-2.7998891619999999</v>
      </c>
      <c r="O3301" s="11">
        <f t="shared" ca="1" si="570"/>
        <v>0</v>
      </c>
      <c r="P3301" s="13">
        <f t="shared" ca="1" si="573"/>
        <v>309.26900000000001</v>
      </c>
      <c r="Q3301" s="11">
        <f t="shared" ca="1" si="415"/>
        <v>9.0553257760000005E-2</v>
      </c>
      <c r="R3301" s="11">
        <f t="shared" ca="1" si="574"/>
        <v>1.007542594</v>
      </c>
      <c r="S3301" s="11"/>
    </row>
    <row r="3302" spans="2:19" x14ac:dyDescent="0.2">
      <c r="B3302" s="11"/>
      <c r="D3302" s="14">
        <f t="shared" si="575"/>
        <v>33.000000000002004</v>
      </c>
      <c r="E3302" s="11">
        <f t="shared" si="578"/>
        <v>37.840000000001169</v>
      </c>
      <c r="F3302" s="11">
        <f t="shared" si="571"/>
        <v>-371.21040000001148</v>
      </c>
      <c r="G3302" s="11">
        <f t="shared" ca="1" si="412"/>
        <v>-2.780160586</v>
      </c>
      <c r="H3302" s="15">
        <f t="shared" si="579"/>
        <v>0</v>
      </c>
      <c r="I3302" s="11">
        <f t="shared" ca="1" si="1"/>
        <v>-373.99056059999998</v>
      </c>
      <c r="J3302" s="11">
        <f t="shared" ca="1" si="9"/>
        <v>-9.8834714740000003</v>
      </c>
      <c r="K3302" s="9">
        <f t="shared" ca="1" si="576"/>
        <v>27.90647555</v>
      </c>
      <c r="L3302" s="11">
        <f t="shared" ca="1" si="577"/>
        <v>7715.9530009999999</v>
      </c>
      <c r="M3302" s="11">
        <f t="shared" ca="1" si="572"/>
        <v>0.54292600000000002</v>
      </c>
      <c r="N3302" s="11">
        <f t="shared" ca="1" si="569"/>
        <v>-2.780160586</v>
      </c>
      <c r="O3302" s="11">
        <f t="shared" ca="1" si="570"/>
        <v>0</v>
      </c>
      <c r="P3302" s="13">
        <f t="shared" ca="1" si="573"/>
        <v>309.26900000000001</v>
      </c>
      <c r="Q3302" s="11">
        <f t="shared" ca="1" si="415"/>
        <v>9.0233665670000004E-2</v>
      </c>
      <c r="R3302" s="11">
        <f t="shared" ca="1" si="574"/>
        <v>1.007489447</v>
      </c>
      <c r="S3302" s="11"/>
    </row>
    <row r="3303" spans="2:19" x14ac:dyDescent="0.2">
      <c r="B3303" s="11"/>
      <c r="D3303" s="14">
        <f t="shared" si="575"/>
        <v>33.010000000002002</v>
      </c>
      <c r="E3303" s="11">
        <f t="shared" si="578"/>
        <v>37.840000000001169</v>
      </c>
      <c r="F3303" s="11">
        <f t="shared" si="571"/>
        <v>-371.21040000001148</v>
      </c>
      <c r="G3303" s="11">
        <f t="shared" ca="1" si="412"/>
        <v>-2.7601824740000001</v>
      </c>
      <c r="H3303" s="15">
        <f t="shared" si="579"/>
        <v>0</v>
      </c>
      <c r="I3303" s="11">
        <f t="shared" ca="1" si="1"/>
        <v>-373.97058249999998</v>
      </c>
      <c r="J3303" s="11">
        <f t="shared" ca="1" si="9"/>
        <v>-9.8829435110000006</v>
      </c>
      <c r="K3303" s="9">
        <f t="shared" ca="1" si="576"/>
        <v>27.80764083</v>
      </c>
      <c r="L3303" s="11">
        <f t="shared" ca="1" si="577"/>
        <v>7716.2315710000003</v>
      </c>
      <c r="M3303" s="11">
        <f t="shared" ca="1" si="572"/>
        <v>0.54286299999999998</v>
      </c>
      <c r="N3303" s="11">
        <f t="shared" ca="1" si="569"/>
        <v>-2.7601824740000001</v>
      </c>
      <c r="O3303" s="11">
        <f t="shared" ca="1" si="570"/>
        <v>0</v>
      </c>
      <c r="P3303" s="13">
        <f t="shared" ca="1" si="573"/>
        <v>309.26400000000001</v>
      </c>
      <c r="Q3303" s="11">
        <f t="shared" ca="1" si="415"/>
        <v>8.9915544109999995E-2</v>
      </c>
      <c r="R3303" s="11">
        <f t="shared" ca="1" si="574"/>
        <v>1.0074356280000001</v>
      </c>
      <c r="S3303" s="11"/>
    </row>
    <row r="3304" spans="2:19" x14ac:dyDescent="0.2">
      <c r="B3304" s="11"/>
      <c r="D3304" s="14">
        <f t="shared" si="575"/>
        <v>33.020000000002</v>
      </c>
      <c r="E3304" s="11">
        <f t="shared" si="578"/>
        <v>37.840000000001169</v>
      </c>
      <c r="F3304" s="11">
        <f t="shared" si="571"/>
        <v>-371.21040000001148</v>
      </c>
      <c r="G3304" s="11">
        <f t="shared" ca="1" si="412"/>
        <v>-2.7405977469999998</v>
      </c>
      <c r="H3304" s="15">
        <f t="shared" si="579"/>
        <v>0</v>
      </c>
      <c r="I3304" s="11">
        <f t="shared" ca="1" si="1"/>
        <v>-373.95099770000002</v>
      </c>
      <c r="J3304" s="11">
        <f t="shared" ca="1" si="9"/>
        <v>-9.8824259449999996</v>
      </c>
      <c r="K3304" s="9">
        <f t="shared" ca="1" si="576"/>
        <v>27.708811399999998</v>
      </c>
      <c r="L3304" s="11">
        <f t="shared" ca="1" si="577"/>
        <v>7716.5091540000003</v>
      </c>
      <c r="M3304" s="11">
        <f t="shared" ca="1" si="572"/>
        <v>0.54286299999999998</v>
      </c>
      <c r="N3304" s="11">
        <f t="shared" ca="1" si="569"/>
        <v>-2.7405977469999998</v>
      </c>
      <c r="O3304" s="11">
        <f t="shared" ca="1" si="570"/>
        <v>0</v>
      </c>
      <c r="P3304" s="13">
        <f t="shared" ca="1" si="573"/>
        <v>309.26400000000001</v>
      </c>
      <c r="Q3304" s="11">
        <f t="shared" ca="1" si="415"/>
        <v>8.959598077E-2</v>
      </c>
      <c r="R3304" s="11">
        <f t="shared" ca="1" si="574"/>
        <v>1.007382869</v>
      </c>
      <c r="S3304" s="11"/>
    </row>
    <row r="3305" spans="2:19" x14ac:dyDescent="0.2">
      <c r="B3305" s="11"/>
      <c r="D3305" s="14">
        <f t="shared" si="575"/>
        <v>33.030000000001998</v>
      </c>
      <c r="E3305" s="11">
        <f t="shared" si="578"/>
        <v>37.840000000001169</v>
      </c>
      <c r="F3305" s="11">
        <f t="shared" si="571"/>
        <v>-371.21040000001148</v>
      </c>
      <c r="G3305" s="11">
        <f t="shared" ca="1" si="412"/>
        <v>-2.7210837699999999</v>
      </c>
      <c r="H3305" s="15">
        <f t="shared" si="579"/>
        <v>0</v>
      </c>
      <c r="I3305" s="11">
        <f t="shared" ca="1" si="1"/>
        <v>-373.93148380000002</v>
      </c>
      <c r="J3305" s="11">
        <f t="shared" ca="1" si="9"/>
        <v>-9.8819102480000005</v>
      </c>
      <c r="K3305" s="9">
        <f t="shared" ca="1" si="576"/>
        <v>27.609987140000001</v>
      </c>
      <c r="L3305" s="11">
        <f t="shared" ca="1" si="577"/>
        <v>7716.7857480000002</v>
      </c>
      <c r="M3305" s="11">
        <f t="shared" ca="1" si="572"/>
        <v>0.54286299999999998</v>
      </c>
      <c r="N3305" s="11">
        <f t="shared" ca="1" si="569"/>
        <v>-2.7210837699999999</v>
      </c>
      <c r="O3305" s="11">
        <f t="shared" ca="1" si="570"/>
        <v>0</v>
      </c>
      <c r="P3305" s="13">
        <f t="shared" ca="1" si="573"/>
        <v>309.26400000000001</v>
      </c>
      <c r="Q3305" s="11">
        <f t="shared" ca="1" si="415"/>
        <v>8.9276434170000002E-2</v>
      </c>
      <c r="R3305" s="11">
        <f t="shared" ca="1" si="574"/>
        <v>1.0073303</v>
      </c>
      <c r="S3305" s="11"/>
    </row>
    <row r="3306" spans="2:19" x14ac:dyDescent="0.2">
      <c r="B3306" s="11"/>
      <c r="D3306" s="14">
        <f t="shared" si="575"/>
        <v>33.040000000001996</v>
      </c>
      <c r="E3306" s="11">
        <f t="shared" si="578"/>
        <v>37.840000000001169</v>
      </c>
      <c r="F3306" s="11">
        <f t="shared" si="571"/>
        <v>-371.21040000001148</v>
      </c>
      <c r="G3306" s="11">
        <f t="shared" ca="1" si="412"/>
        <v>-2.7013269969999998</v>
      </c>
      <c r="H3306" s="15">
        <f t="shared" si="579"/>
        <v>0</v>
      </c>
      <c r="I3306" s="11">
        <f t="shared" ca="1" si="1"/>
        <v>-373.91172699999998</v>
      </c>
      <c r="J3306" s="11">
        <f t="shared" ca="1" si="9"/>
        <v>-9.8813881339999998</v>
      </c>
      <c r="K3306" s="9">
        <f t="shared" ca="1" si="576"/>
        <v>27.511168040000001</v>
      </c>
      <c r="L3306" s="11">
        <f t="shared" ca="1" si="577"/>
        <v>7717.0613530000001</v>
      </c>
      <c r="M3306" s="11">
        <f t="shared" ca="1" si="572"/>
        <v>0.54279999999999995</v>
      </c>
      <c r="N3306" s="11">
        <f t="shared" ca="1" si="569"/>
        <v>-2.7013269969999998</v>
      </c>
      <c r="O3306" s="11">
        <f t="shared" ca="1" si="570"/>
        <v>0</v>
      </c>
      <c r="P3306" s="13">
        <f t="shared" ca="1" si="573"/>
        <v>309.26</v>
      </c>
      <c r="Q3306" s="11">
        <f t="shared" ca="1" si="415"/>
        <v>8.8958054829999994E-2</v>
      </c>
      <c r="R3306" s="11">
        <f t="shared" ca="1" si="574"/>
        <v>1.007277078</v>
      </c>
      <c r="S3306" s="11"/>
    </row>
    <row r="3307" spans="2:19" x14ac:dyDescent="0.2">
      <c r="B3307" s="11"/>
      <c r="D3307" s="14">
        <f t="shared" si="575"/>
        <v>33.050000000001994</v>
      </c>
      <c r="E3307" s="11">
        <f t="shared" si="578"/>
        <v>37.840000000001169</v>
      </c>
      <c r="F3307" s="11">
        <f t="shared" si="571"/>
        <v>-371.21040000001148</v>
      </c>
      <c r="G3307" s="11">
        <f t="shared" ca="1" si="412"/>
        <v>-2.6819567370000001</v>
      </c>
      <c r="H3307" s="15">
        <f t="shared" si="579"/>
        <v>0</v>
      </c>
      <c r="I3307" s="11">
        <f t="shared" ca="1" si="1"/>
        <v>-373.89235669999999</v>
      </c>
      <c r="J3307" s="11">
        <f t="shared" ca="1" si="9"/>
        <v>-9.8808762350000006</v>
      </c>
      <c r="K3307" s="9">
        <f t="shared" ca="1" si="576"/>
        <v>27.412354149999999</v>
      </c>
      <c r="L3307" s="11">
        <f t="shared" ca="1" si="577"/>
        <v>7717.3359710000004</v>
      </c>
      <c r="M3307" s="11">
        <f t="shared" ca="1" si="572"/>
        <v>0.54279999999999995</v>
      </c>
      <c r="N3307" s="11">
        <f t="shared" ca="1" si="569"/>
        <v>-2.6819567370000001</v>
      </c>
      <c r="O3307" s="11">
        <f t="shared" ca="1" si="570"/>
        <v>0</v>
      </c>
      <c r="P3307" s="13">
        <f t="shared" ca="1" si="573"/>
        <v>309.26</v>
      </c>
      <c r="Q3307" s="11">
        <f t="shared" ca="1" si="415"/>
        <v>8.8638537650000002E-2</v>
      </c>
      <c r="R3307" s="11">
        <f t="shared" ca="1" si="574"/>
        <v>1.007224897</v>
      </c>
      <c r="S3307" s="11"/>
    </row>
    <row r="3308" spans="2:19" x14ac:dyDescent="0.2">
      <c r="B3308" s="11"/>
      <c r="D3308" s="14">
        <f t="shared" si="575"/>
        <v>33.060000000001992</v>
      </c>
      <c r="E3308" s="11">
        <f t="shared" si="578"/>
        <v>37.840000000001169</v>
      </c>
      <c r="F3308" s="11">
        <f t="shared" si="571"/>
        <v>-371.21040000001148</v>
      </c>
      <c r="G3308" s="11">
        <f t="shared" ca="1" si="412"/>
        <v>-2.6626571750000001</v>
      </c>
      <c r="H3308" s="15">
        <f t="shared" si="579"/>
        <v>0</v>
      </c>
      <c r="I3308" s="11">
        <f t="shared" ca="1" si="1"/>
        <v>-373.87305720000001</v>
      </c>
      <c r="J3308" s="11">
        <f t="shared" ca="1" si="9"/>
        <v>-9.8803662039999995</v>
      </c>
      <c r="K3308" s="9">
        <f t="shared" ca="1" si="576"/>
        <v>27.313545390000002</v>
      </c>
      <c r="L3308" s="11">
        <f t="shared" ca="1" si="577"/>
        <v>7717.6096010000001</v>
      </c>
      <c r="M3308" s="11">
        <f t="shared" ca="1" si="572"/>
        <v>0.54279999999999995</v>
      </c>
      <c r="N3308" s="11">
        <f t="shared" ca="1" si="569"/>
        <v>-2.6626571750000001</v>
      </c>
      <c r="O3308" s="11">
        <f t="shared" ca="1" si="570"/>
        <v>0</v>
      </c>
      <c r="P3308" s="13">
        <f t="shared" ca="1" si="573"/>
        <v>309.26</v>
      </c>
      <c r="Q3308" s="11">
        <f t="shared" ca="1" si="415"/>
        <v>8.8319037030000005E-2</v>
      </c>
      <c r="R3308" s="11">
        <f t="shared" ca="1" si="574"/>
        <v>1.0071729060000001</v>
      </c>
      <c r="S3308" s="11"/>
    </row>
    <row r="3309" spans="2:19" x14ac:dyDescent="0.2">
      <c r="B3309" s="11"/>
      <c r="D3309" s="14">
        <f t="shared" si="575"/>
        <v>33.07000000000199</v>
      </c>
      <c r="E3309" s="11">
        <f t="shared" si="578"/>
        <v>37.840000000001169</v>
      </c>
      <c r="F3309" s="11">
        <f t="shared" si="571"/>
        <v>-371.21040000001148</v>
      </c>
      <c r="G3309" s="11">
        <f t="shared" ca="1" si="412"/>
        <v>-2.643428294</v>
      </c>
      <c r="H3309" s="15">
        <f t="shared" si="579"/>
        <v>0</v>
      </c>
      <c r="I3309" s="11">
        <f t="shared" ca="1" si="1"/>
        <v>-373.85382829999998</v>
      </c>
      <c r="J3309" s="11">
        <f t="shared" ca="1" si="9"/>
        <v>-9.8798580420000004</v>
      </c>
      <c r="K3309" s="9">
        <f t="shared" ca="1" si="576"/>
        <v>27.21474173</v>
      </c>
      <c r="L3309" s="11">
        <f t="shared" ca="1" si="577"/>
        <v>7717.8822419999997</v>
      </c>
      <c r="M3309" s="11">
        <f t="shared" ca="1" si="572"/>
        <v>0.54279999999999995</v>
      </c>
      <c r="N3309" s="11">
        <f t="shared" ca="1" si="569"/>
        <v>-2.643428294</v>
      </c>
      <c r="O3309" s="11">
        <f t="shared" ca="1" si="570"/>
        <v>0</v>
      </c>
      <c r="P3309" s="13">
        <f t="shared" ca="1" si="573"/>
        <v>309.26</v>
      </c>
      <c r="Q3309" s="11">
        <f t="shared" ca="1" si="415"/>
        <v>8.79995529E-2</v>
      </c>
      <c r="R3309" s="11">
        <f t="shared" ca="1" si="574"/>
        <v>1.007121105</v>
      </c>
      <c r="S3309" s="11"/>
    </row>
    <row r="3310" spans="2:19" x14ac:dyDescent="0.2">
      <c r="B3310" s="11"/>
      <c r="D3310" s="14">
        <f t="shared" si="575"/>
        <v>33.080000000001988</v>
      </c>
      <c r="E3310" s="11">
        <f t="shared" si="578"/>
        <v>37.840000000001169</v>
      </c>
      <c r="F3310" s="11">
        <f t="shared" si="571"/>
        <v>-371.21040000001148</v>
      </c>
      <c r="G3310" s="11">
        <f t="shared" ca="1" si="412"/>
        <v>-2.623960662</v>
      </c>
      <c r="H3310" s="15">
        <f t="shared" si="579"/>
        <v>0</v>
      </c>
      <c r="I3310" s="11">
        <f t="shared" ca="1" si="1"/>
        <v>-373.83436069999999</v>
      </c>
      <c r="J3310" s="11">
        <f t="shared" ca="1" si="9"/>
        <v>-9.8793435689999995</v>
      </c>
      <c r="K3310" s="9">
        <f t="shared" ca="1" si="576"/>
        <v>27.11594315</v>
      </c>
      <c r="L3310" s="11">
        <f t="shared" ca="1" si="577"/>
        <v>7718.1538950000004</v>
      </c>
      <c r="M3310" s="11">
        <f t="shared" ca="1" si="572"/>
        <v>0.542736</v>
      </c>
      <c r="N3310" s="11">
        <f t="shared" ca="1" si="569"/>
        <v>-2.623960662</v>
      </c>
      <c r="O3310" s="11">
        <f t="shared" ca="1" si="570"/>
        <v>0</v>
      </c>
      <c r="P3310" s="13">
        <f t="shared" ca="1" si="573"/>
        <v>309.25599999999997</v>
      </c>
      <c r="Q3310" s="11">
        <f t="shared" ca="1" si="415"/>
        <v>8.768121928E-2</v>
      </c>
      <c r="R3310" s="11">
        <f t="shared" ca="1" si="574"/>
        <v>1.0070686609999999</v>
      </c>
      <c r="S3310" s="11"/>
    </row>
    <row r="3311" spans="2:19" x14ac:dyDescent="0.2">
      <c r="B3311" s="11"/>
      <c r="D3311" s="14">
        <f t="shared" si="575"/>
        <v>33.090000000001986</v>
      </c>
      <c r="E3311" s="11">
        <f t="shared" si="578"/>
        <v>37.840000000001169</v>
      </c>
      <c r="F3311" s="11">
        <f t="shared" si="571"/>
        <v>-371.21040000001148</v>
      </c>
      <c r="G3311" s="11">
        <f t="shared" ca="1" si="412"/>
        <v>-2.6048753690000002</v>
      </c>
      <c r="H3311" s="15">
        <f t="shared" si="579"/>
        <v>0</v>
      </c>
      <c r="I3311" s="11">
        <f t="shared" ca="1" si="1"/>
        <v>-373.81527540000002</v>
      </c>
      <c r="J3311" s="11">
        <f t="shared" ca="1" si="9"/>
        <v>-9.8788392009999999</v>
      </c>
      <c r="K3311" s="9">
        <f t="shared" ca="1" si="576"/>
        <v>27.017149710000002</v>
      </c>
      <c r="L3311" s="11">
        <f t="shared" ca="1" si="577"/>
        <v>7718.4245609999998</v>
      </c>
      <c r="M3311" s="11">
        <f t="shared" ca="1" si="572"/>
        <v>0.542736</v>
      </c>
      <c r="N3311" s="11">
        <f t="shared" ref="N3311:N3374" ca="1" si="580">IF(K3311&gt;0,-0.5*M3311*(K3311^2)*CdR*CSAR,0)</f>
        <v>-2.6048753690000002</v>
      </c>
      <c r="O3311" s="11">
        <f t="shared" ref="O3311:O3374" ca="1" si="581">IF(K3311&gt;0,0, 0.5*M3311*(K3311^2)*CdC*CSAC)</f>
        <v>0</v>
      </c>
      <c r="P3311" s="13">
        <f t="shared" ca="1" si="573"/>
        <v>309.25599999999997</v>
      </c>
      <c r="Q3311" s="11">
        <f t="shared" ca="1" si="415"/>
        <v>8.7361764080000001E-2</v>
      </c>
      <c r="R3311" s="11">
        <f t="shared" ca="1" si="574"/>
        <v>1.0070172479999999</v>
      </c>
      <c r="S3311" s="11"/>
    </row>
    <row r="3312" spans="2:19" x14ac:dyDescent="0.2">
      <c r="B3312" s="11"/>
      <c r="D3312" s="14">
        <f t="shared" si="575"/>
        <v>33.100000000001984</v>
      </c>
      <c r="E3312" s="11">
        <f t="shared" si="578"/>
        <v>37.840000000001169</v>
      </c>
      <c r="F3312" s="11">
        <f t="shared" si="571"/>
        <v>-371.21040000001148</v>
      </c>
      <c r="G3312" s="11">
        <f t="shared" ca="1" si="412"/>
        <v>-2.5858607070000001</v>
      </c>
      <c r="H3312" s="15">
        <f t="shared" si="579"/>
        <v>0</v>
      </c>
      <c r="I3312" s="11">
        <f t="shared" ca="1" si="1"/>
        <v>-373.7962607</v>
      </c>
      <c r="J3312" s="11">
        <f t="shared" ca="1" si="9"/>
        <v>-9.8783366990000001</v>
      </c>
      <c r="K3312" s="9">
        <f t="shared" ca="1" si="576"/>
        <v>26.918361319999999</v>
      </c>
      <c r="L3312" s="11">
        <f t="shared" ca="1" si="577"/>
        <v>7718.694238</v>
      </c>
      <c r="M3312" s="11">
        <f t="shared" ca="1" si="572"/>
        <v>0.542736</v>
      </c>
      <c r="N3312" s="11">
        <f t="shared" ca="1" si="580"/>
        <v>-2.5858607070000001</v>
      </c>
      <c r="O3312" s="11">
        <f t="shared" ca="1" si="581"/>
        <v>0</v>
      </c>
      <c r="P3312" s="13">
        <f t="shared" ca="1" si="573"/>
        <v>309.25599999999997</v>
      </c>
      <c r="Q3312" s="11">
        <f t="shared" ca="1" si="415"/>
        <v>8.7042325200000006E-2</v>
      </c>
      <c r="R3312" s="11">
        <f t="shared" ca="1" si="574"/>
        <v>1.006966024</v>
      </c>
      <c r="S3312" s="11"/>
    </row>
    <row r="3313" spans="2:19" x14ac:dyDescent="0.2">
      <c r="B3313" s="11"/>
      <c r="D3313" s="14">
        <f t="shared" si="575"/>
        <v>33.110000000001982</v>
      </c>
      <c r="E3313" s="11">
        <f t="shared" si="578"/>
        <v>37.840000000001169</v>
      </c>
      <c r="F3313" s="11">
        <f t="shared" si="571"/>
        <v>-371.21040000001148</v>
      </c>
      <c r="G3313" s="11">
        <f t="shared" ca="1" si="412"/>
        <v>-2.5669166620000001</v>
      </c>
      <c r="H3313" s="15">
        <f t="shared" si="579"/>
        <v>0</v>
      </c>
      <c r="I3313" s="11">
        <f t="shared" ca="1" si="1"/>
        <v>-373.77731669999997</v>
      </c>
      <c r="J3313" s="11">
        <f t="shared" ca="1" si="9"/>
        <v>-9.8778360640000002</v>
      </c>
      <c r="K3313" s="9">
        <f t="shared" ca="1" si="576"/>
        <v>26.819577949999999</v>
      </c>
      <c r="L3313" s="11">
        <f t="shared" ca="1" si="577"/>
        <v>7718.9629279999999</v>
      </c>
      <c r="M3313" s="11">
        <f t="shared" ca="1" si="572"/>
        <v>0.542736</v>
      </c>
      <c r="N3313" s="11">
        <f t="shared" ca="1" si="580"/>
        <v>-2.5669166620000001</v>
      </c>
      <c r="O3313" s="11">
        <f t="shared" ca="1" si="581"/>
        <v>0</v>
      </c>
      <c r="P3313" s="13">
        <f t="shared" ca="1" si="573"/>
        <v>309.25599999999997</v>
      </c>
      <c r="Q3313" s="11">
        <f t="shared" ca="1" si="415"/>
        <v>8.6722902559999995E-2</v>
      </c>
      <c r="R3313" s="11">
        <f t="shared" ca="1" si="574"/>
        <v>1.0069149909999999</v>
      </c>
      <c r="S3313" s="11"/>
    </row>
    <row r="3314" spans="2:19" x14ac:dyDescent="0.2">
      <c r="B3314" s="11"/>
      <c r="D3314" s="14">
        <f t="shared" si="575"/>
        <v>33.12000000000198</v>
      </c>
      <c r="E3314" s="11">
        <f t="shared" si="578"/>
        <v>37.840000000001169</v>
      </c>
      <c r="F3314" s="11">
        <f t="shared" si="571"/>
        <v>-371.21040000001148</v>
      </c>
      <c r="G3314" s="11">
        <f t="shared" ca="1" si="412"/>
        <v>-2.5477474459999998</v>
      </c>
      <c r="H3314" s="15">
        <f t="shared" si="579"/>
        <v>0</v>
      </c>
      <c r="I3314" s="11">
        <f t="shared" ca="1" si="1"/>
        <v>-373.75814739999998</v>
      </c>
      <c r="J3314" s="11">
        <f t="shared" ca="1" si="9"/>
        <v>-9.8773294780000001</v>
      </c>
      <c r="K3314" s="9">
        <f t="shared" ca="1" si="576"/>
        <v>26.720799589999999</v>
      </c>
      <c r="L3314" s="11">
        <f t="shared" ca="1" si="577"/>
        <v>7719.23063</v>
      </c>
      <c r="M3314" s="11">
        <f t="shared" ca="1" si="572"/>
        <v>0.54267299999999996</v>
      </c>
      <c r="N3314" s="11">
        <f t="shared" ca="1" si="580"/>
        <v>-2.5477474459999998</v>
      </c>
      <c r="O3314" s="11">
        <f t="shared" ca="1" si="581"/>
        <v>0</v>
      </c>
      <c r="P3314" s="13">
        <f t="shared" ca="1" si="573"/>
        <v>309.25200000000001</v>
      </c>
      <c r="Q3314" s="11">
        <f t="shared" ca="1" si="415"/>
        <v>8.6404613690000007E-2</v>
      </c>
      <c r="R3314" s="11">
        <f t="shared" ca="1" si="574"/>
        <v>1.006863351</v>
      </c>
      <c r="S3314" s="11"/>
    </row>
    <row r="3315" spans="2:19" x14ac:dyDescent="0.2">
      <c r="B3315" s="11"/>
      <c r="D3315" s="14">
        <f t="shared" si="575"/>
        <v>33.130000000001978</v>
      </c>
      <c r="E3315" s="11">
        <f t="shared" si="578"/>
        <v>37.840000000001169</v>
      </c>
      <c r="F3315" s="11">
        <f t="shared" si="571"/>
        <v>-371.21040000001148</v>
      </c>
      <c r="G3315" s="11">
        <f t="shared" ca="1" si="412"/>
        <v>-2.5289467889999999</v>
      </c>
      <c r="H3315" s="15">
        <f t="shared" si="579"/>
        <v>0</v>
      </c>
      <c r="I3315" s="11">
        <f t="shared" ca="1" si="1"/>
        <v>-373.73934680000002</v>
      </c>
      <c r="J3315" s="11">
        <f t="shared" ca="1" si="9"/>
        <v>-9.8768326319999993</v>
      </c>
      <c r="K3315" s="9">
        <f t="shared" ca="1" si="576"/>
        <v>26.622026300000002</v>
      </c>
      <c r="L3315" s="11">
        <f t="shared" ca="1" si="577"/>
        <v>7719.4973440000003</v>
      </c>
      <c r="M3315" s="11">
        <f t="shared" ca="1" si="572"/>
        <v>0.54267299999999996</v>
      </c>
      <c r="N3315" s="11">
        <f t="shared" ca="1" si="580"/>
        <v>-2.5289467889999999</v>
      </c>
      <c r="O3315" s="11">
        <f t="shared" ca="1" si="581"/>
        <v>0</v>
      </c>
      <c r="P3315" s="13">
        <f t="shared" ca="1" si="573"/>
        <v>309.25200000000001</v>
      </c>
      <c r="Q3315" s="11">
        <f t="shared" ca="1" si="415"/>
        <v>8.6085219490000003E-2</v>
      </c>
      <c r="R3315" s="11">
        <f t="shared" ca="1" si="574"/>
        <v>1.006812705</v>
      </c>
      <c r="S3315" s="11"/>
    </row>
    <row r="3316" spans="2:19" x14ac:dyDescent="0.2">
      <c r="B3316" s="11"/>
      <c r="D3316" s="14">
        <f t="shared" si="575"/>
        <v>33.140000000001976</v>
      </c>
      <c r="E3316" s="11">
        <f t="shared" si="578"/>
        <v>37.840000000001169</v>
      </c>
      <c r="F3316" s="11">
        <f t="shared" si="571"/>
        <v>-371.21040000001148</v>
      </c>
      <c r="G3316" s="11">
        <f t="shared" ca="1" si="412"/>
        <v>-2.5102166970000002</v>
      </c>
      <c r="H3316" s="15">
        <f t="shared" si="579"/>
        <v>0</v>
      </c>
      <c r="I3316" s="11">
        <f t="shared" ca="1" si="1"/>
        <v>-373.72061669999999</v>
      </c>
      <c r="J3316" s="11">
        <f t="shared" ca="1" si="9"/>
        <v>-9.8763376510000001</v>
      </c>
      <c r="K3316" s="9">
        <f t="shared" ca="1" si="576"/>
        <v>26.52325797</v>
      </c>
      <c r="L3316" s="11">
        <f t="shared" ca="1" si="577"/>
        <v>7719.7630710000003</v>
      </c>
      <c r="M3316" s="11">
        <f t="shared" ca="1" si="572"/>
        <v>0.54267299999999996</v>
      </c>
      <c r="N3316" s="11">
        <f t="shared" ca="1" si="580"/>
        <v>-2.5102166970000002</v>
      </c>
      <c r="O3316" s="11">
        <f t="shared" ca="1" si="581"/>
        <v>0</v>
      </c>
      <c r="P3316" s="13">
        <f t="shared" ca="1" si="573"/>
        <v>309.25200000000001</v>
      </c>
      <c r="Q3316" s="11">
        <f t="shared" ca="1" si="415"/>
        <v>8.5765841359999997E-2</v>
      </c>
      <c r="R3316" s="11">
        <f t="shared" ca="1" si="574"/>
        <v>1.006762248</v>
      </c>
      <c r="S3316" s="11"/>
    </row>
    <row r="3317" spans="2:19" x14ac:dyDescent="0.2">
      <c r="B3317" s="11"/>
      <c r="D3317" s="14">
        <f t="shared" si="575"/>
        <v>33.150000000001974</v>
      </c>
      <c r="E3317" s="11">
        <f t="shared" si="578"/>
        <v>37.840000000001169</v>
      </c>
      <c r="F3317" s="11">
        <f t="shared" si="571"/>
        <v>-371.21040000001148</v>
      </c>
      <c r="G3317" s="11">
        <f t="shared" ca="1" si="412"/>
        <v>-2.4912679070000001</v>
      </c>
      <c r="H3317" s="15">
        <f t="shared" si="579"/>
        <v>0</v>
      </c>
      <c r="I3317" s="11">
        <f t="shared" ca="1" si="1"/>
        <v>-373.70166790000002</v>
      </c>
      <c r="J3317" s="11">
        <f t="shared" ca="1" si="9"/>
        <v>-9.8758368900000004</v>
      </c>
      <c r="K3317" s="9">
        <f t="shared" ca="1" si="576"/>
        <v>26.424494599999999</v>
      </c>
      <c r="L3317" s="11">
        <f t="shared" ca="1" si="577"/>
        <v>7720.0278090000002</v>
      </c>
      <c r="M3317" s="11">
        <f t="shared" ca="1" si="572"/>
        <v>0.54261000000000004</v>
      </c>
      <c r="N3317" s="11">
        <f t="shared" ca="1" si="580"/>
        <v>-2.4912679070000001</v>
      </c>
      <c r="O3317" s="11">
        <f t="shared" ca="1" si="581"/>
        <v>0</v>
      </c>
      <c r="P3317" s="13">
        <f t="shared" ca="1" si="573"/>
        <v>309.24700000000001</v>
      </c>
      <c r="Q3317" s="11">
        <f t="shared" ca="1" si="415"/>
        <v>8.5447860759999994E-2</v>
      </c>
      <c r="R3317" s="11">
        <f t="shared" ca="1" si="574"/>
        <v>1.006711202</v>
      </c>
      <c r="S3317" s="11"/>
    </row>
    <row r="3318" spans="2:19" x14ac:dyDescent="0.2">
      <c r="B3318" s="11"/>
      <c r="D3318" s="14">
        <f t="shared" si="575"/>
        <v>33.160000000001972</v>
      </c>
      <c r="E3318" s="11">
        <f t="shared" si="578"/>
        <v>37.840000000001169</v>
      </c>
      <c r="F3318" s="11">
        <f t="shared" si="571"/>
        <v>-371.21040000001148</v>
      </c>
      <c r="G3318" s="11">
        <f t="shared" ca="1" si="412"/>
        <v>-2.4726810769999998</v>
      </c>
      <c r="H3318" s="15">
        <f t="shared" si="579"/>
        <v>0</v>
      </c>
      <c r="I3318" s="11">
        <f t="shared" ca="1" si="1"/>
        <v>-373.68308109999998</v>
      </c>
      <c r="J3318" s="11">
        <f t="shared" ca="1" si="9"/>
        <v>-9.875345694</v>
      </c>
      <c r="K3318" s="9">
        <f t="shared" ca="1" si="576"/>
        <v>26.32573623</v>
      </c>
      <c r="L3318" s="11">
        <f t="shared" ca="1" si="577"/>
        <v>7720.2915599999997</v>
      </c>
      <c r="M3318" s="11">
        <f t="shared" ca="1" si="572"/>
        <v>0.54261000000000004</v>
      </c>
      <c r="N3318" s="11">
        <f t="shared" ca="1" si="580"/>
        <v>-2.4726810769999998</v>
      </c>
      <c r="O3318" s="11">
        <f t="shared" ca="1" si="581"/>
        <v>0</v>
      </c>
      <c r="P3318" s="13">
        <f t="shared" ca="1" si="573"/>
        <v>309.24700000000001</v>
      </c>
      <c r="Q3318" s="11">
        <f t="shared" ca="1" si="415"/>
        <v>8.5128509660000004E-2</v>
      </c>
      <c r="R3318" s="11">
        <f t="shared" ca="1" si="574"/>
        <v>1.006661131</v>
      </c>
      <c r="S3318" s="11"/>
    </row>
    <row r="3319" spans="2:19" x14ac:dyDescent="0.2">
      <c r="B3319" s="11"/>
      <c r="D3319" s="14">
        <f t="shared" si="575"/>
        <v>33.17000000000197</v>
      </c>
      <c r="E3319" s="11">
        <f t="shared" si="578"/>
        <v>37.840000000001169</v>
      </c>
      <c r="F3319" s="11">
        <f t="shared" si="571"/>
        <v>-371.21040000001148</v>
      </c>
      <c r="G3319" s="11">
        <f t="shared" ca="1" si="412"/>
        <v>-2.454164762</v>
      </c>
      <c r="H3319" s="15">
        <f t="shared" si="579"/>
        <v>0</v>
      </c>
      <c r="I3319" s="11">
        <f t="shared" ca="1" si="1"/>
        <v>-373.66456479999999</v>
      </c>
      <c r="J3319" s="11">
        <f t="shared" ca="1" si="9"/>
        <v>-9.8748563629999992</v>
      </c>
      <c r="K3319" s="9">
        <f t="shared" ca="1" si="576"/>
        <v>26.226982769999999</v>
      </c>
      <c r="L3319" s="11">
        <f t="shared" ca="1" si="577"/>
        <v>7720.5543239999997</v>
      </c>
      <c r="M3319" s="11">
        <f t="shared" ca="1" si="572"/>
        <v>0.54261000000000004</v>
      </c>
      <c r="N3319" s="11">
        <f t="shared" ca="1" si="580"/>
        <v>-2.454164762</v>
      </c>
      <c r="O3319" s="11">
        <f t="shared" ca="1" si="581"/>
        <v>0</v>
      </c>
      <c r="P3319" s="13">
        <f t="shared" ca="1" si="573"/>
        <v>309.24700000000001</v>
      </c>
      <c r="Q3319" s="11">
        <f t="shared" ca="1" si="415"/>
        <v>8.4809174449999997E-2</v>
      </c>
      <c r="R3319" s="11">
        <f t="shared" ca="1" si="574"/>
        <v>1.00661125</v>
      </c>
      <c r="S3319" s="11"/>
    </row>
    <row r="3320" spans="2:19" x14ac:dyDescent="0.2">
      <c r="B3320" s="11"/>
      <c r="D3320" s="14">
        <f t="shared" si="575"/>
        <v>33.180000000001968</v>
      </c>
      <c r="E3320" s="11">
        <f t="shared" si="578"/>
        <v>37.840000000001169</v>
      </c>
      <c r="F3320" s="11">
        <f t="shared" si="571"/>
        <v>-371.21040000001148</v>
      </c>
      <c r="G3320" s="11">
        <f t="shared" ca="1" si="412"/>
        <v>-2.435718949</v>
      </c>
      <c r="H3320" s="15">
        <f t="shared" si="579"/>
        <v>0</v>
      </c>
      <c r="I3320" s="11">
        <f t="shared" ca="1" si="1"/>
        <v>-373.64611889999998</v>
      </c>
      <c r="J3320" s="11">
        <f t="shared" ca="1" si="9"/>
        <v>-9.8743688939999998</v>
      </c>
      <c r="K3320" s="9">
        <f t="shared" ca="1" si="576"/>
        <v>26.128234209999999</v>
      </c>
      <c r="L3320" s="11">
        <f t="shared" ca="1" si="577"/>
        <v>7720.8161</v>
      </c>
      <c r="M3320" s="11">
        <f t="shared" ca="1" si="572"/>
        <v>0.54261000000000004</v>
      </c>
      <c r="N3320" s="11">
        <f t="shared" ca="1" si="580"/>
        <v>-2.435718949</v>
      </c>
      <c r="O3320" s="11">
        <f t="shared" ca="1" si="581"/>
        <v>0</v>
      </c>
      <c r="P3320" s="13">
        <f t="shared" ca="1" si="573"/>
        <v>309.24700000000001</v>
      </c>
      <c r="Q3320" s="11">
        <f t="shared" ca="1" si="415"/>
        <v>8.4489855059999994E-2</v>
      </c>
      <c r="R3320" s="11">
        <f t="shared" ca="1" si="574"/>
        <v>1.0065615590000001</v>
      </c>
      <c r="S3320" s="11"/>
    </row>
    <row r="3321" spans="2:19" x14ac:dyDescent="0.2">
      <c r="B3321" s="11"/>
      <c r="D3321" s="14">
        <f t="shared" si="575"/>
        <v>33.190000000001966</v>
      </c>
      <c r="E3321" s="11">
        <f t="shared" si="578"/>
        <v>37.840000000001169</v>
      </c>
      <c r="F3321" s="11">
        <f t="shared" si="571"/>
        <v>-371.21040000001148</v>
      </c>
      <c r="G3321" s="11">
        <f t="shared" ca="1" si="412"/>
        <v>-2.4170629570000002</v>
      </c>
      <c r="H3321" s="15">
        <f t="shared" si="579"/>
        <v>0</v>
      </c>
      <c r="I3321" s="11">
        <f t="shared" ca="1" si="1"/>
        <v>-373.62746299999998</v>
      </c>
      <c r="J3321" s="11">
        <f t="shared" ca="1" si="9"/>
        <v>-9.8738758709999992</v>
      </c>
      <c r="K3321" s="9">
        <f t="shared" ca="1" si="576"/>
        <v>26.02949052</v>
      </c>
      <c r="L3321" s="11">
        <f t="shared" ca="1" si="577"/>
        <v>7721.0768889999999</v>
      </c>
      <c r="M3321" s="11">
        <f t="shared" ca="1" si="572"/>
        <v>0.542547</v>
      </c>
      <c r="N3321" s="11">
        <f t="shared" ca="1" si="580"/>
        <v>-2.4170629570000002</v>
      </c>
      <c r="O3321" s="11">
        <f t="shared" ca="1" si="581"/>
        <v>0</v>
      </c>
      <c r="P3321" s="13">
        <f t="shared" ca="1" si="573"/>
        <v>309.24299999999999</v>
      </c>
      <c r="Q3321" s="11">
        <f t="shared" ca="1" si="415"/>
        <v>8.4171640160000005E-2</v>
      </c>
      <c r="R3321" s="11">
        <f t="shared" ca="1" si="574"/>
        <v>1.0065113020000001</v>
      </c>
      <c r="S3321" s="11"/>
    </row>
    <row r="3322" spans="2:19" x14ac:dyDescent="0.2">
      <c r="B3322" s="11"/>
      <c r="D3322" s="14">
        <f t="shared" si="575"/>
        <v>33.200000000001964</v>
      </c>
      <c r="E3322" s="11">
        <f t="shared" si="578"/>
        <v>37.840000000001169</v>
      </c>
      <c r="F3322" s="11">
        <f t="shared" si="571"/>
        <v>-371.21040000001148</v>
      </c>
      <c r="G3322" s="11">
        <f t="shared" ca="1" si="412"/>
        <v>-2.398760244</v>
      </c>
      <c r="H3322" s="15">
        <f t="shared" si="579"/>
        <v>0</v>
      </c>
      <c r="I3322" s="11">
        <f t="shared" ca="1" si="1"/>
        <v>-373.60916020000002</v>
      </c>
      <c r="J3322" s="11">
        <f t="shared" ca="1" si="9"/>
        <v>-9.8733921840000001</v>
      </c>
      <c r="K3322" s="9">
        <f t="shared" ca="1" si="576"/>
        <v>25.93075176</v>
      </c>
      <c r="L3322" s="11">
        <f t="shared" ca="1" si="577"/>
        <v>7721.3366900000001</v>
      </c>
      <c r="M3322" s="11">
        <f t="shared" ca="1" si="572"/>
        <v>0.542547</v>
      </c>
      <c r="N3322" s="11">
        <f t="shared" ca="1" si="580"/>
        <v>-2.398760244</v>
      </c>
      <c r="O3322" s="11">
        <f t="shared" ca="1" si="581"/>
        <v>0</v>
      </c>
      <c r="P3322" s="13">
        <f t="shared" ca="1" si="573"/>
        <v>309.24299999999999</v>
      </c>
      <c r="Q3322" s="11">
        <f t="shared" ca="1" si="415"/>
        <v>8.3852348339999994E-2</v>
      </c>
      <c r="R3322" s="11">
        <f t="shared" ca="1" si="574"/>
        <v>1.0064619960000001</v>
      </c>
      <c r="S3322" s="11"/>
    </row>
    <row r="3323" spans="2:19" x14ac:dyDescent="0.2">
      <c r="B3323" s="11"/>
      <c r="D3323" s="14">
        <f t="shared" si="575"/>
        <v>33.210000000001962</v>
      </c>
      <c r="E3323" s="11">
        <f t="shared" si="578"/>
        <v>37.840000000001169</v>
      </c>
      <c r="F3323" s="11">
        <f t="shared" si="571"/>
        <v>-371.21040000001148</v>
      </c>
      <c r="G3323" s="11">
        <f t="shared" ca="1" si="412"/>
        <v>-2.380527984</v>
      </c>
      <c r="H3323" s="15">
        <f t="shared" si="579"/>
        <v>0</v>
      </c>
      <c r="I3323" s="11">
        <f t="shared" ca="1" si="1"/>
        <v>-373.59092800000002</v>
      </c>
      <c r="J3323" s="11">
        <f t="shared" ca="1" si="9"/>
        <v>-9.8729103590000005</v>
      </c>
      <c r="K3323" s="9">
        <f t="shared" ca="1" si="576"/>
        <v>25.832017839999999</v>
      </c>
      <c r="L3323" s="11">
        <f t="shared" ca="1" si="577"/>
        <v>7721.5955039999999</v>
      </c>
      <c r="M3323" s="11">
        <f t="shared" ca="1" si="572"/>
        <v>0.542547</v>
      </c>
      <c r="N3323" s="11">
        <f t="shared" ca="1" si="580"/>
        <v>-2.380527984</v>
      </c>
      <c r="O3323" s="11">
        <f t="shared" ca="1" si="581"/>
        <v>0</v>
      </c>
      <c r="P3323" s="13">
        <f t="shared" ca="1" si="573"/>
        <v>309.24299999999999</v>
      </c>
      <c r="Q3323" s="11">
        <f t="shared" ca="1" si="415"/>
        <v>8.353307217E-2</v>
      </c>
      <c r="R3323" s="11">
        <f t="shared" ca="1" si="574"/>
        <v>1.0064128809999999</v>
      </c>
      <c r="S3323" s="11"/>
    </row>
    <row r="3324" spans="2:19" x14ac:dyDescent="0.2">
      <c r="B3324" s="11"/>
      <c r="D3324" s="14">
        <f t="shared" si="575"/>
        <v>33.22000000000196</v>
      </c>
      <c r="E3324" s="11">
        <f t="shared" si="578"/>
        <v>37.840000000001169</v>
      </c>
      <c r="F3324" s="11">
        <f t="shared" si="571"/>
        <v>-371.21040000001148</v>
      </c>
      <c r="G3324" s="11">
        <f t="shared" ca="1" si="412"/>
        <v>-2.3623661610000002</v>
      </c>
      <c r="H3324" s="15">
        <f t="shared" si="579"/>
        <v>0</v>
      </c>
      <c r="I3324" s="11">
        <f t="shared" ca="1" si="1"/>
        <v>-373.57276619999999</v>
      </c>
      <c r="J3324" s="11">
        <f t="shared" ca="1" si="9"/>
        <v>-9.8724303950000003</v>
      </c>
      <c r="K3324" s="9">
        <f t="shared" ca="1" si="576"/>
        <v>25.733288730000002</v>
      </c>
      <c r="L3324" s="11">
        <f t="shared" ca="1" si="577"/>
        <v>7721.8533299999999</v>
      </c>
      <c r="M3324" s="11">
        <f t="shared" ca="1" si="572"/>
        <v>0.542547</v>
      </c>
      <c r="N3324" s="11">
        <f t="shared" ca="1" si="580"/>
        <v>-2.3623661610000002</v>
      </c>
      <c r="O3324" s="11">
        <f t="shared" ca="1" si="581"/>
        <v>0</v>
      </c>
      <c r="P3324" s="13">
        <f t="shared" ca="1" si="573"/>
        <v>309.24299999999999</v>
      </c>
      <c r="Q3324" s="11">
        <f t="shared" ca="1" si="415"/>
        <v>8.3213811580000005E-2</v>
      </c>
      <c r="R3324" s="11">
        <f t="shared" ca="1" si="574"/>
        <v>1.0063639550000001</v>
      </c>
      <c r="S3324" s="11"/>
    </row>
    <row r="3325" spans="2:19" x14ac:dyDescent="0.2">
      <c r="B3325" s="11"/>
      <c r="D3325" s="14">
        <f t="shared" si="575"/>
        <v>33.230000000001958</v>
      </c>
      <c r="E3325" s="11">
        <f t="shared" si="578"/>
        <v>37.840000000001169</v>
      </c>
      <c r="F3325" s="11">
        <f t="shared" si="571"/>
        <v>-371.21040000001148</v>
      </c>
      <c r="G3325" s="11">
        <f t="shared" ca="1" si="412"/>
        <v>-2.3440025489999998</v>
      </c>
      <c r="H3325" s="15">
        <f t="shared" si="579"/>
        <v>0</v>
      </c>
      <c r="I3325" s="11">
        <f t="shared" ca="1" si="1"/>
        <v>-373.55440249999998</v>
      </c>
      <c r="J3325" s="11">
        <f t="shared" ca="1" si="9"/>
        <v>-9.8719450989999995</v>
      </c>
      <c r="K3325" s="9">
        <f t="shared" ca="1" si="576"/>
        <v>25.634564430000001</v>
      </c>
      <c r="L3325" s="11">
        <f t="shared" ca="1" si="577"/>
        <v>7722.1101699999999</v>
      </c>
      <c r="M3325" s="11">
        <f t="shared" ca="1" si="572"/>
        <v>0.54248399999999997</v>
      </c>
      <c r="N3325" s="11">
        <f t="shared" ca="1" si="580"/>
        <v>-2.3440025489999998</v>
      </c>
      <c r="O3325" s="11">
        <f t="shared" ca="1" si="581"/>
        <v>0</v>
      </c>
      <c r="P3325" s="13">
        <f t="shared" ca="1" si="573"/>
        <v>309.23899999999998</v>
      </c>
      <c r="Q3325" s="11">
        <f t="shared" ca="1" si="415"/>
        <v>8.2895638739999999E-2</v>
      </c>
      <c r="R3325" s="11">
        <f t="shared" ca="1" si="574"/>
        <v>1.0063144850000001</v>
      </c>
      <c r="S3325" s="11"/>
    </row>
    <row r="3326" spans="2:19" x14ac:dyDescent="0.2">
      <c r="B3326" s="11"/>
      <c r="D3326" s="14">
        <f t="shared" si="575"/>
        <v>33.240000000001956</v>
      </c>
      <c r="E3326" s="11">
        <f t="shared" si="578"/>
        <v>37.840000000001169</v>
      </c>
      <c r="F3326" s="11">
        <f t="shared" si="571"/>
        <v>-371.21040000001148</v>
      </c>
      <c r="G3326" s="11">
        <f t="shared" ca="1" si="412"/>
        <v>-2.3259836680000001</v>
      </c>
      <c r="H3326" s="15">
        <f t="shared" si="579"/>
        <v>0</v>
      </c>
      <c r="I3326" s="11">
        <f t="shared" ca="1" si="1"/>
        <v>-373.53638369999999</v>
      </c>
      <c r="J3326" s="11">
        <f t="shared" ca="1" si="9"/>
        <v>-9.8714689129999993</v>
      </c>
      <c r="K3326" s="9">
        <f t="shared" ca="1" si="576"/>
        <v>25.53584498</v>
      </c>
      <c r="L3326" s="11">
        <f t="shared" ca="1" si="577"/>
        <v>7722.3660220000002</v>
      </c>
      <c r="M3326" s="11">
        <f t="shared" ca="1" si="572"/>
        <v>0.54248399999999997</v>
      </c>
      <c r="N3326" s="11">
        <f t="shared" ca="1" si="580"/>
        <v>-2.3259836680000001</v>
      </c>
      <c r="O3326" s="11">
        <f t="shared" ca="1" si="581"/>
        <v>0</v>
      </c>
      <c r="P3326" s="13">
        <f t="shared" ca="1" si="573"/>
        <v>309.23899999999998</v>
      </c>
      <c r="Q3326" s="11">
        <f t="shared" ca="1" si="415"/>
        <v>8.2576405239999998E-2</v>
      </c>
      <c r="R3326" s="11">
        <f t="shared" ca="1" si="574"/>
        <v>1.0062659439999999</v>
      </c>
      <c r="S3326" s="11"/>
    </row>
    <row r="3327" spans="2:19" x14ac:dyDescent="0.2">
      <c r="B3327" s="11"/>
      <c r="D3327" s="14">
        <f t="shared" si="575"/>
        <v>33.250000000001954</v>
      </c>
      <c r="E3327" s="11">
        <f t="shared" si="578"/>
        <v>37.840000000001169</v>
      </c>
      <c r="F3327" s="11">
        <f t="shared" si="571"/>
        <v>-371.21040000001148</v>
      </c>
      <c r="G3327" s="11">
        <f t="shared" ca="1" si="412"/>
        <v>-2.3080351760000002</v>
      </c>
      <c r="H3327" s="15">
        <f t="shared" si="579"/>
        <v>0</v>
      </c>
      <c r="I3327" s="11">
        <f t="shared" ca="1" si="1"/>
        <v>-373.5184352</v>
      </c>
      <c r="J3327" s="11">
        <f t="shared" ca="1" si="9"/>
        <v>-9.8709945870000002</v>
      </c>
      <c r="K3327" s="9">
        <f t="shared" ca="1" si="576"/>
        <v>25.437130289999999</v>
      </c>
      <c r="L3327" s="11">
        <f t="shared" ca="1" si="577"/>
        <v>7722.620887</v>
      </c>
      <c r="M3327" s="11">
        <f t="shared" ca="1" si="572"/>
        <v>0.54248399999999997</v>
      </c>
      <c r="N3327" s="11">
        <f t="shared" ca="1" si="580"/>
        <v>-2.3080351760000002</v>
      </c>
      <c r="O3327" s="11">
        <f t="shared" ca="1" si="581"/>
        <v>0</v>
      </c>
      <c r="P3327" s="13">
        <f t="shared" ca="1" si="573"/>
        <v>309.23899999999998</v>
      </c>
      <c r="Q3327" s="11">
        <f t="shared" ca="1" si="415"/>
        <v>8.2257187130000006E-2</v>
      </c>
      <c r="R3327" s="11">
        <f t="shared" ca="1" si="574"/>
        <v>1.0062175929999999</v>
      </c>
      <c r="S3327" s="11"/>
    </row>
    <row r="3328" spans="2:19" x14ac:dyDescent="0.2">
      <c r="B3328" s="11"/>
      <c r="D3328" s="14">
        <f t="shared" si="575"/>
        <v>33.260000000001952</v>
      </c>
      <c r="E3328" s="11">
        <f t="shared" si="578"/>
        <v>37.840000000001169</v>
      </c>
      <c r="F3328" s="11">
        <f t="shared" si="571"/>
        <v>-371.21040000001148</v>
      </c>
      <c r="G3328" s="11">
        <f t="shared" ca="1" si="412"/>
        <v>-2.2901570599999999</v>
      </c>
      <c r="H3328" s="15">
        <f t="shared" si="579"/>
        <v>0</v>
      </c>
      <c r="I3328" s="11">
        <f t="shared" ca="1" si="1"/>
        <v>-373.50055709999998</v>
      </c>
      <c r="J3328" s="11">
        <f t="shared" ca="1" si="9"/>
        <v>-9.8705221210000005</v>
      </c>
      <c r="K3328" s="9">
        <f t="shared" ca="1" si="576"/>
        <v>25.338420339999999</v>
      </c>
      <c r="L3328" s="11">
        <f t="shared" ca="1" si="577"/>
        <v>7722.8747640000001</v>
      </c>
      <c r="M3328" s="11">
        <f t="shared" ca="1" si="572"/>
        <v>0.54248399999999997</v>
      </c>
      <c r="N3328" s="11">
        <f t="shared" ca="1" si="580"/>
        <v>-2.2901570599999999</v>
      </c>
      <c r="O3328" s="11">
        <f t="shared" ca="1" si="581"/>
        <v>0</v>
      </c>
      <c r="P3328" s="13">
        <f t="shared" ca="1" si="573"/>
        <v>309.23899999999998</v>
      </c>
      <c r="Q3328" s="11">
        <f t="shared" ca="1" si="415"/>
        <v>8.1937984350000007E-2</v>
      </c>
      <c r="R3328" s="11">
        <f t="shared" ca="1" si="574"/>
        <v>1.006169431</v>
      </c>
      <c r="S3328" s="11"/>
    </row>
    <row r="3329" spans="2:19" x14ac:dyDescent="0.2">
      <c r="B3329" s="11"/>
      <c r="D3329" s="14">
        <f t="shared" si="575"/>
        <v>33.27000000000195</v>
      </c>
      <c r="E3329" s="11">
        <f t="shared" si="578"/>
        <v>37.840000000001169</v>
      </c>
      <c r="F3329" s="11">
        <f t="shared" si="571"/>
        <v>-371.21040000001148</v>
      </c>
      <c r="G3329" s="11">
        <f t="shared" ca="1" si="412"/>
        <v>-2.2720854130000001</v>
      </c>
      <c r="H3329" s="15">
        <f t="shared" si="579"/>
        <v>0</v>
      </c>
      <c r="I3329" s="11">
        <f t="shared" ca="1" si="1"/>
        <v>-373.48248539999997</v>
      </c>
      <c r="J3329" s="11">
        <f t="shared" ca="1" si="9"/>
        <v>-9.8700445410000004</v>
      </c>
      <c r="K3329" s="9">
        <f t="shared" ca="1" si="576"/>
        <v>25.23971512</v>
      </c>
      <c r="L3329" s="11">
        <f t="shared" ca="1" si="577"/>
        <v>7723.1276550000002</v>
      </c>
      <c r="M3329" s="11">
        <f t="shared" ca="1" si="572"/>
        <v>0.54242100000000004</v>
      </c>
      <c r="N3329" s="11">
        <f t="shared" ca="1" si="580"/>
        <v>-2.2720854130000001</v>
      </c>
      <c r="O3329" s="11">
        <f t="shared" ca="1" si="581"/>
        <v>0</v>
      </c>
      <c r="P3329" s="13">
        <f t="shared" ca="1" si="573"/>
        <v>309.23500000000001</v>
      </c>
      <c r="Q3329" s="11">
        <f t="shared" ca="1" si="415"/>
        <v>8.1619852610000002E-2</v>
      </c>
      <c r="R3329" s="11">
        <f t="shared" ca="1" si="574"/>
        <v>1.0061207480000001</v>
      </c>
      <c r="S3329" s="11"/>
    </row>
    <row r="3330" spans="2:19" x14ac:dyDescent="0.2">
      <c r="B3330" s="11"/>
      <c r="D3330" s="14">
        <f t="shared" si="575"/>
        <v>33.280000000001948</v>
      </c>
      <c r="E3330" s="11">
        <f t="shared" si="578"/>
        <v>37.840000000001169</v>
      </c>
      <c r="F3330" s="11">
        <f t="shared" ref="F3330:F3393" si="582">E3330*Grav</f>
        <v>-371.21040000001148</v>
      </c>
      <c r="G3330" s="11">
        <f t="shared" ca="1" si="412"/>
        <v>-2.2543500810000001</v>
      </c>
      <c r="H3330" s="15">
        <f t="shared" si="579"/>
        <v>0</v>
      </c>
      <c r="I3330" s="11">
        <f t="shared" ca="1" si="1"/>
        <v>-373.4647501</v>
      </c>
      <c r="J3330" s="11">
        <f t="shared" ca="1" si="9"/>
        <v>-9.8695758480000002</v>
      </c>
      <c r="K3330" s="9">
        <f t="shared" ca="1" si="576"/>
        <v>25.141014680000001</v>
      </c>
      <c r="L3330" s="11">
        <f t="shared" ca="1" si="577"/>
        <v>7723.379559</v>
      </c>
      <c r="M3330" s="11">
        <f t="shared" ref="M3330:M3393" ca="1" si="583">VLOOKUP(L3330,AtmChart,4)</f>
        <v>0.54242100000000004</v>
      </c>
      <c r="N3330" s="11">
        <f t="shared" ca="1" si="580"/>
        <v>-2.2543500810000001</v>
      </c>
      <c r="O3330" s="11">
        <f t="shared" ca="1" si="581"/>
        <v>0</v>
      </c>
      <c r="P3330" s="13">
        <f t="shared" ref="P3330:P3393" ca="1" si="584">VLOOKUP(L3330,AtmChart,5)</f>
        <v>309.23500000000001</v>
      </c>
      <c r="Q3330" s="11">
        <f t="shared" ca="1" si="415"/>
        <v>8.1300676429999996E-2</v>
      </c>
      <c r="R3330" s="11">
        <f t="shared" ref="R3330:R3393" ca="1" si="585">J3330/Grav</f>
        <v>1.006072971</v>
      </c>
      <c r="S3330" s="11"/>
    </row>
    <row r="3331" spans="2:19" x14ac:dyDescent="0.2">
      <c r="B3331" s="11"/>
      <c r="D3331" s="14">
        <f t="shared" ref="D3331:D3394" si="586">D3330+DeltaT</f>
        <v>33.290000000001946</v>
      </c>
      <c r="E3331" s="11">
        <f t="shared" si="578"/>
        <v>37.840000000001169</v>
      </c>
      <c r="F3331" s="11">
        <f t="shared" si="582"/>
        <v>-371.21040000001148</v>
      </c>
      <c r="G3331" s="11">
        <f t="shared" ca="1" si="412"/>
        <v>-2.2366850760000001</v>
      </c>
      <c r="H3331" s="15">
        <f t="shared" si="579"/>
        <v>0</v>
      </c>
      <c r="I3331" s="11">
        <f t="shared" ca="1" si="1"/>
        <v>-373.44708509999998</v>
      </c>
      <c r="J3331" s="11">
        <f t="shared" ca="1" si="9"/>
        <v>-9.8691090139999993</v>
      </c>
      <c r="K3331" s="9">
        <f t="shared" ref="K3331:K3394" ca="1" si="587">K3330+J3330*DeltaT</f>
        <v>25.04231892</v>
      </c>
      <c r="L3331" s="11">
        <f t="shared" ref="L3331:L3394" ca="1" si="588">L3330+K3330*DeltaT+(0.5*J3330*DeltaT^2)</f>
        <v>7723.6304749999999</v>
      </c>
      <c r="M3331" s="11">
        <f t="shared" ca="1" si="583"/>
        <v>0.54242100000000004</v>
      </c>
      <c r="N3331" s="11">
        <f t="shared" ca="1" si="580"/>
        <v>-2.2366850760000001</v>
      </c>
      <c r="O3331" s="11">
        <f t="shared" ca="1" si="581"/>
        <v>0</v>
      </c>
      <c r="P3331" s="13">
        <f t="shared" ca="1" si="584"/>
        <v>309.23500000000001</v>
      </c>
      <c r="Q3331" s="11">
        <f t="shared" ca="1" si="415"/>
        <v>8.0981515409999996E-2</v>
      </c>
      <c r="R3331" s="11">
        <f t="shared" ca="1" si="585"/>
        <v>1.006025384</v>
      </c>
      <c r="S3331" s="11"/>
    </row>
    <row r="3332" spans="2:19" x14ac:dyDescent="0.2">
      <c r="B3332" s="11"/>
      <c r="D3332" s="14">
        <f t="shared" si="586"/>
        <v>33.300000000001944</v>
      </c>
      <c r="E3332" s="11">
        <f t="shared" si="578"/>
        <v>37.840000000001169</v>
      </c>
      <c r="F3332" s="11">
        <f t="shared" si="582"/>
        <v>-371.21040000001148</v>
      </c>
      <c r="G3332" s="11">
        <f t="shared" ca="1" si="412"/>
        <v>-2.219090386</v>
      </c>
      <c r="H3332" s="15">
        <f t="shared" si="579"/>
        <v>0</v>
      </c>
      <c r="I3332" s="11">
        <f t="shared" ca="1" si="1"/>
        <v>-373.42949040000002</v>
      </c>
      <c r="J3332" s="11">
        <f t="shared" ca="1" si="9"/>
        <v>-9.8686440379999993</v>
      </c>
      <c r="K3332" s="9">
        <f t="shared" ca="1" si="587"/>
        <v>24.943627830000001</v>
      </c>
      <c r="L3332" s="11">
        <f t="shared" ca="1" si="588"/>
        <v>7723.8804049999999</v>
      </c>
      <c r="M3332" s="11">
        <f t="shared" ca="1" si="583"/>
        <v>0.54242100000000004</v>
      </c>
      <c r="N3332" s="11">
        <f t="shared" ca="1" si="580"/>
        <v>-2.219090386</v>
      </c>
      <c r="O3332" s="11">
        <f t="shared" ca="1" si="581"/>
        <v>0</v>
      </c>
      <c r="P3332" s="13">
        <f t="shared" ca="1" si="584"/>
        <v>309.23500000000001</v>
      </c>
      <c r="Q3332" s="11">
        <f t="shared" ca="1" si="415"/>
        <v>8.0662369489999997E-2</v>
      </c>
      <c r="R3332" s="11">
        <f t="shared" ca="1" si="585"/>
        <v>1.0059779849999999</v>
      </c>
      <c r="S3332" s="11"/>
    </row>
    <row r="3333" spans="2:19" x14ac:dyDescent="0.2">
      <c r="B3333" s="11"/>
      <c r="D3333" s="14">
        <f t="shared" si="586"/>
        <v>33.310000000001942</v>
      </c>
      <c r="E3333" s="11">
        <f t="shared" si="578"/>
        <v>37.840000000001169</v>
      </c>
      <c r="F3333" s="11">
        <f t="shared" si="582"/>
        <v>-371.21040000001148</v>
      </c>
      <c r="G3333" s="11">
        <f t="shared" ca="1" si="412"/>
        <v>-2.2013102939999998</v>
      </c>
      <c r="H3333" s="15">
        <f t="shared" si="579"/>
        <v>0</v>
      </c>
      <c r="I3333" s="11">
        <f t="shared" ca="1" si="1"/>
        <v>-373.41171029999998</v>
      </c>
      <c r="J3333" s="11">
        <f t="shared" ca="1" si="9"/>
        <v>-9.8681741620000007</v>
      </c>
      <c r="K3333" s="9">
        <f t="shared" ca="1" si="587"/>
        <v>24.844941389999999</v>
      </c>
      <c r="L3333" s="11">
        <f t="shared" ca="1" si="588"/>
        <v>7724.1293480000004</v>
      </c>
      <c r="M3333" s="11">
        <f t="shared" ca="1" si="583"/>
        <v>0.54235800000000001</v>
      </c>
      <c r="N3333" s="11">
        <f t="shared" ca="1" si="580"/>
        <v>-2.2013102939999998</v>
      </c>
      <c r="O3333" s="11">
        <f t="shared" ca="1" si="581"/>
        <v>0</v>
      </c>
      <c r="P3333" s="13">
        <f t="shared" ca="1" si="584"/>
        <v>309.23099999999999</v>
      </c>
      <c r="Q3333" s="11">
        <f t="shared" ca="1" si="415"/>
        <v>8.0344277859999993E-2</v>
      </c>
      <c r="R3333" s="11">
        <f t="shared" ca="1" si="585"/>
        <v>1.0059300879999999</v>
      </c>
      <c r="S3333" s="11"/>
    </row>
    <row r="3334" spans="2:19" x14ac:dyDescent="0.2">
      <c r="B3334" s="11"/>
      <c r="D3334" s="14">
        <f t="shared" si="586"/>
        <v>33.32000000000194</v>
      </c>
      <c r="E3334" s="11">
        <f t="shared" ref="E3334:E3397" si="589">IF(D3334&lt;ThrustCurveTime,E3333-(Mdot)/10,E3333)</f>
        <v>37.840000000001169</v>
      </c>
      <c r="F3334" s="11">
        <f t="shared" si="582"/>
        <v>-371.21040000001148</v>
      </c>
      <c r="G3334" s="11">
        <f t="shared" ca="1" si="412"/>
        <v>-2.183858232</v>
      </c>
      <c r="H3334" s="15">
        <f t="shared" si="579"/>
        <v>0</v>
      </c>
      <c r="I3334" s="11">
        <f t="shared" ca="1" si="1"/>
        <v>-373.39425820000002</v>
      </c>
      <c r="J3334" s="11">
        <f t="shared" ca="1" si="9"/>
        <v>-9.867712955</v>
      </c>
      <c r="K3334" s="9">
        <f t="shared" ca="1" si="587"/>
        <v>24.746259649999999</v>
      </c>
      <c r="L3334" s="11">
        <f t="shared" ca="1" si="588"/>
        <v>7724.3773039999996</v>
      </c>
      <c r="M3334" s="11">
        <f t="shared" ca="1" si="583"/>
        <v>0.54235800000000001</v>
      </c>
      <c r="N3334" s="11">
        <f t="shared" ca="1" si="580"/>
        <v>-2.183858232</v>
      </c>
      <c r="O3334" s="11">
        <f t="shared" ca="1" si="581"/>
        <v>0</v>
      </c>
      <c r="P3334" s="13">
        <f t="shared" ca="1" si="584"/>
        <v>309.23099999999999</v>
      </c>
      <c r="Q3334" s="11">
        <f t="shared" ca="1" si="415"/>
        <v>8.0025158040000002E-2</v>
      </c>
      <c r="R3334" s="11">
        <f t="shared" ca="1" si="585"/>
        <v>1.005883074</v>
      </c>
      <c r="S3334" s="11"/>
    </row>
    <row r="3335" spans="2:19" x14ac:dyDescent="0.2">
      <c r="B3335" s="11"/>
      <c r="D3335" s="14">
        <f t="shared" si="586"/>
        <v>33.330000000001938</v>
      </c>
      <c r="E3335" s="11">
        <f t="shared" si="589"/>
        <v>37.840000000001169</v>
      </c>
      <c r="F3335" s="11">
        <f t="shared" si="582"/>
        <v>-371.21040000001148</v>
      </c>
      <c r="G3335" s="11">
        <f t="shared" ca="1" si="412"/>
        <v>-2.166476437</v>
      </c>
      <c r="H3335" s="15">
        <f t="shared" ref="H3335:H3398" si="590">IF(D3335&lt;ThrustCurveTime,VLOOKUP(D3335,GoddardCurve1,2, TRUE),0)</f>
        <v>0</v>
      </c>
      <c r="I3335" s="11">
        <f t="shared" ca="1" si="1"/>
        <v>-373.37687640000001</v>
      </c>
      <c r="J3335" s="11">
        <f t="shared" ca="1" si="9"/>
        <v>-9.8672536060000002</v>
      </c>
      <c r="K3335" s="9">
        <f t="shared" ca="1" si="587"/>
        <v>24.64758252</v>
      </c>
      <c r="L3335" s="11">
        <f t="shared" ca="1" si="588"/>
        <v>7724.6242730000004</v>
      </c>
      <c r="M3335" s="11">
        <f t="shared" ca="1" si="583"/>
        <v>0.54235800000000001</v>
      </c>
      <c r="N3335" s="11">
        <f t="shared" ca="1" si="580"/>
        <v>-2.166476437</v>
      </c>
      <c r="O3335" s="11">
        <f t="shared" ca="1" si="581"/>
        <v>0</v>
      </c>
      <c r="P3335" s="13">
        <f t="shared" ca="1" si="584"/>
        <v>309.23099999999999</v>
      </c>
      <c r="Q3335" s="11">
        <f t="shared" ca="1" si="415"/>
        <v>7.9706053139999997E-2</v>
      </c>
      <c r="R3335" s="11">
        <f t="shared" ca="1" si="585"/>
        <v>1.0058362489999999</v>
      </c>
      <c r="S3335" s="11"/>
    </row>
    <row r="3336" spans="2:19" x14ac:dyDescent="0.2">
      <c r="B3336" s="11"/>
      <c r="D3336" s="14">
        <f t="shared" si="586"/>
        <v>33.340000000001936</v>
      </c>
      <c r="E3336" s="11">
        <f t="shared" si="589"/>
        <v>37.840000000001169</v>
      </c>
      <c r="F3336" s="11">
        <f t="shared" si="582"/>
        <v>-371.21040000001148</v>
      </c>
      <c r="G3336" s="11">
        <f t="shared" ca="1" si="412"/>
        <v>-2.1491648950000002</v>
      </c>
      <c r="H3336" s="15">
        <f t="shared" si="590"/>
        <v>0</v>
      </c>
      <c r="I3336" s="11">
        <f t="shared" ca="1" si="1"/>
        <v>-373.35956490000001</v>
      </c>
      <c r="J3336" s="11">
        <f t="shared" ca="1" si="9"/>
        <v>-9.8667961119999994</v>
      </c>
      <c r="K3336" s="9">
        <f t="shared" ca="1" si="587"/>
        <v>24.548909980000001</v>
      </c>
      <c r="L3336" s="11">
        <f t="shared" ca="1" si="588"/>
        <v>7724.8702560000002</v>
      </c>
      <c r="M3336" s="11">
        <f t="shared" ca="1" si="583"/>
        <v>0.54235800000000001</v>
      </c>
      <c r="N3336" s="11">
        <f t="shared" ca="1" si="580"/>
        <v>-2.1491648950000002</v>
      </c>
      <c r="O3336" s="11">
        <f t="shared" ca="1" si="581"/>
        <v>0</v>
      </c>
      <c r="P3336" s="13">
        <f t="shared" ca="1" si="584"/>
        <v>309.23099999999999</v>
      </c>
      <c r="Q3336" s="11">
        <f t="shared" ca="1" si="415"/>
        <v>7.9386963079999998E-2</v>
      </c>
      <c r="R3336" s="11">
        <f t="shared" ca="1" si="585"/>
        <v>1.005789614</v>
      </c>
      <c r="S3336" s="11"/>
    </row>
    <row r="3337" spans="2:19" x14ac:dyDescent="0.2">
      <c r="B3337" s="11"/>
      <c r="D3337" s="14">
        <f t="shared" si="586"/>
        <v>33.350000000001934</v>
      </c>
      <c r="E3337" s="11">
        <f t="shared" si="589"/>
        <v>37.840000000001169</v>
      </c>
      <c r="F3337" s="11">
        <f t="shared" si="582"/>
        <v>-371.21040000001148</v>
      </c>
      <c r="G3337" s="11">
        <f t="shared" ca="1" si="412"/>
        <v>-2.1316759520000002</v>
      </c>
      <c r="H3337" s="15">
        <f t="shared" si="590"/>
        <v>0</v>
      </c>
      <c r="I3337" s="11">
        <f t="shared" ca="1" si="1"/>
        <v>-373.34207600000002</v>
      </c>
      <c r="J3337" s="11">
        <f t="shared" ca="1" si="9"/>
        <v>-9.8663339309999998</v>
      </c>
      <c r="K3337" s="9">
        <f t="shared" ca="1" si="587"/>
        <v>24.450242020000001</v>
      </c>
      <c r="L3337" s="11">
        <f t="shared" ca="1" si="588"/>
        <v>7725.1152510000002</v>
      </c>
      <c r="M3337" s="11">
        <f t="shared" ca="1" si="583"/>
        <v>0.54229499999999997</v>
      </c>
      <c r="N3337" s="11">
        <f t="shared" ca="1" si="580"/>
        <v>-2.1316759520000002</v>
      </c>
      <c r="O3337" s="11">
        <f t="shared" ca="1" si="581"/>
        <v>0</v>
      </c>
      <c r="P3337" s="13">
        <f t="shared" ca="1" si="584"/>
        <v>309.226</v>
      </c>
      <c r="Q3337" s="11">
        <f t="shared" ca="1" si="415"/>
        <v>7.9069166309999994E-2</v>
      </c>
      <c r="R3337" s="11">
        <f t="shared" ca="1" si="585"/>
        <v>1.0057425010000001</v>
      </c>
      <c r="S3337" s="11"/>
    </row>
    <row r="3338" spans="2:19" x14ac:dyDescent="0.2">
      <c r="B3338" s="11"/>
      <c r="D3338" s="14">
        <f t="shared" si="586"/>
        <v>33.360000000001932</v>
      </c>
      <c r="E3338" s="11">
        <f t="shared" si="589"/>
        <v>37.840000000001169</v>
      </c>
      <c r="F3338" s="11">
        <f t="shared" si="582"/>
        <v>-371.21040000001148</v>
      </c>
      <c r="G3338" s="11">
        <f t="shared" ca="1" si="412"/>
        <v>-2.1145068849999999</v>
      </c>
      <c r="H3338" s="15">
        <f t="shared" si="590"/>
        <v>0</v>
      </c>
      <c r="I3338" s="11">
        <f t="shared" ca="1" si="1"/>
        <v>-373.32490689999997</v>
      </c>
      <c r="J3338" s="11">
        <f t="shared" ca="1" si="9"/>
        <v>-9.8658802029999997</v>
      </c>
      <c r="K3338" s="9">
        <f t="shared" ca="1" si="587"/>
        <v>24.351578679999999</v>
      </c>
      <c r="L3338" s="11">
        <f t="shared" ca="1" si="588"/>
        <v>7725.3592600000002</v>
      </c>
      <c r="M3338" s="11">
        <f t="shared" ca="1" si="583"/>
        <v>0.54229499999999997</v>
      </c>
      <c r="N3338" s="11">
        <f t="shared" ca="1" si="580"/>
        <v>-2.1145068849999999</v>
      </c>
      <c r="O3338" s="11">
        <f t="shared" ca="1" si="581"/>
        <v>0</v>
      </c>
      <c r="P3338" s="13">
        <f t="shared" ca="1" si="584"/>
        <v>309.226</v>
      </c>
      <c r="Q3338" s="11">
        <f t="shared" ca="1" si="415"/>
        <v>7.8750100830000003E-2</v>
      </c>
      <c r="R3338" s="11">
        <f t="shared" ca="1" si="585"/>
        <v>1.0056962490000001</v>
      </c>
      <c r="S3338" s="11"/>
    </row>
    <row r="3339" spans="2:19" x14ac:dyDescent="0.2">
      <c r="B3339" s="11"/>
      <c r="D3339" s="14">
        <f t="shared" si="586"/>
        <v>33.37000000000193</v>
      </c>
      <c r="E3339" s="11">
        <f t="shared" si="589"/>
        <v>37.840000000001169</v>
      </c>
      <c r="F3339" s="11">
        <f t="shared" si="582"/>
        <v>-371.21040000001148</v>
      </c>
      <c r="G3339" s="11">
        <f t="shared" ca="1" si="412"/>
        <v>-2.0974080239999999</v>
      </c>
      <c r="H3339" s="15">
        <f t="shared" si="590"/>
        <v>0</v>
      </c>
      <c r="I3339" s="11">
        <f t="shared" ca="1" si="1"/>
        <v>-373.30780800000002</v>
      </c>
      <c r="J3339" s="11">
        <f t="shared" ca="1" si="9"/>
        <v>-9.8654283300000003</v>
      </c>
      <c r="K3339" s="9">
        <f t="shared" ca="1" si="587"/>
        <v>24.25291988</v>
      </c>
      <c r="L3339" s="11">
        <f t="shared" ca="1" si="588"/>
        <v>7725.6022830000002</v>
      </c>
      <c r="M3339" s="11">
        <f t="shared" ca="1" si="583"/>
        <v>0.54229499999999997</v>
      </c>
      <c r="N3339" s="11">
        <f t="shared" ca="1" si="580"/>
        <v>-2.0974080239999999</v>
      </c>
      <c r="O3339" s="11">
        <f t="shared" ca="1" si="581"/>
        <v>0</v>
      </c>
      <c r="P3339" s="13">
        <f t="shared" ca="1" si="584"/>
        <v>309.226</v>
      </c>
      <c r="Q3339" s="11">
        <f t="shared" ca="1" si="415"/>
        <v>7.8431050040000005E-2</v>
      </c>
      <c r="R3339" s="11">
        <f t="shared" ca="1" si="585"/>
        <v>1.0056501870000001</v>
      </c>
      <c r="S3339" s="11"/>
    </row>
    <row r="3340" spans="2:19" x14ac:dyDescent="0.2">
      <c r="B3340" s="11"/>
      <c r="D3340" s="14">
        <f t="shared" si="586"/>
        <v>33.380000000001928</v>
      </c>
      <c r="E3340" s="11">
        <f t="shared" si="589"/>
        <v>37.840000000001169</v>
      </c>
      <c r="F3340" s="11">
        <f t="shared" si="582"/>
        <v>-371.21040000001148</v>
      </c>
      <c r="G3340" s="11">
        <f t="shared" ca="1" si="412"/>
        <v>-2.0803793580000001</v>
      </c>
      <c r="H3340" s="15">
        <f t="shared" si="590"/>
        <v>0</v>
      </c>
      <c r="I3340" s="11">
        <f t="shared" ca="1" si="1"/>
        <v>-373.29077940000002</v>
      </c>
      <c r="J3340" s="11">
        <f t="shared" ca="1" si="9"/>
        <v>-9.8649783129999999</v>
      </c>
      <c r="K3340" s="9">
        <f t="shared" ca="1" si="587"/>
        <v>24.154265599999999</v>
      </c>
      <c r="L3340" s="11">
        <f t="shared" ca="1" si="588"/>
        <v>7725.8443189999998</v>
      </c>
      <c r="M3340" s="11">
        <f t="shared" ca="1" si="583"/>
        <v>0.54229499999999997</v>
      </c>
      <c r="N3340" s="11">
        <f t="shared" ca="1" si="580"/>
        <v>-2.0803793580000001</v>
      </c>
      <c r="O3340" s="11">
        <f t="shared" ca="1" si="581"/>
        <v>0</v>
      </c>
      <c r="P3340" s="13">
        <f t="shared" ca="1" si="584"/>
        <v>309.226</v>
      </c>
      <c r="Q3340" s="11">
        <f t="shared" ca="1" si="415"/>
        <v>7.8112013849999995E-2</v>
      </c>
      <c r="R3340" s="11">
        <f t="shared" ca="1" si="585"/>
        <v>1.0056043130000001</v>
      </c>
      <c r="S3340" s="11"/>
    </row>
    <row r="3341" spans="2:19" x14ac:dyDescent="0.2">
      <c r="B3341" s="11"/>
      <c r="D3341" s="14">
        <f t="shared" si="586"/>
        <v>33.390000000001926</v>
      </c>
      <c r="E3341" s="11">
        <f t="shared" si="589"/>
        <v>37.840000000001169</v>
      </c>
      <c r="F3341" s="11">
        <f t="shared" si="582"/>
        <v>-371.21040000001148</v>
      </c>
      <c r="G3341" s="11">
        <f t="shared" ca="1" si="412"/>
        <v>-2.063181159</v>
      </c>
      <c r="H3341" s="15">
        <f t="shared" si="590"/>
        <v>0</v>
      </c>
      <c r="I3341" s="11">
        <f t="shared" ca="1" si="1"/>
        <v>-373.27358120000002</v>
      </c>
      <c r="J3341" s="11">
        <f t="shared" ca="1" si="9"/>
        <v>-9.8645238150000001</v>
      </c>
      <c r="K3341" s="9">
        <f t="shared" ca="1" si="587"/>
        <v>24.055615809999999</v>
      </c>
      <c r="L3341" s="11">
        <f t="shared" ca="1" si="588"/>
        <v>7726.085368</v>
      </c>
      <c r="M3341" s="11">
        <f t="shared" ca="1" si="583"/>
        <v>0.54223200000000005</v>
      </c>
      <c r="N3341" s="11">
        <f t="shared" ca="1" si="580"/>
        <v>-2.063181159</v>
      </c>
      <c r="O3341" s="11">
        <f t="shared" ca="1" si="581"/>
        <v>0</v>
      </c>
      <c r="P3341" s="13">
        <f t="shared" ca="1" si="584"/>
        <v>309.22199999999998</v>
      </c>
      <c r="Q3341" s="11">
        <f t="shared" ca="1" si="415"/>
        <v>7.7793998530000005E-2</v>
      </c>
      <c r="R3341" s="11">
        <f t="shared" ca="1" si="585"/>
        <v>1.0055579830000001</v>
      </c>
      <c r="S3341" s="11"/>
    </row>
    <row r="3342" spans="2:19" x14ac:dyDescent="0.2">
      <c r="B3342" s="11"/>
      <c r="D3342" s="14">
        <f t="shared" si="586"/>
        <v>33.400000000001924</v>
      </c>
      <c r="E3342" s="11">
        <f t="shared" si="589"/>
        <v>37.840000000001169</v>
      </c>
      <c r="F3342" s="11">
        <f t="shared" si="582"/>
        <v>-371.21040000001148</v>
      </c>
      <c r="G3342" s="11">
        <f t="shared" ca="1" si="412"/>
        <v>-2.046294815</v>
      </c>
      <c r="H3342" s="15">
        <f t="shared" si="590"/>
        <v>0</v>
      </c>
      <c r="I3342" s="11">
        <f t="shared" ca="1" si="1"/>
        <v>-373.25669479999999</v>
      </c>
      <c r="J3342" s="11">
        <f t="shared" ca="1" si="9"/>
        <v>-9.8640775590000001</v>
      </c>
      <c r="K3342" s="9">
        <f t="shared" ca="1" si="587"/>
        <v>23.956970569999999</v>
      </c>
      <c r="L3342" s="11">
        <f t="shared" ca="1" si="588"/>
        <v>7726.3254310000002</v>
      </c>
      <c r="M3342" s="11">
        <f t="shared" ca="1" si="583"/>
        <v>0.54223200000000005</v>
      </c>
      <c r="N3342" s="11">
        <f t="shared" ca="1" si="580"/>
        <v>-2.046294815</v>
      </c>
      <c r="O3342" s="11">
        <f t="shared" ca="1" si="581"/>
        <v>0</v>
      </c>
      <c r="P3342" s="13">
        <f t="shared" ca="1" si="584"/>
        <v>309.22199999999998</v>
      </c>
      <c r="Q3342" s="11">
        <f t="shared" ca="1" si="415"/>
        <v>7.7474987470000006E-2</v>
      </c>
      <c r="R3342" s="11">
        <f t="shared" ca="1" si="585"/>
        <v>1.0055124929999999</v>
      </c>
      <c r="S3342" s="11"/>
    </row>
    <row r="3343" spans="2:19" x14ac:dyDescent="0.2">
      <c r="B3343" s="11"/>
      <c r="D3343" s="14">
        <f t="shared" si="586"/>
        <v>33.410000000001922</v>
      </c>
      <c r="E3343" s="11">
        <f t="shared" si="589"/>
        <v>37.840000000001169</v>
      </c>
      <c r="F3343" s="11">
        <f t="shared" si="582"/>
        <v>-371.21040000001148</v>
      </c>
      <c r="G3343" s="11">
        <f t="shared" ca="1" si="412"/>
        <v>-2.0294786180000002</v>
      </c>
      <c r="H3343" s="15">
        <f t="shared" si="590"/>
        <v>0</v>
      </c>
      <c r="I3343" s="11">
        <f t="shared" ca="1" si="1"/>
        <v>-373.2398786</v>
      </c>
      <c r="J3343" s="11">
        <f t="shared" ca="1" si="9"/>
        <v>-9.8636331560000006</v>
      </c>
      <c r="K3343" s="9">
        <f t="shared" ca="1" si="587"/>
        <v>23.8583298</v>
      </c>
      <c r="L3343" s="11">
        <f t="shared" ca="1" si="588"/>
        <v>7726.5645080000004</v>
      </c>
      <c r="M3343" s="11">
        <f t="shared" ca="1" si="583"/>
        <v>0.54223200000000005</v>
      </c>
      <c r="N3343" s="11">
        <f t="shared" ca="1" si="580"/>
        <v>-2.0294786180000002</v>
      </c>
      <c r="O3343" s="11">
        <f t="shared" ca="1" si="581"/>
        <v>0</v>
      </c>
      <c r="P3343" s="13">
        <f t="shared" ca="1" si="584"/>
        <v>309.22199999999998</v>
      </c>
      <c r="Q3343" s="11">
        <f t="shared" ca="1" si="415"/>
        <v>7.7155990839999994E-2</v>
      </c>
      <c r="R3343" s="11">
        <f t="shared" ca="1" si="585"/>
        <v>1.005467192</v>
      </c>
      <c r="S3343" s="11"/>
    </row>
    <row r="3344" spans="2:19" x14ac:dyDescent="0.2">
      <c r="B3344" s="11"/>
      <c r="D3344" s="14">
        <f t="shared" si="586"/>
        <v>33.42000000000192</v>
      </c>
      <c r="E3344" s="11">
        <f t="shared" si="589"/>
        <v>37.840000000001169</v>
      </c>
      <c r="F3344" s="11">
        <f t="shared" si="582"/>
        <v>-371.21040000001148</v>
      </c>
      <c r="G3344" s="11">
        <f t="shared" ca="1" si="412"/>
        <v>-2.0127325570000001</v>
      </c>
      <c r="H3344" s="15">
        <f t="shared" si="590"/>
        <v>0</v>
      </c>
      <c r="I3344" s="11">
        <f t="shared" ca="1" si="1"/>
        <v>-373.22313259999999</v>
      </c>
      <c r="J3344" s="11">
        <f t="shared" ca="1" si="9"/>
        <v>-9.8631906069999999</v>
      </c>
      <c r="K3344" s="9">
        <f t="shared" ca="1" si="587"/>
        <v>23.759693469999998</v>
      </c>
      <c r="L3344" s="11">
        <f t="shared" ca="1" si="588"/>
        <v>7726.8025980000002</v>
      </c>
      <c r="M3344" s="11">
        <f t="shared" ca="1" si="583"/>
        <v>0.54223200000000005</v>
      </c>
      <c r="N3344" s="11">
        <f t="shared" ca="1" si="580"/>
        <v>-2.0127325570000001</v>
      </c>
      <c r="O3344" s="11">
        <f t="shared" ca="1" si="581"/>
        <v>0</v>
      </c>
      <c r="P3344" s="13">
        <f t="shared" ca="1" si="584"/>
        <v>309.22199999999998</v>
      </c>
      <c r="Q3344" s="11">
        <f t="shared" ca="1" si="415"/>
        <v>7.6837008580000005E-2</v>
      </c>
      <c r="R3344" s="11">
        <f t="shared" ca="1" si="585"/>
        <v>1.00542208</v>
      </c>
      <c r="S3344" s="11"/>
    </row>
    <row r="3345" spans="2:19" x14ac:dyDescent="0.2">
      <c r="B3345" s="11"/>
      <c r="D3345" s="14">
        <f t="shared" si="586"/>
        <v>33.430000000001918</v>
      </c>
      <c r="E3345" s="11">
        <f t="shared" si="589"/>
        <v>37.840000000001169</v>
      </c>
      <c r="F3345" s="11">
        <f t="shared" si="582"/>
        <v>-371.21040000001148</v>
      </c>
      <c r="G3345" s="11">
        <f t="shared" ca="1" si="412"/>
        <v>-1.995824703</v>
      </c>
      <c r="H3345" s="15">
        <f t="shared" si="590"/>
        <v>0</v>
      </c>
      <c r="I3345" s="11">
        <f t="shared" ca="1" si="1"/>
        <v>-373.20622470000001</v>
      </c>
      <c r="J3345" s="11">
        <f t="shared" ca="1" si="9"/>
        <v>-9.8627437820000008</v>
      </c>
      <c r="K3345" s="9">
        <f t="shared" ca="1" si="587"/>
        <v>23.66106156</v>
      </c>
      <c r="L3345" s="11">
        <f t="shared" ca="1" si="588"/>
        <v>7727.039702</v>
      </c>
      <c r="M3345" s="11">
        <f t="shared" ca="1" si="583"/>
        <v>0.54216900000000001</v>
      </c>
      <c r="N3345" s="11">
        <f t="shared" ca="1" si="580"/>
        <v>-1.995824703</v>
      </c>
      <c r="O3345" s="11">
        <f t="shared" ca="1" si="581"/>
        <v>0</v>
      </c>
      <c r="P3345" s="13">
        <f t="shared" ca="1" si="584"/>
        <v>309.21800000000002</v>
      </c>
      <c r="Q3345" s="11">
        <f t="shared" ca="1" si="415"/>
        <v>7.6519030459999998E-2</v>
      </c>
      <c r="R3345" s="11">
        <f t="shared" ca="1" si="585"/>
        <v>1.0053765320000001</v>
      </c>
      <c r="S3345" s="11"/>
    </row>
    <row r="3346" spans="2:19" x14ac:dyDescent="0.2">
      <c r="B3346" s="11"/>
      <c r="D3346" s="14">
        <f t="shared" si="586"/>
        <v>33.440000000001916</v>
      </c>
      <c r="E3346" s="11">
        <f t="shared" si="589"/>
        <v>37.840000000001169</v>
      </c>
      <c r="F3346" s="11">
        <f t="shared" si="582"/>
        <v>-371.21040000001148</v>
      </c>
      <c r="G3346" s="11">
        <f t="shared" ca="1" si="412"/>
        <v>-1.9792208140000001</v>
      </c>
      <c r="H3346" s="15">
        <f t="shared" si="590"/>
        <v>0</v>
      </c>
      <c r="I3346" s="11">
        <f t="shared" ca="1" si="1"/>
        <v>-373.1896208</v>
      </c>
      <c r="J3346" s="11">
        <f t="shared" ca="1" si="9"/>
        <v>-9.8623049900000002</v>
      </c>
      <c r="K3346" s="9">
        <f t="shared" ca="1" si="587"/>
        <v>23.562434119999999</v>
      </c>
      <c r="L3346" s="11">
        <f t="shared" ca="1" si="588"/>
        <v>7727.2758190000004</v>
      </c>
      <c r="M3346" s="11">
        <f t="shared" ca="1" si="583"/>
        <v>0.54216900000000001</v>
      </c>
      <c r="N3346" s="11">
        <f t="shared" ca="1" si="580"/>
        <v>-1.9792208140000001</v>
      </c>
      <c r="O3346" s="11">
        <f t="shared" ca="1" si="581"/>
        <v>0</v>
      </c>
      <c r="P3346" s="13">
        <f t="shared" ca="1" si="584"/>
        <v>309.21800000000002</v>
      </c>
      <c r="Q3346" s="11">
        <f t="shared" ca="1" si="415"/>
        <v>7.6200072839999994E-2</v>
      </c>
      <c r="R3346" s="11">
        <f t="shared" ca="1" si="585"/>
        <v>1.005331803</v>
      </c>
      <c r="S3346" s="11"/>
    </row>
    <row r="3347" spans="2:19" x14ac:dyDescent="0.2">
      <c r="B3347" s="11"/>
      <c r="D3347" s="14">
        <f t="shared" si="586"/>
        <v>33.450000000001914</v>
      </c>
      <c r="E3347" s="11">
        <f t="shared" si="589"/>
        <v>37.840000000001169</v>
      </c>
      <c r="F3347" s="11">
        <f t="shared" si="582"/>
        <v>-371.21040000001148</v>
      </c>
      <c r="G3347" s="11">
        <f t="shared" ca="1" si="412"/>
        <v>-1.9626870139999999</v>
      </c>
      <c r="H3347" s="15">
        <f t="shared" si="590"/>
        <v>0</v>
      </c>
      <c r="I3347" s="11">
        <f t="shared" ca="1" si="1"/>
        <v>-373.17308700000001</v>
      </c>
      <c r="J3347" s="11">
        <f t="shared" ca="1" si="9"/>
        <v>-9.86186805</v>
      </c>
      <c r="K3347" s="9">
        <f t="shared" ca="1" si="587"/>
        <v>23.463811069999998</v>
      </c>
      <c r="L3347" s="11">
        <f t="shared" ca="1" si="588"/>
        <v>7727.5109499999999</v>
      </c>
      <c r="M3347" s="11">
        <f t="shared" ca="1" si="583"/>
        <v>0.54216900000000001</v>
      </c>
      <c r="N3347" s="11">
        <f t="shared" ca="1" si="580"/>
        <v>-1.9626870139999999</v>
      </c>
      <c r="O3347" s="11">
        <f t="shared" ca="1" si="581"/>
        <v>0</v>
      </c>
      <c r="P3347" s="13">
        <f t="shared" ca="1" si="584"/>
        <v>309.21800000000002</v>
      </c>
      <c r="Q3347" s="11">
        <f t="shared" ca="1" si="415"/>
        <v>7.5881129409999998E-2</v>
      </c>
      <c r="R3347" s="11">
        <f t="shared" ca="1" si="585"/>
        <v>1.005287263</v>
      </c>
      <c r="S3347" s="11"/>
    </row>
    <row r="3348" spans="2:19" x14ac:dyDescent="0.2">
      <c r="B3348" s="11"/>
      <c r="D3348" s="14">
        <f t="shared" si="586"/>
        <v>33.460000000001912</v>
      </c>
      <c r="E3348" s="11">
        <f t="shared" si="589"/>
        <v>37.840000000001169</v>
      </c>
      <c r="F3348" s="11">
        <f t="shared" si="582"/>
        <v>-371.21040000001148</v>
      </c>
      <c r="G3348" s="11">
        <f t="shared" ca="1" si="412"/>
        <v>-1.9462232909999999</v>
      </c>
      <c r="H3348" s="15">
        <f t="shared" si="590"/>
        <v>0</v>
      </c>
      <c r="I3348" s="11">
        <f t="shared" ca="1" si="1"/>
        <v>-373.15662329999998</v>
      </c>
      <c r="J3348" s="11">
        <f t="shared" ca="1" si="9"/>
        <v>-9.8614329620000003</v>
      </c>
      <c r="K3348" s="9">
        <f t="shared" ca="1" si="587"/>
        <v>23.365192390000001</v>
      </c>
      <c r="L3348" s="11">
        <f t="shared" ca="1" si="588"/>
        <v>7727.7450950000002</v>
      </c>
      <c r="M3348" s="11">
        <f t="shared" ca="1" si="583"/>
        <v>0.54216900000000001</v>
      </c>
      <c r="N3348" s="11">
        <f t="shared" ca="1" si="580"/>
        <v>-1.9462232909999999</v>
      </c>
      <c r="O3348" s="11">
        <f t="shared" ca="1" si="581"/>
        <v>0</v>
      </c>
      <c r="P3348" s="13">
        <f t="shared" ca="1" si="584"/>
        <v>309.21800000000002</v>
      </c>
      <c r="Q3348" s="11">
        <f t="shared" ca="1" si="415"/>
        <v>7.5562200110000005E-2</v>
      </c>
      <c r="R3348" s="11">
        <f t="shared" ca="1" si="585"/>
        <v>1.0052429119999999</v>
      </c>
      <c r="S3348" s="11"/>
    </row>
    <row r="3349" spans="2:19" x14ac:dyDescent="0.2">
      <c r="B3349" s="11"/>
      <c r="D3349" s="14">
        <f t="shared" si="586"/>
        <v>33.47000000000191</v>
      </c>
      <c r="E3349" s="11">
        <f t="shared" si="589"/>
        <v>37.840000000001169</v>
      </c>
      <c r="F3349" s="11">
        <f t="shared" si="582"/>
        <v>-371.21040000001148</v>
      </c>
      <c r="G3349" s="11">
        <f t="shared" ca="1" si="412"/>
        <v>-1.929829633</v>
      </c>
      <c r="H3349" s="15">
        <f t="shared" si="590"/>
        <v>0</v>
      </c>
      <c r="I3349" s="11">
        <f t="shared" ca="1" si="1"/>
        <v>-373.1402296</v>
      </c>
      <c r="J3349" s="11">
        <f t="shared" ca="1" si="9"/>
        <v>-9.8609997259999993</v>
      </c>
      <c r="K3349" s="9">
        <f t="shared" ca="1" si="587"/>
        <v>23.266578060000001</v>
      </c>
      <c r="L3349" s="11">
        <f t="shared" ca="1" si="588"/>
        <v>7727.9782539999997</v>
      </c>
      <c r="M3349" s="11">
        <f t="shared" ca="1" si="583"/>
        <v>0.54216900000000001</v>
      </c>
      <c r="N3349" s="11">
        <f t="shared" ca="1" si="580"/>
        <v>-1.929829633</v>
      </c>
      <c r="O3349" s="11">
        <f t="shared" ca="1" si="581"/>
        <v>0</v>
      </c>
      <c r="P3349" s="13">
        <f t="shared" ca="1" si="584"/>
        <v>309.21800000000002</v>
      </c>
      <c r="Q3349" s="11">
        <f t="shared" ca="1" si="415"/>
        <v>7.5243284879999997E-2</v>
      </c>
      <c r="R3349" s="11">
        <f t="shared" ca="1" si="585"/>
        <v>1.0051987490000001</v>
      </c>
      <c r="S3349" s="11"/>
    </row>
    <row r="3350" spans="2:19" x14ac:dyDescent="0.2">
      <c r="B3350" s="11"/>
      <c r="D3350" s="14">
        <f t="shared" si="586"/>
        <v>33.480000000001908</v>
      </c>
      <c r="E3350" s="11">
        <f t="shared" si="589"/>
        <v>37.840000000001169</v>
      </c>
      <c r="F3350" s="11">
        <f t="shared" si="582"/>
        <v>-371.21040000001148</v>
      </c>
      <c r="G3350" s="11">
        <f t="shared" ca="1" si="412"/>
        <v>-1.913283678</v>
      </c>
      <c r="H3350" s="15">
        <f t="shared" si="590"/>
        <v>0</v>
      </c>
      <c r="I3350" s="11">
        <f t="shared" ca="1" si="1"/>
        <v>-373.12368370000002</v>
      </c>
      <c r="J3350" s="11">
        <f t="shared" ca="1" si="9"/>
        <v>-9.8605624649999992</v>
      </c>
      <c r="K3350" s="9">
        <f t="shared" ca="1" si="587"/>
        <v>23.167968070000001</v>
      </c>
      <c r="L3350" s="11">
        <f t="shared" ca="1" si="588"/>
        <v>7728.210427</v>
      </c>
      <c r="M3350" s="11">
        <f t="shared" ca="1" si="583"/>
        <v>0.54210599999999998</v>
      </c>
      <c r="N3350" s="11">
        <f t="shared" ca="1" si="580"/>
        <v>-1.913283678</v>
      </c>
      <c r="O3350" s="11">
        <f t="shared" ca="1" si="581"/>
        <v>0</v>
      </c>
      <c r="P3350" s="13">
        <f t="shared" ca="1" si="584"/>
        <v>309.214</v>
      </c>
      <c r="Q3350" s="11">
        <f t="shared" ca="1" si="415"/>
        <v>7.4925352880000004E-2</v>
      </c>
      <c r="R3350" s="11">
        <f t="shared" ca="1" si="585"/>
        <v>1.005154176</v>
      </c>
      <c r="S3350" s="11"/>
    </row>
    <row r="3351" spans="2:19" x14ac:dyDescent="0.2">
      <c r="B3351" s="11"/>
      <c r="D3351" s="14">
        <f t="shared" si="586"/>
        <v>33.490000000001906</v>
      </c>
      <c r="E3351" s="11">
        <f t="shared" si="589"/>
        <v>37.840000000001169</v>
      </c>
      <c r="F3351" s="11">
        <f t="shared" si="582"/>
        <v>-371.21040000001148</v>
      </c>
      <c r="G3351" s="11">
        <f t="shared" ca="1" si="412"/>
        <v>-1.8970320110000001</v>
      </c>
      <c r="H3351" s="15">
        <f t="shared" si="590"/>
        <v>0</v>
      </c>
      <c r="I3351" s="11">
        <f t="shared" ca="1" si="1"/>
        <v>-373.10743200000002</v>
      </c>
      <c r="J3351" s="11">
        <f t="shared" ca="1" si="9"/>
        <v>-9.8601329809999996</v>
      </c>
      <c r="K3351" s="9">
        <f t="shared" ca="1" si="587"/>
        <v>23.069362439999999</v>
      </c>
      <c r="L3351" s="11">
        <f t="shared" ca="1" si="588"/>
        <v>7728.4416140000003</v>
      </c>
      <c r="M3351" s="11">
        <f t="shared" ca="1" si="583"/>
        <v>0.54210599999999998</v>
      </c>
      <c r="N3351" s="11">
        <f t="shared" ca="1" si="580"/>
        <v>-1.8970320110000001</v>
      </c>
      <c r="O3351" s="11">
        <f t="shared" ca="1" si="581"/>
        <v>0</v>
      </c>
      <c r="P3351" s="13">
        <f t="shared" ca="1" si="584"/>
        <v>309.214</v>
      </c>
      <c r="Q3351" s="11">
        <f t="shared" ca="1" si="415"/>
        <v>7.460646168E-2</v>
      </c>
      <c r="R3351" s="11">
        <f t="shared" ca="1" si="585"/>
        <v>1.0051103960000001</v>
      </c>
      <c r="S3351" s="11"/>
    </row>
    <row r="3352" spans="2:19" x14ac:dyDescent="0.2">
      <c r="B3352" s="11"/>
      <c r="D3352" s="14">
        <f t="shared" si="586"/>
        <v>33.500000000001904</v>
      </c>
      <c r="E3352" s="11">
        <f t="shared" si="589"/>
        <v>37.840000000001169</v>
      </c>
      <c r="F3352" s="11">
        <f t="shared" si="582"/>
        <v>-371.21040000001148</v>
      </c>
      <c r="G3352" s="11">
        <f t="shared" ca="1" si="412"/>
        <v>-1.8808503640000001</v>
      </c>
      <c r="H3352" s="15">
        <f t="shared" si="590"/>
        <v>0</v>
      </c>
      <c r="I3352" s="11">
        <f t="shared" ca="1" si="1"/>
        <v>-373.09125039999998</v>
      </c>
      <c r="J3352" s="11">
        <f t="shared" ca="1" si="9"/>
        <v>-9.8597053480000003</v>
      </c>
      <c r="K3352" s="9">
        <f t="shared" ca="1" si="587"/>
        <v>22.970761110000002</v>
      </c>
      <c r="L3352" s="11">
        <f t="shared" ca="1" si="588"/>
        <v>7728.6718140000003</v>
      </c>
      <c r="M3352" s="11">
        <f t="shared" ca="1" si="583"/>
        <v>0.54210599999999998</v>
      </c>
      <c r="N3352" s="11">
        <f t="shared" ca="1" si="580"/>
        <v>-1.8808503640000001</v>
      </c>
      <c r="O3352" s="11">
        <f t="shared" ca="1" si="581"/>
        <v>0</v>
      </c>
      <c r="P3352" s="13">
        <f t="shared" ca="1" si="584"/>
        <v>309.214</v>
      </c>
      <c r="Q3352" s="11">
        <f t="shared" ca="1" si="415"/>
        <v>7.4287584360000006E-2</v>
      </c>
      <c r="R3352" s="11">
        <f t="shared" ca="1" si="585"/>
        <v>1.0050668039999999</v>
      </c>
      <c r="S3352" s="11"/>
    </row>
    <row r="3353" spans="2:19" x14ac:dyDescent="0.2">
      <c r="B3353" s="11"/>
      <c r="D3353" s="14">
        <f t="shared" si="586"/>
        <v>33.510000000001902</v>
      </c>
      <c r="E3353" s="11">
        <f t="shared" si="589"/>
        <v>37.840000000001169</v>
      </c>
      <c r="F3353" s="11">
        <f t="shared" si="582"/>
        <v>-371.21040000001148</v>
      </c>
      <c r="G3353" s="11">
        <f t="shared" ca="1" si="412"/>
        <v>-1.864738725</v>
      </c>
      <c r="H3353" s="15">
        <f t="shared" si="590"/>
        <v>0</v>
      </c>
      <c r="I3353" s="11">
        <f t="shared" ca="1" si="1"/>
        <v>-373.07513870000002</v>
      </c>
      <c r="J3353" s="11">
        <f t="shared" ca="1" si="9"/>
        <v>-9.8592795649999996</v>
      </c>
      <c r="K3353" s="9">
        <f t="shared" ca="1" si="587"/>
        <v>22.872164059999999</v>
      </c>
      <c r="L3353" s="11">
        <f t="shared" ca="1" si="588"/>
        <v>7728.9010289999997</v>
      </c>
      <c r="M3353" s="11">
        <f t="shared" ca="1" si="583"/>
        <v>0.54210599999999998</v>
      </c>
      <c r="N3353" s="11">
        <f t="shared" ca="1" si="580"/>
        <v>-1.864738725</v>
      </c>
      <c r="O3353" s="11">
        <f t="shared" ca="1" si="581"/>
        <v>0</v>
      </c>
      <c r="P3353" s="13">
        <f t="shared" ca="1" si="584"/>
        <v>309.214</v>
      </c>
      <c r="Q3353" s="11">
        <f t="shared" ca="1" si="415"/>
        <v>7.3968720880000005E-2</v>
      </c>
      <c r="R3353" s="11">
        <f t="shared" ca="1" si="585"/>
        <v>1.0050234010000001</v>
      </c>
      <c r="S3353" s="11"/>
    </row>
    <row r="3354" spans="2:19" x14ac:dyDescent="0.2">
      <c r="B3354" s="11"/>
      <c r="D3354" s="14">
        <f t="shared" si="586"/>
        <v>33.5200000000019</v>
      </c>
      <c r="E3354" s="11">
        <f t="shared" si="589"/>
        <v>37.840000000001169</v>
      </c>
      <c r="F3354" s="11">
        <f t="shared" si="582"/>
        <v>-371.21040000001148</v>
      </c>
      <c r="G3354" s="11">
        <f t="shared" ca="1" si="412"/>
        <v>-1.8484822380000001</v>
      </c>
      <c r="H3354" s="15">
        <f t="shared" si="590"/>
        <v>0</v>
      </c>
      <c r="I3354" s="11">
        <f t="shared" ca="1" si="1"/>
        <v>-373.05888220000003</v>
      </c>
      <c r="J3354" s="11">
        <f t="shared" ca="1" si="9"/>
        <v>-9.858849953</v>
      </c>
      <c r="K3354" s="9">
        <f t="shared" ca="1" si="587"/>
        <v>22.773571260000001</v>
      </c>
      <c r="L3354" s="11">
        <f t="shared" ca="1" si="588"/>
        <v>7729.1292569999996</v>
      </c>
      <c r="M3354" s="11">
        <f t="shared" ca="1" si="583"/>
        <v>0.54204300000000005</v>
      </c>
      <c r="N3354" s="11">
        <f t="shared" ca="1" si="580"/>
        <v>-1.8484822380000001</v>
      </c>
      <c r="O3354" s="11">
        <f t="shared" ca="1" si="581"/>
        <v>0</v>
      </c>
      <c r="P3354" s="13">
        <f t="shared" ca="1" si="584"/>
        <v>309.209</v>
      </c>
      <c r="Q3354" s="11">
        <f t="shared" ca="1" si="415"/>
        <v>7.3651062099999998E-2</v>
      </c>
      <c r="R3354" s="11">
        <f t="shared" ca="1" si="585"/>
        <v>1.004979608</v>
      </c>
      <c r="S3354" s="11"/>
    </row>
    <row r="3355" spans="2:19" x14ac:dyDescent="0.2">
      <c r="B3355" s="11"/>
      <c r="D3355" s="14">
        <f t="shared" si="586"/>
        <v>33.530000000001898</v>
      </c>
      <c r="E3355" s="11">
        <f t="shared" si="589"/>
        <v>37.840000000001169</v>
      </c>
      <c r="F3355" s="11">
        <f t="shared" si="582"/>
        <v>-371.21040000001148</v>
      </c>
      <c r="G3355" s="11">
        <f t="shared" ca="1" si="412"/>
        <v>-1.8325124429999999</v>
      </c>
      <c r="H3355" s="15">
        <f t="shared" si="590"/>
        <v>0</v>
      </c>
      <c r="I3355" s="11">
        <f t="shared" ca="1" si="1"/>
        <v>-373.04291239999998</v>
      </c>
      <c r="J3355" s="11">
        <f t="shared" ca="1" si="9"/>
        <v>-9.8584279190000004</v>
      </c>
      <c r="K3355" s="9">
        <f t="shared" ca="1" si="587"/>
        <v>22.674982759999999</v>
      </c>
      <c r="L3355" s="11">
        <f t="shared" ca="1" si="588"/>
        <v>7729.3564999999999</v>
      </c>
      <c r="M3355" s="11">
        <f t="shared" ca="1" si="583"/>
        <v>0.54204300000000005</v>
      </c>
      <c r="N3355" s="11">
        <f t="shared" ca="1" si="580"/>
        <v>-1.8325124429999999</v>
      </c>
      <c r="O3355" s="11">
        <f t="shared" ca="1" si="581"/>
        <v>0</v>
      </c>
      <c r="P3355" s="13">
        <f t="shared" ca="1" si="584"/>
        <v>309.209</v>
      </c>
      <c r="Q3355" s="11">
        <f t="shared" ca="1" si="415"/>
        <v>7.333222113E-2</v>
      </c>
      <c r="R3355" s="11">
        <f t="shared" ca="1" si="585"/>
        <v>1.004936587</v>
      </c>
      <c r="S3355" s="11"/>
    </row>
    <row r="3356" spans="2:19" x14ac:dyDescent="0.2">
      <c r="B3356" s="11"/>
      <c r="D3356" s="14">
        <f t="shared" si="586"/>
        <v>33.540000000001896</v>
      </c>
      <c r="E3356" s="11">
        <f t="shared" si="589"/>
        <v>37.840000000001169</v>
      </c>
      <c r="F3356" s="11">
        <f t="shared" si="582"/>
        <v>-371.21040000001148</v>
      </c>
      <c r="G3356" s="11">
        <f t="shared" ca="1" si="412"/>
        <v>-1.8166126119999999</v>
      </c>
      <c r="H3356" s="15">
        <f t="shared" si="590"/>
        <v>0</v>
      </c>
      <c r="I3356" s="11">
        <f t="shared" ca="1" si="1"/>
        <v>-373.02701259999998</v>
      </c>
      <c r="J3356" s="11">
        <f t="shared" ca="1" si="9"/>
        <v>-9.8580077330000009</v>
      </c>
      <c r="K3356" s="9">
        <f t="shared" ca="1" si="587"/>
        <v>22.576398480000002</v>
      </c>
      <c r="L3356" s="11">
        <f t="shared" ca="1" si="588"/>
        <v>7729.5827570000001</v>
      </c>
      <c r="M3356" s="11">
        <f t="shared" ca="1" si="583"/>
        <v>0.54204300000000005</v>
      </c>
      <c r="N3356" s="11">
        <f t="shared" ca="1" si="580"/>
        <v>-1.8166126119999999</v>
      </c>
      <c r="O3356" s="11">
        <f t="shared" ca="1" si="581"/>
        <v>0</v>
      </c>
      <c r="P3356" s="13">
        <f t="shared" ca="1" si="584"/>
        <v>309.209</v>
      </c>
      <c r="Q3356" s="11">
        <f t="shared" ca="1" si="415"/>
        <v>7.3013393800000007E-2</v>
      </c>
      <c r="R3356" s="11">
        <f t="shared" ca="1" si="585"/>
        <v>1.0048937550000001</v>
      </c>
      <c r="S3356" s="11"/>
    </row>
    <row r="3357" spans="2:19" x14ac:dyDescent="0.2">
      <c r="B3357" s="11"/>
      <c r="D3357" s="14">
        <f t="shared" si="586"/>
        <v>33.550000000001894</v>
      </c>
      <c r="E3357" s="11">
        <f t="shared" si="589"/>
        <v>37.840000000001169</v>
      </c>
      <c r="F3357" s="11">
        <f t="shared" si="582"/>
        <v>-371.21040000001148</v>
      </c>
      <c r="G3357" s="11">
        <f t="shared" ca="1" si="412"/>
        <v>-1.8007827329999999</v>
      </c>
      <c r="H3357" s="15">
        <f t="shared" si="590"/>
        <v>0</v>
      </c>
      <c r="I3357" s="11">
        <f t="shared" ca="1" si="1"/>
        <v>-373.01118270000001</v>
      </c>
      <c r="J3357" s="11">
        <f t="shared" ca="1" si="9"/>
        <v>-9.8575893959999998</v>
      </c>
      <c r="K3357" s="9">
        <f t="shared" ca="1" si="587"/>
        <v>22.477818410000001</v>
      </c>
      <c r="L3357" s="11">
        <f t="shared" ca="1" si="588"/>
        <v>7729.8080280000004</v>
      </c>
      <c r="M3357" s="11">
        <f t="shared" ca="1" si="583"/>
        <v>0.54204300000000005</v>
      </c>
      <c r="N3357" s="11">
        <f t="shared" ca="1" si="580"/>
        <v>-1.8007827329999999</v>
      </c>
      <c r="O3357" s="11">
        <f t="shared" ca="1" si="581"/>
        <v>0</v>
      </c>
      <c r="P3357" s="13">
        <f t="shared" ca="1" si="584"/>
        <v>309.209</v>
      </c>
      <c r="Q3357" s="11">
        <f t="shared" ca="1" si="415"/>
        <v>7.269458006E-2</v>
      </c>
      <c r="R3357" s="11">
        <f t="shared" ca="1" si="585"/>
        <v>1.004851111</v>
      </c>
      <c r="S3357" s="11"/>
    </row>
    <row r="3358" spans="2:19" x14ac:dyDescent="0.2">
      <c r="B3358" s="11"/>
      <c r="D3358" s="14">
        <f t="shared" si="586"/>
        <v>33.560000000001892</v>
      </c>
      <c r="E3358" s="11">
        <f t="shared" si="589"/>
        <v>37.840000000001169</v>
      </c>
      <c r="F3358" s="11">
        <f t="shared" si="582"/>
        <v>-371.21040000001148</v>
      </c>
      <c r="G3358" s="11">
        <f t="shared" ca="1" si="412"/>
        <v>-1.7848153259999999</v>
      </c>
      <c r="H3358" s="15">
        <f t="shared" si="590"/>
        <v>0</v>
      </c>
      <c r="I3358" s="11">
        <f t="shared" ca="1" si="1"/>
        <v>-372.99521529999998</v>
      </c>
      <c r="J3358" s="11">
        <f t="shared" ca="1" si="9"/>
        <v>-9.857167424</v>
      </c>
      <c r="K3358" s="9">
        <f t="shared" ca="1" si="587"/>
        <v>22.379242510000001</v>
      </c>
      <c r="L3358" s="11">
        <f t="shared" ca="1" si="588"/>
        <v>7730.032314</v>
      </c>
      <c r="M3358" s="11">
        <f t="shared" ca="1" si="583"/>
        <v>0.54198000000000002</v>
      </c>
      <c r="N3358" s="11">
        <f t="shared" ca="1" si="580"/>
        <v>-1.7848153259999999</v>
      </c>
      <c r="O3358" s="11">
        <f t="shared" ca="1" si="581"/>
        <v>0</v>
      </c>
      <c r="P3358" s="13">
        <f t="shared" ca="1" si="584"/>
        <v>309.20499999999998</v>
      </c>
      <c r="Q3358" s="11">
        <f t="shared" ca="1" si="415"/>
        <v>7.2376716130000004E-2</v>
      </c>
      <c r="R3358" s="11">
        <f t="shared" ca="1" si="585"/>
        <v>1.0048080960000001</v>
      </c>
      <c r="S3358" s="11"/>
    </row>
    <row r="3359" spans="2:19" x14ac:dyDescent="0.2">
      <c r="B3359" s="11"/>
      <c r="D3359" s="14">
        <f t="shared" si="586"/>
        <v>33.57000000000189</v>
      </c>
      <c r="E3359" s="11">
        <f t="shared" si="589"/>
        <v>37.840000000001169</v>
      </c>
      <c r="F3359" s="11">
        <f t="shared" si="582"/>
        <v>-371.21040000001148</v>
      </c>
      <c r="G3359" s="11">
        <f t="shared" ca="1" si="412"/>
        <v>-1.7691271470000001</v>
      </c>
      <c r="H3359" s="15">
        <f t="shared" si="590"/>
        <v>0</v>
      </c>
      <c r="I3359" s="11">
        <f t="shared" ca="1" si="1"/>
        <v>-372.97952709999998</v>
      </c>
      <c r="J3359" s="11">
        <f t="shared" ca="1" si="9"/>
        <v>-9.8567528319999997</v>
      </c>
      <c r="K3359" s="9">
        <f t="shared" ca="1" si="587"/>
        <v>22.280670839999999</v>
      </c>
      <c r="L3359" s="11">
        <f t="shared" ca="1" si="588"/>
        <v>7730.2556130000003</v>
      </c>
      <c r="M3359" s="11">
        <f t="shared" ca="1" si="583"/>
        <v>0.54198000000000002</v>
      </c>
      <c r="N3359" s="11">
        <f t="shared" ca="1" si="580"/>
        <v>-1.7691271470000001</v>
      </c>
      <c r="O3359" s="11">
        <f t="shared" ca="1" si="581"/>
        <v>0</v>
      </c>
      <c r="P3359" s="13">
        <f t="shared" ca="1" si="584"/>
        <v>309.20499999999998</v>
      </c>
      <c r="Q3359" s="11">
        <f t="shared" ca="1" si="415"/>
        <v>7.2057925450000004E-2</v>
      </c>
      <c r="R3359" s="11">
        <f t="shared" ca="1" si="585"/>
        <v>1.0047658340000001</v>
      </c>
      <c r="S3359" s="11"/>
    </row>
    <row r="3360" spans="2:19" x14ac:dyDescent="0.2">
      <c r="B3360" s="11"/>
      <c r="D3360" s="14">
        <f t="shared" si="586"/>
        <v>33.580000000001888</v>
      </c>
      <c r="E3360" s="11">
        <f t="shared" si="589"/>
        <v>37.840000000001169</v>
      </c>
      <c r="F3360" s="11">
        <f t="shared" si="582"/>
        <v>-371.21040000001148</v>
      </c>
      <c r="G3360" s="11">
        <f t="shared" ca="1" si="412"/>
        <v>-1.753508877</v>
      </c>
      <c r="H3360" s="15">
        <f t="shared" si="590"/>
        <v>0</v>
      </c>
      <c r="I3360" s="11">
        <f t="shared" ca="1" si="1"/>
        <v>-372.96390889999998</v>
      </c>
      <c r="J3360" s="11">
        <f t="shared" ca="1" si="9"/>
        <v>-9.8563400869999995</v>
      </c>
      <c r="K3360" s="9">
        <f t="shared" ca="1" si="587"/>
        <v>22.182103309999999</v>
      </c>
      <c r="L3360" s="11">
        <f t="shared" ca="1" si="588"/>
        <v>7730.4779269999999</v>
      </c>
      <c r="M3360" s="11">
        <f t="shared" ca="1" si="583"/>
        <v>0.54198000000000002</v>
      </c>
      <c r="N3360" s="11">
        <f t="shared" ca="1" si="580"/>
        <v>-1.753508877</v>
      </c>
      <c r="O3360" s="11">
        <f t="shared" ca="1" si="581"/>
        <v>0</v>
      </c>
      <c r="P3360" s="13">
        <f t="shared" ca="1" si="584"/>
        <v>309.20499999999998</v>
      </c>
      <c r="Q3360" s="11">
        <f t="shared" ca="1" si="415"/>
        <v>7.1739148170000003E-2</v>
      </c>
      <c r="R3360" s="11">
        <f t="shared" ca="1" si="585"/>
        <v>1.0047237600000001</v>
      </c>
      <c r="S3360" s="11"/>
    </row>
    <row r="3361" spans="2:19" x14ac:dyDescent="0.2">
      <c r="B3361" s="11"/>
      <c r="D3361" s="14">
        <f t="shared" si="586"/>
        <v>33.590000000001886</v>
      </c>
      <c r="E3361" s="11">
        <f t="shared" si="589"/>
        <v>37.840000000001169</v>
      </c>
      <c r="F3361" s="11">
        <f t="shared" si="582"/>
        <v>-371.21040000001148</v>
      </c>
      <c r="G3361" s="11">
        <f t="shared" ca="1" si="412"/>
        <v>-1.737960503</v>
      </c>
      <c r="H3361" s="15">
        <f t="shared" si="590"/>
        <v>0</v>
      </c>
      <c r="I3361" s="11">
        <f t="shared" ca="1" si="1"/>
        <v>-372.94836049999998</v>
      </c>
      <c r="J3361" s="11">
        <f t="shared" ca="1" si="9"/>
        <v>-9.8559291889999994</v>
      </c>
      <c r="K3361" s="9">
        <f t="shared" ca="1" si="587"/>
        <v>22.083539909999999</v>
      </c>
      <c r="L3361" s="11">
        <f t="shared" ca="1" si="588"/>
        <v>7730.6992550000004</v>
      </c>
      <c r="M3361" s="11">
        <f t="shared" ca="1" si="583"/>
        <v>0.54198000000000002</v>
      </c>
      <c r="N3361" s="11">
        <f t="shared" ca="1" si="580"/>
        <v>-1.737960503</v>
      </c>
      <c r="O3361" s="11">
        <f t="shared" ca="1" si="581"/>
        <v>0</v>
      </c>
      <c r="P3361" s="13">
        <f t="shared" ca="1" si="584"/>
        <v>309.20499999999998</v>
      </c>
      <c r="Q3361" s="11">
        <f t="shared" ca="1" si="415"/>
        <v>7.1420384239999996E-2</v>
      </c>
      <c r="R3361" s="11">
        <f t="shared" ca="1" si="585"/>
        <v>1.0046818740000001</v>
      </c>
      <c r="S3361" s="11"/>
    </row>
    <row r="3362" spans="2:19" x14ac:dyDescent="0.2">
      <c r="B3362" s="11"/>
      <c r="D3362" s="14">
        <f t="shared" si="586"/>
        <v>33.600000000001884</v>
      </c>
      <c r="E3362" s="11">
        <f t="shared" si="589"/>
        <v>37.840000000001169</v>
      </c>
      <c r="F3362" s="11">
        <f t="shared" si="582"/>
        <v>-371.21040000001148</v>
      </c>
      <c r="G3362" s="11">
        <f t="shared" ca="1" si="412"/>
        <v>-1.722482013</v>
      </c>
      <c r="H3362" s="15">
        <f t="shared" si="590"/>
        <v>0</v>
      </c>
      <c r="I3362" s="11">
        <f t="shared" ca="1" si="1"/>
        <v>-372.93288200000001</v>
      </c>
      <c r="J3362" s="11">
        <f t="shared" ca="1" si="9"/>
        <v>-9.8555201379999993</v>
      </c>
      <c r="K3362" s="9">
        <f t="shared" ca="1" si="587"/>
        <v>21.984980620000002</v>
      </c>
      <c r="L3362" s="11">
        <f t="shared" ca="1" si="588"/>
        <v>7730.9195980000004</v>
      </c>
      <c r="M3362" s="11">
        <f t="shared" ca="1" si="583"/>
        <v>0.54198000000000002</v>
      </c>
      <c r="N3362" s="11">
        <f t="shared" ca="1" si="580"/>
        <v>-1.722482013</v>
      </c>
      <c r="O3362" s="11">
        <f t="shared" ca="1" si="581"/>
        <v>0</v>
      </c>
      <c r="P3362" s="13">
        <f t="shared" ca="1" si="584"/>
        <v>309.20499999999998</v>
      </c>
      <c r="Q3362" s="11">
        <f t="shared" ca="1" si="415"/>
        <v>7.1101633600000005E-2</v>
      </c>
      <c r="R3362" s="11">
        <f t="shared" ca="1" si="585"/>
        <v>1.004640177</v>
      </c>
      <c r="S3362" s="11"/>
    </row>
    <row r="3363" spans="2:19" x14ac:dyDescent="0.2">
      <c r="B3363" s="11"/>
      <c r="D3363" s="14">
        <f t="shared" si="586"/>
        <v>33.610000000001882</v>
      </c>
      <c r="E3363" s="11">
        <f t="shared" si="589"/>
        <v>37.840000000001169</v>
      </c>
      <c r="F3363" s="11">
        <f t="shared" si="582"/>
        <v>-371.21040000001148</v>
      </c>
      <c r="G3363" s="11">
        <f t="shared" ca="1" si="412"/>
        <v>-1.7068749670000001</v>
      </c>
      <c r="H3363" s="15">
        <f t="shared" si="590"/>
        <v>0</v>
      </c>
      <c r="I3363" s="11">
        <f t="shared" ca="1" si="1"/>
        <v>-372.91727500000002</v>
      </c>
      <c r="J3363" s="11">
        <f t="shared" ca="1" si="9"/>
        <v>-9.8551076890000004</v>
      </c>
      <c r="K3363" s="9">
        <f t="shared" ca="1" si="587"/>
        <v>21.886425419999998</v>
      </c>
      <c r="L3363" s="11">
        <f t="shared" ca="1" si="588"/>
        <v>7731.1389550000004</v>
      </c>
      <c r="M3363" s="11">
        <f t="shared" ca="1" si="583"/>
        <v>0.54191699999999998</v>
      </c>
      <c r="N3363" s="11">
        <f t="shared" ca="1" si="580"/>
        <v>-1.7068749670000001</v>
      </c>
      <c r="O3363" s="11">
        <f t="shared" ca="1" si="581"/>
        <v>0</v>
      </c>
      <c r="P3363" s="13">
        <f t="shared" ca="1" si="584"/>
        <v>309.20100000000002</v>
      </c>
      <c r="Q3363" s="11">
        <f t="shared" ca="1" si="415"/>
        <v>7.0783811870000005E-2</v>
      </c>
      <c r="R3363" s="11">
        <f t="shared" ca="1" si="585"/>
        <v>1.004598133</v>
      </c>
      <c r="S3363" s="11"/>
    </row>
    <row r="3364" spans="2:19" x14ac:dyDescent="0.2">
      <c r="B3364" s="11"/>
      <c r="D3364" s="14">
        <f t="shared" si="586"/>
        <v>33.62000000000188</v>
      </c>
      <c r="E3364" s="11">
        <f t="shared" si="589"/>
        <v>37.840000000001169</v>
      </c>
      <c r="F3364" s="11">
        <f t="shared" si="582"/>
        <v>-371.21040000001148</v>
      </c>
      <c r="G3364" s="11">
        <f t="shared" ca="1" si="412"/>
        <v>-1.6915380040000001</v>
      </c>
      <c r="H3364" s="15">
        <f t="shared" si="590"/>
        <v>0</v>
      </c>
      <c r="I3364" s="11">
        <f t="shared" ca="1" si="1"/>
        <v>-372.90193799999997</v>
      </c>
      <c r="J3364" s="11">
        <f t="shared" ca="1" si="9"/>
        <v>-9.8547023790000008</v>
      </c>
      <c r="K3364" s="9">
        <f t="shared" ca="1" si="587"/>
        <v>21.787874339999998</v>
      </c>
      <c r="L3364" s="11">
        <f t="shared" ca="1" si="588"/>
        <v>7731.3573260000003</v>
      </c>
      <c r="M3364" s="11">
        <f t="shared" ca="1" si="583"/>
        <v>0.54191699999999998</v>
      </c>
      <c r="N3364" s="11">
        <f t="shared" ca="1" si="580"/>
        <v>-1.6915380040000001</v>
      </c>
      <c r="O3364" s="11">
        <f t="shared" ca="1" si="581"/>
        <v>0</v>
      </c>
      <c r="P3364" s="13">
        <f t="shared" ca="1" si="584"/>
        <v>309.20100000000002</v>
      </c>
      <c r="Q3364" s="11">
        <f t="shared" ca="1" si="415"/>
        <v>7.0465083679999999E-2</v>
      </c>
      <c r="R3364" s="11">
        <f t="shared" ca="1" si="585"/>
        <v>1.0045568170000001</v>
      </c>
      <c r="S3364" s="11"/>
    </row>
    <row r="3365" spans="2:19" x14ac:dyDescent="0.2">
      <c r="B3365" s="11"/>
      <c r="D3365" s="14">
        <f t="shared" si="586"/>
        <v>33.630000000001878</v>
      </c>
      <c r="E3365" s="11">
        <f t="shared" si="589"/>
        <v>37.840000000001169</v>
      </c>
      <c r="F3365" s="11">
        <f t="shared" si="582"/>
        <v>-371.21040000001148</v>
      </c>
      <c r="G3365" s="11">
        <f t="shared" ca="1" si="412"/>
        <v>-1.676270884</v>
      </c>
      <c r="H3365" s="15">
        <f t="shared" si="590"/>
        <v>0</v>
      </c>
      <c r="I3365" s="11">
        <f t="shared" ca="1" si="1"/>
        <v>-372.88667090000001</v>
      </c>
      <c r="J3365" s="11">
        <f t="shared" ca="1" si="9"/>
        <v>-9.8542989129999992</v>
      </c>
      <c r="K3365" s="9">
        <f t="shared" ca="1" si="587"/>
        <v>21.689327309999999</v>
      </c>
      <c r="L3365" s="11">
        <f t="shared" ca="1" si="588"/>
        <v>7731.5747119999996</v>
      </c>
      <c r="M3365" s="11">
        <f t="shared" ca="1" si="583"/>
        <v>0.54191699999999998</v>
      </c>
      <c r="N3365" s="11">
        <f t="shared" ca="1" si="580"/>
        <v>-1.676270884</v>
      </c>
      <c r="O3365" s="11">
        <f t="shared" ca="1" si="581"/>
        <v>0</v>
      </c>
      <c r="P3365" s="13">
        <f t="shared" ca="1" si="584"/>
        <v>309.20100000000002</v>
      </c>
      <c r="Q3365" s="11">
        <f t="shared" ca="1" si="415"/>
        <v>7.0146368589999994E-2</v>
      </c>
      <c r="R3365" s="11">
        <f t="shared" ca="1" si="585"/>
        <v>1.004515689</v>
      </c>
      <c r="S3365" s="11"/>
    </row>
    <row r="3366" spans="2:19" x14ac:dyDescent="0.2">
      <c r="B3366" s="11"/>
      <c r="D3366" s="14">
        <f t="shared" si="586"/>
        <v>33.640000000001876</v>
      </c>
      <c r="E3366" s="11">
        <f t="shared" si="589"/>
        <v>37.840000000001169</v>
      </c>
      <c r="F3366" s="11">
        <f t="shared" si="582"/>
        <v>-371.21040000001148</v>
      </c>
      <c r="G3366" s="11">
        <f t="shared" ca="1" si="412"/>
        <v>-1.6610735940000001</v>
      </c>
      <c r="H3366" s="15">
        <f t="shared" si="590"/>
        <v>0</v>
      </c>
      <c r="I3366" s="11">
        <f t="shared" ca="1" si="1"/>
        <v>-372.8714736</v>
      </c>
      <c r="J3366" s="11">
        <f t="shared" ca="1" si="9"/>
        <v>-9.8538972939999994</v>
      </c>
      <c r="K3366" s="9">
        <f t="shared" ca="1" si="587"/>
        <v>21.590784330000002</v>
      </c>
      <c r="L3366" s="11">
        <f t="shared" ca="1" si="588"/>
        <v>7731.7911130000002</v>
      </c>
      <c r="M3366" s="11">
        <f t="shared" ca="1" si="583"/>
        <v>0.54191699999999998</v>
      </c>
      <c r="N3366" s="11">
        <f t="shared" ca="1" si="580"/>
        <v>-1.6610735940000001</v>
      </c>
      <c r="O3366" s="11">
        <f t="shared" ca="1" si="581"/>
        <v>0</v>
      </c>
      <c r="P3366" s="13">
        <f t="shared" ca="1" si="584"/>
        <v>309.20100000000002</v>
      </c>
      <c r="Q3366" s="11">
        <f t="shared" ca="1" si="415"/>
        <v>6.982766655E-2</v>
      </c>
      <c r="R3366" s="11">
        <f t="shared" ca="1" si="585"/>
        <v>1.00447475</v>
      </c>
      <c r="S3366" s="11"/>
    </row>
    <row r="3367" spans="2:19" x14ac:dyDescent="0.2">
      <c r="B3367" s="11"/>
      <c r="D3367" s="14">
        <f t="shared" si="586"/>
        <v>33.650000000001874</v>
      </c>
      <c r="E3367" s="11">
        <f t="shared" si="589"/>
        <v>37.840000000001169</v>
      </c>
      <c r="F3367" s="11">
        <f t="shared" si="582"/>
        <v>-371.21040000001148</v>
      </c>
      <c r="G3367" s="11">
        <f t="shared" ca="1" si="412"/>
        <v>-1.645754776</v>
      </c>
      <c r="H3367" s="15">
        <f t="shared" si="590"/>
        <v>0</v>
      </c>
      <c r="I3367" s="11">
        <f t="shared" ca="1" si="1"/>
        <v>-372.85615480000001</v>
      </c>
      <c r="J3367" s="11">
        <f t="shared" ca="1" si="9"/>
        <v>-9.8534924620000002</v>
      </c>
      <c r="K3367" s="9">
        <f t="shared" ca="1" si="587"/>
        <v>21.492245350000001</v>
      </c>
      <c r="L3367" s="11">
        <f t="shared" ca="1" si="588"/>
        <v>7732.0065279999999</v>
      </c>
      <c r="M3367" s="11">
        <f t="shared" ca="1" si="583"/>
        <v>0.54185399999999995</v>
      </c>
      <c r="N3367" s="11">
        <f t="shared" ca="1" si="580"/>
        <v>-1.645754776</v>
      </c>
      <c r="O3367" s="11">
        <f t="shared" ca="1" si="581"/>
        <v>0</v>
      </c>
      <c r="P3367" s="13">
        <f t="shared" ca="1" si="584"/>
        <v>309.197</v>
      </c>
      <c r="Q3367" s="11">
        <f t="shared" ca="1" si="415"/>
        <v>6.9509876720000002E-2</v>
      </c>
      <c r="R3367" s="11">
        <f t="shared" ca="1" si="585"/>
        <v>1.004433482</v>
      </c>
      <c r="S3367" s="11"/>
    </row>
    <row r="3368" spans="2:19" x14ac:dyDescent="0.2">
      <c r="B3368" s="11"/>
      <c r="D3368" s="14">
        <f t="shared" si="586"/>
        <v>33.660000000001872</v>
      </c>
      <c r="E3368" s="11">
        <f t="shared" si="589"/>
        <v>37.840000000001169</v>
      </c>
      <c r="F3368" s="11">
        <f t="shared" si="582"/>
        <v>-371.21040000001148</v>
      </c>
      <c r="G3368" s="11">
        <f t="shared" ca="1" si="412"/>
        <v>-1.630698872</v>
      </c>
      <c r="H3368" s="15">
        <f t="shared" si="590"/>
        <v>0</v>
      </c>
      <c r="I3368" s="11">
        <f t="shared" ca="1" si="1"/>
        <v>-372.84109890000002</v>
      </c>
      <c r="J3368" s="11">
        <f t="shared" ca="1" si="9"/>
        <v>-9.8530945790000004</v>
      </c>
      <c r="K3368" s="9">
        <f t="shared" ca="1" si="587"/>
        <v>21.393710429999999</v>
      </c>
      <c r="L3368" s="11">
        <f t="shared" ca="1" si="588"/>
        <v>7732.2209579999999</v>
      </c>
      <c r="M3368" s="11">
        <f t="shared" ca="1" si="583"/>
        <v>0.54185399999999995</v>
      </c>
      <c r="N3368" s="11">
        <f t="shared" ca="1" si="580"/>
        <v>-1.630698872</v>
      </c>
      <c r="O3368" s="11">
        <f t="shared" ca="1" si="581"/>
        <v>0</v>
      </c>
      <c r="P3368" s="13">
        <f t="shared" ca="1" si="584"/>
        <v>309.197</v>
      </c>
      <c r="Q3368" s="11">
        <f t="shared" ca="1" si="415"/>
        <v>6.9191196639999994E-2</v>
      </c>
      <c r="R3368" s="11">
        <f t="shared" ca="1" si="585"/>
        <v>1.0043929229999999</v>
      </c>
      <c r="S3368" s="11"/>
    </row>
    <row r="3369" spans="2:19" x14ac:dyDescent="0.2">
      <c r="B3369" s="11"/>
      <c r="D3369" s="14">
        <f t="shared" si="586"/>
        <v>33.67000000000187</v>
      </c>
      <c r="E3369" s="11">
        <f t="shared" si="589"/>
        <v>37.840000000001169</v>
      </c>
      <c r="F3369" s="11">
        <f t="shared" si="582"/>
        <v>-371.21040000001148</v>
      </c>
      <c r="G3369" s="11">
        <f t="shared" ca="1" si="412"/>
        <v>-1.6157127579999999</v>
      </c>
      <c r="H3369" s="15">
        <f t="shared" si="590"/>
        <v>0</v>
      </c>
      <c r="I3369" s="11">
        <f t="shared" ca="1" si="1"/>
        <v>-372.82611279999998</v>
      </c>
      <c r="J3369" s="11">
        <f t="shared" ca="1" si="9"/>
        <v>-9.8526985400000004</v>
      </c>
      <c r="K3369" s="9">
        <f t="shared" ca="1" si="587"/>
        <v>21.295179480000002</v>
      </c>
      <c r="L3369" s="11">
        <f t="shared" ca="1" si="588"/>
        <v>7732.4344019999999</v>
      </c>
      <c r="M3369" s="11">
        <f t="shared" ca="1" si="583"/>
        <v>0.54185399999999995</v>
      </c>
      <c r="N3369" s="11">
        <f t="shared" ca="1" si="580"/>
        <v>-1.6157127579999999</v>
      </c>
      <c r="O3369" s="11">
        <f t="shared" ca="1" si="581"/>
        <v>0</v>
      </c>
      <c r="P3369" s="13">
        <f t="shared" ca="1" si="584"/>
        <v>309.197</v>
      </c>
      <c r="Q3369" s="11">
        <f t="shared" ca="1" si="415"/>
        <v>6.8872529429999996E-2</v>
      </c>
      <c r="R3369" s="11">
        <f t="shared" ca="1" si="585"/>
        <v>1.0043525529999999</v>
      </c>
      <c r="S3369" s="11"/>
    </row>
    <row r="3370" spans="2:19" x14ac:dyDescent="0.2">
      <c r="B3370" s="11"/>
      <c r="D3370" s="14">
        <f t="shared" si="586"/>
        <v>33.680000000001868</v>
      </c>
      <c r="E3370" s="11">
        <f t="shared" si="589"/>
        <v>37.840000000001169</v>
      </c>
      <c r="F3370" s="11">
        <f t="shared" si="582"/>
        <v>-371.21040000001148</v>
      </c>
      <c r="G3370" s="11">
        <f t="shared" ca="1" si="412"/>
        <v>-1.60079642</v>
      </c>
      <c r="H3370" s="15">
        <f t="shared" si="590"/>
        <v>0</v>
      </c>
      <c r="I3370" s="11">
        <f t="shared" ca="1" si="1"/>
        <v>-372.81119639999997</v>
      </c>
      <c r="J3370" s="11">
        <f t="shared" ca="1" si="9"/>
        <v>-9.8523043450000003</v>
      </c>
      <c r="K3370" s="9">
        <f t="shared" ca="1" si="587"/>
        <v>21.196652499999999</v>
      </c>
      <c r="L3370" s="11">
        <f t="shared" ca="1" si="588"/>
        <v>7732.6468610000002</v>
      </c>
      <c r="M3370" s="11">
        <f t="shared" ca="1" si="583"/>
        <v>0.54185399999999995</v>
      </c>
      <c r="N3370" s="11">
        <f t="shared" ca="1" si="580"/>
        <v>-1.60079642</v>
      </c>
      <c r="O3370" s="11">
        <f t="shared" ca="1" si="581"/>
        <v>0</v>
      </c>
      <c r="P3370" s="13">
        <f t="shared" ca="1" si="584"/>
        <v>309.197</v>
      </c>
      <c r="Q3370" s="11">
        <f t="shared" ca="1" si="415"/>
        <v>6.8553875030000003E-2</v>
      </c>
      <c r="R3370" s="11">
        <f t="shared" ca="1" si="585"/>
        <v>1.0043123700000001</v>
      </c>
      <c r="S3370" s="11"/>
    </row>
    <row r="3371" spans="2:19" x14ac:dyDescent="0.2">
      <c r="B3371" s="11"/>
      <c r="D3371" s="14">
        <f t="shared" si="586"/>
        <v>33.690000000001866</v>
      </c>
      <c r="E3371" s="11">
        <f t="shared" si="589"/>
        <v>37.840000000001169</v>
      </c>
      <c r="F3371" s="11">
        <f t="shared" si="582"/>
        <v>-371.21040000001148</v>
      </c>
      <c r="G3371" s="11">
        <f t="shared" ca="1" si="412"/>
        <v>-1.5859498489999999</v>
      </c>
      <c r="H3371" s="15">
        <f t="shared" si="590"/>
        <v>0</v>
      </c>
      <c r="I3371" s="11">
        <f t="shared" ca="1" si="1"/>
        <v>-372.79634979999997</v>
      </c>
      <c r="J3371" s="11">
        <f t="shared" ca="1" si="9"/>
        <v>-9.851911994</v>
      </c>
      <c r="K3371" s="9">
        <f t="shared" ca="1" si="587"/>
        <v>21.098129449999998</v>
      </c>
      <c r="L3371" s="11">
        <f t="shared" ca="1" si="588"/>
        <v>7732.8583349999999</v>
      </c>
      <c r="M3371" s="11">
        <f t="shared" ca="1" si="583"/>
        <v>0.54185399999999995</v>
      </c>
      <c r="N3371" s="11">
        <f t="shared" ca="1" si="580"/>
        <v>-1.5859498489999999</v>
      </c>
      <c r="O3371" s="11">
        <f t="shared" ca="1" si="581"/>
        <v>0</v>
      </c>
      <c r="P3371" s="13">
        <f t="shared" ca="1" si="584"/>
        <v>309.197</v>
      </c>
      <c r="Q3371" s="11">
        <f t="shared" ca="1" si="415"/>
        <v>6.8235233369999995E-2</v>
      </c>
      <c r="R3371" s="11">
        <f t="shared" ca="1" si="585"/>
        <v>1.004272375</v>
      </c>
      <c r="S3371" s="11"/>
    </row>
    <row r="3372" spans="2:19" x14ac:dyDescent="0.2">
      <c r="B3372" s="11"/>
      <c r="D3372" s="14">
        <f t="shared" si="586"/>
        <v>33.700000000001864</v>
      </c>
      <c r="E3372" s="11">
        <f t="shared" si="589"/>
        <v>37.840000000001169</v>
      </c>
      <c r="F3372" s="11">
        <f t="shared" si="582"/>
        <v>-371.21040000001148</v>
      </c>
      <c r="G3372" s="11">
        <f t="shared" ca="1" si="412"/>
        <v>-1.570990358</v>
      </c>
      <c r="H3372" s="15">
        <f t="shared" si="590"/>
        <v>0</v>
      </c>
      <c r="I3372" s="11">
        <f t="shared" ca="1" si="1"/>
        <v>-372.78139040000002</v>
      </c>
      <c r="J3372" s="11">
        <f t="shared" ca="1" si="9"/>
        <v>-9.8515166589999996</v>
      </c>
      <c r="K3372" s="9">
        <f t="shared" ca="1" si="587"/>
        <v>20.999610329999999</v>
      </c>
      <c r="L3372" s="11">
        <f t="shared" ca="1" si="588"/>
        <v>7733.0688239999999</v>
      </c>
      <c r="M3372" s="11">
        <f t="shared" ca="1" si="583"/>
        <v>0.54179100000000002</v>
      </c>
      <c r="N3372" s="11">
        <f t="shared" ca="1" si="580"/>
        <v>-1.570990358</v>
      </c>
      <c r="O3372" s="11">
        <f t="shared" ca="1" si="581"/>
        <v>0</v>
      </c>
      <c r="P3372" s="13">
        <f t="shared" ca="1" si="584"/>
        <v>309.19299999999998</v>
      </c>
      <c r="Q3372" s="11">
        <f t="shared" ca="1" si="415"/>
        <v>6.7917483040000004E-2</v>
      </c>
      <c r="R3372" s="11">
        <f t="shared" ca="1" si="585"/>
        <v>1.004232075</v>
      </c>
      <c r="S3372" s="11"/>
    </row>
    <row r="3373" spans="2:19" x14ac:dyDescent="0.2">
      <c r="B3373" s="11"/>
      <c r="D3373" s="14">
        <f t="shared" si="586"/>
        <v>33.710000000001862</v>
      </c>
      <c r="E3373" s="11">
        <f t="shared" si="589"/>
        <v>37.840000000001169</v>
      </c>
      <c r="F3373" s="11">
        <f t="shared" si="582"/>
        <v>-371.21040000001148</v>
      </c>
      <c r="G3373" s="11">
        <f t="shared" ca="1" si="412"/>
        <v>-1.556285004</v>
      </c>
      <c r="H3373" s="15">
        <f t="shared" si="590"/>
        <v>0</v>
      </c>
      <c r="I3373" s="11">
        <f t="shared" ca="1" si="1"/>
        <v>-372.766685</v>
      </c>
      <c r="J3373" s="11">
        <f t="shared" ca="1" si="9"/>
        <v>-9.8511280390000007</v>
      </c>
      <c r="K3373" s="9">
        <f t="shared" ca="1" si="587"/>
        <v>20.901095170000001</v>
      </c>
      <c r="L3373" s="11">
        <f t="shared" ca="1" si="588"/>
        <v>7733.2783280000003</v>
      </c>
      <c r="M3373" s="11">
        <f t="shared" ca="1" si="583"/>
        <v>0.54179100000000002</v>
      </c>
      <c r="N3373" s="11">
        <f t="shared" ca="1" si="580"/>
        <v>-1.556285004</v>
      </c>
      <c r="O3373" s="11">
        <f t="shared" ca="1" si="581"/>
        <v>0</v>
      </c>
      <c r="P3373" s="13">
        <f t="shared" ca="1" si="584"/>
        <v>309.19299999999998</v>
      </c>
      <c r="Q3373" s="11">
        <f t="shared" ca="1" si="415"/>
        <v>6.7598862740000001E-2</v>
      </c>
      <c r="R3373" s="11">
        <f t="shared" ca="1" si="585"/>
        <v>1.0041924609999999</v>
      </c>
      <c r="S3373" s="11"/>
    </row>
    <row r="3374" spans="2:19" x14ac:dyDescent="0.2">
      <c r="B3374" s="11"/>
      <c r="D3374" s="14">
        <f t="shared" si="586"/>
        <v>33.72000000000186</v>
      </c>
      <c r="E3374" s="11">
        <f t="shared" si="589"/>
        <v>37.840000000001169</v>
      </c>
      <c r="F3374" s="11">
        <f t="shared" si="582"/>
        <v>-371.21040000001148</v>
      </c>
      <c r="G3374" s="11">
        <f t="shared" ca="1" si="412"/>
        <v>-1.541649375</v>
      </c>
      <c r="H3374" s="15">
        <f t="shared" si="590"/>
        <v>0</v>
      </c>
      <c r="I3374" s="11">
        <f t="shared" ca="1" si="1"/>
        <v>-372.75204939999998</v>
      </c>
      <c r="J3374" s="11">
        <f t="shared" ca="1" si="9"/>
        <v>-9.8507412629999997</v>
      </c>
      <c r="K3374" s="9">
        <f t="shared" ca="1" si="587"/>
        <v>20.802583890000001</v>
      </c>
      <c r="L3374" s="11">
        <f t="shared" ca="1" si="588"/>
        <v>7733.4868459999998</v>
      </c>
      <c r="M3374" s="11">
        <f t="shared" ca="1" si="583"/>
        <v>0.54179100000000002</v>
      </c>
      <c r="N3374" s="11">
        <f t="shared" ca="1" si="580"/>
        <v>-1.541649375</v>
      </c>
      <c r="O3374" s="11">
        <f t="shared" ca="1" si="581"/>
        <v>0</v>
      </c>
      <c r="P3374" s="13">
        <f t="shared" ca="1" si="584"/>
        <v>309.19299999999998</v>
      </c>
      <c r="Q3374" s="11">
        <f t="shared" ca="1" si="415"/>
        <v>6.7280255009999998E-2</v>
      </c>
      <c r="R3374" s="11">
        <f t="shared" ca="1" si="585"/>
        <v>1.004153034</v>
      </c>
      <c r="S3374" s="11"/>
    </row>
    <row r="3375" spans="2:19" x14ac:dyDescent="0.2">
      <c r="B3375" s="11"/>
      <c r="D3375" s="14">
        <f t="shared" si="586"/>
        <v>33.730000000001858</v>
      </c>
      <c r="E3375" s="11">
        <f t="shared" si="589"/>
        <v>37.840000000001169</v>
      </c>
      <c r="F3375" s="11">
        <f t="shared" si="582"/>
        <v>-371.21040000001148</v>
      </c>
      <c r="G3375" s="11">
        <f t="shared" ca="1" si="412"/>
        <v>-1.5270834609999999</v>
      </c>
      <c r="H3375" s="15">
        <f t="shared" si="590"/>
        <v>0</v>
      </c>
      <c r="I3375" s="11">
        <f t="shared" ca="1" si="1"/>
        <v>-372.7374835</v>
      </c>
      <c r="J3375" s="11">
        <f t="shared" ca="1" si="9"/>
        <v>-9.8503563280000002</v>
      </c>
      <c r="K3375" s="9">
        <f t="shared" ca="1" si="587"/>
        <v>20.70407647</v>
      </c>
      <c r="L3375" s="11">
        <f t="shared" ca="1" si="588"/>
        <v>7733.6943789999996</v>
      </c>
      <c r="M3375" s="11">
        <f t="shared" ca="1" si="583"/>
        <v>0.54179100000000002</v>
      </c>
      <c r="N3375" s="11">
        <f t="shared" ref="N3375:N3438" ca="1" si="591">IF(K3375&gt;0,-0.5*M3375*(K3375^2)*CdR*CSAR,0)</f>
        <v>-1.5270834609999999</v>
      </c>
      <c r="O3375" s="11">
        <f t="shared" ref="O3375:O3438" ca="1" si="592">IF(K3375&gt;0,0, 0.5*M3375*(K3375^2)*CdC*CSAC)</f>
        <v>0</v>
      </c>
      <c r="P3375" s="13">
        <f t="shared" ca="1" si="584"/>
        <v>309.19299999999998</v>
      </c>
      <c r="Q3375" s="11">
        <f t="shared" ca="1" si="415"/>
        <v>6.6961659780000002E-2</v>
      </c>
      <c r="R3375" s="11">
        <f t="shared" ca="1" si="585"/>
        <v>1.0041137950000001</v>
      </c>
      <c r="S3375" s="11"/>
    </row>
    <row r="3376" spans="2:19" x14ac:dyDescent="0.2">
      <c r="B3376" s="11"/>
      <c r="D3376" s="14">
        <f t="shared" si="586"/>
        <v>33.740000000001857</v>
      </c>
      <c r="E3376" s="11">
        <f t="shared" si="589"/>
        <v>37.840000000001169</v>
      </c>
      <c r="F3376" s="11">
        <f t="shared" si="582"/>
        <v>-371.21040000001148</v>
      </c>
      <c r="G3376" s="11">
        <f t="shared" ca="1" si="412"/>
        <v>-1.5125872499999999</v>
      </c>
      <c r="H3376" s="15">
        <f t="shared" si="590"/>
        <v>0</v>
      </c>
      <c r="I3376" s="11">
        <f t="shared" ca="1" si="1"/>
        <v>-372.7229873</v>
      </c>
      <c r="J3376" s="11">
        <f t="shared" ca="1" si="9"/>
        <v>-9.8499732360000003</v>
      </c>
      <c r="K3376" s="9">
        <f t="shared" ca="1" si="587"/>
        <v>20.605572909999999</v>
      </c>
      <c r="L3376" s="11">
        <f t="shared" ca="1" si="588"/>
        <v>7733.900928</v>
      </c>
      <c r="M3376" s="11">
        <f t="shared" ca="1" si="583"/>
        <v>0.54179100000000002</v>
      </c>
      <c r="N3376" s="11">
        <f t="shared" ca="1" si="591"/>
        <v>-1.5125872499999999</v>
      </c>
      <c r="O3376" s="11">
        <f t="shared" ca="1" si="592"/>
        <v>0</v>
      </c>
      <c r="P3376" s="13">
        <f t="shared" ca="1" si="584"/>
        <v>309.19299999999998</v>
      </c>
      <c r="Q3376" s="11">
        <f t="shared" ca="1" si="415"/>
        <v>6.6643077009999996E-2</v>
      </c>
      <c r="R3376" s="11">
        <f t="shared" ca="1" si="585"/>
        <v>1.004074744</v>
      </c>
      <c r="S3376" s="11"/>
    </row>
    <row r="3377" spans="2:19" x14ac:dyDescent="0.2">
      <c r="B3377" s="11"/>
      <c r="D3377" s="14">
        <f t="shared" si="586"/>
        <v>33.750000000001855</v>
      </c>
      <c r="E3377" s="11">
        <f t="shared" si="589"/>
        <v>37.840000000001169</v>
      </c>
      <c r="F3377" s="11">
        <f t="shared" si="582"/>
        <v>-371.21040000001148</v>
      </c>
      <c r="G3377" s="11">
        <f t="shared" ca="1" si="412"/>
        <v>-1.4979865240000001</v>
      </c>
      <c r="H3377" s="15">
        <f t="shared" si="590"/>
        <v>0</v>
      </c>
      <c r="I3377" s="11">
        <f t="shared" ca="1" si="1"/>
        <v>-372.70838650000002</v>
      </c>
      <c r="J3377" s="11">
        <f t="shared" ca="1" si="9"/>
        <v>-9.8495873819999993</v>
      </c>
      <c r="K3377" s="9">
        <f t="shared" ca="1" si="587"/>
        <v>20.507073179999999</v>
      </c>
      <c r="L3377" s="11">
        <f t="shared" ca="1" si="588"/>
        <v>7734.1064909999996</v>
      </c>
      <c r="M3377" s="11">
        <f t="shared" ca="1" si="583"/>
        <v>0.54172799999999999</v>
      </c>
      <c r="N3377" s="11">
        <f t="shared" ca="1" si="591"/>
        <v>-1.4979865240000001</v>
      </c>
      <c r="O3377" s="11">
        <f t="shared" ca="1" si="592"/>
        <v>0</v>
      </c>
      <c r="P3377" s="13">
        <f t="shared" ca="1" si="584"/>
        <v>309.18799999999999</v>
      </c>
      <c r="Q3377" s="11">
        <f t="shared" ca="1" si="415"/>
        <v>6.6325579189999997E-2</v>
      </c>
      <c r="R3377" s="11">
        <f t="shared" ca="1" si="585"/>
        <v>1.004035411</v>
      </c>
      <c r="S3377" s="11"/>
    </row>
    <row r="3378" spans="2:19" x14ac:dyDescent="0.2">
      <c r="B3378" s="11"/>
      <c r="D3378" s="14">
        <f t="shared" si="586"/>
        <v>33.760000000001853</v>
      </c>
      <c r="E3378" s="11">
        <f t="shared" si="589"/>
        <v>37.840000000001169</v>
      </c>
      <c r="F3378" s="11">
        <f t="shared" si="582"/>
        <v>-371.21040000001148</v>
      </c>
      <c r="G3378" s="11">
        <f t="shared" ca="1" si="412"/>
        <v>-1.4836313640000001</v>
      </c>
      <c r="H3378" s="15">
        <f t="shared" si="590"/>
        <v>0</v>
      </c>
      <c r="I3378" s="11">
        <f t="shared" ca="1" si="1"/>
        <v>-372.69403139999997</v>
      </c>
      <c r="J3378" s="11">
        <f t="shared" ca="1" si="9"/>
        <v>-9.8492080170000005</v>
      </c>
      <c r="K3378" s="9">
        <f t="shared" ca="1" si="587"/>
        <v>20.408577300000001</v>
      </c>
      <c r="L3378" s="11">
        <f t="shared" ca="1" si="588"/>
        <v>7734.3110690000003</v>
      </c>
      <c r="M3378" s="11">
        <f t="shared" ca="1" si="583"/>
        <v>0.54172799999999999</v>
      </c>
      <c r="N3378" s="11">
        <f t="shared" ca="1" si="591"/>
        <v>-1.4836313640000001</v>
      </c>
      <c r="O3378" s="11">
        <f t="shared" ca="1" si="592"/>
        <v>0</v>
      </c>
      <c r="P3378" s="13">
        <f t="shared" ca="1" si="584"/>
        <v>309.18799999999999</v>
      </c>
      <c r="Q3378" s="11">
        <f t="shared" ca="1" si="415"/>
        <v>6.6007016129999999E-2</v>
      </c>
      <c r="R3378" s="11">
        <f t="shared" ca="1" si="585"/>
        <v>1.0039967400000001</v>
      </c>
      <c r="S3378" s="11"/>
    </row>
    <row r="3379" spans="2:19" x14ac:dyDescent="0.2">
      <c r="B3379" s="11"/>
      <c r="D3379" s="14">
        <f t="shared" si="586"/>
        <v>33.770000000001851</v>
      </c>
      <c r="E3379" s="11">
        <f t="shared" si="589"/>
        <v>37.840000000001169</v>
      </c>
      <c r="F3379" s="11">
        <f t="shared" si="582"/>
        <v>-371.21040000001148</v>
      </c>
      <c r="G3379" s="11">
        <f t="shared" ca="1" si="412"/>
        <v>-1.4693458669999999</v>
      </c>
      <c r="H3379" s="15">
        <f t="shared" si="590"/>
        <v>0</v>
      </c>
      <c r="I3379" s="11">
        <f t="shared" ca="1" si="1"/>
        <v>-372.6797459</v>
      </c>
      <c r="J3379" s="11">
        <f t="shared" ca="1" si="9"/>
        <v>-9.8488304929999995</v>
      </c>
      <c r="K3379" s="9">
        <f t="shared" ca="1" si="587"/>
        <v>20.310085220000001</v>
      </c>
      <c r="L3379" s="11">
        <f t="shared" ca="1" si="588"/>
        <v>7734.5146619999996</v>
      </c>
      <c r="M3379" s="11">
        <f t="shared" ca="1" si="583"/>
        <v>0.54172799999999999</v>
      </c>
      <c r="N3379" s="11">
        <f t="shared" ca="1" si="591"/>
        <v>-1.4693458669999999</v>
      </c>
      <c r="O3379" s="11">
        <f t="shared" ca="1" si="592"/>
        <v>0</v>
      </c>
      <c r="P3379" s="13">
        <f t="shared" ca="1" si="584"/>
        <v>309.18799999999999</v>
      </c>
      <c r="Q3379" s="11">
        <f t="shared" ca="1" si="415"/>
        <v>6.5688465350000003E-2</v>
      </c>
      <c r="R3379" s="11">
        <f t="shared" ca="1" si="585"/>
        <v>1.003958256</v>
      </c>
      <c r="S3379" s="11"/>
    </row>
    <row r="3380" spans="2:19" x14ac:dyDescent="0.2">
      <c r="B3380" s="11"/>
      <c r="D3380" s="14">
        <f t="shared" si="586"/>
        <v>33.780000000001849</v>
      </c>
      <c r="E3380" s="11">
        <f t="shared" si="589"/>
        <v>37.840000000001169</v>
      </c>
      <c r="F3380" s="11">
        <f t="shared" si="582"/>
        <v>-371.21040000001148</v>
      </c>
      <c r="G3380" s="11">
        <f t="shared" ca="1" si="412"/>
        <v>-1.4551300220000001</v>
      </c>
      <c r="H3380" s="15">
        <f t="shared" si="590"/>
        <v>0</v>
      </c>
      <c r="I3380" s="11">
        <f t="shared" ca="1" si="1"/>
        <v>-372.66552999999999</v>
      </c>
      <c r="J3380" s="11">
        <f t="shared" ca="1" si="9"/>
        <v>-9.8484548099999998</v>
      </c>
      <c r="K3380" s="9">
        <f t="shared" ca="1" si="587"/>
        <v>20.211596920000002</v>
      </c>
      <c r="L3380" s="11">
        <f t="shared" ca="1" si="588"/>
        <v>7734.7172710000004</v>
      </c>
      <c r="M3380" s="11">
        <f t="shared" ca="1" si="583"/>
        <v>0.54172799999999999</v>
      </c>
      <c r="N3380" s="11">
        <f t="shared" ca="1" si="591"/>
        <v>-1.4551300220000001</v>
      </c>
      <c r="O3380" s="11">
        <f t="shared" ca="1" si="592"/>
        <v>0</v>
      </c>
      <c r="P3380" s="13">
        <f t="shared" ca="1" si="584"/>
        <v>309.18799999999999</v>
      </c>
      <c r="Q3380" s="11">
        <f t="shared" ca="1" si="415"/>
        <v>6.5369926770000003E-2</v>
      </c>
      <c r="R3380" s="11">
        <f t="shared" ca="1" si="585"/>
        <v>1.0039199599999999</v>
      </c>
      <c r="S3380" s="11"/>
    </row>
    <row r="3381" spans="2:19" x14ac:dyDescent="0.2">
      <c r="B3381" s="11"/>
      <c r="D3381" s="14">
        <f t="shared" si="586"/>
        <v>33.790000000001847</v>
      </c>
      <c r="E3381" s="11">
        <f t="shared" si="589"/>
        <v>37.840000000001169</v>
      </c>
      <c r="F3381" s="11">
        <f t="shared" si="582"/>
        <v>-371.21040000001148</v>
      </c>
      <c r="G3381" s="11">
        <f t="shared" ca="1" si="412"/>
        <v>-1.4409838189999999</v>
      </c>
      <c r="H3381" s="15">
        <f t="shared" si="590"/>
        <v>0</v>
      </c>
      <c r="I3381" s="11">
        <f t="shared" ca="1" si="1"/>
        <v>-372.65138380000002</v>
      </c>
      <c r="J3381" s="11">
        <f t="shared" ca="1" si="9"/>
        <v>-9.8480809679999997</v>
      </c>
      <c r="K3381" s="9">
        <f t="shared" ca="1" si="587"/>
        <v>20.11311237</v>
      </c>
      <c r="L3381" s="11">
        <f t="shared" ca="1" si="588"/>
        <v>7734.9188940000004</v>
      </c>
      <c r="M3381" s="11">
        <f t="shared" ca="1" si="583"/>
        <v>0.54172799999999999</v>
      </c>
      <c r="N3381" s="11">
        <f t="shared" ca="1" si="591"/>
        <v>-1.4409838189999999</v>
      </c>
      <c r="O3381" s="11">
        <f t="shared" ca="1" si="592"/>
        <v>0</v>
      </c>
      <c r="P3381" s="13">
        <f t="shared" ca="1" si="584"/>
        <v>309.18799999999999</v>
      </c>
      <c r="Q3381" s="11">
        <f t="shared" ca="1" si="415"/>
        <v>6.5051400349999997E-2</v>
      </c>
      <c r="R3381" s="11">
        <f t="shared" ca="1" si="585"/>
        <v>1.0038818519999999</v>
      </c>
      <c r="S3381" s="11"/>
    </row>
    <row r="3382" spans="2:19" x14ac:dyDescent="0.2">
      <c r="B3382" s="11"/>
      <c r="D3382" s="14">
        <f t="shared" si="586"/>
        <v>33.800000000001845</v>
      </c>
      <c r="E3382" s="11">
        <f t="shared" si="589"/>
        <v>37.840000000001169</v>
      </c>
      <c r="F3382" s="11">
        <f t="shared" si="582"/>
        <v>-371.21040000001148</v>
      </c>
      <c r="G3382" s="11">
        <f t="shared" ca="1" si="412"/>
        <v>-1.426741306</v>
      </c>
      <c r="H3382" s="15">
        <f t="shared" si="590"/>
        <v>0</v>
      </c>
      <c r="I3382" s="11">
        <f t="shared" ca="1" si="1"/>
        <v>-372.6371413</v>
      </c>
      <c r="J3382" s="11">
        <f t="shared" ca="1" si="9"/>
        <v>-9.8477045800000003</v>
      </c>
      <c r="K3382" s="9">
        <f t="shared" ca="1" si="587"/>
        <v>20.014631560000002</v>
      </c>
      <c r="L3382" s="11">
        <f t="shared" ca="1" si="588"/>
        <v>7735.119533</v>
      </c>
      <c r="M3382" s="11">
        <f t="shared" ca="1" si="583"/>
        <v>0.54166499999999995</v>
      </c>
      <c r="N3382" s="11">
        <f t="shared" ca="1" si="591"/>
        <v>-1.426741306</v>
      </c>
      <c r="O3382" s="11">
        <f t="shared" ca="1" si="592"/>
        <v>0</v>
      </c>
      <c r="P3382" s="13">
        <f t="shared" ca="1" si="584"/>
        <v>309.18400000000003</v>
      </c>
      <c r="Q3382" s="11">
        <f t="shared" ca="1" si="415"/>
        <v>6.4733723480000005E-2</v>
      </c>
      <c r="R3382" s="11">
        <f t="shared" ca="1" si="585"/>
        <v>1.0038434839999999</v>
      </c>
      <c r="S3382" s="11"/>
    </row>
    <row r="3383" spans="2:19" x14ac:dyDescent="0.2">
      <c r="B3383" s="11"/>
      <c r="D3383" s="14">
        <f t="shared" si="586"/>
        <v>33.810000000001843</v>
      </c>
      <c r="E3383" s="11">
        <f t="shared" si="589"/>
        <v>37.840000000001169</v>
      </c>
      <c r="F3383" s="11">
        <f t="shared" si="582"/>
        <v>-371.21040000001148</v>
      </c>
      <c r="G3383" s="11">
        <f t="shared" ca="1" si="412"/>
        <v>-1.4127359900000001</v>
      </c>
      <c r="H3383" s="15">
        <f t="shared" si="590"/>
        <v>0</v>
      </c>
      <c r="I3383" s="11">
        <f t="shared" ca="1" si="1"/>
        <v>-372.62313599999999</v>
      </c>
      <c r="J3383" s="11">
        <f t="shared" ca="1" si="9"/>
        <v>-9.8473344610000009</v>
      </c>
      <c r="K3383" s="9">
        <f t="shared" ca="1" si="587"/>
        <v>19.916154519999999</v>
      </c>
      <c r="L3383" s="11">
        <f t="shared" ca="1" si="588"/>
        <v>7735.3191870000001</v>
      </c>
      <c r="M3383" s="11">
        <f t="shared" ca="1" si="583"/>
        <v>0.54166499999999995</v>
      </c>
      <c r="N3383" s="11">
        <f t="shared" ca="1" si="591"/>
        <v>-1.4127359900000001</v>
      </c>
      <c r="O3383" s="11">
        <f t="shared" ca="1" si="592"/>
        <v>0</v>
      </c>
      <c r="P3383" s="13">
        <f t="shared" ca="1" si="584"/>
        <v>309.18400000000003</v>
      </c>
      <c r="Q3383" s="11">
        <f t="shared" ca="1" si="415"/>
        <v>6.44152172E-2</v>
      </c>
      <c r="R3383" s="11">
        <f t="shared" ca="1" si="585"/>
        <v>1.0038057549999999</v>
      </c>
      <c r="S3383" s="11"/>
    </row>
    <row r="3384" spans="2:19" x14ac:dyDescent="0.2">
      <c r="B3384" s="11"/>
      <c r="D3384" s="14">
        <f t="shared" si="586"/>
        <v>33.820000000001841</v>
      </c>
      <c r="E3384" s="11">
        <f t="shared" si="589"/>
        <v>37.840000000001169</v>
      </c>
      <c r="F3384" s="11">
        <f t="shared" si="582"/>
        <v>-371.21040000001148</v>
      </c>
      <c r="G3384" s="11">
        <f t="shared" ca="1" si="412"/>
        <v>-1.398800276</v>
      </c>
      <c r="H3384" s="15">
        <f t="shared" si="590"/>
        <v>0</v>
      </c>
      <c r="I3384" s="11">
        <f t="shared" ca="1" si="1"/>
        <v>-372.6092003</v>
      </c>
      <c r="J3384" s="11">
        <f t="shared" ca="1" si="9"/>
        <v>-9.8469661810000009</v>
      </c>
      <c r="K3384" s="9">
        <f t="shared" ca="1" si="587"/>
        <v>19.81768117</v>
      </c>
      <c r="L3384" s="11">
        <f t="shared" ca="1" si="588"/>
        <v>7735.5178560000004</v>
      </c>
      <c r="M3384" s="11">
        <f t="shared" ca="1" si="583"/>
        <v>0.54166499999999995</v>
      </c>
      <c r="N3384" s="11">
        <f t="shared" ca="1" si="591"/>
        <v>-1.398800276</v>
      </c>
      <c r="O3384" s="11">
        <f t="shared" ca="1" si="592"/>
        <v>0</v>
      </c>
      <c r="P3384" s="13">
        <f t="shared" ca="1" si="584"/>
        <v>309.18400000000003</v>
      </c>
      <c r="Q3384" s="11">
        <f t="shared" ca="1" si="415"/>
        <v>6.4096722889999999E-2</v>
      </c>
      <c r="R3384" s="11">
        <f t="shared" ca="1" si="585"/>
        <v>1.0037682139999999</v>
      </c>
      <c r="S3384" s="11"/>
    </row>
    <row r="3385" spans="2:19" x14ac:dyDescent="0.2">
      <c r="B3385" s="11"/>
      <c r="D3385" s="14">
        <f t="shared" si="586"/>
        <v>33.830000000001839</v>
      </c>
      <c r="E3385" s="11">
        <f t="shared" si="589"/>
        <v>37.840000000001169</v>
      </c>
      <c r="F3385" s="11">
        <f t="shared" si="582"/>
        <v>-371.21040000001148</v>
      </c>
      <c r="G3385" s="11">
        <f t="shared" ca="1" si="412"/>
        <v>-1.3849341550000001</v>
      </c>
      <c r="H3385" s="15">
        <f t="shared" si="590"/>
        <v>0</v>
      </c>
      <c r="I3385" s="11">
        <f t="shared" ca="1" si="1"/>
        <v>-372.59533420000002</v>
      </c>
      <c r="J3385" s="11">
        <f t="shared" ca="1" si="9"/>
        <v>-9.8465997400000003</v>
      </c>
      <c r="K3385" s="9">
        <f t="shared" ca="1" si="587"/>
        <v>19.719211510000001</v>
      </c>
      <c r="L3385" s="11">
        <f t="shared" ca="1" si="588"/>
        <v>7735.7155409999996</v>
      </c>
      <c r="M3385" s="11">
        <f t="shared" ca="1" si="583"/>
        <v>0.54166499999999995</v>
      </c>
      <c r="N3385" s="11">
        <f t="shared" ca="1" si="591"/>
        <v>-1.3849341550000001</v>
      </c>
      <c r="O3385" s="11">
        <f t="shared" ca="1" si="592"/>
        <v>0</v>
      </c>
      <c r="P3385" s="13">
        <f t="shared" ca="1" si="584"/>
        <v>309.18400000000003</v>
      </c>
      <c r="Q3385" s="11">
        <f t="shared" ca="1" si="415"/>
        <v>6.37782405E-2</v>
      </c>
      <c r="R3385" s="11">
        <f t="shared" ca="1" si="585"/>
        <v>1.0037308599999999</v>
      </c>
      <c r="S3385" s="11"/>
    </row>
    <row r="3386" spans="2:19" x14ac:dyDescent="0.2">
      <c r="B3386" s="11"/>
      <c r="D3386" s="14">
        <f t="shared" si="586"/>
        <v>33.840000000001837</v>
      </c>
      <c r="E3386" s="11">
        <f t="shared" si="589"/>
        <v>37.840000000001169</v>
      </c>
      <c r="F3386" s="11">
        <f t="shared" si="582"/>
        <v>-371.21040000001148</v>
      </c>
      <c r="G3386" s="11">
        <f t="shared" ca="1" si="412"/>
        <v>-1.371137614</v>
      </c>
      <c r="H3386" s="15">
        <f t="shared" si="590"/>
        <v>0</v>
      </c>
      <c r="I3386" s="11">
        <f t="shared" ca="1" si="1"/>
        <v>-372.58153759999999</v>
      </c>
      <c r="J3386" s="11">
        <f t="shared" ca="1" si="9"/>
        <v>-9.8462351380000008</v>
      </c>
      <c r="K3386" s="9">
        <f t="shared" ca="1" si="587"/>
        <v>19.620745509999999</v>
      </c>
      <c r="L3386" s="11">
        <f t="shared" ca="1" si="588"/>
        <v>7735.9122399999997</v>
      </c>
      <c r="M3386" s="11">
        <f t="shared" ca="1" si="583"/>
        <v>0.54166499999999995</v>
      </c>
      <c r="N3386" s="11">
        <f t="shared" ca="1" si="591"/>
        <v>-1.371137614</v>
      </c>
      <c r="O3386" s="11">
        <f t="shared" ca="1" si="592"/>
        <v>0</v>
      </c>
      <c r="P3386" s="13">
        <f t="shared" ca="1" si="584"/>
        <v>309.18400000000003</v>
      </c>
      <c r="Q3386" s="11">
        <f t="shared" ca="1" si="415"/>
        <v>6.3459769949999995E-2</v>
      </c>
      <c r="R3386" s="11">
        <f t="shared" ca="1" si="585"/>
        <v>1.0036936940000001</v>
      </c>
      <c r="S3386" s="11"/>
    </row>
    <row r="3387" spans="2:19" x14ac:dyDescent="0.2">
      <c r="B3387" s="11"/>
      <c r="D3387" s="14">
        <f t="shared" si="586"/>
        <v>33.850000000001835</v>
      </c>
      <c r="E3387" s="11">
        <f t="shared" si="589"/>
        <v>37.840000000001169</v>
      </c>
      <c r="F3387" s="11">
        <f t="shared" si="582"/>
        <v>-371.21040000001148</v>
      </c>
      <c r="G3387" s="11">
        <f t="shared" ca="1" si="412"/>
        <v>-1.3572527670000001</v>
      </c>
      <c r="H3387" s="15">
        <f t="shared" si="590"/>
        <v>0</v>
      </c>
      <c r="I3387" s="11">
        <f t="shared" ca="1" si="1"/>
        <v>-372.56765280000002</v>
      </c>
      <c r="J3387" s="11">
        <f t="shared" ca="1" si="9"/>
        <v>-9.8458682020000001</v>
      </c>
      <c r="K3387" s="9">
        <f t="shared" ca="1" si="587"/>
        <v>19.522283160000001</v>
      </c>
      <c r="L3387" s="11">
        <f t="shared" ca="1" si="588"/>
        <v>7736.1079550000004</v>
      </c>
      <c r="M3387" s="11">
        <f t="shared" ca="1" si="583"/>
        <v>0.54160200000000003</v>
      </c>
      <c r="N3387" s="11">
        <f t="shared" ca="1" si="591"/>
        <v>-1.3572527670000001</v>
      </c>
      <c r="O3387" s="11">
        <f t="shared" ca="1" si="592"/>
        <v>0</v>
      </c>
      <c r="P3387" s="13">
        <f t="shared" ca="1" si="584"/>
        <v>309.18</v>
      </c>
      <c r="Q3387" s="11">
        <f t="shared" ca="1" si="415"/>
        <v>6.3142128079999998E-2</v>
      </c>
      <c r="R3387" s="11">
        <f t="shared" ca="1" si="585"/>
        <v>1.0036562899999999</v>
      </c>
      <c r="S3387" s="11"/>
    </row>
    <row r="3388" spans="2:19" x14ac:dyDescent="0.2">
      <c r="B3388" s="11"/>
      <c r="D3388" s="14">
        <f t="shared" si="586"/>
        <v>33.860000000001833</v>
      </c>
      <c r="E3388" s="11">
        <f t="shared" si="589"/>
        <v>37.840000000001169</v>
      </c>
      <c r="F3388" s="11">
        <f t="shared" si="582"/>
        <v>-371.21040000001148</v>
      </c>
      <c r="G3388" s="11">
        <f t="shared" ca="1" si="412"/>
        <v>-1.343596953</v>
      </c>
      <c r="H3388" s="15">
        <f t="shared" si="590"/>
        <v>0</v>
      </c>
      <c r="I3388" s="11">
        <f t="shared" ca="1" si="1"/>
        <v>-372.55399699999998</v>
      </c>
      <c r="J3388" s="11">
        <f t="shared" ca="1" si="9"/>
        <v>-9.8455073189999993</v>
      </c>
      <c r="K3388" s="9">
        <f t="shared" ca="1" si="587"/>
        <v>19.42382448</v>
      </c>
      <c r="L3388" s="11">
        <f t="shared" ca="1" si="588"/>
        <v>7736.302686</v>
      </c>
      <c r="M3388" s="11">
        <f t="shared" ca="1" si="583"/>
        <v>0.54160200000000003</v>
      </c>
      <c r="N3388" s="11">
        <f t="shared" ca="1" si="591"/>
        <v>-1.343596953</v>
      </c>
      <c r="O3388" s="11">
        <f t="shared" ca="1" si="592"/>
        <v>0</v>
      </c>
      <c r="P3388" s="13">
        <f t="shared" ca="1" si="584"/>
        <v>309.18</v>
      </c>
      <c r="Q3388" s="11">
        <f t="shared" ca="1" si="415"/>
        <v>6.2823677080000001E-2</v>
      </c>
      <c r="R3388" s="11">
        <f t="shared" ca="1" si="585"/>
        <v>1.0036195020000001</v>
      </c>
      <c r="S3388" s="11"/>
    </row>
    <row r="3389" spans="2:19" x14ac:dyDescent="0.2">
      <c r="B3389" s="11"/>
      <c r="D3389" s="14">
        <f t="shared" si="586"/>
        <v>33.870000000001831</v>
      </c>
      <c r="E3389" s="11">
        <f t="shared" si="589"/>
        <v>37.840000000001169</v>
      </c>
      <c r="F3389" s="11">
        <f t="shared" si="582"/>
        <v>-371.21040000001148</v>
      </c>
      <c r="G3389" s="11">
        <f t="shared" ca="1" si="412"/>
        <v>-1.3300106810000001</v>
      </c>
      <c r="H3389" s="15">
        <f t="shared" si="590"/>
        <v>0</v>
      </c>
      <c r="I3389" s="11">
        <f t="shared" ca="1" si="1"/>
        <v>-372.5404107</v>
      </c>
      <c r="J3389" s="11">
        <f t="shared" ca="1" si="9"/>
        <v>-9.8451482739999996</v>
      </c>
      <c r="K3389" s="9">
        <f t="shared" ca="1" si="587"/>
        <v>19.32536941</v>
      </c>
      <c r="L3389" s="11">
        <f t="shared" ca="1" si="588"/>
        <v>7736.4964319999999</v>
      </c>
      <c r="M3389" s="11">
        <f t="shared" ca="1" si="583"/>
        <v>0.54160200000000003</v>
      </c>
      <c r="N3389" s="11">
        <f t="shared" ca="1" si="591"/>
        <v>-1.3300106810000001</v>
      </c>
      <c r="O3389" s="11">
        <f t="shared" ca="1" si="592"/>
        <v>0</v>
      </c>
      <c r="P3389" s="13">
        <f t="shared" ca="1" si="584"/>
        <v>309.18</v>
      </c>
      <c r="Q3389" s="11">
        <f t="shared" ca="1" si="415"/>
        <v>6.2505237739999997E-2</v>
      </c>
      <c r="R3389" s="11">
        <f t="shared" ca="1" si="585"/>
        <v>1.0035829030000001</v>
      </c>
      <c r="S3389" s="11"/>
    </row>
    <row r="3390" spans="2:19" x14ac:dyDescent="0.2">
      <c r="B3390" s="11"/>
      <c r="D3390" s="14">
        <f t="shared" si="586"/>
        <v>33.880000000001829</v>
      </c>
      <c r="E3390" s="11">
        <f t="shared" si="589"/>
        <v>37.840000000001169</v>
      </c>
      <c r="F3390" s="11">
        <f t="shared" si="582"/>
        <v>-371.21040000001148</v>
      </c>
      <c r="G3390" s="11">
        <f t="shared" ca="1" si="412"/>
        <v>-1.3164939419999999</v>
      </c>
      <c r="H3390" s="15">
        <f t="shared" si="590"/>
        <v>0</v>
      </c>
      <c r="I3390" s="11">
        <f t="shared" ca="1" si="1"/>
        <v>-372.5268939</v>
      </c>
      <c r="J3390" s="11">
        <f t="shared" ca="1" si="9"/>
        <v>-9.8447910660000009</v>
      </c>
      <c r="K3390" s="9">
        <f t="shared" ca="1" si="587"/>
        <v>19.226917920000002</v>
      </c>
      <c r="L3390" s="11">
        <f t="shared" ca="1" si="588"/>
        <v>7736.6891930000002</v>
      </c>
      <c r="M3390" s="11">
        <f t="shared" ca="1" si="583"/>
        <v>0.54160200000000003</v>
      </c>
      <c r="N3390" s="11">
        <f t="shared" ca="1" si="591"/>
        <v>-1.3164939419999999</v>
      </c>
      <c r="O3390" s="11">
        <f t="shared" ca="1" si="592"/>
        <v>0</v>
      </c>
      <c r="P3390" s="13">
        <f t="shared" ca="1" si="584"/>
        <v>309.18</v>
      </c>
      <c r="Q3390" s="11">
        <f t="shared" ca="1" si="415"/>
        <v>6.2186810019999997E-2</v>
      </c>
      <c r="R3390" s="11">
        <f t="shared" ca="1" si="585"/>
        <v>1.00354649</v>
      </c>
      <c r="S3390" s="11"/>
    </row>
    <row r="3391" spans="2:19" x14ac:dyDescent="0.2">
      <c r="B3391" s="11"/>
      <c r="D3391" s="14">
        <f t="shared" si="586"/>
        <v>33.890000000001827</v>
      </c>
      <c r="E3391" s="11">
        <f t="shared" si="589"/>
        <v>37.840000000001169</v>
      </c>
      <c r="F3391" s="11">
        <f t="shared" si="582"/>
        <v>-371.21040000001148</v>
      </c>
      <c r="G3391" s="11">
        <f t="shared" ca="1" si="412"/>
        <v>-1.303046725</v>
      </c>
      <c r="H3391" s="15">
        <f t="shared" si="590"/>
        <v>0</v>
      </c>
      <c r="I3391" s="11">
        <f t="shared" ca="1" si="1"/>
        <v>-372.51344669999997</v>
      </c>
      <c r="J3391" s="11">
        <f t="shared" ca="1" si="9"/>
        <v>-9.8444356959999997</v>
      </c>
      <c r="K3391" s="9">
        <f t="shared" ca="1" si="587"/>
        <v>19.128470010000001</v>
      </c>
      <c r="L3391" s="11">
        <f t="shared" ca="1" si="588"/>
        <v>7736.8809700000002</v>
      </c>
      <c r="M3391" s="11">
        <f t="shared" ca="1" si="583"/>
        <v>0.54160200000000003</v>
      </c>
      <c r="N3391" s="11">
        <f t="shared" ca="1" si="591"/>
        <v>-1.303046725</v>
      </c>
      <c r="O3391" s="11">
        <f t="shared" ca="1" si="592"/>
        <v>0</v>
      </c>
      <c r="P3391" s="13">
        <f t="shared" ca="1" si="584"/>
        <v>309.18</v>
      </c>
      <c r="Q3391" s="11">
        <f t="shared" ca="1" si="415"/>
        <v>6.1868393850000002E-2</v>
      </c>
      <c r="R3391" s="11">
        <f t="shared" ca="1" si="585"/>
        <v>1.0035102650000001</v>
      </c>
      <c r="S3391" s="11"/>
    </row>
    <row r="3392" spans="2:19" x14ac:dyDescent="0.2">
      <c r="B3392" s="11"/>
      <c r="D3392" s="14">
        <f t="shared" si="586"/>
        <v>33.900000000001825</v>
      </c>
      <c r="E3392" s="11">
        <f t="shared" si="589"/>
        <v>37.840000000001169</v>
      </c>
      <c r="F3392" s="11">
        <f t="shared" si="582"/>
        <v>-371.21040000001148</v>
      </c>
      <c r="G3392" s="11">
        <f t="shared" ca="1" si="412"/>
        <v>-1.2895190050000001</v>
      </c>
      <c r="H3392" s="15">
        <f t="shared" si="590"/>
        <v>0</v>
      </c>
      <c r="I3392" s="11">
        <f t="shared" ca="1" si="1"/>
        <v>-372.49991899999998</v>
      </c>
      <c r="J3392" s="11">
        <f t="shared" ca="1" si="9"/>
        <v>-9.8440781980000001</v>
      </c>
      <c r="K3392" s="9">
        <f t="shared" ca="1" si="587"/>
        <v>19.030025649999999</v>
      </c>
      <c r="L3392" s="11">
        <f t="shared" ca="1" si="588"/>
        <v>7737.0717629999999</v>
      </c>
      <c r="M3392" s="11">
        <f t="shared" ca="1" si="583"/>
        <v>0.54153899999999999</v>
      </c>
      <c r="N3392" s="11">
        <f t="shared" ca="1" si="591"/>
        <v>-1.2895190050000001</v>
      </c>
      <c r="O3392" s="11">
        <f t="shared" ca="1" si="592"/>
        <v>0</v>
      </c>
      <c r="P3392" s="13">
        <f t="shared" ca="1" si="584"/>
        <v>309.17599999999999</v>
      </c>
      <c r="Q3392" s="11">
        <f t="shared" ca="1" si="415"/>
        <v>6.1550785490000003E-2</v>
      </c>
      <c r="R3392" s="11">
        <f t="shared" ca="1" si="585"/>
        <v>1.0034738219999999</v>
      </c>
      <c r="S3392" s="11"/>
    </row>
    <row r="3393" spans="2:19" x14ac:dyDescent="0.2">
      <c r="B3393" s="11"/>
      <c r="D3393" s="14">
        <f t="shared" si="586"/>
        <v>33.910000000001823</v>
      </c>
      <c r="E3393" s="11">
        <f t="shared" si="589"/>
        <v>37.840000000001169</v>
      </c>
      <c r="F3393" s="11">
        <f t="shared" si="582"/>
        <v>-371.21040000001148</v>
      </c>
      <c r="G3393" s="11">
        <f t="shared" ca="1" si="412"/>
        <v>-1.276212356</v>
      </c>
      <c r="H3393" s="15">
        <f t="shared" si="590"/>
        <v>0</v>
      </c>
      <c r="I3393" s="11">
        <f t="shared" ca="1" si="1"/>
        <v>-372.48661240000001</v>
      </c>
      <c r="J3393" s="11">
        <f t="shared" ca="1" si="9"/>
        <v>-9.8437265420000006</v>
      </c>
      <c r="K3393" s="9">
        <f t="shared" ca="1" si="587"/>
        <v>18.931584869999998</v>
      </c>
      <c r="L3393" s="11">
        <f t="shared" ca="1" si="588"/>
        <v>7737.261571</v>
      </c>
      <c r="M3393" s="11">
        <f t="shared" ca="1" si="583"/>
        <v>0.54153899999999999</v>
      </c>
      <c r="N3393" s="11">
        <f t="shared" ca="1" si="591"/>
        <v>-1.276212356</v>
      </c>
      <c r="O3393" s="11">
        <f t="shared" ca="1" si="592"/>
        <v>0</v>
      </c>
      <c r="P3393" s="13">
        <f t="shared" ca="1" si="584"/>
        <v>309.17599999999999</v>
      </c>
      <c r="Q3393" s="11">
        <f t="shared" ca="1" si="415"/>
        <v>6.1232388259999999E-2</v>
      </c>
      <c r="R3393" s="11">
        <f t="shared" ca="1" si="585"/>
        <v>1.0034379760000001</v>
      </c>
      <c r="S3393" s="11"/>
    </row>
    <row r="3394" spans="2:19" x14ac:dyDescent="0.2">
      <c r="B3394" s="11"/>
      <c r="D3394" s="14">
        <f t="shared" si="586"/>
        <v>33.920000000001821</v>
      </c>
      <c r="E3394" s="11">
        <f t="shared" si="589"/>
        <v>37.840000000001169</v>
      </c>
      <c r="F3394" s="11">
        <f t="shared" ref="F3394:F3457" si="593">E3394*Grav</f>
        <v>-371.21040000001148</v>
      </c>
      <c r="G3394" s="11">
        <f t="shared" ca="1" si="412"/>
        <v>-1.2629751920000001</v>
      </c>
      <c r="H3394" s="15">
        <f t="shared" si="590"/>
        <v>0</v>
      </c>
      <c r="I3394" s="11">
        <f t="shared" ca="1" si="1"/>
        <v>-372.47337520000002</v>
      </c>
      <c r="J3394" s="11">
        <f t="shared" ca="1" si="9"/>
        <v>-9.8433767230000004</v>
      </c>
      <c r="K3394" s="9">
        <f t="shared" ca="1" si="587"/>
        <v>18.833147610000001</v>
      </c>
      <c r="L3394" s="11">
        <f t="shared" ca="1" si="588"/>
        <v>7737.4503949999998</v>
      </c>
      <c r="M3394" s="11">
        <f t="shared" ref="M3394:M3457" ca="1" si="594">VLOOKUP(L3394,AtmChart,4)</f>
        <v>0.54153899999999999</v>
      </c>
      <c r="N3394" s="11">
        <f t="shared" ca="1" si="591"/>
        <v>-1.2629751920000001</v>
      </c>
      <c r="O3394" s="11">
        <f t="shared" ca="1" si="592"/>
        <v>0</v>
      </c>
      <c r="P3394" s="13">
        <f t="shared" ref="P3394:P3457" ca="1" si="595">VLOOKUP(L3394,AtmChart,5)</f>
        <v>309.17599999999999</v>
      </c>
      <c r="Q3394" s="11">
        <f t="shared" ca="1" si="415"/>
        <v>6.09140024E-2</v>
      </c>
      <c r="R3394" s="11">
        <f t="shared" ref="R3394:R3457" ca="1" si="596">J3394/Grav</f>
        <v>1.0034023160000001</v>
      </c>
      <c r="S3394" s="11"/>
    </row>
    <row r="3395" spans="2:19" x14ac:dyDescent="0.2">
      <c r="B3395" s="11"/>
      <c r="D3395" s="14">
        <f t="shared" ref="D3395:D3458" si="597">D3394+DeltaT</f>
        <v>33.930000000001819</v>
      </c>
      <c r="E3395" s="11">
        <f t="shared" si="589"/>
        <v>37.840000000001169</v>
      </c>
      <c r="F3395" s="11">
        <f t="shared" si="593"/>
        <v>-371.21040000001148</v>
      </c>
      <c r="G3395" s="11">
        <f t="shared" ca="1" si="412"/>
        <v>-1.249807503</v>
      </c>
      <c r="H3395" s="15">
        <f t="shared" si="590"/>
        <v>0</v>
      </c>
      <c r="I3395" s="11">
        <f t="shared" ca="1" si="1"/>
        <v>-372.46020750000002</v>
      </c>
      <c r="J3395" s="11">
        <f t="shared" ca="1" si="9"/>
        <v>-9.8430287389999993</v>
      </c>
      <c r="K3395" s="9">
        <f t="shared" ref="K3395:K3458" ca="1" si="598">K3394+J3394*DeltaT</f>
        <v>18.734713840000001</v>
      </c>
      <c r="L3395" s="11">
        <f t="shared" ref="L3395:L3458" ca="1" si="599">L3394+K3394*DeltaT+(0.5*J3394*DeltaT^2)</f>
        <v>7737.638234</v>
      </c>
      <c r="M3395" s="11">
        <f t="shared" ca="1" si="594"/>
        <v>0.54153899999999999</v>
      </c>
      <c r="N3395" s="11">
        <f t="shared" ca="1" si="591"/>
        <v>-1.249807503</v>
      </c>
      <c r="O3395" s="11">
        <f t="shared" ca="1" si="592"/>
        <v>0</v>
      </c>
      <c r="P3395" s="13">
        <f t="shared" ca="1" si="595"/>
        <v>309.17599999999999</v>
      </c>
      <c r="Q3395" s="11">
        <f t="shared" ca="1" si="415"/>
        <v>6.0595627860000001E-2</v>
      </c>
      <c r="R3395" s="11">
        <f t="shared" ca="1" si="596"/>
        <v>1.0033668440000001</v>
      </c>
      <c r="S3395" s="11"/>
    </row>
    <row r="3396" spans="2:19" x14ac:dyDescent="0.2">
      <c r="B3396" s="11"/>
      <c r="D3396" s="14">
        <f t="shared" si="597"/>
        <v>33.940000000001817</v>
      </c>
      <c r="E3396" s="11">
        <f t="shared" si="589"/>
        <v>37.840000000001169</v>
      </c>
      <c r="F3396" s="11">
        <f t="shared" si="593"/>
        <v>-371.21040000001148</v>
      </c>
      <c r="G3396" s="11">
        <f t="shared" ca="1" si="412"/>
        <v>-1.236709278</v>
      </c>
      <c r="H3396" s="15">
        <f t="shared" si="590"/>
        <v>0</v>
      </c>
      <c r="I3396" s="11">
        <f t="shared" ca="1" si="1"/>
        <v>-372.44710930000002</v>
      </c>
      <c r="J3396" s="11">
        <f t="shared" ca="1" si="9"/>
        <v>-9.8426825919999992</v>
      </c>
      <c r="K3396" s="9">
        <f t="shared" ca="1" si="598"/>
        <v>18.636283550000002</v>
      </c>
      <c r="L3396" s="11">
        <f t="shared" ca="1" si="599"/>
        <v>7737.8250889999999</v>
      </c>
      <c r="M3396" s="11">
        <f t="shared" ca="1" si="594"/>
        <v>0.54153899999999999</v>
      </c>
      <c r="N3396" s="11">
        <f t="shared" ca="1" si="591"/>
        <v>-1.236709278</v>
      </c>
      <c r="O3396" s="11">
        <f t="shared" ca="1" si="592"/>
        <v>0</v>
      </c>
      <c r="P3396" s="13">
        <f t="shared" ca="1" si="595"/>
        <v>309.17599999999999</v>
      </c>
      <c r="Q3396" s="11">
        <f t="shared" ca="1" si="415"/>
        <v>6.0277264580000003E-2</v>
      </c>
      <c r="R3396" s="11">
        <f t="shared" ca="1" si="596"/>
        <v>1.003331559</v>
      </c>
      <c r="S3396" s="11"/>
    </row>
    <row r="3397" spans="2:19" x14ac:dyDescent="0.2">
      <c r="B3397" s="11"/>
      <c r="D3397" s="14">
        <f t="shared" si="597"/>
        <v>33.950000000001815</v>
      </c>
      <c r="E3397" s="11">
        <f t="shared" si="589"/>
        <v>37.840000000001169</v>
      </c>
      <c r="F3397" s="11">
        <f t="shared" si="593"/>
        <v>-371.21040000001148</v>
      </c>
      <c r="G3397" s="11">
        <f t="shared" ca="1" si="412"/>
        <v>-1.2235381510000001</v>
      </c>
      <c r="H3397" s="15">
        <f t="shared" si="590"/>
        <v>0</v>
      </c>
      <c r="I3397" s="11">
        <f t="shared" ca="1" si="1"/>
        <v>-372.4339382</v>
      </c>
      <c r="J3397" s="11">
        <f t="shared" ca="1" si="9"/>
        <v>-9.8423345179999995</v>
      </c>
      <c r="K3397" s="9">
        <f t="shared" ca="1" si="598"/>
        <v>18.537856730000001</v>
      </c>
      <c r="L3397" s="11">
        <f t="shared" ca="1" si="599"/>
        <v>7738.0109599999996</v>
      </c>
      <c r="M3397" s="11">
        <f t="shared" ca="1" si="594"/>
        <v>0.54147599999999996</v>
      </c>
      <c r="N3397" s="11">
        <f t="shared" ca="1" si="591"/>
        <v>-1.2235381510000001</v>
      </c>
      <c r="O3397" s="11">
        <f t="shared" ca="1" si="592"/>
        <v>0</v>
      </c>
      <c r="P3397" s="13">
        <f t="shared" ca="1" si="595"/>
        <v>309.17099999999999</v>
      </c>
      <c r="Q3397" s="11">
        <f t="shared" ca="1" si="415"/>
        <v>5.9959882159999998E-2</v>
      </c>
      <c r="R3397" s="11">
        <f t="shared" ca="1" si="596"/>
        <v>1.0032960769999999</v>
      </c>
      <c r="S3397" s="11"/>
    </row>
    <row r="3398" spans="2:19" x14ac:dyDescent="0.2">
      <c r="B3398" s="11"/>
      <c r="D3398" s="14">
        <f t="shared" si="597"/>
        <v>33.960000000001813</v>
      </c>
      <c r="E3398" s="11">
        <f t="shared" ref="E3398:E3461" si="600">IF(D3398&lt;ThrustCurveTime,E3397-(Mdot)/10,E3397)</f>
        <v>37.840000000001169</v>
      </c>
      <c r="F3398" s="11">
        <f t="shared" si="593"/>
        <v>-371.21040000001148</v>
      </c>
      <c r="G3398" s="11">
        <f t="shared" ca="1" si="412"/>
        <v>-1.2105803390000001</v>
      </c>
      <c r="H3398" s="15">
        <f t="shared" si="590"/>
        <v>0</v>
      </c>
      <c r="I3398" s="11">
        <f t="shared" ca="1" si="1"/>
        <v>-372.4209803</v>
      </c>
      <c r="J3398" s="11">
        <f t="shared" ca="1" si="9"/>
        <v>-9.8419920810000008</v>
      </c>
      <c r="K3398" s="9">
        <f t="shared" ca="1" si="598"/>
        <v>18.439433380000001</v>
      </c>
      <c r="L3398" s="11">
        <f t="shared" ca="1" si="599"/>
        <v>7738.1958459999996</v>
      </c>
      <c r="M3398" s="11">
        <f t="shared" ca="1" si="594"/>
        <v>0.54147599999999996</v>
      </c>
      <c r="N3398" s="11">
        <f t="shared" ca="1" si="591"/>
        <v>-1.2105803390000001</v>
      </c>
      <c r="O3398" s="11">
        <f t="shared" ca="1" si="592"/>
        <v>0</v>
      </c>
      <c r="P3398" s="13">
        <f t="shared" ca="1" si="595"/>
        <v>309.17099999999999</v>
      </c>
      <c r="Q3398" s="11">
        <f t="shared" ca="1" si="415"/>
        <v>5.9641536180000003E-2</v>
      </c>
      <c r="R3398" s="11">
        <f t="shared" ca="1" si="596"/>
        <v>1.00326117</v>
      </c>
      <c r="S3398" s="11"/>
    </row>
    <row r="3399" spans="2:19" x14ac:dyDescent="0.2">
      <c r="B3399" s="11"/>
      <c r="D3399" s="14">
        <f t="shared" si="597"/>
        <v>33.970000000001811</v>
      </c>
      <c r="E3399" s="11">
        <f t="shared" si="600"/>
        <v>37.840000000001169</v>
      </c>
      <c r="F3399" s="11">
        <f t="shared" si="593"/>
        <v>-371.21040000001148</v>
      </c>
      <c r="G3399" s="11">
        <f t="shared" ca="1" si="412"/>
        <v>-1.1976919539999999</v>
      </c>
      <c r="H3399" s="15">
        <f t="shared" ref="H3399:H3462" si="601">IF(D3399&lt;ThrustCurveTime,VLOOKUP(D3399,GoddardCurve1,2, TRUE),0)</f>
        <v>0</v>
      </c>
      <c r="I3399" s="11">
        <f t="shared" ca="1" si="1"/>
        <v>-372.40809200000001</v>
      </c>
      <c r="J3399" s="11">
        <f t="shared" ca="1" si="9"/>
        <v>-9.8416514789999994</v>
      </c>
      <c r="K3399" s="9">
        <f t="shared" ca="1" si="598"/>
        <v>18.341013459999999</v>
      </c>
      <c r="L3399" s="11">
        <f t="shared" ca="1" si="599"/>
        <v>7738.3797480000003</v>
      </c>
      <c r="M3399" s="11">
        <f t="shared" ca="1" si="594"/>
        <v>0.54147599999999996</v>
      </c>
      <c r="N3399" s="11">
        <f t="shared" ca="1" si="591"/>
        <v>-1.1976919539999999</v>
      </c>
      <c r="O3399" s="11">
        <f t="shared" ca="1" si="592"/>
        <v>0</v>
      </c>
      <c r="P3399" s="13">
        <f t="shared" ca="1" si="595"/>
        <v>309.17099999999999</v>
      </c>
      <c r="Q3399" s="11">
        <f t="shared" ca="1" si="415"/>
        <v>5.9323201270000001E-2</v>
      </c>
      <c r="R3399" s="11">
        <f t="shared" ca="1" si="596"/>
        <v>1.0032264500000001</v>
      </c>
      <c r="S3399" s="11"/>
    </row>
    <row r="3400" spans="2:19" x14ac:dyDescent="0.2">
      <c r="B3400" s="11"/>
      <c r="D3400" s="14">
        <f t="shared" si="597"/>
        <v>33.980000000001809</v>
      </c>
      <c r="E3400" s="11">
        <f t="shared" si="600"/>
        <v>37.840000000001169</v>
      </c>
      <c r="F3400" s="11">
        <f t="shared" si="593"/>
        <v>-371.21040000001148</v>
      </c>
      <c r="G3400" s="11">
        <f t="shared" ca="1" si="412"/>
        <v>-1.184872988</v>
      </c>
      <c r="H3400" s="15">
        <f t="shared" si="601"/>
        <v>0</v>
      </c>
      <c r="I3400" s="11">
        <f t="shared" ca="1" si="1"/>
        <v>-372.39527299999997</v>
      </c>
      <c r="J3400" s="11">
        <f t="shared" ca="1" si="9"/>
        <v>-9.8413127110000005</v>
      </c>
      <c r="K3400" s="9">
        <f t="shared" ca="1" si="598"/>
        <v>18.242596949999999</v>
      </c>
      <c r="L3400" s="11">
        <f t="shared" ca="1" si="599"/>
        <v>7738.5626659999998</v>
      </c>
      <c r="M3400" s="11">
        <f t="shared" ca="1" si="594"/>
        <v>0.54147599999999996</v>
      </c>
      <c r="N3400" s="11">
        <f t="shared" ca="1" si="591"/>
        <v>-1.184872988</v>
      </c>
      <c r="O3400" s="11">
        <f t="shared" ca="1" si="592"/>
        <v>0</v>
      </c>
      <c r="P3400" s="13">
        <f t="shared" ca="1" si="595"/>
        <v>309.17099999999999</v>
      </c>
      <c r="Q3400" s="11">
        <f t="shared" ca="1" si="415"/>
        <v>5.9004877390000002E-2</v>
      </c>
      <c r="R3400" s="11">
        <f t="shared" ca="1" si="596"/>
        <v>1.003191918</v>
      </c>
      <c r="S3400" s="11"/>
    </row>
    <row r="3401" spans="2:19" x14ac:dyDescent="0.2">
      <c r="B3401" s="11"/>
      <c r="D3401" s="14">
        <f t="shared" si="597"/>
        <v>33.990000000001807</v>
      </c>
      <c r="E3401" s="11">
        <f t="shared" si="600"/>
        <v>37.840000000001169</v>
      </c>
      <c r="F3401" s="11">
        <f t="shared" si="593"/>
        <v>-371.21040000001148</v>
      </c>
      <c r="G3401" s="11">
        <f t="shared" ca="1" si="412"/>
        <v>-1.172123429</v>
      </c>
      <c r="H3401" s="15">
        <f t="shared" si="601"/>
        <v>0</v>
      </c>
      <c r="I3401" s="11">
        <f t="shared" ca="1" si="1"/>
        <v>-372.38252340000003</v>
      </c>
      <c r="J3401" s="11">
        <f t="shared" ca="1" si="9"/>
        <v>-9.8409757780000007</v>
      </c>
      <c r="K3401" s="9">
        <f t="shared" ca="1" si="598"/>
        <v>18.144183819999999</v>
      </c>
      <c r="L3401" s="11">
        <f t="shared" ca="1" si="599"/>
        <v>7738.7446</v>
      </c>
      <c r="M3401" s="11">
        <f t="shared" ca="1" si="594"/>
        <v>0.54147599999999996</v>
      </c>
      <c r="N3401" s="11">
        <f t="shared" ca="1" si="591"/>
        <v>-1.172123429</v>
      </c>
      <c r="O3401" s="11">
        <f t="shared" ca="1" si="592"/>
        <v>0</v>
      </c>
      <c r="P3401" s="13">
        <f t="shared" ca="1" si="595"/>
        <v>309.17099999999999</v>
      </c>
      <c r="Q3401" s="11">
        <f t="shared" ca="1" si="415"/>
        <v>5.8686564449999999E-2</v>
      </c>
      <c r="R3401" s="11">
        <f t="shared" ca="1" si="596"/>
        <v>1.0031575720000001</v>
      </c>
      <c r="S3401" s="11"/>
    </row>
    <row r="3402" spans="2:19" x14ac:dyDescent="0.2">
      <c r="B3402" s="11"/>
      <c r="D3402" s="14">
        <f t="shared" si="597"/>
        <v>34.000000000001805</v>
      </c>
      <c r="E3402" s="11">
        <f t="shared" si="600"/>
        <v>37.840000000001169</v>
      </c>
      <c r="F3402" s="11">
        <f t="shared" si="593"/>
        <v>-371.21040000001148</v>
      </c>
      <c r="G3402" s="11">
        <f t="shared" ca="1" si="412"/>
        <v>-1.1594432699999999</v>
      </c>
      <c r="H3402" s="15">
        <f t="shared" si="601"/>
        <v>0</v>
      </c>
      <c r="I3402" s="11">
        <f t="shared" ca="1" si="1"/>
        <v>-372.36984330000001</v>
      </c>
      <c r="J3402" s="11">
        <f t="shared" ca="1" si="9"/>
        <v>-9.8406406779999998</v>
      </c>
      <c r="K3402" s="9">
        <f t="shared" ca="1" si="598"/>
        <v>18.045774059999999</v>
      </c>
      <c r="L3402" s="11">
        <f t="shared" ca="1" si="599"/>
        <v>7738.9255499999999</v>
      </c>
      <c r="M3402" s="11">
        <f t="shared" ca="1" si="594"/>
        <v>0.54147599999999996</v>
      </c>
      <c r="N3402" s="11">
        <f t="shared" ca="1" si="591"/>
        <v>-1.1594432699999999</v>
      </c>
      <c r="O3402" s="11">
        <f t="shared" ca="1" si="592"/>
        <v>0</v>
      </c>
      <c r="P3402" s="13">
        <f t="shared" ca="1" si="595"/>
        <v>309.17099999999999</v>
      </c>
      <c r="Q3402" s="11">
        <f t="shared" ca="1" si="415"/>
        <v>5.8368262419999997E-2</v>
      </c>
      <c r="R3402" s="11">
        <f t="shared" ca="1" si="596"/>
        <v>1.003123413</v>
      </c>
      <c r="S3402" s="11"/>
    </row>
    <row r="3403" spans="2:19" x14ac:dyDescent="0.2">
      <c r="B3403" s="11"/>
      <c r="D3403" s="14">
        <f t="shared" si="597"/>
        <v>34.010000000001803</v>
      </c>
      <c r="E3403" s="11">
        <f t="shared" si="600"/>
        <v>37.840000000001169</v>
      </c>
      <c r="F3403" s="11">
        <f t="shared" si="593"/>
        <v>-371.21040000001148</v>
      </c>
      <c r="G3403" s="11">
        <f t="shared" ca="1" si="412"/>
        <v>-1.146699068</v>
      </c>
      <c r="H3403" s="15">
        <f t="shared" si="601"/>
        <v>0</v>
      </c>
      <c r="I3403" s="11">
        <f t="shared" ca="1" si="1"/>
        <v>-372.35709910000003</v>
      </c>
      <c r="J3403" s="11">
        <f t="shared" ca="1" si="9"/>
        <v>-9.8403038869999992</v>
      </c>
      <c r="K3403" s="9">
        <f t="shared" ca="1" si="598"/>
        <v>17.94736765</v>
      </c>
      <c r="L3403" s="11">
        <f t="shared" ca="1" si="599"/>
        <v>7739.1055159999996</v>
      </c>
      <c r="M3403" s="11">
        <f t="shared" ca="1" si="594"/>
        <v>0.54141300000000003</v>
      </c>
      <c r="N3403" s="11">
        <f t="shared" ca="1" si="591"/>
        <v>-1.146699068</v>
      </c>
      <c r="O3403" s="11">
        <f t="shared" ca="1" si="592"/>
        <v>0</v>
      </c>
      <c r="P3403" s="13">
        <f t="shared" ca="1" si="595"/>
        <v>309.16699999999997</v>
      </c>
      <c r="Q3403" s="11">
        <f t="shared" ca="1" si="415"/>
        <v>5.8050722280000001E-2</v>
      </c>
      <c r="R3403" s="11">
        <f t="shared" ca="1" si="596"/>
        <v>1.0030890809999999</v>
      </c>
      <c r="S3403" s="11"/>
    </row>
    <row r="3404" spans="2:19" x14ac:dyDescent="0.2">
      <c r="B3404" s="11"/>
      <c r="D3404" s="14">
        <f t="shared" si="597"/>
        <v>34.020000000001801</v>
      </c>
      <c r="E3404" s="11">
        <f t="shared" si="600"/>
        <v>37.840000000001169</v>
      </c>
      <c r="F3404" s="11">
        <f t="shared" si="593"/>
        <v>-371.21040000001148</v>
      </c>
      <c r="G3404" s="11">
        <f t="shared" ca="1" si="412"/>
        <v>-1.134159141</v>
      </c>
      <c r="H3404" s="15">
        <f t="shared" si="601"/>
        <v>0</v>
      </c>
      <c r="I3404" s="11">
        <f t="shared" ca="1" si="1"/>
        <v>-372.34455910000003</v>
      </c>
      <c r="J3404" s="11">
        <f t="shared" ca="1" si="9"/>
        <v>-9.8399724929999994</v>
      </c>
      <c r="K3404" s="9">
        <f t="shared" ca="1" si="598"/>
        <v>17.84896462</v>
      </c>
      <c r="L3404" s="11">
        <f t="shared" ca="1" si="599"/>
        <v>7739.2844969999996</v>
      </c>
      <c r="M3404" s="11">
        <f t="shared" ca="1" si="594"/>
        <v>0.54141300000000003</v>
      </c>
      <c r="N3404" s="11">
        <f t="shared" ca="1" si="591"/>
        <v>-1.134159141</v>
      </c>
      <c r="O3404" s="11">
        <f t="shared" ca="1" si="592"/>
        <v>0</v>
      </c>
      <c r="P3404" s="13">
        <f t="shared" ca="1" si="595"/>
        <v>309.16699999999997</v>
      </c>
      <c r="Q3404" s="11">
        <f t="shared" ca="1" si="415"/>
        <v>5.7732437859999999E-2</v>
      </c>
      <c r="R3404" s="11">
        <f t="shared" ca="1" si="596"/>
        <v>1.0030553</v>
      </c>
      <c r="S3404" s="11"/>
    </row>
    <row r="3405" spans="2:19" x14ac:dyDescent="0.2">
      <c r="B3405" s="11"/>
      <c r="D3405" s="14">
        <f t="shared" si="597"/>
        <v>34.030000000001799</v>
      </c>
      <c r="E3405" s="11">
        <f t="shared" si="600"/>
        <v>37.840000000001169</v>
      </c>
      <c r="F3405" s="11">
        <f t="shared" si="593"/>
        <v>-371.21040000001148</v>
      </c>
      <c r="G3405" s="11">
        <f t="shared" ca="1" si="412"/>
        <v>-1.1216885780000001</v>
      </c>
      <c r="H3405" s="15">
        <f t="shared" si="601"/>
        <v>0</v>
      </c>
      <c r="I3405" s="11">
        <f t="shared" ca="1" si="1"/>
        <v>-372.33208860000002</v>
      </c>
      <c r="J3405" s="11">
        <f t="shared" ca="1" si="9"/>
        <v>-9.8396429330000004</v>
      </c>
      <c r="K3405" s="9">
        <f t="shared" ca="1" si="598"/>
        <v>17.75056489</v>
      </c>
      <c r="L3405" s="11">
        <f t="shared" ca="1" si="599"/>
        <v>7739.4624949999998</v>
      </c>
      <c r="M3405" s="11">
        <f t="shared" ca="1" si="594"/>
        <v>0.54141300000000003</v>
      </c>
      <c r="N3405" s="11">
        <f t="shared" ca="1" si="591"/>
        <v>-1.1216885780000001</v>
      </c>
      <c r="O3405" s="11">
        <f t="shared" ca="1" si="592"/>
        <v>0</v>
      </c>
      <c r="P3405" s="13">
        <f t="shared" ca="1" si="595"/>
        <v>309.16699999999997</v>
      </c>
      <c r="Q3405" s="11">
        <f t="shared" ca="1" si="415"/>
        <v>5.7414164160000003E-2</v>
      </c>
      <c r="R3405" s="11">
        <f t="shared" ca="1" si="596"/>
        <v>1.003021706</v>
      </c>
      <c r="S3405" s="11"/>
    </row>
    <row r="3406" spans="2:19" x14ac:dyDescent="0.2">
      <c r="B3406" s="11"/>
      <c r="D3406" s="14">
        <f t="shared" si="597"/>
        <v>34.040000000001797</v>
      </c>
      <c r="E3406" s="11">
        <f t="shared" si="600"/>
        <v>37.840000000001169</v>
      </c>
      <c r="F3406" s="11">
        <f t="shared" si="593"/>
        <v>-371.21040000001148</v>
      </c>
      <c r="G3406" s="11">
        <f t="shared" ca="1" si="412"/>
        <v>-1.1092873670000001</v>
      </c>
      <c r="H3406" s="15">
        <f t="shared" si="601"/>
        <v>0</v>
      </c>
      <c r="I3406" s="11">
        <f t="shared" ca="1" si="1"/>
        <v>-372.31968740000002</v>
      </c>
      <c r="J3406" s="11">
        <f t="shared" ca="1" si="9"/>
        <v>-9.8393152050000001</v>
      </c>
      <c r="K3406" s="9">
        <f t="shared" ca="1" si="598"/>
        <v>17.652168459999999</v>
      </c>
      <c r="L3406" s="11">
        <f t="shared" ca="1" si="599"/>
        <v>7739.6395089999996</v>
      </c>
      <c r="M3406" s="11">
        <f t="shared" ca="1" si="594"/>
        <v>0.54141300000000003</v>
      </c>
      <c r="N3406" s="11">
        <f t="shared" ca="1" si="591"/>
        <v>-1.1092873670000001</v>
      </c>
      <c r="O3406" s="11">
        <f t="shared" ca="1" si="592"/>
        <v>0</v>
      </c>
      <c r="P3406" s="13">
        <f t="shared" ca="1" si="595"/>
        <v>309.16699999999997</v>
      </c>
      <c r="Q3406" s="11">
        <f t="shared" ca="1" si="415"/>
        <v>5.7095901120000001E-2</v>
      </c>
      <c r="R3406" s="11">
        <f t="shared" ca="1" si="596"/>
        <v>1.002988298</v>
      </c>
      <c r="S3406" s="11"/>
    </row>
    <row r="3407" spans="2:19" x14ac:dyDescent="0.2">
      <c r="B3407" s="11"/>
      <c r="D3407" s="14">
        <f t="shared" si="597"/>
        <v>34.050000000001795</v>
      </c>
      <c r="E3407" s="11">
        <f t="shared" si="600"/>
        <v>37.840000000001169</v>
      </c>
      <c r="F3407" s="11">
        <f t="shared" si="593"/>
        <v>-371.21040000001148</v>
      </c>
      <c r="G3407" s="11">
        <f t="shared" ca="1" si="412"/>
        <v>-1.0969555010000001</v>
      </c>
      <c r="H3407" s="15">
        <f t="shared" si="601"/>
        <v>0</v>
      </c>
      <c r="I3407" s="11">
        <f t="shared" ca="1" si="1"/>
        <v>-372.30735550000003</v>
      </c>
      <c r="J3407" s="11">
        <f t="shared" ca="1" si="9"/>
        <v>-9.8389893100000005</v>
      </c>
      <c r="K3407" s="9">
        <f t="shared" ca="1" si="598"/>
        <v>17.553775309999999</v>
      </c>
      <c r="L3407" s="11">
        <f t="shared" ca="1" si="599"/>
        <v>7739.8155379999998</v>
      </c>
      <c r="M3407" s="11">
        <f t="shared" ca="1" si="594"/>
        <v>0.54141300000000003</v>
      </c>
      <c r="N3407" s="11">
        <f t="shared" ca="1" si="591"/>
        <v>-1.0969555010000001</v>
      </c>
      <c r="O3407" s="11">
        <f t="shared" ca="1" si="592"/>
        <v>0</v>
      </c>
      <c r="P3407" s="13">
        <f t="shared" ca="1" si="595"/>
        <v>309.16699999999997</v>
      </c>
      <c r="Q3407" s="11">
        <f t="shared" ca="1" si="415"/>
        <v>5.6777648680000001E-2</v>
      </c>
      <c r="R3407" s="11">
        <f t="shared" ca="1" si="596"/>
        <v>1.0029550780000001</v>
      </c>
      <c r="S3407" s="11"/>
    </row>
    <row r="3408" spans="2:19" x14ac:dyDescent="0.2">
      <c r="B3408" s="11"/>
      <c r="D3408" s="14">
        <f t="shared" si="597"/>
        <v>34.060000000001793</v>
      </c>
      <c r="E3408" s="11">
        <f t="shared" si="600"/>
        <v>37.840000000001169</v>
      </c>
      <c r="F3408" s="11">
        <f t="shared" si="593"/>
        <v>-371.21040000001148</v>
      </c>
      <c r="G3408" s="11">
        <f t="shared" ca="1" si="412"/>
        <v>-1.0846929700000001</v>
      </c>
      <c r="H3408" s="15">
        <f t="shared" si="601"/>
        <v>0</v>
      </c>
      <c r="I3408" s="11">
        <f t="shared" ca="1" si="1"/>
        <v>-372.29509300000001</v>
      </c>
      <c r="J3408" s="11">
        <f t="shared" ca="1" si="9"/>
        <v>-9.8386652479999999</v>
      </c>
      <c r="K3408" s="9">
        <f t="shared" ca="1" si="598"/>
        <v>17.455385419999999</v>
      </c>
      <c r="L3408" s="11">
        <f t="shared" ca="1" si="599"/>
        <v>7739.9905840000001</v>
      </c>
      <c r="M3408" s="11">
        <f t="shared" ca="1" si="594"/>
        <v>0.54141300000000003</v>
      </c>
      <c r="N3408" s="11">
        <f t="shared" ca="1" si="591"/>
        <v>-1.0846929700000001</v>
      </c>
      <c r="O3408" s="11">
        <f t="shared" ca="1" si="592"/>
        <v>0</v>
      </c>
      <c r="P3408" s="13">
        <f t="shared" ca="1" si="595"/>
        <v>309.16699999999997</v>
      </c>
      <c r="Q3408" s="11">
        <f t="shared" ca="1" si="415"/>
        <v>5.6459406779999999E-2</v>
      </c>
      <c r="R3408" s="11">
        <f t="shared" ca="1" si="596"/>
        <v>1.002922044</v>
      </c>
      <c r="S3408" s="11"/>
    </row>
    <row r="3409" spans="2:19" x14ac:dyDescent="0.2">
      <c r="B3409" s="11"/>
      <c r="D3409" s="14">
        <f t="shared" si="597"/>
        <v>34.070000000001791</v>
      </c>
      <c r="E3409" s="11">
        <f t="shared" si="600"/>
        <v>37.840000000001169</v>
      </c>
      <c r="F3409" s="11">
        <f t="shared" si="593"/>
        <v>-371.21040000001148</v>
      </c>
      <c r="G3409" s="11">
        <f t="shared" ca="1" si="412"/>
        <v>-1.0723749659999999</v>
      </c>
      <c r="H3409" s="15">
        <f t="shared" si="601"/>
        <v>0</v>
      </c>
      <c r="I3409" s="11">
        <f t="shared" ca="1" si="1"/>
        <v>-372.28277500000002</v>
      </c>
      <c r="J3409" s="11">
        <f t="shared" ca="1" si="9"/>
        <v>-9.8383397190000004</v>
      </c>
      <c r="K3409" s="9">
        <f t="shared" ca="1" si="598"/>
        <v>17.35699876</v>
      </c>
      <c r="L3409" s="11">
        <f t="shared" ca="1" si="599"/>
        <v>7740.1646460000002</v>
      </c>
      <c r="M3409" s="11">
        <f t="shared" ca="1" si="594"/>
        <v>0.54135</v>
      </c>
      <c r="N3409" s="11">
        <f t="shared" ca="1" si="591"/>
        <v>-1.0723749659999999</v>
      </c>
      <c r="O3409" s="11">
        <f t="shared" ca="1" si="592"/>
        <v>0</v>
      </c>
      <c r="P3409" s="13">
        <f t="shared" ca="1" si="595"/>
        <v>309.16300000000001</v>
      </c>
      <c r="Q3409" s="11">
        <f t="shared" ca="1" si="415"/>
        <v>5.6141901729999999E-2</v>
      </c>
      <c r="R3409" s="11">
        <f t="shared" ca="1" si="596"/>
        <v>1.0028888600000001</v>
      </c>
      <c r="S3409" s="11"/>
    </row>
    <row r="3410" spans="2:19" x14ac:dyDescent="0.2">
      <c r="B3410" s="11"/>
      <c r="D3410" s="14">
        <f t="shared" si="597"/>
        <v>34.080000000001789</v>
      </c>
      <c r="E3410" s="11">
        <f t="shared" si="600"/>
        <v>37.840000000001169</v>
      </c>
      <c r="F3410" s="11">
        <f t="shared" si="593"/>
        <v>-371.21040000001148</v>
      </c>
      <c r="G3410" s="11">
        <f t="shared" ca="1" si="412"/>
        <v>-1.060252492</v>
      </c>
      <c r="H3410" s="15">
        <f t="shared" si="601"/>
        <v>0</v>
      </c>
      <c r="I3410" s="11">
        <f t="shared" ca="1" si="1"/>
        <v>-372.27065249999998</v>
      </c>
      <c r="J3410" s="11">
        <f t="shared" ca="1" si="9"/>
        <v>-9.8380193580000004</v>
      </c>
      <c r="K3410" s="9">
        <f t="shared" ca="1" si="598"/>
        <v>17.258615370000001</v>
      </c>
      <c r="L3410" s="11">
        <f t="shared" ca="1" si="599"/>
        <v>7740.337724</v>
      </c>
      <c r="M3410" s="11">
        <f t="shared" ca="1" si="594"/>
        <v>0.54135</v>
      </c>
      <c r="N3410" s="11">
        <f t="shared" ca="1" si="591"/>
        <v>-1.060252492</v>
      </c>
      <c r="O3410" s="11">
        <f t="shared" ca="1" si="592"/>
        <v>0</v>
      </c>
      <c r="P3410" s="13">
        <f t="shared" ca="1" si="595"/>
        <v>309.16300000000001</v>
      </c>
      <c r="Q3410" s="11">
        <f t="shared" ca="1" si="415"/>
        <v>5.582367672E-2</v>
      </c>
      <c r="R3410" s="11">
        <f t="shared" ca="1" si="596"/>
        <v>1.002856204</v>
      </c>
      <c r="S3410" s="11"/>
    </row>
    <row r="3411" spans="2:19" x14ac:dyDescent="0.2">
      <c r="B3411" s="11"/>
      <c r="D3411" s="14">
        <f t="shared" si="597"/>
        <v>34.090000000001787</v>
      </c>
      <c r="E3411" s="11">
        <f t="shared" si="600"/>
        <v>37.840000000001169</v>
      </c>
      <c r="F3411" s="11">
        <f t="shared" si="593"/>
        <v>-371.21040000001148</v>
      </c>
      <c r="G3411" s="11">
        <f t="shared" ca="1" si="412"/>
        <v>-1.048199318</v>
      </c>
      <c r="H3411" s="15">
        <f t="shared" si="601"/>
        <v>0</v>
      </c>
      <c r="I3411" s="11">
        <f t="shared" ca="1" si="1"/>
        <v>-372.25859930000001</v>
      </c>
      <c r="J3411" s="11">
        <f t="shared" ca="1" si="9"/>
        <v>-9.8377008279999991</v>
      </c>
      <c r="K3411" s="9">
        <f t="shared" ca="1" si="598"/>
        <v>17.16023517</v>
      </c>
      <c r="L3411" s="11">
        <f t="shared" ca="1" si="599"/>
        <v>7740.5098180000005</v>
      </c>
      <c r="M3411" s="11">
        <f t="shared" ca="1" si="594"/>
        <v>0.54135</v>
      </c>
      <c r="N3411" s="11">
        <f t="shared" ca="1" si="591"/>
        <v>-1.048199318</v>
      </c>
      <c r="O3411" s="11">
        <f t="shared" ca="1" si="592"/>
        <v>0</v>
      </c>
      <c r="P3411" s="13">
        <f t="shared" ca="1" si="595"/>
        <v>309.16300000000001</v>
      </c>
      <c r="Q3411" s="11">
        <f t="shared" ca="1" si="415"/>
        <v>5.5505462079999998E-2</v>
      </c>
      <c r="R3411" s="11">
        <f t="shared" ca="1" si="596"/>
        <v>1.0028237339999999</v>
      </c>
      <c r="S3411" s="11"/>
    </row>
    <row r="3412" spans="2:19" x14ac:dyDescent="0.2">
      <c r="B3412" s="11"/>
      <c r="D3412" s="14">
        <f t="shared" si="597"/>
        <v>34.100000000001785</v>
      </c>
      <c r="E3412" s="11">
        <f t="shared" si="600"/>
        <v>37.840000000001169</v>
      </c>
      <c r="F3412" s="11">
        <f t="shared" si="593"/>
        <v>-371.21040000001148</v>
      </c>
      <c r="G3412" s="11">
        <f t="shared" ca="1" si="412"/>
        <v>-1.036215434</v>
      </c>
      <c r="H3412" s="15">
        <f t="shared" si="601"/>
        <v>0</v>
      </c>
      <c r="I3412" s="11">
        <f t="shared" ca="1" si="1"/>
        <v>-372.2466154</v>
      </c>
      <c r="J3412" s="11">
        <f t="shared" ca="1" si="9"/>
        <v>-9.8373841290000001</v>
      </c>
      <c r="K3412" s="9">
        <f t="shared" ca="1" si="598"/>
        <v>17.06185816</v>
      </c>
      <c r="L3412" s="11">
        <f t="shared" ca="1" si="599"/>
        <v>7740.6809290000001</v>
      </c>
      <c r="M3412" s="11">
        <f t="shared" ca="1" si="594"/>
        <v>0.54135</v>
      </c>
      <c r="N3412" s="11">
        <f t="shared" ca="1" si="591"/>
        <v>-1.036215434</v>
      </c>
      <c r="O3412" s="11">
        <f t="shared" ca="1" si="592"/>
        <v>0</v>
      </c>
      <c r="P3412" s="13">
        <f t="shared" ca="1" si="595"/>
        <v>309.16300000000001</v>
      </c>
      <c r="Q3412" s="11">
        <f t="shared" ca="1" si="415"/>
        <v>5.5187257740000002E-2</v>
      </c>
      <c r="R3412" s="11">
        <f t="shared" ca="1" si="596"/>
        <v>1.0027914499999999</v>
      </c>
      <c r="S3412" s="11"/>
    </row>
    <row r="3413" spans="2:19" x14ac:dyDescent="0.2">
      <c r="B3413" s="11"/>
      <c r="D3413" s="14">
        <f t="shared" si="597"/>
        <v>34.110000000001783</v>
      </c>
      <c r="E3413" s="11">
        <f t="shared" si="600"/>
        <v>37.840000000001169</v>
      </c>
      <c r="F3413" s="11">
        <f t="shared" si="593"/>
        <v>-371.21040000001148</v>
      </c>
      <c r="G3413" s="11">
        <f t="shared" ca="1" si="412"/>
        <v>-1.024300832</v>
      </c>
      <c r="H3413" s="15">
        <f t="shared" si="601"/>
        <v>0</v>
      </c>
      <c r="I3413" s="11">
        <f t="shared" ca="1" si="1"/>
        <v>-372.23470079999998</v>
      </c>
      <c r="J3413" s="11">
        <f t="shared" ca="1" si="9"/>
        <v>-9.8370692609999999</v>
      </c>
      <c r="K3413" s="9">
        <f t="shared" ca="1" si="598"/>
        <v>16.963484319999999</v>
      </c>
      <c r="L3413" s="11">
        <f t="shared" ca="1" si="599"/>
        <v>7740.8510560000004</v>
      </c>
      <c r="M3413" s="11">
        <f t="shared" ca="1" si="594"/>
        <v>0.54135</v>
      </c>
      <c r="N3413" s="11">
        <f t="shared" ca="1" si="591"/>
        <v>-1.024300832</v>
      </c>
      <c r="O3413" s="11">
        <f t="shared" ca="1" si="592"/>
        <v>0</v>
      </c>
      <c r="P3413" s="13">
        <f t="shared" ca="1" si="595"/>
        <v>309.16300000000001</v>
      </c>
      <c r="Q3413" s="11">
        <f t="shared" ca="1" si="415"/>
        <v>5.486906364E-2</v>
      </c>
      <c r="R3413" s="11">
        <f t="shared" ca="1" si="596"/>
        <v>1.0027593539999999</v>
      </c>
      <c r="S3413" s="11"/>
    </row>
    <row r="3414" spans="2:19" x14ac:dyDescent="0.2">
      <c r="B3414" s="11"/>
      <c r="D3414" s="14">
        <f t="shared" si="597"/>
        <v>34.120000000001781</v>
      </c>
      <c r="E3414" s="11">
        <f t="shared" si="600"/>
        <v>37.840000000001169</v>
      </c>
      <c r="F3414" s="11">
        <f t="shared" si="593"/>
        <v>-371.21040000001148</v>
      </c>
      <c r="G3414" s="11">
        <f t="shared" ca="1" si="412"/>
        <v>-1.012337678</v>
      </c>
      <c r="H3414" s="15">
        <f t="shared" si="601"/>
        <v>0</v>
      </c>
      <c r="I3414" s="11">
        <f t="shared" ca="1" si="1"/>
        <v>-372.22273769999998</v>
      </c>
      <c r="J3414" s="11">
        <f t="shared" ca="1" si="9"/>
        <v>-9.8367531100000001</v>
      </c>
      <c r="K3414" s="9">
        <f t="shared" ca="1" si="598"/>
        <v>16.86511363</v>
      </c>
      <c r="L3414" s="11">
        <f t="shared" ca="1" si="599"/>
        <v>7741.0201989999996</v>
      </c>
      <c r="M3414" s="11">
        <f t="shared" ca="1" si="594"/>
        <v>0.54128699999999996</v>
      </c>
      <c r="N3414" s="11">
        <f t="shared" ca="1" si="591"/>
        <v>-1.012337678</v>
      </c>
      <c r="O3414" s="11">
        <f t="shared" ca="1" si="592"/>
        <v>0</v>
      </c>
      <c r="P3414" s="13">
        <f t="shared" ca="1" si="595"/>
        <v>309.15899999999999</v>
      </c>
      <c r="Q3414" s="11">
        <f t="shared" ca="1" si="415"/>
        <v>5.4551585530000002E-2</v>
      </c>
      <c r="R3414" s="11">
        <f t="shared" ca="1" si="596"/>
        <v>1.0027271259999999</v>
      </c>
      <c r="S3414" s="11"/>
    </row>
    <row r="3415" spans="2:19" x14ac:dyDescent="0.2">
      <c r="B3415" s="11"/>
      <c r="D3415" s="14">
        <f t="shared" si="597"/>
        <v>34.130000000001779</v>
      </c>
      <c r="E3415" s="11">
        <f t="shared" si="600"/>
        <v>37.840000000001169</v>
      </c>
      <c r="F3415" s="11">
        <f t="shared" si="593"/>
        <v>-371.21040000001148</v>
      </c>
      <c r="G3415" s="11">
        <f t="shared" ca="1" si="412"/>
        <v>-1.0005629869999999</v>
      </c>
      <c r="H3415" s="15">
        <f t="shared" si="601"/>
        <v>0</v>
      </c>
      <c r="I3415" s="11">
        <f t="shared" ca="1" si="1"/>
        <v>-372.21096299999999</v>
      </c>
      <c r="J3415" s="11">
        <f t="shared" ca="1" si="9"/>
        <v>-9.8364419390000002</v>
      </c>
      <c r="K3415" s="9">
        <f t="shared" ca="1" si="598"/>
        <v>16.766746099999999</v>
      </c>
      <c r="L3415" s="11">
        <f t="shared" ca="1" si="599"/>
        <v>7741.1883580000003</v>
      </c>
      <c r="M3415" s="11">
        <f t="shared" ca="1" si="594"/>
        <v>0.54128699999999996</v>
      </c>
      <c r="N3415" s="11">
        <f t="shared" ca="1" si="591"/>
        <v>-1.0005629869999999</v>
      </c>
      <c r="O3415" s="11">
        <f t="shared" ca="1" si="592"/>
        <v>0</v>
      </c>
      <c r="P3415" s="13">
        <f t="shared" ca="1" si="595"/>
        <v>309.15899999999999</v>
      </c>
      <c r="Q3415" s="11">
        <f t="shared" ca="1" si="415"/>
        <v>5.4233407730000002E-2</v>
      </c>
      <c r="R3415" s="11">
        <f t="shared" ca="1" si="596"/>
        <v>1.002695407</v>
      </c>
      <c r="S3415" s="11"/>
    </row>
    <row r="3416" spans="2:19" x14ac:dyDescent="0.2">
      <c r="B3416" s="11"/>
      <c r="D3416" s="14">
        <f t="shared" si="597"/>
        <v>34.140000000001777</v>
      </c>
      <c r="E3416" s="11">
        <f t="shared" si="600"/>
        <v>37.840000000001169</v>
      </c>
      <c r="F3416" s="11">
        <f t="shared" si="593"/>
        <v>-371.21040000001148</v>
      </c>
      <c r="G3416" s="11">
        <f t="shared" ca="1" si="412"/>
        <v>-0.98885754339999998</v>
      </c>
      <c r="H3416" s="15">
        <f t="shared" si="601"/>
        <v>0</v>
      </c>
      <c r="I3416" s="11">
        <f t="shared" ca="1" si="1"/>
        <v>-372.19925749999999</v>
      </c>
      <c r="J3416" s="11">
        <f t="shared" ca="1" si="9"/>
        <v>-9.8361325990000008</v>
      </c>
      <c r="K3416" s="9">
        <f t="shared" ca="1" si="598"/>
        <v>16.66838168</v>
      </c>
      <c r="L3416" s="11">
        <f t="shared" ca="1" si="599"/>
        <v>7741.3555340000003</v>
      </c>
      <c r="M3416" s="11">
        <f t="shared" ca="1" si="594"/>
        <v>0.54128699999999996</v>
      </c>
      <c r="N3416" s="11">
        <f t="shared" ca="1" si="591"/>
        <v>-0.98885754339999998</v>
      </c>
      <c r="O3416" s="11">
        <f t="shared" ca="1" si="592"/>
        <v>0</v>
      </c>
      <c r="P3416" s="13">
        <f t="shared" ca="1" si="595"/>
        <v>309.15899999999999</v>
      </c>
      <c r="Q3416" s="11">
        <f t="shared" ca="1" si="415"/>
        <v>5.3915239990000002E-2</v>
      </c>
      <c r="R3416" s="11">
        <f t="shared" ca="1" si="596"/>
        <v>1.0026638729999999</v>
      </c>
      <c r="S3416" s="11"/>
    </row>
    <row r="3417" spans="2:19" x14ac:dyDescent="0.2">
      <c r="B3417" s="11"/>
      <c r="D3417" s="14">
        <f t="shared" si="597"/>
        <v>34.150000000001775</v>
      </c>
      <c r="E3417" s="11">
        <f t="shared" si="600"/>
        <v>37.840000000001169</v>
      </c>
      <c r="F3417" s="11">
        <f t="shared" si="593"/>
        <v>-371.21040000001148</v>
      </c>
      <c r="G3417" s="11">
        <f t="shared" ca="1" si="412"/>
        <v>-0.97722133820000001</v>
      </c>
      <c r="H3417" s="15">
        <f t="shared" si="601"/>
        <v>0</v>
      </c>
      <c r="I3417" s="11">
        <f t="shared" ca="1" si="1"/>
        <v>-372.18762129999999</v>
      </c>
      <c r="J3417" s="11">
        <f t="shared" ca="1" si="9"/>
        <v>-9.835825088</v>
      </c>
      <c r="K3417" s="9">
        <f t="shared" ca="1" si="598"/>
        <v>16.57002035</v>
      </c>
      <c r="L3417" s="11">
        <f t="shared" ca="1" si="599"/>
        <v>7741.5217259999999</v>
      </c>
      <c r="M3417" s="11">
        <f t="shared" ca="1" si="594"/>
        <v>0.54128699999999996</v>
      </c>
      <c r="N3417" s="11">
        <f t="shared" ca="1" si="591"/>
        <v>-0.97722133820000001</v>
      </c>
      <c r="O3417" s="11">
        <f t="shared" ca="1" si="592"/>
        <v>0</v>
      </c>
      <c r="P3417" s="13">
        <f t="shared" ca="1" si="595"/>
        <v>309.15899999999999</v>
      </c>
      <c r="Q3417" s="11">
        <f t="shared" ca="1" si="415"/>
        <v>5.3597082259999998E-2</v>
      </c>
      <c r="R3417" s="11">
        <f t="shared" ca="1" si="596"/>
        <v>1.0026325270000001</v>
      </c>
      <c r="S3417" s="11"/>
    </row>
    <row r="3418" spans="2:19" x14ac:dyDescent="0.2">
      <c r="B3418" s="11"/>
      <c r="D3418" s="14">
        <f t="shared" si="597"/>
        <v>34.160000000001773</v>
      </c>
      <c r="E3418" s="11">
        <f t="shared" si="600"/>
        <v>37.840000000001169</v>
      </c>
      <c r="F3418" s="11">
        <f t="shared" si="593"/>
        <v>-371.21040000001148</v>
      </c>
      <c r="G3418" s="11">
        <f t="shared" ca="1" si="412"/>
        <v>-0.96565436289999995</v>
      </c>
      <c r="H3418" s="15">
        <f t="shared" si="601"/>
        <v>0</v>
      </c>
      <c r="I3418" s="11">
        <f t="shared" ca="1" si="1"/>
        <v>-372.1760544</v>
      </c>
      <c r="J3418" s="11">
        <f t="shared" ca="1" si="9"/>
        <v>-9.8355194069999996</v>
      </c>
      <c r="K3418" s="9">
        <f t="shared" ca="1" si="598"/>
        <v>16.4716621</v>
      </c>
      <c r="L3418" s="11">
        <f t="shared" ca="1" si="599"/>
        <v>7741.6869340000003</v>
      </c>
      <c r="M3418" s="11">
        <f t="shared" ca="1" si="594"/>
        <v>0.54128699999999996</v>
      </c>
      <c r="N3418" s="11">
        <f t="shared" ca="1" si="591"/>
        <v>-0.96565436289999995</v>
      </c>
      <c r="O3418" s="11">
        <f t="shared" ca="1" si="592"/>
        <v>0</v>
      </c>
      <c r="P3418" s="13">
        <f t="shared" ca="1" si="595"/>
        <v>309.15899999999999</v>
      </c>
      <c r="Q3418" s="11">
        <f t="shared" ca="1" si="415"/>
        <v>5.3278934479999998E-2</v>
      </c>
      <c r="R3418" s="11">
        <f t="shared" ca="1" si="596"/>
        <v>1.002601367</v>
      </c>
      <c r="S3418" s="11"/>
    </row>
    <row r="3419" spans="2:19" x14ac:dyDescent="0.2">
      <c r="B3419" s="11"/>
      <c r="D3419" s="14">
        <f t="shared" si="597"/>
        <v>34.170000000001771</v>
      </c>
      <c r="E3419" s="11">
        <f t="shared" si="600"/>
        <v>37.840000000001169</v>
      </c>
      <c r="F3419" s="11">
        <f t="shared" si="593"/>
        <v>-371.21040000001148</v>
      </c>
      <c r="G3419" s="11">
        <f t="shared" ca="1" si="412"/>
        <v>-0.95415660889999998</v>
      </c>
      <c r="H3419" s="15">
        <f t="shared" si="601"/>
        <v>0</v>
      </c>
      <c r="I3419" s="11">
        <f t="shared" ca="1" si="1"/>
        <v>-372.16455660000003</v>
      </c>
      <c r="J3419" s="11">
        <f t="shared" ca="1" si="9"/>
        <v>-9.8352155549999996</v>
      </c>
      <c r="K3419" s="9">
        <f t="shared" ca="1" si="598"/>
        <v>16.37330691</v>
      </c>
      <c r="L3419" s="11">
        <f t="shared" ca="1" si="599"/>
        <v>7741.8511589999998</v>
      </c>
      <c r="M3419" s="11">
        <f t="shared" ca="1" si="594"/>
        <v>0.54128699999999996</v>
      </c>
      <c r="N3419" s="11">
        <f t="shared" ca="1" si="591"/>
        <v>-0.95415660889999998</v>
      </c>
      <c r="O3419" s="11">
        <f t="shared" ca="1" si="592"/>
        <v>0</v>
      </c>
      <c r="P3419" s="13">
        <f t="shared" ca="1" si="595"/>
        <v>309.15899999999999</v>
      </c>
      <c r="Q3419" s="11">
        <f t="shared" ca="1" si="415"/>
        <v>5.2960796579999997E-2</v>
      </c>
      <c r="R3419" s="11">
        <f t="shared" ca="1" si="596"/>
        <v>1.0025703930000001</v>
      </c>
      <c r="S3419" s="11"/>
    </row>
    <row r="3420" spans="2:19" x14ac:dyDescent="0.2">
      <c r="B3420" s="11"/>
      <c r="D3420" s="14">
        <f t="shared" si="597"/>
        <v>34.180000000001769</v>
      </c>
      <c r="E3420" s="11">
        <f t="shared" si="600"/>
        <v>37.840000000001169</v>
      </c>
      <c r="F3420" s="11">
        <f t="shared" si="593"/>
        <v>-371.21040000001148</v>
      </c>
      <c r="G3420" s="11">
        <f t="shared" ca="1" si="412"/>
        <v>-0.94261834420000001</v>
      </c>
      <c r="H3420" s="15">
        <f t="shared" si="601"/>
        <v>0</v>
      </c>
      <c r="I3420" s="11">
        <f t="shared" ca="1" si="1"/>
        <v>-372.15301829999999</v>
      </c>
      <c r="J3420" s="11">
        <f t="shared" ca="1" si="9"/>
        <v>-9.8349106329999998</v>
      </c>
      <c r="K3420" s="9">
        <f t="shared" ca="1" si="598"/>
        <v>16.274954749999999</v>
      </c>
      <c r="L3420" s="11">
        <f t="shared" ca="1" si="599"/>
        <v>7742.0144</v>
      </c>
      <c r="M3420" s="11">
        <f t="shared" ca="1" si="594"/>
        <v>0.54122400000000004</v>
      </c>
      <c r="N3420" s="11">
        <f t="shared" ca="1" si="591"/>
        <v>-0.94261834420000001</v>
      </c>
      <c r="O3420" s="11">
        <f t="shared" ca="1" si="592"/>
        <v>0</v>
      </c>
      <c r="P3420" s="13">
        <f t="shared" ca="1" si="595"/>
        <v>309.15499999999997</v>
      </c>
      <c r="Q3420" s="11">
        <f t="shared" ca="1" si="415"/>
        <v>5.2643349630000003E-2</v>
      </c>
      <c r="R3420" s="11">
        <f t="shared" ca="1" si="596"/>
        <v>1.00253931</v>
      </c>
      <c r="S3420" s="11"/>
    </row>
    <row r="3421" spans="2:19" x14ac:dyDescent="0.2">
      <c r="B3421" s="11"/>
      <c r="D3421" s="14">
        <f t="shared" si="597"/>
        <v>34.190000000001767</v>
      </c>
      <c r="E3421" s="11">
        <f t="shared" si="600"/>
        <v>37.840000000001169</v>
      </c>
      <c r="F3421" s="11">
        <f t="shared" si="593"/>
        <v>-371.21040000001148</v>
      </c>
      <c r="G3421" s="11">
        <f t="shared" ca="1" si="412"/>
        <v>-0.93126033249999995</v>
      </c>
      <c r="H3421" s="15">
        <f t="shared" si="601"/>
        <v>0</v>
      </c>
      <c r="I3421" s="11">
        <f t="shared" ca="1" si="1"/>
        <v>-372.14166030000001</v>
      </c>
      <c r="J3421" s="11">
        <f t="shared" ca="1" si="9"/>
        <v>-9.8346104739999998</v>
      </c>
      <c r="K3421" s="9">
        <f t="shared" ca="1" si="598"/>
        <v>16.176605649999999</v>
      </c>
      <c r="L3421" s="11">
        <f t="shared" ca="1" si="599"/>
        <v>7742.1766580000003</v>
      </c>
      <c r="M3421" s="11">
        <f t="shared" ca="1" si="594"/>
        <v>0.54122400000000004</v>
      </c>
      <c r="N3421" s="11">
        <f t="shared" ca="1" si="591"/>
        <v>-0.93126033249999995</v>
      </c>
      <c r="O3421" s="11">
        <f t="shared" ca="1" si="592"/>
        <v>0</v>
      </c>
      <c r="P3421" s="13">
        <f t="shared" ca="1" si="595"/>
        <v>309.15499999999997</v>
      </c>
      <c r="Q3421" s="11">
        <f t="shared" ca="1" si="415"/>
        <v>5.232522731E-2</v>
      </c>
      <c r="R3421" s="11">
        <f t="shared" ca="1" si="596"/>
        <v>1.0025087130000001</v>
      </c>
      <c r="S3421" s="11"/>
    </row>
    <row r="3422" spans="2:19" x14ac:dyDescent="0.2">
      <c r="B3422" s="11"/>
      <c r="D3422" s="14">
        <f t="shared" si="597"/>
        <v>34.200000000001765</v>
      </c>
      <c r="E3422" s="11">
        <f t="shared" si="600"/>
        <v>37.840000000001169</v>
      </c>
      <c r="F3422" s="11">
        <f t="shared" si="593"/>
        <v>-371.21040000001148</v>
      </c>
      <c r="G3422" s="11">
        <f t="shared" ca="1" si="412"/>
        <v>-0.91997150849999998</v>
      </c>
      <c r="H3422" s="15">
        <f t="shared" si="601"/>
        <v>0</v>
      </c>
      <c r="I3422" s="11">
        <f t="shared" ca="1" si="1"/>
        <v>-372.13037150000002</v>
      </c>
      <c r="J3422" s="11">
        <f t="shared" ca="1" si="9"/>
        <v>-9.834312143</v>
      </c>
      <c r="K3422" s="9">
        <f t="shared" ca="1" si="598"/>
        <v>16.078259540000001</v>
      </c>
      <c r="L3422" s="11">
        <f t="shared" ca="1" si="599"/>
        <v>7742.3379320000004</v>
      </c>
      <c r="M3422" s="11">
        <f t="shared" ca="1" si="594"/>
        <v>0.54122400000000004</v>
      </c>
      <c r="N3422" s="11">
        <f t="shared" ca="1" si="591"/>
        <v>-0.91997150849999998</v>
      </c>
      <c r="O3422" s="11">
        <f t="shared" ca="1" si="592"/>
        <v>0</v>
      </c>
      <c r="P3422" s="13">
        <f t="shared" ca="1" si="595"/>
        <v>309.15499999999997</v>
      </c>
      <c r="Q3422" s="11">
        <f t="shared" ca="1" si="415"/>
        <v>5.2007114690000002E-2</v>
      </c>
      <c r="R3422" s="11">
        <f t="shared" ca="1" si="596"/>
        <v>1.0024783020000001</v>
      </c>
      <c r="S3422" s="11"/>
    </row>
    <row r="3423" spans="2:19" x14ac:dyDescent="0.2">
      <c r="B3423" s="11"/>
      <c r="D3423" s="14">
        <f t="shared" si="597"/>
        <v>34.210000000001763</v>
      </c>
      <c r="E3423" s="11">
        <f t="shared" si="600"/>
        <v>37.840000000001169</v>
      </c>
      <c r="F3423" s="11">
        <f t="shared" si="593"/>
        <v>-371.21040000001148</v>
      </c>
      <c r="G3423" s="11">
        <f t="shared" ca="1" si="412"/>
        <v>-0.90875186379999995</v>
      </c>
      <c r="H3423" s="15">
        <f t="shared" si="601"/>
        <v>0</v>
      </c>
      <c r="I3423" s="11">
        <f t="shared" ca="1" si="1"/>
        <v>-372.11915190000002</v>
      </c>
      <c r="J3423" s="11">
        <f t="shared" ca="1" si="9"/>
        <v>-9.8340156410000006</v>
      </c>
      <c r="K3423" s="9">
        <f t="shared" ca="1" si="598"/>
        <v>15.97991642</v>
      </c>
      <c r="L3423" s="11">
        <f t="shared" ca="1" si="599"/>
        <v>7742.4982229999996</v>
      </c>
      <c r="M3423" s="11">
        <f t="shared" ca="1" si="594"/>
        <v>0.54122400000000004</v>
      </c>
      <c r="N3423" s="11">
        <f t="shared" ca="1" si="591"/>
        <v>-0.90875186379999995</v>
      </c>
      <c r="O3423" s="11">
        <f t="shared" ca="1" si="592"/>
        <v>0</v>
      </c>
      <c r="P3423" s="13">
        <f t="shared" ca="1" si="595"/>
        <v>309.15499999999997</v>
      </c>
      <c r="Q3423" s="11">
        <f t="shared" ca="1" si="415"/>
        <v>5.1689011729999998E-2</v>
      </c>
      <c r="R3423" s="11">
        <f t="shared" ca="1" si="596"/>
        <v>1.002448078</v>
      </c>
      <c r="S3423" s="11"/>
    </row>
    <row r="3424" spans="2:19" x14ac:dyDescent="0.2">
      <c r="B3424" s="11"/>
      <c r="D3424" s="14">
        <f t="shared" si="597"/>
        <v>34.220000000001761</v>
      </c>
      <c r="E3424" s="11">
        <f t="shared" si="600"/>
        <v>37.840000000001169</v>
      </c>
      <c r="F3424" s="11">
        <f t="shared" si="593"/>
        <v>-371.21040000001148</v>
      </c>
      <c r="G3424" s="11">
        <f t="shared" ca="1" si="412"/>
        <v>-0.89760139000000005</v>
      </c>
      <c r="H3424" s="15">
        <f t="shared" si="601"/>
        <v>0</v>
      </c>
      <c r="I3424" s="11">
        <f t="shared" ca="1" si="1"/>
        <v>-372.10800139999998</v>
      </c>
      <c r="J3424" s="11">
        <f t="shared" ca="1" si="9"/>
        <v>-9.8337209669999996</v>
      </c>
      <c r="K3424" s="9">
        <f t="shared" ca="1" si="598"/>
        <v>15.881576259999999</v>
      </c>
      <c r="L3424" s="11">
        <f t="shared" ca="1" si="599"/>
        <v>7742.6575309999998</v>
      </c>
      <c r="M3424" s="11">
        <f t="shared" ca="1" si="594"/>
        <v>0.54122400000000004</v>
      </c>
      <c r="N3424" s="11">
        <f t="shared" ca="1" si="591"/>
        <v>-0.89760139000000005</v>
      </c>
      <c r="O3424" s="11">
        <f t="shared" ca="1" si="592"/>
        <v>0</v>
      </c>
      <c r="P3424" s="13">
        <f t="shared" ca="1" si="595"/>
        <v>309.15499999999997</v>
      </c>
      <c r="Q3424" s="11">
        <f t="shared" ca="1" si="415"/>
        <v>5.1370918359999997E-2</v>
      </c>
      <c r="R3424" s="11">
        <f t="shared" ca="1" si="596"/>
        <v>1.0024180389999999</v>
      </c>
      <c r="S3424" s="11"/>
    </row>
    <row r="3425" spans="2:19" x14ac:dyDescent="0.2">
      <c r="B3425" s="11"/>
      <c r="D3425" s="14">
        <f t="shared" si="597"/>
        <v>34.230000000001759</v>
      </c>
      <c r="E3425" s="11">
        <f t="shared" si="600"/>
        <v>37.840000000001169</v>
      </c>
      <c r="F3425" s="11">
        <f t="shared" si="593"/>
        <v>-371.21040000001148</v>
      </c>
      <c r="G3425" s="11">
        <f t="shared" ca="1" si="412"/>
        <v>-0.88652007889999995</v>
      </c>
      <c r="H3425" s="15">
        <f t="shared" si="601"/>
        <v>0</v>
      </c>
      <c r="I3425" s="11">
        <f t="shared" ca="1" si="1"/>
        <v>-372.09692009999998</v>
      </c>
      <c r="J3425" s="11">
        <f t="shared" ca="1" si="9"/>
        <v>-9.8334281200000007</v>
      </c>
      <c r="K3425" s="9">
        <f t="shared" ca="1" si="598"/>
        <v>15.78323906</v>
      </c>
      <c r="L3425" s="11">
        <f t="shared" ca="1" si="599"/>
        <v>7742.8158549999998</v>
      </c>
      <c r="M3425" s="11">
        <f t="shared" ca="1" si="594"/>
        <v>0.54122400000000004</v>
      </c>
      <c r="N3425" s="11">
        <f t="shared" ca="1" si="591"/>
        <v>-0.88652007889999995</v>
      </c>
      <c r="O3425" s="11">
        <f t="shared" ca="1" si="592"/>
        <v>0</v>
      </c>
      <c r="P3425" s="13">
        <f t="shared" ca="1" si="595"/>
        <v>309.15499999999997</v>
      </c>
      <c r="Q3425" s="11">
        <f t="shared" ca="1" si="415"/>
        <v>5.105283452E-2</v>
      </c>
      <c r="R3425" s="11">
        <f t="shared" ca="1" si="596"/>
        <v>1.0023881880000001</v>
      </c>
      <c r="S3425" s="11"/>
    </row>
    <row r="3426" spans="2:19" x14ac:dyDescent="0.2">
      <c r="B3426" s="11"/>
      <c r="D3426" s="14">
        <f t="shared" si="597"/>
        <v>34.240000000001757</v>
      </c>
      <c r="E3426" s="11">
        <f t="shared" si="600"/>
        <v>37.840000000001169</v>
      </c>
      <c r="F3426" s="11">
        <f t="shared" si="593"/>
        <v>-371.21040000001148</v>
      </c>
      <c r="G3426" s="11">
        <f t="shared" ca="1" si="412"/>
        <v>-0.87550792219999996</v>
      </c>
      <c r="H3426" s="15">
        <f t="shared" si="601"/>
        <v>0</v>
      </c>
      <c r="I3426" s="11">
        <f t="shared" ca="1" si="1"/>
        <v>-372.0859079</v>
      </c>
      <c r="J3426" s="11">
        <f t="shared" ca="1" si="9"/>
        <v>-9.8331371020000002</v>
      </c>
      <c r="K3426" s="9">
        <f t="shared" ca="1" si="598"/>
        <v>15.684904769999999</v>
      </c>
      <c r="L3426" s="11">
        <f t="shared" ca="1" si="599"/>
        <v>7742.9731949999996</v>
      </c>
      <c r="M3426" s="11">
        <f t="shared" ca="1" si="594"/>
        <v>0.54122400000000004</v>
      </c>
      <c r="N3426" s="11">
        <f t="shared" ca="1" si="591"/>
        <v>-0.87550792219999996</v>
      </c>
      <c r="O3426" s="11">
        <f t="shared" ca="1" si="592"/>
        <v>0</v>
      </c>
      <c r="P3426" s="13">
        <f t="shared" ca="1" si="595"/>
        <v>309.15499999999997</v>
      </c>
      <c r="Q3426" s="11">
        <f t="shared" ca="1" si="415"/>
        <v>5.0734760150000002E-2</v>
      </c>
      <c r="R3426" s="11">
        <f t="shared" ca="1" si="596"/>
        <v>1.002358522</v>
      </c>
      <c r="S3426" s="11"/>
    </row>
    <row r="3427" spans="2:19" x14ac:dyDescent="0.2">
      <c r="B3427" s="11"/>
      <c r="D3427" s="14">
        <f t="shared" si="597"/>
        <v>34.250000000001755</v>
      </c>
      <c r="E3427" s="11">
        <f t="shared" si="600"/>
        <v>37.840000000001169</v>
      </c>
      <c r="F3427" s="11">
        <f t="shared" si="593"/>
        <v>-371.21040000001148</v>
      </c>
      <c r="G3427" s="11">
        <f t="shared" ca="1" si="412"/>
        <v>-0.86446427400000003</v>
      </c>
      <c r="H3427" s="15">
        <f t="shared" si="601"/>
        <v>0</v>
      </c>
      <c r="I3427" s="11">
        <f t="shared" ca="1" si="1"/>
        <v>-372.0748643</v>
      </c>
      <c r="J3427" s="11">
        <f t="shared" ca="1" si="9"/>
        <v>-9.8328452500000001</v>
      </c>
      <c r="K3427" s="9">
        <f t="shared" ca="1" si="598"/>
        <v>15.586573400000001</v>
      </c>
      <c r="L3427" s="11">
        <f t="shared" ca="1" si="599"/>
        <v>7743.1295529999998</v>
      </c>
      <c r="M3427" s="11">
        <f t="shared" ca="1" si="594"/>
        <v>0.541161</v>
      </c>
      <c r="N3427" s="11">
        <f t="shared" ca="1" si="591"/>
        <v>-0.86446427400000003</v>
      </c>
      <c r="O3427" s="11">
        <f t="shared" ca="1" si="592"/>
        <v>0</v>
      </c>
      <c r="P3427" s="13">
        <f t="shared" ca="1" si="595"/>
        <v>309.14999999999998</v>
      </c>
      <c r="Q3427" s="11">
        <f t="shared" ca="1" si="415"/>
        <v>5.04175106E-2</v>
      </c>
      <c r="R3427" s="11">
        <f t="shared" ca="1" si="596"/>
        <v>1.002328772</v>
      </c>
      <c r="S3427" s="11"/>
    </row>
    <row r="3428" spans="2:19" x14ac:dyDescent="0.2">
      <c r="B3428" s="11"/>
      <c r="D3428" s="14">
        <f t="shared" si="597"/>
        <v>34.260000000001753</v>
      </c>
      <c r="E3428" s="11">
        <f t="shared" si="600"/>
        <v>37.840000000001169</v>
      </c>
      <c r="F3428" s="11">
        <f t="shared" si="593"/>
        <v>-371.21040000001148</v>
      </c>
      <c r="G3428" s="11">
        <f t="shared" ca="1" si="412"/>
        <v>-0.85359167039999995</v>
      </c>
      <c r="H3428" s="15">
        <f t="shared" si="601"/>
        <v>0</v>
      </c>
      <c r="I3428" s="11">
        <f t="shared" ca="1" si="1"/>
        <v>-372.06399169999997</v>
      </c>
      <c r="J3428" s="11">
        <f t="shared" ca="1" si="9"/>
        <v>-9.8325579189999992</v>
      </c>
      <c r="K3428" s="9">
        <f t="shared" ca="1" si="598"/>
        <v>15.48824495</v>
      </c>
      <c r="L3428" s="11">
        <f t="shared" ca="1" si="599"/>
        <v>7743.2849269999997</v>
      </c>
      <c r="M3428" s="11">
        <f t="shared" ca="1" si="594"/>
        <v>0.541161</v>
      </c>
      <c r="N3428" s="11">
        <f t="shared" ca="1" si="591"/>
        <v>-0.85359167039999995</v>
      </c>
      <c r="O3428" s="11">
        <f t="shared" ca="1" si="592"/>
        <v>0</v>
      </c>
      <c r="P3428" s="13">
        <f t="shared" ca="1" si="595"/>
        <v>309.14999999999998</v>
      </c>
      <c r="Q3428" s="11">
        <f t="shared" ca="1" si="415"/>
        <v>5.009944995E-2</v>
      </c>
      <c r="R3428" s="11">
        <f t="shared" ca="1" si="596"/>
        <v>1.002299482</v>
      </c>
      <c r="S3428" s="11"/>
    </row>
    <row r="3429" spans="2:19" x14ac:dyDescent="0.2">
      <c r="B3429" s="11"/>
      <c r="D3429" s="14">
        <f t="shared" si="597"/>
        <v>34.270000000001751</v>
      </c>
      <c r="E3429" s="11">
        <f t="shared" si="600"/>
        <v>37.840000000001169</v>
      </c>
      <c r="F3429" s="11">
        <f t="shared" si="593"/>
        <v>-371.21040000001148</v>
      </c>
      <c r="G3429" s="11">
        <f t="shared" ca="1" si="412"/>
        <v>-0.84278818879999995</v>
      </c>
      <c r="H3429" s="15">
        <f t="shared" si="601"/>
        <v>0</v>
      </c>
      <c r="I3429" s="11">
        <f t="shared" ca="1" si="1"/>
        <v>-372.05318820000002</v>
      </c>
      <c r="J3429" s="11">
        <f t="shared" ca="1" si="9"/>
        <v>-9.8322724150000003</v>
      </c>
      <c r="K3429" s="9">
        <f t="shared" ca="1" si="598"/>
        <v>15.389919369999999</v>
      </c>
      <c r="L3429" s="11">
        <f t="shared" ca="1" si="599"/>
        <v>7743.4393179999997</v>
      </c>
      <c r="M3429" s="11">
        <f t="shared" ca="1" si="594"/>
        <v>0.541161</v>
      </c>
      <c r="N3429" s="11">
        <f t="shared" ca="1" si="591"/>
        <v>-0.84278818879999995</v>
      </c>
      <c r="O3429" s="11">
        <f t="shared" ca="1" si="592"/>
        <v>0</v>
      </c>
      <c r="P3429" s="13">
        <f t="shared" ca="1" si="595"/>
        <v>309.14999999999998</v>
      </c>
      <c r="Q3429" s="11">
        <f t="shared" ca="1" si="415"/>
        <v>4.9781398579999997E-2</v>
      </c>
      <c r="R3429" s="11">
        <f t="shared" ca="1" si="596"/>
        <v>1.002270379</v>
      </c>
      <c r="S3429" s="11"/>
    </row>
    <row r="3430" spans="2:19" x14ac:dyDescent="0.2">
      <c r="B3430" s="11"/>
      <c r="D3430" s="14">
        <f t="shared" si="597"/>
        <v>34.280000000001749</v>
      </c>
      <c r="E3430" s="11">
        <f t="shared" si="600"/>
        <v>37.840000000001169</v>
      </c>
      <c r="F3430" s="11">
        <f t="shared" si="593"/>
        <v>-371.21040000001148</v>
      </c>
      <c r="G3430" s="11">
        <f t="shared" ca="1" si="412"/>
        <v>-0.83205382100000003</v>
      </c>
      <c r="H3430" s="15">
        <f t="shared" si="601"/>
        <v>0</v>
      </c>
      <c r="I3430" s="11">
        <f t="shared" ca="1" si="1"/>
        <v>-372.04245379999998</v>
      </c>
      <c r="J3430" s="11">
        <f t="shared" ca="1" si="9"/>
        <v>-9.8319887369999996</v>
      </c>
      <c r="K3430" s="9">
        <f t="shared" ca="1" si="598"/>
        <v>15.291596650000001</v>
      </c>
      <c r="L3430" s="11">
        <f t="shared" ca="1" si="599"/>
        <v>7743.5927250000004</v>
      </c>
      <c r="M3430" s="11">
        <f t="shared" ca="1" si="594"/>
        <v>0.541161</v>
      </c>
      <c r="N3430" s="11">
        <f t="shared" ca="1" si="591"/>
        <v>-0.83205382100000003</v>
      </c>
      <c r="O3430" s="11">
        <f t="shared" ca="1" si="592"/>
        <v>0</v>
      </c>
      <c r="P3430" s="13">
        <f t="shared" ca="1" si="595"/>
        <v>309.14999999999998</v>
      </c>
      <c r="Q3430" s="11">
        <f t="shared" ca="1" si="415"/>
        <v>4.9463356450000003E-2</v>
      </c>
      <c r="R3430" s="11">
        <f t="shared" ca="1" si="596"/>
        <v>1.002241462</v>
      </c>
      <c r="S3430" s="11"/>
    </row>
    <row r="3431" spans="2:19" x14ac:dyDescent="0.2">
      <c r="B3431" s="11"/>
      <c r="D3431" s="14">
        <f t="shared" si="597"/>
        <v>34.290000000001747</v>
      </c>
      <c r="E3431" s="11">
        <f t="shared" si="600"/>
        <v>37.840000000001169</v>
      </c>
      <c r="F3431" s="11">
        <f t="shared" si="593"/>
        <v>-371.21040000001148</v>
      </c>
      <c r="G3431" s="11">
        <f t="shared" ca="1" si="412"/>
        <v>-0.82138855929999999</v>
      </c>
      <c r="H3431" s="15">
        <f t="shared" si="601"/>
        <v>0</v>
      </c>
      <c r="I3431" s="11">
        <f t="shared" ca="1" si="1"/>
        <v>-372.03178860000003</v>
      </c>
      <c r="J3431" s="11">
        <f t="shared" ca="1" si="9"/>
        <v>-9.8317068859999992</v>
      </c>
      <c r="K3431" s="9">
        <f t="shared" ca="1" si="598"/>
        <v>15.19327676</v>
      </c>
      <c r="L3431" s="11">
        <f t="shared" ca="1" si="599"/>
        <v>7743.7451499999997</v>
      </c>
      <c r="M3431" s="11">
        <f t="shared" ca="1" si="594"/>
        <v>0.541161</v>
      </c>
      <c r="N3431" s="11">
        <f t="shared" ca="1" si="591"/>
        <v>-0.82138855929999999</v>
      </c>
      <c r="O3431" s="11">
        <f t="shared" ca="1" si="592"/>
        <v>0</v>
      </c>
      <c r="P3431" s="13">
        <f t="shared" ca="1" si="595"/>
        <v>309.14999999999998</v>
      </c>
      <c r="Q3431" s="11">
        <f t="shared" ca="1" si="415"/>
        <v>4.9145323499999997E-2</v>
      </c>
      <c r="R3431" s="11">
        <f t="shared" ca="1" si="596"/>
        <v>1.0022127300000001</v>
      </c>
      <c r="S3431" s="11"/>
    </row>
    <row r="3432" spans="2:19" x14ac:dyDescent="0.2">
      <c r="B3432" s="11"/>
      <c r="D3432" s="14">
        <f t="shared" si="597"/>
        <v>34.300000000001745</v>
      </c>
      <c r="E3432" s="11">
        <f t="shared" si="600"/>
        <v>37.840000000001169</v>
      </c>
      <c r="F3432" s="11">
        <f t="shared" si="593"/>
        <v>-371.21040000001148</v>
      </c>
      <c r="G3432" s="11">
        <f t="shared" ca="1" si="412"/>
        <v>-0.81079239550000004</v>
      </c>
      <c r="H3432" s="15">
        <f t="shared" si="601"/>
        <v>0</v>
      </c>
      <c r="I3432" s="11">
        <f t="shared" ca="1" si="1"/>
        <v>-372.02119240000002</v>
      </c>
      <c r="J3432" s="11">
        <f t="shared" ca="1" si="9"/>
        <v>-9.8314268600000005</v>
      </c>
      <c r="K3432" s="9">
        <f t="shared" ca="1" si="598"/>
        <v>15.09495969</v>
      </c>
      <c r="L3432" s="11">
        <f t="shared" ca="1" si="599"/>
        <v>7743.8965909999997</v>
      </c>
      <c r="M3432" s="11">
        <f t="shared" ca="1" si="594"/>
        <v>0.541161</v>
      </c>
      <c r="N3432" s="11">
        <f t="shared" ca="1" si="591"/>
        <v>-0.81079239550000004</v>
      </c>
      <c r="O3432" s="11">
        <f t="shared" ca="1" si="592"/>
        <v>0</v>
      </c>
      <c r="P3432" s="13">
        <f t="shared" ca="1" si="595"/>
        <v>309.14999999999998</v>
      </c>
      <c r="Q3432" s="11">
        <f t="shared" ca="1" si="415"/>
        <v>4.8827299659999997E-2</v>
      </c>
      <c r="R3432" s="11">
        <f t="shared" ca="1" si="596"/>
        <v>1.002184186</v>
      </c>
      <c r="S3432" s="11"/>
    </row>
    <row r="3433" spans="2:19" x14ac:dyDescent="0.2">
      <c r="B3433" s="11"/>
      <c r="D3433" s="14">
        <f t="shared" si="597"/>
        <v>34.310000000001743</v>
      </c>
      <c r="E3433" s="11">
        <f t="shared" si="600"/>
        <v>37.840000000001169</v>
      </c>
      <c r="F3433" s="11">
        <f t="shared" si="593"/>
        <v>-371.21040000001148</v>
      </c>
      <c r="G3433" s="11">
        <f t="shared" ca="1" si="412"/>
        <v>-0.80017215799999997</v>
      </c>
      <c r="H3433" s="15">
        <f t="shared" si="601"/>
        <v>0</v>
      </c>
      <c r="I3433" s="11">
        <f t="shared" ca="1" si="1"/>
        <v>-372.01057220000001</v>
      </c>
      <c r="J3433" s="11">
        <f t="shared" ca="1" si="9"/>
        <v>-9.8311461990000009</v>
      </c>
      <c r="K3433" s="9">
        <f t="shared" ca="1" si="598"/>
        <v>14.99664542</v>
      </c>
      <c r="L3433" s="11">
        <f t="shared" ca="1" si="599"/>
        <v>7744.0470489999998</v>
      </c>
      <c r="M3433" s="11">
        <f t="shared" ca="1" si="594"/>
        <v>0.54109799999999997</v>
      </c>
      <c r="N3433" s="11">
        <f t="shared" ca="1" si="591"/>
        <v>-0.80017215799999997</v>
      </c>
      <c r="O3433" s="11">
        <f t="shared" ca="1" si="592"/>
        <v>0</v>
      </c>
      <c r="P3433" s="13">
        <f t="shared" ca="1" si="595"/>
        <v>309.14600000000002</v>
      </c>
      <c r="Q3433" s="11">
        <f t="shared" ca="1" si="415"/>
        <v>4.8509912539999998E-2</v>
      </c>
      <c r="R3433" s="11">
        <f t="shared" ca="1" si="596"/>
        <v>1.002155576</v>
      </c>
      <c r="S3433" s="11"/>
    </row>
    <row r="3434" spans="2:19" x14ac:dyDescent="0.2">
      <c r="B3434" s="11"/>
      <c r="D3434" s="14">
        <f t="shared" si="597"/>
        <v>34.320000000001741</v>
      </c>
      <c r="E3434" s="11">
        <f t="shared" si="600"/>
        <v>37.840000000001169</v>
      </c>
      <c r="F3434" s="11">
        <f t="shared" si="593"/>
        <v>-371.21040000001148</v>
      </c>
      <c r="G3434" s="11">
        <f t="shared" ca="1" si="412"/>
        <v>-0.78971538679999997</v>
      </c>
      <c r="H3434" s="15">
        <f t="shared" si="601"/>
        <v>0</v>
      </c>
      <c r="I3434" s="11">
        <f t="shared" ca="1" si="1"/>
        <v>-372.00011540000003</v>
      </c>
      <c r="J3434" s="11">
        <f t="shared" ca="1" si="9"/>
        <v>-9.8308698569999997</v>
      </c>
      <c r="K3434" s="9">
        <f t="shared" ca="1" si="598"/>
        <v>14.89833396</v>
      </c>
      <c r="L3434" s="11">
        <f t="shared" ca="1" si="599"/>
        <v>7744.196524</v>
      </c>
      <c r="M3434" s="11">
        <f t="shared" ca="1" si="594"/>
        <v>0.54109799999999997</v>
      </c>
      <c r="N3434" s="11">
        <f t="shared" ca="1" si="591"/>
        <v>-0.78971538679999997</v>
      </c>
      <c r="O3434" s="11">
        <f t="shared" ca="1" si="592"/>
        <v>0</v>
      </c>
      <c r="P3434" s="13">
        <f t="shared" ca="1" si="595"/>
        <v>309.14600000000002</v>
      </c>
      <c r="Q3434" s="11">
        <f t="shared" ca="1" si="415"/>
        <v>4.819190273E-2</v>
      </c>
      <c r="R3434" s="11">
        <f t="shared" ca="1" si="596"/>
        <v>1.0021274060000001</v>
      </c>
      <c r="S3434" s="11"/>
    </row>
    <row r="3435" spans="2:19" x14ac:dyDescent="0.2">
      <c r="B3435" s="11"/>
      <c r="D3435" s="14">
        <f t="shared" si="597"/>
        <v>34.330000000001739</v>
      </c>
      <c r="E3435" s="11">
        <f t="shared" si="600"/>
        <v>37.840000000001169</v>
      </c>
      <c r="F3435" s="11">
        <f t="shared" si="593"/>
        <v>-371.21040000001148</v>
      </c>
      <c r="G3435" s="11">
        <f t="shared" ca="1" si="412"/>
        <v>-0.77932768220000004</v>
      </c>
      <c r="H3435" s="15">
        <f t="shared" si="601"/>
        <v>0</v>
      </c>
      <c r="I3435" s="11">
        <f t="shared" ca="1" si="1"/>
        <v>-371.9897277</v>
      </c>
      <c r="J3435" s="11">
        <f t="shared" ca="1" si="9"/>
        <v>-9.8305953400000003</v>
      </c>
      <c r="K3435" s="9">
        <f t="shared" ca="1" si="598"/>
        <v>14.80002526</v>
      </c>
      <c r="L3435" s="11">
        <f t="shared" ca="1" si="599"/>
        <v>7744.3450160000002</v>
      </c>
      <c r="M3435" s="11">
        <f t="shared" ca="1" si="594"/>
        <v>0.54109799999999997</v>
      </c>
      <c r="N3435" s="11">
        <f t="shared" ca="1" si="591"/>
        <v>-0.77932768220000004</v>
      </c>
      <c r="O3435" s="11">
        <f t="shared" ca="1" si="592"/>
        <v>0</v>
      </c>
      <c r="P3435" s="13">
        <f t="shared" ca="1" si="595"/>
        <v>309.14600000000002</v>
      </c>
      <c r="Q3435" s="11">
        <f t="shared" ca="1" si="415"/>
        <v>4.7873901849999997E-2</v>
      </c>
      <c r="R3435" s="11">
        <f t="shared" ca="1" si="596"/>
        <v>1.002099423</v>
      </c>
      <c r="S3435" s="11"/>
    </row>
    <row r="3436" spans="2:19" x14ac:dyDescent="0.2">
      <c r="B3436" s="11"/>
      <c r="D3436" s="14">
        <f t="shared" si="597"/>
        <v>34.340000000001737</v>
      </c>
      <c r="E3436" s="11">
        <f t="shared" si="600"/>
        <v>37.840000000001169</v>
      </c>
      <c r="F3436" s="11">
        <f t="shared" si="593"/>
        <v>-371.21040000001148</v>
      </c>
      <c r="G3436" s="11">
        <f t="shared" ca="1" si="412"/>
        <v>-0.76900903629999995</v>
      </c>
      <c r="H3436" s="15">
        <f t="shared" si="601"/>
        <v>0</v>
      </c>
      <c r="I3436" s="11">
        <f t="shared" ca="1" si="1"/>
        <v>-371.97940899999998</v>
      </c>
      <c r="J3436" s="11">
        <f t="shared" ca="1" si="9"/>
        <v>-9.8303226489999993</v>
      </c>
      <c r="K3436" s="9">
        <f t="shared" ca="1" si="598"/>
        <v>14.70171931</v>
      </c>
      <c r="L3436" s="11">
        <f t="shared" ca="1" si="599"/>
        <v>7744.4925240000002</v>
      </c>
      <c r="M3436" s="11">
        <f t="shared" ca="1" si="594"/>
        <v>0.54109799999999997</v>
      </c>
      <c r="N3436" s="11">
        <f t="shared" ca="1" si="591"/>
        <v>-0.76900903629999995</v>
      </c>
      <c r="O3436" s="11">
        <f t="shared" ca="1" si="592"/>
        <v>0</v>
      </c>
      <c r="P3436" s="13">
        <f t="shared" ca="1" si="595"/>
        <v>309.14600000000002</v>
      </c>
      <c r="Q3436" s="11">
        <f t="shared" ca="1" si="415"/>
        <v>4.7555909860000002E-2</v>
      </c>
      <c r="R3436" s="11">
        <f t="shared" ca="1" si="596"/>
        <v>1.002071626</v>
      </c>
      <c r="S3436" s="11"/>
    </row>
    <row r="3437" spans="2:19" x14ac:dyDescent="0.2">
      <c r="B3437" s="11"/>
      <c r="D3437" s="14">
        <f t="shared" si="597"/>
        <v>34.350000000001735</v>
      </c>
      <c r="E3437" s="11">
        <f t="shared" si="600"/>
        <v>37.840000000001169</v>
      </c>
      <c r="F3437" s="11">
        <f t="shared" si="593"/>
        <v>-371.21040000001148</v>
      </c>
      <c r="G3437" s="11">
        <f t="shared" ca="1" si="412"/>
        <v>-0.75875944159999997</v>
      </c>
      <c r="H3437" s="15">
        <f t="shared" si="601"/>
        <v>0</v>
      </c>
      <c r="I3437" s="11">
        <f t="shared" ca="1" si="1"/>
        <v>-371.96915940000002</v>
      </c>
      <c r="J3437" s="11">
        <f t="shared" ca="1" si="9"/>
        <v>-9.830051782</v>
      </c>
      <c r="K3437" s="9">
        <f t="shared" ca="1" si="598"/>
        <v>14.603416080000001</v>
      </c>
      <c r="L3437" s="11">
        <f t="shared" ca="1" si="599"/>
        <v>7744.6390499999998</v>
      </c>
      <c r="M3437" s="11">
        <f t="shared" ca="1" si="594"/>
        <v>0.54109799999999997</v>
      </c>
      <c r="N3437" s="11">
        <f t="shared" ca="1" si="591"/>
        <v>-0.75875944159999997</v>
      </c>
      <c r="O3437" s="11">
        <f t="shared" ca="1" si="592"/>
        <v>0</v>
      </c>
      <c r="P3437" s="13">
        <f t="shared" ca="1" si="595"/>
        <v>309.14600000000002</v>
      </c>
      <c r="Q3437" s="11">
        <f t="shared" ca="1" si="415"/>
        <v>4.723792668E-2</v>
      </c>
      <c r="R3437" s="11">
        <f t="shared" ca="1" si="596"/>
        <v>1.0020440150000001</v>
      </c>
      <c r="S3437" s="11"/>
    </row>
    <row r="3438" spans="2:19" x14ac:dyDescent="0.2">
      <c r="B3438" s="11"/>
      <c r="D3438" s="14">
        <f t="shared" si="597"/>
        <v>34.360000000001733</v>
      </c>
      <c r="E3438" s="11">
        <f t="shared" si="600"/>
        <v>37.840000000001169</v>
      </c>
      <c r="F3438" s="11">
        <f t="shared" si="593"/>
        <v>-371.21040000001148</v>
      </c>
      <c r="G3438" s="11">
        <f t="shared" ca="1" si="412"/>
        <v>-0.74857889040000003</v>
      </c>
      <c r="H3438" s="15">
        <f t="shared" si="601"/>
        <v>0</v>
      </c>
      <c r="I3438" s="11">
        <f t="shared" ca="1" si="1"/>
        <v>-371.95897889999998</v>
      </c>
      <c r="J3438" s="11">
        <f t="shared" ca="1" si="9"/>
        <v>-9.8297827400000006</v>
      </c>
      <c r="K3438" s="9">
        <f t="shared" ca="1" si="598"/>
        <v>14.50511556</v>
      </c>
      <c r="L3438" s="11">
        <f t="shared" ca="1" si="599"/>
        <v>7744.7845930000003</v>
      </c>
      <c r="M3438" s="11">
        <f t="shared" ca="1" si="594"/>
        <v>0.54109799999999997</v>
      </c>
      <c r="N3438" s="11">
        <f t="shared" ca="1" si="591"/>
        <v>-0.74857889040000003</v>
      </c>
      <c r="O3438" s="11">
        <f t="shared" ca="1" si="592"/>
        <v>0</v>
      </c>
      <c r="P3438" s="13">
        <f t="shared" ca="1" si="595"/>
        <v>309.14600000000002</v>
      </c>
      <c r="Q3438" s="11">
        <f t="shared" ca="1" si="415"/>
        <v>4.6919952270000002E-2</v>
      </c>
      <c r="R3438" s="11">
        <f t="shared" ca="1" si="596"/>
        <v>1.0020165889999999</v>
      </c>
      <c r="S3438" s="11"/>
    </row>
    <row r="3439" spans="2:19" x14ac:dyDescent="0.2">
      <c r="B3439" s="11"/>
      <c r="D3439" s="14">
        <f t="shared" si="597"/>
        <v>34.370000000001731</v>
      </c>
      <c r="E3439" s="11">
        <f t="shared" si="600"/>
        <v>37.840000000001169</v>
      </c>
      <c r="F3439" s="11">
        <f t="shared" si="593"/>
        <v>-371.21040000001148</v>
      </c>
      <c r="G3439" s="11">
        <f t="shared" ca="1" si="412"/>
        <v>-0.73846737510000005</v>
      </c>
      <c r="H3439" s="15">
        <f t="shared" si="601"/>
        <v>0</v>
      </c>
      <c r="I3439" s="11">
        <f t="shared" ca="1" si="1"/>
        <v>-371.94886739999998</v>
      </c>
      <c r="J3439" s="11">
        <f t="shared" ca="1" si="9"/>
        <v>-9.8295155229999995</v>
      </c>
      <c r="K3439" s="9">
        <f t="shared" ca="1" si="598"/>
        <v>14.406817739999999</v>
      </c>
      <c r="L3439" s="11">
        <f t="shared" ca="1" si="599"/>
        <v>7744.9291519999997</v>
      </c>
      <c r="M3439" s="11">
        <f t="shared" ca="1" si="594"/>
        <v>0.54109799999999997</v>
      </c>
      <c r="N3439" s="11">
        <f t="shared" ref="N3439:N3502" ca="1" si="602">IF(K3439&gt;0,-0.5*M3439*(K3439^2)*CdR*CSAR,0)</f>
        <v>-0.73846737510000005</v>
      </c>
      <c r="O3439" s="11">
        <f t="shared" ref="O3439:O3502" ca="1" si="603">IF(K3439&gt;0,0, 0.5*M3439*(K3439^2)*CdC*CSAC)</f>
        <v>0</v>
      </c>
      <c r="P3439" s="13">
        <f t="shared" ca="1" si="595"/>
        <v>309.14600000000002</v>
      </c>
      <c r="Q3439" s="11">
        <f t="shared" ca="1" si="415"/>
        <v>4.6601986560000003E-2</v>
      </c>
      <c r="R3439" s="11">
        <f t="shared" ca="1" si="596"/>
        <v>1.0019893499999999</v>
      </c>
      <c r="S3439" s="11"/>
    </row>
    <row r="3440" spans="2:19" x14ac:dyDescent="0.2">
      <c r="B3440" s="11"/>
      <c r="D3440" s="14">
        <f t="shared" si="597"/>
        <v>34.380000000001729</v>
      </c>
      <c r="E3440" s="11">
        <f t="shared" si="600"/>
        <v>37.840000000001169</v>
      </c>
      <c r="F3440" s="11">
        <f t="shared" si="593"/>
        <v>-371.21040000001148</v>
      </c>
      <c r="G3440" s="11">
        <f t="shared" ca="1" si="412"/>
        <v>-0.72834007779999999</v>
      </c>
      <c r="H3440" s="15">
        <f t="shared" si="601"/>
        <v>0</v>
      </c>
      <c r="I3440" s="11">
        <f t="shared" ca="1" si="1"/>
        <v>-371.93874010000002</v>
      </c>
      <c r="J3440" s="11">
        <f t="shared" ca="1" si="9"/>
        <v>-9.8292478879999994</v>
      </c>
      <c r="K3440" s="9">
        <f t="shared" ca="1" si="598"/>
        <v>14.30852258</v>
      </c>
      <c r="L3440" s="11">
        <f t="shared" ca="1" si="599"/>
        <v>7745.0727290000004</v>
      </c>
      <c r="M3440" s="11">
        <f t="shared" ca="1" si="594"/>
        <v>0.54103500000000004</v>
      </c>
      <c r="N3440" s="11">
        <f t="shared" ca="1" si="602"/>
        <v>-0.72834007779999999</v>
      </c>
      <c r="O3440" s="11">
        <f t="shared" ca="1" si="603"/>
        <v>0</v>
      </c>
      <c r="P3440" s="13">
        <f t="shared" ca="1" si="595"/>
        <v>309.142</v>
      </c>
      <c r="Q3440" s="11">
        <f t="shared" ca="1" si="415"/>
        <v>4.6284628360000003E-2</v>
      </c>
      <c r="R3440" s="11">
        <f t="shared" ca="1" si="596"/>
        <v>1.0019620680000001</v>
      </c>
      <c r="S3440" s="11"/>
    </row>
    <row r="3441" spans="2:19" x14ac:dyDescent="0.2">
      <c r="B3441" s="11"/>
      <c r="D3441" s="14">
        <f t="shared" si="597"/>
        <v>34.390000000001727</v>
      </c>
      <c r="E3441" s="11">
        <f t="shared" si="600"/>
        <v>37.840000000001169</v>
      </c>
      <c r="F3441" s="11">
        <f t="shared" si="593"/>
        <v>-371.21040000001148</v>
      </c>
      <c r="G3441" s="11">
        <f t="shared" ca="1" si="412"/>
        <v>-0.71836777549999997</v>
      </c>
      <c r="H3441" s="15">
        <f t="shared" si="601"/>
        <v>0</v>
      </c>
      <c r="I3441" s="11">
        <f t="shared" ca="1" si="1"/>
        <v>-371.9287678</v>
      </c>
      <c r="J3441" s="11">
        <f t="shared" ca="1" si="9"/>
        <v>-9.8289843490000006</v>
      </c>
      <c r="K3441" s="9">
        <f t="shared" ca="1" si="598"/>
        <v>14.2102301</v>
      </c>
      <c r="L3441" s="11">
        <f t="shared" ca="1" si="599"/>
        <v>7745.2153230000004</v>
      </c>
      <c r="M3441" s="11">
        <f t="shared" ca="1" si="594"/>
        <v>0.54103500000000004</v>
      </c>
      <c r="N3441" s="11">
        <f t="shared" ca="1" si="602"/>
        <v>-0.71836777549999997</v>
      </c>
      <c r="O3441" s="11">
        <f t="shared" ca="1" si="603"/>
        <v>0</v>
      </c>
      <c r="P3441" s="13">
        <f t="shared" ca="1" si="595"/>
        <v>309.142</v>
      </c>
      <c r="Q3441" s="11">
        <f t="shared" ca="1" si="415"/>
        <v>4.5966675839999999E-2</v>
      </c>
      <c r="R3441" s="11">
        <f t="shared" ca="1" si="596"/>
        <v>1.001935204</v>
      </c>
      <c r="S3441" s="11"/>
    </row>
    <row r="3442" spans="2:19" x14ac:dyDescent="0.2">
      <c r="B3442" s="11"/>
      <c r="D3442" s="14">
        <f t="shared" si="597"/>
        <v>34.400000000001725</v>
      </c>
      <c r="E3442" s="11">
        <f t="shared" si="600"/>
        <v>37.840000000001169</v>
      </c>
      <c r="F3442" s="11">
        <f t="shared" si="593"/>
        <v>-371.21040000001148</v>
      </c>
      <c r="G3442" s="11">
        <f t="shared" ca="1" si="412"/>
        <v>-0.70846447869999996</v>
      </c>
      <c r="H3442" s="15">
        <f t="shared" si="601"/>
        <v>0</v>
      </c>
      <c r="I3442" s="11">
        <f t="shared" ca="1" si="1"/>
        <v>-371.91886449999998</v>
      </c>
      <c r="J3442" s="11">
        <f t="shared" ca="1" si="9"/>
        <v>-9.828722634</v>
      </c>
      <c r="K3442" s="9">
        <f t="shared" ca="1" si="598"/>
        <v>14.111940260000001</v>
      </c>
      <c r="L3442" s="11">
        <f t="shared" ca="1" si="599"/>
        <v>7745.3569340000004</v>
      </c>
      <c r="M3442" s="11">
        <f t="shared" ca="1" si="594"/>
        <v>0.54103500000000004</v>
      </c>
      <c r="N3442" s="11">
        <f t="shared" ca="1" si="602"/>
        <v>-0.70846447869999996</v>
      </c>
      <c r="O3442" s="11">
        <f t="shared" ca="1" si="603"/>
        <v>0</v>
      </c>
      <c r="P3442" s="13">
        <f t="shared" ca="1" si="595"/>
        <v>309.142</v>
      </c>
      <c r="Q3442" s="11">
        <f t="shared" ca="1" si="415"/>
        <v>4.5648731839999998E-2</v>
      </c>
      <c r="R3442" s="11">
        <f t="shared" ca="1" si="596"/>
        <v>1.0019085249999999</v>
      </c>
      <c r="S3442" s="11"/>
    </row>
    <row r="3443" spans="2:19" x14ac:dyDescent="0.2">
      <c r="B3443" s="11"/>
      <c r="D3443" s="14">
        <f t="shared" si="597"/>
        <v>34.410000000001723</v>
      </c>
      <c r="E3443" s="11">
        <f t="shared" si="600"/>
        <v>37.840000000001169</v>
      </c>
      <c r="F3443" s="11">
        <f t="shared" si="593"/>
        <v>-371.21040000001148</v>
      </c>
      <c r="G3443" s="11">
        <f t="shared" ca="1" si="412"/>
        <v>-0.69863017999999999</v>
      </c>
      <c r="H3443" s="15">
        <f t="shared" si="601"/>
        <v>0</v>
      </c>
      <c r="I3443" s="11">
        <f t="shared" ca="1" si="1"/>
        <v>-371.90903020000002</v>
      </c>
      <c r="J3443" s="11">
        <f t="shared" ca="1" si="9"/>
        <v>-9.8284627429999993</v>
      </c>
      <c r="K3443" s="9">
        <f t="shared" ca="1" si="598"/>
        <v>14.01365303</v>
      </c>
      <c r="L3443" s="11">
        <f t="shared" ca="1" si="599"/>
        <v>7745.4975619999996</v>
      </c>
      <c r="M3443" s="11">
        <f t="shared" ca="1" si="594"/>
        <v>0.54103500000000004</v>
      </c>
      <c r="N3443" s="11">
        <f t="shared" ca="1" si="602"/>
        <v>-0.69863017999999999</v>
      </c>
      <c r="O3443" s="11">
        <f t="shared" ca="1" si="603"/>
        <v>0</v>
      </c>
      <c r="P3443" s="13">
        <f t="shared" ca="1" si="595"/>
        <v>309.142</v>
      </c>
      <c r="Q3443" s="11">
        <f t="shared" ca="1" si="415"/>
        <v>4.5330796309999997E-2</v>
      </c>
      <c r="R3443" s="11">
        <f t="shared" ca="1" si="596"/>
        <v>1.001882033</v>
      </c>
      <c r="S3443" s="11"/>
    </row>
    <row r="3444" spans="2:19" x14ac:dyDescent="0.2">
      <c r="B3444" s="11"/>
      <c r="D3444" s="14">
        <f t="shared" si="597"/>
        <v>34.420000000001721</v>
      </c>
      <c r="E3444" s="11">
        <f t="shared" si="600"/>
        <v>37.840000000001169</v>
      </c>
      <c r="F3444" s="11">
        <f t="shared" si="593"/>
        <v>-371.21040000001148</v>
      </c>
      <c r="G3444" s="11">
        <f t="shared" ca="1" si="412"/>
        <v>-0.68886487220000003</v>
      </c>
      <c r="H3444" s="15">
        <f t="shared" si="601"/>
        <v>0</v>
      </c>
      <c r="I3444" s="11">
        <f t="shared" ca="1" si="1"/>
        <v>-371.89926489999999</v>
      </c>
      <c r="J3444" s="11">
        <f t="shared" ca="1" si="9"/>
        <v>-9.8282046740000002</v>
      </c>
      <c r="K3444" s="9">
        <f t="shared" ca="1" si="598"/>
        <v>13.915368409999999</v>
      </c>
      <c r="L3444" s="11">
        <f t="shared" ca="1" si="599"/>
        <v>7745.6372069999998</v>
      </c>
      <c r="M3444" s="11">
        <f t="shared" ca="1" si="594"/>
        <v>0.54103500000000004</v>
      </c>
      <c r="N3444" s="11">
        <f t="shared" ca="1" si="602"/>
        <v>-0.68886487220000003</v>
      </c>
      <c r="O3444" s="11">
        <f t="shared" ca="1" si="603"/>
        <v>0</v>
      </c>
      <c r="P3444" s="13">
        <f t="shared" ca="1" si="595"/>
        <v>309.142</v>
      </c>
      <c r="Q3444" s="11">
        <f t="shared" ca="1" si="415"/>
        <v>4.5012869179999998E-2</v>
      </c>
      <c r="R3444" s="11">
        <f t="shared" ca="1" si="596"/>
        <v>1.0018557260000001</v>
      </c>
      <c r="S3444" s="11"/>
    </row>
    <row r="3445" spans="2:19" x14ac:dyDescent="0.2">
      <c r="B3445" s="11"/>
      <c r="D3445" s="14">
        <f t="shared" si="597"/>
        <v>34.430000000001719</v>
      </c>
      <c r="E3445" s="11">
        <f t="shared" si="600"/>
        <v>37.840000000001169</v>
      </c>
      <c r="F3445" s="11">
        <f t="shared" si="593"/>
        <v>-371.21040000001148</v>
      </c>
      <c r="G3445" s="11">
        <f t="shared" ca="1" si="412"/>
        <v>-0.67916854800000004</v>
      </c>
      <c r="H3445" s="15">
        <f t="shared" si="601"/>
        <v>0</v>
      </c>
      <c r="I3445" s="11">
        <f t="shared" ca="1" si="1"/>
        <v>-371.8895685</v>
      </c>
      <c r="J3445" s="11">
        <f t="shared" ca="1" si="9"/>
        <v>-9.8279484289999992</v>
      </c>
      <c r="K3445" s="9">
        <f t="shared" ca="1" si="598"/>
        <v>13.817086359999999</v>
      </c>
      <c r="L3445" s="11">
        <f t="shared" ca="1" si="599"/>
        <v>7745.7758690000001</v>
      </c>
      <c r="M3445" s="11">
        <f t="shared" ca="1" si="594"/>
        <v>0.54103500000000004</v>
      </c>
      <c r="N3445" s="11">
        <f t="shared" ca="1" si="602"/>
        <v>-0.67916854800000004</v>
      </c>
      <c r="O3445" s="11">
        <f t="shared" ca="1" si="603"/>
        <v>0</v>
      </c>
      <c r="P3445" s="13">
        <f t="shared" ca="1" si="595"/>
        <v>309.142</v>
      </c>
      <c r="Q3445" s="11">
        <f t="shared" ca="1" si="415"/>
        <v>4.4694950410000003E-2</v>
      </c>
      <c r="R3445" s="11">
        <f t="shared" ca="1" si="596"/>
        <v>1.001829605</v>
      </c>
      <c r="S3445" s="11"/>
    </row>
    <row r="3446" spans="2:19" x14ac:dyDescent="0.2">
      <c r="B3446" s="11"/>
      <c r="D3446" s="14">
        <f t="shared" si="597"/>
        <v>34.440000000001717</v>
      </c>
      <c r="E3446" s="11">
        <f t="shared" si="600"/>
        <v>37.840000000001169</v>
      </c>
      <c r="F3446" s="11">
        <f t="shared" si="593"/>
        <v>-371.21040000001148</v>
      </c>
      <c r="G3446" s="11">
        <f t="shared" ca="1" si="412"/>
        <v>-0.66954120029999997</v>
      </c>
      <c r="H3446" s="15">
        <f t="shared" si="601"/>
        <v>0</v>
      </c>
      <c r="I3446" s="11">
        <f t="shared" ca="1" si="1"/>
        <v>-371.87994120000002</v>
      </c>
      <c r="J3446" s="11">
        <f t="shared" ca="1" si="9"/>
        <v>-9.8276940059999998</v>
      </c>
      <c r="K3446" s="9">
        <f t="shared" ca="1" si="598"/>
        <v>13.71880687</v>
      </c>
      <c r="L3446" s="11">
        <f t="shared" ca="1" si="599"/>
        <v>7745.9135480000004</v>
      </c>
      <c r="M3446" s="11">
        <f t="shared" ca="1" si="594"/>
        <v>0.54103500000000004</v>
      </c>
      <c r="N3446" s="11">
        <f t="shared" ca="1" si="602"/>
        <v>-0.66954120029999997</v>
      </c>
      <c r="O3446" s="11">
        <f t="shared" ca="1" si="603"/>
        <v>0</v>
      </c>
      <c r="P3446" s="13">
        <f t="shared" ca="1" si="595"/>
        <v>309.142</v>
      </c>
      <c r="Q3446" s="11">
        <f t="shared" ca="1" si="415"/>
        <v>4.437703992E-2</v>
      </c>
      <c r="R3446" s="11">
        <f t="shared" ca="1" si="596"/>
        <v>1.0018036699999999</v>
      </c>
      <c r="S3446" s="11"/>
    </row>
    <row r="3447" spans="2:19" x14ac:dyDescent="0.2">
      <c r="B3447" s="11"/>
      <c r="D3447" s="14">
        <f t="shared" si="597"/>
        <v>34.450000000001715</v>
      </c>
      <c r="E3447" s="11">
        <f t="shared" si="600"/>
        <v>37.840000000001169</v>
      </c>
      <c r="F3447" s="11">
        <f t="shared" si="593"/>
        <v>-371.21040000001148</v>
      </c>
      <c r="G3447" s="11">
        <f t="shared" ca="1" si="412"/>
        <v>-0.65990597110000004</v>
      </c>
      <c r="H3447" s="15">
        <f t="shared" si="601"/>
        <v>0</v>
      </c>
      <c r="I3447" s="11">
        <f t="shared" ca="1" si="1"/>
        <v>-371.87030600000003</v>
      </c>
      <c r="J3447" s="11">
        <f t="shared" ca="1" si="9"/>
        <v>-9.8274393759999992</v>
      </c>
      <c r="K3447" s="9">
        <f t="shared" ca="1" si="598"/>
        <v>13.62052993</v>
      </c>
      <c r="L3447" s="11">
        <f t="shared" ca="1" si="599"/>
        <v>7746.0502450000004</v>
      </c>
      <c r="M3447" s="11">
        <f t="shared" ca="1" si="594"/>
        <v>0.54097200000000001</v>
      </c>
      <c r="N3447" s="11">
        <f t="shared" ca="1" si="602"/>
        <v>-0.65990597110000004</v>
      </c>
      <c r="O3447" s="11">
        <f t="shared" ca="1" si="603"/>
        <v>0</v>
      </c>
      <c r="P3447" s="13">
        <f t="shared" ca="1" si="595"/>
        <v>309.13799999999998</v>
      </c>
      <c r="Q3447" s="11">
        <f t="shared" ca="1" si="415"/>
        <v>4.4059707750000003E-2</v>
      </c>
      <c r="R3447" s="11">
        <f t="shared" ca="1" si="596"/>
        <v>1.0017777139999999</v>
      </c>
      <c r="S3447" s="11"/>
    </row>
    <row r="3448" spans="2:19" x14ac:dyDescent="0.2">
      <c r="B3448" s="11"/>
      <c r="D3448" s="14">
        <f t="shared" si="597"/>
        <v>34.460000000001713</v>
      </c>
      <c r="E3448" s="11">
        <f t="shared" si="600"/>
        <v>37.840000000001169</v>
      </c>
      <c r="F3448" s="11">
        <f t="shared" si="593"/>
        <v>-371.21040000001148</v>
      </c>
      <c r="G3448" s="11">
        <f t="shared" ca="1" si="412"/>
        <v>-0.65041766170000004</v>
      </c>
      <c r="H3448" s="15">
        <f t="shared" si="601"/>
        <v>0</v>
      </c>
      <c r="I3448" s="11">
        <f t="shared" ca="1" si="1"/>
        <v>-371.86081769999998</v>
      </c>
      <c r="J3448" s="11">
        <f t="shared" ca="1" si="9"/>
        <v>-9.827188627</v>
      </c>
      <c r="K3448" s="9">
        <f t="shared" ca="1" si="598"/>
        <v>13.52225554</v>
      </c>
      <c r="L3448" s="11">
        <f t="shared" ca="1" si="599"/>
        <v>7746.1859590000004</v>
      </c>
      <c r="M3448" s="11">
        <f t="shared" ca="1" si="594"/>
        <v>0.54097200000000001</v>
      </c>
      <c r="N3448" s="11">
        <f t="shared" ca="1" si="602"/>
        <v>-0.65041766170000004</v>
      </c>
      <c r="O3448" s="11">
        <f t="shared" ca="1" si="603"/>
        <v>0</v>
      </c>
      <c r="P3448" s="13">
        <f t="shared" ca="1" si="595"/>
        <v>309.13799999999998</v>
      </c>
      <c r="Q3448" s="11">
        <f t="shared" ca="1" si="415"/>
        <v>4.3741809610000001E-2</v>
      </c>
      <c r="R3448" s="11">
        <f t="shared" ca="1" si="596"/>
        <v>1.0017521540000001</v>
      </c>
      <c r="S3448" s="11"/>
    </row>
    <row r="3449" spans="2:19" x14ac:dyDescent="0.2">
      <c r="B3449" s="11"/>
      <c r="D3449" s="14">
        <f t="shared" si="597"/>
        <v>34.470000000001711</v>
      </c>
      <c r="E3449" s="11">
        <f t="shared" si="600"/>
        <v>37.840000000001169</v>
      </c>
      <c r="F3449" s="11">
        <f t="shared" si="593"/>
        <v>-371.21040000001148</v>
      </c>
      <c r="G3449" s="11">
        <f t="shared" ca="1" si="412"/>
        <v>-0.64099829949999998</v>
      </c>
      <c r="H3449" s="15">
        <f t="shared" si="601"/>
        <v>0</v>
      </c>
      <c r="I3449" s="11">
        <f t="shared" ca="1" si="1"/>
        <v>-371.85139830000003</v>
      </c>
      <c r="J3449" s="11">
        <f t="shared" ca="1" si="9"/>
        <v>-9.8269397010000006</v>
      </c>
      <c r="K3449" s="9">
        <f t="shared" ca="1" si="598"/>
        <v>13.42398365</v>
      </c>
      <c r="L3449" s="11">
        <f t="shared" ca="1" si="599"/>
        <v>7746.3206899999996</v>
      </c>
      <c r="M3449" s="11">
        <f t="shared" ca="1" si="594"/>
        <v>0.54097200000000001</v>
      </c>
      <c r="N3449" s="11">
        <f t="shared" ca="1" si="602"/>
        <v>-0.64099829949999998</v>
      </c>
      <c r="O3449" s="11">
        <f t="shared" ca="1" si="603"/>
        <v>0</v>
      </c>
      <c r="P3449" s="13">
        <f t="shared" ca="1" si="595"/>
        <v>309.13799999999998</v>
      </c>
      <c r="Q3449" s="11">
        <f t="shared" ca="1" si="415"/>
        <v>4.3423919589999999E-2</v>
      </c>
      <c r="R3449" s="11">
        <f t="shared" ca="1" si="596"/>
        <v>1.001726779</v>
      </c>
      <c r="S3449" s="11"/>
    </row>
    <row r="3450" spans="2:19" x14ac:dyDescent="0.2">
      <c r="B3450" s="11"/>
      <c r="D3450" s="14">
        <f t="shared" si="597"/>
        <v>34.480000000001709</v>
      </c>
      <c r="E3450" s="11">
        <f t="shared" si="600"/>
        <v>37.840000000001169</v>
      </c>
      <c r="F3450" s="11">
        <f t="shared" si="593"/>
        <v>-371.21040000001148</v>
      </c>
      <c r="G3450" s="11">
        <f t="shared" ca="1" si="412"/>
        <v>-0.63164787730000005</v>
      </c>
      <c r="H3450" s="15">
        <f t="shared" si="601"/>
        <v>0</v>
      </c>
      <c r="I3450" s="11">
        <f t="shared" ca="1" si="1"/>
        <v>-371.84204790000001</v>
      </c>
      <c r="J3450" s="11">
        <f t="shared" ca="1" si="9"/>
        <v>-9.8266925969999992</v>
      </c>
      <c r="K3450" s="9">
        <f t="shared" ca="1" si="598"/>
        <v>13.32571426</v>
      </c>
      <c r="L3450" s="11">
        <f t="shared" ca="1" si="599"/>
        <v>7746.4544390000001</v>
      </c>
      <c r="M3450" s="11">
        <f t="shared" ca="1" si="594"/>
        <v>0.54097200000000001</v>
      </c>
      <c r="N3450" s="11">
        <f t="shared" ca="1" si="602"/>
        <v>-0.63164787730000005</v>
      </c>
      <c r="O3450" s="11">
        <f t="shared" ca="1" si="603"/>
        <v>0</v>
      </c>
      <c r="P3450" s="13">
        <f t="shared" ca="1" si="595"/>
        <v>309.13799999999998</v>
      </c>
      <c r="Q3450" s="11">
        <f t="shared" ca="1" si="415"/>
        <v>4.3106037620000003E-2</v>
      </c>
      <c r="R3450" s="11">
        <f t="shared" ca="1" si="596"/>
        <v>1.0017015899999999</v>
      </c>
      <c r="S3450" s="11"/>
    </row>
    <row r="3451" spans="2:19" x14ac:dyDescent="0.2">
      <c r="B3451" s="11"/>
      <c r="D3451" s="14">
        <f t="shared" si="597"/>
        <v>34.490000000001707</v>
      </c>
      <c r="E3451" s="11">
        <f t="shared" si="600"/>
        <v>37.840000000001169</v>
      </c>
      <c r="F3451" s="11">
        <f t="shared" si="593"/>
        <v>-371.21040000001148</v>
      </c>
      <c r="G3451" s="11">
        <f t="shared" ca="1" si="412"/>
        <v>-0.62236638820000001</v>
      </c>
      <c r="H3451" s="15">
        <f t="shared" si="601"/>
        <v>0</v>
      </c>
      <c r="I3451" s="11">
        <f t="shared" ca="1" si="1"/>
        <v>-371.83276640000003</v>
      </c>
      <c r="J3451" s="11">
        <f t="shared" ca="1" si="9"/>
        <v>-9.8264473149999993</v>
      </c>
      <c r="K3451" s="9">
        <f t="shared" ca="1" si="598"/>
        <v>13.22744733</v>
      </c>
      <c r="L3451" s="11">
        <f t="shared" ca="1" si="599"/>
        <v>7746.5872040000004</v>
      </c>
      <c r="M3451" s="11">
        <f t="shared" ca="1" si="594"/>
        <v>0.54097200000000001</v>
      </c>
      <c r="N3451" s="11">
        <f t="shared" ca="1" si="602"/>
        <v>-0.62236638820000001</v>
      </c>
      <c r="O3451" s="11">
        <f t="shared" ca="1" si="603"/>
        <v>0</v>
      </c>
      <c r="P3451" s="13">
        <f t="shared" ca="1" si="595"/>
        <v>309.13799999999998</v>
      </c>
      <c r="Q3451" s="11">
        <f t="shared" ca="1" si="415"/>
        <v>4.2788163640000001E-2</v>
      </c>
      <c r="R3451" s="11">
        <f t="shared" ca="1" si="596"/>
        <v>1.001676587</v>
      </c>
      <c r="S3451" s="11"/>
    </row>
    <row r="3452" spans="2:19" x14ac:dyDescent="0.2">
      <c r="B3452" s="11"/>
      <c r="D3452" s="14">
        <f t="shared" si="597"/>
        <v>34.500000000001705</v>
      </c>
      <c r="E3452" s="11">
        <f t="shared" si="600"/>
        <v>37.840000000001169</v>
      </c>
      <c r="F3452" s="11">
        <f t="shared" si="593"/>
        <v>-371.21040000001148</v>
      </c>
      <c r="G3452" s="11">
        <f t="shared" ca="1" si="412"/>
        <v>-0.61315382539999996</v>
      </c>
      <c r="H3452" s="15">
        <f t="shared" si="601"/>
        <v>0</v>
      </c>
      <c r="I3452" s="11">
        <f t="shared" ca="1" si="1"/>
        <v>-371.82355380000001</v>
      </c>
      <c r="J3452" s="11">
        <f t="shared" ca="1" si="9"/>
        <v>-9.8262038539999992</v>
      </c>
      <c r="K3452" s="9">
        <f t="shared" ca="1" si="598"/>
        <v>13.12918286</v>
      </c>
      <c r="L3452" s="11">
        <f t="shared" ca="1" si="599"/>
        <v>7746.7189879999996</v>
      </c>
      <c r="M3452" s="11">
        <f t="shared" ca="1" si="594"/>
        <v>0.54097200000000001</v>
      </c>
      <c r="N3452" s="11">
        <f t="shared" ca="1" si="602"/>
        <v>-0.61315382539999996</v>
      </c>
      <c r="O3452" s="11">
        <f t="shared" ca="1" si="603"/>
        <v>0</v>
      </c>
      <c r="P3452" s="13">
        <f t="shared" ca="1" si="595"/>
        <v>309.13799999999998</v>
      </c>
      <c r="Q3452" s="11">
        <f t="shared" ca="1" si="415"/>
        <v>4.2470297599999998E-2</v>
      </c>
      <c r="R3452" s="11">
        <f t="shared" ca="1" si="596"/>
        <v>1.001651769</v>
      </c>
      <c r="S3452" s="11"/>
    </row>
    <row r="3453" spans="2:19" x14ac:dyDescent="0.2">
      <c r="B3453" s="11"/>
      <c r="D3453" s="14">
        <f t="shared" si="597"/>
        <v>34.510000000001703</v>
      </c>
      <c r="E3453" s="11">
        <f t="shared" si="600"/>
        <v>37.840000000001169</v>
      </c>
      <c r="F3453" s="11">
        <f t="shared" si="593"/>
        <v>-371.21040000001148</v>
      </c>
      <c r="G3453" s="11">
        <f t="shared" ca="1" si="412"/>
        <v>-0.60401018210000001</v>
      </c>
      <c r="H3453" s="15">
        <f t="shared" si="601"/>
        <v>0</v>
      </c>
      <c r="I3453" s="11">
        <f t="shared" ca="1" si="1"/>
        <v>-371.8144102</v>
      </c>
      <c r="J3453" s="11">
        <f t="shared" ca="1" si="9"/>
        <v>-9.8259622140000005</v>
      </c>
      <c r="K3453" s="9">
        <f t="shared" ca="1" si="598"/>
        <v>13.03092082</v>
      </c>
      <c r="L3453" s="11">
        <f t="shared" ca="1" si="599"/>
        <v>7746.8497880000004</v>
      </c>
      <c r="M3453" s="11">
        <f t="shared" ca="1" si="594"/>
        <v>0.54097200000000001</v>
      </c>
      <c r="N3453" s="11">
        <f t="shared" ca="1" si="602"/>
        <v>-0.60401018210000001</v>
      </c>
      <c r="O3453" s="11">
        <f t="shared" ca="1" si="603"/>
        <v>0</v>
      </c>
      <c r="P3453" s="13">
        <f t="shared" ca="1" si="595"/>
        <v>309.13799999999998</v>
      </c>
      <c r="Q3453" s="11">
        <f t="shared" ca="1" si="415"/>
        <v>4.2152439430000001E-2</v>
      </c>
      <c r="R3453" s="11">
        <f t="shared" ca="1" si="596"/>
        <v>1.0016271370000001</v>
      </c>
      <c r="S3453" s="11"/>
    </row>
    <row r="3454" spans="2:19" x14ac:dyDescent="0.2">
      <c r="B3454" s="11"/>
      <c r="D3454" s="14">
        <f t="shared" si="597"/>
        <v>34.520000000001701</v>
      </c>
      <c r="E3454" s="11">
        <f t="shared" si="600"/>
        <v>37.840000000001169</v>
      </c>
      <c r="F3454" s="11">
        <f t="shared" si="593"/>
        <v>-371.21040000001148</v>
      </c>
      <c r="G3454" s="11">
        <f t="shared" ca="1" si="412"/>
        <v>-0.59493545130000003</v>
      </c>
      <c r="H3454" s="15">
        <f t="shared" si="601"/>
        <v>0</v>
      </c>
      <c r="I3454" s="11">
        <f t="shared" ca="1" si="1"/>
        <v>-371.80533550000001</v>
      </c>
      <c r="J3454" s="11">
        <f t="shared" ca="1" si="9"/>
        <v>-9.8257223959999997</v>
      </c>
      <c r="K3454" s="9">
        <f t="shared" ca="1" si="598"/>
        <v>12.9326612</v>
      </c>
      <c r="L3454" s="11">
        <f t="shared" ca="1" si="599"/>
        <v>7746.9796059999999</v>
      </c>
      <c r="M3454" s="11">
        <f t="shared" ca="1" si="594"/>
        <v>0.54097200000000001</v>
      </c>
      <c r="N3454" s="11">
        <f t="shared" ca="1" si="602"/>
        <v>-0.59493545130000003</v>
      </c>
      <c r="O3454" s="11">
        <f t="shared" ca="1" si="603"/>
        <v>0</v>
      </c>
      <c r="P3454" s="13">
        <f t="shared" ca="1" si="595"/>
        <v>309.13799999999998</v>
      </c>
      <c r="Q3454" s="11">
        <f t="shared" ca="1" si="415"/>
        <v>4.1834589069999997E-2</v>
      </c>
      <c r="R3454" s="11">
        <f t="shared" ca="1" si="596"/>
        <v>1.001602691</v>
      </c>
      <c r="S3454" s="11"/>
    </row>
    <row r="3455" spans="2:19" x14ac:dyDescent="0.2">
      <c r="B3455" s="11"/>
      <c r="D3455" s="14">
        <f t="shared" si="597"/>
        <v>34.530000000001699</v>
      </c>
      <c r="E3455" s="11">
        <f t="shared" si="600"/>
        <v>37.840000000001169</v>
      </c>
      <c r="F3455" s="11">
        <f t="shared" si="593"/>
        <v>-371.21040000001148</v>
      </c>
      <c r="G3455" s="11">
        <f t="shared" ca="1" si="412"/>
        <v>-0.5858613909</v>
      </c>
      <c r="H3455" s="15">
        <f t="shared" si="601"/>
        <v>0</v>
      </c>
      <c r="I3455" s="11">
        <f t="shared" ca="1" si="1"/>
        <v>-371.79626139999999</v>
      </c>
      <c r="J3455" s="11">
        <f t="shared" ca="1" si="9"/>
        <v>-9.8254825950000004</v>
      </c>
      <c r="K3455" s="9">
        <f t="shared" ca="1" si="598"/>
        <v>12.83440397</v>
      </c>
      <c r="L3455" s="11">
        <f t="shared" ca="1" si="599"/>
        <v>7747.1084410000003</v>
      </c>
      <c r="M3455" s="11">
        <f t="shared" ca="1" si="594"/>
        <v>0.54090899999999997</v>
      </c>
      <c r="N3455" s="11">
        <f t="shared" ca="1" si="602"/>
        <v>-0.5858613909</v>
      </c>
      <c r="O3455" s="11">
        <f t="shared" ca="1" si="603"/>
        <v>0</v>
      </c>
      <c r="P3455" s="13">
        <f t="shared" ca="1" si="595"/>
        <v>309.13299999999998</v>
      </c>
      <c r="Q3455" s="11">
        <f t="shared" ca="1" si="415"/>
        <v>4.1517417979999999E-2</v>
      </c>
      <c r="R3455" s="11">
        <f t="shared" ca="1" si="596"/>
        <v>1.001578246</v>
      </c>
      <c r="S3455" s="11"/>
    </row>
    <row r="3456" spans="2:19" x14ac:dyDescent="0.2">
      <c r="B3456" s="11"/>
      <c r="D3456" s="14">
        <f t="shared" si="597"/>
        <v>34.540000000001697</v>
      </c>
      <c r="E3456" s="11">
        <f t="shared" si="600"/>
        <v>37.840000000001169</v>
      </c>
      <c r="F3456" s="11">
        <f t="shared" si="593"/>
        <v>-371.21040000001148</v>
      </c>
      <c r="G3456" s="11">
        <f t="shared" ca="1" si="412"/>
        <v>-0.57692550769999995</v>
      </c>
      <c r="H3456" s="15">
        <f t="shared" si="601"/>
        <v>0</v>
      </c>
      <c r="I3456" s="11">
        <f t="shared" ca="1" si="1"/>
        <v>-371.78732550000001</v>
      </c>
      <c r="J3456" s="11">
        <f t="shared" ca="1" si="9"/>
        <v>-9.8252464459999995</v>
      </c>
      <c r="K3456" s="9">
        <f t="shared" ca="1" si="598"/>
        <v>12.736149149999999</v>
      </c>
      <c r="L3456" s="11">
        <f t="shared" ca="1" si="599"/>
        <v>7747.2362940000003</v>
      </c>
      <c r="M3456" s="11">
        <f t="shared" ca="1" si="594"/>
        <v>0.54090899999999997</v>
      </c>
      <c r="N3456" s="11">
        <f t="shared" ca="1" si="602"/>
        <v>-0.57692550769999995</v>
      </c>
      <c r="O3456" s="11">
        <f t="shared" ca="1" si="603"/>
        <v>0</v>
      </c>
      <c r="P3456" s="13">
        <f t="shared" ca="1" si="595"/>
        <v>309.13299999999998</v>
      </c>
      <c r="Q3456" s="11">
        <f t="shared" ca="1" si="415"/>
        <v>4.1199578010000001E-2</v>
      </c>
      <c r="R3456" s="11">
        <f t="shared" ca="1" si="596"/>
        <v>1.001554174</v>
      </c>
      <c r="S3456" s="11"/>
    </row>
    <row r="3457" spans="2:19" x14ac:dyDescent="0.2">
      <c r="B3457" s="11"/>
      <c r="D3457" s="14">
        <f t="shared" si="597"/>
        <v>34.550000000001695</v>
      </c>
      <c r="E3457" s="11">
        <f t="shared" si="600"/>
        <v>37.840000000001169</v>
      </c>
      <c r="F3457" s="11">
        <f t="shared" si="593"/>
        <v>-371.21040000001148</v>
      </c>
      <c r="G3457" s="11">
        <f t="shared" ca="1" si="412"/>
        <v>-0.5680585091</v>
      </c>
      <c r="H3457" s="15">
        <f t="shared" si="601"/>
        <v>0</v>
      </c>
      <c r="I3457" s="11">
        <f t="shared" ca="1" si="1"/>
        <v>-371.7784585</v>
      </c>
      <c r="J3457" s="11">
        <f t="shared" ca="1" si="9"/>
        <v>-9.825012117</v>
      </c>
      <c r="K3457" s="9">
        <f t="shared" ca="1" si="598"/>
        <v>12.637896680000001</v>
      </c>
      <c r="L3457" s="11">
        <f t="shared" ca="1" si="599"/>
        <v>7747.3631640000003</v>
      </c>
      <c r="M3457" s="11">
        <f t="shared" ca="1" si="594"/>
        <v>0.54090899999999997</v>
      </c>
      <c r="N3457" s="11">
        <f t="shared" ca="1" si="602"/>
        <v>-0.5680585091</v>
      </c>
      <c r="O3457" s="11">
        <f t="shared" ca="1" si="603"/>
        <v>0</v>
      </c>
      <c r="P3457" s="13">
        <f t="shared" ca="1" si="595"/>
        <v>309.13299999999998</v>
      </c>
      <c r="Q3457" s="11">
        <f t="shared" ca="1" si="415"/>
        <v>4.0881745669999997E-2</v>
      </c>
      <c r="R3457" s="11">
        <f t="shared" ca="1" si="596"/>
        <v>1.001530287</v>
      </c>
      <c r="S3457" s="11"/>
    </row>
    <row r="3458" spans="2:19" x14ac:dyDescent="0.2">
      <c r="B3458" s="11"/>
      <c r="D3458" s="14">
        <f t="shared" si="597"/>
        <v>34.560000000001693</v>
      </c>
      <c r="E3458" s="11">
        <f t="shared" si="600"/>
        <v>37.840000000001169</v>
      </c>
      <c r="F3458" s="11">
        <f t="shared" ref="F3458:F3521" si="604">E3458*Grav</f>
        <v>-371.21040000001148</v>
      </c>
      <c r="G3458" s="11">
        <f t="shared" ca="1" si="412"/>
        <v>-0.55926038850000004</v>
      </c>
      <c r="H3458" s="15">
        <f t="shared" si="601"/>
        <v>0</v>
      </c>
      <c r="I3458" s="11">
        <f t="shared" ca="1" si="1"/>
        <v>-371.76966040000002</v>
      </c>
      <c r="J3458" s="11">
        <f t="shared" ca="1" si="9"/>
        <v>-9.8247796090000001</v>
      </c>
      <c r="K3458" s="9">
        <f t="shared" ca="1" si="598"/>
        <v>12.53964656</v>
      </c>
      <c r="L3458" s="11">
        <f t="shared" ca="1" si="599"/>
        <v>7747.4890519999999</v>
      </c>
      <c r="M3458" s="11">
        <f t="shared" ref="M3458:M3521" ca="1" si="605">VLOOKUP(L3458,AtmChart,4)</f>
        <v>0.54090899999999997</v>
      </c>
      <c r="N3458" s="11">
        <f t="shared" ca="1" si="602"/>
        <v>-0.55926038850000004</v>
      </c>
      <c r="O3458" s="11">
        <f t="shared" ca="1" si="603"/>
        <v>0</v>
      </c>
      <c r="P3458" s="13">
        <f t="shared" ref="P3458:P3521" ca="1" si="606">VLOOKUP(L3458,AtmChart,5)</f>
        <v>309.13299999999998</v>
      </c>
      <c r="Q3458" s="11">
        <f t="shared" ca="1" si="415"/>
        <v>4.0563920910000002E-2</v>
      </c>
      <c r="R3458" s="11">
        <f t="shared" ref="R3458:R3521" ca="1" si="607">J3458/Grav</f>
        <v>1.0015065860000001</v>
      </c>
      <c r="S3458" s="11"/>
    </row>
    <row r="3459" spans="2:19" x14ac:dyDescent="0.2">
      <c r="B3459" s="11"/>
      <c r="D3459" s="14">
        <f t="shared" ref="D3459:D3522" si="608">D3458+DeltaT</f>
        <v>34.570000000001691</v>
      </c>
      <c r="E3459" s="11">
        <f t="shared" si="600"/>
        <v>37.840000000001169</v>
      </c>
      <c r="F3459" s="11">
        <f t="shared" si="604"/>
        <v>-371.21040000001148</v>
      </c>
      <c r="G3459" s="11">
        <f t="shared" ca="1" si="412"/>
        <v>-0.55053113919999996</v>
      </c>
      <c r="H3459" s="15">
        <f t="shared" si="601"/>
        <v>0</v>
      </c>
      <c r="I3459" s="11">
        <f t="shared" ca="1" si="1"/>
        <v>-371.76093109999999</v>
      </c>
      <c r="J3459" s="11">
        <f t="shared" ca="1" si="9"/>
        <v>-9.8245489199999998</v>
      </c>
      <c r="K3459" s="9">
        <f t="shared" ref="K3459:K3522" ca="1" si="609">K3458+J3458*DeltaT</f>
        <v>12.441398769999999</v>
      </c>
      <c r="L3459" s="11">
        <f t="shared" ref="L3459:L3522" ca="1" si="610">L3458+K3458*DeltaT+(0.5*J3458*DeltaT^2)</f>
        <v>7747.6139569999996</v>
      </c>
      <c r="M3459" s="11">
        <f t="shared" ca="1" si="605"/>
        <v>0.54090899999999997</v>
      </c>
      <c r="N3459" s="11">
        <f t="shared" ca="1" si="602"/>
        <v>-0.55053113919999996</v>
      </c>
      <c r="O3459" s="11">
        <f t="shared" ca="1" si="603"/>
        <v>0</v>
      </c>
      <c r="P3459" s="13">
        <f t="shared" ca="1" si="606"/>
        <v>309.13299999999998</v>
      </c>
      <c r="Q3459" s="11">
        <f t="shared" ca="1" si="415"/>
        <v>4.0246103669999998E-2</v>
      </c>
      <c r="R3459" s="11">
        <f t="shared" ca="1" si="607"/>
        <v>1.0014830699999999</v>
      </c>
      <c r="S3459" s="11"/>
    </row>
    <row r="3460" spans="2:19" x14ac:dyDescent="0.2">
      <c r="B3460" s="11"/>
      <c r="D3460" s="14">
        <f t="shared" si="608"/>
        <v>34.580000000001689</v>
      </c>
      <c r="E3460" s="11">
        <f t="shared" si="600"/>
        <v>37.840000000001169</v>
      </c>
      <c r="F3460" s="11">
        <f t="shared" si="604"/>
        <v>-371.21040000001148</v>
      </c>
      <c r="G3460" s="11">
        <f t="shared" ca="1" si="412"/>
        <v>-0.54187075500000004</v>
      </c>
      <c r="H3460" s="15">
        <f t="shared" si="601"/>
        <v>0</v>
      </c>
      <c r="I3460" s="11">
        <f t="shared" ca="1" si="1"/>
        <v>-371.75227080000002</v>
      </c>
      <c r="J3460" s="11">
        <f t="shared" ca="1" si="9"/>
        <v>-9.8243200519999991</v>
      </c>
      <c r="K3460" s="9">
        <f t="shared" ca="1" si="609"/>
        <v>12.343153279999999</v>
      </c>
      <c r="L3460" s="11">
        <f t="shared" ca="1" si="610"/>
        <v>7747.7378799999997</v>
      </c>
      <c r="M3460" s="11">
        <f t="shared" ca="1" si="605"/>
        <v>0.54090899999999997</v>
      </c>
      <c r="N3460" s="11">
        <f t="shared" ca="1" si="602"/>
        <v>-0.54187075500000004</v>
      </c>
      <c r="O3460" s="11">
        <f t="shared" ca="1" si="603"/>
        <v>0</v>
      </c>
      <c r="P3460" s="13">
        <f t="shared" ca="1" si="606"/>
        <v>309.13299999999998</v>
      </c>
      <c r="Q3460" s="11">
        <f t="shared" ca="1" si="415"/>
        <v>3.9928293890000001E-2</v>
      </c>
      <c r="R3460" s="11">
        <f t="shared" ca="1" si="607"/>
        <v>1.00145974</v>
      </c>
      <c r="S3460" s="11"/>
    </row>
    <row r="3461" spans="2:19" x14ac:dyDescent="0.2">
      <c r="B3461" s="11"/>
      <c r="D3461" s="14">
        <f t="shared" si="608"/>
        <v>34.590000000001687</v>
      </c>
      <c r="E3461" s="11">
        <f t="shared" si="600"/>
        <v>37.840000000001169</v>
      </c>
      <c r="F3461" s="11">
        <f t="shared" si="604"/>
        <v>-371.21040000001148</v>
      </c>
      <c r="G3461" s="11">
        <f t="shared" ca="1" si="412"/>
        <v>-0.53327922930000005</v>
      </c>
      <c r="H3461" s="15">
        <f t="shared" si="601"/>
        <v>0</v>
      </c>
      <c r="I3461" s="11">
        <f t="shared" ca="1" si="1"/>
        <v>-371.74367919999997</v>
      </c>
      <c r="J3461" s="11">
        <f t="shared" ca="1" si="9"/>
        <v>-9.8240930029999998</v>
      </c>
      <c r="K3461" s="9">
        <f t="shared" ca="1" si="609"/>
        <v>12.24491008</v>
      </c>
      <c r="L3461" s="11">
        <f t="shared" ca="1" si="610"/>
        <v>7747.8608199999999</v>
      </c>
      <c r="M3461" s="11">
        <f t="shared" ca="1" si="605"/>
        <v>0.54090899999999997</v>
      </c>
      <c r="N3461" s="11">
        <f t="shared" ca="1" si="602"/>
        <v>-0.53327922930000005</v>
      </c>
      <c r="O3461" s="11">
        <f t="shared" ca="1" si="603"/>
        <v>0</v>
      </c>
      <c r="P3461" s="13">
        <f t="shared" ca="1" si="606"/>
        <v>309.13299999999998</v>
      </c>
      <c r="Q3461" s="11">
        <f t="shared" ca="1" si="415"/>
        <v>3.9610491519999999E-2</v>
      </c>
      <c r="R3461" s="11">
        <f t="shared" ca="1" si="607"/>
        <v>1.001436596</v>
      </c>
      <c r="S3461" s="11"/>
    </row>
    <row r="3462" spans="2:19" x14ac:dyDescent="0.2">
      <c r="B3462" s="11"/>
      <c r="D3462" s="14">
        <f t="shared" si="608"/>
        <v>34.600000000001685</v>
      </c>
      <c r="E3462" s="11">
        <f t="shared" ref="E3462:E3525" si="611">IF(D3462&lt;ThrustCurveTime,E3461-(Mdot)/10,E3461)</f>
        <v>37.840000000001169</v>
      </c>
      <c r="F3462" s="11">
        <f t="shared" si="604"/>
        <v>-371.21040000001148</v>
      </c>
      <c r="G3462" s="11">
        <f t="shared" ca="1" si="412"/>
        <v>-0.52475655570000002</v>
      </c>
      <c r="H3462" s="15">
        <f t="shared" si="601"/>
        <v>0</v>
      </c>
      <c r="I3462" s="11">
        <f t="shared" ca="1" si="1"/>
        <v>-371.73515659999998</v>
      </c>
      <c r="J3462" s="11">
        <f t="shared" ca="1" si="9"/>
        <v>-9.823867774</v>
      </c>
      <c r="K3462" s="9">
        <f t="shared" ca="1" si="609"/>
        <v>12.146669149999999</v>
      </c>
      <c r="L3462" s="11">
        <f t="shared" ca="1" si="610"/>
        <v>7747.9827779999996</v>
      </c>
      <c r="M3462" s="11">
        <f t="shared" ca="1" si="605"/>
        <v>0.54090899999999997</v>
      </c>
      <c r="N3462" s="11">
        <f t="shared" ca="1" si="602"/>
        <v>-0.52475655570000002</v>
      </c>
      <c r="O3462" s="11">
        <f t="shared" ca="1" si="603"/>
        <v>0</v>
      </c>
      <c r="P3462" s="13">
        <f t="shared" ca="1" si="606"/>
        <v>309.13299999999998</v>
      </c>
      <c r="Q3462" s="11">
        <f t="shared" ca="1" si="415"/>
        <v>3.9292696500000002E-2</v>
      </c>
      <c r="R3462" s="11">
        <f t="shared" ca="1" si="607"/>
        <v>1.0014136360000001</v>
      </c>
      <c r="S3462" s="11"/>
    </row>
    <row r="3463" spans="2:19" x14ac:dyDescent="0.2">
      <c r="B3463" s="11"/>
      <c r="D3463" s="14">
        <f t="shared" si="608"/>
        <v>34.610000000001683</v>
      </c>
      <c r="E3463" s="11">
        <f t="shared" si="611"/>
        <v>37.840000000001169</v>
      </c>
      <c r="F3463" s="11">
        <f t="shared" si="604"/>
        <v>-371.21040000001148</v>
      </c>
      <c r="G3463" s="11">
        <f t="shared" ca="1" si="412"/>
        <v>-0.51624259400000005</v>
      </c>
      <c r="H3463" s="15">
        <f t="shared" ref="H3463:H3526" si="612">IF(D3463&lt;ThrustCurveTime,VLOOKUP(D3463,GoddardCurve1,2, TRUE),0)</f>
        <v>0</v>
      </c>
      <c r="I3463" s="11">
        <f t="shared" ca="1" si="1"/>
        <v>-371.72664259999999</v>
      </c>
      <c r="J3463" s="11">
        <f t="shared" ca="1" si="9"/>
        <v>-9.8236427749999997</v>
      </c>
      <c r="K3463" s="9">
        <f t="shared" ca="1" si="609"/>
        <v>12.04843047</v>
      </c>
      <c r="L3463" s="11">
        <f t="shared" ca="1" si="610"/>
        <v>7748.1037539999998</v>
      </c>
      <c r="M3463" s="11">
        <f t="shared" ca="1" si="605"/>
        <v>0.54084600000000005</v>
      </c>
      <c r="N3463" s="11">
        <f t="shared" ca="1" si="602"/>
        <v>-0.51624259400000005</v>
      </c>
      <c r="O3463" s="11">
        <f t="shared" ca="1" si="603"/>
        <v>0</v>
      </c>
      <c r="P3463" s="13">
        <f t="shared" ca="1" si="606"/>
        <v>309.12900000000002</v>
      </c>
      <c r="Q3463" s="11">
        <f t="shared" ca="1" si="415"/>
        <v>3.8975413069999999E-2</v>
      </c>
      <c r="R3463" s="11">
        <f t="shared" ca="1" si="607"/>
        <v>1.001390701</v>
      </c>
      <c r="S3463" s="11"/>
    </row>
    <row r="3464" spans="2:19" x14ac:dyDescent="0.2">
      <c r="B3464" s="11"/>
      <c r="D3464" s="14">
        <f t="shared" si="608"/>
        <v>34.620000000001681</v>
      </c>
      <c r="E3464" s="11">
        <f t="shared" si="611"/>
        <v>37.840000000001169</v>
      </c>
      <c r="F3464" s="11">
        <f t="shared" si="604"/>
        <v>-371.21040000001148</v>
      </c>
      <c r="G3464" s="11">
        <f t="shared" ca="1" si="412"/>
        <v>-0.50785858380000004</v>
      </c>
      <c r="H3464" s="15">
        <f t="shared" si="612"/>
        <v>0</v>
      </c>
      <c r="I3464" s="11">
        <f t="shared" ca="1" si="1"/>
        <v>-371.71825860000001</v>
      </c>
      <c r="J3464" s="11">
        <f t="shared" ca="1" si="9"/>
        <v>-9.8234212099999993</v>
      </c>
      <c r="K3464" s="9">
        <f t="shared" ca="1" si="609"/>
        <v>11.95019404</v>
      </c>
      <c r="L3464" s="11">
        <f t="shared" ca="1" si="610"/>
        <v>7748.223747</v>
      </c>
      <c r="M3464" s="11">
        <f t="shared" ca="1" si="605"/>
        <v>0.54084600000000005</v>
      </c>
      <c r="N3464" s="11">
        <f t="shared" ca="1" si="602"/>
        <v>-0.50785858380000004</v>
      </c>
      <c r="O3464" s="11">
        <f t="shared" ca="1" si="603"/>
        <v>0</v>
      </c>
      <c r="P3464" s="13">
        <f t="shared" ca="1" si="606"/>
        <v>309.12900000000002</v>
      </c>
      <c r="Q3464" s="11">
        <f t="shared" ca="1" si="415"/>
        <v>3.8657628499999999E-2</v>
      </c>
      <c r="R3464" s="11">
        <f t="shared" ca="1" si="607"/>
        <v>1.001368115</v>
      </c>
      <c r="S3464" s="11"/>
    </row>
    <row r="3465" spans="2:19" x14ac:dyDescent="0.2">
      <c r="B3465" s="11"/>
      <c r="D3465" s="14">
        <f t="shared" si="608"/>
        <v>34.630000000001679</v>
      </c>
      <c r="E3465" s="11">
        <f t="shared" si="611"/>
        <v>37.840000000001169</v>
      </c>
      <c r="F3465" s="11">
        <f t="shared" si="604"/>
        <v>-371.21040000001148</v>
      </c>
      <c r="G3465" s="11">
        <f t="shared" ca="1" si="412"/>
        <v>-0.499543399</v>
      </c>
      <c r="H3465" s="15">
        <f t="shared" si="612"/>
        <v>0</v>
      </c>
      <c r="I3465" s="11">
        <f t="shared" ca="1" si="1"/>
        <v>-371.70994339999999</v>
      </c>
      <c r="J3465" s="11">
        <f t="shared" ca="1" si="9"/>
        <v>-9.8232014640000003</v>
      </c>
      <c r="K3465" s="9">
        <f t="shared" ca="1" si="609"/>
        <v>11.85195983</v>
      </c>
      <c r="L3465" s="11">
        <f t="shared" ca="1" si="610"/>
        <v>7748.3427579999998</v>
      </c>
      <c r="M3465" s="11">
        <f t="shared" ca="1" si="605"/>
        <v>0.54084600000000005</v>
      </c>
      <c r="N3465" s="11">
        <f t="shared" ca="1" si="602"/>
        <v>-0.499543399</v>
      </c>
      <c r="O3465" s="11">
        <f t="shared" ca="1" si="603"/>
        <v>0</v>
      </c>
      <c r="P3465" s="13">
        <f t="shared" ca="1" si="606"/>
        <v>309.12900000000002</v>
      </c>
      <c r="Q3465" s="11">
        <f t="shared" ca="1" si="415"/>
        <v>3.8339851090000002E-2</v>
      </c>
      <c r="R3465" s="11">
        <f t="shared" ca="1" si="607"/>
        <v>1.001345715</v>
      </c>
      <c r="S3465" s="11"/>
    </row>
    <row r="3466" spans="2:19" x14ac:dyDescent="0.2">
      <c r="B3466" s="11"/>
      <c r="D3466" s="14">
        <f t="shared" si="608"/>
        <v>34.640000000001677</v>
      </c>
      <c r="E3466" s="11">
        <f t="shared" si="611"/>
        <v>37.840000000001169</v>
      </c>
      <c r="F3466" s="11">
        <f t="shared" si="604"/>
        <v>-371.21040000001148</v>
      </c>
      <c r="G3466" s="11">
        <f t="shared" ca="1" si="412"/>
        <v>-0.49129703330000002</v>
      </c>
      <c r="H3466" s="15">
        <f t="shared" si="612"/>
        <v>0</v>
      </c>
      <c r="I3466" s="11">
        <f t="shared" ca="1" si="1"/>
        <v>-371.70169700000002</v>
      </c>
      <c r="J3466" s="11">
        <f t="shared" ca="1" si="9"/>
        <v>-9.8229835370000007</v>
      </c>
      <c r="K3466" s="9">
        <f t="shared" ca="1" si="609"/>
        <v>11.753727810000001</v>
      </c>
      <c r="L3466" s="11">
        <f t="shared" ca="1" si="610"/>
        <v>7748.4607859999996</v>
      </c>
      <c r="M3466" s="11">
        <f t="shared" ca="1" si="605"/>
        <v>0.54084600000000005</v>
      </c>
      <c r="N3466" s="11">
        <f t="shared" ca="1" si="602"/>
        <v>-0.49129703330000002</v>
      </c>
      <c r="O3466" s="11">
        <f t="shared" ca="1" si="603"/>
        <v>0</v>
      </c>
      <c r="P3466" s="13">
        <f t="shared" ca="1" si="606"/>
        <v>309.12900000000002</v>
      </c>
      <c r="Q3466" s="11">
        <f t="shared" ca="1" si="415"/>
        <v>3.8022080790000003E-2</v>
      </c>
      <c r="R3466" s="11">
        <f t="shared" ca="1" si="607"/>
        <v>1.0013235</v>
      </c>
      <c r="S3466" s="11"/>
    </row>
    <row r="3467" spans="2:19" x14ac:dyDescent="0.2">
      <c r="B3467" s="11"/>
      <c r="D3467" s="14">
        <f t="shared" si="608"/>
        <v>34.650000000001675</v>
      </c>
      <c r="E3467" s="11">
        <f t="shared" si="611"/>
        <v>37.840000000001169</v>
      </c>
      <c r="F3467" s="11">
        <f t="shared" si="604"/>
        <v>-371.21040000001148</v>
      </c>
      <c r="G3467" s="11">
        <f t="shared" ca="1" si="412"/>
        <v>-0.48311948059999998</v>
      </c>
      <c r="H3467" s="15">
        <f t="shared" si="612"/>
        <v>0</v>
      </c>
      <c r="I3467" s="11">
        <f t="shared" ca="1" si="1"/>
        <v>-371.69351949999998</v>
      </c>
      <c r="J3467" s="11">
        <f t="shared" ca="1" si="9"/>
        <v>-9.8227674280000006</v>
      </c>
      <c r="K3467" s="9">
        <f t="shared" ca="1" si="609"/>
        <v>11.65549798</v>
      </c>
      <c r="L3467" s="11">
        <f t="shared" ca="1" si="610"/>
        <v>7748.5778319999999</v>
      </c>
      <c r="M3467" s="11">
        <f t="shared" ca="1" si="605"/>
        <v>0.54084600000000005</v>
      </c>
      <c r="N3467" s="11">
        <f t="shared" ca="1" si="602"/>
        <v>-0.48311948059999998</v>
      </c>
      <c r="O3467" s="11">
        <f t="shared" ca="1" si="603"/>
        <v>0</v>
      </c>
      <c r="P3467" s="13">
        <f t="shared" ca="1" si="606"/>
        <v>309.12900000000002</v>
      </c>
      <c r="Q3467" s="11">
        <f t="shared" ca="1" si="415"/>
        <v>3.7704317549999998E-2</v>
      </c>
      <c r="R3467" s="11">
        <f t="shared" ca="1" si="607"/>
        <v>1.0013014710000001</v>
      </c>
      <c r="S3467" s="11"/>
    </row>
    <row r="3468" spans="2:19" x14ac:dyDescent="0.2">
      <c r="B3468" s="11"/>
      <c r="D3468" s="14">
        <f t="shared" si="608"/>
        <v>34.660000000001673</v>
      </c>
      <c r="E3468" s="11">
        <f t="shared" si="611"/>
        <v>37.840000000001169</v>
      </c>
      <c r="F3468" s="11">
        <f t="shared" si="604"/>
        <v>-371.21040000001148</v>
      </c>
      <c r="G3468" s="11">
        <f t="shared" ca="1" si="412"/>
        <v>-0.47501073490000001</v>
      </c>
      <c r="H3468" s="15">
        <f t="shared" si="612"/>
        <v>0</v>
      </c>
      <c r="I3468" s="11">
        <f t="shared" ca="1" si="1"/>
        <v>-371.68541069999998</v>
      </c>
      <c r="J3468" s="11">
        <f t="shared" ca="1" si="9"/>
        <v>-9.822553138</v>
      </c>
      <c r="K3468" s="9">
        <f t="shared" ca="1" si="609"/>
        <v>11.557270300000001</v>
      </c>
      <c r="L3468" s="11">
        <f t="shared" ca="1" si="610"/>
        <v>7748.6938959999998</v>
      </c>
      <c r="M3468" s="11">
        <f t="shared" ca="1" si="605"/>
        <v>0.54084600000000005</v>
      </c>
      <c r="N3468" s="11">
        <f t="shared" ca="1" si="602"/>
        <v>-0.47501073490000001</v>
      </c>
      <c r="O3468" s="11">
        <f t="shared" ca="1" si="603"/>
        <v>0</v>
      </c>
      <c r="P3468" s="13">
        <f t="shared" ca="1" si="606"/>
        <v>309.12900000000002</v>
      </c>
      <c r="Q3468" s="11">
        <f t="shared" ca="1" si="415"/>
        <v>3.7386561290000002E-2</v>
      </c>
      <c r="R3468" s="11">
        <f t="shared" ca="1" si="607"/>
        <v>1.0012796269999999</v>
      </c>
      <c r="S3468" s="11"/>
    </row>
    <row r="3469" spans="2:19" x14ac:dyDescent="0.2">
      <c r="B3469" s="11"/>
      <c r="D3469" s="14">
        <f t="shared" si="608"/>
        <v>34.670000000001671</v>
      </c>
      <c r="E3469" s="11">
        <f t="shared" si="611"/>
        <v>37.840000000001169</v>
      </c>
      <c r="F3469" s="11">
        <f t="shared" si="604"/>
        <v>-371.21040000001148</v>
      </c>
      <c r="G3469" s="11">
        <f t="shared" ca="1" si="412"/>
        <v>-0.46697079019999999</v>
      </c>
      <c r="H3469" s="15">
        <f t="shared" si="612"/>
        <v>0</v>
      </c>
      <c r="I3469" s="11">
        <f t="shared" ca="1" si="1"/>
        <v>-371.67737080000001</v>
      </c>
      <c r="J3469" s="11">
        <f t="shared" ca="1" si="9"/>
        <v>-9.8223406660000006</v>
      </c>
      <c r="K3469" s="9">
        <f t="shared" ca="1" si="609"/>
        <v>11.45904477</v>
      </c>
      <c r="L3469" s="11">
        <f t="shared" ca="1" si="610"/>
        <v>7748.808978</v>
      </c>
      <c r="M3469" s="11">
        <f t="shared" ca="1" si="605"/>
        <v>0.54084600000000005</v>
      </c>
      <c r="N3469" s="11">
        <f t="shared" ca="1" si="602"/>
        <v>-0.46697079019999999</v>
      </c>
      <c r="O3469" s="11">
        <f t="shared" ca="1" si="603"/>
        <v>0</v>
      </c>
      <c r="P3469" s="13">
        <f t="shared" ca="1" si="606"/>
        <v>309.12900000000002</v>
      </c>
      <c r="Q3469" s="11">
        <f t="shared" ca="1" si="415"/>
        <v>3.7068811960000003E-2</v>
      </c>
      <c r="R3469" s="11">
        <f t="shared" ca="1" si="607"/>
        <v>1.001257968</v>
      </c>
      <c r="S3469" s="11"/>
    </row>
    <row r="3470" spans="2:19" x14ac:dyDescent="0.2">
      <c r="B3470" s="11"/>
      <c r="D3470" s="14">
        <f t="shared" si="608"/>
        <v>34.680000000001669</v>
      </c>
      <c r="E3470" s="11">
        <f t="shared" si="611"/>
        <v>37.840000000001169</v>
      </c>
      <c r="F3470" s="11">
        <f t="shared" si="604"/>
        <v>-371.21040000001148</v>
      </c>
      <c r="G3470" s="11">
        <f t="shared" ca="1" si="412"/>
        <v>-0.45899964040000002</v>
      </c>
      <c r="H3470" s="15">
        <f t="shared" si="612"/>
        <v>0</v>
      </c>
      <c r="I3470" s="11">
        <f t="shared" ca="1" si="1"/>
        <v>-371.66939960000002</v>
      </c>
      <c r="J3470" s="11">
        <f t="shared" ca="1" si="9"/>
        <v>-9.8221300120000006</v>
      </c>
      <c r="K3470" s="9">
        <f t="shared" ca="1" si="609"/>
        <v>11.36082137</v>
      </c>
      <c r="L3470" s="11">
        <f t="shared" ca="1" si="610"/>
        <v>7748.9230770000004</v>
      </c>
      <c r="M3470" s="11">
        <f t="shared" ca="1" si="605"/>
        <v>0.54084600000000005</v>
      </c>
      <c r="N3470" s="11">
        <f t="shared" ca="1" si="602"/>
        <v>-0.45899964040000002</v>
      </c>
      <c r="O3470" s="11">
        <f t="shared" ca="1" si="603"/>
        <v>0</v>
      </c>
      <c r="P3470" s="13">
        <f t="shared" ca="1" si="606"/>
        <v>309.12900000000002</v>
      </c>
      <c r="Q3470" s="11">
        <f t="shared" ca="1" si="415"/>
        <v>3.6751069509999998E-2</v>
      </c>
      <c r="R3470" s="11">
        <f t="shared" ca="1" si="607"/>
        <v>1.0012364949999999</v>
      </c>
      <c r="S3470" s="11"/>
    </row>
    <row r="3471" spans="2:19" x14ac:dyDescent="0.2">
      <c r="B3471" s="11"/>
      <c r="D3471" s="14">
        <f t="shared" si="608"/>
        <v>34.690000000001668</v>
      </c>
      <c r="E3471" s="11">
        <f t="shared" si="611"/>
        <v>37.840000000001169</v>
      </c>
      <c r="F3471" s="11">
        <f t="shared" si="604"/>
        <v>-371.21040000001148</v>
      </c>
      <c r="G3471" s="11">
        <f t="shared" ca="1" si="412"/>
        <v>-0.45104473410000001</v>
      </c>
      <c r="H3471" s="15">
        <f t="shared" si="612"/>
        <v>0</v>
      </c>
      <c r="I3471" s="11">
        <f t="shared" ca="1" si="1"/>
        <v>-371.6614447</v>
      </c>
      <c r="J3471" s="11">
        <f t="shared" ca="1" si="9"/>
        <v>-9.8219197870000006</v>
      </c>
      <c r="K3471" s="9">
        <f t="shared" ca="1" si="609"/>
        <v>11.26260007</v>
      </c>
      <c r="L3471" s="11">
        <f t="shared" ca="1" si="610"/>
        <v>7749.0361940000003</v>
      </c>
      <c r="M3471" s="11">
        <f t="shared" ca="1" si="605"/>
        <v>0.54078300000000001</v>
      </c>
      <c r="N3471" s="11">
        <f t="shared" ca="1" si="602"/>
        <v>-0.45104473410000001</v>
      </c>
      <c r="O3471" s="11">
        <f t="shared" ca="1" si="603"/>
        <v>0</v>
      </c>
      <c r="P3471" s="13">
        <f t="shared" ca="1" si="606"/>
        <v>309.125</v>
      </c>
      <c r="Q3471" s="11">
        <f t="shared" ca="1" si="415"/>
        <v>3.6433805309999998E-2</v>
      </c>
      <c r="R3471" s="11">
        <f t="shared" ca="1" si="607"/>
        <v>1.001215065</v>
      </c>
      <c r="S3471" s="11"/>
    </row>
    <row r="3472" spans="2:19" x14ac:dyDescent="0.2">
      <c r="B3472" s="11"/>
      <c r="D3472" s="14">
        <f t="shared" si="608"/>
        <v>34.700000000001666</v>
      </c>
      <c r="E3472" s="11">
        <f t="shared" si="611"/>
        <v>37.840000000001169</v>
      </c>
      <c r="F3472" s="11">
        <f t="shared" si="604"/>
        <v>-371.21040000001148</v>
      </c>
      <c r="G3472" s="11">
        <f t="shared" ca="1" si="412"/>
        <v>-0.44321207019999997</v>
      </c>
      <c r="H3472" s="15">
        <f t="shared" si="612"/>
        <v>0</v>
      </c>
      <c r="I3472" s="11">
        <f t="shared" ca="1" si="1"/>
        <v>-371.65361209999998</v>
      </c>
      <c r="J3472" s="11">
        <f t="shared" ca="1" si="9"/>
        <v>-9.8217127929999997</v>
      </c>
      <c r="K3472" s="9">
        <f t="shared" ca="1" si="609"/>
        <v>11.16438087</v>
      </c>
      <c r="L3472" s="11">
        <f t="shared" ca="1" si="610"/>
        <v>7749.1483289999996</v>
      </c>
      <c r="M3472" s="11">
        <f t="shared" ca="1" si="605"/>
        <v>0.54078300000000001</v>
      </c>
      <c r="N3472" s="11">
        <f t="shared" ca="1" si="602"/>
        <v>-0.44321207019999997</v>
      </c>
      <c r="O3472" s="11">
        <f t="shared" ca="1" si="603"/>
        <v>0</v>
      </c>
      <c r="P3472" s="13">
        <f t="shared" ca="1" si="606"/>
        <v>309.125</v>
      </c>
      <c r="Q3472" s="11">
        <f t="shared" ca="1" si="415"/>
        <v>3.6116072360000001E-2</v>
      </c>
      <c r="R3472" s="11">
        <f t="shared" ca="1" si="607"/>
        <v>1.0011939649999999</v>
      </c>
      <c r="S3472" s="11"/>
    </row>
    <row r="3473" spans="2:19" x14ac:dyDescent="0.2">
      <c r="B3473" s="11"/>
      <c r="D3473" s="14">
        <f t="shared" si="608"/>
        <v>34.710000000001664</v>
      </c>
      <c r="E3473" s="11">
        <f t="shared" si="611"/>
        <v>37.840000000001169</v>
      </c>
      <c r="F3473" s="11">
        <f t="shared" si="604"/>
        <v>-371.21040000001148</v>
      </c>
      <c r="G3473" s="11">
        <f t="shared" ca="1" si="412"/>
        <v>-0.4354481757</v>
      </c>
      <c r="H3473" s="15">
        <f t="shared" si="612"/>
        <v>0</v>
      </c>
      <c r="I3473" s="11">
        <f t="shared" ca="1" si="1"/>
        <v>-371.64584819999999</v>
      </c>
      <c r="J3473" s="11">
        <f t="shared" ca="1" si="9"/>
        <v>-9.8215076159999999</v>
      </c>
      <c r="K3473" s="9">
        <f t="shared" ca="1" si="609"/>
        <v>11.06616374</v>
      </c>
      <c r="L3473" s="11">
        <f t="shared" ca="1" si="610"/>
        <v>7749.2594820000004</v>
      </c>
      <c r="M3473" s="11">
        <f t="shared" ca="1" si="605"/>
        <v>0.54078300000000001</v>
      </c>
      <c r="N3473" s="11">
        <f t="shared" ca="1" si="602"/>
        <v>-0.4354481757</v>
      </c>
      <c r="O3473" s="11">
        <f t="shared" ca="1" si="603"/>
        <v>0</v>
      </c>
      <c r="P3473" s="13">
        <f t="shared" ca="1" si="606"/>
        <v>309.125</v>
      </c>
      <c r="Q3473" s="11">
        <f t="shared" ca="1" si="415"/>
        <v>3.5798346109999997E-2</v>
      </c>
      <c r="R3473" s="11">
        <f t="shared" ca="1" si="607"/>
        <v>1.00117305</v>
      </c>
      <c r="S3473" s="11"/>
    </row>
    <row r="3474" spans="2:19" x14ac:dyDescent="0.2">
      <c r="B3474" s="11"/>
      <c r="D3474" s="14">
        <f t="shared" si="608"/>
        <v>34.720000000001662</v>
      </c>
      <c r="E3474" s="11">
        <f t="shared" si="611"/>
        <v>37.840000000001169</v>
      </c>
      <c r="F3474" s="11">
        <f t="shared" si="604"/>
        <v>-371.21040000001148</v>
      </c>
      <c r="G3474" s="11">
        <f t="shared" ca="1" si="412"/>
        <v>-0.42775304489999999</v>
      </c>
      <c r="H3474" s="15">
        <f t="shared" si="612"/>
        <v>0</v>
      </c>
      <c r="I3474" s="11">
        <f t="shared" ca="1" si="1"/>
        <v>-371.63815299999999</v>
      </c>
      <c r="J3474" s="11">
        <f t="shared" ca="1" si="9"/>
        <v>-9.8213042559999995</v>
      </c>
      <c r="K3474" s="9">
        <f t="shared" ca="1" si="609"/>
        <v>10.967948659999999</v>
      </c>
      <c r="L3474" s="11">
        <f t="shared" ca="1" si="610"/>
        <v>7749.3696520000003</v>
      </c>
      <c r="M3474" s="11">
        <f t="shared" ca="1" si="605"/>
        <v>0.54078300000000001</v>
      </c>
      <c r="N3474" s="11">
        <f t="shared" ca="1" si="602"/>
        <v>-0.42775304489999999</v>
      </c>
      <c r="O3474" s="11">
        <f t="shared" ca="1" si="603"/>
        <v>0</v>
      </c>
      <c r="P3474" s="13">
        <f t="shared" ca="1" si="606"/>
        <v>309.125</v>
      </c>
      <c r="Q3474" s="11">
        <f t="shared" ca="1" si="415"/>
        <v>3.548062649E-2</v>
      </c>
      <c r="R3474" s="11">
        <f t="shared" ca="1" si="607"/>
        <v>1.0011523200000001</v>
      </c>
      <c r="S3474" s="11"/>
    </row>
    <row r="3475" spans="2:19" x14ac:dyDescent="0.2">
      <c r="B3475" s="11"/>
      <c r="D3475" s="14">
        <f t="shared" si="608"/>
        <v>34.73000000000166</v>
      </c>
      <c r="E3475" s="11">
        <f t="shared" si="611"/>
        <v>37.840000000001169</v>
      </c>
      <c r="F3475" s="11">
        <f t="shared" si="604"/>
        <v>-371.21040000001148</v>
      </c>
      <c r="G3475" s="11">
        <f t="shared" ca="1" si="412"/>
        <v>-0.42012667190000003</v>
      </c>
      <c r="H3475" s="15">
        <f t="shared" si="612"/>
        <v>0</v>
      </c>
      <c r="I3475" s="11">
        <f t="shared" ca="1" si="1"/>
        <v>-371.63052670000002</v>
      </c>
      <c r="J3475" s="11">
        <f t="shared" ca="1" si="9"/>
        <v>-9.8211027130000002</v>
      </c>
      <c r="K3475" s="9">
        <f t="shared" ca="1" si="609"/>
        <v>10.86973562</v>
      </c>
      <c r="L3475" s="11">
        <f t="shared" ca="1" si="610"/>
        <v>7749.4788410000001</v>
      </c>
      <c r="M3475" s="11">
        <f t="shared" ca="1" si="605"/>
        <v>0.54078300000000001</v>
      </c>
      <c r="N3475" s="11">
        <f t="shared" ca="1" si="602"/>
        <v>-0.42012667190000003</v>
      </c>
      <c r="O3475" s="11">
        <f t="shared" ca="1" si="603"/>
        <v>0</v>
      </c>
      <c r="P3475" s="13">
        <f t="shared" ca="1" si="606"/>
        <v>309.125</v>
      </c>
      <c r="Q3475" s="11">
        <f t="shared" ca="1" si="415"/>
        <v>3.516291345E-2</v>
      </c>
      <c r="R3475" s="11">
        <f t="shared" ca="1" si="607"/>
        <v>1.0011317749999999</v>
      </c>
      <c r="S3475" s="11"/>
    </row>
    <row r="3476" spans="2:19" x14ac:dyDescent="0.2">
      <c r="B3476" s="11"/>
      <c r="D3476" s="14">
        <f t="shared" si="608"/>
        <v>34.740000000001658</v>
      </c>
      <c r="E3476" s="11">
        <f t="shared" si="611"/>
        <v>37.840000000001169</v>
      </c>
      <c r="F3476" s="11">
        <f t="shared" si="604"/>
        <v>-371.21040000001148</v>
      </c>
      <c r="G3476" s="11">
        <f t="shared" ca="1" si="412"/>
        <v>-0.41256905119999998</v>
      </c>
      <c r="H3476" s="15">
        <f t="shared" si="612"/>
        <v>0</v>
      </c>
      <c r="I3476" s="11">
        <f t="shared" ca="1" si="1"/>
        <v>-371.62296909999998</v>
      </c>
      <c r="J3476" s="11">
        <f t="shared" ca="1" si="9"/>
        <v>-9.8209029880000003</v>
      </c>
      <c r="K3476" s="9">
        <f t="shared" ca="1" si="609"/>
        <v>10.77152459</v>
      </c>
      <c r="L3476" s="11">
        <f t="shared" ca="1" si="610"/>
        <v>7749.587047</v>
      </c>
      <c r="M3476" s="11">
        <f t="shared" ca="1" si="605"/>
        <v>0.54078300000000001</v>
      </c>
      <c r="N3476" s="11">
        <f t="shared" ca="1" si="602"/>
        <v>-0.41256905119999998</v>
      </c>
      <c r="O3476" s="11">
        <f t="shared" ca="1" si="603"/>
        <v>0</v>
      </c>
      <c r="P3476" s="13">
        <f t="shared" ca="1" si="606"/>
        <v>309.125</v>
      </c>
      <c r="Q3476" s="11">
        <f t="shared" ca="1" si="415"/>
        <v>3.4845206939999998E-2</v>
      </c>
      <c r="R3476" s="11">
        <f t="shared" ca="1" si="607"/>
        <v>1.0011114160000001</v>
      </c>
      <c r="S3476" s="11"/>
    </row>
    <row r="3477" spans="2:19" x14ac:dyDescent="0.2">
      <c r="B3477" s="11"/>
      <c r="D3477" s="14">
        <f t="shared" si="608"/>
        <v>34.750000000001656</v>
      </c>
      <c r="E3477" s="11">
        <f t="shared" si="611"/>
        <v>37.840000000001169</v>
      </c>
      <c r="F3477" s="11">
        <f t="shared" si="604"/>
        <v>-371.21040000001148</v>
      </c>
      <c r="G3477" s="11">
        <f t="shared" ca="1" si="412"/>
        <v>-0.4050801772</v>
      </c>
      <c r="H3477" s="15">
        <f t="shared" si="612"/>
        <v>0</v>
      </c>
      <c r="I3477" s="11">
        <f t="shared" ca="1" si="1"/>
        <v>-371.61548019999998</v>
      </c>
      <c r="J3477" s="11">
        <f t="shared" ca="1" si="9"/>
        <v>-9.8207050789999997</v>
      </c>
      <c r="K3477" s="9">
        <f t="shared" ca="1" si="609"/>
        <v>10.673315560000001</v>
      </c>
      <c r="L3477" s="11">
        <f t="shared" ca="1" si="610"/>
        <v>7749.6942710000003</v>
      </c>
      <c r="M3477" s="11">
        <f t="shared" ca="1" si="605"/>
        <v>0.54078300000000001</v>
      </c>
      <c r="N3477" s="11">
        <f t="shared" ca="1" si="602"/>
        <v>-0.4050801772</v>
      </c>
      <c r="O3477" s="11">
        <f t="shared" ca="1" si="603"/>
        <v>0</v>
      </c>
      <c r="P3477" s="13">
        <f t="shared" ca="1" si="606"/>
        <v>309.125</v>
      </c>
      <c r="Q3477" s="11">
        <f t="shared" ca="1" si="415"/>
        <v>3.4527506880000003E-2</v>
      </c>
      <c r="R3477" s="11">
        <f t="shared" ca="1" si="607"/>
        <v>1.0010912409999999</v>
      </c>
      <c r="S3477" s="11"/>
    </row>
    <row r="3478" spans="2:19" x14ac:dyDescent="0.2">
      <c r="B3478" s="11"/>
      <c r="D3478" s="14">
        <f t="shared" si="608"/>
        <v>34.760000000001654</v>
      </c>
      <c r="E3478" s="11">
        <f t="shared" si="611"/>
        <v>37.840000000001169</v>
      </c>
      <c r="F3478" s="11">
        <f t="shared" si="604"/>
        <v>-371.21040000001148</v>
      </c>
      <c r="G3478" s="11">
        <f t="shared" ca="1" si="412"/>
        <v>-0.39766004430000002</v>
      </c>
      <c r="H3478" s="15">
        <f t="shared" si="612"/>
        <v>0</v>
      </c>
      <c r="I3478" s="11">
        <f t="shared" ca="1" si="1"/>
        <v>-371.60806000000002</v>
      </c>
      <c r="J3478" s="11">
        <f t="shared" ca="1" si="9"/>
        <v>-9.8205089860000001</v>
      </c>
      <c r="K3478" s="9">
        <f t="shared" ca="1" si="609"/>
        <v>10.57510851</v>
      </c>
      <c r="L3478" s="11">
        <f t="shared" ca="1" si="610"/>
        <v>7749.8005130000001</v>
      </c>
      <c r="M3478" s="11">
        <f t="shared" ca="1" si="605"/>
        <v>0.54078300000000001</v>
      </c>
      <c r="N3478" s="11">
        <f t="shared" ca="1" si="602"/>
        <v>-0.39766004430000002</v>
      </c>
      <c r="O3478" s="11">
        <f t="shared" ca="1" si="603"/>
        <v>0</v>
      </c>
      <c r="P3478" s="13">
        <f t="shared" ca="1" si="606"/>
        <v>309.125</v>
      </c>
      <c r="Q3478" s="11">
        <f t="shared" ca="1" si="415"/>
        <v>3.4209813229999997E-2</v>
      </c>
      <c r="R3478" s="11">
        <f t="shared" ca="1" si="607"/>
        <v>1.001071252</v>
      </c>
      <c r="S3478" s="11"/>
    </row>
    <row r="3479" spans="2:19" x14ac:dyDescent="0.2">
      <c r="B3479" s="11"/>
      <c r="D3479" s="14">
        <f t="shared" si="608"/>
        <v>34.770000000001652</v>
      </c>
      <c r="E3479" s="11">
        <f t="shared" si="611"/>
        <v>37.840000000001169</v>
      </c>
      <c r="F3479" s="11">
        <f t="shared" si="604"/>
        <v>-371.21040000001148</v>
      </c>
      <c r="G3479" s="11">
        <f t="shared" ca="1" si="412"/>
        <v>-0.3903086469</v>
      </c>
      <c r="H3479" s="15">
        <f t="shared" si="612"/>
        <v>0</v>
      </c>
      <c r="I3479" s="11">
        <f t="shared" ca="1" si="1"/>
        <v>-371.60070860000002</v>
      </c>
      <c r="J3479" s="11">
        <f t="shared" ca="1" si="9"/>
        <v>-9.820314711</v>
      </c>
      <c r="K3479" s="9">
        <f t="shared" ca="1" si="609"/>
        <v>10.476903419999999</v>
      </c>
      <c r="L3479" s="11">
        <f t="shared" ca="1" si="610"/>
        <v>7749.9057730000004</v>
      </c>
      <c r="M3479" s="11">
        <f t="shared" ca="1" si="605"/>
        <v>0.54078300000000001</v>
      </c>
      <c r="N3479" s="11">
        <f t="shared" ca="1" si="602"/>
        <v>-0.3903086469</v>
      </c>
      <c r="O3479" s="11">
        <f t="shared" ca="1" si="603"/>
        <v>0</v>
      </c>
      <c r="P3479" s="13">
        <f t="shared" ca="1" si="606"/>
        <v>309.125</v>
      </c>
      <c r="Q3479" s="11">
        <f t="shared" ca="1" si="415"/>
        <v>3.3892125920000002E-2</v>
      </c>
      <c r="R3479" s="11">
        <f t="shared" ca="1" si="607"/>
        <v>1.001051449</v>
      </c>
      <c r="S3479" s="11"/>
    </row>
    <row r="3480" spans="2:19" x14ac:dyDescent="0.2">
      <c r="B3480" s="11"/>
      <c r="D3480" s="14">
        <f t="shared" si="608"/>
        <v>34.78000000000165</v>
      </c>
      <c r="E3480" s="11">
        <f t="shared" si="611"/>
        <v>37.840000000001169</v>
      </c>
      <c r="F3480" s="11">
        <f t="shared" si="604"/>
        <v>-371.21040000001148</v>
      </c>
      <c r="G3480" s="11">
        <f t="shared" ca="1" si="412"/>
        <v>-0.38298206639999999</v>
      </c>
      <c r="H3480" s="15">
        <f t="shared" si="612"/>
        <v>0</v>
      </c>
      <c r="I3480" s="11">
        <f t="shared" ca="1" si="1"/>
        <v>-371.59338209999999</v>
      </c>
      <c r="J3480" s="11">
        <f t="shared" ca="1" si="9"/>
        <v>-9.8201210910000007</v>
      </c>
      <c r="K3480" s="9">
        <f t="shared" ca="1" si="609"/>
        <v>10.37870028</v>
      </c>
      <c r="L3480" s="11">
        <f t="shared" ca="1" si="610"/>
        <v>7750.0100510000002</v>
      </c>
      <c r="M3480" s="11">
        <f t="shared" ca="1" si="605"/>
        <v>0.54072100000000001</v>
      </c>
      <c r="N3480" s="11">
        <f t="shared" ca="1" si="602"/>
        <v>-0.38298206639999999</v>
      </c>
      <c r="O3480" s="11">
        <f t="shared" ca="1" si="603"/>
        <v>0</v>
      </c>
      <c r="P3480" s="13">
        <f t="shared" ca="1" si="606"/>
        <v>309.12099999999998</v>
      </c>
      <c r="Q3480" s="11">
        <f t="shared" ca="1" si="415"/>
        <v>3.3574879340000002E-2</v>
      </c>
      <c r="R3480" s="11">
        <f t="shared" ca="1" si="607"/>
        <v>1.0010317120000001</v>
      </c>
      <c r="S3480" s="11"/>
    </row>
    <row r="3481" spans="2:19" x14ac:dyDescent="0.2">
      <c r="B3481" s="11"/>
      <c r="D3481" s="14">
        <f t="shared" si="608"/>
        <v>34.790000000001648</v>
      </c>
      <c r="E3481" s="11">
        <f t="shared" si="611"/>
        <v>37.840000000001169</v>
      </c>
      <c r="F3481" s="11">
        <f t="shared" si="604"/>
        <v>-371.21040000001148</v>
      </c>
      <c r="G3481" s="11">
        <f t="shared" ca="1" si="412"/>
        <v>-0.37576895179999997</v>
      </c>
      <c r="H3481" s="15">
        <f t="shared" si="612"/>
        <v>0</v>
      </c>
      <c r="I3481" s="11">
        <f t="shared" ca="1" si="1"/>
        <v>-371.58616899999998</v>
      </c>
      <c r="J3481" s="11">
        <f t="shared" ca="1" si="9"/>
        <v>-9.8199304690000009</v>
      </c>
      <c r="K3481" s="9">
        <f t="shared" ca="1" si="609"/>
        <v>10.280499069999999</v>
      </c>
      <c r="L3481" s="11">
        <f t="shared" ca="1" si="610"/>
        <v>7750.1133470000004</v>
      </c>
      <c r="M3481" s="11">
        <f t="shared" ca="1" si="605"/>
        <v>0.54072100000000001</v>
      </c>
      <c r="N3481" s="11">
        <f t="shared" ca="1" si="602"/>
        <v>-0.37576895179999997</v>
      </c>
      <c r="O3481" s="11">
        <f t="shared" ca="1" si="603"/>
        <v>0</v>
      </c>
      <c r="P3481" s="13">
        <f t="shared" ca="1" si="606"/>
        <v>309.12099999999998</v>
      </c>
      <c r="Q3481" s="11">
        <f t="shared" ca="1" si="415"/>
        <v>3.3257200469999998E-2</v>
      </c>
      <c r="R3481" s="11">
        <f t="shared" ca="1" si="607"/>
        <v>1.0010122800000001</v>
      </c>
      <c r="S3481" s="11"/>
    </row>
    <row r="3482" spans="2:19" x14ac:dyDescent="0.2">
      <c r="B3482" s="11"/>
      <c r="D3482" s="14">
        <f t="shared" si="608"/>
        <v>34.800000000001646</v>
      </c>
      <c r="E3482" s="11">
        <f t="shared" si="611"/>
        <v>37.840000000001169</v>
      </c>
      <c r="F3482" s="11">
        <f t="shared" si="604"/>
        <v>-371.21040000001148</v>
      </c>
      <c r="G3482" s="11">
        <f t="shared" ca="1" si="412"/>
        <v>-0.36862454880000001</v>
      </c>
      <c r="H3482" s="15">
        <f t="shared" si="612"/>
        <v>0</v>
      </c>
      <c r="I3482" s="11">
        <f t="shared" ca="1" si="1"/>
        <v>-371.5790245</v>
      </c>
      <c r="J3482" s="11">
        <f t="shared" ca="1" si="9"/>
        <v>-9.8197416640000004</v>
      </c>
      <c r="K3482" s="9">
        <f t="shared" ca="1" si="609"/>
        <v>10.182299759999999</v>
      </c>
      <c r="L3482" s="11">
        <f t="shared" ca="1" si="610"/>
        <v>7750.2156610000002</v>
      </c>
      <c r="M3482" s="11">
        <f t="shared" ca="1" si="605"/>
        <v>0.54072100000000001</v>
      </c>
      <c r="N3482" s="11">
        <f t="shared" ca="1" si="602"/>
        <v>-0.36862454880000001</v>
      </c>
      <c r="O3482" s="11">
        <f t="shared" ca="1" si="603"/>
        <v>0</v>
      </c>
      <c r="P3482" s="13">
        <f t="shared" ca="1" si="606"/>
        <v>309.12099999999998</v>
      </c>
      <c r="Q3482" s="11">
        <f t="shared" ca="1" si="415"/>
        <v>3.2939527759999997E-2</v>
      </c>
      <c r="R3482" s="11">
        <f t="shared" ca="1" si="607"/>
        <v>1.0009930339999999</v>
      </c>
      <c r="S3482" s="11"/>
    </row>
    <row r="3483" spans="2:19" x14ac:dyDescent="0.2">
      <c r="B3483" s="11"/>
      <c r="D3483" s="14">
        <f t="shared" si="608"/>
        <v>34.810000000001644</v>
      </c>
      <c r="E3483" s="11">
        <f t="shared" si="611"/>
        <v>37.840000000001169</v>
      </c>
      <c r="F3483" s="11">
        <f t="shared" si="604"/>
        <v>-371.21040000001148</v>
      </c>
      <c r="G3483" s="11">
        <f t="shared" ca="1" si="412"/>
        <v>-0.36154885199999998</v>
      </c>
      <c r="H3483" s="15">
        <f t="shared" si="612"/>
        <v>0</v>
      </c>
      <c r="I3483" s="11">
        <f t="shared" ca="1" si="1"/>
        <v>-371.5719489</v>
      </c>
      <c r="J3483" s="11">
        <f t="shared" ca="1" si="9"/>
        <v>-9.8195546740000008</v>
      </c>
      <c r="K3483" s="9">
        <f t="shared" ca="1" si="609"/>
        <v>10.084102339999999</v>
      </c>
      <c r="L3483" s="11">
        <f t="shared" ca="1" si="610"/>
        <v>7750.3169930000004</v>
      </c>
      <c r="M3483" s="11">
        <f t="shared" ca="1" si="605"/>
        <v>0.54072100000000001</v>
      </c>
      <c r="N3483" s="11">
        <f t="shared" ca="1" si="602"/>
        <v>-0.36154885199999998</v>
      </c>
      <c r="O3483" s="11">
        <f t="shared" ca="1" si="603"/>
        <v>0</v>
      </c>
      <c r="P3483" s="13">
        <f t="shared" ca="1" si="606"/>
        <v>309.12099999999998</v>
      </c>
      <c r="Q3483" s="11">
        <f t="shared" ca="1" si="415"/>
        <v>3.2621861160000001E-2</v>
      </c>
      <c r="R3483" s="11">
        <f t="shared" ca="1" si="607"/>
        <v>1.000973973</v>
      </c>
      <c r="S3483" s="11"/>
    </row>
    <row r="3484" spans="2:19" x14ac:dyDescent="0.2">
      <c r="B3484" s="11"/>
      <c r="D3484" s="14">
        <f t="shared" si="608"/>
        <v>34.820000000001642</v>
      </c>
      <c r="E3484" s="11">
        <f t="shared" si="611"/>
        <v>37.840000000001169</v>
      </c>
      <c r="F3484" s="11">
        <f t="shared" si="604"/>
        <v>-371.21040000001148</v>
      </c>
      <c r="G3484" s="11">
        <f t="shared" ca="1" si="412"/>
        <v>-0.35454185620000001</v>
      </c>
      <c r="H3484" s="15">
        <f t="shared" si="612"/>
        <v>0</v>
      </c>
      <c r="I3484" s="11">
        <f t="shared" ca="1" si="1"/>
        <v>-371.56494190000001</v>
      </c>
      <c r="J3484" s="11">
        <f t="shared" ca="1" si="9"/>
        <v>-9.8193694990000004</v>
      </c>
      <c r="K3484" s="9">
        <f t="shared" ca="1" si="609"/>
        <v>9.9859067980000003</v>
      </c>
      <c r="L3484" s="11">
        <f t="shared" ca="1" si="610"/>
        <v>7750.4173430000001</v>
      </c>
      <c r="M3484" s="11">
        <f t="shared" ca="1" si="605"/>
        <v>0.54072100000000001</v>
      </c>
      <c r="N3484" s="11">
        <f t="shared" ca="1" si="602"/>
        <v>-0.35454185620000001</v>
      </c>
      <c r="O3484" s="11">
        <f t="shared" ca="1" si="603"/>
        <v>0</v>
      </c>
      <c r="P3484" s="13">
        <f t="shared" ca="1" si="606"/>
        <v>309.12099999999998</v>
      </c>
      <c r="Q3484" s="11">
        <f t="shared" ca="1" si="415"/>
        <v>3.230420061E-2</v>
      </c>
      <c r="R3484" s="11">
        <f t="shared" ca="1" si="607"/>
        <v>1.0009550970000001</v>
      </c>
      <c r="S3484" s="11"/>
    </row>
    <row r="3485" spans="2:19" x14ac:dyDescent="0.2">
      <c r="B3485" s="11"/>
      <c r="D3485" s="14">
        <f t="shared" si="608"/>
        <v>34.83000000000164</v>
      </c>
      <c r="E3485" s="11">
        <f t="shared" si="611"/>
        <v>37.840000000001169</v>
      </c>
      <c r="F3485" s="11">
        <f t="shared" si="604"/>
        <v>-371.21040000001148</v>
      </c>
      <c r="G3485" s="11">
        <f t="shared" ca="1" si="412"/>
        <v>-0.34760355609999999</v>
      </c>
      <c r="H3485" s="15">
        <f t="shared" si="612"/>
        <v>0</v>
      </c>
      <c r="I3485" s="11">
        <f t="shared" ca="1" si="1"/>
        <v>-371.55800360000001</v>
      </c>
      <c r="J3485" s="11">
        <f t="shared" ca="1" si="9"/>
        <v>-9.8191861399999993</v>
      </c>
      <c r="K3485" s="9">
        <f t="shared" ca="1" si="609"/>
        <v>9.8877131029999994</v>
      </c>
      <c r="L3485" s="11">
        <f t="shared" ca="1" si="610"/>
        <v>7750.5167119999996</v>
      </c>
      <c r="M3485" s="11">
        <f t="shared" ca="1" si="605"/>
        <v>0.54072100000000001</v>
      </c>
      <c r="N3485" s="11">
        <f t="shared" ca="1" si="602"/>
        <v>-0.34760355609999999</v>
      </c>
      <c r="O3485" s="11">
        <f t="shared" ca="1" si="603"/>
        <v>0</v>
      </c>
      <c r="P3485" s="13">
        <f t="shared" ca="1" si="606"/>
        <v>309.12099999999998</v>
      </c>
      <c r="Q3485" s="11">
        <f t="shared" ca="1" si="415"/>
        <v>3.1986546050000002E-2</v>
      </c>
      <c r="R3485" s="11">
        <f t="shared" ca="1" si="607"/>
        <v>1.0009364059999999</v>
      </c>
      <c r="S3485" s="11"/>
    </row>
    <row r="3486" spans="2:19" x14ac:dyDescent="0.2">
      <c r="B3486" s="11"/>
      <c r="D3486" s="14">
        <f t="shared" si="608"/>
        <v>34.840000000001638</v>
      </c>
      <c r="E3486" s="11">
        <f t="shared" si="611"/>
        <v>37.840000000001169</v>
      </c>
      <c r="F3486" s="11">
        <f t="shared" si="604"/>
        <v>-371.21040000001148</v>
      </c>
      <c r="G3486" s="11">
        <f t="shared" ca="1" si="412"/>
        <v>-0.3407339466</v>
      </c>
      <c r="H3486" s="15">
        <f t="shared" si="612"/>
        <v>0</v>
      </c>
      <c r="I3486" s="11">
        <f t="shared" ca="1" si="1"/>
        <v>-371.55113390000002</v>
      </c>
      <c r="J3486" s="11">
        <f t="shared" ca="1" si="9"/>
        <v>-9.8190045969999993</v>
      </c>
      <c r="K3486" s="9">
        <f t="shared" ca="1" si="609"/>
        <v>9.7895212409999992</v>
      </c>
      <c r="L3486" s="11">
        <f t="shared" ca="1" si="610"/>
        <v>7750.6150980000002</v>
      </c>
      <c r="M3486" s="11">
        <f t="shared" ca="1" si="605"/>
        <v>0.54072100000000001</v>
      </c>
      <c r="N3486" s="11">
        <f t="shared" ca="1" si="602"/>
        <v>-0.3407339466</v>
      </c>
      <c r="O3486" s="11">
        <f t="shared" ca="1" si="603"/>
        <v>0</v>
      </c>
      <c r="P3486" s="13">
        <f t="shared" ca="1" si="606"/>
        <v>309.12099999999998</v>
      </c>
      <c r="Q3486" s="11">
        <f t="shared" ca="1" si="415"/>
        <v>3.1668897430000002E-2</v>
      </c>
      <c r="R3486" s="11">
        <f t="shared" ca="1" si="607"/>
        <v>1.0009178999999999</v>
      </c>
      <c r="S3486" s="11"/>
    </row>
    <row r="3487" spans="2:19" x14ac:dyDescent="0.2">
      <c r="B3487" s="11"/>
      <c r="D3487" s="14">
        <f t="shared" si="608"/>
        <v>34.850000000001636</v>
      </c>
      <c r="E3487" s="11">
        <f t="shared" si="611"/>
        <v>37.840000000001169</v>
      </c>
      <c r="F3487" s="11">
        <f t="shared" si="604"/>
        <v>-371.21040000001148</v>
      </c>
      <c r="G3487" s="11">
        <f t="shared" ca="1" si="412"/>
        <v>-0.33393302270000003</v>
      </c>
      <c r="H3487" s="15">
        <f t="shared" si="612"/>
        <v>0</v>
      </c>
      <c r="I3487" s="11">
        <f t="shared" ca="1" si="1"/>
        <v>-371.54433299999999</v>
      </c>
      <c r="J3487" s="11">
        <f t="shared" ca="1" si="9"/>
        <v>-9.8188248680000001</v>
      </c>
      <c r="K3487" s="9">
        <f t="shared" ca="1" si="609"/>
        <v>9.6913311950000001</v>
      </c>
      <c r="L3487" s="11">
        <f t="shared" ca="1" si="610"/>
        <v>7750.7125020000003</v>
      </c>
      <c r="M3487" s="11">
        <f t="shared" ca="1" si="605"/>
        <v>0.54072100000000001</v>
      </c>
      <c r="N3487" s="11">
        <f t="shared" ca="1" si="602"/>
        <v>-0.33393302270000003</v>
      </c>
      <c r="O3487" s="11">
        <f t="shared" ca="1" si="603"/>
        <v>0</v>
      </c>
      <c r="P3487" s="13">
        <f t="shared" ca="1" si="606"/>
        <v>309.12099999999998</v>
      </c>
      <c r="Q3487" s="11">
        <f t="shared" ca="1" si="415"/>
        <v>3.1351254670000002E-2</v>
      </c>
      <c r="R3487" s="11">
        <f t="shared" ca="1" si="607"/>
        <v>1.0008995789999999</v>
      </c>
      <c r="S3487" s="11"/>
    </row>
    <row r="3488" spans="2:19" x14ac:dyDescent="0.2">
      <c r="B3488" s="11"/>
      <c r="D3488" s="14">
        <f t="shared" si="608"/>
        <v>34.860000000001634</v>
      </c>
      <c r="E3488" s="11">
        <f t="shared" si="611"/>
        <v>37.840000000001169</v>
      </c>
      <c r="F3488" s="11">
        <f t="shared" si="604"/>
        <v>-371.21040000001148</v>
      </c>
      <c r="G3488" s="11">
        <f t="shared" ca="1" si="412"/>
        <v>-0.32720077920000001</v>
      </c>
      <c r="H3488" s="15">
        <f t="shared" si="612"/>
        <v>0</v>
      </c>
      <c r="I3488" s="11">
        <f t="shared" ca="1" si="1"/>
        <v>-371.53760080000001</v>
      </c>
      <c r="J3488" s="11">
        <f t="shared" ca="1" si="9"/>
        <v>-9.8186469550000002</v>
      </c>
      <c r="K3488" s="9">
        <f t="shared" ca="1" si="609"/>
        <v>9.5931429470000005</v>
      </c>
      <c r="L3488" s="11">
        <f t="shared" ca="1" si="610"/>
        <v>7750.8089239999999</v>
      </c>
      <c r="M3488" s="11">
        <f t="shared" ca="1" si="605"/>
        <v>0.54072100000000001</v>
      </c>
      <c r="N3488" s="11">
        <f t="shared" ca="1" si="602"/>
        <v>-0.32720077920000001</v>
      </c>
      <c r="O3488" s="11">
        <f t="shared" ca="1" si="603"/>
        <v>0</v>
      </c>
      <c r="P3488" s="13">
        <f t="shared" ca="1" si="606"/>
        <v>309.12099999999998</v>
      </c>
      <c r="Q3488" s="11">
        <f t="shared" ca="1" si="415"/>
        <v>3.1033617730000001E-2</v>
      </c>
      <c r="R3488" s="11">
        <f t="shared" ca="1" si="607"/>
        <v>1.0008814429999999</v>
      </c>
      <c r="S3488" s="11"/>
    </row>
    <row r="3489" spans="2:19" x14ac:dyDescent="0.2">
      <c r="B3489" s="11"/>
      <c r="D3489" s="14">
        <f t="shared" si="608"/>
        <v>34.870000000001632</v>
      </c>
      <c r="E3489" s="11">
        <f t="shared" si="611"/>
        <v>37.840000000001169</v>
      </c>
      <c r="F3489" s="11">
        <f t="shared" si="604"/>
        <v>-371.21040000001148</v>
      </c>
      <c r="G3489" s="11">
        <f t="shared" ca="1" si="412"/>
        <v>-0.32053721130000001</v>
      </c>
      <c r="H3489" s="15">
        <f t="shared" si="612"/>
        <v>0</v>
      </c>
      <c r="I3489" s="11">
        <f t="shared" ca="1" si="1"/>
        <v>-371.53093719999998</v>
      </c>
      <c r="J3489" s="11">
        <f t="shared" ca="1" si="9"/>
        <v>-9.8184708569999994</v>
      </c>
      <c r="K3489" s="9">
        <f t="shared" ca="1" si="609"/>
        <v>9.4949564770000006</v>
      </c>
      <c r="L3489" s="11">
        <f t="shared" ca="1" si="610"/>
        <v>7750.9043650000003</v>
      </c>
      <c r="M3489" s="11">
        <f t="shared" ca="1" si="605"/>
        <v>0.54072100000000001</v>
      </c>
      <c r="N3489" s="11">
        <f t="shared" ca="1" si="602"/>
        <v>-0.32053721130000001</v>
      </c>
      <c r="O3489" s="11">
        <f t="shared" ca="1" si="603"/>
        <v>0</v>
      </c>
      <c r="P3489" s="13">
        <f t="shared" ca="1" si="606"/>
        <v>309.12099999999998</v>
      </c>
      <c r="Q3489" s="11">
        <f t="shared" ca="1" si="415"/>
        <v>3.0715986550000001E-2</v>
      </c>
      <c r="R3489" s="11">
        <f t="shared" ca="1" si="607"/>
        <v>1.0008634919999999</v>
      </c>
      <c r="S3489" s="11"/>
    </row>
    <row r="3490" spans="2:19" x14ac:dyDescent="0.2">
      <c r="B3490" s="11"/>
      <c r="D3490" s="14">
        <f t="shared" si="608"/>
        <v>34.88000000000163</v>
      </c>
      <c r="E3490" s="11">
        <f t="shared" si="611"/>
        <v>37.840000000001169</v>
      </c>
      <c r="F3490" s="11">
        <f t="shared" si="604"/>
        <v>-371.21040000001148</v>
      </c>
      <c r="G3490" s="11">
        <f t="shared" ca="1" si="412"/>
        <v>-0.31394231389999999</v>
      </c>
      <c r="H3490" s="15">
        <f t="shared" si="612"/>
        <v>0</v>
      </c>
      <c r="I3490" s="11">
        <f t="shared" ca="1" si="1"/>
        <v>-371.5243423</v>
      </c>
      <c r="J3490" s="11">
        <f t="shared" ca="1" si="9"/>
        <v>-9.8182965729999996</v>
      </c>
      <c r="K3490" s="9">
        <f t="shared" ca="1" si="609"/>
        <v>9.3967717690000008</v>
      </c>
      <c r="L3490" s="11">
        <f t="shared" ca="1" si="610"/>
        <v>7750.9988240000002</v>
      </c>
      <c r="M3490" s="11">
        <f t="shared" ca="1" si="605"/>
        <v>0.54072100000000001</v>
      </c>
      <c r="N3490" s="11">
        <f t="shared" ca="1" si="602"/>
        <v>-0.31394231389999999</v>
      </c>
      <c r="O3490" s="11">
        <f t="shared" ca="1" si="603"/>
        <v>0</v>
      </c>
      <c r="P3490" s="13">
        <f t="shared" ca="1" si="606"/>
        <v>309.12099999999998</v>
      </c>
      <c r="Q3490" s="11">
        <f t="shared" ca="1" si="415"/>
        <v>3.039836106E-2</v>
      </c>
      <c r="R3490" s="11">
        <f t="shared" ca="1" si="607"/>
        <v>1.0008457260000001</v>
      </c>
      <c r="S3490" s="11"/>
    </row>
    <row r="3491" spans="2:19" x14ac:dyDescent="0.2">
      <c r="B3491" s="11"/>
      <c r="D3491" s="14">
        <f t="shared" si="608"/>
        <v>34.890000000001628</v>
      </c>
      <c r="E3491" s="11">
        <f t="shared" si="611"/>
        <v>37.840000000001169</v>
      </c>
      <c r="F3491" s="11">
        <f t="shared" si="604"/>
        <v>-371.21040000001148</v>
      </c>
      <c r="G3491" s="11">
        <f t="shared" ca="1" si="412"/>
        <v>-0.30738026480000002</v>
      </c>
      <c r="H3491" s="15">
        <f t="shared" si="612"/>
        <v>0</v>
      </c>
      <c r="I3491" s="11">
        <f t="shared" ca="1" si="1"/>
        <v>-371.51778030000003</v>
      </c>
      <c r="J3491" s="11">
        <f t="shared" ca="1" si="9"/>
        <v>-9.8181231570000005</v>
      </c>
      <c r="K3491" s="9">
        <f t="shared" ca="1" si="609"/>
        <v>9.2985888029999995</v>
      </c>
      <c r="L3491" s="11">
        <f t="shared" ca="1" si="610"/>
        <v>7751.0923000000003</v>
      </c>
      <c r="M3491" s="11">
        <f t="shared" ca="1" si="605"/>
        <v>0.54065799999999997</v>
      </c>
      <c r="N3491" s="11">
        <f t="shared" ca="1" si="602"/>
        <v>-0.30738026480000002</v>
      </c>
      <c r="O3491" s="11">
        <f t="shared" ca="1" si="603"/>
        <v>0</v>
      </c>
      <c r="P3491" s="13">
        <f t="shared" ca="1" si="606"/>
        <v>309.11700000000002</v>
      </c>
      <c r="Q3491" s="11">
        <f t="shared" ca="1" si="415"/>
        <v>3.0081130460000001E-2</v>
      </c>
      <c r="R3491" s="11">
        <f t="shared" ca="1" si="607"/>
        <v>1.0008280490000001</v>
      </c>
      <c r="S3491" s="11"/>
    </row>
    <row r="3492" spans="2:19" x14ac:dyDescent="0.2">
      <c r="B3492" s="11"/>
      <c r="D3492" s="14">
        <f t="shared" si="608"/>
        <v>34.900000000001626</v>
      </c>
      <c r="E3492" s="11">
        <f t="shared" si="611"/>
        <v>37.840000000001169</v>
      </c>
      <c r="F3492" s="11">
        <f t="shared" si="604"/>
        <v>-371.21040000001148</v>
      </c>
      <c r="G3492" s="11">
        <f t="shared" ca="1" si="412"/>
        <v>-0.3009234469</v>
      </c>
      <c r="H3492" s="15">
        <f t="shared" si="612"/>
        <v>0</v>
      </c>
      <c r="I3492" s="11">
        <f t="shared" ca="1" si="1"/>
        <v>-371.51132339999998</v>
      </c>
      <c r="J3492" s="11">
        <f t="shared" ca="1" si="9"/>
        <v>-9.8179525220000006</v>
      </c>
      <c r="K3492" s="9">
        <f t="shared" ca="1" si="609"/>
        <v>9.2004075709999995</v>
      </c>
      <c r="L3492" s="11">
        <f t="shared" ca="1" si="610"/>
        <v>7751.1847950000001</v>
      </c>
      <c r="M3492" s="11">
        <f t="shared" ca="1" si="605"/>
        <v>0.54065799999999997</v>
      </c>
      <c r="N3492" s="11">
        <f t="shared" ca="1" si="602"/>
        <v>-0.3009234469</v>
      </c>
      <c r="O3492" s="11">
        <f t="shared" ca="1" si="603"/>
        <v>0</v>
      </c>
      <c r="P3492" s="13">
        <f t="shared" ca="1" si="606"/>
        <v>309.11700000000002</v>
      </c>
      <c r="Q3492" s="11">
        <f t="shared" ca="1" si="415"/>
        <v>2.97635121E-2</v>
      </c>
      <c r="R3492" s="11">
        <f t="shared" ca="1" si="607"/>
        <v>1.000810655</v>
      </c>
      <c r="S3492" s="11"/>
    </row>
    <row r="3493" spans="2:19" x14ac:dyDescent="0.2">
      <c r="B3493" s="11"/>
      <c r="D3493" s="14">
        <f t="shared" si="608"/>
        <v>34.910000000001624</v>
      </c>
      <c r="E3493" s="11">
        <f t="shared" si="611"/>
        <v>37.840000000001169</v>
      </c>
      <c r="F3493" s="11">
        <f t="shared" si="604"/>
        <v>-371.21040000001148</v>
      </c>
      <c r="G3493" s="11">
        <f t="shared" ca="1" si="412"/>
        <v>-0.29453527709999999</v>
      </c>
      <c r="H3493" s="15">
        <f t="shared" si="612"/>
        <v>0</v>
      </c>
      <c r="I3493" s="11">
        <f t="shared" ca="1" si="1"/>
        <v>-371.5049353</v>
      </c>
      <c r="J3493" s="11">
        <f t="shared" ca="1" si="9"/>
        <v>-9.8177837019999998</v>
      </c>
      <c r="K3493" s="9">
        <f t="shared" ca="1" si="609"/>
        <v>9.1022280460000005</v>
      </c>
      <c r="L3493" s="11">
        <f t="shared" ca="1" si="610"/>
        <v>7751.2763080000004</v>
      </c>
      <c r="M3493" s="11">
        <f t="shared" ca="1" si="605"/>
        <v>0.54065799999999997</v>
      </c>
      <c r="N3493" s="11">
        <f t="shared" ca="1" si="602"/>
        <v>-0.29453527709999999</v>
      </c>
      <c r="O3493" s="11">
        <f t="shared" ca="1" si="603"/>
        <v>0</v>
      </c>
      <c r="P3493" s="13">
        <f t="shared" ca="1" si="606"/>
        <v>309.11700000000002</v>
      </c>
      <c r="Q3493" s="11">
        <f t="shared" ca="1" si="415"/>
        <v>2.9445899269999999E-2</v>
      </c>
      <c r="R3493" s="11">
        <f t="shared" ca="1" si="607"/>
        <v>1.0007934460000001</v>
      </c>
      <c r="S3493" s="11"/>
    </row>
    <row r="3494" spans="2:19" x14ac:dyDescent="0.2">
      <c r="B3494" s="11"/>
      <c r="D3494" s="14">
        <f t="shared" si="608"/>
        <v>34.920000000001622</v>
      </c>
      <c r="E3494" s="11">
        <f t="shared" si="611"/>
        <v>37.840000000001169</v>
      </c>
      <c r="F3494" s="11">
        <f t="shared" si="604"/>
        <v>-371.21040000001148</v>
      </c>
      <c r="G3494" s="11">
        <f t="shared" ca="1" si="412"/>
        <v>-0.28821575049999998</v>
      </c>
      <c r="H3494" s="15">
        <f t="shared" si="612"/>
        <v>0</v>
      </c>
      <c r="I3494" s="11">
        <f t="shared" ca="1" si="1"/>
        <v>-371.49861579999998</v>
      </c>
      <c r="J3494" s="11">
        <f t="shared" ca="1" si="9"/>
        <v>-9.8176166949999999</v>
      </c>
      <c r="K3494" s="9">
        <f t="shared" ca="1" si="609"/>
        <v>9.0040502090000007</v>
      </c>
      <c r="L3494" s="11">
        <f t="shared" ca="1" si="610"/>
        <v>7751.3668399999997</v>
      </c>
      <c r="M3494" s="11">
        <f t="shared" ca="1" si="605"/>
        <v>0.54065799999999997</v>
      </c>
      <c r="N3494" s="11">
        <f t="shared" ca="1" si="602"/>
        <v>-0.28821575049999998</v>
      </c>
      <c r="O3494" s="11">
        <f t="shared" ca="1" si="603"/>
        <v>0</v>
      </c>
      <c r="P3494" s="13">
        <f t="shared" ca="1" si="606"/>
        <v>309.11700000000002</v>
      </c>
      <c r="Q3494" s="11">
        <f t="shared" ca="1" si="415"/>
        <v>2.912829191E-2</v>
      </c>
      <c r="R3494" s="11">
        <f t="shared" ca="1" si="607"/>
        <v>1.0007764219999999</v>
      </c>
      <c r="S3494" s="11"/>
    </row>
    <row r="3495" spans="2:19" x14ac:dyDescent="0.2">
      <c r="B3495" s="11"/>
      <c r="D3495" s="14">
        <f t="shared" si="608"/>
        <v>34.93000000000162</v>
      </c>
      <c r="E3495" s="11">
        <f t="shared" si="611"/>
        <v>37.840000000001169</v>
      </c>
      <c r="F3495" s="11">
        <f t="shared" si="604"/>
        <v>-371.21040000001148</v>
      </c>
      <c r="G3495" s="11">
        <f t="shared" ca="1" si="412"/>
        <v>-0.28196486250000002</v>
      </c>
      <c r="H3495" s="15">
        <f t="shared" si="612"/>
        <v>0</v>
      </c>
      <c r="I3495" s="11">
        <f t="shared" ca="1" si="1"/>
        <v>-371.49236489999998</v>
      </c>
      <c r="J3495" s="11">
        <f t="shared" ca="1" si="9"/>
        <v>-9.8174515029999991</v>
      </c>
      <c r="K3495" s="9">
        <f t="shared" ca="1" si="609"/>
        <v>8.9058740420000007</v>
      </c>
      <c r="L3495" s="11">
        <f t="shared" ca="1" si="610"/>
        <v>7751.4563900000003</v>
      </c>
      <c r="M3495" s="11">
        <f t="shared" ca="1" si="605"/>
        <v>0.54065799999999997</v>
      </c>
      <c r="N3495" s="11">
        <f t="shared" ca="1" si="602"/>
        <v>-0.28196486250000002</v>
      </c>
      <c r="O3495" s="11">
        <f t="shared" ca="1" si="603"/>
        <v>0</v>
      </c>
      <c r="P3495" s="13">
        <f t="shared" ca="1" si="606"/>
        <v>309.11700000000002</v>
      </c>
      <c r="Q3495" s="11">
        <f t="shared" ca="1" si="415"/>
        <v>2.8810689939999998E-2</v>
      </c>
      <c r="R3495" s="11">
        <f t="shared" ca="1" si="607"/>
        <v>1.0007595819999999</v>
      </c>
      <c r="S3495" s="11"/>
    </row>
    <row r="3496" spans="2:19" x14ac:dyDescent="0.2">
      <c r="B3496" s="11"/>
      <c r="D3496" s="14">
        <f t="shared" si="608"/>
        <v>34.940000000001618</v>
      </c>
      <c r="E3496" s="11">
        <f t="shared" si="611"/>
        <v>37.840000000001169</v>
      </c>
      <c r="F3496" s="11">
        <f t="shared" si="604"/>
        <v>-371.21040000001148</v>
      </c>
      <c r="G3496" s="11">
        <f t="shared" ca="1" si="412"/>
        <v>-0.27578260850000003</v>
      </c>
      <c r="H3496" s="15">
        <f t="shared" si="612"/>
        <v>0</v>
      </c>
      <c r="I3496" s="11">
        <f t="shared" ca="1" si="1"/>
        <v>-371.48618260000001</v>
      </c>
      <c r="J3496" s="11">
        <f t="shared" ca="1" si="9"/>
        <v>-9.8172881239999992</v>
      </c>
      <c r="K3496" s="9">
        <f t="shared" ca="1" si="609"/>
        <v>8.8076995270000005</v>
      </c>
      <c r="L3496" s="11">
        <f t="shared" ca="1" si="610"/>
        <v>7751.5449570000001</v>
      </c>
      <c r="M3496" s="11">
        <f t="shared" ca="1" si="605"/>
        <v>0.54065799999999997</v>
      </c>
      <c r="N3496" s="11">
        <f t="shared" ca="1" si="602"/>
        <v>-0.27578260850000003</v>
      </c>
      <c r="O3496" s="11">
        <f t="shared" ca="1" si="603"/>
        <v>0</v>
      </c>
      <c r="P3496" s="13">
        <f t="shared" ca="1" si="606"/>
        <v>309.11700000000002</v>
      </c>
      <c r="Q3496" s="11">
        <f t="shared" ca="1" si="415"/>
        <v>2.8493093319999999E-2</v>
      </c>
      <c r="R3496" s="11">
        <f t="shared" ca="1" si="607"/>
        <v>1.000742928</v>
      </c>
      <c r="S3496" s="11"/>
    </row>
    <row r="3497" spans="2:19" x14ac:dyDescent="0.2">
      <c r="B3497" s="11"/>
      <c r="D3497" s="14">
        <f t="shared" si="608"/>
        <v>34.950000000001616</v>
      </c>
      <c r="E3497" s="11">
        <f t="shared" si="611"/>
        <v>37.840000000001169</v>
      </c>
      <c r="F3497" s="11">
        <f t="shared" si="604"/>
        <v>-371.21040000001148</v>
      </c>
      <c r="G3497" s="11">
        <f t="shared" ca="1" si="412"/>
        <v>-0.26966898389999999</v>
      </c>
      <c r="H3497" s="15">
        <f t="shared" si="612"/>
        <v>0</v>
      </c>
      <c r="I3497" s="11">
        <f t="shared" ca="1" si="1"/>
        <v>-371.48006900000001</v>
      </c>
      <c r="J3497" s="11">
        <f t="shared" ca="1" si="9"/>
        <v>-9.8171265590000001</v>
      </c>
      <c r="K3497" s="9">
        <f t="shared" ca="1" si="609"/>
        <v>8.7095266460000005</v>
      </c>
      <c r="L3497" s="11">
        <f t="shared" ca="1" si="610"/>
        <v>7751.6325440000001</v>
      </c>
      <c r="M3497" s="11">
        <f t="shared" ca="1" si="605"/>
        <v>0.54065799999999997</v>
      </c>
      <c r="N3497" s="11">
        <f t="shared" ca="1" si="602"/>
        <v>-0.26966898389999999</v>
      </c>
      <c r="O3497" s="11">
        <f t="shared" ca="1" si="603"/>
        <v>0</v>
      </c>
      <c r="P3497" s="13">
        <f t="shared" ca="1" si="606"/>
        <v>309.11700000000002</v>
      </c>
      <c r="Q3497" s="11">
        <f t="shared" ca="1" si="415"/>
        <v>2.817550198E-2</v>
      </c>
      <c r="R3497" s="11">
        <f t="shared" ca="1" si="607"/>
        <v>1.000726459</v>
      </c>
      <c r="S3497" s="11"/>
    </row>
    <row r="3498" spans="2:19" x14ac:dyDescent="0.2">
      <c r="B3498" s="11"/>
      <c r="D3498" s="14">
        <f t="shared" si="608"/>
        <v>34.960000000001614</v>
      </c>
      <c r="E3498" s="11">
        <f t="shared" si="611"/>
        <v>37.840000000001169</v>
      </c>
      <c r="F3498" s="11">
        <f t="shared" si="604"/>
        <v>-371.21040000001148</v>
      </c>
      <c r="G3498" s="11">
        <f t="shared" ca="1" si="412"/>
        <v>-0.26362398409999999</v>
      </c>
      <c r="H3498" s="15">
        <f t="shared" si="612"/>
        <v>0</v>
      </c>
      <c r="I3498" s="11">
        <f t="shared" ca="1" si="1"/>
        <v>-371.47402399999999</v>
      </c>
      <c r="J3498" s="11">
        <f t="shared" ca="1" si="9"/>
        <v>-9.816966807</v>
      </c>
      <c r="K3498" s="9">
        <f t="shared" ca="1" si="609"/>
        <v>8.6113553799999991</v>
      </c>
      <c r="L3498" s="11">
        <f t="shared" ca="1" si="610"/>
        <v>7751.7191480000001</v>
      </c>
      <c r="M3498" s="11">
        <f t="shared" ca="1" si="605"/>
        <v>0.54065799999999997</v>
      </c>
      <c r="N3498" s="11">
        <f t="shared" ca="1" si="602"/>
        <v>-0.26362398409999999</v>
      </c>
      <c r="O3498" s="11">
        <f t="shared" ca="1" si="603"/>
        <v>0</v>
      </c>
      <c r="P3498" s="13">
        <f t="shared" ca="1" si="606"/>
        <v>309.11700000000002</v>
      </c>
      <c r="Q3498" s="11">
        <f t="shared" ca="1" si="415"/>
        <v>2.785791587E-2</v>
      </c>
      <c r="R3498" s="11">
        <f t="shared" ca="1" si="607"/>
        <v>1.000710174</v>
      </c>
      <c r="S3498" s="11"/>
    </row>
    <row r="3499" spans="2:19" x14ac:dyDescent="0.2">
      <c r="B3499" s="11"/>
      <c r="D3499" s="14">
        <f t="shared" si="608"/>
        <v>34.970000000001612</v>
      </c>
      <c r="E3499" s="11">
        <f t="shared" si="611"/>
        <v>37.840000000001169</v>
      </c>
      <c r="F3499" s="11">
        <f t="shared" si="604"/>
        <v>-371.21040000001148</v>
      </c>
      <c r="G3499" s="11">
        <f t="shared" ca="1" si="412"/>
        <v>-0.25764760479999999</v>
      </c>
      <c r="H3499" s="15">
        <f t="shared" si="612"/>
        <v>0</v>
      </c>
      <c r="I3499" s="11">
        <f t="shared" ca="1" si="1"/>
        <v>-371.46804759999998</v>
      </c>
      <c r="J3499" s="11">
        <f t="shared" ca="1" si="9"/>
        <v>-9.8168088690000008</v>
      </c>
      <c r="K3499" s="9">
        <f t="shared" ca="1" si="609"/>
        <v>8.5131857120000003</v>
      </c>
      <c r="L3499" s="11">
        <f t="shared" ca="1" si="610"/>
        <v>7751.8047710000001</v>
      </c>
      <c r="M3499" s="11">
        <f t="shared" ca="1" si="605"/>
        <v>0.54065799999999997</v>
      </c>
      <c r="N3499" s="11">
        <f t="shared" ca="1" si="602"/>
        <v>-0.25764760479999999</v>
      </c>
      <c r="O3499" s="11">
        <f t="shared" ca="1" si="603"/>
        <v>0</v>
      </c>
      <c r="P3499" s="13">
        <f t="shared" ca="1" si="606"/>
        <v>309.11700000000002</v>
      </c>
      <c r="Q3499" s="11">
        <f t="shared" ca="1" si="415"/>
        <v>2.754033493E-2</v>
      </c>
      <c r="R3499" s="11">
        <f t="shared" ca="1" si="607"/>
        <v>1.0006940740000001</v>
      </c>
      <c r="S3499" s="11"/>
    </row>
    <row r="3500" spans="2:19" x14ac:dyDescent="0.2">
      <c r="B3500" s="11"/>
      <c r="D3500" s="14">
        <f t="shared" si="608"/>
        <v>34.98000000000161</v>
      </c>
      <c r="E3500" s="11">
        <f t="shared" si="611"/>
        <v>37.840000000001169</v>
      </c>
      <c r="F3500" s="11">
        <f t="shared" si="604"/>
        <v>-371.21040000001148</v>
      </c>
      <c r="G3500" s="11">
        <f t="shared" ca="1" si="412"/>
        <v>-0.25173984129999999</v>
      </c>
      <c r="H3500" s="15">
        <f t="shared" si="612"/>
        <v>0</v>
      </c>
      <c r="I3500" s="11">
        <f t="shared" ca="1" si="1"/>
        <v>-371.46213979999999</v>
      </c>
      <c r="J3500" s="11">
        <f t="shared" ca="1" si="9"/>
        <v>-9.8166527440000007</v>
      </c>
      <c r="K3500" s="9">
        <f t="shared" ca="1" si="609"/>
        <v>8.4150176230000007</v>
      </c>
      <c r="L3500" s="11">
        <f t="shared" ca="1" si="610"/>
        <v>7751.8894120000004</v>
      </c>
      <c r="M3500" s="11">
        <f t="shared" ca="1" si="605"/>
        <v>0.54065799999999997</v>
      </c>
      <c r="N3500" s="11">
        <f t="shared" ca="1" si="602"/>
        <v>-0.25173984129999999</v>
      </c>
      <c r="O3500" s="11">
        <f t="shared" ca="1" si="603"/>
        <v>0</v>
      </c>
      <c r="P3500" s="13">
        <f t="shared" ca="1" si="606"/>
        <v>309.11700000000002</v>
      </c>
      <c r="Q3500" s="11">
        <f t="shared" ca="1" si="415"/>
        <v>2.72227591E-2</v>
      </c>
      <c r="R3500" s="11">
        <f t="shared" ca="1" si="607"/>
        <v>1.000678159</v>
      </c>
      <c r="S3500" s="11"/>
    </row>
    <row r="3501" spans="2:19" x14ac:dyDescent="0.2">
      <c r="B3501" s="11"/>
      <c r="D3501" s="14">
        <f t="shared" si="608"/>
        <v>34.990000000001608</v>
      </c>
      <c r="E3501" s="11">
        <f t="shared" si="611"/>
        <v>37.840000000001169</v>
      </c>
      <c r="F3501" s="11">
        <f t="shared" si="604"/>
        <v>-371.21040000001148</v>
      </c>
      <c r="G3501" s="11">
        <f t="shared" ca="1" si="412"/>
        <v>-0.24590068940000001</v>
      </c>
      <c r="H3501" s="15">
        <f t="shared" si="612"/>
        <v>0</v>
      </c>
      <c r="I3501" s="11">
        <f t="shared" ca="1" si="1"/>
        <v>-371.45630069999999</v>
      </c>
      <c r="J3501" s="11">
        <f t="shared" ca="1" si="9"/>
        <v>-9.8164984329999996</v>
      </c>
      <c r="K3501" s="9">
        <f t="shared" ca="1" si="609"/>
        <v>8.3168510960000006</v>
      </c>
      <c r="L3501" s="11">
        <f t="shared" ca="1" si="610"/>
        <v>7751.9730710000003</v>
      </c>
      <c r="M3501" s="11">
        <f t="shared" ca="1" si="605"/>
        <v>0.54065799999999997</v>
      </c>
      <c r="N3501" s="11">
        <f t="shared" ca="1" si="602"/>
        <v>-0.24590068940000001</v>
      </c>
      <c r="O3501" s="11">
        <f t="shared" ca="1" si="603"/>
        <v>0</v>
      </c>
      <c r="P3501" s="13">
        <f t="shared" ca="1" si="606"/>
        <v>309.11700000000002</v>
      </c>
      <c r="Q3501" s="11">
        <f t="shared" ca="1" si="415"/>
        <v>2.6905188310000001E-2</v>
      </c>
      <c r="R3501" s="11">
        <f t="shared" ca="1" si="607"/>
        <v>1.0006624289999999</v>
      </c>
      <c r="S3501" s="11"/>
    </row>
    <row r="3502" spans="2:19" x14ac:dyDescent="0.2">
      <c r="B3502" s="11"/>
      <c r="D3502" s="14">
        <f t="shared" si="608"/>
        <v>35.000000000001606</v>
      </c>
      <c r="E3502" s="11">
        <f t="shared" si="611"/>
        <v>37.840000000001169</v>
      </c>
      <c r="F3502" s="11">
        <f t="shared" si="604"/>
        <v>-371.21040000001148</v>
      </c>
      <c r="G3502" s="11">
        <f t="shared" ca="1" si="412"/>
        <v>-0.24010216370000001</v>
      </c>
      <c r="H3502" s="15">
        <f t="shared" si="612"/>
        <v>0</v>
      </c>
      <c r="I3502" s="11">
        <f t="shared" ca="1" si="1"/>
        <v>-371.45050220000002</v>
      </c>
      <c r="J3502" s="11">
        <f t="shared" ca="1" si="9"/>
        <v>-9.8163451950000002</v>
      </c>
      <c r="K3502" s="9">
        <f t="shared" ca="1" si="609"/>
        <v>8.2186861120000003</v>
      </c>
      <c r="L3502" s="11">
        <f t="shared" ca="1" si="610"/>
        <v>7752.0557490000001</v>
      </c>
      <c r="M3502" s="11">
        <f t="shared" ca="1" si="605"/>
        <v>0.54059500000000005</v>
      </c>
      <c r="N3502" s="11">
        <f t="shared" ca="1" si="602"/>
        <v>-0.24010216370000001</v>
      </c>
      <c r="O3502" s="11">
        <f t="shared" ca="1" si="603"/>
        <v>0</v>
      </c>
      <c r="P3502" s="13">
        <f t="shared" ca="1" si="606"/>
        <v>309.11200000000002</v>
      </c>
      <c r="Q3502" s="11">
        <f t="shared" ca="1" si="415"/>
        <v>2.6588052590000001E-2</v>
      </c>
      <c r="R3502" s="11">
        <f t="shared" ca="1" si="607"/>
        <v>1.000646809</v>
      </c>
      <c r="S3502" s="11"/>
    </row>
    <row r="3503" spans="2:19" x14ac:dyDescent="0.2">
      <c r="B3503" s="11"/>
      <c r="D3503" s="14">
        <f t="shared" si="608"/>
        <v>35.010000000001604</v>
      </c>
      <c r="E3503" s="11">
        <f t="shared" si="611"/>
        <v>37.840000000001169</v>
      </c>
      <c r="F3503" s="11">
        <f t="shared" si="604"/>
        <v>-371.21040000001148</v>
      </c>
      <c r="G3503" s="11">
        <f t="shared" ca="1" si="412"/>
        <v>-0.23440088689999999</v>
      </c>
      <c r="H3503" s="15">
        <f t="shared" si="612"/>
        <v>0</v>
      </c>
      <c r="I3503" s="11">
        <f t="shared" ca="1" si="1"/>
        <v>-371.44480090000002</v>
      </c>
      <c r="J3503" s="11">
        <f t="shared" ca="1" si="9"/>
        <v>-9.8161945270000004</v>
      </c>
      <c r="K3503" s="9">
        <f t="shared" ca="1" si="609"/>
        <v>8.1205226600000007</v>
      </c>
      <c r="L3503" s="11">
        <f t="shared" ca="1" si="610"/>
        <v>7752.1374450000003</v>
      </c>
      <c r="M3503" s="11">
        <f t="shared" ca="1" si="605"/>
        <v>0.54059500000000005</v>
      </c>
      <c r="N3503" s="11">
        <f t="shared" ref="N3503:N3566" ca="1" si="613">IF(K3503&gt;0,-0.5*M3503*(K3503^2)*CdR*CSAR,0)</f>
        <v>-0.23440088689999999</v>
      </c>
      <c r="O3503" s="11">
        <f t="shared" ref="O3503:O3566" ca="1" si="614">IF(K3503&gt;0,0, 0.5*M3503*(K3503^2)*CdC*CSAC)</f>
        <v>0</v>
      </c>
      <c r="P3503" s="13">
        <f t="shared" ca="1" si="606"/>
        <v>309.11200000000002</v>
      </c>
      <c r="Q3503" s="11">
        <f t="shared" ca="1" si="415"/>
        <v>2.6270486619999998E-2</v>
      </c>
      <c r="R3503" s="11">
        <f t="shared" ca="1" si="607"/>
        <v>1.00063145</v>
      </c>
      <c r="S3503" s="11"/>
    </row>
    <row r="3504" spans="2:19" x14ac:dyDescent="0.2">
      <c r="B3504" s="11"/>
      <c r="D3504" s="14">
        <f t="shared" si="608"/>
        <v>35.020000000001602</v>
      </c>
      <c r="E3504" s="11">
        <f t="shared" si="611"/>
        <v>37.840000000001169</v>
      </c>
      <c r="F3504" s="11">
        <f t="shared" si="604"/>
        <v>-371.21040000001148</v>
      </c>
      <c r="G3504" s="11">
        <f t="shared" ca="1" si="412"/>
        <v>-0.22876820079999999</v>
      </c>
      <c r="H3504" s="15">
        <f t="shared" si="612"/>
        <v>0</v>
      </c>
      <c r="I3504" s="11">
        <f t="shared" ca="1" si="1"/>
        <v>-371.43916819999998</v>
      </c>
      <c r="J3504" s="11">
        <f t="shared" ca="1" si="9"/>
        <v>-9.8160456709999995</v>
      </c>
      <c r="K3504" s="9">
        <f t="shared" ca="1" si="609"/>
        <v>8.0223607149999996</v>
      </c>
      <c r="L3504" s="11">
        <f t="shared" ca="1" si="610"/>
        <v>7752.218159</v>
      </c>
      <c r="M3504" s="11">
        <f t="shared" ca="1" si="605"/>
        <v>0.54059500000000005</v>
      </c>
      <c r="N3504" s="11">
        <f t="shared" ca="1" si="613"/>
        <v>-0.22876820079999999</v>
      </c>
      <c r="O3504" s="11">
        <f t="shared" ca="1" si="614"/>
        <v>0</v>
      </c>
      <c r="P3504" s="13">
        <f t="shared" ca="1" si="606"/>
        <v>309.11200000000002</v>
      </c>
      <c r="Q3504" s="11">
        <f t="shared" ca="1" si="415"/>
        <v>2.595292552E-2</v>
      </c>
      <c r="R3504" s="11">
        <f t="shared" ca="1" si="607"/>
        <v>1.0006162759999999</v>
      </c>
      <c r="S3504" s="11"/>
    </row>
    <row r="3505" spans="2:19" x14ac:dyDescent="0.2">
      <c r="B3505" s="11"/>
      <c r="D3505" s="14">
        <f t="shared" si="608"/>
        <v>35.0300000000016</v>
      </c>
      <c r="E3505" s="11">
        <f t="shared" si="611"/>
        <v>37.840000000001169</v>
      </c>
      <c r="F3505" s="11">
        <f t="shared" si="604"/>
        <v>-371.21040000001148</v>
      </c>
      <c r="G3505" s="11">
        <f t="shared" ca="1" si="412"/>
        <v>-0.2232041012</v>
      </c>
      <c r="H3505" s="15">
        <f t="shared" si="612"/>
        <v>0</v>
      </c>
      <c r="I3505" s="11">
        <f t="shared" ca="1" si="1"/>
        <v>-371.43360410000003</v>
      </c>
      <c r="J3505" s="11">
        <f t="shared" ca="1" si="9"/>
        <v>-9.8158986279999993</v>
      </c>
      <c r="K3505" s="9">
        <f t="shared" ca="1" si="609"/>
        <v>7.9242002579999999</v>
      </c>
      <c r="L3505" s="11">
        <f t="shared" ca="1" si="610"/>
        <v>7752.2978919999996</v>
      </c>
      <c r="M3505" s="11">
        <f t="shared" ca="1" si="605"/>
        <v>0.54059500000000005</v>
      </c>
      <c r="N3505" s="11">
        <f t="shared" ca="1" si="613"/>
        <v>-0.2232041012</v>
      </c>
      <c r="O3505" s="11">
        <f t="shared" ca="1" si="614"/>
        <v>0</v>
      </c>
      <c r="P3505" s="13">
        <f t="shared" ca="1" si="606"/>
        <v>309.11200000000002</v>
      </c>
      <c r="Q3505" s="11">
        <f t="shared" ca="1" si="415"/>
        <v>2.5635369240000001E-2</v>
      </c>
      <c r="R3505" s="11">
        <f t="shared" ca="1" si="607"/>
        <v>1.0006012870000001</v>
      </c>
      <c r="S3505" s="11"/>
    </row>
    <row r="3506" spans="2:19" x14ac:dyDescent="0.2">
      <c r="B3506" s="11"/>
      <c r="D3506" s="14">
        <f t="shared" si="608"/>
        <v>35.040000000001598</v>
      </c>
      <c r="E3506" s="11">
        <f t="shared" si="611"/>
        <v>37.840000000001169</v>
      </c>
      <c r="F3506" s="11">
        <f t="shared" si="604"/>
        <v>-371.21040000001148</v>
      </c>
      <c r="G3506" s="11">
        <f t="shared" ca="1" si="412"/>
        <v>-0.21770858400000001</v>
      </c>
      <c r="H3506" s="15">
        <f t="shared" si="612"/>
        <v>0</v>
      </c>
      <c r="I3506" s="11">
        <f t="shared" ca="1" si="1"/>
        <v>-371.42810859999997</v>
      </c>
      <c r="J3506" s="11">
        <f t="shared" ca="1" si="9"/>
        <v>-9.815753398</v>
      </c>
      <c r="K3506" s="9">
        <f t="shared" ca="1" si="609"/>
        <v>7.8260412720000003</v>
      </c>
      <c r="L3506" s="11">
        <f t="shared" ca="1" si="610"/>
        <v>7752.3766429999996</v>
      </c>
      <c r="M3506" s="11">
        <f t="shared" ca="1" si="605"/>
        <v>0.54059500000000005</v>
      </c>
      <c r="N3506" s="11">
        <f t="shared" ca="1" si="613"/>
        <v>-0.21770858400000001</v>
      </c>
      <c r="O3506" s="11">
        <f t="shared" ca="1" si="614"/>
        <v>0</v>
      </c>
      <c r="P3506" s="13">
        <f t="shared" ca="1" si="606"/>
        <v>309.11200000000002</v>
      </c>
      <c r="Q3506" s="11">
        <f t="shared" ca="1" si="415"/>
        <v>2.531781772E-2</v>
      </c>
      <c r="R3506" s="11">
        <f t="shared" ca="1" si="607"/>
        <v>1.000586483</v>
      </c>
      <c r="S3506" s="11"/>
    </row>
    <row r="3507" spans="2:19" x14ac:dyDescent="0.2">
      <c r="B3507" s="11"/>
      <c r="D3507" s="14">
        <f t="shared" si="608"/>
        <v>35.050000000001596</v>
      </c>
      <c r="E3507" s="11">
        <f t="shared" si="611"/>
        <v>37.840000000001169</v>
      </c>
      <c r="F3507" s="11">
        <f t="shared" si="604"/>
        <v>-371.21040000001148</v>
      </c>
      <c r="G3507" s="11">
        <f t="shared" ca="1" si="412"/>
        <v>-0.21228164520000001</v>
      </c>
      <c r="H3507" s="15">
        <f t="shared" si="612"/>
        <v>0</v>
      </c>
      <c r="I3507" s="11">
        <f t="shared" ca="1" si="1"/>
        <v>-371.42268159999998</v>
      </c>
      <c r="J3507" s="11">
        <f t="shared" ca="1" si="9"/>
        <v>-9.8156099799999996</v>
      </c>
      <c r="K3507" s="9">
        <f t="shared" ca="1" si="609"/>
        <v>7.7278837380000001</v>
      </c>
      <c r="L3507" s="11">
        <f t="shared" ca="1" si="610"/>
        <v>7752.4544130000004</v>
      </c>
      <c r="M3507" s="11">
        <f t="shared" ca="1" si="605"/>
        <v>0.54059500000000005</v>
      </c>
      <c r="N3507" s="11">
        <f t="shared" ca="1" si="613"/>
        <v>-0.21228164520000001</v>
      </c>
      <c r="O3507" s="11">
        <f t="shared" ca="1" si="614"/>
        <v>0</v>
      </c>
      <c r="P3507" s="13">
        <f t="shared" ca="1" si="606"/>
        <v>309.11200000000002</v>
      </c>
      <c r="Q3507" s="11">
        <f t="shared" ca="1" si="415"/>
        <v>2.50002709E-2</v>
      </c>
      <c r="R3507" s="11">
        <f t="shared" ca="1" si="607"/>
        <v>1.000571863</v>
      </c>
      <c r="S3507" s="11"/>
    </row>
    <row r="3508" spans="2:19" x14ac:dyDescent="0.2">
      <c r="B3508" s="11"/>
      <c r="D3508" s="14">
        <f t="shared" si="608"/>
        <v>35.060000000001594</v>
      </c>
      <c r="E3508" s="11">
        <f t="shared" si="611"/>
        <v>37.840000000001169</v>
      </c>
      <c r="F3508" s="11">
        <f t="shared" si="604"/>
        <v>-371.21040000001148</v>
      </c>
      <c r="G3508" s="11">
        <f t="shared" ca="1" si="412"/>
        <v>-0.20692328069999999</v>
      </c>
      <c r="H3508" s="15">
        <f t="shared" si="612"/>
        <v>0</v>
      </c>
      <c r="I3508" s="11">
        <f t="shared" ca="1" si="1"/>
        <v>-371.41732330000002</v>
      </c>
      <c r="J3508" s="11">
        <f t="shared" ca="1" si="9"/>
        <v>-9.8154683739999999</v>
      </c>
      <c r="K3508" s="9">
        <f t="shared" ca="1" si="609"/>
        <v>7.6297276380000003</v>
      </c>
      <c r="L3508" s="11">
        <f t="shared" ca="1" si="610"/>
        <v>7752.5312009999998</v>
      </c>
      <c r="M3508" s="11">
        <f t="shared" ca="1" si="605"/>
        <v>0.54059500000000005</v>
      </c>
      <c r="N3508" s="11">
        <f t="shared" ca="1" si="613"/>
        <v>-0.20692328069999999</v>
      </c>
      <c r="O3508" s="11">
        <f t="shared" ca="1" si="614"/>
        <v>0</v>
      </c>
      <c r="P3508" s="13">
        <f t="shared" ca="1" si="606"/>
        <v>309.11200000000002</v>
      </c>
      <c r="Q3508" s="11">
        <f t="shared" ca="1" si="415"/>
        <v>2.4682728710000001E-2</v>
      </c>
      <c r="R3508" s="11">
        <f t="shared" ca="1" si="607"/>
        <v>1.0005574290000001</v>
      </c>
      <c r="S3508" s="11"/>
    </row>
    <row r="3509" spans="2:19" x14ac:dyDescent="0.2">
      <c r="B3509" s="11"/>
      <c r="D3509" s="14">
        <f t="shared" si="608"/>
        <v>35.070000000001592</v>
      </c>
      <c r="E3509" s="11">
        <f t="shared" si="611"/>
        <v>37.840000000001169</v>
      </c>
      <c r="F3509" s="11">
        <f t="shared" si="604"/>
        <v>-371.21040000001148</v>
      </c>
      <c r="G3509" s="11">
        <f t="shared" ca="1" si="412"/>
        <v>-0.20163348659999999</v>
      </c>
      <c r="H3509" s="15">
        <f t="shared" si="612"/>
        <v>0</v>
      </c>
      <c r="I3509" s="11">
        <f t="shared" ca="1" si="1"/>
        <v>-371.41203350000001</v>
      </c>
      <c r="J3509" s="11">
        <f t="shared" ca="1" si="9"/>
        <v>-9.8153285809999993</v>
      </c>
      <c r="K3509" s="9">
        <f t="shared" ca="1" si="609"/>
        <v>7.5315729539999996</v>
      </c>
      <c r="L3509" s="11">
        <f t="shared" ca="1" si="610"/>
        <v>7752.6070069999996</v>
      </c>
      <c r="M3509" s="11">
        <f t="shared" ca="1" si="605"/>
        <v>0.54059500000000005</v>
      </c>
      <c r="N3509" s="11">
        <f t="shared" ca="1" si="613"/>
        <v>-0.20163348659999999</v>
      </c>
      <c r="O3509" s="11">
        <f t="shared" ca="1" si="614"/>
        <v>0</v>
      </c>
      <c r="P3509" s="13">
        <f t="shared" ca="1" si="606"/>
        <v>309.11200000000002</v>
      </c>
      <c r="Q3509" s="11">
        <f t="shared" ca="1" si="415"/>
        <v>2.436519111E-2</v>
      </c>
      <c r="R3509" s="11">
        <f t="shared" ca="1" si="607"/>
        <v>1.000543178</v>
      </c>
      <c r="S3509" s="11"/>
    </row>
    <row r="3510" spans="2:19" x14ac:dyDescent="0.2">
      <c r="B3510" s="11"/>
      <c r="D3510" s="14">
        <f t="shared" si="608"/>
        <v>35.08000000000159</v>
      </c>
      <c r="E3510" s="11">
        <f t="shared" si="611"/>
        <v>37.840000000001169</v>
      </c>
      <c r="F3510" s="11">
        <f t="shared" si="604"/>
        <v>-371.21040000001148</v>
      </c>
      <c r="G3510" s="11">
        <f t="shared" ca="1" si="412"/>
        <v>-0.19641225879999999</v>
      </c>
      <c r="H3510" s="15">
        <f t="shared" si="612"/>
        <v>0</v>
      </c>
      <c r="I3510" s="11">
        <f t="shared" ca="1" si="1"/>
        <v>-371.40681230000001</v>
      </c>
      <c r="J3510" s="11">
        <f t="shared" ca="1" si="9"/>
        <v>-9.8151905989999992</v>
      </c>
      <c r="K3510" s="9">
        <f t="shared" ca="1" si="609"/>
        <v>7.433419668</v>
      </c>
      <c r="L3510" s="11">
        <f t="shared" ca="1" si="610"/>
        <v>7752.6818320000002</v>
      </c>
      <c r="M3510" s="11">
        <f t="shared" ca="1" si="605"/>
        <v>0.54059500000000005</v>
      </c>
      <c r="N3510" s="11">
        <f t="shared" ca="1" si="613"/>
        <v>-0.19641225879999999</v>
      </c>
      <c r="O3510" s="11">
        <f t="shared" ca="1" si="614"/>
        <v>0</v>
      </c>
      <c r="P3510" s="13">
        <f t="shared" ca="1" si="606"/>
        <v>309.11200000000002</v>
      </c>
      <c r="Q3510" s="11">
        <f t="shared" ca="1" si="415"/>
        <v>2.4047658029999999E-2</v>
      </c>
      <c r="R3510" s="11">
        <f t="shared" ca="1" si="607"/>
        <v>1.000529113</v>
      </c>
      <c r="S3510" s="11"/>
    </row>
    <row r="3511" spans="2:19" x14ac:dyDescent="0.2">
      <c r="B3511" s="11"/>
      <c r="D3511" s="14">
        <f t="shared" si="608"/>
        <v>35.090000000001588</v>
      </c>
      <c r="E3511" s="11">
        <f t="shared" si="611"/>
        <v>37.840000000001169</v>
      </c>
      <c r="F3511" s="11">
        <f t="shared" si="604"/>
        <v>-371.21040000001148</v>
      </c>
      <c r="G3511" s="11">
        <f t="shared" ca="1" si="412"/>
        <v>-0.19125959370000001</v>
      </c>
      <c r="H3511" s="15">
        <f t="shared" si="612"/>
        <v>0</v>
      </c>
      <c r="I3511" s="11">
        <f t="shared" ca="1" si="1"/>
        <v>-371.40165960000002</v>
      </c>
      <c r="J3511" s="11">
        <f t="shared" ca="1" si="9"/>
        <v>-9.8150544289999999</v>
      </c>
      <c r="K3511" s="9">
        <f t="shared" ca="1" si="609"/>
        <v>7.335267762</v>
      </c>
      <c r="L3511" s="11">
        <f t="shared" ca="1" si="610"/>
        <v>7752.7556759999998</v>
      </c>
      <c r="M3511" s="11">
        <f t="shared" ca="1" si="605"/>
        <v>0.54059500000000005</v>
      </c>
      <c r="N3511" s="11">
        <f t="shared" ca="1" si="613"/>
        <v>-0.19125959370000001</v>
      </c>
      <c r="O3511" s="11">
        <f t="shared" ca="1" si="614"/>
        <v>0</v>
      </c>
      <c r="P3511" s="13">
        <f t="shared" ca="1" si="606"/>
        <v>309.11200000000002</v>
      </c>
      <c r="Q3511" s="11">
        <f t="shared" ca="1" si="415"/>
        <v>2.3730129409999998E-2</v>
      </c>
      <c r="R3511" s="11">
        <f t="shared" ca="1" si="607"/>
        <v>1.0005152319999999</v>
      </c>
      <c r="S3511" s="11"/>
    </row>
    <row r="3512" spans="2:19" x14ac:dyDescent="0.2">
      <c r="B3512" s="11"/>
      <c r="D3512" s="14">
        <f t="shared" si="608"/>
        <v>35.100000000001586</v>
      </c>
      <c r="E3512" s="11">
        <f t="shared" si="611"/>
        <v>37.840000000001169</v>
      </c>
      <c r="F3512" s="11">
        <f t="shared" si="604"/>
        <v>-371.21040000001148</v>
      </c>
      <c r="G3512" s="11">
        <f t="shared" ca="1" si="412"/>
        <v>-0.18617548719999999</v>
      </c>
      <c r="H3512" s="15">
        <f t="shared" si="612"/>
        <v>0</v>
      </c>
      <c r="I3512" s="11">
        <f t="shared" ca="1" si="1"/>
        <v>-371.39657549999998</v>
      </c>
      <c r="J3512" s="11">
        <f t="shared" ca="1" si="9"/>
        <v>-9.8149200709999995</v>
      </c>
      <c r="K3512" s="9">
        <f t="shared" ca="1" si="609"/>
        <v>7.2371172179999999</v>
      </c>
      <c r="L3512" s="11">
        <f t="shared" ca="1" si="610"/>
        <v>7752.8285379999998</v>
      </c>
      <c r="M3512" s="11">
        <f t="shared" ca="1" si="605"/>
        <v>0.54059500000000005</v>
      </c>
      <c r="N3512" s="11">
        <f t="shared" ca="1" si="613"/>
        <v>-0.18617548719999999</v>
      </c>
      <c r="O3512" s="11">
        <f t="shared" ca="1" si="614"/>
        <v>0</v>
      </c>
      <c r="P3512" s="13">
        <f t="shared" ca="1" si="606"/>
        <v>309.11200000000002</v>
      </c>
      <c r="Q3512" s="11">
        <f t="shared" ca="1" si="415"/>
        <v>2.3412605199999999E-2</v>
      </c>
      <c r="R3512" s="11">
        <f t="shared" ca="1" si="607"/>
        <v>1.000501536</v>
      </c>
      <c r="S3512" s="11"/>
    </row>
    <row r="3513" spans="2:19" x14ac:dyDescent="0.2">
      <c r="B3513" s="11"/>
      <c r="D3513" s="14">
        <f t="shared" si="608"/>
        <v>35.110000000001584</v>
      </c>
      <c r="E3513" s="11">
        <f t="shared" si="611"/>
        <v>37.840000000001169</v>
      </c>
      <c r="F3513" s="11">
        <f t="shared" si="604"/>
        <v>-371.21040000001148</v>
      </c>
      <c r="G3513" s="11">
        <f t="shared" ca="1" si="412"/>
        <v>-0.1811599358</v>
      </c>
      <c r="H3513" s="15">
        <f t="shared" si="612"/>
        <v>0</v>
      </c>
      <c r="I3513" s="11">
        <f t="shared" ca="1" si="1"/>
        <v>-371.3915599</v>
      </c>
      <c r="J3513" s="11">
        <f t="shared" ca="1" si="9"/>
        <v>-9.8147875249999998</v>
      </c>
      <c r="K3513" s="9">
        <f t="shared" ca="1" si="609"/>
        <v>7.1389680169999998</v>
      </c>
      <c r="L3513" s="11">
        <f t="shared" ca="1" si="610"/>
        <v>7752.9004180000002</v>
      </c>
      <c r="M3513" s="11">
        <f t="shared" ca="1" si="605"/>
        <v>0.54059500000000005</v>
      </c>
      <c r="N3513" s="11">
        <f t="shared" ca="1" si="613"/>
        <v>-0.1811599358</v>
      </c>
      <c r="O3513" s="11">
        <f t="shared" ca="1" si="614"/>
        <v>0</v>
      </c>
      <c r="P3513" s="13">
        <f t="shared" ca="1" si="606"/>
        <v>309.11200000000002</v>
      </c>
      <c r="Q3513" s="11">
        <f t="shared" ca="1" si="415"/>
        <v>2.3095085330000001E-2</v>
      </c>
      <c r="R3513" s="11">
        <f t="shared" ca="1" si="607"/>
        <v>1.0004880249999999</v>
      </c>
      <c r="S3513" s="11"/>
    </row>
    <row r="3514" spans="2:19" x14ac:dyDescent="0.2">
      <c r="B3514" s="11"/>
      <c r="D3514" s="14">
        <f t="shared" si="608"/>
        <v>35.120000000001582</v>
      </c>
      <c r="E3514" s="11">
        <f t="shared" si="611"/>
        <v>37.840000000001169</v>
      </c>
      <c r="F3514" s="11">
        <f t="shared" si="604"/>
        <v>-371.21040000001148</v>
      </c>
      <c r="G3514" s="11">
        <f t="shared" ca="1" si="412"/>
        <v>-0.1762129355</v>
      </c>
      <c r="H3514" s="15">
        <f t="shared" si="612"/>
        <v>0</v>
      </c>
      <c r="I3514" s="11">
        <f t="shared" ca="1" si="1"/>
        <v>-371.38661289999999</v>
      </c>
      <c r="J3514" s="11">
        <f t="shared" ca="1" si="9"/>
        <v>-9.8146567900000008</v>
      </c>
      <c r="K3514" s="9">
        <f t="shared" ca="1" si="609"/>
        <v>7.0408201420000003</v>
      </c>
      <c r="L3514" s="11">
        <f t="shared" ca="1" si="610"/>
        <v>7752.9713170000005</v>
      </c>
      <c r="M3514" s="11">
        <f t="shared" ca="1" si="605"/>
        <v>0.54059500000000005</v>
      </c>
      <c r="N3514" s="11">
        <f t="shared" ca="1" si="613"/>
        <v>-0.1762129355</v>
      </c>
      <c r="O3514" s="11">
        <f t="shared" ca="1" si="614"/>
        <v>0</v>
      </c>
      <c r="P3514" s="13">
        <f t="shared" ca="1" si="606"/>
        <v>309.11200000000002</v>
      </c>
      <c r="Q3514" s="11">
        <f t="shared" ca="1" si="415"/>
        <v>2.2777569750000001E-2</v>
      </c>
      <c r="R3514" s="11">
        <f t="shared" ca="1" si="607"/>
        <v>1.0004746980000001</v>
      </c>
      <c r="S3514" s="11"/>
    </row>
    <row r="3515" spans="2:19" x14ac:dyDescent="0.2">
      <c r="B3515" s="11"/>
      <c r="D3515" s="14">
        <f t="shared" si="608"/>
        <v>35.13000000000158</v>
      </c>
      <c r="E3515" s="11">
        <f t="shared" si="611"/>
        <v>37.840000000001169</v>
      </c>
      <c r="F3515" s="11">
        <f t="shared" si="604"/>
        <v>-371.21040000001148</v>
      </c>
      <c r="G3515" s="11">
        <f t="shared" ca="1" si="412"/>
        <v>-0.17131451589999999</v>
      </c>
      <c r="H3515" s="15">
        <f t="shared" si="612"/>
        <v>0</v>
      </c>
      <c r="I3515" s="11">
        <f t="shared" ca="1" si="1"/>
        <v>-371.38171449999999</v>
      </c>
      <c r="J3515" s="11">
        <f t="shared" ca="1" si="9"/>
        <v>-9.8145273389999996</v>
      </c>
      <c r="K3515" s="9">
        <f t="shared" ca="1" si="609"/>
        <v>6.9426735739999996</v>
      </c>
      <c r="L3515" s="11">
        <f t="shared" ca="1" si="610"/>
        <v>7753.0412340000003</v>
      </c>
      <c r="M3515" s="11">
        <f t="shared" ca="1" si="605"/>
        <v>0.54053200000000001</v>
      </c>
      <c r="N3515" s="11">
        <f t="shared" ca="1" si="613"/>
        <v>-0.17131451589999999</v>
      </c>
      <c r="O3515" s="11">
        <f t="shared" ca="1" si="614"/>
        <v>0</v>
      </c>
      <c r="P3515" s="13">
        <f t="shared" ca="1" si="606"/>
        <v>309.108</v>
      </c>
      <c r="Q3515" s="11">
        <f t="shared" ca="1" si="415"/>
        <v>2.2460349050000002E-2</v>
      </c>
      <c r="R3515" s="11">
        <f t="shared" ca="1" si="607"/>
        <v>1.0004615020000001</v>
      </c>
      <c r="S3515" s="11"/>
    </row>
    <row r="3516" spans="2:19" x14ac:dyDescent="0.2">
      <c r="B3516" s="11"/>
      <c r="D3516" s="14">
        <f t="shared" si="608"/>
        <v>35.140000000001578</v>
      </c>
      <c r="E3516" s="11">
        <f t="shared" si="611"/>
        <v>37.840000000001169</v>
      </c>
      <c r="F3516" s="11">
        <f t="shared" si="604"/>
        <v>-371.21040000001148</v>
      </c>
      <c r="G3516" s="11">
        <f t="shared" ca="1" si="412"/>
        <v>-0.16650516800000001</v>
      </c>
      <c r="H3516" s="15">
        <f t="shared" si="612"/>
        <v>0</v>
      </c>
      <c r="I3516" s="11">
        <f t="shared" ca="1" si="1"/>
        <v>-371.37690520000001</v>
      </c>
      <c r="J3516" s="11">
        <f t="shared" ca="1" si="9"/>
        <v>-9.8144002419999996</v>
      </c>
      <c r="K3516" s="9">
        <f t="shared" ca="1" si="609"/>
        <v>6.8445283010000004</v>
      </c>
      <c r="L3516" s="11">
        <f t="shared" ca="1" si="610"/>
        <v>7753.1101699999999</v>
      </c>
      <c r="M3516" s="11">
        <f t="shared" ca="1" si="605"/>
        <v>0.54053200000000001</v>
      </c>
      <c r="N3516" s="11">
        <f t="shared" ca="1" si="613"/>
        <v>-0.16650516800000001</v>
      </c>
      <c r="O3516" s="11">
        <f t="shared" ca="1" si="614"/>
        <v>0</v>
      </c>
      <c r="P3516" s="13">
        <f t="shared" ca="1" si="606"/>
        <v>309.108</v>
      </c>
      <c r="Q3516" s="11">
        <f t="shared" ca="1" si="415"/>
        <v>2.2142837780000001E-2</v>
      </c>
      <c r="R3516" s="11">
        <f t="shared" ca="1" si="607"/>
        <v>1.000448547</v>
      </c>
      <c r="S3516" s="11"/>
    </row>
    <row r="3517" spans="2:19" x14ac:dyDescent="0.2">
      <c r="B3517" s="11"/>
      <c r="D3517" s="14">
        <f t="shared" si="608"/>
        <v>35.150000000001576</v>
      </c>
      <c r="E3517" s="11">
        <f t="shared" si="611"/>
        <v>37.840000000001169</v>
      </c>
      <c r="F3517" s="11">
        <f t="shared" si="604"/>
        <v>-371.21040000001148</v>
      </c>
      <c r="G3517" s="11">
        <f t="shared" ca="1" si="412"/>
        <v>-0.16176435250000001</v>
      </c>
      <c r="H3517" s="15">
        <f t="shared" si="612"/>
        <v>0</v>
      </c>
      <c r="I3517" s="11">
        <f t="shared" ca="1" si="1"/>
        <v>-371.37216439999997</v>
      </c>
      <c r="J3517" s="11">
        <f t="shared" ca="1" si="9"/>
        <v>-9.8142749560000002</v>
      </c>
      <c r="K3517" s="9">
        <f t="shared" ca="1" si="609"/>
        <v>6.7463842979999997</v>
      </c>
      <c r="L3517" s="11">
        <f t="shared" ca="1" si="610"/>
        <v>7753.1781250000004</v>
      </c>
      <c r="M3517" s="11">
        <f t="shared" ca="1" si="605"/>
        <v>0.54053200000000001</v>
      </c>
      <c r="N3517" s="11">
        <f t="shared" ca="1" si="613"/>
        <v>-0.16176435250000001</v>
      </c>
      <c r="O3517" s="11">
        <f t="shared" ca="1" si="614"/>
        <v>0</v>
      </c>
      <c r="P3517" s="13">
        <f t="shared" ca="1" si="606"/>
        <v>309.108</v>
      </c>
      <c r="Q3517" s="11">
        <f t="shared" ca="1" si="415"/>
        <v>2.182533062E-2</v>
      </c>
      <c r="R3517" s="11">
        <f t="shared" ca="1" si="607"/>
        <v>1.0004357749999999</v>
      </c>
      <c r="S3517" s="11"/>
    </row>
    <row r="3518" spans="2:19" x14ac:dyDescent="0.2">
      <c r="B3518" s="11"/>
      <c r="D3518" s="14">
        <f t="shared" si="608"/>
        <v>35.160000000001574</v>
      </c>
      <c r="E3518" s="11">
        <f t="shared" si="611"/>
        <v>37.840000000001169</v>
      </c>
      <c r="F3518" s="11">
        <f t="shared" si="604"/>
        <v>-371.21040000001148</v>
      </c>
      <c r="G3518" s="11">
        <f t="shared" ca="1" si="412"/>
        <v>-0.15709206580000001</v>
      </c>
      <c r="H3518" s="15">
        <f t="shared" si="612"/>
        <v>0</v>
      </c>
      <c r="I3518" s="11">
        <f t="shared" ca="1" si="1"/>
        <v>-371.36749209999999</v>
      </c>
      <c r="J3518" s="11">
        <f t="shared" ca="1" si="9"/>
        <v>-9.8141514819999998</v>
      </c>
      <c r="K3518" s="9">
        <f t="shared" ca="1" si="609"/>
        <v>6.6482415489999998</v>
      </c>
      <c r="L3518" s="11">
        <f t="shared" ca="1" si="610"/>
        <v>7753.2450980000003</v>
      </c>
      <c r="M3518" s="11">
        <f t="shared" ca="1" si="605"/>
        <v>0.54053200000000001</v>
      </c>
      <c r="N3518" s="11">
        <f t="shared" ca="1" si="613"/>
        <v>-0.15709206580000001</v>
      </c>
      <c r="O3518" s="11">
        <f t="shared" ca="1" si="614"/>
        <v>0</v>
      </c>
      <c r="P3518" s="13">
        <f t="shared" ca="1" si="606"/>
        <v>309.108</v>
      </c>
      <c r="Q3518" s="11">
        <f t="shared" ca="1" si="415"/>
        <v>2.1507827520000002E-2</v>
      </c>
      <c r="R3518" s="11">
        <f t="shared" ca="1" si="607"/>
        <v>1.0004231889999999</v>
      </c>
      <c r="S3518" s="11"/>
    </row>
    <row r="3519" spans="2:19" x14ac:dyDescent="0.2">
      <c r="B3519" s="11"/>
      <c r="D3519" s="14">
        <f t="shared" si="608"/>
        <v>35.170000000001572</v>
      </c>
      <c r="E3519" s="11">
        <f t="shared" si="611"/>
        <v>37.840000000001169</v>
      </c>
      <c r="F3519" s="11">
        <f t="shared" si="604"/>
        <v>-371.21040000001148</v>
      </c>
      <c r="G3519" s="11">
        <f t="shared" ca="1" si="412"/>
        <v>-0.15248830460000001</v>
      </c>
      <c r="H3519" s="15">
        <f t="shared" si="612"/>
        <v>0</v>
      </c>
      <c r="I3519" s="11">
        <f t="shared" ca="1" si="1"/>
        <v>-371.36288830000001</v>
      </c>
      <c r="J3519" s="11">
        <f t="shared" ca="1" si="9"/>
        <v>-9.8140298179999998</v>
      </c>
      <c r="K3519" s="9">
        <f t="shared" ca="1" si="609"/>
        <v>6.5501000339999997</v>
      </c>
      <c r="L3519" s="11">
        <f t="shared" ca="1" si="610"/>
        <v>7753.3110900000001</v>
      </c>
      <c r="M3519" s="11">
        <f t="shared" ca="1" si="605"/>
        <v>0.54053200000000001</v>
      </c>
      <c r="N3519" s="11">
        <f t="shared" ca="1" si="613"/>
        <v>-0.15248830460000001</v>
      </c>
      <c r="O3519" s="11">
        <f t="shared" ca="1" si="614"/>
        <v>0</v>
      </c>
      <c r="P3519" s="13">
        <f t="shared" ca="1" si="606"/>
        <v>309.108</v>
      </c>
      <c r="Q3519" s="11">
        <f t="shared" ca="1" si="415"/>
        <v>2.1190328410000001E-2</v>
      </c>
      <c r="R3519" s="11">
        <f t="shared" ca="1" si="607"/>
        <v>1.0004107870000001</v>
      </c>
      <c r="S3519" s="11"/>
    </row>
    <row r="3520" spans="2:19" x14ac:dyDescent="0.2">
      <c r="B3520" s="11"/>
      <c r="D3520" s="14">
        <f t="shared" si="608"/>
        <v>35.18000000000157</v>
      </c>
      <c r="E3520" s="11">
        <f t="shared" si="611"/>
        <v>37.840000000001169</v>
      </c>
      <c r="F3520" s="11">
        <f t="shared" si="604"/>
        <v>-371.21040000001148</v>
      </c>
      <c r="G3520" s="11">
        <f t="shared" ca="1" si="412"/>
        <v>-0.14795306529999999</v>
      </c>
      <c r="H3520" s="15">
        <f t="shared" si="612"/>
        <v>0</v>
      </c>
      <c r="I3520" s="11">
        <f t="shared" ca="1" si="1"/>
        <v>-371.35835309999999</v>
      </c>
      <c r="J3520" s="11">
        <f t="shared" ca="1" si="9"/>
        <v>-9.8139099650000006</v>
      </c>
      <c r="K3520" s="9">
        <f t="shared" ca="1" si="609"/>
        <v>6.4519597360000001</v>
      </c>
      <c r="L3520" s="11">
        <f t="shared" ca="1" si="610"/>
        <v>7753.3761000000004</v>
      </c>
      <c r="M3520" s="11">
        <f t="shared" ca="1" si="605"/>
        <v>0.54053200000000001</v>
      </c>
      <c r="N3520" s="11">
        <f t="shared" ca="1" si="613"/>
        <v>-0.14795306529999999</v>
      </c>
      <c r="O3520" s="11">
        <f t="shared" ca="1" si="614"/>
        <v>0</v>
      </c>
      <c r="P3520" s="13">
        <f t="shared" ca="1" si="606"/>
        <v>309.108</v>
      </c>
      <c r="Q3520" s="11">
        <f t="shared" ca="1" si="415"/>
        <v>2.0872833239999999E-2</v>
      </c>
      <c r="R3520" s="11">
        <f t="shared" ca="1" si="607"/>
        <v>1.0003985689999999</v>
      </c>
      <c r="S3520" s="11"/>
    </row>
    <row r="3521" spans="2:19" x14ac:dyDescent="0.2">
      <c r="B3521" s="11"/>
      <c r="D3521" s="14">
        <f t="shared" si="608"/>
        <v>35.190000000001568</v>
      </c>
      <c r="E3521" s="11">
        <f t="shared" si="611"/>
        <v>37.840000000001169</v>
      </c>
      <c r="F3521" s="11">
        <f t="shared" si="604"/>
        <v>-371.21040000001148</v>
      </c>
      <c r="G3521" s="11">
        <f t="shared" ca="1" si="412"/>
        <v>-0.14348634469999999</v>
      </c>
      <c r="H3521" s="15">
        <f t="shared" si="612"/>
        <v>0</v>
      </c>
      <c r="I3521" s="11">
        <f t="shared" ca="1" si="1"/>
        <v>-371.3538863</v>
      </c>
      <c r="J3521" s="11">
        <f t="shared" ca="1" si="9"/>
        <v>-9.8137919220000001</v>
      </c>
      <c r="K3521" s="9">
        <f t="shared" ca="1" si="609"/>
        <v>6.353820636</v>
      </c>
      <c r="L3521" s="11">
        <f t="shared" ca="1" si="610"/>
        <v>7753.4401289999996</v>
      </c>
      <c r="M3521" s="11">
        <f t="shared" ca="1" si="605"/>
        <v>0.54053200000000001</v>
      </c>
      <c r="N3521" s="11">
        <f t="shared" ca="1" si="613"/>
        <v>-0.14348634469999999</v>
      </c>
      <c r="O3521" s="11">
        <f t="shared" ca="1" si="614"/>
        <v>0</v>
      </c>
      <c r="P3521" s="13">
        <f t="shared" ca="1" si="606"/>
        <v>309.108</v>
      </c>
      <c r="Q3521" s="11">
        <f t="shared" ca="1" si="415"/>
        <v>2.0555341939999999E-2</v>
      </c>
      <c r="R3521" s="11">
        <f t="shared" ca="1" si="607"/>
        <v>1.0003865359999999</v>
      </c>
      <c r="S3521" s="11"/>
    </row>
    <row r="3522" spans="2:19" x14ac:dyDescent="0.2">
      <c r="B3522" s="11"/>
      <c r="D3522" s="14">
        <f t="shared" si="608"/>
        <v>35.200000000001566</v>
      </c>
      <c r="E3522" s="11">
        <f t="shared" si="611"/>
        <v>37.840000000001169</v>
      </c>
      <c r="F3522" s="11">
        <f t="shared" ref="F3522:F3585" si="615">E3522*Grav</f>
        <v>-371.21040000001148</v>
      </c>
      <c r="G3522" s="11">
        <f t="shared" ca="1" si="412"/>
        <v>-0.1390881394</v>
      </c>
      <c r="H3522" s="15">
        <f t="shared" si="612"/>
        <v>0</v>
      </c>
      <c r="I3522" s="11">
        <f t="shared" ca="1" si="1"/>
        <v>-371.34948809999997</v>
      </c>
      <c r="J3522" s="11">
        <f t="shared" ca="1" si="9"/>
        <v>-9.8136756910000003</v>
      </c>
      <c r="K3522" s="9">
        <f t="shared" ca="1" si="609"/>
        <v>6.255682717</v>
      </c>
      <c r="L3522" s="11">
        <f t="shared" ca="1" si="610"/>
        <v>7753.5031769999996</v>
      </c>
      <c r="M3522" s="11">
        <f t="shared" ref="M3522:M3585" ca="1" si="616">VLOOKUP(L3522,AtmChart,4)</f>
        <v>0.54053200000000001</v>
      </c>
      <c r="N3522" s="11">
        <f t="shared" ca="1" si="613"/>
        <v>-0.1390881394</v>
      </c>
      <c r="O3522" s="11">
        <f t="shared" ca="1" si="614"/>
        <v>0</v>
      </c>
      <c r="P3522" s="13">
        <f t="shared" ref="P3522:P3585" ca="1" si="617">VLOOKUP(L3522,AtmChart,5)</f>
        <v>309.108</v>
      </c>
      <c r="Q3522" s="11">
        <f t="shared" ca="1" si="415"/>
        <v>2.0237854459999999E-2</v>
      </c>
      <c r="R3522" s="11">
        <f t="shared" ref="R3522:R3585" ca="1" si="618">J3522/Grav</f>
        <v>1.000374688</v>
      </c>
      <c r="S3522" s="11"/>
    </row>
    <row r="3523" spans="2:19" x14ac:dyDescent="0.2">
      <c r="B3523" s="11"/>
      <c r="D3523" s="14">
        <f t="shared" ref="D3523:D3586" si="619">D3522+DeltaT</f>
        <v>35.210000000001564</v>
      </c>
      <c r="E3523" s="11">
        <f t="shared" si="611"/>
        <v>37.840000000001169</v>
      </c>
      <c r="F3523" s="11">
        <f t="shared" si="615"/>
        <v>-371.21040000001148</v>
      </c>
      <c r="G3523" s="11">
        <f t="shared" ca="1" si="412"/>
        <v>-0.13475844619999999</v>
      </c>
      <c r="H3523" s="15">
        <f t="shared" si="612"/>
        <v>0</v>
      </c>
      <c r="I3523" s="11">
        <f t="shared" ca="1" si="1"/>
        <v>-371.3451584</v>
      </c>
      <c r="J3523" s="11">
        <f t="shared" ca="1" si="9"/>
        <v>-9.8135612699999992</v>
      </c>
      <c r="K3523" s="9">
        <f t="shared" ref="K3523:K3586" ca="1" si="620">K3522+J3522*DeltaT</f>
        <v>6.1575459600000002</v>
      </c>
      <c r="L3523" s="11">
        <f t="shared" ref="L3523:L3586" ca="1" si="621">L3522+K3522*DeltaT+(0.5*J3522*DeltaT^2)</f>
        <v>7753.565243</v>
      </c>
      <c r="M3523" s="11">
        <f t="shared" ca="1" si="616"/>
        <v>0.54053200000000001</v>
      </c>
      <c r="N3523" s="11">
        <f t="shared" ca="1" si="613"/>
        <v>-0.13475844619999999</v>
      </c>
      <c r="O3523" s="11">
        <f t="shared" ca="1" si="614"/>
        <v>0</v>
      </c>
      <c r="P3523" s="13">
        <f t="shared" ca="1" si="617"/>
        <v>309.108</v>
      </c>
      <c r="Q3523" s="11">
        <f t="shared" ca="1" si="415"/>
        <v>1.9920370739999999E-2</v>
      </c>
      <c r="R3523" s="11">
        <f t="shared" ca="1" si="618"/>
        <v>1.0003630240000001</v>
      </c>
      <c r="S3523" s="11"/>
    </row>
    <row r="3524" spans="2:19" x14ac:dyDescent="0.2">
      <c r="B3524" s="11"/>
      <c r="D3524" s="14">
        <f t="shared" si="619"/>
        <v>35.220000000001562</v>
      </c>
      <c r="E3524" s="11">
        <f t="shared" si="611"/>
        <v>37.840000000001169</v>
      </c>
      <c r="F3524" s="11">
        <f t="shared" si="615"/>
        <v>-371.21040000001148</v>
      </c>
      <c r="G3524" s="11">
        <f t="shared" ca="1" si="412"/>
        <v>-0.13049726179999999</v>
      </c>
      <c r="H3524" s="15">
        <f t="shared" si="612"/>
        <v>0</v>
      </c>
      <c r="I3524" s="11">
        <f t="shared" ca="1" si="1"/>
        <v>-371.34089729999999</v>
      </c>
      <c r="J3524" s="11">
        <f t="shared" ca="1" si="9"/>
        <v>-9.8134486590000005</v>
      </c>
      <c r="K3524" s="9">
        <f t="shared" ca="1" si="620"/>
        <v>6.059410347</v>
      </c>
      <c r="L3524" s="11">
        <f t="shared" ca="1" si="621"/>
        <v>7753.6263280000003</v>
      </c>
      <c r="M3524" s="11">
        <f t="shared" ca="1" si="616"/>
        <v>0.54053200000000001</v>
      </c>
      <c r="N3524" s="11">
        <f t="shared" ca="1" si="613"/>
        <v>-0.13049726179999999</v>
      </c>
      <c r="O3524" s="11">
        <f t="shared" ca="1" si="614"/>
        <v>0</v>
      </c>
      <c r="P3524" s="13">
        <f t="shared" ca="1" si="617"/>
        <v>309.108</v>
      </c>
      <c r="Q3524" s="11">
        <f t="shared" ca="1" si="415"/>
        <v>1.9602890729999999E-2</v>
      </c>
      <c r="R3524" s="11">
        <f t="shared" ca="1" si="618"/>
        <v>1.000351545</v>
      </c>
      <c r="S3524" s="11"/>
    </row>
    <row r="3525" spans="2:19" x14ac:dyDescent="0.2">
      <c r="B3525" s="11"/>
      <c r="D3525" s="14">
        <f t="shared" si="619"/>
        <v>35.23000000000156</v>
      </c>
      <c r="E3525" s="11">
        <f t="shared" si="611"/>
        <v>37.840000000001169</v>
      </c>
      <c r="F3525" s="11">
        <f t="shared" si="615"/>
        <v>-371.21040000001148</v>
      </c>
      <c r="G3525" s="11">
        <f t="shared" ca="1" si="412"/>
        <v>-0.126304583</v>
      </c>
      <c r="H3525" s="15">
        <f t="shared" si="612"/>
        <v>0</v>
      </c>
      <c r="I3525" s="11">
        <f t="shared" ca="1" si="1"/>
        <v>-371.33670460000002</v>
      </c>
      <c r="J3525" s="11">
        <f t="shared" ca="1" si="9"/>
        <v>-9.8133378590000007</v>
      </c>
      <c r="K3525" s="9">
        <f t="shared" ca="1" si="620"/>
        <v>5.9612758609999998</v>
      </c>
      <c r="L3525" s="11">
        <f t="shared" ca="1" si="621"/>
        <v>7753.6864310000001</v>
      </c>
      <c r="M3525" s="11">
        <f t="shared" ca="1" si="616"/>
        <v>0.54053200000000001</v>
      </c>
      <c r="N3525" s="11">
        <f t="shared" ca="1" si="613"/>
        <v>-0.126304583</v>
      </c>
      <c r="O3525" s="11">
        <f t="shared" ca="1" si="614"/>
        <v>0</v>
      </c>
      <c r="P3525" s="13">
        <f t="shared" ca="1" si="617"/>
        <v>309.108</v>
      </c>
      <c r="Q3525" s="11">
        <f t="shared" ca="1" si="415"/>
        <v>1.9285414359999999E-2</v>
      </c>
      <c r="R3525" s="11">
        <f t="shared" ca="1" si="618"/>
        <v>1.0003402509999999</v>
      </c>
      <c r="S3525" s="11"/>
    </row>
    <row r="3526" spans="2:19" x14ac:dyDescent="0.2">
      <c r="B3526" s="11"/>
      <c r="D3526" s="14">
        <f t="shared" si="619"/>
        <v>35.240000000001558</v>
      </c>
      <c r="E3526" s="11">
        <f t="shared" ref="E3526:E3589" si="622">IF(D3526&lt;ThrustCurveTime,E3525-(Mdot)/10,E3525)</f>
        <v>37.840000000001169</v>
      </c>
      <c r="F3526" s="11">
        <f t="shared" si="615"/>
        <v>-371.21040000001148</v>
      </c>
      <c r="G3526" s="11">
        <f t="shared" ca="1" si="412"/>
        <v>-0.1221804069</v>
      </c>
      <c r="H3526" s="15">
        <f t="shared" si="612"/>
        <v>0</v>
      </c>
      <c r="I3526" s="11">
        <f t="shared" ca="1" si="1"/>
        <v>-371.33258039999998</v>
      </c>
      <c r="J3526" s="11">
        <f t="shared" ca="1" si="9"/>
        <v>-9.8132288689999996</v>
      </c>
      <c r="K3526" s="9">
        <f t="shared" ca="1" si="620"/>
        <v>5.8631424819999998</v>
      </c>
      <c r="L3526" s="11">
        <f t="shared" ca="1" si="621"/>
        <v>7753.7455529999997</v>
      </c>
      <c r="M3526" s="11">
        <f t="shared" ca="1" si="616"/>
        <v>0.54053200000000001</v>
      </c>
      <c r="N3526" s="11">
        <f t="shared" ca="1" si="613"/>
        <v>-0.1221804069</v>
      </c>
      <c r="O3526" s="11">
        <f t="shared" ca="1" si="614"/>
        <v>0</v>
      </c>
      <c r="P3526" s="13">
        <f t="shared" ca="1" si="617"/>
        <v>309.108</v>
      </c>
      <c r="Q3526" s="11">
        <f t="shared" ca="1" si="415"/>
        <v>1.8967941570000001E-2</v>
      </c>
      <c r="R3526" s="11">
        <f t="shared" ca="1" si="618"/>
        <v>1.0003291409999999</v>
      </c>
      <c r="S3526" s="11"/>
    </row>
    <row r="3527" spans="2:19" x14ac:dyDescent="0.2">
      <c r="B3527" s="11"/>
      <c r="D3527" s="14">
        <f t="shared" si="619"/>
        <v>35.250000000001556</v>
      </c>
      <c r="E3527" s="11">
        <f t="shared" si="622"/>
        <v>37.840000000001169</v>
      </c>
      <c r="F3527" s="11">
        <f t="shared" si="615"/>
        <v>-371.21040000001148</v>
      </c>
      <c r="G3527" s="11">
        <f t="shared" ca="1" si="412"/>
        <v>-0.1181247302</v>
      </c>
      <c r="H3527" s="15">
        <f t="shared" ref="H3527:H3590" si="623">IF(D3527&lt;ThrustCurveTime,VLOOKUP(D3527,GoddardCurve1,2, TRUE),0)</f>
        <v>0</v>
      </c>
      <c r="I3527" s="11">
        <f t="shared" ca="1" si="1"/>
        <v>-371.3285247</v>
      </c>
      <c r="J3527" s="11">
        <f t="shared" ca="1" si="9"/>
        <v>-9.8131216890000008</v>
      </c>
      <c r="K3527" s="9">
        <f t="shared" ca="1" si="620"/>
        <v>5.7650101930000002</v>
      </c>
      <c r="L3527" s="11">
        <f t="shared" ca="1" si="621"/>
        <v>7753.8036940000002</v>
      </c>
      <c r="M3527" s="11">
        <f t="shared" ca="1" si="616"/>
        <v>0.54053200000000001</v>
      </c>
      <c r="N3527" s="11">
        <f t="shared" ca="1" si="613"/>
        <v>-0.1181247302</v>
      </c>
      <c r="O3527" s="11">
        <f t="shared" ca="1" si="614"/>
        <v>0</v>
      </c>
      <c r="P3527" s="13">
        <f t="shared" ca="1" si="617"/>
        <v>309.108</v>
      </c>
      <c r="Q3527" s="11">
        <f t="shared" ca="1" si="415"/>
        <v>1.8650472309999999E-2</v>
      </c>
      <c r="R3527" s="11">
        <f t="shared" ca="1" si="618"/>
        <v>1.0003182150000001</v>
      </c>
      <c r="S3527" s="11"/>
    </row>
    <row r="3528" spans="2:19" x14ac:dyDescent="0.2">
      <c r="B3528" s="11"/>
      <c r="D3528" s="14">
        <f t="shared" si="619"/>
        <v>35.260000000001554</v>
      </c>
      <c r="E3528" s="11">
        <f t="shared" si="622"/>
        <v>37.840000000001169</v>
      </c>
      <c r="F3528" s="11">
        <f t="shared" si="615"/>
        <v>-371.21040000001148</v>
      </c>
      <c r="G3528" s="11">
        <f t="shared" ca="1" si="412"/>
        <v>-0.11413755</v>
      </c>
      <c r="H3528" s="15">
        <f t="shared" si="623"/>
        <v>0</v>
      </c>
      <c r="I3528" s="11">
        <f t="shared" ca="1" si="1"/>
        <v>-371.32453759999999</v>
      </c>
      <c r="J3528" s="11">
        <f t="shared" ca="1" si="9"/>
        <v>-9.8130163199999991</v>
      </c>
      <c r="K3528" s="9">
        <f t="shared" ca="1" si="620"/>
        <v>5.6668789759999996</v>
      </c>
      <c r="L3528" s="11">
        <f t="shared" ca="1" si="621"/>
        <v>7753.8608530000001</v>
      </c>
      <c r="M3528" s="11">
        <f t="shared" ca="1" si="616"/>
        <v>0.54053200000000001</v>
      </c>
      <c r="N3528" s="11">
        <f t="shared" ca="1" si="613"/>
        <v>-0.11413755</v>
      </c>
      <c r="O3528" s="11">
        <f t="shared" ca="1" si="614"/>
        <v>0</v>
      </c>
      <c r="P3528" s="13">
        <f t="shared" ca="1" si="617"/>
        <v>309.108</v>
      </c>
      <c r="Q3528" s="11">
        <f t="shared" ca="1" si="415"/>
        <v>1.8333006509999999E-2</v>
      </c>
      <c r="R3528" s="11">
        <f t="shared" ca="1" si="618"/>
        <v>1.000307474</v>
      </c>
      <c r="S3528" s="11"/>
    </row>
    <row r="3529" spans="2:19" x14ac:dyDescent="0.2">
      <c r="B3529" s="11"/>
      <c r="D3529" s="14">
        <f t="shared" si="619"/>
        <v>35.270000000001552</v>
      </c>
      <c r="E3529" s="11">
        <f t="shared" si="622"/>
        <v>37.840000000001169</v>
      </c>
      <c r="F3529" s="11">
        <f t="shared" si="615"/>
        <v>-371.21040000001148</v>
      </c>
      <c r="G3529" s="11">
        <f t="shared" ca="1" si="412"/>
        <v>-0.11021886340000001</v>
      </c>
      <c r="H3529" s="15">
        <f t="shared" si="623"/>
        <v>0</v>
      </c>
      <c r="I3529" s="11">
        <f t="shared" ca="1" si="1"/>
        <v>-371.3206189</v>
      </c>
      <c r="J3529" s="11">
        <f t="shared" ca="1" si="9"/>
        <v>-9.8129127609999998</v>
      </c>
      <c r="K3529" s="9">
        <f t="shared" ca="1" si="620"/>
        <v>5.568748813</v>
      </c>
      <c r="L3529" s="11">
        <f t="shared" ca="1" si="621"/>
        <v>7753.917031</v>
      </c>
      <c r="M3529" s="11">
        <f t="shared" ca="1" si="616"/>
        <v>0.54053200000000001</v>
      </c>
      <c r="N3529" s="11">
        <f t="shared" ca="1" si="613"/>
        <v>-0.11021886340000001</v>
      </c>
      <c r="O3529" s="11">
        <f t="shared" ca="1" si="614"/>
        <v>0</v>
      </c>
      <c r="P3529" s="13">
        <f t="shared" ca="1" si="617"/>
        <v>309.108</v>
      </c>
      <c r="Q3529" s="11">
        <f t="shared" ca="1" si="415"/>
        <v>1.8015544120000001E-2</v>
      </c>
      <c r="R3529" s="11">
        <f t="shared" ca="1" si="618"/>
        <v>1.000296917</v>
      </c>
      <c r="S3529" s="11"/>
    </row>
    <row r="3530" spans="2:19" x14ac:dyDescent="0.2">
      <c r="B3530" s="11"/>
      <c r="D3530" s="14">
        <f t="shared" si="619"/>
        <v>35.28000000000155</v>
      </c>
      <c r="E3530" s="11">
        <f t="shared" si="622"/>
        <v>37.840000000001169</v>
      </c>
      <c r="F3530" s="11">
        <f t="shared" si="615"/>
        <v>-371.21040000001148</v>
      </c>
      <c r="G3530" s="11">
        <f t="shared" ca="1" si="412"/>
        <v>-0.10636866740000001</v>
      </c>
      <c r="H3530" s="15">
        <f t="shared" si="623"/>
        <v>0</v>
      </c>
      <c r="I3530" s="11">
        <f t="shared" ca="1" si="1"/>
        <v>-371.31676870000001</v>
      </c>
      <c r="J3530" s="11">
        <f t="shared" ca="1" si="9"/>
        <v>-9.8128110110000009</v>
      </c>
      <c r="K3530" s="9">
        <f t="shared" ca="1" si="620"/>
        <v>5.470619686</v>
      </c>
      <c r="L3530" s="11">
        <f t="shared" ca="1" si="621"/>
        <v>7753.9722279999996</v>
      </c>
      <c r="M3530" s="11">
        <f t="shared" ca="1" si="616"/>
        <v>0.54053200000000001</v>
      </c>
      <c r="N3530" s="11">
        <f t="shared" ca="1" si="613"/>
        <v>-0.10636866740000001</v>
      </c>
      <c r="O3530" s="11">
        <f t="shared" ca="1" si="614"/>
        <v>0</v>
      </c>
      <c r="P3530" s="13">
        <f t="shared" ca="1" si="617"/>
        <v>309.108</v>
      </c>
      <c r="Q3530" s="11">
        <f t="shared" ca="1" si="415"/>
        <v>1.7698085089999999E-2</v>
      </c>
      <c r="R3530" s="11">
        <f t="shared" ca="1" si="618"/>
        <v>1.000286545</v>
      </c>
      <c r="S3530" s="11"/>
    </row>
    <row r="3531" spans="2:19" x14ac:dyDescent="0.2">
      <c r="B3531" s="11"/>
      <c r="D3531" s="14">
        <f t="shared" si="619"/>
        <v>35.290000000001548</v>
      </c>
      <c r="E3531" s="11">
        <f t="shared" si="622"/>
        <v>37.840000000001169</v>
      </c>
      <c r="F3531" s="11">
        <f t="shared" si="615"/>
        <v>-371.21040000001148</v>
      </c>
      <c r="G3531" s="11">
        <f t="shared" ca="1" si="412"/>
        <v>-0.1025750025</v>
      </c>
      <c r="H3531" s="15">
        <f t="shared" si="623"/>
        <v>0</v>
      </c>
      <c r="I3531" s="11">
        <f t="shared" ca="1" si="1"/>
        <v>-371.31297499999999</v>
      </c>
      <c r="J3531" s="11">
        <f t="shared" ca="1" si="9"/>
        <v>-9.8127107559999995</v>
      </c>
      <c r="K3531" s="9">
        <f t="shared" ca="1" si="620"/>
        <v>5.3724915759999998</v>
      </c>
      <c r="L3531" s="11">
        <f t="shared" ca="1" si="621"/>
        <v>7754.0264440000001</v>
      </c>
      <c r="M3531" s="11">
        <f t="shared" ca="1" si="616"/>
        <v>0.54046899999999998</v>
      </c>
      <c r="N3531" s="11">
        <f t="shared" ca="1" si="613"/>
        <v>-0.1025750025</v>
      </c>
      <c r="O3531" s="11">
        <f t="shared" ca="1" si="614"/>
        <v>0</v>
      </c>
      <c r="P3531" s="13">
        <f t="shared" ca="1" si="617"/>
        <v>309.10399999999998</v>
      </c>
      <c r="Q3531" s="11">
        <f t="shared" ca="1" si="415"/>
        <v>1.7380854259999998E-2</v>
      </c>
      <c r="R3531" s="11">
        <f t="shared" ca="1" si="618"/>
        <v>1.000276326</v>
      </c>
      <c r="S3531" s="11"/>
    </row>
    <row r="3532" spans="2:19" x14ac:dyDescent="0.2">
      <c r="B3532" s="11"/>
      <c r="D3532" s="14">
        <f t="shared" si="619"/>
        <v>35.300000000001546</v>
      </c>
      <c r="E3532" s="11">
        <f t="shared" si="622"/>
        <v>37.840000000001169</v>
      </c>
      <c r="F3532" s="11">
        <f t="shared" si="615"/>
        <v>-371.21040000001148</v>
      </c>
      <c r="G3532" s="11">
        <f t="shared" ca="1" si="412"/>
        <v>-9.8862212089999998E-2</v>
      </c>
      <c r="H3532" s="15">
        <f t="shared" si="623"/>
        <v>0</v>
      </c>
      <c r="I3532" s="11">
        <f t="shared" ca="1" si="1"/>
        <v>-371.30926219999998</v>
      </c>
      <c r="J3532" s="11">
        <f t="shared" ca="1" si="9"/>
        <v>-9.8126126379999992</v>
      </c>
      <c r="K3532" s="9">
        <f t="shared" ca="1" si="620"/>
        <v>5.2743644679999999</v>
      </c>
      <c r="L3532" s="11">
        <f t="shared" ca="1" si="621"/>
        <v>7754.0796780000001</v>
      </c>
      <c r="M3532" s="11">
        <f t="shared" ca="1" si="616"/>
        <v>0.54046899999999998</v>
      </c>
      <c r="N3532" s="11">
        <f t="shared" ca="1" si="613"/>
        <v>-9.8862212089999998E-2</v>
      </c>
      <c r="O3532" s="11">
        <f t="shared" ca="1" si="614"/>
        <v>0</v>
      </c>
      <c r="P3532" s="13">
        <f t="shared" ca="1" si="617"/>
        <v>309.10399999999998</v>
      </c>
      <c r="Q3532" s="11">
        <f t="shared" ca="1" si="415"/>
        <v>1.7063397649999999E-2</v>
      </c>
      <c r="R3532" s="11">
        <f t="shared" ca="1" si="618"/>
        <v>1.000266324</v>
      </c>
      <c r="S3532" s="11"/>
    </row>
    <row r="3533" spans="2:19" x14ac:dyDescent="0.2">
      <c r="B3533" s="11"/>
      <c r="D3533" s="14">
        <f t="shared" si="619"/>
        <v>35.310000000001544</v>
      </c>
      <c r="E3533" s="11">
        <f t="shared" si="622"/>
        <v>37.840000000001169</v>
      </c>
      <c r="F3533" s="11">
        <f t="shared" si="615"/>
        <v>-371.21040000001148</v>
      </c>
      <c r="G3533" s="11">
        <f t="shared" ca="1" si="412"/>
        <v>-9.5217895930000004E-2</v>
      </c>
      <c r="H3533" s="15">
        <f t="shared" si="623"/>
        <v>0</v>
      </c>
      <c r="I3533" s="11">
        <f t="shared" ca="1" si="1"/>
        <v>-371.30561790000002</v>
      </c>
      <c r="J3533" s="11">
        <f t="shared" ca="1" si="9"/>
        <v>-9.8125163289999993</v>
      </c>
      <c r="K3533" s="9">
        <f t="shared" ca="1" si="620"/>
        <v>5.1762383420000004</v>
      </c>
      <c r="L3533" s="11">
        <f t="shared" ca="1" si="621"/>
        <v>7754.1319309999999</v>
      </c>
      <c r="M3533" s="11">
        <f t="shared" ca="1" si="616"/>
        <v>0.54046899999999998</v>
      </c>
      <c r="N3533" s="11">
        <f t="shared" ca="1" si="613"/>
        <v>-9.5217895930000004E-2</v>
      </c>
      <c r="O3533" s="11">
        <f t="shared" ca="1" si="614"/>
        <v>0</v>
      </c>
      <c r="P3533" s="13">
        <f t="shared" ca="1" si="617"/>
        <v>309.10399999999998</v>
      </c>
      <c r="Q3533" s="11">
        <f t="shared" ca="1" si="415"/>
        <v>1.674594422E-2</v>
      </c>
      <c r="R3533" s="11">
        <f t="shared" ca="1" si="618"/>
        <v>1.000256507</v>
      </c>
      <c r="S3533" s="11"/>
    </row>
    <row r="3534" spans="2:19" x14ac:dyDescent="0.2">
      <c r="B3534" s="11"/>
      <c r="D3534" s="14">
        <f t="shared" si="619"/>
        <v>35.320000000001542</v>
      </c>
      <c r="E3534" s="11">
        <f t="shared" si="622"/>
        <v>37.840000000001169</v>
      </c>
      <c r="F3534" s="11">
        <f t="shared" si="615"/>
        <v>-371.21040000001148</v>
      </c>
      <c r="G3534" s="11">
        <f t="shared" ca="1" si="412"/>
        <v>-9.1642051279999998E-2</v>
      </c>
      <c r="H3534" s="15">
        <f t="shared" si="623"/>
        <v>0</v>
      </c>
      <c r="I3534" s="11">
        <f t="shared" ca="1" si="1"/>
        <v>-371.30204209999999</v>
      </c>
      <c r="J3534" s="11">
        <f t="shared" ca="1" si="9"/>
        <v>-9.8124218299999999</v>
      </c>
      <c r="K3534" s="9">
        <f t="shared" ca="1" si="620"/>
        <v>5.0781131779999997</v>
      </c>
      <c r="L3534" s="11">
        <f t="shared" ca="1" si="621"/>
        <v>7754.1832029999996</v>
      </c>
      <c r="M3534" s="11">
        <f t="shared" ca="1" si="616"/>
        <v>0.54046899999999998</v>
      </c>
      <c r="N3534" s="11">
        <f t="shared" ca="1" si="613"/>
        <v>-9.1642051279999998E-2</v>
      </c>
      <c r="O3534" s="11">
        <f t="shared" ca="1" si="614"/>
        <v>0</v>
      </c>
      <c r="P3534" s="13">
        <f t="shared" ca="1" si="617"/>
        <v>309.10399999999998</v>
      </c>
      <c r="Q3534" s="11">
        <f t="shared" ca="1" si="415"/>
        <v>1.64284939E-2</v>
      </c>
      <c r="R3534" s="11">
        <f t="shared" ca="1" si="618"/>
        <v>1.0002468739999999</v>
      </c>
      <c r="S3534" s="11"/>
    </row>
    <row r="3535" spans="2:19" x14ac:dyDescent="0.2">
      <c r="B3535" s="11"/>
      <c r="D3535" s="14">
        <f t="shared" si="619"/>
        <v>35.33000000000154</v>
      </c>
      <c r="E3535" s="11">
        <f t="shared" si="622"/>
        <v>37.840000000001169</v>
      </c>
      <c r="F3535" s="11">
        <f t="shared" si="615"/>
        <v>-371.21040000001148</v>
      </c>
      <c r="G3535" s="11">
        <f t="shared" ca="1" si="412"/>
        <v>-8.8134675479999994E-2</v>
      </c>
      <c r="H3535" s="15">
        <f t="shared" si="623"/>
        <v>0</v>
      </c>
      <c r="I3535" s="11">
        <f t="shared" ca="1" si="1"/>
        <v>-371.2985347</v>
      </c>
      <c r="J3535" s="11">
        <f t="shared" ca="1" si="9"/>
        <v>-9.8123291399999992</v>
      </c>
      <c r="K3535" s="9">
        <f t="shared" ca="1" si="620"/>
        <v>4.97998896</v>
      </c>
      <c r="L3535" s="11">
        <f t="shared" ca="1" si="621"/>
        <v>7754.2334929999997</v>
      </c>
      <c r="M3535" s="11">
        <f t="shared" ca="1" si="616"/>
        <v>0.54046899999999998</v>
      </c>
      <c r="N3535" s="11">
        <f t="shared" ca="1" si="613"/>
        <v>-8.8134675479999994E-2</v>
      </c>
      <c r="O3535" s="11">
        <f t="shared" ca="1" si="614"/>
        <v>0</v>
      </c>
      <c r="P3535" s="13">
        <f t="shared" ca="1" si="617"/>
        <v>309.10399999999998</v>
      </c>
      <c r="Q3535" s="11">
        <f t="shared" ca="1" si="415"/>
        <v>1.6111046640000001E-2</v>
      </c>
      <c r="R3535" s="11">
        <f t="shared" ca="1" si="618"/>
        <v>1.0002374249999999</v>
      </c>
      <c r="S3535" s="11"/>
    </row>
    <row r="3536" spans="2:19" x14ac:dyDescent="0.2">
      <c r="B3536" s="11"/>
      <c r="D3536" s="14">
        <f t="shared" si="619"/>
        <v>35.340000000001538</v>
      </c>
      <c r="E3536" s="11">
        <f t="shared" si="622"/>
        <v>37.840000000001169</v>
      </c>
      <c r="F3536" s="11">
        <f t="shared" si="615"/>
        <v>-371.21040000001148</v>
      </c>
      <c r="G3536" s="11">
        <f t="shared" ca="1" si="412"/>
        <v>-8.469576593E-2</v>
      </c>
      <c r="H3536" s="15">
        <f t="shared" si="623"/>
        <v>0</v>
      </c>
      <c r="I3536" s="11">
        <f t="shared" ca="1" si="1"/>
        <v>-371.29509580000001</v>
      </c>
      <c r="J3536" s="11">
        <f t="shared" ca="1" si="9"/>
        <v>-9.8122382600000009</v>
      </c>
      <c r="K3536" s="9">
        <f t="shared" ca="1" si="620"/>
        <v>4.8818656689999997</v>
      </c>
      <c r="L3536" s="11">
        <f t="shared" ca="1" si="621"/>
        <v>7754.2828030000001</v>
      </c>
      <c r="M3536" s="11">
        <f t="shared" ca="1" si="616"/>
        <v>0.54046899999999998</v>
      </c>
      <c r="N3536" s="11">
        <f t="shared" ca="1" si="613"/>
        <v>-8.469576593E-2</v>
      </c>
      <c r="O3536" s="11">
        <f t="shared" ca="1" si="614"/>
        <v>0</v>
      </c>
      <c r="P3536" s="13">
        <f t="shared" ca="1" si="617"/>
        <v>309.10399999999998</v>
      </c>
      <c r="Q3536" s="11">
        <f t="shared" ca="1" si="415"/>
        <v>1.5793602380000001E-2</v>
      </c>
      <c r="R3536" s="11">
        <f t="shared" ca="1" si="618"/>
        <v>1.0002281609999999</v>
      </c>
      <c r="S3536" s="11"/>
    </row>
    <row r="3537" spans="2:19" x14ac:dyDescent="0.2">
      <c r="B3537" s="11"/>
      <c r="D3537" s="14">
        <f t="shared" si="619"/>
        <v>35.350000000001536</v>
      </c>
      <c r="E3537" s="11">
        <f t="shared" si="622"/>
        <v>37.840000000001169</v>
      </c>
      <c r="F3537" s="11">
        <f t="shared" si="615"/>
        <v>-371.21040000001148</v>
      </c>
      <c r="G3537" s="11">
        <f t="shared" ca="1" si="412"/>
        <v>-8.1325320059999998E-2</v>
      </c>
      <c r="H3537" s="15">
        <f t="shared" si="623"/>
        <v>0</v>
      </c>
      <c r="I3537" s="11">
        <f t="shared" ca="1" si="1"/>
        <v>-371.2917253</v>
      </c>
      <c r="J3537" s="11">
        <f t="shared" ca="1" si="9"/>
        <v>-9.8121491889999994</v>
      </c>
      <c r="K3537" s="9">
        <f t="shared" ca="1" si="620"/>
        <v>4.783743286</v>
      </c>
      <c r="L3537" s="11">
        <f t="shared" ca="1" si="621"/>
        <v>7754.3311309999999</v>
      </c>
      <c r="M3537" s="11">
        <f t="shared" ca="1" si="616"/>
        <v>0.54046899999999998</v>
      </c>
      <c r="N3537" s="11">
        <f t="shared" ca="1" si="613"/>
        <v>-8.1325320059999998E-2</v>
      </c>
      <c r="O3537" s="11">
        <f t="shared" ca="1" si="614"/>
        <v>0</v>
      </c>
      <c r="P3537" s="13">
        <f t="shared" ca="1" si="617"/>
        <v>309.10399999999998</v>
      </c>
      <c r="Q3537" s="11">
        <f t="shared" ca="1" si="415"/>
        <v>1.5476161049999999E-2</v>
      </c>
      <c r="R3537" s="11">
        <f t="shared" ca="1" si="618"/>
        <v>1.000219081</v>
      </c>
      <c r="S3537" s="11"/>
    </row>
    <row r="3538" spans="2:19" x14ac:dyDescent="0.2">
      <c r="B3538" s="11"/>
      <c r="D3538" s="14">
        <f t="shared" si="619"/>
        <v>35.360000000001534</v>
      </c>
      <c r="E3538" s="11">
        <f t="shared" si="622"/>
        <v>37.840000000001169</v>
      </c>
      <c r="F3538" s="11">
        <f t="shared" si="615"/>
        <v>-371.21040000001148</v>
      </c>
      <c r="G3538" s="11">
        <f t="shared" ca="1" si="412"/>
        <v>-7.8023335390000004E-2</v>
      </c>
      <c r="H3538" s="15">
        <f t="shared" si="623"/>
        <v>0</v>
      </c>
      <c r="I3538" s="11">
        <f t="shared" ca="1" si="1"/>
        <v>-371.28842329999998</v>
      </c>
      <c r="J3538" s="11">
        <f t="shared" ca="1" si="9"/>
        <v>-9.8120619270000002</v>
      </c>
      <c r="K3538" s="9">
        <f t="shared" ca="1" si="620"/>
        <v>4.6856217940000002</v>
      </c>
      <c r="L3538" s="11">
        <f t="shared" ca="1" si="621"/>
        <v>7754.3784779999996</v>
      </c>
      <c r="M3538" s="11">
        <f t="shared" ca="1" si="616"/>
        <v>0.54046899999999998</v>
      </c>
      <c r="N3538" s="11">
        <f t="shared" ca="1" si="613"/>
        <v>-7.8023335390000004E-2</v>
      </c>
      <c r="O3538" s="11">
        <f t="shared" ca="1" si="614"/>
        <v>0</v>
      </c>
      <c r="P3538" s="13">
        <f t="shared" ca="1" si="617"/>
        <v>309.10399999999998</v>
      </c>
      <c r="Q3538" s="11">
        <f t="shared" ca="1" si="415"/>
        <v>1.515872261E-2</v>
      </c>
      <c r="R3538" s="11">
        <f t="shared" ca="1" si="618"/>
        <v>1.0002101859999999</v>
      </c>
      <c r="S3538" s="11"/>
    </row>
    <row r="3539" spans="2:19" x14ac:dyDescent="0.2">
      <c r="B3539" s="11"/>
      <c r="D3539" s="14">
        <f t="shared" si="619"/>
        <v>35.370000000001532</v>
      </c>
      <c r="E3539" s="11">
        <f t="shared" si="622"/>
        <v>37.840000000001169</v>
      </c>
      <c r="F3539" s="11">
        <f t="shared" si="615"/>
        <v>-371.21040000001148</v>
      </c>
      <c r="G3539" s="11">
        <f t="shared" ca="1" si="412"/>
        <v>-7.4789809449999994E-2</v>
      </c>
      <c r="H3539" s="15">
        <f t="shared" si="623"/>
        <v>0</v>
      </c>
      <c r="I3539" s="11">
        <f t="shared" ca="1" si="1"/>
        <v>-371.28518980000001</v>
      </c>
      <c r="J3539" s="11">
        <f t="shared" ca="1" si="9"/>
        <v>-9.8119764749999998</v>
      </c>
      <c r="K3539" s="9">
        <f t="shared" ca="1" si="620"/>
        <v>4.5875011749999999</v>
      </c>
      <c r="L3539" s="11">
        <f t="shared" ca="1" si="621"/>
        <v>7754.4248429999998</v>
      </c>
      <c r="M3539" s="11">
        <f t="shared" ca="1" si="616"/>
        <v>0.54046899999999998</v>
      </c>
      <c r="N3539" s="11">
        <f t="shared" ca="1" si="613"/>
        <v>-7.4789809449999994E-2</v>
      </c>
      <c r="O3539" s="11">
        <f t="shared" ca="1" si="614"/>
        <v>0</v>
      </c>
      <c r="P3539" s="13">
        <f t="shared" ca="1" si="617"/>
        <v>309.10399999999998</v>
      </c>
      <c r="Q3539" s="11">
        <f t="shared" ca="1" si="415"/>
        <v>1.4841286990000001E-2</v>
      </c>
      <c r="R3539" s="11">
        <f t="shared" ca="1" si="618"/>
        <v>1.000201476</v>
      </c>
      <c r="S3539" s="11"/>
    </row>
    <row r="3540" spans="2:19" x14ac:dyDescent="0.2">
      <c r="B3540" s="11"/>
      <c r="D3540" s="14">
        <f t="shared" si="619"/>
        <v>35.38000000000153</v>
      </c>
      <c r="E3540" s="11">
        <f t="shared" si="622"/>
        <v>37.840000000001169</v>
      </c>
      <c r="F3540" s="11">
        <f t="shared" si="615"/>
        <v>-371.21040000001148</v>
      </c>
      <c r="G3540" s="11">
        <f t="shared" ca="1" si="412"/>
        <v>-7.1624739840000007E-2</v>
      </c>
      <c r="H3540" s="15">
        <f t="shared" si="623"/>
        <v>0</v>
      </c>
      <c r="I3540" s="11">
        <f t="shared" ca="1" si="1"/>
        <v>-371.28202470000002</v>
      </c>
      <c r="J3540" s="11">
        <f t="shared" ca="1" si="9"/>
        <v>-9.8118928309999998</v>
      </c>
      <c r="K3540" s="9">
        <f t="shared" ca="1" si="620"/>
        <v>4.48938141</v>
      </c>
      <c r="L3540" s="11">
        <f t="shared" ca="1" si="621"/>
        <v>7754.4702280000001</v>
      </c>
      <c r="M3540" s="11">
        <f t="shared" ca="1" si="616"/>
        <v>0.54046899999999998</v>
      </c>
      <c r="N3540" s="11">
        <f t="shared" ca="1" si="613"/>
        <v>-7.1624739840000007E-2</v>
      </c>
      <c r="O3540" s="11">
        <f t="shared" ca="1" si="614"/>
        <v>0</v>
      </c>
      <c r="P3540" s="13">
        <f t="shared" ca="1" si="617"/>
        <v>309.10399999999998</v>
      </c>
      <c r="Q3540" s="11">
        <f t="shared" ca="1" si="415"/>
        <v>1.452385414E-2</v>
      </c>
      <c r="R3540" s="11">
        <f t="shared" ca="1" si="618"/>
        <v>1.0001929490000001</v>
      </c>
      <c r="S3540" s="11"/>
    </row>
    <row r="3541" spans="2:19" x14ac:dyDescent="0.2">
      <c r="B3541" s="11"/>
      <c r="D3541" s="14">
        <f t="shared" si="619"/>
        <v>35.390000000001528</v>
      </c>
      <c r="E3541" s="11">
        <f t="shared" si="622"/>
        <v>37.840000000001169</v>
      </c>
      <c r="F3541" s="11">
        <f t="shared" si="615"/>
        <v>-371.21040000001148</v>
      </c>
      <c r="G3541" s="11">
        <f t="shared" ca="1" si="412"/>
        <v>-6.8528124209999999E-2</v>
      </c>
      <c r="H3541" s="15">
        <f t="shared" si="623"/>
        <v>0</v>
      </c>
      <c r="I3541" s="11">
        <f t="shared" ca="1" si="1"/>
        <v>-371.27892809999997</v>
      </c>
      <c r="J3541" s="11">
        <f t="shared" ca="1" si="9"/>
        <v>-9.8118109970000003</v>
      </c>
      <c r="K3541" s="9">
        <f t="shared" ca="1" si="620"/>
        <v>4.3912624820000001</v>
      </c>
      <c r="L3541" s="11">
        <f t="shared" ca="1" si="621"/>
        <v>7754.514631</v>
      </c>
      <c r="M3541" s="11">
        <f t="shared" ca="1" si="616"/>
        <v>0.54046899999999998</v>
      </c>
      <c r="N3541" s="11">
        <f t="shared" ca="1" si="613"/>
        <v>-6.8528124209999999E-2</v>
      </c>
      <c r="O3541" s="11">
        <f t="shared" ca="1" si="614"/>
        <v>0</v>
      </c>
      <c r="P3541" s="13">
        <f t="shared" ca="1" si="617"/>
        <v>309.10399999999998</v>
      </c>
      <c r="Q3541" s="11">
        <f t="shared" ca="1" si="415"/>
        <v>1.420642399E-2</v>
      </c>
      <c r="R3541" s="11">
        <f t="shared" ca="1" si="618"/>
        <v>1.000184607</v>
      </c>
      <c r="S3541" s="11"/>
    </row>
    <row r="3542" spans="2:19" x14ac:dyDescent="0.2">
      <c r="B3542" s="11"/>
      <c r="D3542" s="14">
        <f t="shared" si="619"/>
        <v>35.400000000001526</v>
      </c>
      <c r="E3542" s="11">
        <f t="shared" si="622"/>
        <v>37.840000000001169</v>
      </c>
      <c r="F3542" s="11">
        <f t="shared" si="615"/>
        <v>-371.21040000001148</v>
      </c>
      <c r="G3542" s="11">
        <f t="shared" ca="1" si="412"/>
        <v>-6.5499960260000004E-2</v>
      </c>
      <c r="H3542" s="15">
        <f t="shared" si="623"/>
        <v>0</v>
      </c>
      <c r="I3542" s="11">
        <f t="shared" ca="1" si="1"/>
        <v>-371.27589999999998</v>
      </c>
      <c r="J3542" s="11">
        <f t="shared" ca="1" si="9"/>
        <v>-9.8117309709999994</v>
      </c>
      <c r="K3542" s="9">
        <f t="shared" ca="1" si="620"/>
        <v>4.2931443720000004</v>
      </c>
      <c r="L3542" s="11">
        <f t="shared" ca="1" si="621"/>
        <v>7754.5580529999997</v>
      </c>
      <c r="M3542" s="11">
        <f t="shared" ca="1" si="616"/>
        <v>0.54046899999999998</v>
      </c>
      <c r="N3542" s="11">
        <f t="shared" ca="1" si="613"/>
        <v>-6.5499960260000004E-2</v>
      </c>
      <c r="O3542" s="11">
        <f t="shared" ca="1" si="614"/>
        <v>0</v>
      </c>
      <c r="P3542" s="13">
        <f t="shared" ca="1" si="617"/>
        <v>309.10399999999998</v>
      </c>
      <c r="Q3542" s="11">
        <f t="shared" ca="1" si="415"/>
        <v>1.388899649E-2</v>
      </c>
      <c r="R3542" s="11">
        <f t="shared" ca="1" si="618"/>
        <v>1.0001764500000001</v>
      </c>
      <c r="S3542" s="11"/>
    </row>
    <row r="3543" spans="2:19" x14ac:dyDescent="0.2">
      <c r="B3543" s="11"/>
      <c r="D3543" s="14">
        <f t="shared" si="619"/>
        <v>35.410000000001524</v>
      </c>
      <c r="E3543" s="11">
        <f t="shared" si="622"/>
        <v>37.840000000001169</v>
      </c>
      <c r="F3543" s="11">
        <f t="shared" si="615"/>
        <v>-371.21040000001148</v>
      </c>
      <c r="G3543" s="11">
        <f t="shared" ca="1" si="412"/>
        <v>-6.254024574E-2</v>
      </c>
      <c r="H3543" s="15">
        <f t="shared" si="623"/>
        <v>0</v>
      </c>
      <c r="I3543" s="11">
        <f t="shared" ca="1" si="1"/>
        <v>-371.27294019999999</v>
      </c>
      <c r="J3543" s="11">
        <f t="shared" ca="1" si="9"/>
        <v>-9.8116527550000008</v>
      </c>
      <c r="K3543" s="9">
        <f t="shared" ca="1" si="620"/>
        <v>4.1950270620000003</v>
      </c>
      <c r="L3543" s="11">
        <f t="shared" ca="1" si="621"/>
        <v>7754.6004940000003</v>
      </c>
      <c r="M3543" s="11">
        <f t="shared" ca="1" si="616"/>
        <v>0.54046899999999998</v>
      </c>
      <c r="N3543" s="11">
        <f t="shared" ca="1" si="613"/>
        <v>-6.254024574E-2</v>
      </c>
      <c r="O3543" s="11">
        <f t="shared" ca="1" si="614"/>
        <v>0</v>
      </c>
      <c r="P3543" s="13">
        <f t="shared" ca="1" si="617"/>
        <v>309.10399999999998</v>
      </c>
      <c r="Q3543" s="11">
        <f t="shared" ca="1" si="415"/>
        <v>1.357157158E-2</v>
      </c>
      <c r="R3543" s="11">
        <f t="shared" ca="1" si="618"/>
        <v>1.0001684769999999</v>
      </c>
      <c r="S3543" s="11"/>
    </row>
    <row r="3544" spans="2:19" x14ac:dyDescent="0.2">
      <c r="B3544" s="11"/>
      <c r="D3544" s="14">
        <f t="shared" si="619"/>
        <v>35.420000000001522</v>
      </c>
      <c r="E3544" s="11">
        <f t="shared" si="622"/>
        <v>37.840000000001169</v>
      </c>
      <c r="F3544" s="11">
        <f t="shared" si="615"/>
        <v>-371.21040000001148</v>
      </c>
      <c r="G3544" s="11">
        <f t="shared" ca="1" si="412"/>
        <v>-5.964897844E-2</v>
      </c>
      <c r="H3544" s="15">
        <f t="shared" si="623"/>
        <v>0</v>
      </c>
      <c r="I3544" s="11">
        <f t="shared" ca="1" si="1"/>
        <v>-371.27004899999997</v>
      </c>
      <c r="J3544" s="11">
        <f t="shared" ca="1" si="9"/>
        <v>-9.8115763470000008</v>
      </c>
      <c r="K3544" s="9">
        <f t="shared" ca="1" si="620"/>
        <v>4.0969105350000001</v>
      </c>
      <c r="L3544" s="11">
        <f t="shared" ca="1" si="621"/>
        <v>7754.6419530000003</v>
      </c>
      <c r="M3544" s="11">
        <f t="shared" ca="1" si="616"/>
        <v>0.54046899999999998</v>
      </c>
      <c r="N3544" s="11">
        <f t="shared" ca="1" si="613"/>
        <v>-5.964897844E-2</v>
      </c>
      <c r="O3544" s="11">
        <f t="shared" ca="1" si="614"/>
        <v>0</v>
      </c>
      <c r="P3544" s="13">
        <f t="shared" ca="1" si="617"/>
        <v>309.10399999999998</v>
      </c>
      <c r="Q3544" s="11">
        <f t="shared" ca="1" si="415"/>
        <v>1.3254149200000001E-2</v>
      </c>
      <c r="R3544" s="11">
        <f t="shared" ca="1" si="618"/>
        <v>1.000160688</v>
      </c>
      <c r="S3544" s="11"/>
    </row>
    <row r="3545" spans="2:19" x14ac:dyDescent="0.2">
      <c r="B3545" s="11"/>
      <c r="D3545" s="14">
        <f t="shared" si="619"/>
        <v>35.43000000000152</v>
      </c>
      <c r="E3545" s="11">
        <f t="shared" si="622"/>
        <v>37.840000000001169</v>
      </c>
      <c r="F3545" s="11">
        <f t="shared" si="615"/>
        <v>-371.21040000001148</v>
      </c>
      <c r="G3545" s="11">
        <f t="shared" ca="1" si="412"/>
        <v>-5.6826156209999999E-2</v>
      </c>
      <c r="H3545" s="15">
        <f t="shared" si="623"/>
        <v>0</v>
      </c>
      <c r="I3545" s="11">
        <f t="shared" ca="1" si="1"/>
        <v>-371.26722619999998</v>
      </c>
      <c r="J3545" s="11">
        <f t="shared" ca="1" si="9"/>
        <v>-9.8115017479999995</v>
      </c>
      <c r="K3545" s="9">
        <f t="shared" ca="1" si="620"/>
        <v>3.998794771</v>
      </c>
      <c r="L3545" s="11">
        <f t="shared" ca="1" si="621"/>
        <v>7754.6824319999996</v>
      </c>
      <c r="M3545" s="11">
        <f t="shared" ca="1" si="616"/>
        <v>0.54046899999999998</v>
      </c>
      <c r="N3545" s="11">
        <f t="shared" ca="1" si="613"/>
        <v>-5.6826156209999999E-2</v>
      </c>
      <c r="O3545" s="11">
        <f t="shared" ca="1" si="614"/>
        <v>0</v>
      </c>
      <c r="P3545" s="13">
        <f t="shared" ca="1" si="617"/>
        <v>309.10399999999998</v>
      </c>
      <c r="Q3545" s="11">
        <f t="shared" ca="1" si="415"/>
        <v>1.2936729290000001E-2</v>
      </c>
      <c r="R3545" s="11">
        <f t="shared" ca="1" si="618"/>
        <v>1.0001530830000001</v>
      </c>
      <c r="S3545" s="11"/>
    </row>
    <row r="3546" spans="2:19" x14ac:dyDescent="0.2">
      <c r="B3546" s="11"/>
      <c r="D3546" s="14">
        <f t="shared" si="619"/>
        <v>35.440000000001518</v>
      </c>
      <c r="E3546" s="11">
        <f t="shared" si="622"/>
        <v>37.840000000001169</v>
      </c>
      <c r="F3546" s="11">
        <f t="shared" si="615"/>
        <v>-371.21040000001148</v>
      </c>
      <c r="G3546" s="11">
        <f t="shared" ca="1" si="412"/>
        <v>-5.4071776959999998E-2</v>
      </c>
      <c r="H3546" s="15">
        <f t="shared" si="623"/>
        <v>0</v>
      </c>
      <c r="I3546" s="11">
        <f t="shared" ca="1" si="1"/>
        <v>-371.26447180000002</v>
      </c>
      <c r="J3546" s="11">
        <f t="shared" ca="1" si="9"/>
        <v>-9.8114289580000005</v>
      </c>
      <c r="K3546" s="9">
        <f t="shared" ca="1" si="620"/>
        <v>3.900679754</v>
      </c>
      <c r="L3546" s="11">
        <f t="shared" ca="1" si="621"/>
        <v>7754.7219290000003</v>
      </c>
      <c r="M3546" s="11">
        <f t="shared" ca="1" si="616"/>
        <v>0.54046899999999998</v>
      </c>
      <c r="N3546" s="11">
        <f t="shared" ca="1" si="613"/>
        <v>-5.4071776959999998E-2</v>
      </c>
      <c r="O3546" s="11">
        <f t="shared" ca="1" si="614"/>
        <v>0</v>
      </c>
      <c r="P3546" s="13">
        <f t="shared" ca="1" si="617"/>
        <v>309.10399999999998</v>
      </c>
      <c r="Q3546" s="11">
        <f t="shared" ca="1" si="415"/>
        <v>1.26193118E-2</v>
      </c>
      <c r="R3546" s="11">
        <f t="shared" ca="1" si="618"/>
        <v>1.0001456630000001</v>
      </c>
      <c r="S3546" s="11"/>
    </row>
    <row r="3547" spans="2:19" x14ac:dyDescent="0.2">
      <c r="B3547" s="11"/>
      <c r="D3547" s="14">
        <f t="shared" si="619"/>
        <v>35.450000000001516</v>
      </c>
      <c r="E3547" s="11">
        <f t="shared" si="622"/>
        <v>37.840000000001169</v>
      </c>
      <c r="F3547" s="11">
        <f t="shared" si="615"/>
        <v>-371.21040000001148</v>
      </c>
      <c r="G3547" s="11">
        <f t="shared" ca="1" si="412"/>
        <v>-5.138583863E-2</v>
      </c>
      <c r="H3547" s="15">
        <f t="shared" si="623"/>
        <v>0</v>
      </c>
      <c r="I3547" s="11">
        <f t="shared" ca="1" si="1"/>
        <v>-371.26178579999998</v>
      </c>
      <c r="J3547" s="11">
        <f t="shared" ca="1" si="9"/>
        <v>-9.8113579770000001</v>
      </c>
      <c r="K3547" s="9">
        <f t="shared" ca="1" si="620"/>
        <v>3.8025654640000002</v>
      </c>
      <c r="L3547" s="11">
        <f t="shared" ca="1" si="621"/>
        <v>7754.7604449999999</v>
      </c>
      <c r="M3547" s="11">
        <f t="shared" ca="1" si="616"/>
        <v>0.54046899999999998</v>
      </c>
      <c r="N3547" s="11">
        <f t="shared" ca="1" si="613"/>
        <v>-5.138583863E-2</v>
      </c>
      <c r="O3547" s="11">
        <f t="shared" ca="1" si="614"/>
        <v>0</v>
      </c>
      <c r="P3547" s="13">
        <f t="shared" ca="1" si="617"/>
        <v>309.10399999999998</v>
      </c>
      <c r="Q3547" s="11">
        <f t="shared" ca="1" si="415"/>
        <v>1.230189666E-2</v>
      </c>
      <c r="R3547" s="11">
        <f t="shared" ca="1" si="618"/>
        <v>1.0001384280000001</v>
      </c>
      <c r="S3547" s="11"/>
    </row>
    <row r="3548" spans="2:19" x14ac:dyDescent="0.2">
      <c r="B3548" s="11"/>
      <c r="D3548" s="14">
        <f t="shared" si="619"/>
        <v>35.460000000001514</v>
      </c>
      <c r="E3548" s="11">
        <f t="shared" si="622"/>
        <v>37.840000000001169</v>
      </c>
      <c r="F3548" s="11">
        <f t="shared" si="615"/>
        <v>-371.21040000001148</v>
      </c>
      <c r="G3548" s="11">
        <f t="shared" ca="1" si="412"/>
        <v>-4.8768339229999999E-2</v>
      </c>
      <c r="H3548" s="15">
        <f t="shared" si="623"/>
        <v>0</v>
      </c>
      <c r="I3548" s="11">
        <f t="shared" ca="1" si="1"/>
        <v>-371.2591683</v>
      </c>
      <c r="J3548" s="11">
        <f t="shared" ca="1" si="9"/>
        <v>-9.8112888040000001</v>
      </c>
      <c r="K3548" s="9">
        <f t="shared" ca="1" si="620"/>
        <v>3.704451884</v>
      </c>
      <c r="L3548" s="11">
        <f t="shared" ca="1" si="621"/>
        <v>7754.7979809999997</v>
      </c>
      <c r="M3548" s="11">
        <f t="shared" ca="1" si="616"/>
        <v>0.54046899999999998</v>
      </c>
      <c r="N3548" s="11">
        <f t="shared" ca="1" si="613"/>
        <v>-4.8768339229999999E-2</v>
      </c>
      <c r="O3548" s="11">
        <f t="shared" ca="1" si="614"/>
        <v>0</v>
      </c>
      <c r="P3548" s="13">
        <f t="shared" ca="1" si="617"/>
        <v>309.10399999999998</v>
      </c>
      <c r="Q3548" s="11">
        <f t="shared" ca="1" si="415"/>
        <v>1.198448381E-2</v>
      </c>
      <c r="R3548" s="11">
        <f t="shared" ca="1" si="618"/>
        <v>1.000131377</v>
      </c>
      <c r="S3548" s="11"/>
    </row>
    <row r="3549" spans="2:19" x14ac:dyDescent="0.2">
      <c r="B3549" s="11"/>
      <c r="D3549" s="14">
        <f t="shared" si="619"/>
        <v>35.470000000001512</v>
      </c>
      <c r="E3549" s="11">
        <f t="shared" si="622"/>
        <v>37.840000000001169</v>
      </c>
      <c r="F3549" s="11">
        <f t="shared" si="615"/>
        <v>-371.21040000001148</v>
      </c>
      <c r="G3549" s="11">
        <f t="shared" ca="1" si="412"/>
        <v>-4.6219276810000001E-2</v>
      </c>
      <c r="H3549" s="15">
        <f t="shared" si="623"/>
        <v>0</v>
      </c>
      <c r="I3549" s="11">
        <f t="shared" ca="1" si="1"/>
        <v>-371.25661930000001</v>
      </c>
      <c r="J3549" s="11">
        <f t="shared" ca="1" si="9"/>
        <v>-9.8112214400000006</v>
      </c>
      <c r="K3549" s="9">
        <f t="shared" ca="1" si="620"/>
        <v>3.6063389959999999</v>
      </c>
      <c r="L3549" s="11">
        <f t="shared" ca="1" si="621"/>
        <v>7754.834535</v>
      </c>
      <c r="M3549" s="11">
        <f t="shared" ca="1" si="616"/>
        <v>0.54046899999999998</v>
      </c>
      <c r="N3549" s="11">
        <f t="shared" ca="1" si="613"/>
        <v>-4.6219276810000001E-2</v>
      </c>
      <c r="O3549" s="11">
        <f t="shared" ca="1" si="614"/>
        <v>0</v>
      </c>
      <c r="P3549" s="13">
        <f t="shared" ca="1" si="617"/>
        <v>309.10399999999998</v>
      </c>
      <c r="Q3549" s="11">
        <f t="shared" ca="1" si="415"/>
        <v>1.166707321E-2</v>
      </c>
      <c r="R3549" s="11">
        <f t="shared" ca="1" si="618"/>
        <v>1.00012451</v>
      </c>
      <c r="S3549" s="11"/>
    </row>
    <row r="3550" spans="2:19" x14ac:dyDescent="0.2">
      <c r="B3550" s="11"/>
      <c r="D3550" s="14">
        <f t="shared" si="619"/>
        <v>35.48000000000151</v>
      </c>
      <c r="E3550" s="11">
        <f t="shared" si="622"/>
        <v>37.840000000001169</v>
      </c>
      <c r="F3550" s="11">
        <f t="shared" si="615"/>
        <v>-371.21040000001148</v>
      </c>
      <c r="G3550" s="11">
        <f t="shared" ca="1" si="412"/>
        <v>-4.3738649470000002E-2</v>
      </c>
      <c r="H3550" s="15">
        <f t="shared" si="623"/>
        <v>0</v>
      </c>
      <c r="I3550" s="11">
        <f t="shared" ca="1" si="1"/>
        <v>-371.25413859999998</v>
      </c>
      <c r="J3550" s="11">
        <f t="shared" ca="1" si="9"/>
        <v>-9.8111558839999997</v>
      </c>
      <c r="K3550" s="9">
        <f t="shared" ca="1" si="620"/>
        <v>3.5082267819999999</v>
      </c>
      <c r="L3550" s="11">
        <f t="shared" ca="1" si="621"/>
        <v>7754.8701069999997</v>
      </c>
      <c r="M3550" s="11">
        <f t="shared" ca="1" si="616"/>
        <v>0.54046899999999998</v>
      </c>
      <c r="N3550" s="11">
        <f t="shared" ca="1" si="613"/>
        <v>-4.3738649470000002E-2</v>
      </c>
      <c r="O3550" s="11">
        <f t="shared" ca="1" si="614"/>
        <v>0</v>
      </c>
      <c r="P3550" s="13">
        <f t="shared" ca="1" si="617"/>
        <v>309.10399999999998</v>
      </c>
      <c r="Q3550" s="11">
        <f t="shared" ca="1" si="415"/>
        <v>1.1349664779999999E-2</v>
      </c>
      <c r="R3550" s="11">
        <f t="shared" ca="1" si="618"/>
        <v>1.000117827</v>
      </c>
      <c r="S3550" s="11"/>
    </row>
    <row r="3551" spans="2:19" x14ac:dyDescent="0.2">
      <c r="B3551" s="11"/>
      <c r="D3551" s="14">
        <f t="shared" si="619"/>
        <v>35.490000000001508</v>
      </c>
      <c r="E3551" s="11">
        <f t="shared" si="622"/>
        <v>37.840000000001169</v>
      </c>
      <c r="F3551" s="11">
        <f t="shared" si="615"/>
        <v>-371.21040000001148</v>
      </c>
      <c r="G3551" s="11">
        <f t="shared" ca="1" si="412"/>
        <v>-4.1326455349999999E-2</v>
      </c>
      <c r="H3551" s="15">
        <f t="shared" si="623"/>
        <v>0</v>
      </c>
      <c r="I3551" s="11">
        <f t="shared" ca="1" si="1"/>
        <v>-371.25172650000002</v>
      </c>
      <c r="J3551" s="11">
        <f t="shared" ca="1" si="9"/>
        <v>-9.8110921369999993</v>
      </c>
      <c r="K3551" s="9">
        <f t="shared" ca="1" si="620"/>
        <v>3.410115223</v>
      </c>
      <c r="L3551" s="11">
        <f t="shared" ca="1" si="621"/>
        <v>7754.9046989999997</v>
      </c>
      <c r="M3551" s="11">
        <f t="shared" ca="1" si="616"/>
        <v>0.54046899999999998</v>
      </c>
      <c r="N3551" s="11">
        <f t="shared" ca="1" si="613"/>
        <v>-4.1326455349999999E-2</v>
      </c>
      <c r="O3551" s="11">
        <f t="shared" ca="1" si="614"/>
        <v>0</v>
      </c>
      <c r="P3551" s="13">
        <f t="shared" ca="1" si="617"/>
        <v>309.10399999999998</v>
      </c>
      <c r="Q3551" s="11">
        <f t="shared" ca="1" si="415"/>
        <v>1.103225847E-2</v>
      </c>
      <c r="R3551" s="11">
        <f t="shared" ca="1" si="618"/>
        <v>1.0001113290000001</v>
      </c>
      <c r="S3551" s="11"/>
    </row>
    <row r="3552" spans="2:19" x14ac:dyDescent="0.2">
      <c r="B3552" s="11"/>
      <c r="D3552" s="14">
        <f t="shared" si="619"/>
        <v>35.500000000001506</v>
      </c>
      <c r="E3552" s="11">
        <f t="shared" si="622"/>
        <v>37.840000000001169</v>
      </c>
      <c r="F3552" s="11">
        <f t="shared" si="615"/>
        <v>-371.21040000001148</v>
      </c>
      <c r="G3552" s="11">
        <f t="shared" ca="1" si="412"/>
        <v>-3.898269268E-2</v>
      </c>
      <c r="H3552" s="15">
        <f t="shared" si="623"/>
        <v>0</v>
      </c>
      <c r="I3552" s="11">
        <f t="shared" ca="1" si="1"/>
        <v>-371.24938270000001</v>
      </c>
      <c r="J3552" s="11">
        <f t="shared" ca="1" si="9"/>
        <v>-9.8110301979999992</v>
      </c>
      <c r="K3552" s="9">
        <f t="shared" ca="1" si="620"/>
        <v>3.3120043020000001</v>
      </c>
      <c r="L3552" s="11">
        <f t="shared" ca="1" si="621"/>
        <v>7754.9383099999995</v>
      </c>
      <c r="M3552" s="11">
        <f t="shared" ca="1" si="616"/>
        <v>0.54046899999999998</v>
      </c>
      <c r="N3552" s="11">
        <f t="shared" ca="1" si="613"/>
        <v>-3.898269268E-2</v>
      </c>
      <c r="O3552" s="11">
        <f t="shared" ca="1" si="614"/>
        <v>0</v>
      </c>
      <c r="P3552" s="13">
        <f t="shared" ca="1" si="617"/>
        <v>309.10399999999998</v>
      </c>
      <c r="Q3552" s="11">
        <f t="shared" ca="1" si="415"/>
        <v>1.0714854229999999E-2</v>
      </c>
      <c r="R3552" s="11">
        <f t="shared" ca="1" si="618"/>
        <v>1.0001050149999999</v>
      </c>
      <c r="S3552" s="11"/>
    </row>
    <row r="3553" spans="2:19" x14ac:dyDescent="0.2">
      <c r="B3553" s="11"/>
      <c r="D3553" s="14">
        <f t="shared" si="619"/>
        <v>35.510000000001504</v>
      </c>
      <c r="E3553" s="11">
        <f t="shared" si="622"/>
        <v>37.840000000001169</v>
      </c>
      <c r="F3553" s="11">
        <f t="shared" si="615"/>
        <v>-371.21040000001148</v>
      </c>
      <c r="G3553" s="11">
        <f t="shared" ca="1" si="412"/>
        <v>-3.6707359689999997E-2</v>
      </c>
      <c r="H3553" s="15">
        <f t="shared" si="623"/>
        <v>0</v>
      </c>
      <c r="I3553" s="11">
        <f t="shared" ca="1" si="1"/>
        <v>-371.2471074</v>
      </c>
      <c r="J3553" s="11">
        <f t="shared" ca="1" si="9"/>
        <v>-9.8109700679999996</v>
      </c>
      <c r="K3553" s="9">
        <f t="shared" ca="1" si="620"/>
        <v>3.2138939999999998</v>
      </c>
      <c r="L3553" s="11">
        <f t="shared" ca="1" si="621"/>
        <v>7754.9709389999998</v>
      </c>
      <c r="M3553" s="11">
        <f t="shared" ca="1" si="616"/>
        <v>0.54046899999999998</v>
      </c>
      <c r="N3553" s="11">
        <f t="shared" ca="1" si="613"/>
        <v>-3.6707359689999997E-2</v>
      </c>
      <c r="O3553" s="11">
        <f t="shared" ca="1" si="614"/>
        <v>0</v>
      </c>
      <c r="P3553" s="13">
        <f t="shared" ca="1" si="617"/>
        <v>309.10399999999998</v>
      </c>
      <c r="Q3553" s="11">
        <f t="shared" ca="1" si="415"/>
        <v>1.0397451990000001E-2</v>
      </c>
      <c r="R3553" s="11">
        <f t="shared" ca="1" si="618"/>
        <v>1.000098886</v>
      </c>
      <c r="S3553" s="11"/>
    </row>
    <row r="3554" spans="2:19" x14ac:dyDescent="0.2">
      <c r="B3554" s="11"/>
      <c r="D3554" s="14">
        <f t="shared" si="619"/>
        <v>35.520000000001502</v>
      </c>
      <c r="E3554" s="11">
        <f t="shared" si="622"/>
        <v>37.840000000001169</v>
      </c>
      <c r="F3554" s="11">
        <f t="shared" si="615"/>
        <v>-371.21040000001148</v>
      </c>
      <c r="G3554" s="11">
        <f t="shared" ca="1" si="412"/>
        <v>-3.4496433129999997E-2</v>
      </c>
      <c r="H3554" s="15">
        <f t="shared" si="623"/>
        <v>0</v>
      </c>
      <c r="I3554" s="11">
        <f t="shared" ca="1" si="1"/>
        <v>-371.24489640000002</v>
      </c>
      <c r="J3554" s="11">
        <f t="shared" ca="1" si="9"/>
        <v>-9.8109116390000004</v>
      </c>
      <c r="K3554" s="9">
        <f t="shared" ca="1" si="620"/>
        <v>3.115784299</v>
      </c>
      <c r="L3554" s="11">
        <f t="shared" ca="1" si="621"/>
        <v>7755.0025880000003</v>
      </c>
      <c r="M3554" s="11">
        <f t="shared" ca="1" si="616"/>
        <v>0.54040600000000005</v>
      </c>
      <c r="N3554" s="11">
        <f t="shared" ca="1" si="613"/>
        <v>-3.4496433129999997E-2</v>
      </c>
      <c r="O3554" s="11">
        <f t="shared" ca="1" si="614"/>
        <v>0</v>
      </c>
      <c r="P3554" s="13">
        <f t="shared" ca="1" si="617"/>
        <v>309.10000000000002</v>
      </c>
      <c r="Q3554" s="11">
        <f t="shared" ca="1" si="415"/>
        <v>1.0080182139999999E-2</v>
      </c>
      <c r="R3554" s="11">
        <f t="shared" ca="1" si="618"/>
        <v>1.0000929300000001</v>
      </c>
      <c r="S3554" s="11"/>
    </row>
    <row r="3555" spans="2:19" x14ac:dyDescent="0.2">
      <c r="B3555" s="11"/>
      <c r="D3555" s="14">
        <f t="shared" si="619"/>
        <v>35.5300000000015</v>
      </c>
      <c r="E3555" s="11">
        <f t="shared" si="622"/>
        <v>37.840000000001169</v>
      </c>
      <c r="F3555" s="11">
        <f t="shared" si="615"/>
        <v>-371.21040000001148</v>
      </c>
      <c r="G3555" s="11">
        <f t="shared" ca="1" si="412"/>
        <v>-3.2358203770000003E-2</v>
      </c>
      <c r="H3555" s="15">
        <f t="shared" si="623"/>
        <v>0</v>
      </c>
      <c r="I3555" s="11">
        <f t="shared" ca="1" si="1"/>
        <v>-371.24275820000003</v>
      </c>
      <c r="J3555" s="11">
        <f t="shared" ca="1" si="9"/>
        <v>-9.8108551320000004</v>
      </c>
      <c r="K3555" s="9">
        <f t="shared" ca="1" si="620"/>
        <v>3.0176751830000001</v>
      </c>
      <c r="L3555" s="11">
        <f t="shared" ca="1" si="621"/>
        <v>7755.0332550000003</v>
      </c>
      <c r="M3555" s="11">
        <f t="shared" ca="1" si="616"/>
        <v>0.54040600000000005</v>
      </c>
      <c r="N3555" s="11">
        <f t="shared" ca="1" si="613"/>
        <v>-3.2358203770000003E-2</v>
      </c>
      <c r="O3555" s="11">
        <f t="shared" ca="1" si="614"/>
        <v>0</v>
      </c>
      <c r="P3555" s="13">
        <f t="shared" ca="1" si="617"/>
        <v>309.10000000000002</v>
      </c>
      <c r="Q3555" s="11">
        <f t="shared" ca="1" si="415"/>
        <v>9.7627796259999993E-3</v>
      </c>
      <c r="R3555" s="11">
        <f t="shared" ca="1" si="618"/>
        <v>1.0000871689999999</v>
      </c>
      <c r="S3555" s="11"/>
    </row>
    <row r="3556" spans="2:19" x14ac:dyDescent="0.2">
      <c r="B3556" s="11"/>
      <c r="D3556" s="14">
        <f t="shared" si="619"/>
        <v>35.540000000001498</v>
      </c>
      <c r="E3556" s="11">
        <f t="shared" si="622"/>
        <v>37.840000000001169</v>
      </c>
      <c r="F3556" s="11">
        <f t="shared" si="615"/>
        <v>-371.21040000001148</v>
      </c>
      <c r="G3556" s="11">
        <f t="shared" ca="1" si="412"/>
        <v>-3.0288391179999999E-2</v>
      </c>
      <c r="H3556" s="15">
        <f t="shared" si="623"/>
        <v>0</v>
      </c>
      <c r="I3556" s="11">
        <f t="shared" ca="1" si="1"/>
        <v>-371.24068840000001</v>
      </c>
      <c r="J3556" s="11">
        <f t="shared" ca="1" si="9"/>
        <v>-9.8108004330000007</v>
      </c>
      <c r="K3556" s="9">
        <f t="shared" ca="1" si="620"/>
        <v>2.9195666309999999</v>
      </c>
      <c r="L3556" s="11">
        <f t="shared" ca="1" si="621"/>
        <v>7755.0629410000001</v>
      </c>
      <c r="M3556" s="11">
        <f t="shared" ca="1" si="616"/>
        <v>0.54040600000000005</v>
      </c>
      <c r="N3556" s="11">
        <f t="shared" ca="1" si="613"/>
        <v>-3.0288391179999999E-2</v>
      </c>
      <c r="O3556" s="11">
        <f t="shared" ca="1" si="614"/>
        <v>0</v>
      </c>
      <c r="P3556" s="13">
        <f t="shared" ca="1" si="617"/>
        <v>309.10000000000002</v>
      </c>
      <c r="Q3556" s="11">
        <f t="shared" ca="1" si="415"/>
        <v>9.4453789430000001E-3</v>
      </c>
      <c r="R3556" s="11">
        <f t="shared" ca="1" si="618"/>
        <v>1.0000815940000001</v>
      </c>
      <c r="S3556" s="11"/>
    </row>
    <row r="3557" spans="2:19" x14ac:dyDescent="0.2">
      <c r="B3557" s="11"/>
      <c r="D3557" s="14">
        <f t="shared" si="619"/>
        <v>35.550000000001496</v>
      </c>
      <c r="E3557" s="11">
        <f t="shared" si="622"/>
        <v>37.840000000001169</v>
      </c>
      <c r="F3557" s="11">
        <f t="shared" si="615"/>
        <v>-371.21040000001148</v>
      </c>
      <c r="G3557" s="11">
        <f t="shared" ca="1" si="412"/>
        <v>-2.8286993819999998E-2</v>
      </c>
      <c r="H3557" s="15">
        <f t="shared" si="623"/>
        <v>0</v>
      </c>
      <c r="I3557" s="11">
        <f t="shared" ca="1" si="1"/>
        <v>-371.23868700000003</v>
      </c>
      <c r="J3557" s="11">
        <f t="shared" ca="1" si="9"/>
        <v>-9.8107475419999997</v>
      </c>
      <c r="K3557" s="9">
        <f t="shared" ca="1" si="620"/>
        <v>2.8214586270000002</v>
      </c>
      <c r="L3557" s="11">
        <f t="shared" ca="1" si="621"/>
        <v>7755.0916459999999</v>
      </c>
      <c r="M3557" s="11">
        <f t="shared" ca="1" si="616"/>
        <v>0.54040600000000005</v>
      </c>
      <c r="N3557" s="11">
        <f t="shared" ca="1" si="613"/>
        <v>-2.8286993819999998E-2</v>
      </c>
      <c r="O3557" s="11">
        <f t="shared" ca="1" si="614"/>
        <v>0</v>
      </c>
      <c r="P3557" s="13">
        <f t="shared" ca="1" si="617"/>
        <v>309.10000000000002</v>
      </c>
      <c r="Q3557" s="11">
        <f t="shared" ca="1" si="415"/>
        <v>9.1279800289999994E-3</v>
      </c>
      <c r="R3557" s="11">
        <f t="shared" ca="1" si="618"/>
        <v>1.000076202</v>
      </c>
      <c r="S3557" s="11"/>
    </row>
    <row r="3558" spans="2:19" x14ac:dyDescent="0.2">
      <c r="B3558" s="11"/>
      <c r="D3558" s="14">
        <f t="shared" si="619"/>
        <v>35.560000000001494</v>
      </c>
      <c r="E3558" s="11">
        <f t="shared" si="622"/>
        <v>37.840000000001169</v>
      </c>
      <c r="F3558" s="11">
        <f t="shared" si="615"/>
        <v>-371.21040000001148</v>
      </c>
      <c r="G3558" s="11">
        <f t="shared" ca="1" si="412"/>
        <v>-2.63540102E-2</v>
      </c>
      <c r="H3558" s="15">
        <f t="shared" si="623"/>
        <v>0</v>
      </c>
      <c r="I3558" s="11">
        <f t="shared" ca="1" si="1"/>
        <v>-371.23675400000002</v>
      </c>
      <c r="J3558" s="11">
        <f t="shared" ca="1" si="9"/>
        <v>-9.8106964590000008</v>
      </c>
      <c r="K3558" s="9">
        <f t="shared" ca="1" si="620"/>
        <v>2.7233511510000001</v>
      </c>
      <c r="L3558" s="11">
        <f t="shared" ca="1" si="621"/>
        <v>7755.1193700000003</v>
      </c>
      <c r="M3558" s="11">
        <f t="shared" ca="1" si="616"/>
        <v>0.54040600000000005</v>
      </c>
      <c r="N3558" s="11">
        <f t="shared" ca="1" si="613"/>
        <v>-2.63540102E-2</v>
      </c>
      <c r="O3558" s="11">
        <f t="shared" ca="1" si="614"/>
        <v>0</v>
      </c>
      <c r="P3558" s="13">
        <f t="shared" ca="1" si="617"/>
        <v>309.10000000000002</v>
      </c>
      <c r="Q3558" s="11">
        <f t="shared" ca="1" si="415"/>
        <v>8.8105828260000001E-3</v>
      </c>
      <c r="R3558" s="11">
        <f t="shared" ca="1" si="618"/>
        <v>1.000070995</v>
      </c>
      <c r="S3558" s="11"/>
    </row>
    <row r="3559" spans="2:19" x14ac:dyDescent="0.2">
      <c r="B3559" s="11"/>
      <c r="D3559" s="14">
        <f t="shared" si="619"/>
        <v>35.570000000001492</v>
      </c>
      <c r="E3559" s="11">
        <f t="shared" si="622"/>
        <v>37.840000000001169</v>
      </c>
      <c r="F3559" s="11">
        <f t="shared" si="615"/>
        <v>-371.21040000001148</v>
      </c>
      <c r="G3559" s="11">
        <f t="shared" ca="1" si="412"/>
        <v>-2.4489438860000001E-2</v>
      </c>
      <c r="H3559" s="15">
        <f t="shared" si="623"/>
        <v>0</v>
      </c>
      <c r="I3559" s="11">
        <f t="shared" ca="1" si="1"/>
        <v>-371.23488939999999</v>
      </c>
      <c r="J3559" s="11">
        <f t="shared" ca="1" si="9"/>
        <v>-9.8106471840000005</v>
      </c>
      <c r="K3559" s="9">
        <f t="shared" ca="1" si="620"/>
        <v>2.6252441869999998</v>
      </c>
      <c r="L3559" s="11">
        <f t="shared" ca="1" si="621"/>
        <v>7755.1461129999998</v>
      </c>
      <c r="M3559" s="11">
        <f t="shared" ca="1" si="616"/>
        <v>0.54040600000000005</v>
      </c>
      <c r="N3559" s="11">
        <f t="shared" ca="1" si="613"/>
        <v>-2.4489438860000001E-2</v>
      </c>
      <c r="O3559" s="11">
        <f t="shared" ca="1" si="614"/>
        <v>0</v>
      </c>
      <c r="P3559" s="13">
        <f t="shared" ca="1" si="617"/>
        <v>309.10000000000002</v>
      </c>
      <c r="Q3559" s="11">
        <f t="shared" ca="1" si="415"/>
        <v>8.4931872749999995E-3</v>
      </c>
      <c r="R3559" s="11">
        <f t="shared" ca="1" si="618"/>
        <v>1.000065972</v>
      </c>
      <c r="S3559" s="11"/>
    </row>
    <row r="3560" spans="2:19" x14ac:dyDescent="0.2">
      <c r="B3560" s="11"/>
      <c r="D3560" s="14">
        <f t="shared" si="619"/>
        <v>35.58000000000149</v>
      </c>
      <c r="E3560" s="11">
        <f t="shared" si="622"/>
        <v>37.840000000001169</v>
      </c>
      <c r="F3560" s="11">
        <f t="shared" si="615"/>
        <v>-371.21040000001148</v>
      </c>
      <c r="G3560" s="11">
        <f t="shared" ca="1" si="412"/>
        <v>-2.2693278420000001E-2</v>
      </c>
      <c r="H3560" s="15">
        <f t="shared" si="623"/>
        <v>0</v>
      </c>
      <c r="I3560" s="11">
        <f t="shared" ca="1" si="1"/>
        <v>-371.23309330000001</v>
      </c>
      <c r="J3560" s="11">
        <f t="shared" ca="1" si="9"/>
        <v>-9.8105997170000006</v>
      </c>
      <c r="K3560" s="9">
        <f t="shared" ca="1" si="620"/>
        <v>2.5271377149999998</v>
      </c>
      <c r="L3560" s="11">
        <f t="shared" ca="1" si="621"/>
        <v>7755.171875</v>
      </c>
      <c r="M3560" s="11">
        <f t="shared" ca="1" si="616"/>
        <v>0.54040600000000005</v>
      </c>
      <c r="N3560" s="11">
        <f t="shared" ca="1" si="613"/>
        <v>-2.2693278420000001E-2</v>
      </c>
      <c r="O3560" s="11">
        <f t="shared" ca="1" si="614"/>
        <v>0</v>
      </c>
      <c r="P3560" s="13">
        <f t="shared" ca="1" si="617"/>
        <v>309.10000000000002</v>
      </c>
      <c r="Q3560" s="11">
        <f t="shared" ca="1" si="415"/>
        <v>8.1757933190000007E-3</v>
      </c>
      <c r="R3560" s="11">
        <f t="shared" ca="1" si="618"/>
        <v>1.000061133</v>
      </c>
      <c r="S3560" s="11"/>
    </row>
    <row r="3561" spans="2:19" x14ac:dyDescent="0.2">
      <c r="B3561" s="11"/>
      <c r="D3561" s="14">
        <f t="shared" si="619"/>
        <v>35.590000000001488</v>
      </c>
      <c r="E3561" s="11">
        <f t="shared" si="622"/>
        <v>37.840000000001169</v>
      </c>
      <c r="F3561" s="11">
        <f t="shared" si="615"/>
        <v>-371.21040000001148</v>
      </c>
      <c r="G3561" s="11">
        <f t="shared" ca="1" si="412"/>
        <v>-2.0965527540000001E-2</v>
      </c>
      <c r="H3561" s="15">
        <f t="shared" si="623"/>
        <v>0</v>
      </c>
      <c r="I3561" s="11">
        <f t="shared" ca="1" si="1"/>
        <v>-371.23136549999998</v>
      </c>
      <c r="J3561" s="11">
        <f t="shared" ca="1" si="9"/>
        <v>-9.8105540569999992</v>
      </c>
      <c r="K3561" s="9">
        <f t="shared" ca="1" si="620"/>
        <v>2.4290317180000001</v>
      </c>
      <c r="L3561" s="11">
        <f t="shared" ca="1" si="621"/>
        <v>7755.1966560000001</v>
      </c>
      <c r="M3561" s="11">
        <f t="shared" ca="1" si="616"/>
        <v>0.54040600000000005</v>
      </c>
      <c r="N3561" s="11">
        <f t="shared" ca="1" si="613"/>
        <v>-2.0965527540000001E-2</v>
      </c>
      <c r="O3561" s="11">
        <f t="shared" ca="1" si="614"/>
        <v>0</v>
      </c>
      <c r="P3561" s="13">
        <f t="shared" ca="1" si="617"/>
        <v>309.10000000000002</v>
      </c>
      <c r="Q3561" s="11">
        <f t="shared" ca="1" si="415"/>
        <v>7.8584008989999992E-3</v>
      </c>
      <c r="R3561" s="11">
        <f t="shared" ca="1" si="618"/>
        <v>1.0000564789999999</v>
      </c>
      <c r="S3561" s="11"/>
    </row>
    <row r="3562" spans="2:19" x14ac:dyDescent="0.2">
      <c r="B3562" s="11"/>
      <c r="D3562" s="14">
        <f t="shared" si="619"/>
        <v>35.600000000001486</v>
      </c>
      <c r="E3562" s="11">
        <f t="shared" si="622"/>
        <v>37.840000000001169</v>
      </c>
      <c r="F3562" s="11">
        <f t="shared" si="615"/>
        <v>-371.21040000001148</v>
      </c>
      <c r="G3562" s="11">
        <f t="shared" ca="1" si="412"/>
        <v>-1.930618491E-2</v>
      </c>
      <c r="H3562" s="15">
        <f t="shared" si="623"/>
        <v>0</v>
      </c>
      <c r="I3562" s="11">
        <f t="shared" ca="1" si="1"/>
        <v>-371.22970620000001</v>
      </c>
      <c r="J3562" s="11">
        <f t="shared" ca="1" si="9"/>
        <v>-9.810510206</v>
      </c>
      <c r="K3562" s="9">
        <f t="shared" ca="1" si="620"/>
        <v>2.3309261769999998</v>
      </c>
      <c r="L3562" s="11">
        <f t="shared" ca="1" si="621"/>
        <v>7755.220456</v>
      </c>
      <c r="M3562" s="11">
        <f t="shared" ca="1" si="616"/>
        <v>0.54040600000000005</v>
      </c>
      <c r="N3562" s="11">
        <f t="shared" ca="1" si="613"/>
        <v>-1.930618491E-2</v>
      </c>
      <c r="O3562" s="11">
        <f t="shared" ca="1" si="614"/>
        <v>0</v>
      </c>
      <c r="P3562" s="13">
        <f t="shared" ca="1" si="617"/>
        <v>309.10000000000002</v>
      </c>
      <c r="Q3562" s="11">
        <f t="shared" ca="1" si="415"/>
        <v>7.5410099560000001E-3</v>
      </c>
      <c r="R3562" s="11">
        <f t="shared" ca="1" si="618"/>
        <v>1.000052009</v>
      </c>
      <c r="S3562" s="11"/>
    </row>
    <row r="3563" spans="2:19" x14ac:dyDescent="0.2">
      <c r="B3563" s="11"/>
      <c r="D3563" s="14">
        <f t="shared" si="619"/>
        <v>35.610000000001484</v>
      </c>
      <c r="E3563" s="11">
        <f t="shared" si="622"/>
        <v>37.840000000001169</v>
      </c>
      <c r="F3563" s="11">
        <f t="shared" si="615"/>
        <v>-371.21040000001148</v>
      </c>
      <c r="G3563" s="11">
        <f t="shared" ca="1" si="412"/>
        <v>-1.771524931E-2</v>
      </c>
      <c r="H3563" s="15">
        <f t="shared" si="623"/>
        <v>0</v>
      </c>
      <c r="I3563" s="11">
        <f t="shared" ca="1" si="1"/>
        <v>-371.22811519999999</v>
      </c>
      <c r="J3563" s="11">
        <f t="shared" ca="1" si="9"/>
        <v>-9.8104681619999994</v>
      </c>
      <c r="K3563" s="9">
        <f t="shared" ca="1" si="620"/>
        <v>2.2328210749999999</v>
      </c>
      <c r="L3563" s="11">
        <f t="shared" ca="1" si="621"/>
        <v>7755.2432740000004</v>
      </c>
      <c r="M3563" s="11">
        <f t="shared" ca="1" si="616"/>
        <v>0.54040600000000005</v>
      </c>
      <c r="N3563" s="11">
        <f t="shared" ca="1" si="613"/>
        <v>-1.771524931E-2</v>
      </c>
      <c r="O3563" s="11">
        <f t="shared" ca="1" si="614"/>
        <v>0</v>
      </c>
      <c r="P3563" s="13">
        <f t="shared" ca="1" si="617"/>
        <v>309.10000000000002</v>
      </c>
      <c r="Q3563" s="11">
        <f t="shared" ca="1" si="415"/>
        <v>7.2236204309999996E-3</v>
      </c>
      <c r="R3563" s="11">
        <f t="shared" ca="1" si="618"/>
        <v>1.000047723</v>
      </c>
      <c r="S3563" s="11"/>
    </row>
    <row r="3564" spans="2:19" x14ac:dyDescent="0.2">
      <c r="B3564" s="11"/>
      <c r="D3564" s="14">
        <f t="shared" si="619"/>
        <v>35.620000000001482</v>
      </c>
      <c r="E3564" s="11">
        <f t="shared" si="622"/>
        <v>37.840000000001169</v>
      </c>
      <c r="F3564" s="11">
        <f t="shared" si="615"/>
        <v>-371.21040000001148</v>
      </c>
      <c r="G3564" s="11">
        <f t="shared" ca="1" si="412"/>
        <v>-1.619271953E-2</v>
      </c>
      <c r="H3564" s="15">
        <f t="shared" si="623"/>
        <v>0</v>
      </c>
      <c r="I3564" s="11">
        <f t="shared" ca="1" si="1"/>
        <v>-371.22659270000003</v>
      </c>
      <c r="J3564" s="11">
        <f t="shared" ca="1" si="9"/>
        <v>-9.8104279259999991</v>
      </c>
      <c r="K3564" s="9">
        <f t="shared" ca="1" si="620"/>
        <v>2.1347163939999998</v>
      </c>
      <c r="L3564" s="11">
        <f t="shared" ca="1" si="621"/>
        <v>7755.265112</v>
      </c>
      <c r="M3564" s="11">
        <f t="shared" ca="1" si="616"/>
        <v>0.54040600000000005</v>
      </c>
      <c r="N3564" s="11">
        <f t="shared" ca="1" si="613"/>
        <v>-1.619271953E-2</v>
      </c>
      <c r="O3564" s="11">
        <f t="shared" ca="1" si="614"/>
        <v>0</v>
      </c>
      <c r="P3564" s="13">
        <f t="shared" ca="1" si="617"/>
        <v>309.10000000000002</v>
      </c>
      <c r="Q3564" s="11">
        <f t="shared" ca="1" si="415"/>
        <v>6.9062322670000002E-3</v>
      </c>
      <c r="R3564" s="11">
        <f t="shared" ca="1" si="618"/>
        <v>1.0000436210000001</v>
      </c>
      <c r="S3564" s="11"/>
    </row>
    <row r="3565" spans="2:19" x14ac:dyDescent="0.2">
      <c r="B3565" s="11"/>
      <c r="D3565" s="14">
        <f t="shared" si="619"/>
        <v>35.63000000000148</v>
      </c>
      <c r="E3565" s="11">
        <f t="shared" si="622"/>
        <v>37.840000000001169</v>
      </c>
      <c r="F3565" s="11">
        <f t="shared" si="615"/>
        <v>-371.21040000001148</v>
      </c>
      <c r="G3565" s="11">
        <f t="shared" ca="1" si="412"/>
        <v>-1.4738594440000001E-2</v>
      </c>
      <c r="H3565" s="15">
        <f t="shared" si="623"/>
        <v>0</v>
      </c>
      <c r="I3565" s="11">
        <f t="shared" ca="1" si="1"/>
        <v>-371.22513859999998</v>
      </c>
      <c r="J3565" s="11">
        <f t="shared" ca="1" si="9"/>
        <v>-9.8103894979999993</v>
      </c>
      <c r="K3565" s="9">
        <f t="shared" ca="1" si="620"/>
        <v>2.036612114</v>
      </c>
      <c r="L3565" s="11">
        <f t="shared" ca="1" si="621"/>
        <v>7755.2859689999996</v>
      </c>
      <c r="M3565" s="11">
        <f t="shared" ca="1" si="616"/>
        <v>0.54040600000000005</v>
      </c>
      <c r="N3565" s="11">
        <f t="shared" ca="1" si="613"/>
        <v>-1.4738594440000001E-2</v>
      </c>
      <c r="O3565" s="11">
        <f t="shared" ca="1" si="614"/>
        <v>0</v>
      </c>
      <c r="P3565" s="13">
        <f t="shared" ca="1" si="617"/>
        <v>309.10000000000002</v>
      </c>
      <c r="Q3565" s="11">
        <f t="shared" ca="1" si="415"/>
        <v>6.5888454040000004E-3</v>
      </c>
      <c r="R3565" s="11">
        <f t="shared" ca="1" si="618"/>
        <v>1.000039704</v>
      </c>
      <c r="S3565" s="11"/>
    </row>
    <row r="3566" spans="2:19" x14ac:dyDescent="0.2">
      <c r="B3566" s="11"/>
      <c r="D3566" s="14">
        <f t="shared" si="619"/>
        <v>35.640000000001478</v>
      </c>
      <c r="E3566" s="11">
        <f t="shared" si="622"/>
        <v>37.840000000001169</v>
      </c>
      <c r="F3566" s="11">
        <f t="shared" si="615"/>
        <v>-371.21040000001148</v>
      </c>
      <c r="G3566" s="11">
        <f t="shared" ca="1" si="412"/>
        <v>-1.3352872950000001E-2</v>
      </c>
      <c r="H3566" s="15">
        <f t="shared" si="623"/>
        <v>0</v>
      </c>
      <c r="I3566" s="11">
        <f t="shared" ca="1" si="1"/>
        <v>-371.22375290000002</v>
      </c>
      <c r="J3566" s="11">
        <f t="shared" ca="1" si="9"/>
        <v>-9.8103528769999997</v>
      </c>
      <c r="K3566" s="9">
        <f t="shared" ca="1" si="620"/>
        <v>1.938508219</v>
      </c>
      <c r="L3566" s="11">
        <f t="shared" ca="1" si="621"/>
        <v>7755.3058440000004</v>
      </c>
      <c r="M3566" s="11">
        <f t="shared" ca="1" si="616"/>
        <v>0.54040600000000005</v>
      </c>
      <c r="N3566" s="11">
        <f t="shared" ca="1" si="613"/>
        <v>-1.3352872950000001E-2</v>
      </c>
      <c r="O3566" s="11">
        <f t="shared" ca="1" si="614"/>
        <v>0</v>
      </c>
      <c r="P3566" s="13">
        <f t="shared" ca="1" si="617"/>
        <v>309.10000000000002</v>
      </c>
      <c r="Q3566" s="11">
        <f t="shared" ca="1" si="415"/>
        <v>6.2714597840000004E-3</v>
      </c>
      <c r="R3566" s="11">
        <f t="shared" ca="1" si="618"/>
        <v>1.000035971</v>
      </c>
      <c r="S3566" s="11"/>
    </row>
    <row r="3567" spans="2:19" x14ac:dyDescent="0.2">
      <c r="B3567" s="11"/>
      <c r="D3567" s="14">
        <f t="shared" si="619"/>
        <v>35.650000000001477</v>
      </c>
      <c r="E3567" s="11">
        <f t="shared" si="622"/>
        <v>37.840000000001169</v>
      </c>
      <c r="F3567" s="11">
        <f t="shared" si="615"/>
        <v>-371.21040000001148</v>
      </c>
      <c r="G3567" s="11">
        <f t="shared" ca="1" si="412"/>
        <v>-1.2035554009999999E-2</v>
      </c>
      <c r="H3567" s="15">
        <f t="shared" si="623"/>
        <v>0</v>
      </c>
      <c r="I3567" s="11">
        <f t="shared" ca="1" si="1"/>
        <v>-371.22243559999998</v>
      </c>
      <c r="J3567" s="11">
        <f t="shared" ca="1" si="9"/>
        <v>-9.8103180640000005</v>
      </c>
      <c r="K3567" s="9">
        <f t="shared" ca="1" si="620"/>
        <v>1.840404691</v>
      </c>
      <c r="L3567" s="11">
        <f t="shared" ca="1" si="621"/>
        <v>7755.3247389999997</v>
      </c>
      <c r="M3567" s="11">
        <f t="shared" ca="1" si="616"/>
        <v>0.54040600000000005</v>
      </c>
      <c r="N3567" s="11">
        <f t="shared" ref="N3567:N3630" ca="1" si="624">IF(K3567&gt;0,-0.5*M3567*(K3567^2)*CdR*CSAR,0)</f>
        <v>-1.2035554009999999E-2</v>
      </c>
      <c r="O3567" s="11">
        <f t="shared" ref="O3567:O3630" ca="1" si="625">IF(K3567&gt;0,0, 0.5*M3567*(K3567^2)*CdC*CSAC)</f>
        <v>0</v>
      </c>
      <c r="P3567" s="13">
        <f t="shared" ca="1" si="617"/>
        <v>309.10000000000002</v>
      </c>
      <c r="Q3567" s="11">
        <f t="shared" ca="1" si="415"/>
        <v>5.95407535E-3</v>
      </c>
      <c r="R3567" s="11">
        <f t="shared" ca="1" si="618"/>
        <v>1.0000324220000001</v>
      </c>
      <c r="S3567" s="11"/>
    </row>
    <row r="3568" spans="2:19" x14ac:dyDescent="0.2">
      <c r="B3568" s="11"/>
      <c r="D3568" s="14">
        <f t="shared" si="619"/>
        <v>35.660000000001475</v>
      </c>
      <c r="E3568" s="11">
        <f t="shared" si="622"/>
        <v>37.840000000001169</v>
      </c>
      <c r="F3568" s="11">
        <f t="shared" si="615"/>
        <v>-371.21040000001148</v>
      </c>
      <c r="G3568" s="11">
        <f t="shared" ca="1" si="412"/>
        <v>-1.078663664E-2</v>
      </c>
      <c r="H3568" s="15">
        <f t="shared" si="623"/>
        <v>0</v>
      </c>
      <c r="I3568" s="11">
        <f t="shared" ca="1" si="1"/>
        <v>-371.22118660000001</v>
      </c>
      <c r="J3568" s="11">
        <f t="shared" ca="1" si="9"/>
        <v>-9.8102850589999999</v>
      </c>
      <c r="K3568" s="9">
        <f t="shared" ca="1" si="620"/>
        <v>1.7423015100000001</v>
      </c>
      <c r="L3568" s="11">
        <f t="shared" ca="1" si="621"/>
        <v>7755.3426520000003</v>
      </c>
      <c r="M3568" s="11">
        <f t="shared" ca="1" si="616"/>
        <v>0.54040600000000005</v>
      </c>
      <c r="N3568" s="11">
        <f t="shared" ca="1" si="624"/>
        <v>-1.078663664E-2</v>
      </c>
      <c r="O3568" s="11">
        <f t="shared" ca="1" si="625"/>
        <v>0</v>
      </c>
      <c r="P3568" s="13">
        <f t="shared" ca="1" si="617"/>
        <v>309.10000000000002</v>
      </c>
      <c r="Q3568" s="11">
        <f t="shared" ca="1" si="415"/>
        <v>5.6366920409999998E-3</v>
      </c>
      <c r="R3568" s="11">
        <f t="shared" ca="1" si="618"/>
        <v>1.000029058</v>
      </c>
      <c r="S3568" s="11"/>
    </row>
    <row r="3569" spans="2:19" x14ac:dyDescent="0.2">
      <c r="B3569" s="11"/>
      <c r="D3569" s="14">
        <f t="shared" si="619"/>
        <v>35.670000000001473</v>
      </c>
      <c r="E3569" s="11">
        <f t="shared" si="622"/>
        <v>37.840000000001169</v>
      </c>
      <c r="F3569" s="11">
        <f t="shared" si="615"/>
        <v>-371.21040000001148</v>
      </c>
      <c r="G3569" s="11">
        <f t="shared" ca="1" si="412"/>
        <v>-9.6061198900000005E-3</v>
      </c>
      <c r="H3569" s="15">
        <f t="shared" si="623"/>
        <v>0</v>
      </c>
      <c r="I3569" s="11">
        <f t="shared" ca="1" si="1"/>
        <v>-371.22000609999998</v>
      </c>
      <c r="J3569" s="11">
        <f t="shared" ca="1" si="9"/>
        <v>-9.8102538619999997</v>
      </c>
      <c r="K3569" s="9">
        <f t="shared" ca="1" si="620"/>
        <v>1.644198659</v>
      </c>
      <c r="L3569" s="11">
        <f t="shared" ca="1" si="621"/>
        <v>7755.3595850000002</v>
      </c>
      <c r="M3569" s="11">
        <f t="shared" ca="1" si="616"/>
        <v>0.54040600000000005</v>
      </c>
      <c r="N3569" s="11">
        <f t="shared" ca="1" si="624"/>
        <v>-9.6061198900000005E-3</v>
      </c>
      <c r="O3569" s="11">
        <f t="shared" ca="1" si="625"/>
        <v>0</v>
      </c>
      <c r="P3569" s="13">
        <f t="shared" ca="1" si="617"/>
        <v>309.10000000000002</v>
      </c>
      <c r="Q3569" s="11">
        <f t="shared" ca="1" si="415"/>
        <v>5.3193098010000002E-3</v>
      </c>
      <c r="R3569" s="11">
        <f t="shared" ca="1" si="618"/>
        <v>1.000025878</v>
      </c>
      <c r="S3569" s="11"/>
    </row>
    <row r="3570" spans="2:19" x14ac:dyDescent="0.2">
      <c r="B3570" s="11"/>
      <c r="D3570" s="14">
        <f t="shared" si="619"/>
        <v>35.680000000001471</v>
      </c>
      <c r="E3570" s="11">
        <f t="shared" si="622"/>
        <v>37.840000000001169</v>
      </c>
      <c r="F3570" s="11">
        <f t="shared" si="615"/>
        <v>-371.21040000001148</v>
      </c>
      <c r="G3570" s="11">
        <f t="shared" ca="1" si="412"/>
        <v>-8.494002883E-3</v>
      </c>
      <c r="H3570" s="15">
        <f t="shared" si="623"/>
        <v>0</v>
      </c>
      <c r="I3570" s="11">
        <f t="shared" ca="1" si="1"/>
        <v>-371.21889399999998</v>
      </c>
      <c r="J3570" s="11">
        <f t="shared" ca="1" si="9"/>
        <v>-9.8102244719999998</v>
      </c>
      <c r="K3570" s="9">
        <f t="shared" ca="1" si="620"/>
        <v>1.5460961209999999</v>
      </c>
      <c r="L3570" s="11">
        <f t="shared" ca="1" si="621"/>
        <v>7755.3755359999996</v>
      </c>
      <c r="M3570" s="11">
        <f t="shared" ca="1" si="616"/>
        <v>0.54040600000000005</v>
      </c>
      <c r="N3570" s="11">
        <f t="shared" ca="1" si="624"/>
        <v>-8.494002883E-3</v>
      </c>
      <c r="O3570" s="11">
        <f t="shared" ca="1" si="625"/>
        <v>0</v>
      </c>
      <c r="P3570" s="13">
        <f t="shared" ca="1" si="617"/>
        <v>309.10000000000002</v>
      </c>
      <c r="Q3570" s="11">
        <f t="shared" ca="1" si="415"/>
        <v>5.001928569E-3</v>
      </c>
      <c r="R3570" s="11">
        <f t="shared" ca="1" si="618"/>
        <v>1.0000228819999999</v>
      </c>
      <c r="S3570" s="11"/>
    </row>
    <row r="3571" spans="2:19" x14ac:dyDescent="0.2">
      <c r="B3571" s="11"/>
      <c r="D3571" s="14">
        <f t="shared" si="619"/>
        <v>35.690000000001469</v>
      </c>
      <c r="E3571" s="11">
        <f t="shared" si="622"/>
        <v>37.840000000001169</v>
      </c>
      <c r="F3571" s="11">
        <f t="shared" si="615"/>
        <v>-371.21040000001148</v>
      </c>
      <c r="G3571" s="11">
        <f t="shared" ca="1" si="412"/>
        <v>-7.4502847760000001E-3</v>
      </c>
      <c r="H3571" s="15">
        <f t="shared" si="623"/>
        <v>0</v>
      </c>
      <c r="I3571" s="11">
        <f t="shared" ca="1" si="1"/>
        <v>-371.21785030000001</v>
      </c>
      <c r="J3571" s="11">
        <f t="shared" ca="1" si="9"/>
        <v>-9.8101968890000002</v>
      </c>
      <c r="K3571" s="9">
        <f t="shared" ca="1" si="620"/>
        <v>1.447993876</v>
      </c>
      <c r="L3571" s="11">
        <f t="shared" ca="1" si="621"/>
        <v>7755.3905070000001</v>
      </c>
      <c r="M3571" s="11">
        <f t="shared" ca="1" si="616"/>
        <v>0.54040600000000005</v>
      </c>
      <c r="N3571" s="11">
        <f t="shared" ca="1" si="624"/>
        <v>-7.4502847760000001E-3</v>
      </c>
      <c r="O3571" s="11">
        <f t="shared" ca="1" si="625"/>
        <v>0</v>
      </c>
      <c r="P3571" s="13">
        <f t="shared" ca="1" si="617"/>
        <v>309.10000000000002</v>
      </c>
      <c r="Q3571" s="11">
        <f t="shared" ca="1" si="415"/>
        <v>4.6845482890000003E-3</v>
      </c>
      <c r="R3571" s="11">
        <f t="shared" ca="1" si="618"/>
        <v>1.0000200699999999</v>
      </c>
      <c r="S3571" s="11"/>
    </row>
    <row r="3572" spans="2:19" x14ac:dyDescent="0.2">
      <c r="B3572" s="11"/>
      <c r="D3572" s="14">
        <f t="shared" si="619"/>
        <v>35.700000000001467</v>
      </c>
      <c r="E3572" s="11">
        <f t="shared" si="622"/>
        <v>37.840000000001169</v>
      </c>
      <c r="F3572" s="11">
        <f t="shared" si="615"/>
        <v>-371.21040000001148</v>
      </c>
      <c r="G3572" s="11">
        <f t="shared" ca="1" si="412"/>
        <v>-6.4749647800000001E-3</v>
      </c>
      <c r="H3572" s="15">
        <f t="shared" si="623"/>
        <v>0</v>
      </c>
      <c r="I3572" s="11">
        <f t="shared" ca="1" si="1"/>
        <v>-371.21687500000002</v>
      </c>
      <c r="J3572" s="11">
        <f t="shared" ca="1" si="9"/>
        <v>-9.8101711139999992</v>
      </c>
      <c r="K3572" s="9">
        <f t="shared" ca="1" si="620"/>
        <v>1.3498919069999999</v>
      </c>
      <c r="L3572" s="11">
        <f t="shared" ca="1" si="621"/>
        <v>7755.4044960000001</v>
      </c>
      <c r="M3572" s="11">
        <f t="shared" ca="1" si="616"/>
        <v>0.54040600000000005</v>
      </c>
      <c r="N3572" s="11">
        <f t="shared" ca="1" si="624"/>
        <v>-6.4749647800000001E-3</v>
      </c>
      <c r="O3572" s="11">
        <f t="shared" ca="1" si="625"/>
        <v>0</v>
      </c>
      <c r="P3572" s="13">
        <f t="shared" ca="1" si="617"/>
        <v>309.10000000000002</v>
      </c>
      <c r="Q3572" s="11">
        <f t="shared" ca="1" si="415"/>
        <v>4.3671689000000001E-3</v>
      </c>
      <c r="R3572" s="11">
        <f t="shared" ca="1" si="618"/>
        <v>1.000017443</v>
      </c>
      <c r="S3572" s="11"/>
    </row>
    <row r="3573" spans="2:19" x14ac:dyDescent="0.2">
      <c r="B3573" s="11"/>
      <c r="D3573" s="14">
        <f t="shared" si="619"/>
        <v>35.710000000001465</v>
      </c>
      <c r="E3573" s="11">
        <f t="shared" si="622"/>
        <v>37.840000000001169</v>
      </c>
      <c r="F3573" s="11">
        <f t="shared" si="615"/>
        <v>-371.21040000001148</v>
      </c>
      <c r="G3573" s="11">
        <f t="shared" ca="1" si="412"/>
        <v>-5.5680421570000003E-3</v>
      </c>
      <c r="H3573" s="15">
        <f t="shared" si="623"/>
        <v>0</v>
      </c>
      <c r="I3573" s="11">
        <f t="shared" ca="1" si="1"/>
        <v>-371.21596799999998</v>
      </c>
      <c r="J3573" s="11">
        <f t="shared" ca="1" si="9"/>
        <v>-9.8101471470000003</v>
      </c>
      <c r="K3573" s="9">
        <f t="shared" ca="1" si="620"/>
        <v>1.251790196</v>
      </c>
      <c r="L3573" s="11">
        <f t="shared" ca="1" si="621"/>
        <v>7755.4175050000003</v>
      </c>
      <c r="M3573" s="11">
        <f t="shared" ca="1" si="616"/>
        <v>0.54040600000000005</v>
      </c>
      <c r="N3573" s="11">
        <f t="shared" ca="1" si="624"/>
        <v>-5.5680421570000003E-3</v>
      </c>
      <c r="O3573" s="11">
        <f t="shared" ca="1" si="625"/>
        <v>0</v>
      </c>
      <c r="P3573" s="13">
        <f t="shared" ca="1" si="617"/>
        <v>309.10000000000002</v>
      </c>
      <c r="Q3573" s="11">
        <f t="shared" ca="1" si="415"/>
        <v>4.0497903459999996E-3</v>
      </c>
      <c r="R3573" s="11">
        <f t="shared" ca="1" si="618"/>
        <v>1.0000150000000001</v>
      </c>
      <c r="S3573" s="11"/>
    </row>
    <row r="3574" spans="2:19" x14ac:dyDescent="0.2">
      <c r="B3574" s="11"/>
      <c r="D3574" s="14">
        <f t="shared" si="619"/>
        <v>35.720000000001463</v>
      </c>
      <c r="E3574" s="11">
        <f t="shared" si="622"/>
        <v>37.840000000001169</v>
      </c>
      <c r="F3574" s="11">
        <f t="shared" si="615"/>
        <v>-371.21040000001148</v>
      </c>
      <c r="G3574" s="11">
        <f t="shared" ca="1" si="412"/>
        <v>-4.729516221E-3</v>
      </c>
      <c r="H3574" s="15">
        <f t="shared" si="623"/>
        <v>0</v>
      </c>
      <c r="I3574" s="11">
        <f t="shared" ca="1" si="1"/>
        <v>-371.21512949999999</v>
      </c>
      <c r="J3574" s="11">
        <f t="shared" ca="1" si="9"/>
        <v>-9.810124987</v>
      </c>
      <c r="K3574" s="9">
        <f t="shared" ca="1" si="620"/>
        <v>1.1536887250000001</v>
      </c>
      <c r="L3574" s="11">
        <f t="shared" ca="1" si="621"/>
        <v>7755.4295320000001</v>
      </c>
      <c r="M3574" s="11">
        <f t="shared" ca="1" si="616"/>
        <v>0.54040600000000005</v>
      </c>
      <c r="N3574" s="11">
        <f t="shared" ca="1" si="624"/>
        <v>-4.729516221E-3</v>
      </c>
      <c r="O3574" s="11">
        <f t="shared" ca="1" si="625"/>
        <v>0</v>
      </c>
      <c r="P3574" s="13">
        <f t="shared" ca="1" si="617"/>
        <v>309.10000000000002</v>
      </c>
      <c r="Q3574" s="11">
        <f t="shared" ca="1" si="415"/>
        <v>3.732412567E-3</v>
      </c>
      <c r="R3574" s="11">
        <f t="shared" ca="1" si="618"/>
        <v>1.0000127409999999</v>
      </c>
      <c r="S3574" s="11"/>
    </row>
    <row r="3575" spans="2:19" x14ac:dyDescent="0.2">
      <c r="B3575" s="11"/>
      <c r="D3575" s="14">
        <f t="shared" si="619"/>
        <v>35.730000000001461</v>
      </c>
      <c r="E3575" s="11">
        <f t="shared" si="622"/>
        <v>37.840000000001169</v>
      </c>
      <c r="F3575" s="11">
        <f t="shared" si="615"/>
        <v>-371.21040000001148</v>
      </c>
      <c r="G3575" s="11">
        <f t="shared" ca="1" si="412"/>
        <v>-3.959386334E-3</v>
      </c>
      <c r="H3575" s="15">
        <f t="shared" si="623"/>
        <v>0</v>
      </c>
      <c r="I3575" s="11">
        <f t="shared" ca="1" si="1"/>
        <v>-371.21435939999998</v>
      </c>
      <c r="J3575" s="11">
        <f t="shared" ca="1" si="9"/>
        <v>-9.8101046350000001</v>
      </c>
      <c r="K3575" s="9">
        <f t="shared" ca="1" si="620"/>
        <v>1.0555874750000001</v>
      </c>
      <c r="L3575" s="11">
        <f t="shared" ca="1" si="621"/>
        <v>7755.4405790000001</v>
      </c>
      <c r="M3575" s="11">
        <f t="shared" ca="1" si="616"/>
        <v>0.54040600000000005</v>
      </c>
      <c r="N3575" s="11">
        <f t="shared" ca="1" si="624"/>
        <v>-3.959386334E-3</v>
      </c>
      <c r="O3575" s="11">
        <f t="shared" ca="1" si="625"/>
        <v>0</v>
      </c>
      <c r="P3575" s="13">
        <f t="shared" ca="1" si="617"/>
        <v>309.10000000000002</v>
      </c>
      <c r="Q3575" s="11">
        <f t="shared" ca="1" si="415"/>
        <v>3.415035505E-3</v>
      </c>
      <c r="R3575" s="11">
        <f t="shared" ca="1" si="618"/>
        <v>1.0000106660000001</v>
      </c>
      <c r="S3575" s="11"/>
    </row>
    <row r="3576" spans="2:19" x14ac:dyDescent="0.2">
      <c r="B3576" s="11"/>
      <c r="D3576" s="14">
        <f t="shared" si="619"/>
        <v>35.740000000001459</v>
      </c>
      <c r="E3576" s="11">
        <f t="shared" si="622"/>
        <v>37.840000000001169</v>
      </c>
      <c r="F3576" s="11">
        <f t="shared" si="615"/>
        <v>-371.21040000001148</v>
      </c>
      <c r="G3576" s="11">
        <f t="shared" ca="1" si="412"/>
        <v>-3.2576519100000001E-3</v>
      </c>
      <c r="H3576" s="15">
        <f t="shared" si="623"/>
        <v>0</v>
      </c>
      <c r="I3576" s="11">
        <f t="shared" ca="1" si="1"/>
        <v>-371.2136577</v>
      </c>
      <c r="J3576" s="11">
        <f t="shared" ca="1" si="9"/>
        <v>-9.8100860900000004</v>
      </c>
      <c r="K3576" s="9">
        <f t="shared" ca="1" si="620"/>
        <v>0.95748642829999997</v>
      </c>
      <c r="L3576" s="11">
        <f t="shared" ca="1" si="621"/>
        <v>7755.4506439999996</v>
      </c>
      <c r="M3576" s="11">
        <f t="shared" ca="1" si="616"/>
        <v>0.54040600000000005</v>
      </c>
      <c r="N3576" s="11">
        <f t="shared" ca="1" si="624"/>
        <v>-3.2576519100000001E-3</v>
      </c>
      <c r="O3576" s="11">
        <f t="shared" ca="1" si="625"/>
        <v>0</v>
      </c>
      <c r="P3576" s="13">
        <f t="shared" ca="1" si="617"/>
        <v>309.10000000000002</v>
      </c>
      <c r="Q3576" s="11">
        <f t="shared" ca="1" si="415"/>
        <v>3.097659102E-3</v>
      </c>
      <c r="R3576" s="11">
        <f t="shared" ca="1" si="618"/>
        <v>1.000008776</v>
      </c>
      <c r="S3576" s="11"/>
    </row>
    <row r="3577" spans="2:19" x14ac:dyDescent="0.2">
      <c r="B3577" s="11"/>
      <c r="D3577" s="14">
        <f t="shared" si="619"/>
        <v>35.750000000001457</v>
      </c>
      <c r="E3577" s="11">
        <f t="shared" si="622"/>
        <v>37.840000000001169</v>
      </c>
      <c r="F3577" s="11">
        <f t="shared" si="615"/>
        <v>-371.21040000001148</v>
      </c>
      <c r="G3577" s="11">
        <f t="shared" ca="1" si="412"/>
        <v>-2.6243124139999998E-3</v>
      </c>
      <c r="H3577" s="15">
        <f t="shared" si="623"/>
        <v>0</v>
      </c>
      <c r="I3577" s="11">
        <f t="shared" ca="1" si="1"/>
        <v>-371.21302429999997</v>
      </c>
      <c r="J3577" s="11">
        <f t="shared" ca="1" si="9"/>
        <v>-9.8100693529999994</v>
      </c>
      <c r="K3577" s="9">
        <f t="shared" ca="1" si="620"/>
        <v>0.85938556740000005</v>
      </c>
      <c r="L3577" s="11">
        <f t="shared" ca="1" si="621"/>
        <v>7755.4597279999998</v>
      </c>
      <c r="M3577" s="11">
        <f t="shared" ca="1" si="616"/>
        <v>0.54040600000000005</v>
      </c>
      <c r="N3577" s="11">
        <f t="shared" ca="1" si="624"/>
        <v>-2.6243124139999998E-3</v>
      </c>
      <c r="O3577" s="11">
        <f t="shared" ca="1" si="625"/>
        <v>0</v>
      </c>
      <c r="P3577" s="13">
        <f t="shared" ca="1" si="617"/>
        <v>309.10000000000002</v>
      </c>
      <c r="Q3577" s="11">
        <f t="shared" ca="1" si="415"/>
        <v>2.7802832979999998E-3</v>
      </c>
      <c r="R3577" s="11">
        <f t="shared" ca="1" si="618"/>
        <v>1.0000070700000001</v>
      </c>
      <c r="S3577" s="11"/>
    </row>
    <row r="3578" spans="2:19" x14ac:dyDescent="0.2">
      <c r="B3578" s="11"/>
      <c r="D3578" s="14">
        <f t="shared" si="619"/>
        <v>35.760000000001455</v>
      </c>
      <c r="E3578" s="11">
        <f t="shared" si="622"/>
        <v>37.840000000001169</v>
      </c>
      <c r="F3578" s="11">
        <f t="shared" si="615"/>
        <v>-371.21040000001148</v>
      </c>
      <c r="G3578" s="11">
        <f t="shared" ca="1" si="412"/>
        <v>-2.0593673580000002E-3</v>
      </c>
      <c r="H3578" s="15">
        <f t="shared" si="623"/>
        <v>0</v>
      </c>
      <c r="I3578" s="11">
        <f t="shared" ca="1" si="1"/>
        <v>-371.2124594</v>
      </c>
      <c r="J3578" s="11">
        <f t="shared" ca="1" si="9"/>
        <v>-9.8100544230000004</v>
      </c>
      <c r="K3578" s="9">
        <f t="shared" ca="1" si="620"/>
        <v>0.76128487389999999</v>
      </c>
      <c r="L3578" s="11">
        <f t="shared" ca="1" si="621"/>
        <v>7755.4678320000003</v>
      </c>
      <c r="M3578" s="11">
        <f t="shared" ca="1" si="616"/>
        <v>0.54040600000000005</v>
      </c>
      <c r="N3578" s="11">
        <f t="shared" ca="1" si="624"/>
        <v>-2.0593673580000002E-3</v>
      </c>
      <c r="O3578" s="11">
        <f t="shared" ca="1" si="625"/>
        <v>0</v>
      </c>
      <c r="P3578" s="13">
        <f t="shared" ca="1" si="617"/>
        <v>309.10000000000002</v>
      </c>
      <c r="Q3578" s="11">
        <f t="shared" ca="1" si="415"/>
        <v>2.4629080360000001E-3</v>
      </c>
      <c r="R3578" s="11">
        <f t="shared" ca="1" si="618"/>
        <v>1.0000055480000001</v>
      </c>
      <c r="S3578" s="11"/>
    </row>
    <row r="3579" spans="2:19" x14ac:dyDescent="0.2">
      <c r="B3579" s="11"/>
      <c r="D3579" s="14">
        <f t="shared" si="619"/>
        <v>35.770000000001453</v>
      </c>
      <c r="E3579" s="11">
        <f t="shared" si="622"/>
        <v>37.840000000001169</v>
      </c>
      <c r="F3579" s="11">
        <f t="shared" si="615"/>
        <v>-371.21040000001148</v>
      </c>
      <c r="G3579" s="11">
        <f t="shared" ca="1" si="412"/>
        <v>-1.5628163079999999E-3</v>
      </c>
      <c r="H3579" s="15">
        <f t="shared" si="623"/>
        <v>0</v>
      </c>
      <c r="I3579" s="11">
        <f t="shared" ca="1" si="1"/>
        <v>-371.21196279999998</v>
      </c>
      <c r="J3579" s="11">
        <f t="shared" ca="1" si="9"/>
        <v>-9.810041301</v>
      </c>
      <c r="K3579" s="9">
        <f t="shared" ca="1" si="620"/>
        <v>0.66318432959999996</v>
      </c>
      <c r="L3579" s="11">
        <f t="shared" ca="1" si="621"/>
        <v>7755.4749540000003</v>
      </c>
      <c r="M3579" s="11">
        <f t="shared" ca="1" si="616"/>
        <v>0.54040600000000005</v>
      </c>
      <c r="N3579" s="11">
        <f t="shared" ca="1" si="624"/>
        <v>-1.5628163079999999E-3</v>
      </c>
      <c r="O3579" s="11">
        <f t="shared" ca="1" si="625"/>
        <v>0</v>
      </c>
      <c r="P3579" s="13">
        <f t="shared" ca="1" si="617"/>
        <v>309.10000000000002</v>
      </c>
      <c r="Q3579" s="11">
        <f t="shared" ca="1" si="415"/>
        <v>2.1455332570000001E-3</v>
      </c>
      <c r="R3579" s="11">
        <f t="shared" ca="1" si="618"/>
        <v>1.0000042099999999</v>
      </c>
      <c r="S3579" s="11"/>
    </row>
    <row r="3580" spans="2:19" x14ac:dyDescent="0.2">
      <c r="B3580" s="11"/>
      <c r="D3580" s="14">
        <f t="shared" si="619"/>
        <v>35.780000000001451</v>
      </c>
      <c r="E3580" s="11">
        <f t="shared" si="622"/>
        <v>37.840000000001169</v>
      </c>
      <c r="F3580" s="11">
        <f t="shared" si="615"/>
        <v>-371.21040000001148</v>
      </c>
      <c r="G3580" s="11">
        <f t="shared" ca="1" si="412"/>
        <v>-1.1346588799999999E-3</v>
      </c>
      <c r="H3580" s="15">
        <f t="shared" si="623"/>
        <v>0</v>
      </c>
      <c r="I3580" s="11">
        <f t="shared" ca="1" si="1"/>
        <v>-371.21153470000002</v>
      </c>
      <c r="J3580" s="11">
        <f t="shared" ca="1" si="9"/>
        <v>-9.810029986</v>
      </c>
      <c r="K3580" s="9">
        <f t="shared" ca="1" si="620"/>
        <v>0.56508391660000001</v>
      </c>
      <c r="L3580" s="11">
        <f t="shared" ca="1" si="621"/>
        <v>7755.4810950000001</v>
      </c>
      <c r="M3580" s="11">
        <f t="shared" ca="1" si="616"/>
        <v>0.54040600000000005</v>
      </c>
      <c r="N3580" s="11">
        <f t="shared" ca="1" si="624"/>
        <v>-1.1346588799999999E-3</v>
      </c>
      <c r="O3580" s="11">
        <f t="shared" ca="1" si="625"/>
        <v>0</v>
      </c>
      <c r="P3580" s="13">
        <f t="shared" ca="1" si="617"/>
        <v>309.10000000000002</v>
      </c>
      <c r="Q3580" s="11">
        <f t="shared" ca="1" si="415"/>
        <v>1.8281589019999999E-3</v>
      </c>
      <c r="R3580" s="11">
        <f t="shared" ca="1" si="618"/>
        <v>1.000003057</v>
      </c>
      <c r="S3580" s="11"/>
    </row>
    <row r="3581" spans="2:19" x14ac:dyDescent="0.2">
      <c r="B3581" s="11"/>
      <c r="D3581" s="14">
        <f t="shared" si="619"/>
        <v>35.790000000001449</v>
      </c>
      <c r="E3581" s="11">
        <f t="shared" si="622"/>
        <v>37.840000000001169</v>
      </c>
      <c r="F3581" s="11">
        <f t="shared" si="615"/>
        <v>-371.21040000001148</v>
      </c>
      <c r="G3581" s="11">
        <f t="shared" ca="1" si="412"/>
        <v>-7.7489473829999995E-4</v>
      </c>
      <c r="H3581" s="15">
        <f t="shared" si="623"/>
        <v>0</v>
      </c>
      <c r="I3581" s="11">
        <f t="shared" ca="1" si="1"/>
        <v>-371.2111749</v>
      </c>
      <c r="J3581" s="11">
        <f t="shared" ca="1" si="9"/>
        <v>-9.8100204780000002</v>
      </c>
      <c r="K3581" s="9">
        <f t="shared" ca="1" si="620"/>
        <v>0.4669836168</v>
      </c>
      <c r="L3581" s="11">
        <f t="shared" ca="1" si="621"/>
        <v>7755.4862560000001</v>
      </c>
      <c r="M3581" s="11">
        <f t="shared" ca="1" si="616"/>
        <v>0.54040600000000005</v>
      </c>
      <c r="N3581" s="11">
        <f t="shared" ca="1" si="624"/>
        <v>-7.7489473829999995E-4</v>
      </c>
      <c r="O3581" s="11">
        <f t="shared" ca="1" si="625"/>
        <v>0</v>
      </c>
      <c r="P3581" s="13">
        <f t="shared" ca="1" si="617"/>
        <v>309.10000000000002</v>
      </c>
      <c r="Q3581" s="11">
        <f t="shared" ca="1" si="415"/>
        <v>1.5107849140000001E-3</v>
      </c>
      <c r="R3581" s="11">
        <f t="shared" ca="1" si="618"/>
        <v>1.0000020869999999</v>
      </c>
      <c r="S3581" s="11"/>
    </row>
    <row r="3582" spans="2:19" x14ac:dyDescent="0.2">
      <c r="B3582" s="11"/>
      <c r="D3582" s="14">
        <f t="shared" si="619"/>
        <v>35.800000000001447</v>
      </c>
      <c r="E3582" s="11">
        <f t="shared" si="622"/>
        <v>37.840000000001169</v>
      </c>
      <c r="F3582" s="11">
        <f t="shared" si="615"/>
        <v>-371.21040000001148</v>
      </c>
      <c r="G3582" s="11">
        <f t="shared" ca="1" si="412"/>
        <v>-4.8352359939999998E-4</v>
      </c>
      <c r="H3582" s="15">
        <f t="shared" si="623"/>
        <v>0</v>
      </c>
      <c r="I3582" s="11">
        <f t="shared" ca="1" si="1"/>
        <v>-371.21088350000002</v>
      </c>
      <c r="J3582" s="11">
        <f t="shared" ca="1" si="9"/>
        <v>-9.8100127780000008</v>
      </c>
      <c r="K3582" s="9">
        <f t="shared" ca="1" si="620"/>
        <v>0.36888341200000002</v>
      </c>
      <c r="L3582" s="11">
        <f t="shared" ca="1" si="621"/>
        <v>7755.4904349999997</v>
      </c>
      <c r="M3582" s="11">
        <f t="shared" ca="1" si="616"/>
        <v>0.54040600000000005</v>
      </c>
      <c r="N3582" s="11">
        <f t="shared" ca="1" si="624"/>
        <v>-4.8352359939999998E-4</v>
      </c>
      <c r="O3582" s="11">
        <f t="shared" ca="1" si="625"/>
        <v>0</v>
      </c>
      <c r="P3582" s="13">
        <f t="shared" ca="1" si="617"/>
        <v>309.10000000000002</v>
      </c>
      <c r="Q3582" s="11">
        <f t="shared" ca="1" si="415"/>
        <v>1.1934112330000001E-3</v>
      </c>
      <c r="R3582" s="11">
        <f t="shared" ca="1" si="618"/>
        <v>1.0000013029999999</v>
      </c>
      <c r="S3582" s="11"/>
    </row>
    <row r="3583" spans="2:19" x14ac:dyDescent="0.2">
      <c r="B3583" s="11"/>
      <c r="D3583" s="14">
        <f t="shared" si="619"/>
        <v>35.810000000001445</v>
      </c>
      <c r="E3583" s="11">
        <f t="shared" si="622"/>
        <v>37.840000000001169</v>
      </c>
      <c r="F3583" s="11">
        <f t="shared" si="615"/>
        <v>-371.21040000001148</v>
      </c>
      <c r="G3583" s="11">
        <f t="shared" ca="1" si="412"/>
        <v>-2.6054522940000002E-4</v>
      </c>
      <c r="H3583" s="15">
        <f t="shared" si="623"/>
        <v>0</v>
      </c>
      <c r="I3583" s="11">
        <f t="shared" ca="1" si="1"/>
        <v>-371.21066050000002</v>
      </c>
      <c r="J3583" s="11">
        <f t="shared" ca="1" si="9"/>
        <v>-9.810006885</v>
      </c>
      <c r="K3583" s="9">
        <f t="shared" ca="1" si="620"/>
        <v>0.27078328419999997</v>
      </c>
      <c r="L3583" s="11">
        <f t="shared" ca="1" si="621"/>
        <v>7755.493633</v>
      </c>
      <c r="M3583" s="11">
        <f t="shared" ca="1" si="616"/>
        <v>0.54040600000000005</v>
      </c>
      <c r="N3583" s="11">
        <f t="shared" ca="1" si="624"/>
        <v>-2.6054522940000002E-4</v>
      </c>
      <c r="O3583" s="11">
        <f t="shared" ca="1" si="625"/>
        <v>0</v>
      </c>
      <c r="P3583" s="13">
        <f t="shared" ca="1" si="617"/>
        <v>309.10000000000002</v>
      </c>
      <c r="Q3583" s="11">
        <f t="shared" ca="1" si="415"/>
        <v>8.7603780069999998E-4</v>
      </c>
      <c r="R3583" s="11">
        <f t="shared" ca="1" si="618"/>
        <v>1.0000007019999999</v>
      </c>
      <c r="S3583" s="11"/>
    </row>
    <row r="3584" spans="2:19" x14ac:dyDescent="0.2">
      <c r="B3584" s="11"/>
      <c r="D3584" s="14">
        <f t="shared" si="619"/>
        <v>35.820000000001443</v>
      </c>
      <c r="E3584" s="11">
        <f t="shared" si="622"/>
        <v>37.840000000001169</v>
      </c>
      <c r="F3584" s="11">
        <f t="shared" si="615"/>
        <v>-371.21040000001148</v>
      </c>
      <c r="G3584" s="11">
        <f t="shared" ca="1" si="412"/>
        <v>-1.0595944530000001E-4</v>
      </c>
      <c r="H3584" s="15">
        <f t="shared" si="623"/>
        <v>0</v>
      </c>
      <c r="I3584" s="11">
        <f t="shared" ca="1" si="1"/>
        <v>-371.21050600000001</v>
      </c>
      <c r="J3584" s="11">
        <f t="shared" ca="1" si="9"/>
        <v>-9.8100027999999995</v>
      </c>
      <c r="K3584" s="9">
        <f t="shared" ca="1" si="620"/>
        <v>0.1726832153</v>
      </c>
      <c r="L3584" s="11">
        <f t="shared" ca="1" si="621"/>
        <v>7755.4958509999997</v>
      </c>
      <c r="M3584" s="11">
        <f t="shared" ca="1" si="616"/>
        <v>0.54040600000000005</v>
      </c>
      <c r="N3584" s="11">
        <f t="shared" ca="1" si="624"/>
        <v>-1.0595944530000001E-4</v>
      </c>
      <c r="O3584" s="11">
        <f t="shared" ca="1" si="625"/>
        <v>0</v>
      </c>
      <c r="P3584" s="13">
        <f t="shared" ca="1" si="617"/>
        <v>309.10000000000002</v>
      </c>
      <c r="Q3584" s="11">
        <f t="shared" ca="1" si="415"/>
        <v>5.5866455949999999E-4</v>
      </c>
      <c r="R3584" s="11">
        <f t="shared" ca="1" si="618"/>
        <v>1.000000285</v>
      </c>
      <c r="S3584" s="11"/>
    </row>
    <row r="3585" spans="2:19" x14ac:dyDescent="0.2">
      <c r="B3585" s="11"/>
      <c r="D3585" s="14">
        <f t="shared" si="619"/>
        <v>35.830000000001441</v>
      </c>
      <c r="E3585" s="11">
        <f t="shared" si="622"/>
        <v>37.840000000001169</v>
      </c>
      <c r="F3585" s="11">
        <f t="shared" si="615"/>
        <v>-371.21040000001148</v>
      </c>
      <c r="G3585" s="11">
        <f t="shared" ca="1" si="412"/>
        <v>-1.9766114260000001E-5</v>
      </c>
      <c r="H3585" s="15">
        <f t="shared" si="623"/>
        <v>0</v>
      </c>
      <c r="I3585" s="11">
        <f t="shared" ca="1" si="1"/>
        <v>-371.21041980000001</v>
      </c>
      <c r="J3585" s="11">
        <f t="shared" ca="1" si="9"/>
        <v>-9.8100005219999993</v>
      </c>
      <c r="K3585" s="9">
        <f t="shared" ca="1" si="620"/>
        <v>7.4583187349999996E-2</v>
      </c>
      <c r="L3585" s="11">
        <f t="shared" ca="1" si="621"/>
        <v>7755.4970869999997</v>
      </c>
      <c r="M3585" s="11">
        <f t="shared" ca="1" si="616"/>
        <v>0.54040600000000005</v>
      </c>
      <c r="N3585" s="11">
        <f t="shared" ca="1" si="624"/>
        <v>-1.9766114260000001E-5</v>
      </c>
      <c r="O3585" s="11">
        <f t="shared" ca="1" si="625"/>
        <v>0</v>
      </c>
      <c r="P3585" s="13">
        <f t="shared" ca="1" si="617"/>
        <v>309.10000000000002</v>
      </c>
      <c r="Q3585" s="11">
        <f t="shared" ca="1" si="415"/>
        <v>2.4129145049999999E-4</v>
      </c>
      <c r="R3585" s="11">
        <f t="shared" ca="1" si="618"/>
        <v>1.0000000529999999</v>
      </c>
      <c r="S3585" s="11"/>
    </row>
    <row r="3586" spans="2:19" x14ac:dyDescent="0.2">
      <c r="B3586" s="11"/>
      <c r="D3586" s="14">
        <f t="shared" si="619"/>
        <v>35.840000000001439</v>
      </c>
      <c r="E3586" s="11">
        <f t="shared" si="622"/>
        <v>37.840000000001169</v>
      </c>
      <c r="F3586" s="11">
        <f t="shared" ref="F3586:F3649" si="626">E3586*Grav</f>
        <v>-371.21040000001148</v>
      </c>
      <c r="G3586" s="11">
        <f t="shared" ca="1" si="412"/>
        <v>3.0528980929999999E-4</v>
      </c>
      <c r="H3586" s="15">
        <f t="shared" si="623"/>
        <v>0</v>
      </c>
      <c r="I3586" s="11">
        <f t="shared" ca="1" si="1"/>
        <v>-371.21009470000001</v>
      </c>
      <c r="J3586" s="11">
        <f t="shared" ca="1" si="9"/>
        <v>-9.8099919320000009</v>
      </c>
      <c r="K3586" s="9">
        <f t="shared" ca="1" si="620"/>
        <v>-2.3516817879999999E-2</v>
      </c>
      <c r="L3586" s="11">
        <f t="shared" ca="1" si="621"/>
        <v>7755.4973419999997</v>
      </c>
      <c r="M3586" s="11">
        <f t="shared" ref="M3586:M3649" ca="1" si="627">VLOOKUP(L3586,AtmChart,4)</f>
        <v>0.54040600000000005</v>
      </c>
      <c r="N3586" s="11">
        <f t="shared" ca="1" si="624"/>
        <v>0</v>
      </c>
      <c r="O3586" s="11">
        <f t="shared" ca="1" si="625"/>
        <v>3.0528980929999999E-4</v>
      </c>
      <c r="P3586" s="13">
        <f t="shared" ref="P3586:P3649" ca="1" si="628">VLOOKUP(L3586,AtmChart,5)</f>
        <v>309.10000000000002</v>
      </c>
      <c r="Q3586" s="11">
        <f t="shared" ca="1" si="415"/>
        <v>-7.6081584850000005E-5</v>
      </c>
      <c r="R3586" s="11">
        <f t="shared" ref="R3586:R3649" ca="1" si="629">J3586/Grav</f>
        <v>0.99999917760000001</v>
      </c>
      <c r="S3586" s="11"/>
    </row>
    <row r="3587" spans="2:19" x14ac:dyDescent="0.2">
      <c r="B3587" s="11"/>
      <c r="D3587" s="14">
        <f t="shared" ref="D3587:D3650" si="630">D3586+DeltaT</f>
        <v>35.850000000001437</v>
      </c>
      <c r="E3587" s="11">
        <f t="shared" si="622"/>
        <v>37.840000000001169</v>
      </c>
      <c r="F3587" s="11">
        <f t="shared" si="626"/>
        <v>-371.21040000001148</v>
      </c>
      <c r="G3587" s="11">
        <f t="shared" ca="1" si="412"/>
        <v>8.1647312000000007E-3</v>
      </c>
      <c r="H3587" s="15">
        <f t="shared" si="623"/>
        <v>0</v>
      </c>
      <c r="I3587" s="11">
        <f t="shared" ca="1" si="1"/>
        <v>-371.20223529999998</v>
      </c>
      <c r="J3587" s="11">
        <f t="shared" ca="1" si="9"/>
        <v>-9.80978423</v>
      </c>
      <c r="K3587" s="9">
        <f t="shared" ref="K3587:K3650" ca="1" si="631">K3586+J3586*DeltaT</f>
        <v>-0.12161673720000001</v>
      </c>
      <c r="L3587" s="11">
        <f t="shared" ref="L3587:L3650" ca="1" si="632">L3586+K3586*DeltaT+(0.5*J3586*DeltaT^2)</f>
        <v>7755.4966169999998</v>
      </c>
      <c r="M3587" s="11">
        <f t="shared" ca="1" si="627"/>
        <v>0.54040600000000005</v>
      </c>
      <c r="N3587" s="11">
        <f t="shared" ca="1" si="624"/>
        <v>0</v>
      </c>
      <c r="O3587" s="11">
        <f t="shared" ca="1" si="625"/>
        <v>8.1647312000000007E-3</v>
      </c>
      <c r="P3587" s="13">
        <f t="shared" ca="1" si="628"/>
        <v>309.10000000000002</v>
      </c>
      <c r="Q3587" s="11">
        <f t="shared" ca="1" si="415"/>
        <v>-3.9345434229999998E-4</v>
      </c>
      <c r="R3587" s="11">
        <f t="shared" ca="1" si="629"/>
        <v>0.99997800510000001</v>
      </c>
      <c r="S3587" s="11"/>
    </row>
    <row r="3588" spans="2:19" x14ac:dyDescent="0.2">
      <c r="B3588" s="11"/>
      <c r="D3588" s="14">
        <f t="shared" si="630"/>
        <v>35.860000000001435</v>
      </c>
      <c r="E3588" s="11">
        <f t="shared" si="622"/>
        <v>37.840000000001169</v>
      </c>
      <c r="F3588" s="11">
        <f t="shared" si="626"/>
        <v>-371.21040000001148</v>
      </c>
      <c r="G3588" s="11">
        <f t="shared" ca="1" si="412"/>
        <v>2.664851104E-2</v>
      </c>
      <c r="H3588" s="15">
        <f t="shared" si="623"/>
        <v>0</v>
      </c>
      <c r="I3588" s="11">
        <f t="shared" ca="1" si="1"/>
        <v>-371.18375150000003</v>
      </c>
      <c r="J3588" s="11">
        <f t="shared" ca="1" si="9"/>
        <v>-9.8092957579999993</v>
      </c>
      <c r="K3588" s="9">
        <f t="shared" ca="1" si="631"/>
        <v>-0.21971457950000001</v>
      </c>
      <c r="L3588" s="11">
        <f t="shared" ca="1" si="632"/>
        <v>7755.4949100000003</v>
      </c>
      <c r="M3588" s="11">
        <f t="shared" ca="1" si="627"/>
        <v>0.54040600000000005</v>
      </c>
      <c r="N3588" s="11">
        <f t="shared" ca="1" si="624"/>
        <v>0</v>
      </c>
      <c r="O3588" s="11">
        <f t="shared" ca="1" si="625"/>
        <v>2.664851104E-2</v>
      </c>
      <c r="P3588" s="13">
        <f t="shared" ca="1" si="628"/>
        <v>309.10000000000002</v>
      </c>
      <c r="Q3588" s="11">
        <f t="shared" ca="1" si="415"/>
        <v>-7.1082038010000001E-4</v>
      </c>
      <c r="R3588" s="11">
        <f t="shared" ca="1" si="629"/>
        <v>0.99992821180000002</v>
      </c>
      <c r="S3588" s="11"/>
    </row>
    <row r="3589" spans="2:19" x14ac:dyDescent="0.2">
      <c r="B3589" s="11"/>
      <c r="D3589" s="14">
        <f t="shared" si="630"/>
        <v>35.870000000001433</v>
      </c>
      <c r="E3589" s="11">
        <f t="shared" si="622"/>
        <v>37.840000000001169</v>
      </c>
      <c r="F3589" s="11">
        <f t="shared" si="626"/>
        <v>-371.21040000001148</v>
      </c>
      <c r="G3589" s="11">
        <f t="shared" ca="1" si="412"/>
        <v>5.5754969340000002E-2</v>
      </c>
      <c r="H3589" s="15">
        <f t="shared" si="623"/>
        <v>0</v>
      </c>
      <c r="I3589" s="11">
        <f t="shared" ca="1" si="1"/>
        <v>-371.15464500000002</v>
      </c>
      <c r="J3589" s="11">
        <f t="shared" ca="1" si="9"/>
        <v>-9.8085265600000007</v>
      </c>
      <c r="K3589" s="9">
        <f t="shared" ca="1" si="631"/>
        <v>-0.31780753709999998</v>
      </c>
      <c r="L3589" s="11">
        <f t="shared" ca="1" si="632"/>
        <v>7755.4922219999999</v>
      </c>
      <c r="M3589" s="11">
        <f t="shared" ca="1" si="627"/>
        <v>0.54040600000000005</v>
      </c>
      <c r="N3589" s="11">
        <f t="shared" ca="1" si="624"/>
        <v>0</v>
      </c>
      <c r="O3589" s="11">
        <f t="shared" ca="1" si="625"/>
        <v>5.5754969340000002E-2</v>
      </c>
      <c r="P3589" s="13">
        <f t="shared" ca="1" si="628"/>
        <v>309.10000000000002</v>
      </c>
      <c r="Q3589" s="11">
        <f t="shared" ca="1" si="415"/>
        <v>-1.0281706150000001E-3</v>
      </c>
      <c r="R3589" s="11">
        <f t="shared" ca="1" si="629"/>
        <v>0.99984980219999997</v>
      </c>
      <c r="S3589" s="11"/>
    </row>
    <row r="3590" spans="2:19" x14ac:dyDescent="0.2">
      <c r="B3590" s="11"/>
      <c r="D3590" s="14">
        <f t="shared" si="630"/>
        <v>35.880000000001431</v>
      </c>
      <c r="E3590" s="11">
        <f t="shared" ref="E3590:E3653" si="633">IF(D3590&lt;ThrustCurveTime,E3589-(Mdot)/10,E3589)</f>
        <v>37.840000000001169</v>
      </c>
      <c r="F3590" s="11">
        <f t="shared" si="626"/>
        <v>-371.21040000001148</v>
      </c>
      <c r="G3590" s="11">
        <f t="shared" ca="1" si="412"/>
        <v>9.5481230060000005E-2</v>
      </c>
      <c r="H3590" s="15">
        <f t="shared" si="623"/>
        <v>0</v>
      </c>
      <c r="I3590" s="11">
        <f t="shared" ca="1" si="1"/>
        <v>-371.1149188</v>
      </c>
      <c r="J3590" s="11">
        <f t="shared" ca="1" si="9"/>
        <v>-9.8074767119999997</v>
      </c>
      <c r="K3590" s="9">
        <f t="shared" ca="1" si="631"/>
        <v>-0.41589280270000001</v>
      </c>
      <c r="L3590" s="11">
        <f t="shared" ca="1" si="632"/>
        <v>7755.4885539999996</v>
      </c>
      <c r="M3590" s="11">
        <f t="shared" ca="1" si="627"/>
        <v>0.54040600000000005</v>
      </c>
      <c r="N3590" s="11">
        <f t="shared" ca="1" si="624"/>
        <v>0</v>
      </c>
      <c r="O3590" s="11">
        <f t="shared" ca="1" si="625"/>
        <v>9.5481230060000005E-2</v>
      </c>
      <c r="P3590" s="13">
        <f t="shared" ca="1" si="628"/>
        <v>309.10000000000002</v>
      </c>
      <c r="Q3590" s="11">
        <f t="shared" ca="1" si="415"/>
        <v>-1.345495965E-3</v>
      </c>
      <c r="R3590" s="11">
        <f t="shared" ca="1" si="629"/>
        <v>0.99974278409999995</v>
      </c>
      <c r="S3590" s="11"/>
    </row>
    <row r="3591" spans="2:19" x14ac:dyDescent="0.2">
      <c r="B3591" s="11"/>
      <c r="D3591" s="14">
        <f t="shared" si="630"/>
        <v>35.890000000001429</v>
      </c>
      <c r="E3591" s="11">
        <f t="shared" si="633"/>
        <v>37.840000000001169</v>
      </c>
      <c r="F3591" s="11">
        <f t="shared" si="626"/>
        <v>-371.21040000001148</v>
      </c>
      <c r="G3591" s="11">
        <f t="shared" ca="1" si="412"/>
        <v>0.1458232018</v>
      </c>
      <c r="H3591" s="15">
        <f t="shared" ref="H3591:H3654" si="634">IF(D3591&lt;ThrustCurveTime,VLOOKUP(D3591,GoddardCurve1,2, TRUE),0)</f>
        <v>0</v>
      </c>
      <c r="I3591" s="11">
        <f t="shared" ca="1" si="1"/>
        <v>-371.0645768</v>
      </c>
      <c r="J3591" s="11">
        <f t="shared" ca="1" si="9"/>
        <v>-9.8061463209999999</v>
      </c>
      <c r="K3591" s="9">
        <f t="shared" ca="1" si="631"/>
        <v>-0.51396756980000002</v>
      </c>
      <c r="L3591" s="11">
        <f t="shared" ca="1" si="632"/>
        <v>7755.483905</v>
      </c>
      <c r="M3591" s="11">
        <f t="shared" ca="1" si="627"/>
        <v>0.54040600000000005</v>
      </c>
      <c r="N3591" s="11">
        <f t="shared" ca="1" si="624"/>
        <v>0</v>
      </c>
      <c r="O3591" s="11">
        <f t="shared" ca="1" si="625"/>
        <v>0.1458232018</v>
      </c>
      <c r="P3591" s="13">
        <f t="shared" ca="1" si="628"/>
        <v>309.10000000000002</v>
      </c>
      <c r="Q3591" s="11">
        <f t="shared" ca="1" si="415"/>
        <v>-1.6627873500000001E-3</v>
      </c>
      <c r="R3591" s="11">
        <f t="shared" ca="1" si="629"/>
        <v>0.99960716829999996</v>
      </c>
      <c r="S3591" s="11"/>
    </row>
    <row r="3592" spans="2:19" x14ac:dyDescent="0.2">
      <c r="B3592" s="11"/>
      <c r="D3592" s="14">
        <f t="shared" si="630"/>
        <v>35.900000000001427</v>
      </c>
      <c r="E3592" s="11">
        <f t="shared" si="633"/>
        <v>37.840000000001169</v>
      </c>
      <c r="F3592" s="11">
        <f t="shared" si="626"/>
        <v>-371.21040000001148</v>
      </c>
      <c r="G3592" s="11">
        <f t="shared" ca="1" si="412"/>
        <v>0.20677557860000001</v>
      </c>
      <c r="H3592" s="15">
        <f t="shared" si="634"/>
        <v>0</v>
      </c>
      <c r="I3592" s="11">
        <f t="shared" ca="1" si="1"/>
        <v>-371.00362439999998</v>
      </c>
      <c r="J3592" s="11">
        <f t="shared" ca="1" si="9"/>
        <v>-9.8045355290000007</v>
      </c>
      <c r="K3592" s="9">
        <f t="shared" ca="1" si="631"/>
        <v>-0.612029033</v>
      </c>
      <c r="L3592" s="11">
        <f t="shared" ca="1" si="632"/>
        <v>7755.4782750000004</v>
      </c>
      <c r="M3592" s="11">
        <f t="shared" ca="1" si="627"/>
        <v>0.54040600000000005</v>
      </c>
      <c r="N3592" s="11">
        <f t="shared" ca="1" si="624"/>
        <v>0</v>
      </c>
      <c r="O3592" s="11">
        <f t="shared" ca="1" si="625"/>
        <v>0.20677557860000001</v>
      </c>
      <c r="P3592" s="13">
        <f t="shared" ca="1" si="628"/>
        <v>309.10000000000002</v>
      </c>
      <c r="Q3592" s="11">
        <f t="shared" ca="1" si="415"/>
        <v>-1.980035694E-3</v>
      </c>
      <c r="R3592" s="11">
        <f t="shared" ca="1" si="629"/>
        <v>0.99944296929999998</v>
      </c>
      <c r="S3592" s="11"/>
    </row>
    <row r="3593" spans="2:19" x14ac:dyDescent="0.2">
      <c r="B3593" s="11"/>
      <c r="D3593" s="14">
        <f t="shared" si="630"/>
        <v>35.910000000001425</v>
      </c>
      <c r="E3593" s="11">
        <f t="shared" si="633"/>
        <v>37.840000000001169</v>
      </c>
      <c r="F3593" s="11">
        <f t="shared" si="626"/>
        <v>-371.21040000001148</v>
      </c>
      <c r="G3593" s="11">
        <f t="shared" ca="1" si="412"/>
        <v>0.27833184129999999</v>
      </c>
      <c r="H3593" s="15">
        <f t="shared" si="634"/>
        <v>0</v>
      </c>
      <c r="I3593" s="11">
        <f t="shared" ca="1" si="1"/>
        <v>-370.9320682</v>
      </c>
      <c r="J3593" s="11">
        <f t="shared" ca="1" si="9"/>
        <v>-9.8026445070000001</v>
      </c>
      <c r="K3593" s="9">
        <f t="shared" ca="1" si="631"/>
        <v>-0.71007438830000003</v>
      </c>
      <c r="L3593" s="11">
        <f t="shared" ca="1" si="632"/>
        <v>7755.4716639999997</v>
      </c>
      <c r="M3593" s="11">
        <f t="shared" ca="1" si="627"/>
        <v>0.54040600000000005</v>
      </c>
      <c r="N3593" s="11">
        <f t="shared" ca="1" si="624"/>
        <v>0</v>
      </c>
      <c r="O3593" s="11">
        <f t="shared" ca="1" si="625"/>
        <v>0.27833184129999999</v>
      </c>
      <c r="P3593" s="13">
        <f t="shared" ca="1" si="628"/>
        <v>309.10000000000002</v>
      </c>
      <c r="Q3593" s="11">
        <f t="shared" ca="1" si="415"/>
        <v>-2.297231926E-3</v>
      </c>
      <c r="R3593" s="11">
        <f t="shared" ca="1" si="629"/>
        <v>0.99925020460000002</v>
      </c>
      <c r="S3593" s="11"/>
    </row>
    <row r="3594" spans="2:19" x14ac:dyDescent="0.2">
      <c r="B3594" s="11"/>
      <c r="D3594" s="14">
        <f t="shared" si="630"/>
        <v>35.920000000001423</v>
      </c>
      <c r="E3594" s="11">
        <f t="shared" si="633"/>
        <v>37.840000000001169</v>
      </c>
      <c r="F3594" s="11">
        <f t="shared" si="626"/>
        <v>-371.21040000001148</v>
      </c>
      <c r="G3594" s="11">
        <f t="shared" ca="1" si="412"/>
        <v>0.36048425880000001</v>
      </c>
      <c r="H3594" s="15">
        <f t="shared" si="634"/>
        <v>0</v>
      </c>
      <c r="I3594" s="11">
        <f t="shared" ca="1" si="1"/>
        <v>-370.8499157</v>
      </c>
      <c r="J3594" s="11">
        <f t="shared" ca="1" si="9"/>
        <v>-9.8004734599999992</v>
      </c>
      <c r="K3594" s="9">
        <f t="shared" ca="1" si="631"/>
        <v>-0.80810083340000005</v>
      </c>
      <c r="L3594" s="11">
        <f t="shared" ca="1" si="632"/>
        <v>7755.4640730000001</v>
      </c>
      <c r="M3594" s="11">
        <f t="shared" ca="1" si="627"/>
        <v>0.54040600000000005</v>
      </c>
      <c r="N3594" s="11">
        <f t="shared" ca="1" si="624"/>
        <v>0</v>
      </c>
      <c r="O3594" s="11">
        <f t="shared" ca="1" si="625"/>
        <v>0.36048425880000001</v>
      </c>
      <c r="P3594" s="13">
        <f t="shared" ca="1" si="628"/>
        <v>309.10000000000002</v>
      </c>
      <c r="Q3594" s="11">
        <f t="shared" ca="1" si="415"/>
        <v>-2.6143669799999999E-3</v>
      </c>
      <c r="R3594" s="11">
        <f t="shared" ca="1" si="629"/>
        <v>0.99902889500000003</v>
      </c>
      <c r="S3594" s="11"/>
    </row>
    <row r="3595" spans="2:19" x14ac:dyDescent="0.2">
      <c r="B3595" s="11"/>
      <c r="D3595" s="14">
        <f t="shared" si="630"/>
        <v>35.930000000001421</v>
      </c>
      <c r="E3595" s="11">
        <f t="shared" si="633"/>
        <v>37.840000000001169</v>
      </c>
      <c r="F3595" s="11">
        <f t="shared" si="626"/>
        <v>-371.21040000001148</v>
      </c>
      <c r="G3595" s="11">
        <f t="shared" ca="1" si="412"/>
        <v>0.45322389029999999</v>
      </c>
      <c r="H3595" s="15">
        <f t="shared" si="634"/>
        <v>0</v>
      </c>
      <c r="I3595" s="11">
        <f t="shared" ca="1" si="1"/>
        <v>-370.75717609999998</v>
      </c>
      <c r="J3595" s="11">
        <f t="shared" ca="1" si="9"/>
        <v>-9.7980226239999997</v>
      </c>
      <c r="K3595" s="9">
        <f t="shared" ca="1" si="631"/>
        <v>-0.90610556799999997</v>
      </c>
      <c r="L3595" s="11">
        <f t="shared" ca="1" si="632"/>
        <v>7755.4555019999998</v>
      </c>
      <c r="M3595" s="11">
        <f t="shared" ca="1" si="627"/>
        <v>0.54040600000000005</v>
      </c>
      <c r="N3595" s="11">
        <f t="shared" ca="1" si="624"/>
        <v>0</v>
      </c>
      <c r="O3595" s="11">
        <f t="shared" ca="1" si="625"/>
        <v>0.45322389029999999</v>
      </c>
      <c r="P3595" s="13">
        <f t="shared" ca="1" si="628"/>
        <v>309.10000000000002</v>
      </c>
      <c r="Q3595" s="11">
        <f t="shared" ca="1" si="415"/>
        <v>-2.9314317949999998E-3</v>
      </c>
      <c r="R3595" s="11">
        <f t="shared" ca="1" si="629"/>
        <v>0.9987790647</v>
      </c>
      <c r="S3595" s="11"/>
    </row>
    <row r="3596" spans="2:19" x14ac:dyDescent="0.2">
      <c r="B3596" s="11"/>
      <c r="D3596" s="14">
        <f t="shared" si="630"/>
        <v>35.940000000001419</v>
      </c>
      <c r="E3596" s="11">
        <f t="shared" si="633"/>
        <v>37.840000000001169</v>
      </c>
      <c r="F3596" s="11">
        <f t="shared" si="626"/>
        <v>-371.21040000001148</v>
      </c>
      <c r="G3596" s="11">
        <f t="shared" ca="1" si="412"/>
        <v>0.55654058660000005</v>
      </c>
      <c r="H3596" s="15">
        <f t="shared" si="634"/>
        <v>0</v>
      </c>
      <c r="I3596" s="11">
        <f t="shared" ca="1" si="1"/>
        <v>-370.65385939999999</v>
      </c>
      <c r="J3596" s="11">
        <f t="shared" ca="1" si="9"/>
        <v>-9.7952922680000007</v>
      </c>
      <c r="K3596" s="9">
        <f t="shared" ca="1" si="631"/>
        <v>-1.0040857940000001</v>
      </c>
      <c r="L3596" s="11">
        <f t="shared" ca="1" si="632"/>
        <v>7755.4459509999997</v>
      </c>
      <c r="M3596" s="11">
        <f t="shared" ca="1" si="627"/>
        <v>0.54040600000000005</v>
      </c>
      <c r="N3596" s="11">
        <f t="shared" ca="1" si="624"/>
        <v>0</v>
      </c>
      <c r="O3596" s="11">
        <f t="shared" ca="1" si="625"/>
        <v>0.55654058660000005</v>
      </c>
      <c r="P3596" s="13">
        <f t="shared" ca="1" si="628"/>
        <v>309.10000000000002</v>
      </c>
      <c r="Q3596" s="11">
        <f t="shared" ca="1" si="415"/>
        <v>-3.248417322E-3</v>
      </c>
      <c r="R3596" s="11">
        <f t="shared" ca="1" si="629"/>
        <v>0.99850074089999996</v>
      </c>
      <c r="S3596" s="11"/>
    </row>
    <row r="3597" spans="2:19" x14ac:dyDescent="0.2">
      <c r="B3597" s="11"/>
      <c r="D3597" s="14">
        <f t="shared" si="630"/>
        <v>35.950000000001417</v>
      </c>
      <c r="E3597" s="11">
        <f t="shared" si="633"/>
        <v>37.840000000001169</v>
      </c>
      <c r="F3597" s="11">
        <f t="shared" si="626"/>
        <v>-371.21040000001148</v>
      </c>
      <c r="G3597" s="11">
        <f t="shared" ca="1" si="412"/>
        <v>0.67042299350000001</v>
      </c>
      <c r="H3597" s="15">
        <f t="shared" si="634"/>
        <v>0</v>
      </c>
      <c r="I3597" s="11">
        <f t="shared" ca="1" si="1"/>
        <v>-370.53997700000002</v>
      </c>
      <c r="J3597" s="11">
        <f t="shared" ca="1" si="9"/>
        <v>-9.7922826900000004</v>
      </c>
      <c r="K3597" s="9">
        <f t="shared" ca="1" si="631"/>
        <v>-1.1020387169999999</v>
      </c>
      <c r="L3597" s="11">
        <f t="shared" ca="1" si="632"/>
        <v>7755.4354210000001</v>
      </c>
      <c r="M3597" s="11">
        <f t="shared" ca="1" si="627"/>
        <v>0.54040600000000005</v>
      </c>
      <c r="N3597" s="11">
        <f t="shared" ca="1" si="624"/>
        <v>0</v>
      </c>
      <c r="O3597" s="11">
        <f t="shared" ca="1" si="625"/>
        <v>0.67042299350000001</v>
      </c>
      <c r="P3597" s="13">
        <f t="shared" ca="1" si="628"/>
        <v>309.10000000000002</v>
      </c>
      <c r="Q3597" s="11">
        <f t="shared" ca="1" si="415"/>
        <v>-3.5653145160000001E-3</v>
      </c>
      <c r="R3597" s="11">
        <f t="shared" ca="1" si="629"/>
        <v>0.99819395420000001</v>
      </c>
      <c r="S3597" s="11"/>
    </row>
    <row r="3598" spans="2:19" x14ac:dyDescent="0.2">
      <c r="B3598" s="11"/>
      <c r="D3598" s="14">
        <f t="shared" si="630"/>
        <v>35.960000000001415</v>
      </c>
      <c r="E3598" s="11">
        <f t="shared" si="633"/>
        <v>37.840000000001169</v>
      </c>
      <c r="F3598" s="11">
        <f t="shared" si="626"/>
        <v>-371.21040000001148</v>
      </c>
      <c r="G3598" s="11">
        <f t="shared" ca="1" si="412"/>
        <v>0.79485855360000002</v>
      </c>
      <c r="H3598" s="15">
        <f t="shared" si="634"/>
        <v>0</v>
      </c>
      <c r="I3598" s="11">
        <f t="shared" ca="1" si="1"/>
        <v>-370.4155414</v>
      </c>
      <c r="J3598" s="11">
        <f t="shared" ca="1" si="9"/>
        <v>-9.7889942239999996</v>
      </c>
      <c r="K3598" s="9">
        <f t="shared" ca="1" si="631"/>
        <v>-1.199961544</v>
      </c>
      <c r="L3598" s="11">
        <f t="shared" ca="1" si="632"/>
        <v>7755.4239109999999</v>
      </c>
      <c r="M3598" s="11">
        <f t="shared" ca="1" si="627"/>
        <v>0.54040600000000005</v>
      </c>
      <c r="N3598" s="11">
        <f t="shared" ca="1" si="624"/>
        <v>0</v>
      </c>
      <c r="O3598" s="11">
        <f t="shared" ca="1" si="625"/>
        <v>0.79485855360000002</v>
      </c>
      <c r="P3598" s="13">
        <f t="shared" ca="1" si="628"/>
        <v>309.10000000000002</v>
      </c>
      <c r="Q3598" s="11">
        <f t="shared" ca="1" si="415"/>
        <v>-3.8821143439999998E-3</v>
      </c>
      <c r="R3598" s="11">
        <f t="shared" ca="1" si="629"/>
        <v>0.99785873849999995</v>
      </c>
      <c r="S3598" s="11"/>
    </row>
    <row r="3599" spans="2:19" x14ac:dyDescent="0.2">
      <c r="B3599" s="11"/>
      <c r="D3599" s="14">
        <f t="shared" si="630"/>
        <v>35.970000000001413</v>
      </c>
      <c r="E3599" s="11">
        <f t="shared" si="633"/>
        <v>37.840000000001169</v>
      </c>
      <c r="F3599" s="11">
        <f t="shared" si="626"/>
        <v>-371.21040000001148</v>
      </c>
      <c r="G3599" s="11">
        <f t="shared" ca="1" si="412"/>
        <v>0.9298335097</v>
      </c>
      <c r="H3599" s="15">
        <f t="shared" si="634"/>
        <v>0</v>
      </c>
      <c r="I3599" s="11">
        <f t="shared" ca="1" si="1"/>
        <v>-370.28056650000002</v>
      </c>
      <c r="J3599" s="11">
        <f t="shared" ca="1" si="9"/>
        <v>-9.7854272330000001</v>
      </c>
      <c r="K3599" s="9">
        <f t="shared" ca="1" si="631"/>
        <v>-1.2978514860000001</v>
      </c>
      <c r="L3599" s="11">
        <f t="shared" ca="1" si="632"/>
        <v>7755.4114220000001</v>
      </c>
      <c r="M3599" s="11">
        <f t="shared" ca="1" si="627"/>
        <v>0.54040600000000005</v>
      </c>
      <c r="N3599" s="11">
        <f t="shared" ca="1" si="624"/>
        <v>0</v>
      </c>
      <c r="O3599" s="11">
        <f t="shared" ca="1" si="625"/>
        <v>0.9298335097</v>
      </c>
      <c r="P3599" s="13">
        <f t="shared" ca="1" si="628"/>
        <v>309.10000000000002</v>
      </c>
      <c r="Q3599" s="11">
        <f t="shared" ca="1" si="415"/>
        <v>-4.198807784E-3</v>
      </c>
      <c r="R3599" s="11">
        <f t="shared" ca="1" si="629"/>
        <v>0.99749513079999996</v>
      </c>
      <c r="S3599" s="11"/>
    </row>
    <row r="3600" spans="2:19" x14ac:dyDescent="0.2">
      <c r="B3600" s="11"/>
      <c r="D3600" s="14">
        <f t="shared" si="630"/>
        <v>35.980000000001411</v>
      </c>
      <c r="E3600" s="11">
        <f t="shared" si="633"/>
        <v>37.840000000001169</v>
      </c>
      <c r="F3600" s="11">
        <f t="shared" si="626"/>
        <v>-371.21040000001148</v>
      </c>
      <c r="G3600" s="11">
        <f t="shared" ca="1" si="412"/>
        <v>1.075332908</v>
      </c>
      <c r="H3600" s="15">
        <f t="shared" si="634"/>
        <v>0</v>
      </c>
      <c r="I3600" s="11">
        <f t="shared" ca="1" si="1"/>
        <v>-370.13506710000001</v>
      </c>
      <c r="J3600" s="11">
        <f t="shared" ca="1" si="9"/>
        <v>-9.7815821110000005</v>
      </c>
      <c r="K3600" s="9">
        <f t="shared" ca="1" si="631"/>
        <v>-1.3957057580000001</v>
      </c>
      <c r="L3600" s="11">
        <f t="shared" ca="1" si="632"/>
        <v>7755.397954</v>
      </c>
      <c r="M3600" s="11">
        <f t="shared" ca="1" si="627"/>
        <v>0.54040600000000005</v>
      </c>
      <c r="N3600" s="11">
        <f t="shared" ca="1" si="624"/>
        <v>0</v>
      </c>
      <c r="O3600" s="11">
        <f t="shared" ca="1" si="625"/>
        <v>1.075332908</v>
      </c>
      <c r="P3600" s="13">
        <f t="shared" ca="1" si="628"/>
        <v>309.10000000000002</v>
      </c>
      <c r="Q3600" s="11">
        <f t="shared" ca="1" si="415"/>
        <v>-4.515385825E-3</v>
      </c>
      <c r="R3600" s="11">
        <f t="shared" ca="1" si="629"/>
        <v>0.99710317140000004</v>
      </c>
      <c r="S3600" s="11"/>
    </row>
    <row r="3601" spans="2:19" x14ac:dyDescent="0.2">
      <c r="B3601" s="11"/>
      <c r="D3601" s="14">
        <f t="shared" si="630"/>
        <v>35.990000000001409</v>
      </c>
      <c r="E3601" s="11">
        <f t="shared" si="633"/>
        <v>37.840000000001169</v>
      </c>
      <c r="F3601" s="11">
        <f t="shared" si="626"/>
        <v>-371.21040000001148</v>
      </c>
      <c r="G3601" s="11">
        <f t="shared" ca="1" si="412"/>
        <v>1.231340602</v>
      </c>
      <c r="H3601" s="15">
        <f t="shared" si="634"/>
        <v>0</v>
      </c>
      <c r="I3601" s="11">
        <f t="shared" ca="1" si="1"/>
        <v>-369.97905939999998</v>
      </c>
      <c r="J3601" s="11">
        <f t="shared" ca="1" si="9"/>
        <v>-9.7774592859999991</v>
      </c>
      <c r="K3601" s="9">
        <f t="shared" ca="1" si="631"/>
        <v>-1.493521579</v>
      </c>
      <c r="L3601" s="11">
        <f t="shared" ca="1" si="632"/>
        <v>7755.3835079999999</v>
      </c>
      <c r="M3601" s="11">
        <f t="shared" ca="1" si="627"/>
        <v>0.54040600000000005</v>
      </c>
      <c r="N3601" s="11">
        <f t="shared" ca="1" si="624"/>
        <v>0</v>
      </c>
      <c r="O3601" s="11">
        <f t="shared" ca="1" si="625"/>
        <v>1.231340602</v>
      </c>
      <c r="P3601" s="13">
        <f t="shared" ca="1" si="628"/>
        <v>309.10000000000002</v>
      </c>
      <c r="Q3601" s="11">
        <f t="shared" ca="1" si="415"/>
        <v>-4.831839468E-3</v>
      </c>
      <c r="R3601" s="11">
        <f t="shared" ca="1" si="629"/>
        <v>0.99668290380000002</v>
      </c>
      <c r="S3601" s="11"/>
    </row>
    <row r="3602" spans="2:19" x14ac:dyDescent="0.2">
      <c r="B3602" s="11"/>
      <c r="D3602" s="14">
        <f t="shared" si="630"/>
        <v>36.000000000001407</v>
      </c>
      <c r="E3602" s="11">
        <f t="shared" si="633"/>
        <v>37.840000000001169</v>
      </c>
      <c r="F3602" s="11">
        <f t="shared" si="626"/>
        <v>-371.21040000001148</v>
      </c>
      <c r="G3602" s="11">
        <f t="shared" ca="1" si="412"/>
        <v>1.397839254</v>
      </c>
      <c r="H3602" s="15">
        <f t="shared" si="634"/>
        <v>0</v>
      </c>
      <c r="I3602" s="11">
        <f t="shared" ca="1" si="1"/>
        <v>-369.81256070000001</v>
      </c>
      <c r="J3602" s="11">
        <f t="shared" ca="1" si="9"/>
        <v>-9.773059216</v>
      </c>
      <c r="K3602" s="9">
        <f t="shared" ca="1" si="631"/>
        <v>-1.5912961720000001</v>
      </c>
      <c r="L3602" s="11">
        <f t="shared" ca="1" si="632"/>
        <v>7755.3680830000003</v>
      </c>
      <c r="M3602" s="11">
        <f t="shared" ca="1" si="627"/>
        <v>0.54040600000000005</v>
      </c>
      <c r="N3602" s="11">
        <f t="shared" ca="1" si="624"/>
        <v>0</v>
      </c>
      <c r="O3602" s="11">
        <f t="shared" ca="1" si="625"/>
        <v>1.397839254</v>
      </c>
      <c r="P3602" s="13">
        <f t="shared" ca="1" si="628"/>
        <v>309.10000000000002</v>
      </c>
      <c r="Q3602" s="11">
        <f t="shared" ca="1" si="415"/>
        <v>-5.1481597290000004E-3</v>
      </c>
      <c r="R3602" s="11">
        <f t="shared" ca="1" si="629"/>
        <v>0.99623437479999999</v>
      </c>
      <c r="S3602" s="11"/>
    </row>
    <row r="3603" spans="2:19" x14ac:dyDescent="0.2">
      <c r="B3603" s="11"/>
      <c r="D3603" s="14">
        <f t="shared" si="630"/>
        <v>36.010000000001405</v>
      </c>
      <c r="E3603" s="11">
        <f t="shared" si="633"/>
        <v>37.840000000001169</v>
      </c>
      <c r="F3603" s="11">
        <f t="shared" si="626"/>
        <v>-371.21040000001148</v>
      </c>
      <c r="G3603" s="11">
        <f t="shared" ca="1" si="412"/>
        <v>1.5748103449999999</v>
      </c>
      <c r="H3603" s="15">
        <f t="shared" si="634"/>
        <v>0</v>
      </c>
      <c r="I3603" s="11">
        <f t="shared" ca="1" si="1"/>
        <v>-369.63558970000003</v>
      </c>
      <c r="J3603" s="11">
        <f t="shared" ca="1" si="9"/>
        <v>-9.7683823899999993</v>
      </c>
      <c r="K3603" s="9">
        <f t="shared" ca="1" si="631"/>
        <v>-1.6890267649999999</v>
      </c>
      <c r="L3603" s="11">
        <f t="shared" ca="1" si="632"/>
        <v>7755.3516820000004</v>
      </c>
      <c r="M3603" s="11">
        <f t="shared" ca="1" si="627"/>
        <v>0.54040600000000005</v>
      </c>
      <c r="N3603" s="11">
        <f t="shared" ca="1" si="624"/>
        <v>0</v>
      </c>
      <c r="O3603" s="11">
        <f t="shared" ca="1" si="625"/>
        <v>1.5748103449999999</v>
      </c>
      <c r="P3603" s="13">
        <f t="shared" ca="1" si="628"/>
        <v>309.10000000000002</v>
      </c>
      <c r="Q3603" s="11">
        <f t="shared" ca="1" si="415"/>
        <v>-5.4643376399999997E-3</v>
      </c>
      <c r="R3603" s="11">
        <f t="shared" ca="1" si="629"/>
        <v>0.99575763409999996</v>
      </c>
      <c r="S3603" s="11"/>
    </row>
    <row r="3604" spans="2:19" x14ac:dyDescent="0.2">
      <c r="B3604" s="11"/>
      <c r="D3604" s="14">
        <f t="shared" si="630"/>
        <v>36.020000000001403</v>
      </c>
      <c r="E3604" s="11">
        <f t="shared" si="633"/>
        <v>37.840000000001169</v>
      </c>
      <c r="F3604" s="11">
        <f t="shared" si="626"/>
        <v>-371.21040000001148</v>
      </c>
      <c r="G3604" s="11">
        <f t="shared" ca="1" si="412"/>
        <v>1.762234171</v>
      </c>
      <c r="H3604" s="15">
        <f t="shared" si="634"/>
        <v>0</v>
      </c>
      <c r="I3604" s="11">
        <f t="shared" ca="1" si="1"/>
        <v>-369.44816580000003</v>
      </c>
      <c r="J3604" s="11">
        <f t="shared" ca="1" si="9"/>
        <v>-9.7634293299999992</v>
      </c>
      <c r="K3604" s="9">
        <f t="shared" ca="1" si="631"/>
        <v>-1.786710588</v>
      </c>
      <c r="L3604" s="11">
        <f t="shared" ca="1" si="632"/>
        <v>7755.3343029999996</v>
      </c>
      <c r="M3604" s="11">
        <f t="shared" ca="1" si="627"/>
        <v>0.54040600000000005</v>
      </c>
      <c r="N3604" s="11">
        <f t="shared" ca="1" si="624"/>
        <v>0</v>
      </c>
      <c r="O3604" s="11">
        <f t="shared" ca="1" si="625"/>
        <v>1.762234171</v>
      </c>
      <c r="P3604" s="13">
        <f t="shared" ca="1" si="628"/>
        <v>309.10000000000002</v>
      </c>
      <c r="Q3604" s="11">
        <f t="shared" ca="1" si="415"/>
        <v>-5.7803642460000004E-3</v>
      </c>
      <c r="R3604" s="11">
        <f t="shared" ca="1" si="629"/>
        <v>0.99525273489999999</v>
      </c>
      <c r="S3604" s="11"/>
    </row>
    <row r="3605" spans="2:19" x14ac:dyDescent="0.2">
      <c r="B3605" s="11"/>
      <c r="D3605" s="14">
        <f t="shared" si="630"/>
        <v>36.030000000001401</v>
      </c>
      <c r="E3605" s="11">
        <f t="shared" si="633"/>
        <v>37.840000000001169</v>
      </c>
      <c r="F3605" s="11">
        <f t="shared" si="626"/>
        <v>-371.21040000001148</v>
      </c>
      <c r="G3605" s="11">
        <f t="shared" ca="1" si="412"/>
        <v>1.960089854</v>
      </c>
      <c r="H3605" s="15">
        <f t="shared" si="634"/>
        <v>0</v>
      </c>
      <c r="I3605" s="11">
        <f t="shared" ca="1" si="1"/>
        <v>-369.25031009999998</v>
      </c>
      <c r="J3605" s="11">
        <f t="shared" ca="1" si="9"/>
        <v>-9.7582005850000009</v>
      </c>
      <c r="K3605" s="9">
        <f t="shared" ca="1" si="631"/>
        <v>-1.8843448819999999</v>
      </c>
      <c r="L3605" s="11">
        <f t="shared" ca="1" si="632"/>
        <v>7755.3159480000004</v>
      </c>
      <c r="M3605" s="11">
        <f t="shared" ca="1" si="627"/>
        <v>0.54040600000000005</v>
      </c>
      <c r="N3605" s="11">
        <f t="shared" ca="1" si="624"/>
        <v>0</v>
      </c>
      <c r="O3605" s="11">
        <f t="shared" ca="1" si="625"/>
        <v>1.960089854</v>
      </c>
      <c r="P3605" s="13">
        <f t="shared" ca="1" si="628"/>
        <v>309.10000000000002</v>
      </c>
      <c r="Q3605" s="11">
        <f t="shared" ca="1" si="415"/>
        <v>-6.096230611E-3</v>
      </c>
      <c r="R3605" s="11">
        <f t="shared" ca="1" si="629"/>
        <v>0.99471973349999998</v>
      </c>
      <c r="S3605" s="11"/>
    </row>
    <row r="3606" spans="2:19" x14ac:dyDescent="0.2">
      <c r="B3606" s="11"/>
      <c r="D3606" s="14">
        <f t="shared" si="630"/>
        <v>36.040000000001399</v>
      </c>
      <c r="E3606" s="11">
        <f t="shared" si="633"/>
        <v>37.840000000001169</v>
      </c>
      <c r="F3606" s="11">
        <f t="shared" si="626"/>
        <v>-371.21040000001148</v>
      </c>
      <c r="G3606" s="11">
        <f t="shared" ca="1" si="412"/>
        <v>2.1683553459999998</v>
      </c>
      <c r="H3606" s="15">
        <f t="shared" si="634"/>
        <v>0</v>
      </c>
      <c r="I3606" s="11">
        <f t="shared" ca="1" si="1"/>
        <v>-369.04204470000002</v>
      </c>
      <c r="J3606" s="11">
        <f t="shared" ca="1" si="9"/>
        <v>-9.7526967399999993</v>
      </c>
      <c r="K3606" s="9">
        <f t="shared" ca="1" si="631"/>
        <v>-1.9819268880000001</v>
      </c>
      <c r="L3606" s="11">
        <f t="shared" ca="1" si="632"/>
        <v>7755.296617</v>
      </c>
      <c r="M3606" s="11">
        <f t="shared" ca="1" si="627"/>
        <v>0.54040600000000005</v>
      </c>
      <c r="N3606" s="11">
        <f t="shared" ca="1" si="624"/>
        <v>0</v>
      </c>
      <c r="O3606" s="11">
        <f t="shared" ca="1" si="625"/>
        <v>2.1683553459999998</v>
      </c>
      <c r="P3606" s="13">
        <f t="shared" ca="1" si="628"/>
        <v>309.10000000000002</v>
      </c>
      <c r="Q3606" s="11">
        <f t="shared" ca="1" si="415"/>
        <v>-6.4119278150000002E-3</v>
      </c>
      <c r="R3606" s="11">
        <f t="shared" ca="1" si="629"/>
        <v>0.99415868910000005</v>
      </c>
      <c r="S3606" s="11"/>
    </row>
    <row r="3607" spans="2:19" x14ac:dyDescent="0.2">
      <c r="B3607" s="11"/>
      <c r="D3607" s="14">
        <f t="shared" si="630"/>
        <v>36.050000000001397</v>
      </c>
      <c r="E3607" s="11">
        <f t="shared" si="633"/>
        <v>37.840000000001169</v>
      </c>
      <c r="F3607" s="11">
        <f t="shared" si="626"/>
        <v>-371.21040000001148</v>
      </c>
      <c r="G3607" s="11">
        <f t="shared" ca="1" si="412"/>
        <v>2.3870074300000002</v>
      </c>
      <c r="H3607" s="15">
        <f t="shared" si="634"/>
        <v>0</v>
      </c>
      <c r="I3607" s="11">
        <f t="shared" ca="1" si="1"/>
        <v>-368.82339259999998</v>
      </c>
      <c r="J3607" s="11">
        <f t="shared" ca="1" si="9"/>
        <v>-9.7469184080000009</v>
      </c>
      <c r="K3607" s="9">
        <f t="shared" ca="1" si="631"/>
        <v>-2.0794538550000001</v>
      </c>
      <c r="L3607" s="11">
        <f t="shared" ca="1" si="632"/>
        <v>7755.2763100000002</v>
      </c>
      <c r="M3607" s="11">
        <f t="shared" ca="1" si="627"/>
        <v>0.54040600000000005</v>
      </c>
      <c r="N3607" s="11">
        <f t="shared" ca="1" si="624"/>
        <v>0</v>
      </c>
      <c r="O3607" s="11">
        <f t="shared" ca="1" si="625"/>
        <v>2.3870074300000002</v>
      </c>
      <c r="P3607" s="13">
        <f t="shared" ca="1" si="628"/>
        <v>309.10000000000002</v>
      </c>
      <c r="Q3607" s="11">
        <f t="shared" ca="1" si="415"/>
        <v>-6.7274469589999998E-3</v>
      </c>
      <c r="R3607" s="11">
        <f t="shared" ca="1" si="629"/>
        <v>0.99356966449999995</v>
      </c>
      <c r="S3607" s="11"/>
    </row>
    <row r="3608" spans="2:19" x14ac:dyDescent="0.2">
      <c r="B3608" s="11"/>
      <c r="D3608" s="14">
        <f t="shared" si="630"/>
        <v>36.060000000001395</v>
      </c>
      <c r="E3608" s="11">
        <f t="shared" si="633"/>
        <v>37.840000000001169</v>
      </c>
      <c r="F3608" s="11">
        <f t="shared" si="626"/>
        <v>-371.21040000001148</v>
      </c>
      <c r="G3608" s="11">
        <f t="shared" ca="1" si="412"/>
        <v>2.616021731</v>
      </c>
      <c r="H3608" s="15">
        <f t="shared" si="634"/>
        <v>0</v>
      </c>
      <c r="I3608" s="11">
        <f t="shared" ca="1" si="1"/>
        <v>-368.59437830000002</v>
      </c>
      <c r="J3608" s="11">
        <f t="shared" ca="1" si="9"/>
        <v>-9.7408662330000002</v>
      </c>
      <c r="K3608" s="9">
        <f t="shared" ca="1" si="631"/>
        <v>-2.1769230390000001</v>
      </c>
      <c r="L3608" s="11">
        <f t="shared" ca="1" si="632"/>
        <v>7755.2550279999996</v>
      </c>
      <c r="M3608" s="11">
        <f t="shared" ca="1" si="627"/>
        <v>0.54040600000000005</v>
      </c>
      <c r="N3608" s="11">
        <f t="shared" ca="1" si="624"/>
        <v>0</v>
      </c>
      <c r="O3608" s="11">
        <f t="shared" ca="1" si="625"/>
        <v>2.616021731</v>
      </c>
      <c r="P3608" s="13">
        <f t="shared" ca="1" si="628"/>
        <v>309.10000000000002</v>
      </c>
      <c r="Q3608" s="11">
        <f t="shared" ca="1" si="415"/>
        <v>-7.0427791620000001E-3</v>
      </c>
      <c r="R3608" s="11">
        <f t="shared" ca="1" si="629"/>
        <v>0.99295272509999999</v>
      </c>
      <c r="S3608" s="11"/>
    </row>
    <row r="3609" spans="2:19" x14ac:dyDescent="0.2">
      <c r="B3609" s="11"/>
      <c r="D3609" s="14">
        <f t="shared" si="630"/>
        <v>36.070000000001393</v>
      </c>
      <c r="E3609" s="11">
        <f t="shared" si="633"/>
        <v>37.840000000001169</v>
      </c>
      <c r="F3609" s="11">
        <f t="shared" si="626"/>
        <v>-371.21040000001148</v>
      </c>
      <c r="G3609" s="11">
        <f t="shared" ca="1" si="412"/>
        <v>2.855372719</v>
      </c>
      <c r="H3609" s="15">
        <f t="shared" si="634"/>
        <v>0</v>
      </c>
      <c r="I3609" s="11">
        <f t="shared" ca="1" si="1"/>
        <v>-368.35502730000002</v>
      </c>
      <c r="J3609" s="11">
        <f t="shared" ca="1" si="9"/>
        <v>-9.7345408899999999</v>
      </c>
      <c r="K3609" s="9">
        <f t="shared" ca="1" si="631"/>
        <v>-2.2743317009999999</v>
      </c>
      <c r="L3609" s="11">
        <f t="shared" ca="1" si="632"/>
        <v>7755.232771</v>
      </c>
      <c r="M3609" s="11">
        <f t="shared" ca="1" si="627"/>
        <v>0.54040600000000005</v>
      </c>
      <c r="N3609" s="11">
        <f t="shared" ca="1" si="624"/>
        <v>0</v>
      </c>
      <c r="O3609" s="11">
        <f t="shared" ca="1" si="625"/>
        <v>2.855372719</v>
      </c>
      <c r="P3609" s="13">
        <f t="shared" ca="1" si="628"/>
        <v>309.10000000000002</v>
      </c>
      <c r="Q3609" s="11">
        <f t="shared" ca="1" si="415"/>
        <v>-7.3579155659999999E-3</v>
      </c>
      <c r="R3609" s="11">
        <f t="shared" ca="1" si="629"/>
        <v>0.99230793989999999</v>
      </c>
      <c r="S3609" s="11"/>
    </row>
    <row r="3610" spans="2:19" x14ac:dyDescent="0.2">
      <c r="B3610" s="11"/>
      <c r="D3610" s="14">
        <f t="shared" si="630"/>
        <v>36.080000000001391</v>
      </c>
      <c r="E3610" s="11">
        <f t="shared" si="633"/>
        <v>37.840000000001169</v>
      </c>
      <c r="F3610" s="11">
        <f t="shared" si="626"/>
        <v>-371.21040000001148</v>
      </c>
      <c r="G3610" s="11">
        <f t="shared" ca="1" si="412"/>
        <v>3.1050337149999998</v>
      </c>
      <c r="H3610" s="15">
        <f t="shared" si="634"/>
        <v>0</v>
      </c>
      <c r="I3610" s="11">
        <f t="shared" ca="1" si="1"/>
        <v>-368.10536630000001</v>
      </c>
      <c r="J3610" s="11">
        <f t="shared" ca="1" si="9"/>
        <v>-9.7279430839999996</v>
      </c>
      <c r="K3610" s="9">
        <f t="shared" ca="1" si="631"/>
        <v>-2.3716771099999998</v>
      </c>
      <c r="L3610" s="11">
        <f t="shared" ca="1" si="632"/>
        <v>7755.2095410000002</v>
      </c>
      <c r="M3610" s="11">
        <f t="shared" ca="1" si="627"/>
        <v>0.54040600000000005</v>
      </c>
      <c r="N3610" s="11">
        <f t="shared" ca="1" si="624"/>
        <v>0</v>
      </c>
      <c r="O3610" s="11">
        <f t="shared" ca="1" si="625"/>
        <v>3.1050337149999998</v>
      </c>
      <c r="P3610" s="13">
        <f t="shared" ca="1" si="628"/>
        <v>309.10000000000002</v>
      </c>
      <c r="Q3610" s="11">
        <f t="shared" ca="1" si="415"/>
        <v>-7.6728473320000004E-3</v>
      </c>
      <c r="R3610" s="11">
        <f t="shared" ca="1" si="629"/>
        <v>0.9916353806</v>
      </c>
      <c r="S3610" s="11"/>
    </row>
    <row r="3611" spans="2:19" x14ac:dyDescent="0.2">
      <c r="B3611" s="11"/>
      <c r="D3611" s="14">
        <f t="shared" si="630"/>
        <v>36.090000000001389</v>
      </c>
      <c r="E3611" s="11">
        <f t="shared" si="633"/>
        <v>37.840000000001169</v>
      </c>
      <c r="F3611" s="11">
        <f t="shared" si="626"/>
        <v>-371.21040000001148</v>
      </c>
      <c r="G3611" s="11">
        <f t="shared" ca="1" si="412"/>
        <v>3.3649768980000001</v>
      </c>
      <c r="H3611" s="15">
        <f t="shared" si="634"/>
        <v>0</v>
      </c>
      <c r="I3611" s="11">
        <f t="shared" ca="1" si="1"/>
        <v>-367.8454231</v>
      </c>
      <c r="J3611" s="11">
        <f t="shared" ca="1" si="9"/>
        <v>-9.7210735489999998</v>
      </c>
      <c r="K3611" s="9">
        <f t="shared" ca="1" si="631"/>
        <v>-2.4689565409999998</v>
      </c>
      <c r="L3611" s="11">
        <f t="shared" ca="1" si="632"/>
        <v>7755.1853380000002</v>
      </c>
      <c r="M3611" s="11">
        <f t="shared" ca="1" si="627"/>
        <v>0.54040600000000005</v>
      </c>
      <c r="N3611" s="11">
        <f t="shared" ca="1" si="624"/>
        <v>0</v>
      </c>
      <c r="O3611" s="11">
        <f t="shared" ca="1" si="625"/>
        <v>3.3649768980000001</v>
      </c>
      <c r="P3611" s="13">
        <f t="shared" ca="1" si="628"/>
        <v>309.10000000000002</v>
      </c>
      <c r="Q3611" s="11">
        <f t="shared" ca="1" si="415"/>
        <v>-7.9875656460000003E-3</v>
      </c>
      <c r="R3611" s="11">
        <f t="shared" ca="1" si="629"/>
        <v>0.99093512220000002</v>
      </c>
      <c r="S3611" s="11"/>
    </row>
    <row r="3612" spans="2:19" x14ac:dyDescent="0.2">
      <c r="B3612" s="11"/>
      <c r="D3612" s="14">
        <f t="shared" si="630"/>
        <v>36.100000000001387</v>
      </c>
      <c r="E3612" s="11">
        <f t="shared" si="633"/>
        <v>37.840000000001169</v>
      </c>
      <c r="F3612" s="11">
        <f t="shared" si="626"/>
        <v>-371.21040000001148</v>
      </c>
      <c r="G3612" s="11">
        <f t="shared" ca="1" si="412"/>
        <v>3.635173311</v>
      </c>
      <c r="H3612" s="15">
        <f t="shared" si="634"/>
        <v>0</v>
      </c>
      <c r="I3612" s="11">
        <f t="shared" ca="1" si="1"/>
        <v>-367.57522669999997</v>
      </c>
      <c r="J3612" s="11">
        <f t="shared" ca="1" si="9"/>
        <v>-9.7139330519999998</v>
      </c>
      <c r="K3612" s="9">
        <f t="shared" ca="1" si="631"/>
        <v>-2.5661672769999999</v>
      </c>
      <c r="L3612" s="11">
        <f t="shared" ca="1" si="632"/>
        <v>7755.1601629999996</v>
      </c>
      <c r="M3612" s="11">
        <f t="shared" ca="1" si="627"/>
        <v>0.54040600000000005</v>
      </c>
      <c r="N3612" s="11">
        <f t="shared" ca="1" si="624"/>
        <v>0</v>
      </c>
      <c r="O3612" s="11">
        <f t="shared" ca="1" si="625"/>
        <v>3.635173311</v>
      </c>
      <c r="P3612" s="13">
        <f t="shared" ca="1" si="628"/>
        <v>309.10000000000002</v>
      </c>
      <c r="Q3612" s="11">
        <f t="shared" ca="1" si="415"/>
        <v>-8.3020617170000005E-3</v>
      </c>
      <c r="R3612" s="11">
        <f t="shared" ca="1" si="629"/>
        <v>0.99020724280000005</v>
      </c>
      <c r="S3612" s="11"/>
    </row>
    <row r="3613" spans="2:19" x14ac:dyDescent="0.2">
      <c r="B3613" s="11"/>
      <c r="D3613" s="14">
        <f t="shared" si="630"/>
        <v>36.110000000001385</v>
      </c>
      <c r="E3613" s="11">
        <f t="shared" si="633"/>
        <v>37.840000000001169</v>
      </c>
      <c r="F3613" s="11">
        <f t="shared" si="626"/>
        <v>-371.21040000001148</v>
      </c>
      <c r="G3613" s="11">
        <f t="shared" ca="1" si="412"/>
        <v>3.9155928690000001</v>
      </c>
      <c r="H3613" s="15">
        <f t="shared" si="634"/>
        <v>0</v>
      </c>
      <c r="I3613" s="11">
        <f t="shared" ca="1" si="1"/>
        <v>-367.29480710000001</v>
      </c>
      <c r="J3613" s="11">
        <f t="shared" ca="1" si="9"/>
        <v>-9.7065223869999997</v>
      </c>
      <c r="K3613" s="9">
        <f t="shared" ca="1" si="631"/>
        <v>-2.663306607</v>
      </c>
      <c r="L3613" s="11">
        <f t="shared" ca="1" si="632"/>
        <v>7755.1340149999996</v>
      </c>
      <c r="M3613" s="11">
        <f t="shared" ca="1" si="627"/>
        <v>0.54040600000000005</v>
      </c>
      <c r="N3613" s="11">
        <f t="shared" ca="1" si="624"/>
        <v>0</v>
      </c>
      <c r="O3613" s="11">
        <f t="shared" ca="1" si="625"/>
        <v>3.9155928690000001</v>
      </c>
      <c r="P3613" s="13">
        <f t="shared" ca="1" si="628"/>
        <v>309.10000000000002</v>
      </c>
      <c r="Q3613" s="11">
        <f t="shared" ca="1" si="415"/>
        <v>-8.616326778E-3</v>
      </c>
      <c r="R3613" s="11">
        <f t="shared" ca="1" si="629"/>
        <v>0.98945182340000004</v>
      </c>
      <c r="S3613" s="11"/>
    </row>
    <row r="3614" spans="2:19" x14ac:dyDescent="0.2">
      <c r="B3614" s="11"/>
      <c r="D3614" s="14">
        <f t="shared" si="630"/>
        <v>36.120000000001383</v>
      </c>
      <c r="E3614" s="11">
        <f t="shared" si="633"/>
        <v>37.840000000001169</v>
      </c>
      <c r="F3614" s="11">
        <f t="shared" si="626"/>
        <v>-371.21040000001148</v>
      </c>
      <c r="G3614" s="11">
        <f t="shared" ca="1" si="412"/>
        <v>4.2062043649999996</v>
      </c>
      <c r="H3614" s="15">
        <f t="shared" si="634"/>
        <v>0</v>
      </c>
      <c r="I3614" s="11">
        <f t="shared" ca="1" si="1"/>
        <v>-367.0041956</v>
      </c>
      <c r="J3614" s="11">
        <f t="shared" ca="1" si="9"/>
        <v>-9.6988423790000002</v>
      </c>
      <c r="K3614" s="9">
        <f t="shared" ca="1" si="631"/>
        <v>-2.7603718310000001</v>
      </c>
      <c r="L3614" s="11">
        <f t="shared" ca="1" si="632"/>
        <v>7755.1068969999997</v>
      </c>
      <c r="M3614" s="11">
        <f t="shared" ca="1" si="627"/>
        <v>0.54040600000000005</v>
      </c>
      <c r="N3614" s="11">
        <f t="shared" ca="1" si="624"/>
        <v>0</v>
      </c>
      <c r="O3614" s="11">
        <f t="shared" ca="1" si="625"/>
        <v>4.2062043649999996</v>
      </c>
      <c r="P3614" s="13">
        <f t="shared" ca="1" si="628"/>
        <v>309.10000000000002</v>
      </c>
      <c r="Q3614" s="11">
        <f t="shared" ca="1" si="415"/>
        <v>-8.9303520899999995E-3</v>
      </c>
      <c r="R3614" s="11">
        <f t="shared" ca="1" si="629"/>
        <v>0.98866894790000004</v>
      </c>
      <c r="S3614" s="11"/>
    </row>
    <row r="3615" spans="2:19" x14ac:dyDescent="0.2">
      <c r="B3615" s="11"/>
      <c r="D3615" s="14">
        <f t="shared" si="630"/>
        <v>36.130000000001381</v>
      </c>
      <c r="E3615" s="11">
        <f t="shared" si="633"/>
        <v>37.840000000001169</v>
      </c>
      <c r="F3615" s="11">
        <f t="shared" si="626"/>
        <v>-371.21040000001148</v>
      </c>
      <c r="G3615" s="11">
        <f t="shared" ca="1" si="412"/>
        <v>4.5069754770000001</v>
      </c>
      <c r="H3615" s="15">
        <f t="shared" si="634"/>
        <v>0</v>
      </c>
      <c r="I3615" s="11">
        <f t="shared" ca="1" si="1"/>
        <v>-366.70342449999998</v>
      </c>
      <c r="J3615" s="11">
        <f t="shared" ca="1" si="9"/>
        <v>-9.6908938829999993</v>
      </c>
      <c r="K3615" s="9">
        <f t="shared" ca="1" si="631"/>
        <v>-2.8573602550000001</v>
      </c>
      <c r="L3615" s="11">
        <f t="shared" ca="1" si="632"/>
        <v>7755.0788080000002</v>
      </c>
      <c r="M3615" s="11">
        <f t="shared" ca="1" si="627"/>
        <v>0.54040600000000005</v>
      </c>
      <c r="N3615" s="11">
        <f t="shared" ca="1" si="624"/>
        <v>0</v>
      </c>
      <c r="O3615" s="11">
        <f t="shared" ca="1" si="625"/>
        <v>4.5069754770000001</v>
      </c>
      <c r="P3615" s="13">
        <f t="shared" ca="1" si="628"/>
        <v>309.10000000000002</v>
      </c>
      <c r="Q3615" s="11">
        <f t="shared" ca="1" si="415"/>
        <v>-9.2441289379999996E-3</v>
      </c>
      <c r="R3615" s="11">
        <f t="shared" ca="1" si="629"/>
        <v>0.98785870360000005</v>
      </c>
      <c r="S3615" s="11"/>
    </row>
    <row r="3616" spans="2:19" x14ac:dyDescent="0.2">
      <c r="B3616" s="11"/>
      <c r="D3616" s="14">
        <f t="shared" si="630"/>
        <v>36.140000000001379</v>
      </c>
      <c r="E3616" s="11">
        <f t="shared" si="633"/>
        <v>37.840000000001169</v>
      </c>
      <c r="F3616" s="11">
        <f t="shared" si="626"/>
        <v>-371.21040000001148</v>
      </c>
      <c r="G3616" s="11">
        <f t="shared" ca="1" si="412"/>
        <v>4.8178727759999997</v>
      </c>
      <c r="H3616" s="15">
        <f t="shared" si="634"/>
        <v>0</v>
      </c>
      <c r="I3616" s="11">
        <f t="shared" ca="1" si="1"/>
        <v>-366.39252720000002</v>
      </c>
      <c r="J3616" s="11">
        <f t="shared" ca="1" si="9"/>
        <v>-9.6826777810000006</v>
      </c>
      <c r="K3616" s="9">
        <f t="shared" ca="1" si="631"/>
        <v>-2.9542691940000001</v>
      </c>
      <c r="L3616" s="11">
        <f t="shared" ca="1" si="632"/>
        <v>7755.0497500000001</v>
      </c>
      <c r="M3616" s="11">
        <f t="shared" ca="1" si="627"/>
        <v>0.54040600000000005</v>
      </c>
      <c r="N3616" s="11">
        <f t="shared" ca="1" si="624"/>
        <v>0</v>
      </c>
      <c r="O3616" s="11">
        <f t="shared" ca="1" si="625"/>
        <v>4.8178727759999997</v>
      </c>
      <c r="P3616" s="13">
        <f t="shared" ca="1" si="628"/>
        <v>309.10000000000002</v>
      </c>
      <c r="Q3616" s="11">
        <f t="shared" ca="1" si="415"/>
        <v>-9.5576486369999998E-3</v>
      </c>
      <c r="R3616" s="11">
        <f t="shared" ca="1" si="629"/>
        <v>0.98702118049999998</v>
      </c>
      <c r="S3616" s="11"/>
    </row>
    <row r="3617" spans="2:19" x14ac:dyDescent="0.2">
      <c r="B3617" s="11"/>
      <c r="D3617" s="14">
        <f t="shared" si="630"/>
        <v>36.150000000001377</v>
      </c>
      <c r="E3617" s="11">
        <f t="shared" si="633"/>
        <v>37.840000000001169</v>
      </c>
      <c r="F3617" s="11">
        <f t="shared" si="626"/>
        <v>-371.21040000001148</v>
      </c>
      <c r="G3617" s="11">
        <f t="shared" ca="1" si="412"/>
        <v>5.138861736</v>
      </c>
      <c r="H3617" s="15">
        <f t="shared" si="634"/>
        <v>0</v>
      </c>
      <c r="I3617" s="11">
        <f t="shared" ca="1" si="1"/>
        <v>-366.07153829999999</v>
      </c>
      <c r="J3617" s="11">
        <f t="shared" ca="1" si="9"/>
        <v>-9.6741949859999998</v>
      </c>
      <c r="K3617" s="9">
        <f t="shared" ca="1" si="631"/>
        <v>-3.0510959710000001</v>
      </c>
      <c r="L3617" s="11">
        <f t="shared" ca="1" si="632"/>
        <v>7755.0197230000003</v>
      </c>
      <c r="M3617" s="11">
        <f t="shared" ca="1" si="627"/>
        <v>0.54040600000000005</v>
      </c>
      <c r="N3617" s="11">
        <f t="shared" ca="1" si="624"/>
        <v>0</v>
      </c>
      <c r="O3617" s="11">
        <f t="shared" ca="1" si="625"/>
        <v>5.138861736</v>
      </c>
      <c r="P3617" s="13">
        <f t="shared" ca="1" si="628"/>
        <v>309.10000000000002</v>
      </c>
      <c r="Q3617" s="11">
        <f t="shared" ca="1" si="415"/>
        <v>-9.8709025280000005E-3</v>
      </c>
      <c r="R3617" s="11">
        <f t="shared" ca="1" si="629"/>
        <v>0.98615647149999996</v>
      </c>
      <c r="S3617" s="11"/>
    </row>
    <row r="3618" spans="2:19" x14ac:dyDescent="0.2">
      <c r="B3618" s="11"/>
      <c r="D3618" s="14">
        <f t="shared" si="630"/>
        <v>36.160000000001375</v>
      </c>
      <c r="E3618" s="11">
        <f t="shared" si="633"/>
        <v>37.840000000001169</v>
      </c>
      <c r="F3618" s="11">
        <f t="shared" si="626"/>
        <v>-371.21040000001148</v>
      </c>
      <c r="G3618" s="11">
        <f t="shared" ca="1" si="412"/>
        <v>5.4705444160000001</v>
      </c>
      <c r="H3618" s="15">
        <f t="shared" si="634"/>
        <v>0</v>
      </c>
      <c r="I3618" s="11">
        <f t="shared" ca="1" si="1"/>
        <v>-365.7398556</v>
      </c>
      <c r="J3618" s="11">
        <f t="shared" ca="1" si="9"/>
        <v>-9.6654295870000002</v>
      </c>
      <c r="K3618" s="9">
        <f t="shared" ca="1" si="631"/>
        <v>-3.1478379209999998</v>
      </c>
      <c r="L3618" s="11">
        <f t="shared" ca="1" si="632"/>
        <v>7754.9887289999997</v>
      </c>
      <c r="M3618" s="11">
        <f t="shared" ca="1" si="627"/>
        <v>0.54046899999999998</v>
      </c>
      <c r="N3618" s="11">
        <f t="shared" ca="1" si="624"/>
        <v>0</v>
      </c>
      <c r="O3618" s="11">
        <f t="shared" ca="1" si="625"/>
        <v>5.4705444160000001</v>
      </c>
      <c r="P3618" s="13">
        <f t="shared" ca="1" si="628"/>
        <v>309.10399999999998</v>
      </c>
      <c r="Q3618" s="11">
        <f t="shared" ca="1" si="415"/>
        <v>-1.0183750199999999E-2</v>
      </c>
      <c r="R3618" s="11">
        <f t="shared" ca="1" si="629"/>
        <v>0.98526295490000004</v>
      </c>
      <c r="S3618" s="11"/>
    </row>
    <row r="3619" spans="2:19" x14ac:dyDescent="0.2">
      <c r="B3619" s="11"/>
      <c r="D3619" s="14">
        <f t="shared" si="630"/>
        <v>36.170000000001373</v>
      </c>
      <c r="E3619" s="11">
        <f t="shared" si="633"/>
        <v>37.840000000001169</v>
      </c>
      <c r="F3619" s="11">
        <f t="shared" si="626"/>
        <v>-371.21040000001148</v>
      </c>
      <c r="G3619" s="11">
        <f t="shared" ca="1" si="412"/>
        <v>5.8116479200000004</v>
      </c>
      <c r="H3619" s="15">
        <f t="shared" si="634"/>
        <v>0</v>
      </c>
      <c r="I3619" s="11">
        <f t="shared" ca="1" si="1"/>
        <v>-365.39875210000002</v>
      </c>
      <c r="J3619" s="11">
        <f t="shared" ca="1" si="9"/>
        <v>-9.6564152239999999</v>
      </c>
      <c r="K3619" s="9">
        <f t="shared" ca="1" si="631"/>
        <v>-3.2444922169999999</v>
      </c>
      <c r="L3619" s="11">
        <f t="shared" ca="1" si="632"/>
        <v>7754.9567669999997</v>
      </c>
      <c r="M3619" s="11">
        <f t="shared" ca="1" si="627"/>
        <v>0.54046899999999998</v>
      </c>
      <c r="N3619" s="11">
        <f t="shared" ca="1" si="624"/>
        <v>0</v>
      </c>
      <c r="O3619" s="11">
        <f t="shared" ca="1" si="625"/>
        <v>5.8116479200000004</v>
      </c>
      <c r="P3619" s="13">
        <f t="shared" ca="1" si="628"/>
        <v>309.10399999999998</v>
      </c>
      <c r="Q3619" s="11">
        <f t="shared" ca="1" si="415"/>
        <v>-1.0496442030000001E-2</v>
      </c>
      <c r="R3619" s="11">
        <f t="shared" ca="1" si="629"/>
        <v>0.98434405950000003</v>
      </c>
      <c r="S3619" s="11"/>
    </row>
    <row r="3620" spans="2:19" x14ac:dyDescent="0.2">
      <c r="B3620" s="11"/>
      <c r="D3620" s="14">
        <f t="shared" si="630"/>
        <v>36.180000000001371</v>
      </c>
      <c r="E3620" s="11">
        <f t="shared" si="633"/>
        <v>37.840000000001169</v>
      </c>
      <c r="F3620" s="11">
        <f t="shared" si="626"/>
        <v>-371.21040000001148</v>
      </c>
      <c r="G3620" s="11">
        <f t="shared" ca="1" si="412"/>
        <v>6.1627340830000001</v>
      </c>
      <c r="H3620" s="15">
        <f t="shared" si="634"/>
        <v>0</v>
      </c>
      <c r="I3620" s="11">
        <f t="shared" ca="1" si="1"/>
        <v>-365.04766590000003</v>
      </c>
      <c r="J3620" s="11">
        <f t="shared" ca="1" si="9"/>
        <v>-9.6471370489999995</v>
      </c>
      <c r="K3620" s="9">
        <f t="shared" ca="1" si="631"/>
        <v>-3.3410563689999999</v>
      </c>
      <c r="L3620" s="11">
        <f t="shared" ca="1" si="632"/>
        <v>7754.923839</v>
      </c>
      <c r="M3620" s="11">
        <f t="shared" ca="1" si="627"/>
        <v>0.54046899999999998</v>
      </c>
      <c r="N3620" s="11">
        <f t="shared" ca="1" si="624"/>
        <v>0</v>
      </c>
      <c r="O3620" s="11">
        <f t="shared" ca="1" si="625"/>
        <v>6.1627340830000001</v>
      </c>
      <c r="P3620" s="13">
        <f t="shared" ca="1" si="628"/>
        <v>309.10399999999998</v>
      </c>
      <c r="Q3620" s="11">
        <f t="shared" ca="1" si="415"/>
        <v>-1.0808842230000001E-2</v>
      </c>
      <c r="R3620" s="11">
        <f t="shared" ca="1" si="629"/>
        <v>0.98339827199999996</v>
      </c>
      <c r="S3620" s="11"/>
    </row>
    <row r="3621" spans="2:19" x14ac:dyDescent="0.2">
      <c r="B3621" s="11"/>
      <c r="D3621" s="14">
        <f t="shared" si="630"/>
        <v>36.190000000001369</v>
      </c>
      <c r="E3621" s="11">
        <f t="shared" si="633"/>
        <v>37.840000000001169</v>
      </c>
      <c r="F3621" s="11">
        <f t="shared" si="626"/>
        <v>-371.21040000001148</v>
      </c>
      <c r="G3621" s="11">
        <f t="shared" ca="1" si="412"/>
        <v>6.5237640570000002</v>
      </c>
      <c r="H3621" s="15">
        <f t="shared" si="634"/>
        <v>0</v>
      </c>
      <c r="I3621" s="11">
        <f t="shared" ca="1" si="1"/>
        <v>-364.6866359</v>
      </c>
      <c r="J3621" s="11">
        <f t="shared" ca="1" si="9"/>
        <v>-9.6375960870000004</v>
      </c>
      <c r="K3621" s="9">
        <f t="shared" ca="1" si="631"/>
        <v>-3.4375277400000002</v>
      </c>
      <c r="L3621" s="11">
        <f t="shared" ca="1" si="632"/>
        <v>7754.8899460000002</v>
      </c>
      <c r="M3621" s="11">
        <f t="shared" ca="1" si="627"/>
        <v>0.54046899999999998</v>
      </c>
      <c r="N3621" s="11">
        <f t="shared" ca="1" si="624"/>
        <v>0</v>
      </c>
      <c r="O3621" s="11">
        <f t="shared" ca="1" si="625"/>
        <v>6.5237640570000002</v>
      </c>
      <c r="P3621" s="13">
        <f t="shared" ca="1" si="628"/>
        <v>309.10399999999998</v>
      </c>
      <c r="Q3621" s="11">
        <f t="shared" ca="1" si="415"/>
        <v>-1.112094227E-2</v>
      </c>
      <c r="R3621" s="11">
        <f t="shared" ca="1" si="629"/>
        <v>0.98242569700000004</v>
      </c>
      <c r="S3621" s="11"/>
    </row>
    <row r="3622" spans="2:19" x14ac:dyDescent="0.2">
      <c r="B3622" s="11"/>
      <c r="D3622" s="14">
        <f t="shared" si="630"/>
        <v>36.200000000001367</v>
      </c>
      <c r="E3622" s="11">
        <f t="shared" si="633"/>
        <v>37.840000000001169</v>
      </c>
      <c r="F3622" s="11">
        <f t="shared" si="626"/>
        <v>-371.21040000001148</v>
      </c>
      <c r="G3622" s="11">
        <f t="shared" ca="1" si="412"/>
        <v>6.8946979380000002</v>
      </c>
      <c r="H3622" s="15">
        <f t="shared" si="634"/>
        <v>0</v>
      </c>
      <c r="I3622" s="11">
        <f t="shared" ca="1" si="1"/>
        <v>-364.31570210000001</v>
      </c>
      <c r="J3622" s="11">
        <f t="shared" ca="1" si="9"/>
        <v>-9.6277933949999994</v>
      </c>
      <c r="K3622" s="9">
        <f t="shared" ca="1" si="631"/>
        <v>-3.5339037009999998</v>
      </c>
      <c r="L3622" s="11">
        <f t="shared" ca="1" si="632"/>
        <v>7754.8550889999997</v>
      </c>
      <c r="M3622" s="11">
        <f t="shared" ca="1" si="627"/>
        <v>0.54046899999999998</v>
      </c>
      <c r="N3622" s="11">
        <f t="shared" ca="1" si="624"/>
        <v>0</v>
      </c>
      <c r="O3622" s="11">
        <f t="shared" ca="1" si="625"/>
        <v>6.8946979380000002</v>
      </c>
      <c r="P3622" s="13">
        <f t="shared" ca="1" si="628"/>
        <v>309.10399999999998</v>
      </c>
      <c r="Q3622" s="11">
        <f t="shared" ca="1" si="415"/>
        <v>-1.143273365E-2</v>
      </c>
      <c r="R3622" s="11">
        <f t="shared" ca="1" si="629"/>
        <v>0.98142644189999995</v>
      </c>
      <c r="S3622" s="11"/>
    </row>
    <row r="3623" spans="2:19" x14ac:dyDescent="0.2">
      <c r="B3623" s="11"/>
      <c r="D3623" s="14">
        <f t="shared" si="630"/>
        <v>36.210000000001365</v>
      </c>
      <c r="E3623" s="11">
        <f t="shared" si="633"/>
        <v>37.840000000001169</v>
      </c>
      <c r="F3623" s="11">
        <f t="shared" si="626"/>
        <v>-371.21040000001148</v>
      </c>
      <c r="G3623" s="11">
        <f t="shared" ca="1" si="412"/>
        <v>7.2754947779999997</v>
      </c>
      <c r="H3623" s="15">
        <f t="shared" si="634"/>
        <v>0</v>
      </c>
      <c r="I3623" s="11">
        <f t="shared" ca="1" si="1"/>
        <v>-363.9349052</v>
      </c>
      <c r="J3623" s="11">
        <f t="shared" ca="1" si="9"/>
        <v>-9.6177300530000007</v>
      </c>
      <c r="K3623" s="9">
        <f t="shared" ca="1" si="631"/>
        <v>-3.630181635</v>
      </c>
      <c r="L3623" s="11">
        <f t="shared" ca="1" si="632"/>
        <v>7754.8192689999996</v>
      </c>
      <c r="M3623" s="11">
        <f t="shared" ca="1" si="627"/>
        <v>0.54046899999999998</v>
      </c>
      <c r="N3623" s="11">
        <f t="shared" ca="1" si="624"/>
        <v>0</v>
      </c>
      <c r="O3623" s="11">
        <f t="shared" ca="1" si="625"/>
        <v>7.2754947779999997</v>
      </c>
      <c r="P3623" s="13">
        <f t="shared" ca="1" si="628"/>
        <v>309.10399999999998</v>
      </c>
      <c r="Q3623" s="11">
        <f t="shared" ca="1" si="415"/>
        <v>-1.174420789E-2</v>
      </c>
      <c r="R3623" s="11">
        <f t="shared" ca="1" si="629"/>
        <v>0.98040061710000004</v>
      </c>
      <c r="S3623" s="11"/>
    </row>
    <row r="3624" spans="2:19" x14ac:dyDescent="0.2">
      <c r="B3624" s="11"/>
      <c r="D3624" s="14">
        <f t="shared" si="630"/>
        <v>36.220000000001363</v>
      </c>
      <c r="E3624" s="11">
        <f t="shared" si="633"/>
        <v>37.840000000001169</v>
      </c>
      <c r="F3624" s="11">
        <f t="shared" si="626"/>
        <v>-371.21040000001148</v>
      </c>
      <c r="G3624" s="11">
        <f t="shared" ca="1" si="412"/>
        <v>7.6661125869999998</v>
      </c>
      <c r="H3624" s="15">
        <f t="shared" si="634"/>
        <v>0</v>
      </c>
      <c r="I3624" s="11">
        <f t="shared" ca="1" si="1"/>
        <v>-363.54428739999997</v>
      </c>
      <c r="J3624" s="11">
        <f t="shared" ca="1" si="9"/>
        <v>-9.6074071730000004</v>
      </c>
      <c r="K3624" s="9">
        <f t="shared" ca="1" si="631"/>
        <v>-3.7263589349999999</v>
      </c>
      <c r="L3624" s="11">
        <f t="shared" ca="1" si="632"/>
        <v>7754.7824860000001</v>
      </c>
      <c r="M3624" s="11">
        <f t="shared" ca="1" si="627"/>
        <v>0.54046899999999998</v>
      </c>
      <c r="N3624" s="11">
        <f t="shared" ca="1" si="624"/>
        <v>0</v>
      </c>
      <c r="O3624" s="11">
        <f t="shared" ca="1" si="625"/>
        <v>7.6661125869999998</v>
      </c>
      <c r="P3624" s="13">
        <f t="shared" ca="1" si="628"/>
        <v>309.10399999999998</v>
      </c>
      <c r="Q3624" s="11">
        <f t="shared" ca="1" si="415"/>
        <v>-1.2055356559999999E-2</v>
      </c>
      <c r="R3624" s="11">
        <f t="shared" ca="1" si="629"/>
        <v>0.97934833560000001</v>
      </c>
      <c r="S3624" s="11"/>
    </row>
    <row r="3625" spans="2:19" x14ac:dyDescent="0.2">
      <c r="B3625" s="11"/>
      <c r="D3625" s="14">
        <f t="shared" si="630"/>
        <v>36.230000000001361</v>
      </c>
      <c r="E3625" s="11">
        <f t="shared" si="633"/>
        <v>37.840000000001169</v>
      </c>
      <c r="F3625" s="11">
        <f t="shared" si="626"/>
        <v>-371.21040000001148</v>
      </c>
      <c r="G3625" s="11">
        <f t="shared" ca="1" si="412"/>
        <v>8.0665083519999996</v>
      </c>
      <c r="H3625" s="15">
        <f t="shared" si="634"/>
        <v>0</v>
      </c>
      <c r="I3625" s="11">
        <f t="shared" ca="1" si="1"/>
        <v>-363.14389160000002</v>
      </c>
      <c r="J3625" s="11">
        <f t="shared" ca="1" si="9"/>
        <v>-9.5968258889999998</v>
      </c>
      <c r="K3625" s="9">
        <f t="shared" ca="1" si="631"/>
        <v>-3.8224330069999999</v>
      </c>
      <c r="L3625" s="11">
        <f t="shared" ca="1" si="632"/>
        <v>7754.7447419999999</v>
      </c>
      <c r="M3625" s="11">
        <f t="shared" ca="1" si="627"/>
        <v>0.54046899999999998</v>
      </c>
      <c r="N3625" s="11">
        <f t="shared" ca="1" si="624"/>
        <v>0</v>
      </c>
      <c r="O3625" s="11">
        <f t="shared" ca="1" si="625"/>
        <v>8.0665083519999996</v>
      </c>
      <c r="P3625" s="13">
        <f t="shared" ca="1" si="628"/>
        <v>309.10399999999998</v>
      </c>
      <c r="Q3625" s="11">
        <f t="shared" ca="1" si="415"/>
        <v>-1.2366171279999999E-2</v>
      </c>
      <c r="R3625" s="11">
        <f t="shared" ca="1" si="629"/>
        <v>0.97826971350000003</v>
      </c>
      <c r="S3625" s="11"/>
    </row>
    <row r="3626" spans="2:19" x14ac:dyDescent="0.2">
      <c r="B3626" s="11"/>
      <c r="D3626" s="14">
        <f t="shared" si="630"/>
        <v>36.240000000001359</v>
      </c>
      <c r="E3626" s="11">
        <f t="shared" si="633"/>
        <v>37.840000000001169</v>
      </c>
      <c r="F3626" s="11">
        <f t="shared" si="626"/>
        <v>-371.21040000001148</v>
      </c>
      <c r="G3626" s="11">
        <f t="shared" ca="1" si="412"/>
        <v>8.4766380409999993</v>
      </c>
      <c r="H3626" s="15">
        <f t="shared" si="634"/>
        <v>0</v>
      </c>
      <c r="I3626" s="11">
        <f t="shared" ca="1" si="1"/>
        <v>-362.73376200000001</v>
      </c>
      <c r="J3626" s="11">
        <f t="shared" ca="1" si="9"/>
        <v>-9.5859873669999995</v>
      </c>
      <c r="K3626" s="9">
        <f t="shared" ca="1" si="631"/>
        <v>-3.918401266</v>
      </c>
      <c r="L3626" s="11">
        <f t="shared" ca="1" si="632"/>
        <v>7754.7060380000003</v>
      </c>
      <c r="M3626" s="11">
        <f t="shared" ca="1" si="627"/>
        <v>0.54046899999999998</v>
      </c>
      <c r="N3626" s="11">
        <f t="shared" ca="1" si="624"/>
        <v>0</v>
      </c>
      <c r="O3626" s="11">
        <f t="shared" ca="1" si="625"/>
        <v>8.4766380409999993</v>
      </c>
      <c r="P3626" s="13">
        <f t="shared" ca="1" si="628"/>
        <v>309.10399999999998</v>
      </c>
      <c r="Q3626" s="11">
        <f t="shared" ca="1" si="415"/>
        <v>-1.267664367E-2</v>
      </c>
      <c r="R3626" s="11">
        <f t="shared" ca="1" si="629"/>
        <v>0.97716486920000001</v>
      </c>
      <c r="S3626" s="11"/>
    </row>
    <row r="3627" spans="2:19" x14ac:dyDescent="0.2">
      <c r="B3627" s="11"/>
      <c r="D3627" s="14">
        <f t="shared" si="630"/>
        <v>36.250000000001357</v>
      </c>
      <c r="E3627" s="11">
        <f t="shared" si="633"/>
        <v>37.840000000001169</v>
      </c>
      <c r="F3627" s="11">
        <f t="shared" si="626"/>
        <v>-371.21040000001148</v>
      </c>
      <c r="G3627" s="11">
        <f t="shared" ca="1" si="412"/>
        <v>8.8964566129999998</v>
      </c>
      <c r="H3627" s="15">
        <f t="shared" si="634"/>
        <v>0</v>
      </c>
      <c r="I3627" s="11">
        <f t="shared" ca="1" si="1"/>
        <v>-362.31394340000003</v>
      </c>
      <c r="J3627" s="11">
        <f t="shared" ca="1" si="9"/>
        <v>-9.5748927960000003</v>
      </c>
      <c r="K3627" s="9">
        <f t="shared" ca="1" si="631"/>
        <v>-4.0142611400000003</v>
      </c>
      <c r="L3627" s="11">
        <f t="shared" ca="1" si="632"/>
        <v>7754.6663749999998</v>
      </c>
      <c r="M3627" s="11">
        <f t="shared" ca="1" si="627"/>
        <v>0.54046899999999998</v>
      </c>
      <c r="N3627" s="11">
        <f t="shared" ca="1" si="624"/>
        <v>0</v>
      </c>
      <c r="O3627" s="11">
        <f t="shared" ca="1" si="625"/>
        <v>8.8964566129999998</v>
      </c>
      <c r="P3627" s="13">
        <f t="shared" ca="1" si="628"/>
        <v>309.10399999999998</v>
      </c>
      <c r="Q3627" s="11">
        <f t="shared" ca="1" si="415"/>
        <v>-1.2986765420000001E-2</v>
      </c>
      <c r="R3627" s="11">
        <f t="shared" ca="1" si="629"/>
        <v>0.97603392410000001</v>
      </c>
      <c r="S3627" s="11"/>
    </row>
    <row r="3628" spans="2:19" x14ac:dyDescent="0.2">
      <c r="B3628" s="11"/>
      <c r="D3628" s="14">
        <f t="shared" si="630"/>
        <v>36.260000000001355</v>
      </c>
      <c r="E3628" s="11">
        <f t="shared" si="633"/>
        <v>37.840000000001169</v>
      </c>
      <c r="F3628" s="11">
        <f t="shared" si="626"/>
        <v>-371.21040000001148</v>
      </c>
      <c r="G3628" s="11">
        <f t="shared" ca="1" si="412"/>
        <v>9.3259180320000006</v>
      </c>
      <c r="H3628" s="15">
        <f t="shared" si="634"/>
        <v>0</v>
      </c>
      <c r="I3628" s="11">
        <f t="shared" ca="1" si="1"/>
        <v>-361.88448199999999</v>
      </c>
      <c r="J3628" s="11">
        <f t="shared" ca="1" si="9"/>
        <v>-9.5635433919999997</v>
      </c>
      <c r="K3628" s="9">
        <f t="shared" ca="1" si="631"/>
        <v>-4.1100100670000002</v>
      </c>
      <c r="L3628" s="11">
        <f t="shared" ca="1" si="632"/>
        <v>7754.6257530000003</v>
      </c>
      <c r="M3628" s="11">
        <f t="shared" ca="1" si="627"/>
        <v>0.54046899999999998</v>
      </c>
      <c r="N3628" s="11">
        <f t="shared" ca="1" si="624"/>
        <v>0</v>
      </c>
      <c r="O3628" s="11">
        <f t="shared" ca="1" si="625"/>
        <v>9.3259180320000006</v>
      </c>
      <c r="P3628" s="13">
        <f t="shared" ca="1" si="628"/>
        <v>309.10399999999998</v>
      </c>
      <c r="Q3628" s="11">
        <f t="shared" ca="1" si="415"/>
        <v>-1.329652825E-2</v>
      </c>
      <c r="R3628" s="11">
        <f t="shared" ca="1" si="629"/>
        <v>0.97487700229999996</v>
      </c>
      <c r="S3628" s="11"/>
    </row>
    <row r="3629" spans="2:19" x14ac:dyDescent="0.2">
      <c r="B3629" s="11"/>
      <c r="D3629" s="14">
        <f t="shared" si="630"/>
        <v>36.270000000001353</v>
      </c>
      <c r="E3629" s="11">
        <f t="shared" si="633"/>
        <v>37.840000000001169</v>
      </c>
      <c r="F3629" s="11">
        <f t="shared" si="626"/>
        <v>-371.21040000001148</v>
      </c>
      <c r="G3629" s="11">
        <f t="shared" ca="1" si="412"/>
        <v>9.7649752779999996</v>
      </c>
      <c r="H3629" s="15">
        <f t="shared" si="634"/>
        <v>0</v>
      </c>
      <c r="I3629" s="11">
        <f t="shared" ca="1" si="1"/>
        <v>-361.44542469999999</v>
      </c>
      <c r="J3629" s="11">
        <f t="shared" ca="1" si="9"/>
        <v>-9.5519403999999994</v>
      </c>
      <c r="K3629" s="9">
        <f t="shared" ca="1" si="631"/>
        <v>-4.2056455010000002</v>
      </c>
      <c r="L3629" s="11">
        <f t="shared" ca="1" si="632"/>
        <v>7754.584175</v>
      </c>
      <c r="M3629" s="11">
        <f t="shared" ca="1" si="627"/>
        <v>0.54046899999999998</v>
      </c>
      <c r="N3629" s="11">
        <f t="shared" ca="1" si="624"/>
        <v>0</v>
      </c>
      <c r="O3629" s="11">
        <f t="shared" ca="1" si="625"/>
        <v>9.7649752779999996</v>
      </c>
      <c r="P3629" s="13">
        <f t="shared" ca="1" si="628"/>
        <v>309.10399999999998</v>
      </c>
      <c r="Q3629" s="11">
        <f t="shared" ca="1" si="415"/>
        <v>-1.3605923900000001E-2</v>
      </c>
      <c r="R3629" s="11">
        <f t="shared" ca="1" si="629"/>
        <v>0.97369423030000002</v>
      </c>
      <c r="S3629" s="11"/>
    </row>
    <row r="3630" spans="2:19" x14ac:dyDescent="0.2">
      <c r="B3630" s="11"/>
      <c r="D3630" s="14">
        <f t="shared" si="630"/>
        <v>36.280000000001351</v>
      </c>
      <c r="E3630" s="11">
        <f t="shared" si="633"/>
        <v>37.840000000001169</v>
      </c>
      <c r="F3630" s="11">
        <f t="shared" si="626"/>
        <v>-371.21040000001148</v>
      </c>
      <c r="G3630" s="11">
        <f t="shared" ca="1" si="412"/>
        <v>10.213580350000001</v>
      </c>
      <c r="H3630" s="15">
        <f t="shared" si="634"/>
        <v>0</v>
      </c>
      <c r="I3630" s="11">
        <f t="shared" ca="1" si="1"/>
        <v>-360.99681959999998</v>
      </c>
      <c r="J3630" s="11">
        <f t="shared" ca="1" si="9"/>
        <v>-9.5400850859999995</v>
      </c>
      <c r="K3630" s="9">
        <f t="shared" ca="1" si="631"/>
        <v>-4.3011649050000003</v>
      </c>
      <c r="L3630" s="11">
        <f t="shared" ca="1" si="632"/>
        <v>7754.5416409999998</v>
      </c>
      <c r="M3630" s="11">
        <f t="shared" ca="1" si="627"/>
        <v>0.54046899999999998</v>
      </c>
      <c r="N3630" s="11">
        <f t="shared" ca="1" si="624"/>
        <v>0</v>
      </c>
      <c r="O3630" s="11">
        <f t="shared" ca="1" si="625"/>
        <v>10.213580350000001</v>
      </c>
      <c r="P3630" s="13">
        <f t="shared" ca="1" si="628"/>
        <v>309.10399999999998</v>
      </c>
      <c r="Q3630" s="11">
        <f t="shared" ca="1" si="415"/>
        <v>-1.391494418E-2</v>
      </c>
      <c r="R3630" s="11">
        <f t="shared" ca="1" si="629"/>
        <v>0.97248573760000001</v>
      </c>
      <c r="S3630" s="11"/>
    </row>
    <row r="3631" spans="2:19" x14ac:dyDescent="0.2">
      <c r="B3631" s="11"/>
      <c r="D3631" s="14">
        <f t="shared" si="630"/>
        <v>36.290000000001349</v>
      </c>
      <c r="E3631" s="11">
        <f t="shared" si="633"/>
        <v>37.840000000001169</v>
      </c>
      <c r="F3631" s="11">
        <f t="shared" si="626"/>
        <v>-371.21040000001148</v>
      </c>
      <c r="G3631" s="11">
        <f t="shared" ca="1" si="412"/>
        <v>10.67168429</v>
      </c>
      <c r="H3631" s="15">
        <f t="shared" si="634"/>
        <v>0</v>
      </c>
      <c r="I3631" s="11">
        <f t="shared" ca="1" si="1"/>
        <v>-360.53871570000001</v>
      </c>
      <c r="J3631" s="11">
        <f t="shared" ca="1" si="9"/>
        <v>-9.5279787450000004</v>
      </c>
      <c r="K3631" s="9">
        <f t="shared" ca="1" si="631"/>
        <v>-4.3965657560000002</v>
      </c>
      <c r="L3631" s="11">
        <f t="shared" ca="1" si="632"/>
        <v>7754.4981520000001</v>
      </c>
      <c r="M3631" s="11">
        <f t="shared" ca="1" si="627"/>
        <v>0.54046899999999998</v>
      </c>
      <c r="N3631" s="11">
        <f t="shared" ref="N3631:N3694" ca="1" si="635">IF(K3631&gt;0,-0.5*M3631*(K3631^2)*CdR*CSAR,0)</f>
        <v>0</v>
      </c>
      <c r="O3631" s="11">
        <f t="shared" ref="O3631:O3694" ca="1" si="636">IF(K3631&gt;0,0, 0.5*M3631*(K3631^2)*CdC*CSAC)</f>
        <v>10.67168429</v>
      </c>
      <c r="P3631" s="13">
        <f t="shared" ca="1" si="628"/>
        <v>309.10399999999998</v>
      </c>
      <c r="Q3631" s="11">
        <f t="shared" ca="1" si="415"/>
        <v>-1.4223580919999999E-2</v>
      </c>
      <c r="R3631" s="11">
        <f t="shared" ca="1" si="629"/>
        <v>0.97125165599999996</v>
      </c>
      <c r="S3631" s="11"/>
    </row>
    <row r="3632" spans="2:19" x14ac:dyDescent="0.2">
      <c r="B3632" s="11"/>
      <c r="D3632" s="14">
        <f t="shared" si="630"/>
        <v>36.300000000001347</v>
      </c>
      <c r="E3632" s="11">
        <f t="shared" si="633"/>
        <v>37.840000000001169</v>
      </c>
      <c r="F3632" s="11">
        <f t="shared" si="626"/>
        <v>-371.21040000001148</v>
      </c>
      <c r="G3632" s="11">
        <f t="shared" ca="1" si="412"/>
        <v>11.13923718</v>
      </c>
      <c r="H3632" s="15">
        <f t="shared" si="634"/>
        <v>0</v>
      </c>
      <c r="I3632" s="11">
        <f t="shared" ca="1" si="1"/>
        <v>-360.07116280000002</v>
      </c>
      <c r="J3632" s="11">
        <f t="shared" ca="1" si="9"/>
        <v>-9.5156226959999994</v>
      </c>
      <c r="K3632" s="9">
        <f t="shared" ca="1" si="631"/>
        <v>-4.4918455440000002</v>
      </c>
      <c r="L3632" s="11">
        <f t="shared" ca="1" si="632"/>
        <v>7754.4537099999998</v>
      </c>
      <c r="M3632" s="11">
        <f t="shared" ca="1" si="627"/>
        <v>0.54046899999999998</v>
      </c>
      <c r="N3632" s="11">
        <f t="shared" ca="1" si="635"/>
        <v>0</v>
      </c>
      <c r="O3632" s="11">
        <f t="shared" ca="1" si="636"/>
        <v>11.13923718</v>
      </c>
      <c r="P3632" s="13">
        <f t="shared" ca="1" si="628"/>
        <v>309.10399999999998</v>
      </c>
      <c r="Q3632" s="11">
        <f t="shared" ca="1" si="415"/>
        <v>-1.4531825999999999E-2</v>
      </c>
      <c r="R3632" s="11">
        <f t="shared" ca="1" si="629"/>
        <v>0.9699921199</v>
      </c>
      <c r="S3632" s="11"/>
    </row>
    <row r="3633" spans="2:19" x14ac:dyDescent="0.2">
      <c r="B3633" s="11"/>
      <c r="D3633" s="14">
        <f t="shared" si="630"/>
        <v>36.310000000001345</v>
      </c>
      <c r="E3633" s="11">
        <f t="shared" si="633"/>
        <v>37.840000000001169</v>
      </c>
      <c r="F3633" s="11">
        <f t="shared" si="626"/>
        <v>-371.21040000001148</v>
      </c>
      <c r="G3633" s="11">
        <f t="shared" ca="1" si="412"/>
        <v>11.61618816</v>
      </c>
      <c r="H3633" s="15">
        <f t="shared" si="634"/>
        <v>0</v>
      </c>
      <c r="I3633" s="11">
        <f t="shared" ca="1" si="1"/>
        <v>-359.59421179999998</v>
      </c>
      <c r="J3633" s="11">
        <f t="shared" ca="1" si="9"/>
        <v>-9.5030182829999994</v>
      </c>
      <c r="K3633" s="9">
        <f t="shared" ca="1" si="631"/>
        <v>-4.5870017709999997</v>
      </c>
      <c r="L3633" s="11">
        <f t="shared" ca="1" si="632"/>
        <v>7754.408316</v>
      </c>
      <c r="M3633" s="11">
        <f t="shared" ca="1" si="627"/>
        <v>0.54046899999999998</v>
      </c>
      <c r="N3633" s="11">
        <f t="shared" ca="1" si="635"/>
        <v>0</v>
      </c>
      <c r="O3633" s="11">
        <f t="shared" ca="1" si="636"/>
        <v>11.61618816</v>
      </c>
      <c r="P3633" s="13">
        <f t="shared" ca="1" si="628"/>
        <v>309.10399999999998</v>
      </c>
      <c r="Q3633" s="11">
        <f t="shared" ca="1" si="415"/>
        <v>-1.4839671340000001E-2</v>
      </c>
      <c r="R3633" s="11">
        <f t="shared" ca="1" si="629"/>
        <v>0.96870726640000004</v>
      </c>
      <c r="S3633" s="11"/>
    </row>
    <row r="3634" spans="2:19" x14ac:dyDescent="0.2">
      <c r="B3634" s="11"/>
      <c r="D3634" s="14">
        <f t="shared" si="630"/>
        <v>36.320000000001343</v>
      </c>
      <c r="E3634" s="11">
        <f t="shared" si="633"/>
        <v>37.840000000001169</v>
      </c>
      <c r="F3634" s="11">
        <f t="shared" si="626"/>
        <v>-371.21040000001148</v>
      </c>
      <c r="G3634" s="11">
        <f t="shared" ca="1" si="412"/>
        <v>12.10248545</v>
      </c>
      <c r="H3634" s="15">
        <f t="shared" si="634"/>
        <v>0</v>
      </c>
      <c r="I3634" s="11">
        <f t="shared" ca="1" si="1"/>
        <v>-359.10791449999999</v>
      </c>
      <c r="J3634" s="11">
        <f t="shared" ca="1" si="9"/>
        <v>-9.4901668749999999</v>
      </c>
      <c r="K3634" s="9">
        <f t="shared" ca="1" si="631"/>
        <v>-4.6820319540000002</v>
      </c>
      <c r="L3634" s="11">
        <f t="shared" ca="1" si="632"/>
        <v>7754.3619710000003</v>
      </c>
      <c r="M3634" s="11">
        <f t="shared" ca="1" si="627"/>
        <v>0.54046899999999998</v>
      </c>
      <c r="N3634" s="11">
        <f t="shared" ca="1" si="635"/>
        <v>0</v>
      </c>
      <c r="O3634" s="11">
        <f t="shared" ca="1" si="636"/>
        <v>12.10248545</v>
      </c>
      <c r="P3634" s="13">
        <f t="shared" ca="1" si="628"/>
        <v>309.10399999999998</v>
      </c>
      <c r="Q3634" s="11">
        <f t="shared" ca="1" si="415"/>
        <v>-1.514710891E-2</v>
      </c>
      <c r="R3634" s="11">
        <f t="shared" ca="1" si="629"/>
        <v>0.96739723499999997</v>
      </c>
      <c r="S3634" s="11"/>
    </row>
    <row r="3635" spans="2:19" x14ac:dyDescent="0.2">
      <c r="B3635" s="11"/>
      <c r="D3635" s="14">
        <f t="shared" si="630"/>
        <v>36.330000000001341</v>
      </c>
      <c r="E3635" s="11">
        <f t="shared" si="633"/>
        <v>37.840000000001169</v>
      </c>
      <c r="F3635" s="11">
        <f t="shared" si="626"/>
        <v>-371.21040000001148</v>
      </c>
      <c r="G3635" s="11">
        <f t="shared" ca="1" si="412"/>
        <v>12.59807634</v>
      </c>
      <c r="H3635" s="15">
        <f t="shared" si="634"/>
        <v>0</v>
      </c>
      <c r="I3635" s="11">
        <f t="shared" ca="1" si="1"/>
        <v>-358.61232369999999</v>
      </c>
      <c r="J3635" s="11">
        <f t="shared" ca="1" si="9"/>
        <v>-9.4770698640000006</v>
      </c>
      <c r="K3635" s="9">
        <f t="shared" ca="1" si="631"/>
        <v>-4.7769336219999996</v>
      </c>
      <c r="L3635" s="11">
        <f t="shared" ca="1" si="632"/>
        <v>7754.314676</v>
      </c>
      <c r="M3635" s="11">
        <f t="shared" ca="1" si="627"/>
        <v>0.54046899999999998</v>
      </c>
      <c r="N3635" s="11">
        <f t="shared" ca="1" si="635"/>
        <v>0</v>
      </c>
      <c r="O3635" s="11">
        <f t="shared" ca="1" si="636"/>
        <v>12.59807634</v>
      </c>
      <c r="P3635" s="13">
        <f t="shared" ca="1" si="628"/>
        <v>309.10399999999998</v>
      </c>
      <c r="Q3635" s="11">
        <f t="shared" ca="1" si="415"/>
        <v>-1.5454130720000001E-2</v>
      </c>
      <c r="R3635" s="11">
        <f t="shared" ca="1" si="629"/>
        <v>0.96606216759999997</v>
      </c>
      <c r="S3635" s="11"/>
    </row>
    <row r="3636" spans="2:19" x14ac:dyDescent="0.2">
      <c r="B3636" s="11"/>
      <c r="D3636" s="14">
        <f t="shared" si="630"/>
        <v>36.340000000001339</v>
      </c>
      <c r="E3636" s="11">
        <f t="shared" si="633"/>
        <v>37.840000000001169</v>
      </c>
      <c r="F3636" s="11">
        <f t="shared" si="626"/>
        <v>-371.21040000001148</v>
      </c>
      <c r="G3636" s="11">
        <f t="shared" ca="1" si="412"/>
        <v>13.10290723</v>
      </c>
      <c r="H3636" s="15">
        <f t="shared" si="634"/>
        <v>0</v>
      </c>
      <c r="I3636" s="11">
        <f t="shared" ca="1" si="1"/>
        <v>-358.10749279999999</v>
      </c>
      <c r="J3636" s="11">
        <f t="shared" ca="1" si="9"/>
        <v>-9.4637286669999998</v>
      </c>
      <c r="K3636" s="9">
        <f t="shared" ca="1" si="631"/>
        <v>-4.8717043210000002</v>
      </c>
      <c r="L3636" s="11">
        <f t="shared" ca="1" si="632"/>
        <v>7754.2664329999998</v>
      </c>
      <c r="M3636" s="11">
        <f t="shared" ca="1" si="627"/>
        <v>0.54046899999999998</v>
      </c>
      <c r="N3636" s="11">
        <f t="shared" ca="1" si="635"/>
        <v>0</v>
      </c>
      <c r="O3636" s="11">
        <f t="shared" ca="1" si="636"/>
        <v>13.10290723</v>
      </c>
      <c r="P3636" s="13">
        <f t="shared" ca="1" si="628"/>
        <v>309.10399999999998</v>
      </c>
      <c r="Q3636" s="11">
        <f t="shared" ca="1" si="415"/>
        <v>-1.576072882E-2</v>
      </c>
      <c r="R3636" s="11">
        <f t="shared" ca="1" si="629"/>
        <v>0.96470220870000001</v>
      </c>
      <c r="S3636" s="11"/>
    </row>
    <row r="3637" spans="2:19" x14ac:dyDescent="0.2">
      <c r="B3637" s="11"/>
      <c r="D3637" s="14">
        <f t="shared" si="630"/>
        <v>36.350000000001337</v>
      </c>
      <c r="E3637" s="11">
        <f t="shared" si="633"/>
        <v>37.840000000001169</v>
      </c>
      <c r="F3637" s="11">
        <f t="shared" si="626"/>
        <v>-371.21040000001148</v>
      </c>
      <c r="G3637" s="11">
        <f t="shared" ca="1" si="412"/>
        <v>13.6169236</v>
      </c>
      <c r="H3637" s="15">
        <f t="shared" si="634"/>
        <v>0</v>
      </c>
      <c r="I3637" s="11">
        <f t="shared" ca="1" si="1"/>
        <v>-357.59347639999999</v>
      </c>
      <c r="J3637" s="11">
        <f t="shared" ca="1" si="9"/>
        <v>-9.4501447249999995</v>
      </c>
      <c r="K3637" s="9">
        <f t="shared" ca="1" si="631"/>
        <v>-4.9663416079999996</v>
      </c>
      <c r="L3637" s="11">
        <f t="shared" ca="1" si="632"/>
        <v>7754.2172430000001</v>
      </c>
      <c r="M3637" s="11">
        <f t="shared" ca="1" si="627"/>
        <v>0.54046899999999998</v>
      </c>
      <c r="N3637" s="11">
        <f t="shared" ca="1" si="635"/>
        <v>0</v>
      </c>
      <c r="O3637" s="11">
        <f t="shared" ca="1" si="636"/>
        <v>13.6169236</v>
      </c>
      <c r="P3637" s="13">
        <f t="shared" ca="1" si="628"/>
        <v>309.10399999999998</v>
      </c>
      <c r="Q3637" s="11">
        <f t="shared" ca="1" si="415"/>
        <v>-1.6066895309999999E-2</v>
      </c>
      <c r="R3637" s="11">
        <f t="shared" ca="1" si="629"/>
        <v>0.96331750510000003</v>
      </c>
      <c r="S3637" s="11"/>
    </row>
    <row r="3638" spans="2:19" x14ac:dyDescent="0.2">
      <c r="B3638" s="11"/>
      <c r="D3638" s="14">
        <f t="shared" si="630"/>
        <v>36.360000000001335</v>
      </c>
      <c r="E3638" s="11">
        <f t="shared" si="633"/>
        <v>37.840000000001169</v>
      </c>
      <c r="F3638" s="11">
        <f t="shared" si="626"/>
        <v>-371.21040000001148</v>
      </c>
      <c r="G3638" s="11">
        <f t="shared" ca="1" si="412"/>
        <v>14.140070059999999</v>
      </c>
      <c r="H3638" s="15">
        <f t="shared" si="634"/>
        <v>0</v>
      </c>
      <c r="I3638" s="11">
        <f t="shared" ca="1" si="1"/>
        <v>-357.07032989999999</v>
      </c>
      <c r="J3638" s="11">
        <f t="shared" ca="1" si="9"/>
        <v>-9.4363195019999999</v>
      </c>
      <c r="K3638" s="9">
        <f t="shared" ca="1" si="631"/>
        <v>-5.0608430550000003</v>
      </c>
      <c r="L3638" s="11">
        <f t="shared" ca="1" si="632"/>
        <v>7754.1671070000002</v>
      </c>
      <c r="M3638" s="11">
        <f t="shared" ca="1" si="627"/>
        <v>0.54046899999999998</v>
      </c>
      <c r="N3638" s="11">
        <f t="shared" ca="1" si="635"/>
        <v>0</v>
      </c>
      <c r="O3638" s="11">
        <f t="shared" ca="1" si="636"/>
        <v>14.140070059999999</v>
      </c>
      <c r="P3638" s="13">
        <f t="shared" ca="1" si="628"/>
        <v>309.10399999999998</v>
      </c>
      <c r="Q3638" s="11">
        <f t="shared" ca="1" si="415"/>
        <v>-1.637262234E-2</v>
      </c>
      <c r="R3638" s="11">
        <f t="shared" ca="1" si="629"/>
        <v>0.96190820610000005</v>
      </c>
      <c r="S3638" s="11"/>
    </row>
    <row r="3639" spans="2:19" x14ac:dyDescent="0.2">
      <c r="B3639" s="11"/>
      <c r="D3639" s="14">
        <f t="shared" si="630"/>
        <v>36.370000000001333</v>
      </c>
      <c r="E3639" s="11">
        <f t="shared" si="633"/>
        <v>37.840000000001169</v>
      </c>
      <c r="F3639" s="11">
        <f t="shared" si="626"/>
        <v>-371.21040000001148</v>
      </c>
      <c r="G3639" s="11">
        <f t="shared" ca="1" si="412"/>
        <v>14.672290370000001</v>
      </c>
      <c r="H3639" s="15">
        <f t="shared" si="634"/>
        <v>0</v>
      </c>
      <c r="I3639" s="11">
        <f t="shared" ca="1" si="1"/>
        <v>-356.53810959999998</v>
      </c>
      <c r="J3639" s="11">
        <f t="shared" ca="1" si="9"/>
        <v>-9.4222544829999997</v>
      </c>
      <c r="K3639" s="9">
        <f t="shared" ca="1" si="631"/>
        <v>-5.15520625</v>
      </c>
      <c r="L3639" s="11">
        <f t="shared" ca="1" si="632"/>
        <v>7754.1160259999997</v>
      </c>
      <c r="M3639" s="11">
        <f t="shared" ca="1" si="627"/>
        <v>0.54046899999999998</v>
      </c>
      <c r="N3639" s="11">
        <f t="shared" ca="1" si="635"/>
        <v>0</v>
      </c>
      <c r="O3639" s="11">
        <f t="shared" ca="1" si="636"/>
        <v>14.672290370000001</v>
      </c>
      <c r="P3639" s="13">
        <f t="shared" ca="1" si="628"/>
        <v>309.10399999999998</v>
      </c>
      <c r="Q3639" s="11">
        <f t="shared" ca="1" si="415"/>
        <v>-1.6677902099999999E-2</v>
      </c>
      <c r="R3639" s="11">
        <f t="shared" ca="1" si="629"/>
        <v>0.96047446309999995</v>
      </c>
      <c r="S3639" s="11"/>
    </row>
    <row r="3640" spans="2:19" x14ac:dyDescent="0.2">
      <c r="B3640" s="11"/>
      <c r="D3640" s="14">
        <f t="shared" si="630"/>
        <v>36.380000000001331</v>
      </c>
      <c r="E3640" s="11">
        <f t="shared" si="633"/>
        <v>37.840000000001169</v>
      </c>
      <c r="F3640" s="11">
        <f t="shared" si="626"/>
        <v>-371.21040000001148</v>
      </c>
      <c r="G3640" s="11">
        <f t="shared" ca="1" si="412"/>
        <v>15.2135274</v>
      </c>
      <c r="H3640" s="15">
        <f t="shared" si="634"/>
        <v>0</v>
      </c>
      <c r="I3640" s="11">
        <f t="shared" ca="1" si="1"/>
        <v>-355.99687260000002</v>
      </c>
      <c r="J3640" s="11">
        <f t="shared" ca="1" si="9"/>
        <v>-9.4079511789999994</v>
      </c>
      <c r="K3640" s="9">
        <f t="shared" ca="1" si="631"/>
        <v>-5.249428795</v>
      </c>
      <c r="L3640" s="11">
        <f t="shared" ca="1" si="632"/>
        <v>7754.0640030000004</v>
      </c>
      <c r="M3640" s="11">
        <f t="shared" ca="1" si="627"/>
        <v>0.54046899999999998</v>
      </c>
      <c r="N3640" s="11">
        <f t="shared" ca="1" si="635"/>
        <v>0</v>
      </c>
      <c r="O3640" s="11">
        <f t="shared" ca="1" si="636"/>
        <v>15.2135274</v>
      </c>
      <c r="P3640" s="13">
        <f t="shared" ca="1" si="628"/>
        <v>309.10399999999998</v>
      </c>
      <c r="Q3640" s="11">
        <f t="shared" ca="1" si="415"/>
        <v>-1.6982726829999999E-2</v>
      </c>
      <c r="R3640" s="11">
        <f t="shared" ca="1" si="629"/>
        <v>0.95901643000000003</v>
      </c>
      <c r="S3640" s="11"/>
    </row>
    <row r="3641" spans="2:19" x14ac:dyDescent="0.2">
      <c r="B3641" s="11"/>
      <c r="D3641" s="14">
        <f t="shared" si="630"/>
        <v>36.390000000001329</v>
      </c>
      <c r="E3641" s="11">
        <f t="shared" si="633"/>
        <v>37.840000000001169</v>
      </c>
      <c r="F3641" s="11">
        <f t="shared" si="626"/>
        <v>-371.21040000001148</v>
      </c>
      <c r="G3641" s="11">
        <f t="shared" ca="1" si="412"/>
        <v>15.763723199999999</v>
      </c>
      <c r="H3641" s="15">
        <f t="shared" si="634"/>
        <v>0</v>
      </c>
      <c r="I3641" s="11">
        <f t="shared" ca="1" si="1"/>
        <v>-355.44667679999998</v>
      </c>
      <c r="J3641" s="11">
        <f t="shared" ca="1" si="9"/>
        <v>-9.3934111209999998</v>
      </c>
      <c r="K3641" s="9">
        <f t="shared" ca="1" si="631"/>
        <v>-5.3435083060000004</v>
      </c>
      <c r="L3641" s="11">
        <f t="shared" ca="1" si="632"/>
        <v>7754.0110379999996</v>
      </c>
      <c r="M3641" s="11">
        <f t="shared" ca="1" si="627"/>
        <v>0.54046899999999998</v>
      </c>
      <c r="N3641" s="11">
        <f t="shared" ca="1" si="635"/>
        <v>0</v>
      </c>
      <c r="O3641" s="11">
        <f t="shared" ca="1" si="636"/>
        <v>15.763723199999999</v>
      </c>
      <c r="P3641" s="13">
        <f t="shared" ca="1" si="628"/>
        <v>309.10399999999998</v>
      </c>
      <c r="Q3641" s="11">
        <f t="shared" ca="1" si="415"/>
        <v>-1.7287088829999998E-2</v>
      </c>
      <c r="R3641" s="11">
        <f t="shared" ca="1" si="629"/>
        <v>0.9575342631</v>
      </c>
      <c r="S3641" s="11"/>
    </row>
    <row r="3642" spans="2:19" x14ac:dyDescent="0.2">
      <c r="B3642" s="11"/>
      <c r="D3642" s="14">
        <f t="shared" si="630"/>
        <v>36.400000000001327</v>
      </c>
      <c r="E3642" s="11">
        <f t="shared" si="633"/>
        <v>37.840000000001169</v>
      </c>
      <c r="F3642" s="11">
        <f t="shared" si="626"/>
        <v>-371.21040000001148</v>
      </c>
      <c r="G3642" s="11">
        <f t="shared" ca="1" si="412"/>
        <v>16.324721660000002</v>
      </c>
      <c r="H3642" s="15">
        <f t="shared" si="634"/>
        <v>0</v>
      </c>
      <c r="I3642" s="11">
        <f t="shared" ca="1" si="1"/>
        <v>-354.8856783</v>
      </c>
      <c r="J3642" s="11">
        <f t="shared" ca="1" si="9"/>
        <v>-9.3785855799999993</v>
      </c>
      <c r="K3642" s="9">
        <f t="shared" ca="1" si="631"/>
        <v>-5.4374424179999998</v>
      </c>
      <c r="L3642" s="11">
        <f t="shared" ca="1" si="632"/>
        <v>7753.9571340000002</v>
      </c>
      <c r="M3642" s="11">
        <f t="shared" ca="1" si="627"/>
        <v>0.54053200000000001</v>
      </c>
      <c r="N3642" s="11">
        <f t="shared" ca="1" si="635"/>
        <v>0</v>
      </c>
      <c r="O3642" s="11">
        <f t="shared" ca="1" si="636"/>
        <v>16.324721660000002</v>
      </c>
      <c r="P3642" s="13">
        <f t="shared" ca="1" si="628"/>
        <v>309.108</v>
      </c>
      <c r="Q3642" s="11">
        <f t="shared" ca="1" si="415"/>
        <v>-1.7590752800000001E-2</v>
      </c>
      <c r="R3642" s="11">
        <f t="shared" ca="1" si="629"/>
        <v>0.95602299489999998</v>
      </c>
      <c r="S3642" s="11"/>
    </row>
    <row r="3643" spans="2:19" x14ac:dyDescent="0.2">
      <c r="B3643" s="11"/>
      <c r="D3643" s="14">
        <f t="shared" si="630"/>
        <v>36.410000000001325</v>
      </c>
      <c r="E3643" s="11">
        <f t="shared" si="633"/>
        <v>37.840000000001169</v>
      </c>
      <c r="F3643" s="11">
        <f t="shared" si="626"/>
        <v>-371.21040000001148</v>
      </c>
      <c r="G3643" s="11">
        <f t="shared" ca="1" si="412"/>
        <v>16.89272094</v>
      </c>
      <c r="H3643" s="15">
        <f t="shared" si="634"/>
        <v>0</v>
      </c>
      <c r="I3643" s="11">
        <f t="shared" ca="1" si="1"/>
        <v>-354.31767910000002</v>
      </c>
      <c r="J3643" s="11">
        <f t="shared" ca="1" si="9"/>
        <v>-9.3635750279999996</v>
      </c>
      <c r="K3643" s="9">
        <f t="shared" ca="1" si="631"/>
        <v>-5.531228273</v>
      </c>
      <c r="L3643" s="11">
        <f t="shared" ca="1" si="632"/>
        <v>7753.90229</v>
      </c>
      <c r="M3643" s="11">
        <f t="shared" ca="1" si="627"/>
        <v>0.54053200000000001</v>
      </c>
      <c r="N3643" s="11">
        <f t="shared" ca="1" si="635"/>
        <v>0</v>
      </c>
      <c r="O3643" s="11">
        <f t="shared" ca="1" si="636"/>
        <v>16.89272094</v>
      </c>
      <c r="P3643" s="13">
        <f t="shared" ca="1" si="628"/>
        <v>309.108</v>
      </c>
      <c r="Q3643" s="11">
        <f t="shared" ca="1" si="415"/>
        <v>-1.789416085E-2</v>
      </c>
      <c r="R3643" s="11">
        <f t="shared" ca="1" si="629"/>
        <v>0.95449286730000005</v>
      </c>
      <c r="S3643" s="11"/>
    </row>
    <row r="3644" spans="2:19" x14ac:dyDescent="0.2">
      <c r="B3644" s="11"/>
      <c r="D3644" s="14">
        <f t="shared" si="630"/>
        <v>36.420000000001323</v>
      </c>
      <c r="E3644" s="11">
        <f t="shared" si="633"/>
        <v>37.840000000001169</v>
      </c>
      <c r="F3644" s="11">
        <f t="shared" si="626"/>
        <v>-371.21040000001148</v>
      </c>
      <c r="G3644" s="11">
        <f t="shared" ca="1" si="412"/>
        <v>17.469501000000001</v>
      </c>
      <c r="H3644" s="15">
        <f t="shared" si="634"/>
        <v>0</v>
      </c>
      <c r="I3644" s="11">
        <f t="shared" ca="1" si="1"/>
        <v>-353.74089900000001</v>
      </c>
      <c r="J3644" s="11">
        <f t="shared" ca="1" si="9"/>
        <v>-9.3483324260000007</v>
      </c>
      <c r="K3644" s="9">
        <f t="shared" ca="1" si="631"/>
        <v>-5.6248640239999999</v>
      </c>
      <c r="L3644" s="11">
        <f t="shared" ca="1" si="632"/>
        <v>7753.8465100000003</v>
      </c>
      <c r="M3644" s="11">
        <f t="shared" ca="1" si="627"/>
        <v>0.54053200000000001</v>
      </c>
      <c r="N3644" s="11">
        <f t="shared" ca="1" si="635"/>
        <v>0</v>
      </c>
      <c r="O3644" s="11">
        <f t="shared" ca="1" si="636"/>
        <v>17.469501000000001</v>
      </c>
      <c r="P3644" s="13">
        <f t="shared" ca="1" si="628"/>
        <v>309.108</v>
      </c>
      <c r="Q3644" s="11">
        <f t="shared" ca="1" si="415"/>
        <v>-1.81970833E-2</v>
      </c>
      <c r="R3644" s="11">
        <f t="shared" ca="1" si="629"/>
        <v>0.95293908520000004</v>
      </c>
      <c r="S3644" s="11"/>
    </row>
    <row r="3645" spans="2:19" x14ac:dyDescent="0.2">
      <c r="B3645" s="11"/>
      <c r="D3645" s="14">
        <f t="shared" si="630"/>
        <v>36.430000000001321</v>
      </c>
      <c r="E3645" s="11">
        <f t="shared" si="633"/>
        <v>37.840000000001169</v>
      </c>
      <c r="F3645" s="11">
        <f t="shared" si="626"/>
        <v>-371.21040000001148</v>
      </c>
      <c r="G3645" s="11">
        <f t="shared" ca="1" si="412"/>
        <v>18.05500061</v>
      </c>
      <c r="H3645" s="15">
        <f t="shared" si="634"/>
        <v>0</v>
      </c>
      <c r="I3645" s="11">
        <f t="shared" ca="1" si="1"/>
        <v>-353.15539940000002</v>
      </c>
      <c r="J3645" s="11">
        <f t="shared" ca="1" si="9"/>
        <v>-9.3328593919999996</v>
      </c>
      <c r="K3645" s="9">
        <f t="shared" ca="1" si="631"/>
        <v>-5.718347348</v>
      </c>
      <c r="L3645" s="11">
        <f t="shared" ca="1" si="632"/>
        <v>7753.7897940000003</v>
      </c>
      <c r="M3645" s="11">
        <f t="shared" ca="1" si="627"/>
        <v>0.54053200000000001</v>
      </c>
      <c r="N3645" s="11">
        <f t="shared" ca="1" si="635"/>
        <v>0</v>
      </c>
      <c r="O3645" s="11">
        <f t="shared" ca="1" si="636"/>
        <v>18.05500061</v>
      </c>
      <c r="P3645" s="13">
        <f t="shared" ca="1" si="628"/>
        <v>309.108</v>
      </c>
      <c r="Q3645" s="11">
        <f t="shared" ca="1" si="415"/>
        <v>-1.8499512619999998E-2</v>
      </c>
      <c r="R3645" s="11">
        <f t="shared" ca="1" si="629"/>
        <v>0.95136181360000005</v>
      </c>
      <c r="S3645" s="11"/>
    </row>
    <row r="3646" spans="2:19" x14ac:dyDescent="0.2">
      <c r="B3646" s="11"/>
      <c r="D3646" s="14">
        <f t="shared" si="630"/>
        <v>36.440000000001319</v>
      </c>
      <c r="E3646" s="11">
        <f t="shared" si="633"/>
        <v>37.840000000001169</v>
      </c>
      <c r="F3646" s="11">
        <f t="shared" si="626"/>
        <v>-371.21040000001148</v>
      </c>
      <c r="G3646" s="11">
        <f t="shared" ca="1" si="412"/>
        <v>18.649157800000001</v>
      </c>
      <c r="H3646" s="15">
        <f t="shared" si="634"/>
        <v>0</v>
      </c>
      <c r="I3646" s="11">
        <f t="shared" ca="1" si="1"/>
        <v>-352.56124219999998</v>
      </c>
      <c r="J3646" s="11">
        <f t="shared" ca="1" si="9"/>
        <v>-9.3171575640000004</v>
      </c>
      <c r="K3646" s="9">
        <f t="shared" ca="1" si="631"/>
        <v>-5.8116759419999999</v>
      </c>
      <c r="L3646" s="11">
        <f t="shared" ca="1" si="632"/>
        <v>7753.7321439999996</v>
      </c>
      <c r="M3646" s="11">
        <f t="shared" ca="1" si="627"/>
        <v>0.54053200000000001</v>
      </c>
      <c r="N3646" s="11">
        <f t="shared" ca="1" si="635"/>
        <v>0</v>
      </c>
      <c r="O3646" s="11">
        <f t="shared" ca="1" si="636"/>
        <v>18.649157800000001</v>
      </c>
      <c r="P3646" s="13">
        <f t="shared" ca="1" si="628"/>
        <v>309.108</v>
      </c>
      <c r="Q3646" s="11">
        <f t="shared" ca="1" si="415"/>
        <v>-1.8801441379999999E-2</v>
      </c>
      <c r="R3646" s="11">
        <f t="shared" ca="1" si="629"/>
        <v>0.94976121950000003</v>
      </c>
      <c r="S3646" s="11"/>
    </row>
    <row r="3647" spans="2:19" x14ac:dyDescent="0.2">
      <c r="B3647" s="11"/>
      <c r="D3647" s="14">
        <f t="shared" si="630"/>
        <v>36.450000000001317</v>
      </c>
      <c r="E3647" s="11">
        <f t="shared" si="633"/>
        <v>37.840000000001169</v>
      </c>
      <c r="F3647" s="11">
        <f t="shared" si="626"/>
        <v>-371.21040000001148</v>
      </c>
      <c r="G3647" s="11">
        <f t="shared" ca="1" si="412"/>
        <v>19.251909779999998</v>
      </c>
      <c r="H3647" s="15">
        <f t="shared" si="634"/>
        <v>0</v>
      </c>
      <c r="I3647" s="11">
        <f t="shared" ca="1" si="1"/>
        <v>-351.95849020000003</v>
      </c>
      <c r="J3647" s="11">
        <f t="shared" ca="1" si="9"/>
        <v>-9.3012286</v>
      </c>
      <c r="K3647" s="9">
        <f t="shared" ca="1" si="631"/>
        <v>-5.9048475180000004</v>
      </c>
      <c r="L3647" s="11">
        <f t="shared" ca="1" si="632"/>
        <v>7753.6735609999996</v>
      </c>
      <c r="M3647" s="11">
        <f t="shared" ca="1" si="627"/>
        <v>0.54053200000000001</v>
      </c>
      <c r="N3647" s="11">
        <f t="shared" ca="1" si="635"/>
        <v>0</v>
      </c>
      <c r="O3647" s="11">
        <f t="shared" ca="1" si="636"/>
        <v>19.251909779999998</v>
      </c>
      <c r="P3647" s="13">
        <f t="shared" ca="1" si="628"/>
        <v>309.108</v>
      </c>
      <c r="Q3647" s="11">
        <f t="shared" ca="1" si="415"/>
        <v>-1.9102862160000001E-2</v>
      </c>
      <c r="R3647" s="11">
        <f t="shared" ca="1" si="629"/>
        <v>0.94813747199999998</v>
      </c>
      <c r="S3647" s="11"/>
    </row>
    <row r="3648" spans="2:19" x14ac:dyDescent="0.2">
      <c r="B3648" s="11"/>
      <c r="D3648" s="14">
        <f t="shared" si="630"/>
        <v>36.460000000001315</v>
      </c>
      <c r="E3648" s="11">
        <f t="shared" si="633"/>
        <v>37.840000000001169</v>
      </c>
      <c r="F3648" s="11">
        <f t="shared" si="626"/>
        <v>-371.21040000001148</v>
      </c>
      <c r="G3648" s="11">
        <f t="shared" ca="1" si="412"/>
        <v>19.86319306</v>
      </c>
      <c r="H3648" s="15">
        <f t="shared" si="634"/>
        <v>0</v>
      </c>
      <c r="I3648" s="11">
        <f t="shared" ca="1" si="1"/>
        <v>-351.3472069</v>
      </c>
      <c r="J3648" s="11">
        <f t="shared" ca="1" si="9"/>
        <v>-9.2850741790000004</v>
      </c>
      <c r="K3648" s="9">
        <f t="shared" ca="1" si="631"/>
        <v>-5.997859804</v>
      </c>
      <c r="L3648" s="11">
        <f t="shared" ca="1" si="632"/>
        <v>7753.6140480000004</v>
      </c>
      <c r="M3648" s="11">
        <f t="shared" ca="1" si="627"/>
        <v>0.54053200000000001</v>
      </c>
      <c r="N3648" s="11">
        <f t="shared" ca="1" si="635"/>
        <v>0</v>
      </c>
      <c r="O3648" s="11">
        <f t="shared" ca="1" si="636"/>
        <v>19.86319306</v>
      </c>
      <c r="P3648" s="13">
        <f t="shared" ca="1" si="628"/>
        <v>309.108</v>
      </c>
      <c r="Q3648" s="11">
        <f t="shared" ca="1" si="415"/>
        <v>-1.9403767629999999E-2</v>
      </c>
      <c r="R3648" s="11">
        <f t="shared" ca="1" si="629"/>
        <v>0.94649074200000005</v>
      </c>
      <c r="S3648" s="11"/>
    </row>
    <row r="3649" spans="2:19" x14ac:dyDescent="0.2">
      <c r="B3649" s="11"/>
      <c r="D3649" s="14">
        <f t="shared" si="630"/>
        <v>36.470000000001313</v>
      </c>
      <c r="E3649" s="11">
        <f t="shared" si="633"/>
        <v>37.840000000001169</v>
      </c>
      <c r="F3649" s="11">
        <f t="shared" si="626"/>
        <v>-371.21040000001148</v>
      </c>
      <c r="G3649" s="11">
        <f t="shared" ca="1" si="412"/>
        <v>20.482943389999999</v>
      </c>
      <c r="H3649" s="15">
        <f t="shared" si="634"/>
        <v>0</v>
      </c>
      <c r="I3649" s="11">
        <f t="shared" ca="1" si="1"/>
        <v>-350.72745659999998</v>
      </c>
      <c r="J3649" s="11">
        <f t="shared" ca="1" si="9"/>
        <v>-9.2686959990000002</v>
      </c>
      <c r="K3649" s="9">
        <f t="shared" ca="1" si="631"/>
        <v>-6.0907105450000003</v>
      </c>
      <c r="L3649" s="11">
        <f t="shared" ca="1" si="632"/>
        <v>7753.5536050000001</v>
      </c>
      <c r="M3649" s="11">
        <f t="shared" ca="1" si="627"/>
        <v>0.54053200000000001</v>
      </c>
      <c r="N3649" s="11">
        <f t="shared" ca="1" si="635"/>
        <v>0</v>
      </c>
      <c r="O3649" s="11">
        <f t="shared" ca="1" si="636"/>
        <v>20.482943389999999</v>
      </c>
      <c r="P3649" s="13">
        <f t="shared" ca="1" si="628"/>
        <v>309.108</v>
      </c>
      <c r="Q3649" s="11">
        <f t="shared" ca="1" si="415"/>
        <v>-1.9704150480000002E-2</v>
      </c>
      <c r="R3649" s="11">
        <f t="shared" ca="1" si="629"/>
        <v>0.94482120280000004</v>
      </c>
      <c r="S3649" s="11"/>
    </row>
    <row r="3650" spans="2:19" x14ac:dyDescent="0.2">
      <c r="B3650" s="11"/>
      <c r="D3650" s="14">
        <f t="shared" si="630"/>
        <v>36.480000000001311</v>
      </c>
      <c r="E3650" s="11">
        <f t="shared" si="633"/>
        <v>37.840000000001169</v>
      </c>
      <c r="F3650" s="11">
        <f t="shared" ref="F3650:F3713" si="637">E3650*Grav</f>
        <v>-371.21040000001148</v>
      </c>
      <c r="G3650" s="11">
        <f t="shared" ca="1" si="412"/>
        <v>21.11109579</v>
      </c>
      <c r="H3650" s="15">
        <f t="shared" si="634"/>
        <v>0</v>
      </c>
      <c r="I3650" s="11">
        <f t="shared" ca="1" si="1"/>
        <v>-350.09930420000001</v>
      </c>
      <c r="J3650" s="11">
        <f t="shared" ca="1" si="9"/>
        <v>-9.2520957769999992</v>
      </c>
      <c r="K3650" s="9">
        <f t="shared" ca="1" si="631"/>
        <v>-6.1833975050000003</v>
      </c>
      <c r="L3650" s="11">
        <f t="shared" ca="1" si="632"/>
        <v>7753.4922340000003</v>
      </c>
      <c r="M3650" s="11">
        <f t="shared" ref="M3650:M3713" ca="1" si="638">VLOOKUP(L3650,AtmChart,4)</f>
        <v>0.54053200000000001</v>
      </c>
      <c r="N3650" s="11">
        <f t="shared" ca="1" si="635"/>
        <v>0</v>
      </c>
      <c r="O3650" s="11">
        <f t="shared" ca="1" si="636"/>
        <v>21.11109579</v>
      </c>
      <c r="P3650" s="13">
        <f t="shared" ref="P3650:P3713" ca="1" si="639">VLOOKUP(L3650,AtmChart,5)</f>
        <v>309.108</v>
      </c>
      <c r="Q3650" s="11">
        <f t="shared" ca="1" si="415"/>
        <v>-2.000400347E-2</v>
      </c>
      <c r="R3650" s="11">
        <f t="shared" ref="R3650:R3713" ca="1" si="640">J3650/Grav</f>
        <v>0.94312902929999998</v>
      </c>
      <c r="S3650" s="11"/>
    </row>
    <row r="3651" spans="2:19" x14ac:dyDescent="0.2">
      <c r="B3651" s="11"/>
      <c r="D3651" s="14">
        <f t="shared" ref="D3651:D3714" si="641">D3650+DeltaT</f>
        <v>36.490000000001309</v>
      </c>
      <c r="E3651" s="11">
        <f t="shared" si="633"/>
        <v>37.840000000001169</v>
      </c>
      <c r="F3651" s="11">
        <f t="shared" si="637"/>
        <v>-371.21040000001148</v>
      </c>
      <c r="G3651" s="11">
        <f t="shared" ca="1" si="412"/>
        <v>21.747584580000002</v>
      </c>
      <c r="H3651" s="15">
        <f t="shared" si="634"/>
        <v>0</v>
      </c>
      <c r="I3651" s="11">
        <f t="shared" ca="1" si="1"/>
        <v>-349.46281540000001</v>
      </c>
      <c r="J3651" s="11">
        <f t="shared" ca="1" si="9"/>
        <v>-9.2352752490000007</v>
      </c>
      <c r="K3651" s="9">
        <f t="shared" ref="K3651:K3714" ca="1" si="642">K3650+J3650*DeltaT</f>
        <v>-6.275918463</v>
      </c>
      <c r="L3651" s="11">
        <f t="shared" ref="L3651:L3714" ca="1" si="643">L3650+K3650*DeltaT+(0.5*J3650*DeltaT^2)</f>
        <v>7753.4299380000002</v>
      </c>
      <c r="M3651" s="11">
        <f t="shared" ca="1" si="638"/>
        <v>0.54053200000000001</v>
      </c>
      <c r="N3651" s="11">
        <f t="shared" ca="1" si="635"/>
        <v>0</v>
      </c>
      <c r="O3651" s="11">
        <f t="shared" ca="1" si="636"/>
        <v>21.747584580000002</v>
      </c>
      <c r="P3651" s="13">
        <f t="shared" ca="1" si="639"/>
        <v>309.108</v>
      </c>
      <c r="Q3651" s="11">
        <f t="shared" ca="1" si="415"/>
        <v>-2.0303319430000001E-2</v>
      </c>
      <c r="R3651" s="11">
        <f t="shared" ca="1" si="640"/>
        <v>0.94141439849999997</v>
      </c>
      <c r="S3651" s="11"/>
    </row>
    <row r="3652" spans="2:19" x14ac:dyDescent="0.2">
      <c r="B3652" s="11"/>
      <c r="D3652" s="14">
        <f t="shared" si="641"/>
        <v>36.500000000001307</v>
      </c>
      <c r="E3652" s="11">
        <f t="shared" si="633"/>
        <v>37.840000000001169</v>
      </c>
      <c r="F3652" s="11">
        <f t="shared" si="637"/>
        <v>-371.21040000001148</v>
      </c>
      <c r="G3652" s="11">
        <f t="shared" ca="1" si="412"/>
        <v>22.392343400000001</v>
      </c>
      <c r="H3652" s="15">
        <f t="shared" si="634"/>
        <v>0</v>
      </c>
      <c r="I3652" s="11">
        <f t="shared" ca="1" si="1"/>
        <v>-348.81805659999998</v>
      </c>
      <c r="J3652" s="11">
        <f t="shared" ca="1" si="9"/>
        <v>-9.2182361680000007</v>
      </c>
      <c r="K3652" s="9">
        <f t="shared" ca="1" si="642"/>
        <v>-6.3682712160000001</v>
      </c>
      <c r="L3652" s="11">
        <f t="shared" ca="1" si="643"/>
        <v>7753.3667169999999</v>
      </c>
      <c r="M3652" s="11">
        <f t="shared" ca="1" si="638"/>
        <v>0.54053200000000001</v>
      </c>
      <c r="N3652" s="11">
        <f t="shared" ca="1" si="635"/>
        <v>0</v>
      </c>
      <c r="O3652" s="11">
        <f t="shared" ca="1" si="636"/>
        <v>22.392343400000001</v>
      </c>
      <c r="P3652" s="13">
        <f t="shared" ca="1" si="639"/>
        <v>309.108</v>
      </c>
      <c r="Q3652" s="11">
        <f t="shared" ca="1" si="415"/>
        <v>-2.0602091230000001E-2</v>
      </c>
      <c r="R3652" s="11">
        <f t="shared" ca="1" si="640"/>
        <v>0.93967748910000004</v>
      </c>
      <c r="S3652" s="11"/>
    </row>
    <row r="3653" spans="2:19" x14ac:dyDescent="0.2">
      <c r="B3653" s="11"/>
      <c r="D3653" s="14">
        <f t="shared" si="641"/>
        <v>36.510000000001305</v>
      </c>
      <c r="E3653" s="11">
        <f t="shared" si="633"/>
        <v>37.840000000001169</v>
      </c>
      <c r="F3653" s="11">
        <f t="shared" si="637"/>
        <v>-371.21040000001148</v>
      </c>
      <c r="G3653" s="11">
        <f t="shared" ca="1" si="412"/>
        <v>23.04530518</v>
      </c>
      <c r="H3653" s="15">
        <f t="shared" si="634"/>
        <v>0</v>
      </c>
      <c r="I3653" s="11">
        <f t="shared" ca="1" si="1"/>
        <v>-348.16509480000002</v>
      </c>
      <c r="J3653" s="11">
        <f t="shared" ca="1" si="9"/>
        <v>-9.200980307</v>
      </c>
      <c r="K3653" s="9">
        <f t="shared" ca="1" si="642"/>
        <v>-6.460453577</v>
      </c>
      <c r="L3653" s="11">
        <f t="shared" ca="1" si="643"/>
        <v>7753.3025729999999</v>
      </c>
      <c r="M3653" s="11">
        <f t="shared" ca="1" si="638"/>
        <v>0.54053200000000001</v>
      </c>
      <c r="N3653" s="11">
        <f t="shared" ca="1" si="635"/>
        <v>0</v>
      </c>
      <c r="O3653" s="11">
        <f t="shared" ca="1" si="636"/>
        <v>23.04530518</v>
      </c>
      <c r="P3653" s="13">
        <f t="shared" ca="1" si="639"/>
        <v>309.108</v>
      </c>
      <c r="Q3653" s="11">
        <f t="shared" ca="1" si="415"/>
        <v>-2.0900311790000001E-2</v>
      </c>
      <c r="R3653" s="11">
        <f t="shared" ca="1" si="640"/>
        <v>0.93791848190000005</v>
      </c>
      <c r="S3653" s="11"/>
    </row>
    <row r="3654" spans="2:19" x14ac:dyDescent="0.2">
      <c r="B3654" s="11"/>
      <c r="D3654" s="14">
        <f t="shared" si="641"/>
        <v>36.520000000001303</v>
      </c>
      <c r="E3654" s="11">
        <f t="shared" ref="E3654:E3717" si="644">IF(D3654&lt;ThrustCurveTime,E3653-(Mdot)/10,E3653)</f>
        <v>37.840000000001169</v>
      </c>
      <c r="F3654" s="11">
        <f t="shared" si="637"/>
        <v>-371.21040000001148</v>
      </c>
      <c r="G3654" s="11">
        <f t="shared" ca="1" si="412"/>
        <v>23.70640221</v>
      </c>
      <c r="H3654" s="15">
        <f t="shared" si="634"/>
        <v>0</v>
      </c>
      <c r="I3654" s="11">
        <f t="shared" ca="1" si="1"/>
        <v>-347.50399779999998</v>
      </c>
      <c r="J3654" s="11">
        <f t="shared" ca="1" si="9"/>
        <v>-9.1835094549999994</v>
      </c>
      <c r="K3654" s="9">
        <f t="shared" ca="1" si="642"/>
        <v>-6.5524633799999998</v>
      </c>
      <c r="L3654" s="11">
        <f t="shared" ca="1" si="643"/>
        <v>7753.2375080000002</v>
      </c>
      <c r="M3654" s="11">
        <f t="shared" ca="1" si="638"/>
        <v>0.54053200000000001</v>
      </c>
      <c r="N3654" s="11">
        <f t="shared" ca="1" si="635"/>
        <v>0</v>
      </c>
      <c r="O3654" s="11">
        <f t="shared" ca="1" si="636"/>
        <v>23.70640221</v>
      </c>
      <c r="P3654" s="13">
        <f t="shared" ca="1" si="639"/>
        <v>309.108</v>
      </c>
      <c r="Q3654" s="11">
        <f t="shared" ca="1" si="415"/>
        <v>-2.119797411E-2</v>
      </c>
      <c r="R3654" s="11">
        <f t="shared" ca="1" si="640"/>
        <v>0.93613755919999997</v>
      </c>
      <c r="S3654" s="11"/>
    </row>
    <row r="3655" spans="2:19" x14ac:dyDescent="0.2">
      <c r="B3655" s="11"/>
      <c r="D3655" s="14">
        <f t="shared" si="641"/>
        <v>36.530000000001301</v>
      </c>
      <c r="E3655" s="11">
        <f t="shared" si="644"/>
        <v>37.840000000001169</v>
      </c>
      <c r="F3655" s="11">
        <f t="shared" si="637"/>
        <v>-371.21040000001148</v>
      </c>
      <c r="G3655" s="11">
        <f t="shared" ca="1" si="412"/>
        <v>24.3755661</v>
      </c>
      <c r="H3655" s="15">
        <f t="shared" ref="H3655:H3718" si="645">IF(D3655&lt;ThrustCurveTime,VLOOKUP(D3655,GoddardCurve1,2, TRUE),0)</f>
        <v>0</v>
      </c>
      <c r="I3655" s="11">
        <f t="shared" ca="1" si="1"/>
        <v>-346.83483389999998</v>
      </c>
      <c r="J3655" s="11">
        <f t="shared" ca="1" si="9"/>
        <v>-9.1658254199999991</v>
      </c>
      <c r="K3655" s="9">
        <f t="shared" ca="1" si="642"/>
        <v>-6.6442984750000003</v>
      </c>
      <c r="L3655" s="11">
        <f t="shared" ca="1" si="643"/>
        <v>7753.1715249999997</v>
      </c>
      <c r="M3655" s="11">
        <f t="shared" ca="1" si="638"/>
        <v>0.54053200000000001</v>
      </c>
      <c r="N3655" s="11">
        <f t="shared" ca="1" si="635"/>
        <v>0</v>
      </c>
      <c r="O3655" s="11">
        <f t="shared" ca="1" si="636"/>
        <v>24.3755661</v>
      </c>
      <c r="P3655" s="13">
        <f t="shared" ca="1" si="639"/>
        <v>309.108</v>
      </c>
      <c r="Q3655" s="11">
        <f t="shared" ca="1" si="415"/>
        <v>-2.1495071219999998E-2</v>
      </c>
      <c r="R3655" s="11">
        <f t="shared" ca="1" si="640"/>
        <v>0.93433490519999995</v>
      </c>
      <c r="S3655" s="11"/>
    </row>
    <row r="3656" spans="2:19" x14ac:dyDescent="0.2">
      <c r="B3656" s="11"/>
      <c r="D3656" s="14">
        <f t="shared" si="641"/>
        <v>36.540000000001299</v>
      </c>
      <c r="E3656" s="11">
        <f t="shared" si="644"/>
        <v>37.840000000001169</v>
      </c>
      <c r="F3656" s="11">
        <f t="shared" si="637"/>
        <v>-371.21040000001148</v>
      </c>
      <c r="G3656" s="11">
        <f t="shared" ca="1" si="412"/>
        <v>25.05272785</v>
      </c>
      <c r="H3656" s="15">
        <f t="shared" si="645"/>
        <v>0</v>
      </c>
      <c r="I3656" s="11">
        <f t="shared" ca="1" si="1"/>
        <v>-346.15767210000001</v>
      </c>
      <c r="J3656" s="11">
        <f t="shared" ca="1" si="9"/>
        <v>-9.1479300250000009</v>
      </c>
      <c r="K3656" s="9">
        <f t="shared" ca="1" si="642"/>
        <v>-6.7359567289999998</v>
      </c>
      <c r="L3656" s="11">
        <f t="shared" ca="1" si="643"/>
        <v>7753.1046230000002</v>
      </c>
      <c r="M3656" s="11">
        <f t="shared" ca="1" si="638"/>
        <v>0.54053200000000001</v>
      </c>
      <c r="N3656" s="11">
        <f t="shared" ca="1" si="635"/>
        <v>0</v>
      </c>
      <c r="O3656" s="11">
        <f t="shared" ca="1" si="636"/>
        <v>25.05272785</v>
      </c>
      <c r="P3656" s="13">
        <f t="shared" ca="1" si="639"/>
        <v>309.108</v>
      </c>
      <c r="Q3656" s="11">
        <f t="shared" ca="1" si="415"/>
        <v>-2.1791596239999999E-2</v>
      </c>
      <c r="R3656" s="11">
        <f t="shared" ca="1" si="640"/>
        <v>0.93251070589999996</v>
      </c>
      <c r="S3656" s="11"/>
    </row>
    <row r="3657" spans="2:19" x14ac:dyDescent="0.2">
      <c r="B3657" s="11"/>
      <c r="D3657" s="14">
        <f t="shared" si="641"/>
        <v>36.550000000001297</v>
      </c>
      <c r="E3657" s="11">
        <f t="shared" si="644"/>
        <v>37.840000000001169</v>
      </c>
      <c r="F3657" s="11">
        <f t="shared" si="637"/>
        <v>-371.21040000001148</v>
      </c>
      <c r="G3657" s="11">
        <f t="shared" ca="1" si="412"/>
        <v>25.737817830000001</v>
      </c>
      <c r="H3657" s="15">
        <f t="shared" si="645"/>
        <v>0</v>
      </c>
      <c r="I3657" s="11">
        <f t="shared" ca="1" si="1"/>
        <v>-345.47258219999998</v>
      </c>
      <c r="J3657" s="11">
        <f t="shared" ca="1" si="9"/>
        <v>-9.1298251100000005</v>
      </c>
      <c r="K3657" s="9">
        <f t="shared" ca="1" si="642"/>
        <v>-6.8274360290000002</v>
      </c>
      <c r="L3657" s="11">
        <f t="shared" ca="1" si="643"/>
        <v>7753.0368060000001</v>
      </c>
      <c r="M3657" s="11">
        <f t="shared" ca="1" si="638"/>
        <v>0.54053200000000001</v>
      </c>
      <c r="N3657" s="11">
        <f t="shared" ca="1" si="635"/>
        <v>0</v>
      </c>
      <c r="O3657" s="11">
        <f t="shared" ca="1" si="636"/>
        <v>25.737817830000001</v>
      </c>
      <c r="P3657" s="13">
        <f t="shared" ca="1" si="639"/>
        <v>309.108</v>
      </c>
      <c r="Q3657" s="11">
        <f t="shared" ca="1" si="415"/>
        <v>-2.208754231E-2</v>
      </c>
      <c r="R3657" s="11">
        <f t="shared" ca="1" si="640"/>
        <v>0.93066514879999995</v>
      </c>
      <c r="S3657" s="11"/>
    </row>
    <row r="3658" spans="2:19" x14ac:dyDescent="0.2">
      <c r="B3658" s="11"/>
      <c r="D3658" s="14">
        <f t="shared" si="641"/>
        <v>36.560000000001295</v>
      </c>
      <c r="E3658" s="11">
        <f t="shared" si="644"/>
        <v>37.840000000001169</v>
      </c>
      <c r="F3658" s="11">
        <f t="shared" si="637"/>
        <v>-371.21040000001148</v>
      </c>
      <c r="G3658" s="11">
        <f t="shared" ca="1" si="412"/>
        <v>26.43384635</v>
      </c>
      <c r="H3658" s="15">
        <f t="shared" si="645"/>
        <v>0</v>
      </c>
      <c r="I3658" s="11">
        <f t="shared" ca="1" si="1"/>
        <v>-344.7765536</v>
      </c>
      <c r="J3658" s="11">
        <f t="shared" ca="1" si="9"/>
        <v>-9.1114311220000008</v>
      </c>
      <c r="K3658" s="9">
        <f t="shared" ca="1" si="642"/>
        <v>-6.9187342799999998</v>
      </c>
      <c r="L3658" s="11">
        <f t="shared" ca="1" si="643"/>
        <v>7752.9680760000001</v>
      </c>
      <c r="M3658" s="11">
        <f t="shared" ca="1" si="638"/>
        <v>0.54059500000000005</v>
      </c>
      <c r="N3658" s="11">
        <f t="shared" ca="1" si="635"/>
        <v>0</v>
      </c>
      <c r="O3658" s="11">
        <f t="shared" ca="1" si="636"/>
        <v>26.43384635</v>
      </c>
      <c r="P3658" s="13">
        <f t="shared" ca="1" si="639"/>
        <v>309.11200000000002</v>
      </c>
      <c r="Q3658" s="11">
        <f t="shared" ca="1" si="415"/>
        <v>-2.2382613030000002E-2</v>
      </c>
      <c r="R3658" s="11">
        <f t="shared" ca="1" si="640"/>
        <v>0.92879012449999998</v>
      </c>
      <c r="S3658" s="11"/>
    </row>
    <row r="3659" spans="2:19" x14ac:dyDescent="0.2">
      <c r="B3659" s="11"/>
      <c r="D3659" s="14">
        <f t="shared" si="641"/>
        <v>36.570000000001293</v>
      </c>
      <c r="E3659" s="11">
        <f t="shared" si="644"/>
        <v>37.840000000001169</v>
      </c>
      <c r="F3659" s="11">
        <f t="shared" si="637"/>
        <v>-371.21040000001148</v>
      </c>
      <c r="G3659" s="11">
        <f t="shared" ca="1" si="412"/>
        <v>27.134656830000001</v>
      </c>
      <c r="H3659" s="15">
        <f t="shared" si="645"/>
        <v>0</v>
      </c>
      <c r="I3659" s="11">
        <f t="shared" ca="1" si="1"/>
        <v>-344.07574319999998</v>
      </c>
      <c r="J3659" s="11">
        <f t="shared" ca="1" si="9"/>
        <v>-9.0929107600000005</v>
      </c>
      <c r="K3659" s="9">
        <f t="shared" ca="1" si="642"/>
        <v>-7.009848592</v>
      </c>
      <c r="L3659" s="11">
        <f t="shared" ca="1" si="643"/>
        <v>7752.8984330000003</v>
      </c>
      <c r="M3659" s="11">
        <f t="shared" ca="1" si="638"/>
        <v>0.54059500000000005</v>
      </c>
      <c r="N3659" s="11">
        <f t="shared" ca="1" si="635"/>
        <v>0</v>
      </c>
      <c r="O3659" s="11">
        <f t="shared" ca="1" si="636"/>
        <v>27.134656830000001</v>
      </c>
      <c r="P3659" s="13">
        <f t="shared" ca="1" si="639"/>
        <v>309.11200000000002</v>
      </c>
      <c r="Q3659" s="11">
        <f t="shared" ca="1" si="415"/>
        <v>-2.2677374520000002E-2</v>
      </c>
      <c r="R3659" s="11">
        <f t="shared" ca="1" si="640"/>
        <v>0.92690221819999996</v>
      </c>
      <c r="S3659" s="11"/>
    </row>
    <row r="3660" spans="2:19" x14ac:dyDescent="0.2">
      <c r="B3660" s="11"/>
      <c r="D3660" s="14">
        <f t="shared" si="641"/>
        <v>36.580000000001291</v>
      </c>
      <c r="E3660" s="11">
        <f t="shared" si="644"/>
        <v>37.840000000001169</v>
      </c>
      <c r="F3660" s="11">
        <f t="shared" si="637"/>
        <v>-371.21040000001148</v>
      </c>
      <c r="G3660" s="11">
        <f t="shared" ca="1" si="412"/>
        <v>27.843183620000001</v>
      </c>
      <c r="H3660" s="15">
        <f t="shared" si="645"/>
        <v>0</v>
      </c>
      <c r="I3660" s="11">
        <f t="shared" ca="1" si="1"/>
        <v>-343.36721640000002</v>
      </c>
      <c r="J3660" s="11">
        <f t="shared" ca="1" si="9"/>
        <v>-9.0741864789999997</v>
      </c>
      <c r="K3660" s="9">
        <f t="shared" ca="1" si="642"/>
        <v>-7.100777699</v>
      </c>
      <c r="L3660" s="11">
        <f t="shared" ca="1" si="643"/>
        <v>7752.8278799999998</v>
      </c>
      <c r="M3660" s="11">
        <f t="shared" ca="1" si="638"/>
        <v>0.54059500000000005</v>
      </c>
      <c r="N3660" s="11">
        <f t="shared" ca="1" si="635"/>
        <v>0</v>
      </c>
      <c r="O3660" s="11">
        <f t="shared" ca="1" si="636"/>
        <v>27.843183620000001</v>
      </c>
      <c r="P3660" s="13">
        <f t="shared" ca="1" si="639"/>
        <v>309.11200000000002</v>
      </c>
      <c r="Q3660" s="11">
        <f t="shared" ca="1" si="415"/>
        <v>-2.2971536850000002E-2</v>
      </c>
      <c r="R3660" s="11">
        <f t="shared" ca="1" si="640"/>
        <v>0.92499352489999997</v>
      </c>
      <c r="S3660" s="11"/>
    </row>
    <row r="3661" spans="2:19" x14ac:dyDescent="0.2">
      <c r="B3661" s="11"/>
      <c r="D3661" s="14">
        <f t="shared" si="641"/>
        <v>36.590000000001289</v>
      </c>
      <c r="E3661" s="11">
        <f t="shared" si="644"/>
        <v>37.840000000001169</v>
      </c>
      <c r="F3661" s="11">
        <f t="shared" si="637"/>
        <v>-371.21040000001148</v>
      </c>
      <c r="G3661" s="11">
        <f t="shared" ca="1" si="412"/>
        <v>28.559354729999999</v>
      </c>
      <c r="H3661" s="15">
        <f t="shared" si="645"/>
        <v>0</v>
      </c>
      <c r="I3661" s="11">
        <f t="shared" ca="1" si="1"/>
        <v>-342.65104530000002</v>
      </c>
      <c r="J3661" s="11">
        <f t="shared" ca="1" si="9"/>
        <v>-9.0552601809999995</v>
      </c>
      <c r="K3661" s="9">
        <f t="shared" ca="1" si="642"/>
        <v>-7.191519564</v>
      </c>
      <c r="L3661" s="11">
        <f t="shared" ca="1" si="643"/>
        <v>7752.7564179999999</v>
      </c>
      <c r="M3661" s="11">
        <f t="shared" ca="1" si="638"/>
        <v>0.54059500000000005</v>
      </c>
      <c r="N3661" s="11">
        <f t="shared" ca="1" si="635"/>
        <v>0</v>
      </c>
      <c r="O3661" s="11">
        <f t="shared" ca="1" si="636"/>
        <v>28.559354729999999</v>
      </c>
      <c r="P3661" s="13">
        <f t="shared" ca="1" si="639"/>
        <v>309.11200000000002</v>
      </c>
      <c r="Q3661" s="11">
        <f t="shared" ca="1" si="415"/>
        <v>-2.3265093439999999E-2</v>
      </c>
      <c r="R3661" s="11">
        <f t="shared" ca="1" si="640"/>
        <v>0.92306423869999998</v>
      </c>
      <c r="S3661" s="11"/>
    </row>
    <row r="3662" spans="2:19" x14ac:dyDescent="0.2">
      <c r="B3662" s="11"/>
      <c r="D3662" s="14">
        <f t="shared" si="641"/>
        <v>36.600000000001288</v>
      </c>
      <c r="E3662" s="11">
        <f t="shared" si="644"/>
        <v>37.840000000001169</v>
      </c>
      <c r="F3662" s="11">
        <f t="shared" si="637"/>
        <v>-371.21040000001148</v>
      </c>
      <c r="G3662" s="11">
        <f t="shared" ca="1" si="412"/>
        <v>29.283097619999999</v>
      </c>
      <c r="H3662" s="15">
        <f t="shared" si="645"/>
        <v>0</v>
      </c>
      <c r="I3662" s="11">
        <f t="shared" ca="1" si="1"/>
        <v>-341.92730239999997</v>
      </c>
      <c r="J3662" s="11">
        <f t="shared" ca="1" si="9"/>
        <v>-9.0361337840000004</v>
      </c>
      <c r="K3662" s="9">
        <f t="shared" ca="1" si="642"/>
        <v>-7.2820721659999998</v>
      </c>
      <c r="L3662" s="11">
        <f t="shared" ca="1" si="643"/>
        <v>7752.6840499999998</v>
      </c>
      <c r="M3662" s="11">
        <f t="shared" ca="1" si="638"/>
        <v>0.54059500000000005</v>
      </c>
      <c r="N3662" s="11">
        <f t="shared" ca="1" si="635"/>
        <v>0</v>
      </c>
      <c r="O3662" s="11">
        <f t="shared" ca="1" si="636"/>
        <v>29.283097619999999</v>
      </c>
      <c r="P3662" s="13">
        <f t="shared" ca="1" si="639"/>
        <v>309.11200000000002</v>
      </c>
      <c r="Q3662" s="11">
        <f t="shared" ca="1" si="415"/>
        <v>-2.355803775E-2</v>
      </c>
      <c r="R3662" s="11">
        <f t="shared" ca="1" si="640"/>
        <v>0.92111455490000005</v>
      </c>
      <c r="S3662" s="11"/>
    </row>
    <row r="3663" spans="2:19" x14ac:dyDescent="0.2">
      <c r="B3663" s="11"/>
      <c r="D3663" s="14">
        <f t="shared" si="641"/>
        <v>36.610000000001286</v>
      </c>
      <c r="E3663" s="11">
        <f t="shared" si="644"/>
        <v>37.840000000001169</v>
      </c>
      <c r="F3663" s="11">
        <f t="shared" si="637"/>
        <v>-371.21040000001148</v>
      </c>
      <c r="G3663" s="11">
        <f t="shared" ca="1" si="412"/>
        <v>30.014339209999999</v>
      </c>
      <c r="H3663" s="15">
        <f t="shared" si="645"/>
        <v>0</v>
      </c>
      <c r="I3663" s="11">
        <f t="shared" ca="1" si="1"/>
        <v>-341.1960608</v>
      </c>
      <c r="J3663" s="11">
        <f t="shared" ca="1" si="9"/>
        <v>-9.0168092170000005</v>
      </c>
      <c r="K3663" s="9">
        <f t="shared" ca="1" si="642"/>
        <v>-7.372433504</v>
      </c>
      <c r="L3663" s="11">
        <f t="shared" ca="1" si="643"/>
        <v>7752.6107780000002</v>
      </c>
      <c r="M3663" s="11">
        <f t="shared" ca="1" si="638"/>
        <v>0.54059500000000005</v>
      </c>
      <c r="N3663" s="11">
        <f t="shared" ca="1" si="635"/>
        <v>0</v>
      </c>
      <c r="O3663" s="11">
        <f t="shared" ca="1" si="636"/>
        <v>30.014339209999999</v>
      </c>
      <c r="P3663" s="13">
        <f t="shared" ca="1" si="639"/>
        <v>309.11200000000002</v>
      </c>
      <c r="Q3663" s="11">
        <f t="shared" ca="1" si="415"/>
        <v>-2.3850363310000001E-2</v>
      </c>
      <c r="R3663" s="11">
        <f t="shared" ca="1" si="640"/>
        <v>0.91914467050000004</v>
      </c>
      <c r="S3663" s="11"/>
    </row>
    <row r="3664" spans="2:19" x14ac:dyDescent="0.2">
      <c r="B3664" s="11"/>
      <c r="D3664" s="14">
        <f t="shared" si="641"/>
        <v>36.620000000001284</v>
      </c>
      <c r="E3664" s="11">
        <f t="shared" si="644"/>
        <v>37.840000000001169</v>
      </c>
      <c r="F3664" s="11">
        <f t="shared" si="637"/>
        <v>-371.21040000001148</v>
      </c>
      <c r="G3664" s="11">
        <f t="shared" ca="1" si="412"/>
        <v>30.753005909999999</v>
      </c>
      <c r="H3664" s="15">
        <f t="shared" si="645"/>
        <v>0</v>
      </c>
      <c r="I3664" s="11">
        <f t="shared" ca="1" si="1"/>
        <v>-340.45739409999999</v>
      </c>
      <c r="J3664" s="11">
        <f t="shared" ca="1" si="9"/>
        <v>-8.9972884270000009</v>
      </c>
      <c r="K3664" s="9">
        <f t="shared" ca="1" si="642"/>
        <v>-7.4626015959999998</v>
      </c>
      <c r="L3664" s="11">
        <f t="shared" ca="1" si="643"/>
        <v>7752.5366020000001</v>
      </c>
      <c r="M3664" s="11">
        <f t="shared" ca="1" si="638"/>
        <v>0.54059500000000005</v>
      </c>
      <c r="N3664" s="11">
        <f t="shared" ca="1" si="635"/>
        <v>0</v>
      </c>
      <c r="O3664" s="11">
        <f t="shared" ca="1" si="636"/>
        <v>30.753005909999999</v>
      </c>
      <c r="P3664" s="13">
        <f t="shared" ca="1" si="639"/>
        <v>309.11200000000002</v>
      </c>
      <c r="Q3664" s="11">
        <f t="shared" ca="1" si="415"/>
        <v>-2.4142063700000001E-2</v>
      </c>
      <c r="R3664" s="11">
        <f t="shared" ca="1" si="640"/>
        <v>0.91715478360000002</v>
      </c>
      <c r="S3664" s="11"/>
    </row>
    <row r="3665" spans="2:19" x14ac:dyDescent="0.2">
      <c r="B3665" s="11"/>
      <c r="D3665" s="14">
        <f t="shared" si="641"/>
        <v>36.630000000001282</v>
      </c>
      <c r="E3665" s="11">
        <f t="shared" si="644"/>
        <v>37.840000000001169</v>
      </c>
      <c r="F3665" s="11">
        <f t="shared" si="637"/>
        <v>-371.21040000001148</v>
      </c>
      <c r="G3665" s="11">
        <f t="shared" ca="1" si="412"/>
        <v>31.499023600000001</v>
      </c>
      <c r="H3665" s="15">
        <f t="shared" si="645"/>
        <v>0</v>
      </c>
      <c r="I3665" s="11">
        <f t="shared" ca="1" si="1"/>
        <v>-339.71137640000001</v>
      </c>
      <c r="J3665" s="11">
        <f t="shared" ca="1" si="9"/>
        <v>-8.9775733720000002</v>
      </c>
      <c r="K3665" s="9">
        <f t="shared" ca="1" si="642"/>
        <v>-7.5525744799999996</v>
      </c>
      <c r="L3665" s="11">
        <f t="shared" ca="1" si="643"/>
        <v>7752.461526</v>
      </c>
      <c r="M3665" s="11">
        <f t="shared" ca="1" si="638"/>
        <v>0.54059500000000005</v>
      </c>
      <c r="N3665" s="11">
        <f t="shared" ca="1" si="635"/>
        <v>0</v>
      </c>
      <c r="O3665" s="11">
        <f t="shared" ca="1" si="636"/>
        <v>31.499023600000001</v>
      </c>
      <c r="P3665" s="13">
        <f t="shared" ca="1" si="639"/>
        <v>309.11200000000002</v>
      </c>
      <c r="Q3665" s="11">
        <f t="shared" ca="1" si="415"/>
        <v>-2.443313259E-2</v>
      </c>
      <c r="R3665" s="11">
        <f t="shared" ca="1" si="640"/>
        <v>0.91514509399999999</v>
      </c>
      <c r="S3665" s="11"/>
    </row>
    <row r="3666" spans="2:19" x14ac:dyDescent="0.2">
      <c r="B3666" s="11"/>
      <c r="D3666" s="14">
        <f t="shared" si="641"/>
        <v>36.64000000000128</v>
      </c>
      <c r="E3666" s="11">
        <f t="shared" si="644"/>
        <v>37.840000000001169</v>
      </c>
      <c r="F3666" s="11">
        <f t="shared" si="637"/>
        <v>-371.21040000001148</v>
      </c>
      <c r="G3666" s="11">
        <f t="shared" ca="1" si="412"/>
        <v>32.252317720000001</v>
      </c>
      <c r="H3666" s="15">
        <f t="shared" si="645"/>
        <v>0</v>
      </c>
      <c r="I3666" s="11">
        <f t="shared" ca="1" si="1"/>
        <v>-338.9580823</v>
      </c>
      <c r="J3666" s="11">
        <f t="shared" ca="1" si="9"/>
        <v>-8.9576660219999997</v>
      </c>
      <c r="K3666" s="9">
        <f t="shared" ca="1" si="642"/>
        <v>-7.6423502140000004</v>
      </c>
      <c r="L3666" s="11">
        <f t="shared" ca="1" si="643"/>
        <v>7752.3855519999997</v>
      </c>
      <c r="M3666" s="11">
        <f t="shared" ca="1" si="638"/>
        <v>0.54059500000000005</v>
      </c>
      <c r="N3666" s="11">
        <f t="shared" ca="1" si="635"/>
        <v>0</v>
      </c>
      <c r="O3666" s="11">
        <f t="shared" ca="1" si="636"/>
        <v>32.252317720000001</v>
      </c>
      <c r="P3666" s="13">
        <f t="shared" ca="1" si="639"/>
        <v>309.11200000000002</v>
      </c>
      <c r="Q3666" s="11">
        <f t="shared" ca="1" si="415"/>
        <v>-2.472356367E-2</v>
      </c>
      <c r="R3666" s="11">
        <f t="shared" ca="1" si="640"/>
        <v>0.91311580250000002</v>
      </c>
      <c r="S3666" s="11"/>
    </row>
    <row r="3667" spans="2:19" x14ac:dyDescent="0.2">
      <c r="B3667" s="11"/>
      <c r="D3667" s="14">
        <f t="shared" si="641"/>
        <v>36.650000000001278</v>
      </c>
      <c r="E3667" s="11">
        <f t="shared" si="644"/>
        <v>37.840000000001169</v>
      </c>
      <c r="F3667" s="11">
        <f t="shared" si="637"/>
        <v>-371.21040000001148</v>
      </c>
      <c r="G3667" s="11">
        <f t="shared" ca="1" si="412"/>
        <v>33.012813180000002</v>
      </c>
      <c r="H3667" s="15">
        <f t="shared" si="645"/>
        <v>0</v>
      </c>
      <c r="I3667" s="11">
        <f t="shared" ca="1" si="1"/>
        <v>-338.19758680000001</v>
      </c>
      <c r="J3667" s="11">
        <f t="shared" ca="1" si="9"/>
        <v>-8.9375683620000004</v>
      </c>
      <c r="K3667" s="9">
        <f t="shared" ca="1" si="642"/>
        <v>-7.731926874</v>
      </c>
      <c r="L3667" s="11">
        <f t="shared" ca="1" si="643"/>
        <v>7752.3086800000001</v>
      </c>
      <c r="M3667" s="11">
        <f t="shared" ca="1" si="638"/>
        <v>0.54059500000000005</v>
      </c>
      <c r="N3667" s="11">
        <f t="shared" ca="1" si="635"/>
        <v>0</v>
      </c>
      <c r="O3667" s="11">
        <f t="shared" ca="1" si="636"/>
        <v>33.012813180000002</v>
      </c>
      <c r="P3667" s="13">
        <f t="shared" ca="1" si="639"/>
        <v>309.11200000000002</v>
      </c>
      <c r="Q3667" s="11">
        <f t="shared" ca="1" si="415"/>
        <v>-2.5013350739999999E-2</v>
      </c>
      <c r="R3667" s="11">
        <f t="shared" ca="1" si="640"/>
        <v>0.91106711129999995</v>
      </c>
      <c r="S3667" s="11"/>
    </row>
    <row r="3668" spans="2:19" x14ac:dyDescent="0.2">
      <c r="B3668" s="11"/>
      <c r="D3668" s="14">
        <f t="shared" si="641"/>
        <v>36.660000000001276</v>
      </c>
      <c r="E3668" s="11">
        <f t="shared" si="644"/>
        <v>37.840000000001169</v>
      </c>
      <c r="F3668" s="11">
        <f t="shared" si="637"/>
        <v>-371.21040000001148</v>
      </c>
      <c r="G3668" s="11">
        <f t="shared" ca="1" si="412"/>
        <v>33.780434479999997</v>
      </c>
      <c r="H3668" s="15">
        <f t="shared" si="645"/>
        <v>0</v>
      </c>
      <c r="I3668" s="11">
        <f t="shared" ca="1" si="1"/>
        <v>-337.42996549999998</v>
      </c>
      <c r="J3668" s="11">
        <f t="shared" ca="1" si="9"/>
        <v>-8.9172823870000002</v>
      </c>
      <c r="K3668" s="9">
        <f t="shared" ca="1" si="642"/>
        <v>-7.8213025580000002</v>
      </c>
      <c r="L3668" s="11">
        <f t="shared" ca="1" si="643"/>
        <v>7752.2309139999998</v>
      </c>
      <c r="M3668" s="11">
        <f t="shared" ca="1" si="638"/>
        <v>0.54059500000000005</v>
      </c>
      <c r="N3668" s="11">
        <f t="shared" ca="1" si="635"/>
        <v>0</v>
      </c>
      <c r="O3668" s="11">
        <f t="shared" ca="1" si="636"/>
        <v>33.780434479999997</v>
      </c>
      <c r="P3668" s="13">
        <f t="shared" ca="1" si="639"/>
        <v>309.11200000000002</v>
      </c>
      <c r="Q3668" s="11">
        <f t="shared" ca="1" si="415"/>
        <v>-2.5302487629999999E-2</v>
      </c>
      <c r="R3668" s="11">
        <f t="shared" ca="1" si="640"/>
        <v>0.90899922399999999</v>
      </c>
      <c r="S3668" s="11"/>
    </row>
    <row r="3669" spans="2:19" x14ac:dyDescent="0.2">
      <c r="B3669" s="11"/>
      <c r="D3669" s="14">
        <f t="shared" si="641"/>
        <v>36.670000000001274</v>
      </c>
      <c r="E3669" s="11">
        <f t="shared" si="644"/>
        <v>37.840000000001169</v>
      </c>
      <c r="F3669" s="11">
        <f t="shared" si="637"/>
        <v>-371.21040000001148</v>
      </c>
      <c r="G3669" s="11">
        <f t="shared" ca="1" si="412"/>
        <v>34.55510563</v>
      </c>
      <c r="H3669" s="15">
        <f t="shared" si="645"/>
        <v>0</v>
      </c>
      <c r="I3669" s="11">
        <f t="shared" ca="1" si="1"/>
        <v>-336.6552944</v>
      </c>
      <c r="J3669" s="11">
        <f t="shared" ca="1" si="9"/>
        <v>-8.8968101050000001</v>
      </c>
      <c r="K3669" s="9">
        <f t="shared" ca="1" si="642"/>
        <v>-7.9104753819999996</v>
      </c>
      <c r="L3669" s="11">
        <f t="shared" ca="1" si="643"/>
        <v>7752.152255</v>
      </c>
      <c r="M3669" s="11">
        <f t="shared" ca="1" si="638"/>
        <v>0.54059500000000005</v>
      </c>
      <c r="N3669" s="11">
        <f t="shared" ca="1" si="635"/>
        <v>0</v>
      </c>
      <c r="O3669" s="11">
        <f t="shared" ca="1" si="636"/>
        <v>34.55510563</v>
      </c>
      <c r="P3669" s="13">
        <f t="shared" ca="1" si="639"/>
        <v>309.11200000000002</v>
      </c>
      <c r="Q3669" s="11">
        <f t="shared" ca="1" si="415"/>
        <v>-2.5590968259999999E-2</v>
      </c>
      <c r="R3669" s="11">
        <f t="shared" ca="1" si="640"/>
        <v>0.90691234499999995</v>
      </c>
      <c r="S3669" s="11"/>
    </row>
    <row r="3670" spans="2:19" x14ac:dyDescent="0.2">
      <c r="B3670" s="11"/>
      <c r="D3670" s="14">
        <f t="shared" si="641"/>
        <v>36.680000000001272</v>
      </c>
      <c r="E3670" s="11">
        <f t="shared" si="644"/>
        <v>37.840000000001169</v>
      </c>
      <c r="F3670" s="11">
        <f t="shared" si="637"/>
        <v>-371.21040000001148</v>
      </c>
      <c r="G3670" s="11">
        <f t="shared" ca="1" si="412"/>
        <v>35.336750250000001</v>
      </c>
      <c r="H3670" s="15">
        <f t="shared" si="645"/>
        <v>0</v>
      </c>
      <c r="I3670" s="11">
        <f t="shared" ca="1" si="1"/>
        <v>-335.87364969999999</v>
      </c>
      <c r="J3670" s="11">
        <f t="shared" ca="1" si="9"/>
        <v>-8.8761535350000003</v>
      </c>
      <c r="K3670" s="9">
        <f t="shared" ca="1" si="642"/>
        <v>-7.9994434830000003</v>
      </c>
      <c r="L3670" s="11">
        <f t="shared" ca="1" si="643"/>
        <v>7752.0727059999999</v>
      </c>
      <c r="M3670" s="11">
        <f t="shared" ca="1" si="638"/>
        <v>0.54059500000000005</v>
      </c>
      <c r="N3670" s="11">
        <f t="shared" ca="1" si="635"/>
        <v>0</v>
      </c>
      <c r="O3670" s="11">
        <f t="shared" ca="1" si="636"/>
        <v>35.336750250000001</v>
      </c>
      <c r="P3670" s="13">
        <f t="shared" ca="1" si="639"/>
        <v>309.11200000000002</v>
      </c>
      <c r="Q3670" s="11">
        <f t="shared" ca="1" si="415"/>
        <v>-2.5878786599999998E-2</v>
      </c>
      <c r="R3670" s="11">
        <f t="shared" ca="1" si="640"/>
        <v>0.90480668040000001</v>
      </c>
      <c r="S3670" s="11"/>
    </row>
    <row r="3671" spans="2:19" x14ac:dyDescent="0.2">
      <c r="B3671" s="11"/>
      <c r="D3671" s="14">
        <f t="shared" si="641"/>
        <v>36.69000000000127</v>
      </c>
      <c r="E3671" s="11">
        <f t="shared" si="644"/>
        <v>37.840000000001169</v>
      </c>
      <c r="F3671" s="11">
        <f t="shared" si="637"/>
        <v>-371.21040000001148</v>
      </c>
      <c r="G3671" s="11">
        <f t="shared" ca="1" si="412"/>
        <v>36.129501509999997</v>
      </c>
      <c r="H3671" s="15">
        <f t="shared" si="645"/>
        <v>0</v>
      </c>
      <c r="I3671" s="11">
        <f t="shared" ca="1" si="1"/>
        <v>-335.08089849999999</v>
      </c>
      <c r="J3671" s="11">
        <f t="shared" ca="1" si="9"/>
        <v>-8.8552034479999993</v>
      </c>
      <c r="K3671" s="9">
        <f t="shared" ca="1" si="642"/>
        <v>-8.088205018</v>
      </c>
      <c r="L3671" s="11">
        <f t="shared" ca="1" si="643"/>
        <v>7751.992268</v>
      </c>
      <c r="M3671" s="11">
        <f t="shared" ca="1" si="638"/>
        <v>0.54065799999999997</v>
      </c>
      <c r="N3671" s="11">
        <f t="shared" ca="1" si="635"/>
        <v>0</v>
      </c>
      <c r="O3671" s="11">
        <f t="shared" ca="1" si="636"/>
        <v>36.129501509999997</v>
      </c>
      <c r="P3671" s="13">
        <f t="shared" ca="1" si="639"/>
        <v>309.11700000000002</v>
      </c>
      <c r="Q3671" s="11">
        <f t="shared" ca="1" si="415"/>
        <v>-2.616551344E-2</v>
      </c>
      <c r="R3671" s="11">
        <f t="shared" ca="1" si="640"/>
        <v>0.90267109570000004</v>
      </c>
      <c r="S3671" s="11"/>
    </row>
    <row r="3672" spans="2:19" x14ac:dyDescent="0.2">
      <c r="B3672" s="11"/>
      <c r="D3672" s="14">
        <f t="shared" si="641"/>
        <v>36.700000000001268</v>
      </c>
      <c r="E3672" s="11">
        <f t="shared" si="644"/>
        <v>37.840000000001169</v>
      </c>
      <c r="F3672" s="11">
        <f t="shared" si="637"/>
        <v>-371.21040000001148</v>
      </c>
      <c r="G3672" s="11">
        <f t="shared" ca="1" si="412"/>
        <v>36.924944879999998</v>
      </c>
      <c r="H3672" s="15">
        <f t="shared" si="645"/>
        <v>0</v>
      </c>
      <c r="I3672" s="11">
        <f t="shared" ca="1" si="1"/>
        <v>-334.28545509999998</v>
      </c>
      <c r="J3672" s="11">
        <f t="shared" ca="1" si="9"/>
        <v>-8.8341822180000005</v>
      </c>
      <c r="K3672" s="9">
        <f t="shared" ca="1" si="642"/>
        <v>-8.1767570519999992</v>
      </c>
      <c r="L3672" s="11">
        <f t="shared" ca="1" si="643"/>
        <v>7751.9109429999999</v>
      </c>
      <c r="M3672" s="11">
        <f t="shared" ca="1" si="638"/>
        <v>0.54065799999999997</v>
      </c>
      <c r="N3672" s="11">
        <f t="shared" ca="1" si="635"/>
        <v>0</v>
      </c>
      <c r="O3672" s="11">
        <f t="shared" ca="1" si="636"/>
        <v>36.924944879999998</v>
      </c>
      <c r="P3672" s="13">
        <f t="shared" ca="1" si="639"/>
        <v>309.11700000000002</v>
      </c>
      <c r="Q3672" s="11">
        <f t="shared" ca="1" si="415"/>
        <v>-2.645198113E-2</v>
      </c>
      <c r="R3672" s="11">
        <f t="shared" ca="1" si="640"/>
        <v>0.90052825869999997</v>
      </c>
      <c r="S3672" s="11"/>
    </row>
    <row r="3673" spans="2:19" x14ac:dyDescent="0.2">
      <c r="B3673" s="11"/>
      <c r="D3673" s="14">
        <f t="shared" si="641"/>
        <v>36.710000000001266</v>
      </c>
      <c r="E3673" s="11">
        <f t="shared" si="644"/>
        <v>37.840000000001169</v>
      </c>
      <c r="F3673" s="11">
        <f t="shared" si="637"/>
        <v>-371.21040000001148</v>
      </c>
      <c r="G3673" s="11">
        <f t="shared" ca="1" si="412"/>
        <v>37.727130469999999</v>
      </c>
      <c r="H3673" s="15">
        <f t="shared" si="645"/>
        <v>0</v>
      </c>
      <c r="I3673" s="11">
        <f t="shared" ca="1" si="1"/>
        <v>-333.48326950000001</v>
      </c>
      <c r="J3673" s="11">
        <f t="shared" ca="1" si="9"/>
        <v>-8.8129828099999994</v>
      </c>
      <c r="K3673" s="9">
        <f t="shared" ca="1" si="642"/>
        <v>-8.2650988749999996</v>
      </c>
      <c r="L3673" s="11">
        <f t="shared" ca="1" si="643"/>
        <v>7751.8287339999997</v>
      </c>
      <c r="M3673" s="11">
        <f t="shared" ca="1" si="638"/>
        <v>0.54065799999999997</v>
      </c>
      <c r="N3673" s="11">
        <f t="shared" ca="1" si="635"/>
        <v>0</v>
      </c>
      <c r="O3673" s="11">
        <f t="shared" ca="1" si="636"/>
        <v>37.727130469999999</v>
      </c>
      <c r="P3673" s="13">
        <f t="shared" ca="1" si="639"/>
        <v>309.11700000000002</v>
      </c>
      <c r="Q3673" s="11">
        <f t="shared" ca="1" si="415"/>
        <v>-2.6737768790000001E-2</v>
      </c>
      <c r="R3673" s="11">
        <f t="shared" ca="1" si="640"/>
        <v>0.89836725890000002</v>
      </c>
      <c r="S3673" s="11"/>
    </row>
    <row r="3674" spans="2:19" x14ac:dyDescent="0.2">
      <c r="B3674" s="11"/>
      <c r="D3674" s="14">
        <f t="shared" si="641"/>
        <v>36.720000000001264</v>
      </c>
      <c r="E3674" s="11">
        <f t="shared" si="644"/>
        <v>37.840000000001169</v>
      </c>
      <c r="F3674" s="11">
        <f t="shared" si="637"/>
        <v>-371.21040000001148</v>
      </c>
      <c r="G3674" s="11">
        <f t="shared" ca="1" si="412"/>
        <v>38.53598032</v>
      </c>
      <c r="H3674" s="15">
        <f t="shared" si="645"/>
        <v>0</v>
      </c>
      <c r="I3674" s="11">
        <f t="shared" ca="1" si="1"/>
        <v>-332.67441969999999</v>
      </c>
      <c r="J3674" s="11">
        <f t="shared" ca="1" si="9"/>
        <v>-8.7916072849999995</v>
      </c>
      <c r="K3674" s="9">
        <f t="shared" ca="1" si="642"/>
        <v>-8.3532287029999992</v>
      </c>
      <c r="L3674" s="11">
        <f t="shared" ca="1" si="643"/>
        <v>7751.7456419999999</v>
      </c>
      <c r="M3674" s="11">
        <f t="shared" ca="1" si="638"/>
        <v>0.54065799999999997</v>
      </c>
      <c r="N3674" s="11">
        <f t="shared" ca="1" si="635"/>
        <v>0</v>
      </c>
      <c r="O3674" s="11">
        <f t="shared" ca="1" si="636"/>
        <v>38.53598032</v>
      </c>
      <c r="P3674" s="13">
        <f t="shared" ca="1" si="639"/>
        <v>309.11700000000002</v>
      </c>
      <c r="Q3674" s="11">
        <f t="shared" ca="1" si="415"/>
        <v>-2.7022870639999998E-2</v>
      </c>
      <c r="R3674" s="11">
        <f t="shared" ca="1" si="640"/>
        <v>0.89618830640000002</v>
      </c>
      <c r="S3674" s="11"/>
    </row>
    <row r="3675" spans="2:19" x14ac:dyDescent="0.2">
      <c r="B3675" s="11"/>
      <c r="D3675" s="14">
        <f t="shared" si="641"/>
        <v>36.730000000001262</v>
      </c>
      <c r="E3675" s="11">
        <f t="shared" si="644"/>
        <v>37.840000000001169</v>
      </c>
      <c r="F3675" s="11">
        <f t="shared" si="637"/>
        <v>-371.21040000001148</v>
      </c>
      <c r="G3675" s="11">
        <f t="shared" ca="1" si="412"/>
        <v>39.35141608</v>
      </c>
      <c r="H3675" s="15">
        <f t="shared" si="645"/>
        <v>0</v>
      </c>
      <c r="I3675" s="11">
        <f t="shared" ca="1" si="1"/>
        <v>-331.8589839</v>
      </c>
      <c r="J3675" s="11">
        <f t="shared" ca="1" si="9"/>
        <v>-8.7700577150000001</v>
      </c>
      <c r="K3675" s="9">
        <f t="shared" ca="1" si="642"/>
        <v>-8.4411447759999998</v>
      </c>
      <c r="L3675" s="11">
        <f t="shared" ca="1" si="643"/>
        <v>7751.6616700000004</v>
      </c>
      <c r="M3675" s="11">
        <f t="shared" ca="1" si="638"/>
        <v>0.54065799999999997</v>
      </c>
      <c r="N3675" s="11">
        <f t="shared" ca="1" si="635"/>
        <v>0</v>
      </c>
      <c r="O3675" s="11">
        <f t="shared" ca="1" si="636"/>
        <v>39.35141608</v>
      </c>
      <c r="P3675" s="13">
        <f t="shared" ca="1" si="639"/>
        <v>309.11700000000002</v>
      </c>
      <c r="Q3675" s="11">
        <f t="shared" ca="1" si="415"/>
        <v>-2.7307280980000001E-2</v>
      </c>
      <c r="R3675" s="11">
        <f t="shared" ca="1" si="640"/>
        <v>0.8939916121</v>
      </c>
      <c r="S3675" s="11"/>
    </row>
    <row r="3676" spans="2:19" x14ac:dyDescent="0.2">
      <c r="B3676" s="11"/>
      <c r="D3676" s="14">
        <f t="shared" si="641"/>
        <v>36.74000000000126</v>
      </c>
      <c r="E3676" s="11">
        <f t="shared" si="644"/>
        <v>37.840000000001169</v>
      </c>
      <c r="F3676" s="11">
        <f t="shared" si="637"/>
        <v>-371.21040000001148</v>
      </c>
      <c r="G3676" s="11">
        <f t="shared" ca="1" si="412"/>
        <v>40.173359089999998</v>
      </c>
      <c r="H3676" s="15">
        <f t="shared" si="645"/>
        <v>0</v>
      </c>
      <c r="I3676" s="11">
        <f t="shared" ca="1" si="1"/>
        <v>-331.03704090000002</v>
      </c>
      <c r="J3676" s="11">
        <f t="shared" ca="1" si="9"/>
        <v>-8.7483361760000005</v>
      </c>
      <c r="K3676" s="9">
        <f t="shared" ca="1" si="642"/>
        <v>-8.5288453529999995</v>
      </c>
      <c r="L3676" s="11">
        <f t="shared" ca="1" si="643"/>
        <v>7751.5768200000002</v>
      </c>
      <c r="M3676" s="11">
        <f t="shared" ca="1" si="638"/>
        <v>0.54065799999999997</v>
      </c>
      <c r="N3676" s="11">
        <f t="shared" ca="1" si="635"/>
        <v>0</v>
      </c>
      <c r="O3676" s="11">
        <f t="shared" ca="1" si="636"/>
        <v>40.173359089999998</v>
      </c>
      <c r="P3676" s="13">
        <f t="shared" ca="1" si="639"/>
        <v>309.11700000000002</v>
      </c>
      <c r="Q3676" s="11">
        <f t="shared" ca="1" si="415"/>
        <v>-2.75909942E-2</v>
      </c>
      <c r="R3676" s="11">
        <f t="shared" ca="1" si="640"/>
        <v>0.89177738799999995</v>
      </c>
      <c r="S3676" s="11"/>
    </row>
    <row r="3677" spans="2:19" x14ac:dyDescent="0.2">
      <c r="B3677" s="11"/>
      <c r="D3677" s="14">
        <f t="shared" si="641"/>
        <v>36.750000000001258</v>
      </c>
      <c r="E3677" s="11">
        <f t="shared" si="644"/>
        <v>37.840000000001169</v>
      </c>
      <c r="F3677" s="11">
        <f t="shared" si="637"/>
        <v>-371.21040000001148</v>
      </c>
      <c r="G3677" s="11">
        <f t="shared" ca="1" si="412"/>
        <v>41.001730369999997</v>
      </c>
      <c r="H3677" s="15">
        <f t="shared" si="645"/>
        <v>0</v>
      </c>
      <c r="I3677" s="11">
        <f t="shared" ca="1" si="1"/>
        <v>-330.20866960000001</v>
      </c>
      <c r="J3677" s="11">
        <f t="shared" ca="1" si="9"/>
        <v>-8.7264447579999995</v>
      </c>
      <c r="K3677" s="9">
        <f t="shared" ca="1" si="642"/>
        <v>-8.6163287149999999</v>
      </c>
      <c r="L3677" s="11">
        <f t="shared" ca="1" si="643"/>
        <v>7751.491094</v>
      </c>
      <c r="M3677" s="11">
        <f t="shared" ca="1" si="638"/>
        <v>0.54065799999999997</v>
      </c>
      <c r="N3677" s="11">
        <f t="shared" ca="1" si="635"/>
        <v>0</v>
      </c>
      <c r="O3677" s="11">
        <f t="shared" ca="1" si="636"/>
        <v>41.001730369999997</v>
      </c>
      <c r="P3677" s="13">
        <f t="shared" ca="1" si="639"/>
        <v>309.11700000000002</v>
      </c>
      <c r="Q3677" s="11">
        <f t="shared" ca="1" si="415"/>
        <v>-2.7874004710000001E-2</v>
      </c>
      <c r="R3677" s="11">
        <f t="shared" ca="1" si="640"/>
        <v>0.88954584690000005</v>
      </c>
      <c r="S3677" s="11"/>
    </row>
    <row r="3678" spans="2:19" x14ac:dyDescent="0.2">
      <c r="B3678" s="11"/>
      <c r="D3678" s="14">
        <f t="shared" si="641"/>
        <v>36.760000000001256</v>
      </c>
      <c r="E3678" s="11">
        <f t="shared" si="644"/>
        <v>37.840000000001169</v>
      </c>
      <c r="F3678" s="11">
        <f t="shared" si="637"/>
        <v>-371.21040000001148</v>
      </c>
      <c r="G3678" s="11">
        <f t="shared" ca="1" si="412"/>
        <v>41.836450599999999</v>
      </c>
      <c r="H3678" s="15">
        <f t="shared" si="645"/>
        <v>0</v>
      </c>
      <c r="I3678" s="11">
        <f t="shared" ca="1" si="1"/>
        <v>-329.37394940000001</v>
      </c>
      <c r="J3678" s="11">
        <f t="shared" ca="1" si="9"/>
        <v>-8.704385555</v>
      </c>
      <c r="K3678" s="9">
        <f t="shared" ca="1" si="642"/>
        <v>-8.7035931620000007</v>
      </c>
      <c r="L3678" s="11">
        <f t="shared" ca="1" si="643"/>
        <v>7751.4044949999998</v>
      </c>
      <c r="M3678" s="11">
        <f t="shared" ca="1" si="638"/>
        <v>0.54065799999999997</v>
      </c>
      <c r="N3678" s="11">
        <f t="shared" ca="1" si="635"/>
        <v>0</v>
      </c>
      <c r="O3678" s="11">
        <f t="shared" ca="1" si="636"/>
        <v>41.836450599999999</v>
      </c>
      <c r="P3678" s="13">
        <f t="shared" ca="1" si="639"/>
        <v>309.11700000000002</v>
      </c>
      <c r="Q3678" s="11">
        <f t="shared" ca="1" si="415"/>
        <v>-2.8156307039999998E-2</v>
      </c>
      <c r="R3678" s="11">
        <f t="shared" ca="1" si="640"/>
        <v>0.88729720229999998</v>
      </c>
      <c r="S3678" s="11"/>
    </row>
    <row r="3679" spans="2:19" x14ac:dyDescent="0.2">
      <c r="B3679" s="11"/>
      <c r="D3679" s="14">
        <f t="shared" si="641"/>
        <v>36.770000000001254</v>
      </c>
      <c r="E3679" s="11">
        <f t="shared" si="644"/>
        <v>37.840000000001169</v>
      </c>
      <c r="F3679" s="11">
        <f t="shared" si="637"/>
        <v>-371.21040000001148</v>
      </c>
      <c r="G3679" s="11">
        <f t="shared" ca="1" si="412"/>
        <v>42.677440189999999</v>
      </c>
      <c r="H3679" s="15">
        <f t="shared" si="645"/>
        <v>0</v>
      </c>
      <c r="I3679" s="11">
        <f t="shared" ca="1" si="1"/>
        <v>-328.53295980000001</v>
      </c>
      <c r="J3679" s="11">
        <f t="shared" ca="1" si="9"/>
        <v>-8.6821606710000001</v>
      </c>
      <c r="K3679" s="9">
        <f t="shared" ca="1" si="642"/>
        <v>-8.790637018</v>
      </c>
      <c r="L3679" s="11">
        <f t="shared" ca="1" si="643"/>
        <v>7751.3170229999996</v>
      </c>
      <c r="M3679" s="11">
        <f t="shared" ca="1" si="638"/>
        <v>0.54065799999999997</v>
      </c>
      <c r="N3679" s="11">
        <f t="shared" ca="1" si="635"/>
        <v>0</v>
      </c>
      <c r="O3679" s="11">
        <f t="shared" ca="1" si="636"/>
        <v>42.677440189999999</v>
      </c>
      <c r="P3679" s="13">
        <f t="shared" ca="1" si="639"/>
        <v>309.11700000000002</v>
      </c>
      <c r="Q3679" s="11">
        <f t="shared" ca="1" si="415"/>
        <v>-2.843789574E-2</v>
      </c>
      <c r="R3679" s="11">
        <f t="shared" ca="1" si="640"/>
        <v>0.88503166889999996</v>
      </c>
      <c r="S3679" s="11"/>
    </row>
    <row r="3680" spans="2:19" x14ac:dyDescent="0.2">
      <c r="B3680" s="11"/>
      <c r="D3680" s="14">
        <f t="shared" si="641"/>
        <v>36.780000000001252</v>
      </c>
      <c r="E3680" s="11">
        <f t="shared" si="644"/>
        <v>37.840000000001169</v>
      </c>
      <c r="F3680" s="11">
        <f t="shared" si="637"/>
        <v>-371.21040000001148</v>
      </c>
      <c r="G3680" s="11">
        <f t="shared" ca="1" si="412"/>
        <v>43.524619280000003</v>
      </c>
      <c r="H3680" s="15">
        <f t="shared" si="645"/>
        <v>0</v>
      </c>
      <c r="I3680" s="11">
        <f t="shared" ca="1" si="1"/>
        <v>-327.68578070000001</v>
      </c>
      <c r="J3680" s="11">
        <f t="shared" ca="1" si="9"/>
        <v>-8.6597722180000005</v>
      </c>
      <c r="K3680" s="9">
        <f t="shared" ca="1" si="642"/>
        <v>-8.8774586240000009</v>
      </c>
      <c r="L3680" s="11">
        <f t="shared" ca="1" si="643"/>
        <v>7751.2286830000003</v>
      </c>
      <c r="M3680" s="11">
        <f t="shared" ca="1" si="638"/>
        <v>0.54065799999999997</v>
      </c>
      <c r="N3680" s="11">
        <f t="shared" ca="1" si="635"/>
        <v>0</v>
      </c>
      <c r="O3680" s="11">
        <f t="shared" ca="1" si="636"/>
        <v>43.524619280000003</v>
      </c>
      <c r="P3680" s="13">
        <f t="shared" ca="1" si="639"/>
        <v>309.11700000000002</v>
      </c>
      <c r="Q3680" s="11">
        <f t="shared" ca="1" si="415"/>
        <v>-2.8718765470000001E-2</v>
      </c>
      <c r="R3680" s="11">
        <f t="shared" ca="1" si="640"/>
        <v>0.8827494615</v>
      </c>
      <c r="S3680" s="11"/>
    </row>
    <row r="3681" spans="2:19" x14ac:dyDescent="0.2">
      <c r="B3681" s="11"/>
      <c r="D3681" s="14">
        <f t="shared" si="641"/>
        <v>36.79000000000125</v>
      </c>
      <c r="E3681" s="11">
        <f t="shared" si="644"/>
        <v>37.840000000001169</v>
      </c>
      <c r="F3681" s="11">
        <f t="shared" si="637"/>
        <v>-371.21040000001148</v>
      </c>
      <c r="G3681" s="11">
        <f t="shared" ca="1" si="412"/>
        <v>44.377907729999997</v>
      </c>
      <c r="H3681" s="15">
        <f t="shared" si="645"/>
        <v>0</v>
      </c>
      <c r="I3681" s="11">
        <f t="shared" ca="1" si="1"/>
        <v>-326.83249230000001</v>
      </c>
      <c r="J3681" s="11">
        <f t="shared" ca="1" si="9"/>
        <v>-8.6372223120000005</v>
      </c>
      <c r="K3681" s="9">
        <f t="shared" ca="1" si="642"/>
        <v>-8.9640563469999996</v>
      </c>
      <c r="L3681" s="11">
        <f t="shared" ca="1" si="643"/>
        <v>7751.1394749999999</v>
      </c>
      <c r="M3681" s="11">
        <f t="shared" ca="1" si="638"/>
        <v>0.54065799999999997</v>
      </c>
      <c r="N3681" s="11">
        <f t="shared" ca="1" si="635"/>
        <v>0</v>
      </c>
      <c r="O3681" s="11">
        <f t="shared" ca="1" si="636"/>
        <v>44.377907729999997</v>
      </c>
      <c r="P3681" s="13">
        <f t="shared" ca="1" si="639"/>
        <v>309.11700000000002</v>
      </c>
      <c r="Q3681" s="11">
        <f t="shared" ca="1" si="415"/>
        <v>-2.8998910919999999E-2</v>
      </c>
      <c r="R3681" s="11">
        <f t="shared" ca="1" si="640"/>
        <v>0.8804507963</v>
      </c>
      <c r="S3681" s="11"/>
    </row>
    <row r="3682" spans="2:19" x14ac:dyDescent="0.2">
      <c r="B3682" s="11"/>
      <c r="D3682" s="14">
        <f t="shared" si="641"/>
        <v>36.800000000001248</v>
      </c>
      <c r="E3682" s="11">
        <f t="shared" si="644"/>
        <v>37.840000000001169</v>
      </c>
      <c r="F3682" s="11">
        <f t="shared" si="637"/>
        <v>-371.21040000001148</v>
      </c>
      <c r="G3682" s="11">
        <f t="shared" ca="1" si="412"/>
        <v>45.23722514</v>
      </c>
      <c r="H3682" s="15">
        <f t="shared" si="645"/>
        <v>0</v>
      </c>
      <c r="I3682" s="11">
        <f t="shared" ca="1" si="1"/>
        <v>-325.9731749</v>
      </c>
      <c r="J3682" s="11">
        <f t="shared" ca="1" si="9"/>
        <v>-8.6145130779999999</v>
      </c>
      <c r="K3682" s="9">
        <f t="shared" ca="1" si="642"/>
        <v>-9.0504285699999993</v>
      </c>
      <c r="L3682" s="11">
        <f t="shared" ca="1" si="643"/>
        <v>7751.049403</v>
      </c>
      <c r="M3682" s="11">
        <f t="shared" ca="1" si="638"/>
        <v>0.54065799999999997</v>
      </c>
      <c r="N3682" s="11">
        <f t="shared" ca="1" si="635"/>
        <v>0</v>
      </c>
      <c r="O3682" s="11">
        <f t="shared" ca="1" si="636"/>
        <v>45.23722514</v>
      </c>
      <c r="P3682" s="13">
        <f t="shared" ca="1" si="639"/>
        <v>309.11700000000002</v>
      </c>
      <c r="Q3682" s="11">
        <f t="shared" ca="1" si="415"/>
        <v>-2.927832688E-2</v>
      </c>
      <c r="R3682" s="11">
        <f t="shared" ca="1" si="640"/>
        <v>0.87813588970000001</v>
      </c>
      <c r="S3682" s="11"/>
    </row>
    <row r="3683" spans="2:19" x14ac:dyDescent="0.2">
      <c r="B3683" s="11"/>
      <c r="D3683" s="14">
        <f t="shared" si="641"/>
        <v>36.810000000001246</v>
      </c>
      <c r="E3683" s="11">
        <f t="shared" si="644"/>
        <v>37.840000000001169</v>
      </c>
      <c r="F3683" s="11">
        <f t="shared" si="637"/>
        <v>-371.21040000001148</v>
      </c>
      <c r="G3683" s="11">
        <f t="shared" ca="1" si="412"/>
        <v>46.107862990000001</v>
      </c>
      <c r="H3683" s="15">
        <f t="shared" si="645"/>
        <v>0</v>
      </c>
      <c r="I3683" s="11">
        <f t="shared" ca="1" si="1"/>
        <v>-325.10253699999998</v>
      </c>
      <c r="J3683" s="11">
        <f t="shared" ca="1" si="9"/>
        <v>-8.5915046779999997</v>
      </c>
      <c r="K3683" s="9">
        <f t="shared" ca="1" si="642"/>
        <v>-9.1365736999999996</v>
      </c>
      <c r="L3683" s="11">
        <f t="shared" ca="1" si="643"/>
        <v>7750.9584679999998</v>
      </c>
      <c r="M3683" s="11">
        <f t="shared" ca="1" si="638"/>
        <v>0.54072100000000001</v>
      </c>
      <c r="N3683" s="11">
        <f t="shared" ca="1" si="635"/>
        <v>0</v>
      </c>
      <c r="O3683" s="11">
        <f t="shared" ca="1" si="636"/>
        <v>46.107862990000001</v>
      </c>
      <c r="P3683" s="13">
        <f t="shared" ca="1" si="639"/>
        <v>309.12099999999998</v>
      </c>
      <c r="Q3683" s="11">
        <f t="shared" ca="1" si="415"/>
        <v>-2.955662572E-2</v>
      </c>
      <c r="R3683" s="11">
        <f t="shared" ca="1" si="640"/>
        <v>0.87579048699999995</v>
      </c>
      <c r="S3683" s="11"/>
    </row>
    <row r="3684" spans="2:19" x14ac:dyDescent="0.2">
      <c r="B3684" s="11"/>
      <c r="D3684" s="14">
        <f t="shared" si="641"/>
        <v>36.820000000001244</v>
      </c>
      <c r="E3684" s="11">
        <f t="shared" si="644"/>
        <v>37.840000000001169</v>
      </c>
      <c r="F3684" s="11">
        <f t="shared" si="637"/>
        <v>-371.21040000001148</v>
      </c>
      <c r="G3684" s="11">
        <f t="shared" ca="1" si="412"/>
        <v>46.979083320000001</v>
      </c>
      <c r="H3684" s="15">
        <f t="shared" si="645"/>
        <v>0</v>
      </c>
      <c r="I3684" s="11">
        <f t="shared" ca="1" si="1"/>
        <v>-324.23131669999998</v>
      </c>
      <c r="J3684" s="11">
        <f t="shared" ca="1" si="9"/>
        <v>-8.5684808849999996</v>
      </c>
      <c r="K3684" s="9">
        <f t="shared" ca="1" si="642"/>
        <v>-9.2224887469999999</v>
      </c>
      <c r="L3684" s="11">
        <f t="shared" ca="1" si="643"/>
        <v>7750.8666730000004</v>
      </c>
      <c r="M3684" s="11">
        <f t="shared" ca="1" si="638"/>
        <v>0.54072100000000001</v>
      </c>
      <c r="N3684" s="11">
        <f t="shared" ca="1" si="635"/>
        <v>0</v>
      </c>
      <c r="O3684" s="11">
        <f t="shared" ca="1" si="636"/>
        <v>46.979083320000001</v>
      </c>
      <c r="P3684" s="13">
        <f t="shared" ca="1" si="639"/>
        <v>309.12099999999998</v>
      </c>
      <c r="Q3684" s="11">
        <f t="shared" ca="1" si="415"/>
        <v>-2.9834559109999999E-2</v>
      </c>
      <c r="R3684" s="11">
        <f t="shared" ca="1" si="640"/>
        <v>0.87344351529999997</v>
      </c>
      <c r="S3684" s="11"/>
    </row>
    <row r="3685" spans="2:19" x14ac:dyDescent="0.2">
      <c r="B3685" s="11"/>
      <c r="D3685" s="14">
        <f t="shared" si="641"/>
        <v>36.830000000001242</v>
      </c>
      <c r="E3685" s="11">
        <f t="shared" si="644"/>
        <v>37.840000000001169</v>
      </c>
      <c r="F3685" s="11">
        <f t="shared" si="637"/>
        <v>-371.21040000001148</v>
      </c>
      <c r="G3685" s="11">
        <f t="shared" ca="1" si="412"/>
        <v>47.856090289999997</v>
      </c>
      <c r="H3685" s="15">
        <f t="shared" si="645"/>
        <v>0</v>
      </c>
      <c r="I3685" s="11">
        <f t="shared" ca="1" si="1"/>
        <v>-323.35430969999999</v>
      </c>
      <c r="J3685" s="11">
        <f t="shared" ca="1" si="9"/>
        <v>-8.5453041679999995</v>
      </c>
      <c r="K3685" s="9">
        <f t="shared" ca="1" si="642"/>
        <v>-9.3081735559999998</v>
      </c>
      <c r="L3685" s="11">
        <f t="shared" ca="1" si="643"/>
        <v>7750.7740190000004</v>
      </c>
      <c r="M3685" s="11">
        <f t="shared" ca="1" si="638"/>
        <v>0.54072100000000001</v>
      </c>
      <c r="N3685" s="11">
        <f t="shared" ca="1" si="635"/>
        <v>0</v>
      </c>
      <c r="O3685" s="11">
        <f t="shared" ca="1" si="636"/>
        <v>47.856090289999997</v>
      </c>
      <c r="P3685" s="13">
        <f t="shared" ca="1" si="639"/>
        <v>309.12099999999998</v>
      </c>
      <c r="Q3685" s="11">
        <f t="shared" ca="1" si="415"/>
        <v>-3.0111747679999998E-2</v>
      </c>
      <c r="R3685" s="11">
        <f t="shared" ca="1" si="640"/>
        <v>0.87108095490000004</v>
      </c>
      <c r="S3685" s="11"/>
    </row>
    <row r="3686" spans="2:19" x14ac:dyDescent="0.2">
      <c r="B3686" s="11"/>
      <c r="D3686" s="14">
        <f t="shared" si="641"/>
        <v>36.84000000000124</v>
      </c>
      <c r="E3686" s="11">
        <f t="shared" si="644"/>
        <v>37.840000000001169</v>
      </c>
      <c r="F3686" s="11">
        <f t="shared" si="637"/>
        <v>-371.21040000001148</v>
      </c>
      <c r="G3686" s="11">
        <f t="shared" ca="1" si="412"/>
        <v>48.738802649999997</v>
      </c>
      <c r="H3686" s="15">
        <f t="shared" si="645"/>
        <v>0</v>
      </c>
      <c r="I3686" s="11">
        <f t="shared" ca="1" si="1"/>
        <v>-322.47159740000001</v>
      </c>
      <c r="J3686" s="11">
        <f t="shared" ca="1" si="9"/>
        <v>-8.5219766739999994</v>
      </c>
      <c r="K3686" s="9">
        <f t="shared" ca="1" si="642"/>
        <v>-9.3936265980000009</v>
      </c>
      <c r="L3686" s="11">
        <f t="shared" ca="1" si="643"/>
        <v>7750.6805100000001</v>
      </c>
      <c r="M3686" s="11">
        <f t="shared" ca="1" si="638"/>
        <v>0.54072100000000001</v>
      </c>
      <c r="N3686" s="11">
        <f t="shared" ca="1" si="635"/>
        <v>0</v>
      </c>
      <c r="O3686" s="11">
        <f t="shared" ca="1" si="636"/>
        <v>48.738802649999997</v>
      </c>
      <c r="P3686" s="13">
        <f t="shared" ca="1" si="639"/>
        <v>309.12099999999998</v>
      </c>
      <c r="Q3686" s="11">
        <f t="shared" ca="1" si="415"/>
        <v>-3.0388186500000001E-2</v>
      </c>
      <c r="R3686" s="11">
        <f t="shared" ca="1" si="640"/>
        <v>0.86870302489999995</v>
      </c>
      <c r="S3686" s="11"/>
    </row>
    <row r="3687" spans="2:19" x14ac:dyDescent="0.2">
      <c r="B3687" s="11"/>
      <c r="D3687" s="14">
        <f t="shared" si="641"/>
        <v>36.850000000001238</v>
      </c>
      <c r="E3687" s="11">
        <f t="shared" si="644"/>
        <v>37.840000000001169</v>
      </c>
      <c r="F3687" s="11">
        <f t="shared" si="637"/>
        <v>-371.21040000001148</v>
      </c>
      <c r="G3687" s="11">
        <f t="shared" ca="1" si="412"/>
        <v>49.627138979999998</v>
      </c>
      <c r="H3687" s="15">
        <f t="shared" si="645"/>
        <v>0</v>
      </c>
      <c r="I3687" s="11">
        <f t="shared" ca="1" si="1"/>
        <v>-321.58326099999999</v>
      </c>
      <c r="J3687" s="11">
        <f t="shared" ca="1" si="9"/>
        <v>-8.4985005559999998</v>
      </c>
      <c r="K3687" s="9">
        <f t="shared" ca="1" si="642"/>
        <v>-9.4788463640000007</v>
      </c>
      <c r="L3687" s="11">
        <f t="shared" ca="1" si="643"/>
        <v>7750.5861480000003</v>
      </c>
      <c r="M3687" s="11">
        <f t="shared" ca="1" si="638"/>
        <v>0.54072100000000001</v>
      </c>
      <c r="N3687" s="11">
        <f t="shared" ca="1" si="635"/>
        <v>0</v>
      </c>
      <c r="O3687" s="11">
        <f t="shared" ca="1" si="636"/>
        <v>49.627138979999998</v>
      </c>
      <c r="P3687" s="13">
        <f t="shared" ca="1" si="639"/>
        <v>309.12099999999998</v>
      </c>
      <c r="Q3687" s="11">
        <f t="shared" ca="1" si="415"/>
        <v>-3.0663870669999999E-2</v>
      </c>
      <c r="R3687" s="11">
        <f t="shared" ca="1" si="640"/>
        <v>0.86630994449999998</v>
      </c>
      <c r="S3687" s="11"/>
    </row>
    <row r="3688" spans="2:19" x14ac:dyDescent="0.2">
      <c r="B3688" s="11"/>
      <c r="D3688" s="14">
        <f t="shared" si="641"/>
        <v>36.860000000001236</v>
      </c>
      <c r="E3688" s="11">
        <f t="shared" si="644"/>
        <v>37.840000000001169</v>
      </c>
      <c r="F3688" s="11">
        <f t="shared" si="637"/>
        <v>-371.21040000001148</v>
      </c>
      <c r="G3688" s="11">
        <f t="shared" ca="1" si="412"/>
        <v>50.521017690000001</v>
      </c>
      <c r="H3688" s="15">
        <f t="shared" si="645"/>
        <v>0</v>
      </c>
      <c r="I3688" s="11">
        <f t="shared" ca="1" si="1"/>
        <v>-320.68938229999998</v>
      </c>
      <c r="J3688" s="11">
        <f t="shared" ca="1" si="9"/>
        <v>-8.4748779679999995</v>
      </c>
      <c r="K3688" s="9">
        <f t="shared" ca="1" si="642"/>
        <v>-9.5638313700000008</v>
      </c>
      <c r="L3688" s="11">
        <f t="shared" ca="1" si="643"/>
        <v>7750.4909349999998</v>
      </c>
      <c r="M3688" s="11">
        <f t="shared" ca="1" si="638"/>
        <v>0.54072100000000001</v>
      </c>
      <c r="N3688" s="11">
        <f t="shared" ca="1" si="635"/>
        <v>0</v>
      </c>
      <c r="O3688" s="11">
        <f t="shared" ca="1" si="636"/>
        <v>50.521017690000001</v>
      </c>
      <c r="P3688" s="13">
        <f t="shared" ca="1" si="639"/>
        <v>309.12099999999998</v>
      </c>
      <c r="Q3688" s="11">
        <f t="shared" ca="1" si="415"/>
        <v>-3.0938795389999999E-2</v>
      </c>
      <c r="R3688" s="11">
        <f t="shared" ca="1" si="640"/>
        <v>0.8639019335</v>
      </c>
      <c r="S3688" s="11"/>
    </row>
    <row r="3689" spans="2:19" x14ac:dyDescent="0.2">
      <c r="B3689" s="11"/>
      <c r="D3689" s="14">
        <f t="shared" si="641"/>
        <v>36.870000000001234</v>
      </c>
      <c r="E3689" s="11">
        <f t="shared" si="644"/>
        <v>37.840000000001169</v>
      </c>
      <c r="F3689" s="11">
        <f t="shared" si="637"/>
        <v>-371.21040000001148</v>
      </c>
      <c r="G3689" s="11">
        <f t="shared" ca="1" si="412"/>
        <v>51.420357060000001</v>
      </c>
      <c r="H3689" s="15">
        <f t="shared" si="645"/>
        <v>0</v>
      </c>
      <c r="I3689" s="11">
        <f t="shared" ca="1" si="1"/>
        <v>-319.7900429</v>
      </c>
      <c r="J3689" s="11">
        <f t="shared" ca="1" si="9"/>
        <v>-8.4511110709999997</v>
      </c>
      <c r="K3689" s="9">
        <f t="shared" ca="1" si="642"/>
        <v>-9.6485801500000008</v>
      </c>
      <c r="L3689" s="11">
        <f t="shared" ca="1" si="643"/>
        <v>7750.3948719999999</v>
      </c>
      <c r="M3689" s="11">
        <f t="shared" ca="1" si="638"/>
        <v>0.54072100000000001</v>
      </c>
      <c r="N3689" s="11">
        <f t="shared" ca="1" si="635"/>
        <v>0</v>
      </c>
      <c r="O3689" s="11">
        <f t="shared" ca="1" si="636"/>
        <v>51.420357060000001</v>
      </c>
      <c r="P3689" s="13">
        <f t="shared" ca="1" si="639"/>
        <v>309.12099999999998</v>
      </c>
      <c r="Q3689" s="11">
        <f t="shared" ca="1" si="415"/>
        <v>-3.1212955930000001E-2</v>
      </c>
      <c r="R3689" s="11">
        <f t="shared" ca="1" si="640"/>
        <v>0.86147921220000001</v>
      </c>
      <c r="S3689" s="11"/>
    </row>
    <row r="3690" spans="2:19" x14ac:dyDescent="0.2">
      <c r="B3690" s="11"/>
      <c r="D3690" s="14">
        <f t="shared" si="641"/>
        <v>36.880000000001232</v>
      </c>
      <c r="E3690" s="11">
        <f t="shared" si="644"/>
        <v>37.840000000001169</v>
      </c>
      <c r="F3690" s="11">
        <f t="shared" si="637"/>
        <v>-371.21040000001148</v>
      </c>
      <c r="G3690" s="11">
        <f t="shared" ca="1" si="412"/>
        <v>52.325075220000002</v>
      </c>
      <c r="H3690" s="15">
        <f t="shared" si="645"/>
        <v>0</v>
      </c>
      <c r="I3690" s="11">
        <f t="shared" ca="1" si="1"/>
        <v>-318.88532479999998</v>
      </c>
      <c r="J3690" s="11">
        <f t="shared" ca="1" si="9"/>
        <v>-8.427202029</v>
      </c>
      <c r="K3690" s="9">
        <f t="shared" ca="1" si="642"/>
        <v>-9.7330912600000001</v>
      </c>
      <c r="L3690" s="11">
        <f t="shared" ca="1" si="643"/>
        <v>7750.2979640000003</v>
      </c>
      <c r="M3690" s="11">
        <f t="shared" ca="1" si="638"/>
        <v>0.54072100000000001</v>
      </c>
      <c r="N3690" s="11">
        <f t="shared" ca="1" si="635"/>
        <v>0</v>
      </c>
      <c r="O3690" s="11">
        <f t="shared" ca="1" si="636"/>
        <v>52.325075220000002</v>
      </c>
      <c r="P3690" s="13">
        <f t="shared" ca="1" si="639"/>
        <v>309.12099999999998</v>
      </c>
      <c r="Q3690" s="11">
        <f t="shared" ca="1" si="415"/>
        <v>-3.148634761E-2</v>
      </c>
      <c r="R3690" s="11">
        <f t="shared" ca="1" si="640"/>
        <v>0.85904200090000005</v>
      </c>
      <c r="S3690" s="11"/>
    </row>
    <row r="3691" spans="2:19" x14ac:dyDescent="0.2">
      <c r="B3691" s="11"/>
      <c r="D3691" s="14">
        <f t="shared" si="641"/>
        <v>36.89000000000123</v>
      </c>
      <c r="E3691" s="11">
        <f t="shared" si="644"/>
        <v>37.840000000001169</v>
      </c>
      <c r="F3691" s="11">
        <f t="shared" si="637"/>
        <v>-371.21040000001148</v>
      </c>
      <c r="G3691" s="11">
        <f t="shared" ca="1" si="412"/>
        <v>53.23509018</v>
      </c>
      <c r="H3691" s="15">
        <f t="shared" si="645"/>
        <v>0</v>
      </c>
      <c r="I3691" s="11">
        <f t="shared" ca="1" si="1"/>
        <v>-317.97530979999999</v>
      </c>
      <c r="J3691" s="11">
        <f t="shared" ca="1" si="9"/>
        <v>-8.4031530080000003</v>
      </c>
      <c r="K3691" s="9">
        <f t="shared" ca="1" si="642"/>
        <v>-9.8173632810000004</v>
      </c>
      <c r="L3691" s="11">
        <f t="shared" ca="1" si="643"/>
        <v>7750.2002119999997</v>
      </c>
      <c r="M3691" s="11">
        <f t="shared" ca="1" si="638"/>
        <v>0.54072100000000001</v>
      </c>
      <c r="N3691" s="11">
        <f t="shared" ca="1" si="635"/>
        <v>0</v>
      </c>
      <c r="O3691" s="11">
        <f t="shared" ca="1" si="636"/>
        <v>53.23509018</v>
      </c>
      <c r="P3691" s="13">
        <f t="shared" ca="1" si="639"/>
        <v>309.12099999999998</v>
      </c>
      <c r="Q3691" s="11">
        <f t="shared" ca="1" si="415"/>
        <v>-3.175896584E-2</v>
      </c>
      <c r="R3691" s="11">
        <f t="shared" ca="1" si="640"/>
        <v>0.85659052069999997</v>
      </c>
      <c r="S3691" s="11"/>
    </row>
    <row r="3692" spans="2:19" x14ac:dyDescent="0.2">
      <c r="B3692" s="11"/>
      <c r="D3692" s="14">
        <f t="shared" si="641"/>
        <v>36.900000000001228</v>
      </c>
      <c r="E3692" s="11">
        <f t="shared" si="644"/>
        <v>37.840000000001169</v>
      </c>
      <c r="F3692" s="11">
        <f t="shared" si="637"/>
        <v>-371.21040000001148</v>
      </c>
      <c r="G3692" s="11">
        <f t="shared" ca="1" si="412"/>
        <v>54.150319869999997</v>
      </c>
      <c r="H3692" s="15">
        <f t="shared" si="645"/>
        <v>0</v>
      </c>
      <c r="I3692" s="11">
        <f t="shared" ca="1" si="1"/>
        <v>-317.06008009999999</v>
      </c>
      <c r="J3692" s="11">
        <f t="shared" ca="1" si="9"/>
        <v>-8.3789661770000006</v>
      </c>
      <c r="K3692" s="9">
        <f t="shared" ca="1" si="642"/>
        <v>-9.9013948109999994</v>
      </c>
      <c r="L3692" s="11">
        <f t="shared" ca="1" si="643"/>
        <v>7750.1016179999997</v>
      </c>
      <c r="M3692" s="11">
        <f t="shared" ca="1" si="638"/>
        <v>0.54072100000000001</v>
      </c>
      <c r="N3692" s="11">
        <f t="shared" ca="1" si="635"/>
        <v>0</v>
      </c>
      <c r="O3692" s="11">
        <f t="shared" ca="1" si="636"/>
        <v>54.150319869999997</v>
      </c>
      <c r="P3692" s="13">
        <f t="shared" ca="1" si="639"/>
        <v>309.12099999999998</v>
      </c>
      <c r="Q3692" s="11">
        <f t="shared" ca="1" si="415"/>
        <v>-3.2030806090000002E-2</v>
      </c>
      <c r="R3692" s="11">
        <f t="shared" ca="1" si="640"/>
        <v>0.85412499249999996</v>
      </c>
      <c r="S3692" s="11"/>
    </row>
    <row r="3693" spans="2:19" x14ac:dyDescent="0.2">
      <c r="B3693" s="11"/>
      <c r="D3693" s="14">
        <f t="shared" si="641"/>
        <v>36.910000000001226</v>
      </c>
      <c r="E3693" s="11">
        <f t="shared" si="644"/>
        <v>37.840000000001169</v>
      </c>
      <c r="F3693" s="11">
        <f t="shared" si="637"/>
        <v>-371.21040000001148</v>
      </c>
      <c r="G3693" s="11">
        <f t="shared" ca="1" si="412"/>
        <v>55.070682120000001</v>
      </c>
      <c r="H3693" s="15">
        <f t="shared" si="645"/>
        <v>0</v>
      </c>
      <c r="I3693" s="11">
        <f t="shared" ca="1" si="1"/>
        <v>-316.13971789999999</v>
      </c>
      <c r="J3693" s="11">
        <f t="shared" ca="1" si="9"/>
        <v>-8.3546437069999993</v>
      </c>
      <c r="K3693" s="9">
        <f t="shared" ca="1" si="642"/>
        <v>-9.9851844730000003</v>
      </c>
      <c r="L3693" s="11">
        <f t="shared" ca="1" si="643"/>
        <v>7750.0021850000003</v>
      </c>
      <c r="M3693" s="11">
        <f t="shared" ca="1" si="638"/>
        <v>0.54072100000000001</v>
      </c>
      <c r="N3693" s="11">
        <f t="shared" ca="1" si="635"/>
        <v>0</v>
      </c>
      <c r="O3693" s="11">
        <f t="shared" ca="1" si="636"/>
        <v>55.070682120000001</v>
      </c>
      <c r="P3693" s="13">
        <f t="shared" ca="1" si="639"/>
        <v>309.12099999999998</v>
      </c>
      <c r="Q3693" s="11">
        <f t="shared" ca="1" si="415"/>
        <v>-3.2301863909999999E-2</v>
      </c>
      <c r="R3693" s="11">
        <f t="shared" ca="1" si="640"/>
        <v>0.85164563780000002</v>
      </c>
      <c r="S3693" s="11"/>
    </row>
    <row r="3694" spans="2:19" x14ac:dyDescent="0.2">
      <c r="B3694" s="11"/>
      <c r="D3694" s="14">
        <f t="shared" si="641"/>
        <v>36.920000000001224</v>
      </c>
      <c r="E3694" s="11">
        <f t="shared" si="644"/>
        <v>37.840000000001169</v>
      </c>
      <c r="F3694" s="11">
        <f t="shared" si="637"/>
        <v>-371.21040000001148</v>
      </c>
      <c r="G3694" s="11">
        <f t="shared" ca="1" si="412"/>
        <v>56.002515270000004</v>
      </c>
      <c r="H3694" s="15">
        <f t="shared" si="645"/>
        <v>0</v>
      </c>
      <c r="I3694" s="11">
        <f t="shared" ca="1" si="1"/>
        <v>-315.20788470000002</v>
      </c>
      <c r="J3694" s="11">
        <f t="shared" ca="1" si="9"/>
        <v>-8.3300180949999998</v>
      </c>
      <c r="K3694" s="9">
        <f t="shared" ca="1" si="642"/>
        <v>-10.068730909999999</v>
      </c>
      <c r="L3694" s="11">
        <f t="shared" ca="1" si="643"/>
        <v>7749.9019159999998</v>
      </c>
      <c r="M3694" s="11">
        <f t="shared" ca="1" si="638"/>
        <v>0.54078300000000001</v>
      </c>
      <c r="N3694" s="11">
        <f t="shared" ca="1" si="635"/>
        <v>0</v>
      </c>
      <c r="O3694" s="11">
        <f t="shared" ca="1" si="636"/>
        <v>56.002515270000004</v>
      </c>
      <c r="P3694" s="13">
        <f t="shared" ca="1" si="639"/>
        <v>309.125</v>
      </c>
      <c r="Q3694" s="11">
        <f t="shared" ca="1" si="415"/>
        <v>-3.2571713420000002E-2</v>
      </c>
      <c r="R3694" s="11">
        <f t="shared" ca="1" si="640"/>
        <v>0.84913538180000003</v>
      </c>
      <c r="S3694" s="11"/>
    </row>
    <row r="3695" spans="2:19" x14ac:dyDescent="0.2">
      <c r="B3695" s="11"/>
      <c r="D3695" s="14">
        <f t="shared" si="641"/>
        <v>36.930000000001222</v>
      </c>
      <c r="E3695" s="11">
        <f t="shared" si="644"/>
        <v>37.840000000001169</v>
      </c>
      <c r="F3695" s="11">
        <f t="shared" si="637"/>
        <v>-371.21040000001148</v>
      </c>
      <c r="G3695" s="11">
        <f t="shared" ca="1" si="412"/>
        <v>56.932983450000002</v>
      </c>
      <c r="H3695" s="15">
        <f t="shared" si="645"/>
        <v>0</v>
      </c>
      <c r="I3695" s="11">
        <f t="shared" ca="1" si="1"/>
        <v>-314.27741650000002</v>
      </c>
      <c r="J3695" s="11">
        <f t="shared" ca="1" si="9"/>
        <v>-8.3054285560000007</v>
      </c>
      <c r="K3695" s="9">
        <f t="shared" ca="1" si="642"/>
        <v>-10.152031089999999</v>
      </c>
      <c r="L3695" s="11">
        <f t="shared" ca="1" si="643"/>
        <v>7749.8008120000004</v>
      </c>
      <c r="M3695" s="11">
        <f t="shared" ca="1" si="638"/>
        <v>0.54078300000000001</v>
      </c>
      <c r="N3695" s="11">
        <f t="shared" ref="N3695:N3758" ca="1" si="646">IF(K3695&gt;0,-0.5*M3695*(K3695^2)*CdR*CSAR,0)</f>
        <v>0</v>
      </c>
      <c r="O3695" s="11">
        <f t="shared" ref="O3695:O3758" ca="1" si="647">IF(K3695&gt;0,0, 0.5*M3695*(K3695^2)*CdC*CSAC)</f>
        <v>56.932983450000002</v>
      </c>
      <c r="P3695" s="13">
        <f t="shared" ca="1" si="639"/>
        <v>309.125</v>
      </c>
      <c r="Q3695" s="11">
        <f t="shared" ca="1" si="415"/>
        <v>-3.2841184279999998E-2</v>
      </c>
      <c r="R3695" s="11">
        <f t="shared" ca="1" si="640"/>
        <v>0.84662880279999997</v>
      </c>
      <c r="S3695" s="11"/>
    </row>
    <row r="3696" spans="2:19" x14ac:dyDescent="0.2">
      <c r="B3696" s="11"/>
      <c r="D3696" s="14">
        <f t="shared" si="641"/>
        <v>36.94000000000122</v>
      </c>
      <c r="E3696" s="11">
        <f t="shared" si="644"/>
        <v>37.840000000001169</v>
      </c>
      <c r="F3696" s="11">
        <f t="shared" si="637"/>
        <v>-371.21040000001148</v>
      </c>
      <c r="G3696" s="11">
        <f t="shared" ca="1" si="412"/>
        <v>57.868337250000003</v>
      </c>
      <c r="H3696" s="15">
        <f t="shared" si="645"/>
        <v>0</v>
      </c>
      <c r="I3696" s="11">
        <f t="shared" ca="1" si="1"/>
        <v>-313.34206269999999</v>
      </c>
      <c r="J3696" s="11">
        <f t="shared" ca="1" si="9"/>
        <v>-8.2807099040000001</v>
      </c>
      <c r="K3696" s="9">
        <f t="shared" ca="1" si="642"/>
        <v>-10.235085379999999</v>
      </c>
      <c r="L3696" s="11">
        <f t="shared" ca="1" si="643"/>
        <v>7749.6988760000004</v>
      </c>
      <c r="M3696" s="11">
        <f t="shared" ca="1" si="638"/>
        <v>0.54078300000000001</v>
      </c>
      <c r="N3696" s="11">
        <f t="shared" ca="1" si="646"/>
        <v>0</v>
      </c>
      <c r="O3696" s="11">
        <f t="shared" ca="1" si="647"/>
        <v>57.868337250000003</v>
      </c>
      <c r="P3696" s="13">
        <f t="shared" ca="1" si="639"/>
        <v>309.125</v>
      </c>
      <c r="Q3696" s="11">
        <f t="shared" ca="1" si="415"/>
        <v>-3.310985969E-2</v>
      </c>
      <c r="R3696" s="11">
        <f t="shared" ca="1" si="640"/>
        <v>0.84410906249999995</v>
      </c>
      <c r="S3696" s="11"/>
    </row>
    <row r="3697" spans="2:19" x14ac:dyDescent="0.2">
      <c r="B3697" s="11"/>
      <c r="D3697" s="14">
        <f t="shared" si="641"/>
        <v>36.950000000001218</v>
      </c>
      <c r="E3697" s="11">
        <f t="shared" si="644"/>
        <v>37.840000000001169</v>
      </c>
      <c r="F3697" s="11">
        <f t="shared" si="637"/>
        <v>-371.21040000001148</v>
      </c>
      <c r="G3697" s="11">
        <f t="shared" ca="1" si="412"/>
        <v>58.808494260000003</v>
      </c>
      <c r="H3697" s="15">
        <f t="shared" si="645"/>
        <v>0</v>
      </c>
      <c r="I3697" s="11">
        <f t="shared" ca="1" si="1"/>
        <v>-312.40190569999999</v>
      </c>
      <c r="J3697" s="11">
        <f t="shared" ca="1" si="9"/>
        <v>-8.2558643170000003</v>
      </c>
      <c r="K3697" s="9">
        <f t="shared" ca="1" si="642"/>
        <v>-10.317892479999999</v>
      </c>
      <c r="L3697" s="11">
        <f t="shared" ca="1" si="643"/>
        <v>7749.5961109999998</v>
      </c>
      <c r="M3697" s="11">
        <f t="shared" ca="1" si="638"/>
        <v>0.54078300000000001</v>
      </c>
      <c r="N3697" s="11">
        <f t="shared" ca="1" si="646"/>
        <v>0</v>
      </c>
      <c r="O3697" s="11">
        <f t="shared" ca="1" si="647"/>
        <v>58.808494260000003</v>
      </c>
      <c r="P3697" s="13">
        <f t="shared" ca="1" si="639"/>
        <v>309.125</v>
      </c>
      <c r="Q3697" s="11">
        <f t="shared" ca="1" si="415"/>
        <v>-3.3377735460000002E-2</v>
      </c>
      <c r="R3697" s="11">
        <f t="shared" ca="1" si="640"/>
        <v>0.84157638290000003</v>
      </c>
      <c r="S3697" s="11"/>
    </row>
    <row r="3698" spans="2:19" x14ac:dyDescent="0.2">
      <c r="B3698" s="11"/>
      <c r="D3698" s="14">
        <f t="shared" si="641"/>
        <v>36.960000000001216</v>
      </c>
      <c r="E3698" s="11">
        <f t="shared" si="644"/>
        <v>37.840000000001169</v>
      </c>
      <c r="F3698" s="11">
        <f t="shared" si="637"/>
        <v>-371.21040000001148</v>
      </c>
      <c r="G3698" s="11">
        <f t="shared" ca="1" si="412"/>
        <v>59.753372059999997</v>
      </c>
      <c r="H3698" s="15">
        <f t="shared" si="645"/>
        <v>0</v>
      </c>
      <c r="I3698" s="11">
        <f t="shared" ca="1" si="1"/>
        <v>-311.45702790000001</v>
      </c>
      <c r="J3698" s="11">
        <f t="shared" ca="1" si="9"/>
        <v>-8.2308939730000006</v>
      </c>
      <c r="K3698" s="9">
        <f t="shared" ca="1" si="642"/>
        <v>-10.40045112</v>
      </c>
      <c r="L3698" s="11">
        <f t="shared" ca="1" si="643"/>
        <v>7749.4925199999998</v>
      </c>
      <c r="M3698" s="11">
        <f t="shared" ca="1" si="638"/>
        <v>0.54078300000000001</v>
      </c>
      <c r="N3698" s="11">
        <f t="shared" ca="1" si="646"/>
        <v>0</v>
      </c>
      <c r="O3698" s="11">
        <f t="shared" ca="1" si="647"/>
        <v>59.753372059999997</v>
      </c>
      <c r="P3698" s="13">
        <f t="shared" ca="1" si="639"/>
        <v>309.125</v>
      </c>
      <c r="Q3698" s="11">
        <f t="shared" ca="1" si="415"/>
        <v>-3.3644807499999999E-2</v>
      </c>
      <c r="R3698" s="11">
        <f t="shared" ca="1" si="640"/>
        <v>0.83903098600000003</v>
      </c>
      <c r="S3698" s="11"/>
    </row>
    <row r="3699" spans="2:19" x14ac:dyDescent="0.2">
      <c r="B3699" s="11"/>
      <c r="D3699" s="14">
        <f t="shared" si="641"/>
        <v>36.970000000001214</v>
      </c>
      <c r="E3699" s="11">
        <f t="shared" si="644"/>
        <v>37.840000000001169</v>
      </c>
      <c r="F3699" s="11">
        <f t="shared" si="637"/>
        <v>-371.21040000001148</v>
      </c>
      <c r="G3699" s="11">
        <f t="shared" ca="1" si="412"/>
        <v>60.702888199999997</v>
      </c>
      <c r="H3699" s="15">
        <f t="shared" si="645"/>
        <v>0</v>
      </c>
      <c r="I3699" s="11">
        <f t="shared" ca="1" si="1"/>
        <v>-310.50751179999997</v>
      </c>
      <c r="J3699" s="11">
        <f t="shared" ca="1" si="9"/>
        <v>-8.205801052</v>
      </c>
      <c r="K3699" s="9">
        <f t="shared" ca="1" si="642"/>
        <v>-10.48276006</v>
      </c>
      <c r="L3699" s="11">
        <f t="shared" ca="1" si="643"/>
        <v>7749.3881039999997</v>
      </c>
      <c r="M3699" s="11">
        <f t="shared" ca="1" si="638"/>
        <v>0.54078300000000001</v>
      </c>
      <c r="N3699" s="11">
        <f t="shared" ca="1" si="646"/>
        <v>0</v>
      </c>
      <c r="O3699" s="11">
        <f t="shared" ca="1" si="647"/>
        <v>60.702888199999997</v>
      </c>
      <c r="P3699" s="13">
        <f t="shared" ca="1" si="639"/>
        <v>309.125</v>
      </c>
      <c r="Q3699" s="11">
        <f t="shared" ca="1" si="415"/>
        <v>-3.3911071760000001E-2</v>
      </c>
      <c r="R3699" s="11">
        <f t="shared" ca="1" si="640"/>
        <v>0.83647309400000003</v>
      </c>
      <c r="S3699" s="11"/>
    </row>
    <row r="3700" spans="2:19" x14ac:dyDescent="0.2">
      <c r="B3700" s="11"/>
      <c r="D3700" s="14">
        <f t="shared" si="641"/>
        <v>36.980000000001212</v>
      </c>
      <c r="E3700" s="11">
        <f t="shared" si="644"/>
        <v>37.840000000001169</v>
      </c>
      <c r="F3700" s="11">
        <f t="shared" si="637"/>
        <v>-371.21040000001148</v>
      </c>
      <c r="G3700" s="11">
        <f t="shared" ca="1" si="412"/>
        <v>61.656960259999998</v>
      </c>
      <c r="H3700" s="15">
        <f t="shared" si="645"/>
        <v>0</v>
      </c>
      <c r="I3700" s="11">
        <f t="shared" ca="1" si="1"/>
        <v>-309.55343970000001</v>
      </c>
      <c r="J3700" s="11">
        <f t="shared" ca="1" si="9"/>
        <v>-8.1805877309999993</v>
      </c>
      <c r="K3700" s="9">
        <f t="shared" ca="1" si="642"/>
        <v>-10.564818069999999</v>
      </c>
      <c r="L3700" s="11">
        <f t="shared" ca="1" si="643"/>
        <v>7749.2828659999996</v>
      </c>
      <c r="M3700" s="11">
        <f t="shared" ca="1" si="638"/>
        <v>0.54078300000000001</v>
      </c>
      <c r="N3700" s="11">
        <f t="shared" ca="1" si="646"/>
        <v>0</v>
      </c>
      <c r="O3700" s="11">
        <f t="shared" ca="1" si="647"/>
        <v>61.656960259999998</v>
      </c>
      <c r="P3700" s="13">
        <f t="shared" ca="1" si="639"/>
        <v>309.125</v>
      </c>
      <c r="Q3700" s="11">
        <f t="shared" ca="1" si="415"/>
        <v>-3.4176524280000002E-2</v>
      </c>
      <c r="R3700" s="11">
        <f t="shared" ca="1" si="640"/>
        <v>0.83390292870000005</v>
      </c>
      <c r="S3700" s="11"/>
    </row>
    <row r="3701" spans="2:19" x14ac:dyDescent="0.2">
      <c r="B3701" s="11"/>
      <c r="D3701" s="14">
        <f t="shared" si="641"/>
        <v>36.99000000000121</v>
      </c>
      <c r="E3701" s="11">
        <f t="shared" si="644"/>
        <v>37.840000000001169</v>
      </c>
      <c r="F3701" s="11">
        <f t="shared" si="637"/>
        <v>-371.21040000001148</v>
      </c>
      <c r="G3701" s="11">
        <f t="shared" ca="1" si="412"/>
        <v>62.615505829999996</v>
      </c>
      <c r="H3701" s="15">
        <f t="shared" si="645"/>
        <v>0</v>
      </c>
      <c r="I3701" s="11">
        <f t="shared" ca="1" si="1"/>
        <v>-308.5948942</v>
      </c>
      <c r="J3701" s="11">
        <f t="shared" ca="1" si="9"/>
        <v>-8.1552561879999992</v>
      </c>
      <c r="K3701" s="9">
        <f t="shared" ca="1" si="642"/>
        <v>-10.64662395</v>
      </c>
      <c r="L3701" s="11">
        <f t="shared" ca="1" si="643"/>
        <v>7749.1768080000002</v>
      </c>
      <c r="M3701" s="11">
        <f t="shared" ca="1" si="638"/>
        <v>0.54078300000000001</v>
      </c>
      <c r="N3701" s="11">
        <f t="shared" ca="1" si="646"/>
        <v>0</v>
      </c>
      <c r="O3701" s="11">
        <f t="shared" ca="1" si="647"/>
        <v>62.615505829999996</v>
      </c>
      <c r="P3701" s="13">
        <f t="shared" ca="1" si="639"/>
        <v>309.125</v>
      </c>
      <c r="Q3701" s="11">
        <f t="shared" ca="1" si="415"/>
        <v>-3.4441161169999998E-2</v>
      </c>
      <c r="R3701" s="11">
        <f t="shared" ca="1" si="640"/>
        <v>0.83132071240000005</v>
      </c>
      <c r="S3701" s="11"/>
    </row>
    <row r="3702" spans="2:19" x14ac:dyDescent="0.2">
      <c r="B3702" s="11"/>
      <c r="D3702" s="14">
        <f t="shared" si="641"/>
        <v>37.000000000001208</v>
      </c>
      <c r="E3702" s="11">
        <f t="shared" si="644"/>
        <v>37.840000000001169</v>
      </c>
      <c r="F3702" s="11">
        <f t="shared" si="637"/>
        <v>-371.21040000001148</v>
      </c>
      <c r="G3702" s="11">
        <f t="shared" ca="1" si="412"/>
        <v>63.578442539999998</v>
      </c>
      <c r="H3702" s="15">
        <f t="shared" si="645"/>
        <v>0</v>
      </c>
      <c r="I3702" s="11">
        <f t="shared" ca="1" si="1"/>
        <v>-307.6319575</v>
      </c>
      <c r="J3702" s="11">
        <f t="shared" ca="1" si="9"/>
        <v>-8.1298086010000006</v>
      </c>
      <c r="K3702" s="9">
        <f t="shared" ca="1" si="642"/>
        <v>-10.728176510000001</v>
      </c>
      <c r="L3702" s="11">
        <f t="shared" ca="1" si="643"/>
        <v>7749.0699340000001</v>
      </c>
      <c r="M3702" s="11">
        <f t="shared" ca="1" si="638"/>
        <v>0.54078300000000001</v>
      </c>
      <c r="N3702" s="11">
        <f t="shared" ca="1" si="646"/>
        <v>0</v>
      </c>
      <c r="O3702" s="11">
        <f t="shared" ca="1" si="647"/>
        <v>63.578442539999998</v>
      </c>
      <c r="P3702" s="13">
        <f t="shared" ca="1" si="639"/>
        <v>309.125</v>
      </c>
      <c r="Q3702" s="11">
        <f t="shared" ca="1" si="415"/>
        <v>-3.4704978589999998E-2</v>
      </c>
      <c r="R3702" s="11">
        <f t="shared" ca="1" si="640"/>
        <v>0.82872666679999996</v>
      </c>
      <c r="S3702" s="11"/>
    </row>
    <row r="3703" spans="2:19" x14ac:dyDescent="0.2">
      <c r="B3703" s="11"/>
      <c r="D3703" s="14">
        <f t="shared" si="641"/>
        <v>37.010000000001206</v>
      </c>
      <c r="E3703" s="11">
        <f t="shared" si="644"/>
        <v>37.840000000001169</v>
      </c>
      <c r="F3703" s="11">
        <f t="shared" si="637"/>
        <v>-371.21040000001148</v>
      </c>
      <c r="G3703" s="11">
        <f t="shared" ca="1" si="412"/>
        <v>64.553207470000004</v>
      </c>
      <c r="H3703" s="15">
        <f t="shared" si="645"/>
        <v>0</v>
      </c>
      <c r="I3703" s="11">
        <f t="shared" ca="1" si="1"/>
        <v>-306.65719250000001</v>
      </c>
      <c r="J3703" s="11">
        <f t="shared" ca="1" si="9"/>
        <v>-8.1040484280000005</v>
      </c>
      <c r="K3703" s="9">
        <f t="shared" ca="1" si="642"/>
        <v>-10.809474590000001</v>
      </c>
      <c r="L3703" s="11">
        <f t="shared" ca="1" si="643"/>
        <v>7748.9622460000001</v>
      </c>
      <c r="M3703" s="11">
        <f t="shared" ca="1" si="638"/>
        <v>0.54084600000000005</v>
      </c>
      <c r="N3703" s="11">
        <f t="shared" ca="1" si="646"/>
        <v>0</v>
      </c>
      <c r="O3703" s="11">
        <f t="shared" ca="1" si="647"/>
        <v>64.553207470000004</v>
      </c>
      <c r="P3703" s="13">
        <f t="shared" ca="1" si="639"/>
        <v>309.12900000000002</v>
      </c>
      <c r="Q3703" s="11">
        <f t="shared" ca="1" si="415"/>
        <v>-3.4967520340000002E-2</v>
      </c>
      <c r="R3703" s="11">
        <f t="shared" ca="1" si="640"/>
        <v>0.82610075719999998</v>
      </c>
      <c r="S3703" s="11"/>
    </row>
    <row r="3704" spans="2:19" x14ac:dyDescent="0.2">
      <c r="B3704" s="11"/>
      <c r="D3704" s="14">
        <f t="shared" si="641"/>
        <v>37.020000000001204</v>
      </c>
      <c r="E3704" s="11">
        <f t="shared" si="644"/>
        <v>37.840000000001169</v>
      </c>
      <c r="F3704" s="11">
        <f t="shared" si="637"/>
        <v>-371.21040000001148</v>
      </c>
      <c r="G3704" s="11">
        <f t="shared" ca="1" si="412"/>
        <v>65.524768780000002</v>
      </c>
      <c r="H3704" s="15">
        <f t="shared" si="645"/>
        <v>0</v>
      </c>
      <c r="I3704" s="11">
        <f t="shared" ca="1" si="1"/>
        <v>-305.68563119999999</v>
      </c>
      <c r="J3704" s="11">
        <f t="shared" ca="1" si="9"/>
        <v>-8.0783729179999995</v>
      </c>
      <c r="K3704" s="9">
        <f t="shared" ca="1" si="642"/>
        <v>-10.89051508</v>
      </c>
      <c r="L3704" s="11">
        <f t="shared" ca="1" si="643"/>
        <v>7748.8537459999998</v>
      </c>
      <c r="M3704" s="11">
        <f t="shared" ca="1" si="638"/>
        <v>0.54084600000000005</v>
      </c>
      <c r="N3704" s="11">
        <f t="shared" ca="1" si="646"/>
        <v>0</v>
      </c>
      <c r="O3704" s="11">
        <f t="shared" ca="1" si="647"/>
        <v>65.524768780000002</v>
      </c>
      <c r="P3704" s="13">
        <f t="shared" ca="1" si="639"/>
        <v>309.12900000000002</v>
      </c>
      <c r="Q3704" s="11">
        <f t="shared" ca="1" si="415"/>
        <v>-3.522967783E-2</v>
      </c>
      <c r="R3704" s="11">
        <f t="shared" ca="1" si="640"/>
        <v>0.82348347789999998</v>
      </c>
      <c r="S3704" s="11"/>
    </row>
    <row r="3705" spans="2:19" x14ac:dyDescent="0.2">
      <c r="B3705" s="11"/>
      <c r="D3705" s="14">
        <f t="shared" si="641"/>
        <v>37.030000000001202</v>
      </c>
      <c r="E3705" s="11">
        <f t="shared" si="644"/>
        <v>37.840000000001169</v>
      </c>
      <c r="F3705" s="11">
        <f t="shared" si="637"/>
        <v>-371.21040000001148</v>
      </c>
      <c r="G3705" s="11">
        <f t="shared" ca="1" si="412"/>
        <v>66.500474269999998</v>
      </c>
      <c r="H3705" s="15">
        <f t="shared" si="645"/>
        <v>0</v>
      </c>
      <c r="I3705" s="11">
        <f t="shared" ca="1" si="1"/>
        <v>-304.70992569999999</v>
      </c>
      <c r="J3705" s="11">
        <f t="shared" ca="1" si="9"/>
        <v>-8.0525878889999998</v>
      </c>
      <c r="K3705" s="9">
        <f t="shared" ca="1" si="642"/>
        <v>-10.97129881</v>
      </c>
      <c r="L3705" s="11">
        <f t="shared" ca="1" si="643"/>
        <v>7748.7444370000003</v>
      </c>
      <c r="M3705" s="11">
        <f t="shared" ca="1" si="638"/>
        <v>0.54084600000000005</v>
      </c>
      <c r="N3705" s="11">
        <f t="shared" ca="1" si="646"/>
        <v>0</v>
      </c>
      <c r="O3705" s="11">
        <f t="shared" ca="1" si="647"/>
        <v>66.500474269999998</v>
      </c>
      <c r="P3705" s="13">
        <f t="shared" ca="1" si="639"/>
        <v>309.12900000000002</v>
      </c>
      <c r="Q3705" s="11">
        <f t="shared" ca="1" si="415"/>
        <v>-3.5491004749999999E-2</v>
      </c>
      <c r="R3705" s="11">
        <f t="shared" ca="1" si="640"/>
        <v>0.82085503459999998</v>
      </c>
      <c r="S3705" s="11"/>
    </row>
    <row r="3706" spans="2:19" x14ac:dyDescent="0.2">
      <c r="B3706" s="11"/>
      <c r="D3706" s="14">
        <f t="shared" si="641"/>
        <v>37.0400000000012</v>
      </c>
      <c r="E3706" s="11">
        <f t="shared" si="644"/>
        <v>37.840000000001169</v>
      </c>
      <c r="F3706" s="11">
        <f t="shared" si="637"/>
        <v>-371.21040000001148</v>
      </c>
      <c r="G3706" s="11">
        <f t="shared" ca="1" si="412"/>
        <v>67.480241800000002</v>
      </c>
      <c r="H3706" s="15">
        <f t="shared" si="645"/>
        <v>0</v>
      </c>
      <c r="I3706" s="11">
        <f t="shared" ca="1" si="1"/>
        <v>-303.73015820000001</v>
      </c>
      <c r="J3706" s="11">
        <f t="shared" ca="1" si="9"/>
        <v>-8.0266955129999999</v>
      </c>
      <c r="K3706" s="9">
        <f t="shared" ca="1" si="642"/>
        <v>-11.05182469</v>
      </c>
      <c r="L3706" s="11">
        <f t="shared" ca="1" si="643"/>
        <v>7748.6343219999999</v>
      </c>
      <c r="M3706" s="11">
        <f t="shared" ca="1" si="638"/>
        <v>0.54084600000000005</v>
      </c>
      <c r="N3706" s="11">
        <f t="shared" ca="1" si="646"/>
        <v>0</v>
      </c>
      <c r="O3706" s="11">
        <f t="shared" ca="1" si="647"/>
        <v>67.480241800000002</v>
      </c>
      <c r="P3706" s="13">
        <f t="shared" ca="1" si="639"/>
        <v>309.12900000000002</v>
      </c>
      <c r="Q3706" s="11">
        <f t="shared" ca="1" si="415"/>
        <v>-3.5751497549999997E-2</v>
      </c>
      <c r="R3706" s="11">
        <f t="shared" ca="1" si="640"/>
        <v>0.81821564859999996</v>
      </c>
      <c r="S3706" s="11"/>
    </row>
    <row r="3707" spans="2:19" x14ac:dyDescent="0.2">
      <c r="B3707" s="11"/>
      <c r="D3707" s="14">
        <f t="shared" si="641"/>
        <v>37.050000000001198</v>
      </c>
      <c r="E3707" s="11">
        <f t="shared" si="644"/>
        <v>37.840000000001169</v>
      </c>
      <c r="F3707" s="11">
        <f t="shared" si="637"/>
        <v>-371.21040000001148</v>
      </c>
      <c r="G3707" s="11">
        <f t="shared" ca="1" si="412"/>
        <v>68.463989350000006</v>
      </c>
      <c r="H3707" s="15">
        <f t="shared" si="645"/>
        <v>0</v>
      </c>
      <c r="I3707" s="11">
        <f t="shared" ca="1" si="1"/>
        <v>-302.74641070000001</v>
      </c>
      <c r="J3707" s="11">
        <f t="shared" ca="1" si="9"/>
        <v>-8.0006979559999998</v>
      </c>
      <c r="K3707" s="9">
        <f t="shared" ca="1" si="642"/>
        <v>-11.132091640000001</v>
      </c>
      <c r="L3707" s="11">
        <f t="shared" ca="1" si="643"/>
        <v>7748.5234019999998</v>
      </c>
      <c r="M3707" s="11">
        <f t="shared" ca="1" si="638"/>
        <v>0.54084600000000005</v>
      </c>
      <c r="N3707" s="11">
        <f t="shared" ca="1" si="646"/>
        <v>0</v>
      </c>
      <c r="O3707" s="11">
        <f t="shared" ca="1" si="647"/>
        <v>68.463989350000006</v>
      </c>
      <c r="P3707" s="13">
        <f t="shared" ca="1" si="639"/>
        <v>309.12900000000002</v>
      </c>
      <c r="Q3707" s="11">
        <f t="shared" ca="1" si="415"/>
        <v>-3.6011152759999998E-2</v>
      </c>
      <c r="R3707" s="11">
        <f t="shared" ca="1" si="640"/>
        <v>0.8155655409</v>
      </c>
      <c r="S3707" s="11"/>
    </row>
    <row r="3708" spans="2:19" x14ac:dyDescent="0.2">
      <c r="B3708" s="11"/>
      <c r="D3708" s="14">
        <f t="shared" si="641"/>
        <v>37.060000000001196</v>
      </c>
      <c r="E3708" s="11">
        <f t="shared" si="644"/>
        <v>37.840000000001169</v>
      </c>
      <c r="F3708" s="11">
        <f t="shared" si="637"/>
        <v>-371.21040000001148</v>
      </c>
      <c r="G3708" s="11">
        <f t="shared" ca="1" si="412"/>
        <v>69.451634990000002</v>
      </c>
      <c r="H3708" s="15">
        <f t="shared" si="645"/>
        <v>0</v>
      </c>
      <c r="I3708" s="11">
        <f t="shared" ca="1" si="1"/>
        <v>-301.75876499999998</v>
      </c>
      <c r="J3708" s="11">
        <f t="shared" ca="1" si="9"/>
        <v>-7.974597384</v>
      </c>
      <c r="K3708" s="9">
        <f t="shared" ca="1" si="642"/>
        <v>-11.212098620000001</v>
      </c>
      <c r="L3708" s="11">
        <f t="shared" ca="1" si="643"/>
        <v>7748.4116809999996</v>
      </c>
      <c r="M3708" s="11">
        <f t="shared" ca="1" si="638"/>
        <v>0.54084600000000005</v>
      </c>
      <c r="N3708" s="11">
        <f t="shared" ca="1" si="646"/>
        <v>0</v>
      </c>
      <c r="O3708" s="11">
        <f t="shared" ca="1" si="647"/>
        <v>69.451634990000002</v>
      </c>
      <c r="P3708" s="13">
        <f t="shared" ca="1" si="639"/>
        <v>309.12900000000002</v>
      </c>
      <c r="Q3708" s="11">
        <f t="shared" ca="1" si="415"/>
        <v>-3.6269966969999998E-2</v>
      </c>
      <c r="R3708" s="11">
        <f t="shared" ca="1" si="640"/>
        <v>0.81290493210000003</v>
      </c>
      <c r="S3708" s="11"/>
    </row>
    <row r="3709" spans="2:19" x14ac:dyDescent="0.2">
      <c r="B3709" s="11"/>
      <c r="D3709" s="14">
        <f t="shared" si="641"/>
        <v>37.070000000001194</v>
      </c>
      <c r="E3709" s="11">
        <f t="shared" si="644"/>
        <v>37.840000000001169</v>
      </c>
      <c r="F3709" s="11">
        <f t="shared" si="637"/>
        <v>-371.21040000001148</v>
      </c>
      <c r="G3709" s="11">
        <f t="shared" ca="1" si="412"/>
        <v>70.443096920000002</v>
      </c>
      <c r="H3709" s="15">
        <f t="shared" si="645"/>
        <v>0</v>
      </c>
      <c r="I3709" s="11">
        <f t="shared" ca="1" si="1"/>
        <v>-300.76730309999999</v>
      </c>
      <c r="J3709" s="11">
        <f t="shared" ca="1" si="9"/>
        <v>-7.948395959</v>
      </c>
      <c r="K3709" s="9">
        <f t="shared" ca="1" si="642"/>
        <v>-11.29184459</v>
      </c>
      <c r="L3709" s="11">
        <f t="shared" ca="1" si="643"/>
        <v>7748.2991609999999</v>
      </c>
      <c r="M3709" s="11">
        <f t="shared" ca="1" si="638"/>
        <v>0.54084600000000005</v>
      </c>
      <c r="N3709" s="11">
        <f t="shared" ca="1" si="646"/>
        <v>0</v>
      </c>
      <c r="O3709" s="11">
        <f t="shared" ca="1" si="647"/>
        <v>70.443096920000002</v>
      </c>
      <c r="P3709" s="13">
        <f t="shared" ca="1" si="639"/>
        <v>309.12900000000002</v>
      </c>
      <c r="Q3709" s="11">
        <f t="shared" ca="1" si="415"/>
        <v>-3.6527936859999999E-2</v>
      </c>
      <c r="R3709" s="11">
        <f t="shared" ca="1" si="640"/>
        <v>0.81023404269999999</v>
      </c>
      <c r="S3709" s="11"/>
    </row>
    <row r="3710" spans="2:19" x14ac:dyDescent="0.2">
      <c r="B3710" s="11"/>
      <c r="D3710" s="14">
        <f t="shared" si="641"/>
        <v>37.080000000001192</v>
      </c>
      <c r="E3710" s="11">
        <f t="shared" si="644"/>
        <v>37.840000000001169</v>
      </c>
      <c r="F3710" s="11">
        <f t="shared" si="637"/>
        <v>-371.21040000001148</v>
      </c>
      <c r="G3710" s="11">
        <f t="shared" ca="1" si="412"/>
        <v>71.438293479999999</v>
      </c>
      <c r="H3710" s="15">
        <f t="shared" si="645"/>
        <v>0</v>
      </c>
      <c r="I3710" s="11">
        <f t="shared" ca="1" si="1"/>
        <v>-299.77210650000001</v>
      </c>
      <c r="J3710" s="11">
        <f t="shared" ca="1" si="9"/>
        <v>-7.9220958379999997</v>
      </c>
      <c r="K3710" s="9">
        <f t="shared" ca="1" si="642"/>
        <v>-11.371328549999999</v>
      </c>
      <c r="L3710" s="11">
        <f t="shared" ca="1" si="643"/>
        <v>7748.185845</v>
      </c>
      <c r="M3710" s="11">
        <f t="shared" ca="1" si="638"/>
        <v>0.54084600000000005</v>
      </c>
      <c r="N3710" s="11">
        <f t="shared" ca="1" si="646"/>
        <v>0</v>
      </c>
      <c r="O3710" s="11">
        <f t="shared" ca="1" si="647"/>
        <v>71.438293479999999</v>
      </c>
      <c r="P3710" s="13">
        <f t="shared" ca="1" si="639"/>
        <v>309.12900000000002</v>
      </c>
      <c r="Q3710" s="11">
        <f t="shared" ca="1" si="415"/>
        <v>-3.6785059160000001E-2</v>
      </c>
      <c r="R3710" s="11">
        <f t="shared" ca="1" si="640"/>
        <v>0.80755309259999997</v>
      </c>
      <c r="S3710" s="11"/>
    </row>
    <row r="3711" spans="2:19" x14ac:dyDescent="0.2">
      <c r="B3711" s="11"/>
      <c r="D3711" s="14">
        <f t="shared" si="641"/>
        <v>37.09000000000119</v>
      </c>
      <c r="E3711" s="11">
        <f t="shared" si="644"/>
        <v>37.840000000001169</v>
      </c>
      <c r="F3711" s="11">
        <f t="shared" si="637"/>
        <v>-371.21040000001148</v>
      </c>
      <c r="G3711" s="11">
        <f t="shared" ca="1" si="412"/>
        <v>72.437143149999997</v>
      </c>
      <c r="H3711" s="15">
        <f t="shared" si="645"/>
        <v>0</v>
      </c>
      <c r="I3711" s="11">
        <f t="shared" ca="1" si="1"/>
        <v>-298.77325689999998</v>
      </c>
      <c r="J3711" s="11">
        <f t="shared" ca="1" si="9"/>
        <v>-7.895699177</v>
      </c>
      <c r="K3711" s="9">
        <f t="shared" ca="1" si="642"/>
        <v>-11.45054951</v>
      </c>
      <c r="L3711" s="11">
        <f t="shared" ca="1" si="643"/>
        <v>7748.0717359999999</v>
      </c>
      <c r="M3711" s="11">
        <f t="shared" ca="1" si="638"/>
        <v>0.54084600000000005</v>
      </c>
      <c r="N3711" s="11">
        <f t="shared" ca="1" si="646"/>
        <v>0</v>
      </c>
      <c r="O3711" s="11">
        <f t="shared" ca="1" si="647"/>
        <v>72.437143149999997</v>
      </c>
      <c r="P3711" s="13">
        <f t="shared" ca="1" si="639"/>
        <v>309.12900000000002</v>
      </c>
      <c r="Q3711" s="11">
        <f t="shared" ca="1" si="415"/>
        <v>-3.7041330679999998E-2</v>
      </c>
      <c r="R3711" s="11">
        <f t="shared" ca="1" si="640"/>
        <v>0.80486230140000004</v>
      </c>
      <c r="S3711" s="11"/>
    </row>
    <row r="3712" spans="2:19" x14ac:dyDescent="0.2">
      <c r="B3712" s="11"/>
      <c r="D3712" s="14">
        <f t="shared" si="641"/>
        <v>37.100000000001188</v>
      </c>
      <c r="E3712" s="11">
        <f t="shared" si="644"/>
        <v>37.840000000001169</v>
      </c>
      <c r="F3712" s="11">
        <f t="shared" si="637"/>
        <v>-371.21040000001148</v>
      </c>
      <c r="G3712" s="11">
        <f t="shared" ca="1" si="412"/>
        <v>73.4481191</v>
      </c>
      <c r="H3712" s="15">
        <f t="shared" si="645"/>
        <v>0</v>
      </c>
      <c r="I3712" s="11">
        <f t="shared" ca="1" si="1"/>
        <v>-297.76228090000001</v>
      </c>
      <c r="J3712" s="11">
        <f t="shared" ca="1" si="9"/>
        <v>-7.8689820529999999</v>
      </c>
      <c r="K3712" s="9">
        <f t="shared" ca="1" si="642"/>
        <v>-11.5295065</v>
      </c>
      <c r="L3712" s="11">
        <f t="shared" ca="1" si="643"/>
        <v>7747.9568360000003</v>
      </c>
      <c r="M3712" s="11">
        <f t="shared" ca="1" si="638"/>
        <v>0.54090899999999997</v>
      </c>
      <c r="N3712" s="11">
        <f t="shared" ca="1" si="646"/>
        <v>0</v>
      </c>
      <c r="O3712" s="11">
        <f t="shared" ca="1" si="647"/>
        <v>73.4481191</v>
      </c>
      <c r="P3712" s="13">
        <f t="shared" ca="1" si="639"/>
        <v>309.13299999999998</v>
      </c>
      <c r="Q3712" s="11">
        <f t="shared" ca="1" si="415"/>
        <v>-3.7296265699999998E-2</v>
      </c>
      <c r="R3712" s="11">
        <f t="shared" ca="1" si="640"/>
        <v>0.80213884339999997</v>
      </c>
      <c r="S3712" s="11"/>
    </row>
    <row r="3713" spans="2:19" x14ac:dyDescent="0.2">
      <c r="B3713" s="11"/>
      <c r="D3713" s="14">
        <f t="shared" si="641"/>
        <v>37.110000000001186</v>
      </c>
      <c r="E3713" s="11">
        <f t="shared" si="644"/>
        <v>37.840000000001169</v>
      </c>
      <c r="F3713" s="11">
        <f t="shared" si="637"/>
        <v>-371.21040000001148</v>
      </c>
      <c r="G3713" s="11">
        <f t="shared" ca="1" si="412"/>
        <v>74.454119230000003</v>
      </c>
      <c r="H3713" s="15">
        <f t="shared" si="645"/>
        <v>0</v>
      </c>
      <c r="I3713" s="11">
        <f t="shared" ca="1" si="1"/>
        <v>-296.75628080000001</v>
      </c>
      <c r="J3713" s="11">
        <f t="shared" ca="1" si="9"/>
        <v>-7.8423964259999996</v>
      </c>
      <c r="K3713" s="9">
        <f t="shared" ca="1" si="642"/>
        <v>-11.608196319999999</v>
      </c>
      <c r="L3713" s="11">
        <f t="shared" ca="1" si="643"/>
        <v>7747.8411470000001</v>
      </c>
      <c r="M3713" s="11">
        <f t="shared" ca="1" si="638"/>
        <v>0.54090899999999997</v>
      </c>
      <c r="N3713" s="11">
        <f t="shared" ca="1" si="646"/>
        <v>0</v>
      </c>
      <c r="O3713" s="11">
        <f t="shared" ca="1" si="647"/>
        <v>74.454119230000003</v>
      </c>
      <c r="P3713" s="13">
        <f t="shared" ca="1" si="639"/>
        <v>309.13299999999998</v>
      </c>
      <c r="Q3713" s="11">
        <f t="shared" ca="1" si="415"/>
        <v>-3.7550815750000001E-2</v>
      </c>
      <c r="R3713" s="11">
        <f t="shared" ca="1" si="640"/>
        <v>0.79942878959999997</v>
      </c>
      <c r="S3713" s="11"/>
    </row>
    <row r="3714" spans="2:19" x14ac:dyDescent="0.2">
      <c r="B3714" s="11"/>
      <c r="D3714" s="14">
        <f t="shared" si="641"/>
        <v>37.120000000001184</v>
      </c>
      <c r="E3714" s="11">
        <f t="shared" si="644"/>
        <v>37.840000000001169</v>
      </c>
      <c r="F3714" s="11">
        <f t="shared" ref="F3714:F3777" si="648">E3714*Grav</f>
        <v>-371.21040000001148</v>
      </c>
      <c r="G3714" s="11">
        <f t="shared" ca="1" si="412"/>
        <v>75.463528589999996</v>
      </c>
      <c r="H3714" s="15">
        <f t="shared" si="645"/>
        <v>0</v>
      </c>
      <c r="I3714" s="11">
        <f t="shared" ca="1" si="1"/>
        <v>-295.74687139999997</v>
      </c>
      <c r="J3714" s="11">
        <f t="shared" ca="1" si="9"/>
        <v>-7.8157207030000002</v>
      </c>
      <c r="K3714" s="9">
        <f t="shared" ca="1" si="642"/>
        <v>-11.68662029</v>
      </c>
      <c r="L3714" s="11">
        <f t="shared" ca="1" si="643"/>
        <v>7747.7246729999997</v>
      </c>
      <c r="M3714" s="11">
        <f t="shared" ref="M3714:M3777" ca="1" si="649">VLOOKUP(L3714,AtmChart,4)</f>
        <v>0.54090899999999997</v>
      </c>
      <c r="N3714" s="11">
        <f t="shared" ca="1" si="646"/>
        <v>0</v>
      </c>
      <c r="O3714" s="11">
        <f t="shared" ca="1" si="647"/>
        <v>75.463528589999996</v>
      </c>
      <c r="P3714" s="13">
        <f t="shared" ref="P3714:P3777" ca="1" si="650">VLOOKUP(L3714,AtmChart,5)</f>
        <v>309.13299999999998</v>
      </c>
      <c r="Q3714" s="11">
        <f t="shared" ca="1" si="415"/>
        <v>-3.7804505789999998E-2</v>
      </c>
      <c r="R3714" s="11">
        <f t="shared" ref="R3714:R3777" ca="1" si="651">J3714/Grav</f>
        <v>0.79670955180000003</v>
      </c>
      <c r="S3714" s="11"/>
    </row>
    <row r="3715" spans="2:19" x14ac:dyDescent="0.2">
      <c r="B3715" s="11"/>
      <c r="D3715" s="14">
        <f t="shared" ref="D3715:D3778" si="652">D3714+DeltaT</f>
        <v>37.130000000001182</v>
      </c>
      <c r="E3715" s="11">
        <f t="shared" si="644"/>
        <v>37.840000000001169</v>
      </c>
      <c r="F3715" s="11">
        <f t="shared" si="648"/>
        <v>-371.21040000001148</v>
      </c>
      <c r="G3715" s="11">
        <f t="shared" ca="1" si="412"/>
        <v>76.476266359999997</v>
      </c>
      <c r="H3715" s="15">
        <f t="shared" si="645"/>
        <v>0</v>
      </c>
      <c r="I3715" s="11">
        <f t="shared" ca="1" si="1"/>
        <v>-294.73413360000001</v>
      </c>
      <c r="J3715" s="11">
        <f t="shared" ca="1" si="9"/>
        <v>-7.7889570199999998</v>
      </c>
      <c r="K3715" s="9">
        <f t="shared" ref="K3715:K3778" ca="1" si="653">K3714+J3714*DeltaT</f>
        <v>-11.764777499999999</v>
      </c>
      <c r="L3715" s="11">
        <f t="shared" ref="L3715:L3778" ca="1" si="654">L3714+K3714*DeltaT+(0.5*J3714*DeltaT^2)</f>
        <v>7747.6074159999998</v>
      </c>
      <c r="M3715" s="11">
        <f t="shared" ca="1" si="649"/>
        <v>0.54090899999999997</v>
      </c>
      <c r="N3715" s="11">
        <f t="shared" ca="1" si="646"/>
        <v>0</v>
      </c>
      <c r="O3715" s="11">
        <f t="shared" ca="1" si="647"/>
        <v>76.476266359999997</v>
      </c>
      <c r="P3715" s="13">
        <f t="shared" ca="1" si="650"/>
        <v>309.13299999999998</v>
      </c>
      <c r="Q3715" s="11">
        <f t="shared" ca="1" si="415"/>
        <v>-3.8057332919999999E-2</v>
      </c>
      <c r="R3715" s="11">
        <f t="shared" ca="1" si="651"/>
        <v>0.79398134760000005</v>
      </c>
      <c r="S3715" s="11"/>
    </row>
    <row r="3716" spans="2:19" x14ac:dyDescent="0.2">
      <c r="B3716" s="11"/>
      <c r="D3716" s="14">
        <f t="shared" si="652"/>
        <v>37.14000000000118</v>
      </c>
      <c r="E3716" s="11">
        <f t="shared" si="644"/>
        <v>37.840000000001169</v>
      </c>
      <c r="F3716" s="11">
        <f t="shared" si="648"/>
        <v>-371.21040000001148</v>
      </c>
      <c r="G3716" s="11">
        <f t="shared" ca="1" si="412"/>
        <v>77.492251899999999</v>
      </c>
      <c r="H3716" s="15">
        <f t="shared" si="645"/>
        <v>0</v>
      </c>
      <c r="I3716" s="11">
        <f t="shared" ca="1" si="1"/>
        <v>-293.71814810000001</v>
      </c>
      <c r="J3716" s="11">
        <f t="shared" ca="1" si="9"/>
        <v>-7.7621075079999997</v>
      </c>
      <c r="K3716" s="9">
        <f t="shared" ca="1" si="653"/>
        <v>-11.842667069999999</v>
      </c>
      <c r="L3716" s="11">
        <f t="shared" ca="1" si="654"/>
        <v>7747.4893789999996</v>
      </c>
      <c r="M3716" s="11">
        <f t="shared" ca="1" si="649"/>
        <v>0.54090899999999997</v>
      </c>
      <c r="N3716" s="11">
        <f t="shared" ca="1" si="646"/>
        <v>0</v>
      </c>
      <c r="O3716" s="11">
        <f t="shared" ca="1" si="647"/>
        <v>77.492251899999999</v>
      </c>
      <c r="P3716" s="13">
        <f t="shared" ca="1" si="650"/>
        <v>309.13299999999998</v>
      </c>
      <c r="Q3716" s="11">
        <f t="shared" ca="1" si="415"/>
        <v>-3.8309294270000002E-2</v>
      </c>
      <c r="R3716" s="11">
        <f t="shared" ca="1" si="651"/>
        <v>0.79124439430000004</v>
      </c>
      <c r="S3716" s="11"/>
    </row>
    <row r="3717" spans="2:19" x14ac:dyDescent="0.2">
      <c r="B3717" s="11"/>
      <c r="D3717" s="14">
        <f t="shared" si="652"/>
        <v>37.150000000001178</v>
      </c>
      <c r="E3717" s="11">
        <f t="shared" si="644"/>
        <v>37.840000000001169</v>
      </c>
      <c r="F3717" s="11">
        <f t="shared" si="648"/>
        <v>-371.21040000001148</v>
      </c>
      <c r="G3717" s="11">
        <f t="shared" ca="1" si="412"/>
        <v>78.511404799999994</v>
      </c>
      <c r="H3717" s="15">
        <f t="shared" si="645"/>
        <v>0</v>
      </c>
      <c r="I3717" s="11">
        <f t="shared" ca="1" si="1"/>
        <v>-292.69899520000001</v>
      </c>
      <c r="J3717" s="11">
        <f t="shared" ca="1" si="9"/>
        <v>-7.735174292</v>
      </c>
      <c r="K3717" s="9">
        <f t="shared" ca="1" si="653"/>
        <v>-11.92028814</v>
      </c>
      <c r="L3717" s="11">
        <f t="shared" ca="1" si="654"/>
        <v>7747.3705639999998</v>
      </c>
      <c r="M3717" s="11">
        <f t="shared" ca="1" si="649"/>
        <v>0.54090899999999997</v>
      </c>
      <c r="N3717" s="11">
        <f t="shared" ca="1" si="646"/>
        <v>0</v>
      </c>
      <c r="O3717" s="11">
        <f t="shared" ca="1" si="647"/>
        <v>78.511404799999994</v>
      </c>
      <c r="P3717" s="13">
        <f t="shared" ca="1" si="650"/>
        <v>309.13299999999998</v>
      </c>
      <c r="Q3717" s="11">
        <f t="shared" ca="1" si="415"/>
        <v>-3.8560387090000002E-2</v>
      </c>
      <c r="R3717" s="11">
        <f t="shared" ca="1" si="651"/>
        <v>0.78849890840000003</v>
      </c>
      <c r="S3717" s="11"/>
    </row>
    <row r="3718" spans="2:19" x14ac:dyDescent="0.2">
      <c r="B3718" s="11"/>
      <c r="D3718" s="14">
        <f t="shared" si="652"/>
        <v>37.160000000001176</v>
      </c>
      <c r="E3718" s="11">
        <f t="shared" ref="E3718:E3781" si="655">IF(D3718&lt;ThrustCurveTime,E3717-(Mdot)/10,E3717)</f>
        <v>37.840000000001169</v>
      </c>
      <c r="F3718" s="11">
        <f t="shared" si="648"/>
        <v>-371.21040000001148</v>
      </c>
      <c r="G3718" s="11">
        <f t="shared" ca="1" si="412"/>
        <v>79.533644870000003</v>
      </c>
      <c r="H3718" s="15">
        <f t="shared" si="645"/>
        <v>0</v>
      </c>
      <c r="I3718" s="11">
        <f t="shared" ca="1" si="1"/>
        <v>-291.67675509999998</v>
      </c>
      <c r="J3718" s="11">
        <f t="shared" ca="1" si="9"/>
        <v>-7.708159491</v>
      </c>
      <c r="K3718" s="9">
        <f t="shared" ca="1" si="653"/>
        <v>-11.997639879999999</v>
      </c>
      <c r="L3718" s="11">
        <f t="shared" ca="1" si="654"/>
        <v>7747.2509749999999</v>
      </c>
      <c r="M3718" s="11">
        <f t="shared" ca="1" si="649"/>
        <v>0.54090899999999997</v>
      </c>
      <c r="N3718" s="11">
        <f t="shared" ca="1" si="646"/>
        <v>0</v>
      </c>
      <c r="O3718" s="11">
        <f t="shared" ca="1" si="647"/>
        <v>79.533644870000003</v>
      </c>
      <c r="P3718" s="13">
        <f t="shared" ca="1" si="650"/>
        <v>309.13299999999998</v>
      </c>
      <c r="Q3718" s="11">
        <f t="shared" ca="1" si="415"/>
        <v>-3.8810608650000002E-2</v>
      </c>
      <c r="R3718" s="11">
        <f t="shared" ca="1" si="651"/>
        <v>0.78574510610000003</v>
      </c>
      <c r="S3718" s="11"/>
    </row>
    <row r="3719" spans="2:19" x14ac:dyDescent="0.2">
      <c r="B3719" s="11"/>
      <c r="D3719" s="14">
        <f t="shared" si="652"/>
        <v>37.170000000001174</v>
      </c>
      <c r="E3719" s="11">
        <f t="shared" si="655"/>
        <v>37.840000000001169</v>
      </c>
      <c r="F3719" s="11">
        <f t="shared" si="648"/>
        <v>-371.21040000001148</v>
      </c>
      <c r="G3719" s="11">
        <f t="shared" ca="1" si="412"/>
        <v>80.558892150000005</v>
      </c>
      <c r="H3719" s="15">
        <f t="shared" ref="H3719:H3782" si="656">IF(D3719&lt;ThrustCurveTime,VLOOKUP(D3719,GoddardCurve1,2, TRUE),0)</f>
        <v>0</v>
      </c>
      <c r="I3719" s="11">
        <f t="shared" ca="1" si="1"/>
        <v>-290.65150779999999</v>
      </c>
      <c r="J3719" s="11">
        <f t="shared" ca="1" si="9"/>
        <v>-7.6810652179999996</v>
      </c>
      <c r="K3719" s="9">
        <f t="shared" ca="1" si="653"/>
        <v>-12.074721479999999</v>
      </c>
      <c r="L3719" s="11">
        <f t="shared" ca="1" si="654"/>
        <v>7747.1306130000003</v>
      </c>
      <c r="M3719" s="11">
        <f t="shared" ca="1" si="649"/>
        <v>0.54090899999999997</v>
      </c>
      <c r="N3719" s="11">
        <f t="shared" ca="1" si="646"/>
        <v>0</v>
      </c>
      <c r="O3719" s="11">
        <f t="shared" ca="1" si="647"/>
        <v>80.558892150000005</v>
      </c>
      <c r="P3719" s="13">
        <f t="shared" ca="1" si="650"/>
        <v>309.13299999999998</v>
      </c>
      <c r="Q3719" s="11">
        <f t="shared" ca="1" si="415"/>
        <v>-3.9059956329999999E-2</v>
      </c>
      <c r="R3719" s="11">
        <f t="shared" ca="1" si="651"/>
        <v>0.78298320259999998</v>
      </c>
      <c r="S3719" s="11"/>
    </row>
    <row r="3720" spans="2:19" x14ac:dyDescent="0.2">
      <c r="B3720" s="11"/>
      <c r="D3720" s="14">
        <f t="shared" si="652"/>
        <v>37.180000000001172</v>
      </c>
      <c r="E3720" s="11">
        <f t="shared" si="655"/>
        <v>37.840000000001169</v>
      </c>
      <c r="F3720" s="11">
        <f t="shared" si="648"/>
        <v>-371.21040000001148</v>
      </c>
      <c r="G3720" s="11">
        <f t="shared" ca="1" si="412"/>
        <v>81.587066949999993</v>
      </c>
      <c r="H3720" s="15">
        <f t="shared" si="656"/>
        <v>0</v>
      </c>
      <c r="I3720" s="11">
        <f t="shared" ca="1" si="1"/>
        <v>-289.62333310000002</v>
      </c>
      <c r="J3720" s="11">
        <f t="shared" ca="1" si="9"/>
        <v>-7.6538935800000001</v>
      </c>
      <c r="K3720" s="9">
        <f t="shared" ca="1" si="653"/>
        <v>-12.15153213</v>
      </c>
      <c r="L3720" s="11">
        <f t="shared" ca="1" si="654"/>
        <v>7747.0094810000001</v>
      </c>
      <c r="M3720" s="11">
        <f t="shared" ca="1" si="649"/>
        <v>0.54090899999999997</v>
      </c>
      <c r="N3720" s="11">
        <f t="shared" ca="1" si="646"/>
        <v>0</v>
      </c>
      <c r="O3720" s="11">
        <f t="shared" ca="1" si="647"/>
        <v>81.587066949999993</v>
      </c>
      <c r="P3720" s="13">
        <f t="shared" ca="1" si="650"/>
        <v>309.13299999999998</v>
      </c>
      <c r="Q3720" s="11">
        <f t="shared" ca="1" si="415"/>
        <v>-3.9308427540000003E-2</v>
      </c>
      <c r="R3720" s="11">
        <f t="shared" ca="1" si="651"/>
        <v>0.78021341280000001</v>
      </c>
      <c r="S3720" s="11"/>
    </row>
    <row r="3721" spans="2:19" x14ac:dyDescent="0.2">
      <c r="B3721" s="11"/>
      <c r="D3721" s="14">
        <f t="shared" si="652"/>
        <v>37.19000000000117</v>
      </c>
      <c r="E3721" s="11">
        <f t="shared" si="655"/>
        <v>37.840000000001169</v>
      </c>
      <c r="F3721" s="11">
        <f t="shared" si="648"/>
        <v>-371.21040000001148</v>
      </c>
      <c r="G3721" s="11">
        <f t="shared" ca="1" si="412"/>
        <v>82.627712380000006</v>
      </c>
      <c r="H3721" s="15">
        <f t="shared" si="656"/>
        <v>0</v>
      </c>
      <c r="I3721" s="11">
        <f t="shared" ca="1" si="1"/>
        <v>-288.58268759999999</v>
      </c>
      <c r="J3721" s="11">
        <f t="shared" ca="1" si="9"/>
        <v>-7.6263923790000003</v>
      </c>
      <c r="K3721" s="9">
        <f t="shared" ca="1" si="653"/>
        <v>-12.22807107</v>
      </c>
      <c r="L3721" s="11">
        <f t="shared" ca="1" si="654"/>
        <v>7746.8875829999997</v>
      </c>
      <c r="M3721" s="11">
        <f t="shared" ca="1" si="649"/>
        <v>0.54097200000000001</v>
      </c>
      <c r="N3721" s="11">
        <f t="shared" ca="1" si="646"/>
        <v>0</v>
      </c>
      <c r="O3721" s="11">
        <f t="shared" ca="1" si="647"/>
        <v>82.627712380000006</v>
      </c>
      <c r="P3721" s="13">
        <f t="shared" ca="1" si="650"/>
        <v>309.13799999999998</v>
      </c>
      <c r="Q3721" s="11">
        <f t="shared" ca="1" si="415"/>
        <v>-3.9555380020000003E-2</v>
      </c>
      <c r="R3721" s="11">
        <f t="shared" ca="1" si="651"/>
        <v>0.77741002839999995</v>
      </c>
      <c r="S3721" s="11"/>
    </row>
    <row r="3722" spans="2:19" x14ac:dyDescent="0.2">
      <c r="B3722" s="11"/>
      <c r="D3722" s="14">
        <f t="shared" si="652"/>
        <v>37.200000000001168</v>
      </c>
      <c r="E3722" s="11">
        <f t="shared" si="655"/>
        <v>37.840000000001169</v>
      </c>
      <c r="F3722" s="11">
        <f t="shared" si="648"/>
        <v>-371.21040000001148</v>
      </c>
      <c r="G3722" s="11">
        <f t="shared" ca="1" si="412"/>
        <v>83.661589950000007</v>
      </c>
      <c r="H3722" s="15">
        <f t="shared" si="656"/>
        <v>0</v>
      </c>
      <c r="I3722" s="11">
        <f t="shared" ca="1" si="1"/>
        <v>-287.54881010000003</v>
      </c>
      <c r="J3722" s="11">
        <f t="shared" ca="1" si="9"/>
        <v>-7.5990700330000003</v>
      </c>
      <c r="K3722" s="9">
        <f t="shared" ca="1" si="653"/>
        <v>-12.304334989999999</v>
      </c>
      <c r="L3722" s="11">
        <f t="shared" ca="1" si="654"/>
        <v>7746.764921</v>
      </c>
      <c r="M3722" s="11">
        <f t="shared" ca="1" si="649"/>
        <v>0.54097200000000001</v>
      </c>
      <c r="N3722" s="11">
        <f t="shared" ca="1" si="646"/>
        <v>0</v>
      </c>
      <c r="O3722" s="11">
        <f t="shared" ca="1" si="647"/>
        <v>83.661589950000007</v>
      </c>
      <c r="P3722" s="13">
        <f t="shared" ca="1" si="650"/>
        <v>309.13799999999998</v>
      </c>
      <c r="Q3722" s="11">
        <f t="shared" ca="1" si="415"/>
        <v>-3.9802078650000003E-2</v>
      </c>
      <c r="R3722" s="11">
        <f t="shared" ca="1" si="651"/>
        <v>0.77462487599999996</v>
      </c>
      <c r="S3722" s="11"/>
    </row>
    <row r="3723" spans="2:19" x14ac:dyDescent="0.2">
      <c r="B3723" s="11"/>
      <c r="D3723" s="14">
        <f t="shared" si="652"/>
        <v>37.210000000001166</v>
      </c>
      <c r="E3723" s="11">
        <f t="shared" si="655"/>
        <v>37.840000000001169</v>
      </c>
      <c r="F3723" s="11">
        <f t="shared" si="648"/>
        <v>-371.21040000001148</v>
      </c>
      <c r="G3723" s="11">
        <f t="shared" ca="1" si="412"/>
        <v>84.698157069999993</v>
      </c>
      <c r="H3723" s="15">
        <f t="shared" si="656"/>
        <v>0</v>
      </c>
      <c r="I3723" s="11">
        <f t="shared" ca="1" si="1"/>
        <v>-286.51224289999999</v>
      </c>
      <c r="J3723" s="11">
        <f t="shared" ca="1" si="9"/>
        <v>-7.5716766099999999</v>
      </c>
      <c r="K3723" s="9">
        <f t="shared" ca="1" si="653"/>
        <v>-12.380325689999999</v>
      </c>
      <c r="L3723" s="11">
        <f t="shared" ca="1" si="654"/>
        <v>7746.641498</v>
      </c>
      <c r="M3723" s="11">
        <f t="shared" ca="1" si="649"/>
        <v>0.54097200000000001</v>
      </c>
      <c r="N3723" s="11">
        <f t="shared" ca="1" si="646"/>
        <v>0</v>
      </c>
      <c r="O3723" s="11">
        <f t="shared" ca="1" si="647"/>
        <v>84.698157069999993</v>
      </c>
      <c r="P3723" s="13">
        <f t="shared" ca="1" si="650"/>
        <v>309.13799999999998</v>
      </c>
      <c r="Q3723" s="11">
        <f t="shared" ca="1" si="415"/>
        <v>-4.0047893469999998E-2</v>
      </c>
      <c r="R3723" s="11">
        <f t="shared" ca="1" si="651"/>
        <v>0.7718324781</v>
      </c>
      <c r="S3723" s="11"/>
    </row>
    <row r="3724" spans="2:19" x14ac:dyDescent="0.2">
      <c r="B3724" s="11"/>
      <c r="D3724" s="14">
        <f t="shared" si="652"/>
        <v>37.220000000001164</v>
      </c>
      <c r="E3724" s="11">
        <f t="shared" si="655"/>
        <v>37.840000000001169</v>
      </c>
      <c r="F3724" s="11">
        <f t="shared" si="648"/>
        <v>-371.21040000001148</v>
      </c>
      <c r="G3724" s="11">
        <f t="shared" ca="1" si="412"/>
        <v>85.737335119999997</v>
      </c>
      <c r="H3724" s="15">
        <f t="shared" si="656"/>
        <v>0</v>
      </c>
      <c r="I3724" s="11">
        <f t="shared" ca="1" si="1"/>
        <v>-285.4730649</v>
      </c>
      <c r="J3724" s="11">
        <f t="shared" ca="1" si="9"/>
        <v>-7.5442141879999998</v>
      </c>
      <c r="K3724" s="9">
        <f t="shared" ca="1" si="653"/>
        <v>-12.456042460000001</v>
      </c>
      <c r="L3724" s="11">
        <f t="shared" ca="1" si="654"/>
        <v>7746.5173160000004</v>
      </c>
      <c r="M3724" s="11">
        <f t="shared" ca="1" si="649"/>
        <v>0.54097200000000001</v>
      </c>
      <c r="N3724" s="11">
        <f t="shared" ca="1" si="646"/>
        <v>0</v>
      </c>
      <c r="O3724" s="11">
        <f t="shared" ca="1" si="647"/>
        <v>85.737335119999997</v>
      </c>
      <c r="P3724" s="13">
        <f t="shared" ca="1" si="650"/>
        <v>309.13799999999998</v>
      </c>
      <c r="Q3724" s="11">
        <f t="shared" ca="1" si="415"/>
        <v>-4.0292822159999998E-2</v>
      </c>
      <c r="R3724" s="11">
        <f t="shared" ca="1" si="651"/>
        <v>0.76903304669999994</v>
      </c>
      <c r="S3724" s="11"/>
    </row>
    <row r="3725" spans="2:19" x14ac:dyDescent="0.2">
      <c r="B3725" s="11"/>
      <c r="D3725" s="14">
        <f t="shared" si="652"/>
        <v>37.230000000001162</v>
      </c>
      <c r="E3725" s="11">
        <f t="shared" si="655"/>
        <v>37.840000000001169</v>
      </c>
      <c r="F3725" s="11">
        <f t="shared" si="648"/>
        <v>-371.21040000001148</v>
      </c>
      <c r="G3725" s="11">
        <f t="shared" ca="1" si="412"/>
        <v>86.779045780000004</v>
      </c>
      <c r="H3725" s="15">
        <f t="shared" si="656"/>
        <v>0</v>
      </c>
      <c r="I3725" s="11">
        <f t="shared" ca="1" si="1"/>
        <v>-284.43135419999999</v>
      </c>
      <c r="J3725" s="11">
        <f t="shared" ca="1" si="9"/>
        <v>-7.5166848369999997</v>
      </c>
      <c r="K3725" s="9">
        <f t="shared" ca="1" si="653"/>
        <v>-12.531484600000001</v>
      </c>
      <c r="L3725" s="11">
        <f t="shared" ca="1" si="654"/>
        <v>7746.3923789999999</v>
      </c>
      <c r="M3725" s="11">
        <f t="shared" ca="1" si="649"/>
        <v>0.54097200000000001</v>
      </c>
      <c r="N3725" s="11">
        <f t="shared" ca="1" si="646"/>
        <v>0</v>
      </c>
      <c r="O3725" s="11">
        <f t="shared" ca="1" si="647"/>
        <v>86.779045780000004</v>
      </c>
      <c r="P3725" s="13">
        <f t="shared" ca="1" si="650"/>
        <v>309.13799999999998</v>
      </c>
      <c r="Q3725" s="11">
        <f t="shared" ca="1" si="415"/>
        <v>-4.05368625E-2</v>
      </c>
      <c r="R3725" s="11">
        <f t="shared" ca="1" si="651"/>
        <v>0.76622679270000005</v>
      </c>
      <c r="S3725" s="11"/>
    </row>
    <row r="3726" spans="2:19" x14ac:dyDescent="0.2">
      <c r="B3726" s="11"/>
      <c r="D3726" s="14">
        <f t="shared" si="652"/>
        <v>37.24000000000116</v>
      </c>
      <c r="E3726" s="11">
        <f t="shared" si="655"/>
        <v>37.840000000001169</v>
      </c>
      <c r="F3726" s="11">
        <f t="shared" si="648"/>
        <v>-371.21040000001148</v>
      </c>
      <c r="G3726" s="11">
        <f t="shared" ca="1" si="412"/>
        <v>87.823211029999996</v>
      </c>
      <c r="H3726" s="15">
        <f t="shared" si="656"/>
        <v>0</v>
      </c>
      <c r="I3726" s="11">
        <f t="shared" ca="1" si="1"/>
        <v>-283.38718899999998</v>
      </c>
      <c r="J3726" s="11">
        <f t="shared" ca="1" si="9"/>
        <v>-7.4890906179999996</v>
      </c>
      <c r="K3726" s="9">
        <f t="shared" ca="1" si="653"/>
        <v>-12.606651449999999</v>
      </c>
      <c r="L3726" s="11">
        <f t="shared" ca="1" si="654"/>
        <v>7746.2666879999997</v>
      </c>
      <c r="M3726" s="11">
        <f t="shared" ca="1" si="649"/>
        <v>0.54097200000000001</v>
      </c>
      <c r="N3726" s="11">
        <f t="shared" ca="1" si="646"/>
        <v>0</v>
      </c>
      <c r="O3726" s="11">
        <f t="shared" ca="1" si="647"/>
        <v>87.823211029999996</v>
      </c>
      <c r="P3726" s="13">
        <f t="shared" ca="1" si="650"/>
        <v>309.13799999999998</v>
      </c>
      <c r="Q3726" s="11">
        <f t="shared" ca="1" si="415"/>
        <v>-4.0780012320000003E-2</v>
      </c>
      <c r="R3726" s="11">
        <f t="shared" ca="1" si="651"/>
        <v>0.76341392640000005</v>
      </c>
      <c r="S3726" s="11"/>
    </row>
    <row r="3727" spans="2:19" x14ac:dyDescent="0.2">
      <c r="B3727" s="11"/>
      <c r="D3727" s="14">
        <f t="shared" si="652"/>
        <v>37.250000000001158</v>
      </c>
      <c r="E3727" s="11">
        <f t="shared" si="655"/>
        <v>37.840000000001169</v>
      </c>
      <c r="F3727" s="11">
        <f t="shared" si="648"/>
        <v>-371.21040000001148</v>
      </c>
      <c r="G3727" s="11">
        <f t="shared" ca="1" si="412"/>
        <v>88.869753160000002</v>
      </c>
      <c r="H3727" s="15">
        <f t="shared" si="656"/>
        <v>0</v>
      </c>
      <c r="I3727" s="11">
        <f t="shared" ca="1" si="1"/>
        <v>-282.3406468</v>
      </c>
      <c r="J3727" s="11">
        <f t="shared" ca="1" si="9"/>
        <v>-7.4614335839999999</v>
      </c>
      <c r="K3727" s="9">
        <f t="shared" ca="1" si="653"/>
        <v>-12.681542350000001</v>
      </c>
      <c r="L3727" s="11">
        <f t="shared" ca="1" si="654"/>
        <v>7746.1402470000003</v>
      </c>
      <c r="M3727" s="11">
        <f t="shared" ca="1" si="649"/>
        <v>0.54097200000000001</v>
      </c>
      <c r="N3727" s="11">
        <f t="shared" ca="1" si="646"/>
        <v>0</v>
      </c>
      <c r="O3727" s="11">
        <f t="shared" ca="1" si="647"/>
        <v>88.869753160000002</v>
      </c>
      <c r="P3727" s="13">
        <f t="shared" ca="1" si="650"/>
        <v>309.13799999999998</v>
      </c>
      <c r="Q3727" s="11">
        <f t="shared" ca="1" si="415"/>
        <v>-4.1022269520000001E-2</v>
      </c>
      <c r="R3727" s="11">
        <f t="shared" ca="1" si="651"/>
        <v>0.76059465690000005</v>
      </c>
      <c r="S3727" s="11"/>
    </row>
    <row r="3728" spans="2:19" x14ac:dyDescent="0.2">
      <c r="B3728" s="11"/>
      <c r="D3728" s="14">
        <f t="shared" si="652"/>
        <v>37.260000000001156</v>
      </c>
      <c r="E3728" s="11">
        <f t="shared" si="655"/>
        <v>37.840000000001169</v>
      </c>
      <c r="F3728" s="11">
        <f t="shared" si="648"/>
        <v>-371.21040000001148</v>
      </c>
      <c r="G3728" s="11">
        <f t="shared" ca="1" si="412"/>
        <v>89.918594810000002</v>
      </c>
      <c r="H3728" s="15">
        <f t="shared" si="656"/>
        <v>0</v>
      </c>
      <c r="I3728" s="11">
        <f t="shared" ca="1" si="1"/>
        <v>-281.2918052</v>
      </c>
      <c r="J3728" s="11">
        <f t="shared" ca="1" si="9"/>
        <v>-7.4337157820000002</v>
      </c>
      <c r="K3728" s="9">
        <f t="shared" ca="1" si="653"/>
        <v>-12.756156689999999</v>
      </c>
      <c r="L3728" s="11">
        <f t="shared" ca="1" si="654"/>
        <v>7746.0130579999995</v>
      </c>
      <c r="M3728" s="11">
        <f t="shared" ca="1" si="649"/>
        <v>0.54097200000000001</v>
      </c>
      <c r="N3728" s="11">
        <f t="shared" ca="1" si="646"/>
        <v>0</v>
      </c>
      <c r="O3728" s="11">
        <f t="shared" ca="1" si="647"/>
        <v>89.918594810000002</v>
      </c>
      <c r="P3728" s="13">
        <f t="shared" ca="1" si="650"/>
        <v>309.13799999999998</v>
      </c>
      <c r="Q3728" s="11">
        <f t="shared" ca="1" si="415"/>
        <v>-4.126363207E-2</v>
      </c>
      <c r="R3728" s="11">
        <f t="shared" ca="1" si="651"/>
        <v>0.7577691929</v>
      </c>
      <c r="S3728" s="11"/>
    </row>
    <row r="3729" spans="2:19" x14ac:dyDescent="0.2">
      <c r="B3729" s="11"/>
      <c r="D3729" s="14">
        <f t="shared" si="652"/>
        <v>37.270000000001154</v>
      </c>
      <c r="E3729" s="11">
        <f t="shared" si="655"/>
        <v>37.840000000001169</v>
      </c>
      <c r="F3729" s="11">
        <f t="shared" si="648"/>
        <v>-371.21040000001148</v>
      </c>
      <c r="G3729" s="11">
        <f t="shared" ca="1" si="412"/>
        <v>90.980252989999997</v>
      </c>
      <c r="H3729" s="15">
        <f t="shared" si="656"/>
        <v>0</v>
      </c>
      <c r="I3729" s="11">
        <f t="shared" ca="1" si="1"/>
        <v>-280.23014699999999</v>
      </c>
      <c r="J3729" s="11">
        <f t="shared" ca="1" si="9"/>
        <v>-7.4056592759999997</v>
      </c>
      <c r="K3729" s="9">
        <f t="shared" ca="1" si="653"/>
        <v>-12.83049385</v>
      </c>
      <c r="L3729" s="11">
        <f t="shared" ca="1" si="654"/>
        <v>7745.8851249999998</v>
      </c>
      <c r="M3729" s="11">
        <f t="shared" ca="1" si="649"/>
        <v>0.54103500000000004</v>
      </c>
      <c r="N3729" s="11">
        <f t="shared" ca="1" si="646"/>
        <v>0</v>
      </c>
      <c r="O3729" s="11">
        <f t="shared" ca="1" si="647"/>
        <v>90.980252989999997</v>
      </c>
      <c r="P3729" s="13">
        <f t="shared" ca="1" si="650"/>
        <v>309.142</v>
      </c>
      <c r="Q3729" s="11">
        <f t="shared" ca="1" si="415"/>
        <v>-4.150356098E-2</v>
      </c>
      <c r="R3729" s="11">
        <f t="shared" ca="1" si="651"/>
        <v>0.75490920250000004</v>
      </c>
      <c r="S3729" s="11"/>
    </row>
    <row r="3730" spans="2:19" x14ac:dyDescent="0.2">
      <c r="B3730" s="11"/>
      <c r="D3730" s="14">
        <f t="shared" si="652"/>
        <v>37.280000000001152</v>
      </c>
      <c r="E3730" s="11">
        <f t="shared" si="655"/>
        <v>37.840000000001169</v>
      </c>
      <c r="F3730" s="11">
        <f t="shared" si="648"/>
        <v>-371.21040000001148</v>
      </c>
      <c r="G3730" s="11">
        <f t="shared" ca="1" si="412"/>
        <v>92.033545610000004</v>
      </c>
      <c r="H3730" s="15">
        <f t="shared" si="656"/>
        <v>0</v>
      </c>
      <c r="I3730" s="11">
        <f t="shared" ca="1" si="1"/>
        <v>-279.17685440000002</v>
      </c>
      <c r="J3730" s="11">
        <f t="shared" ca="1" si="9"/>
        <v>-7.3778238480000002</v>
      </c>
      <c r="K3730" s="9">
        <f t="shared" ca="1" si="653"/>
        <v>-12.90455044</v>
      </c>
      <c r="L3730" s="11">
        <f t="shared" ca="1" si="654"/>
        <v>7745.7564499999999</v>
      </c>
      <c r="M3730" s="11">
        <f t="shared" ca="1" si="649"/>
        <v>0.54103500000000004</v>
      </c>
      <c r="N3730" s="11">
        <f t="shared" ca="1" si="646"/>
        <v>0</v>
      </c>
      <c r="O3730" s="11">
        <f t="shared" ca="1" si="647"/>
        <v>92.033545610000004</v>
      </c>
      <c r="P3730" s="13">
        <f t="shared" ca="1" si="650"/>
        <v>309.142</v>
      </c>
      <c r="Q3730" s="11">
        <f t="shared" ca="1" si="415"/>
        <v>-4.1743116240000003E-2</v>
      </c>
      <c r="R3730" s="11">
        <f t="shared" ca="1" si="651"/>
        <v>0.75207174799999998</v>
      </c>
      <c r="S3730" s="11"/>
    </row>
    <row r="3731" spans="2:19" x14ac:dyDescent="0.2">
      <c r="B3731" s="11"/>
      <c r="D3731" s="14">
        <f t="shared" si="652"/>
        <v>37.29000000000115</v>
      </c>
      <c r="E3731" s="11">
        <f t="shared" si="655"/>
        <v>37.840000000001169</v>
      </c>
      <c r="F3731" s="11">
        <f t="shared" si="648"/>
        <v>-371.21040000001148</v>
      </c>
      <c r="G3731" s="11">
        <f t="shared" ca="1" si="412"/>
        <v>93.088907140000003</v>
      </c>
      <c r="H3731" s="15">
        <f t="shared" si="656"/>
        <v>0</v>
      </c>
      <c r="I3731" s="11">
        <f t="shared" ca="1" si="1"/>
        <v>-278.12149290000002</v>
      </c>
      <c r="J3731" s="11">
        <f t="shared" ca="1" si="9"/>
        <v>-7.3499337440000003</v>
      </c>
      <c r="K3731" s="9">
        <f t="shared" ca="1" si="653"/>
        <v>-12.978328680000001</v>
      </c>
      <c r="L3731" s="11">
        <f t="shared" ca="1" si="654"/>
        <v>7745.6270359999999</v>
      </c>
      <c r="M3731" s="11">
        <f t="shared" ca="1" si="649"/>
        <v>0.54103500000000004</v>
      </c>
      <c r="N3731" s="11">
        <f t="shared" ca="1" si="646"/>
        <v>0</v>
      </c>
      <c r="O3731" s="11">
        <f t="shared" ca="1" si="647"/>
        <v>93.088907140000003</v>
      </c>
      <c r="P3731" s="13">
        <f t="shared" ca="1" si="650"/>
        <v>309.142</v>
      </c>
      <c r="Q3731" s="11">
        <f t="shared" ca="1" si="415"/>
        <v>-4.1981771090000002E-2</v>
      </c>
      <c r="R3731" s="11">
        <f t="shared" ca="1" si="651"/>
        <v>0.74922871999999996</v>
      </c>
      <c r="S3731" s="11"/>
    </row>
    <row r="3732" spans="2:19" x14ac:dyDescent="0.2">
      <c r="B3732" s="11"/>
      <c r="D3732" s="14">
        <f t="shared" si="652"/>
        <v>37.300000000001148</v>
      </c>
      <c r="E3732" s="11">
        <f t="shared" si="655"/>
        <v>37.840000000001169</v>
      </c>
      <c r="F3732" s="11">
        <f t="shared" si="648"/>
        <v>-371.21040000001148</v>
      </c>
      <c r="G3732" s="11">
        <f t="shared" ca="1" si="412"/>
        <v>94.146261600000003</v>
      </c>
      <c r="H3732" s="15">
        <f t="shared" si="656"/>
        <v>0</v>
      </c>
      <c r="I3732" s="11">
        <f t="shared" ca="1" si="1"/>
        <v>-277.06413839999999</v>
      </c>
      <c r="J3732" s="11">
        <f t="shared" ca="1" si="9"/>
        <v>-7.321990972</v>
      </c>
      <c r="K3732" s="9">
        <f t="shared" ca="1" si="653"/>
        <v>-13.05182802</v>
      </c>
      <c r="L3732" s="11">
        <f t="shared" ca="1" si="654"/>
        <v>7745.4968849999996</v>
      </c>
      <c r="M3732" s="11">
        <f t="shared" ca="1" si="649"/>
        <v>0.54103500000000004</v>
      </c>
      <c r="N3732" s="11">
        <f t="shared" ca="1" si="646"/>
        <v>0</v>
      </c>
      <c r="O3732" s="11">
        <f t="shared" ca="1" si="647"/>
        <v>94.146261600000003</v>
      </c>
      <c r="P3732" s="13">
        <f t="shared" ca="1" si="650"/>
        <v>309.142</v>
      </c>
      <c r="Q3732" s="11">
        <f t="shared" ca="1" si="415"/>
        <v>-4.2219523770000003E-2</v>
      </c>
      <c r="R3732" s="11">
        <f t="shared" ca="1" si="651"/>
        <v>0.74638032340000005</v>
      </c>
      <c r="S3732" s="11"/>
    </row>
    <row r="3733" spans="2:19" x14ac:dyDescent="0.2">
      <c r="B3733" s="11"/>
      <c r="D3733" s="14">
        <f t="shared" si="652"/>
        <v>37.310000000001146</v>
      </c>
      <c r="E3733" s="11">
        <f t="shared" si="655"/>
        <v>37.840000000001169</v>
      </c>
      <c r="F3733" s="11">
        <f t="shared" si="648"/>
        <v>-371.21040000001148</v>
      </c>
      <c r="G3733" s="11">
        <f t="shared" ca="1" si="412"/>
        <v>95.205533369999998</v>
      </c>
      <c r="H3733" s="15">
        <f t="shared" si="656"/>
        <v>0</v>
      </c>
      <c r="I3733" s="11">
        <f t="shared" ca="1" si="1"/>
        <v>-276.00486660000001</v>
      </c>
      <c r="J3733" s="11">
        <f t="shared" ca="1" si="9"/>
        <v>-7.2939975319999997</v>
      </c>
      <c r="K3733" s="9">
        <f t="shared" ca="1" si="653"/>
        <v>-13.125047929999999</v>
      </c>
      <c r="L3733" s="11">
        <f t="shared" ca="1" si="654"/>
        <v>7745.366</v>
      </c>
      <c r="M3733" s="11">
        <f t="shared" ca="1" si="649"/>
        <v>0.54103500000000004</v>
      </c>
      <c r="N3733" s="11">
        <f t="shared" ca="1" si="646"/>
        <v>0</v>
      </c>
      <c r="O3733" s="11">
        <f t="shared" ca="1" si="647"/>
        <v>95.205533369999998</v>
      </c>
      <c r="P3733" s="13">
        <f t="shared" ca="1" si="650"/>
        <v>309.142</v>
      </c>
      <c r="Q3733" s="11">
        <f t="shared" ca="1" si="415"/>
        <v>-4.2456372559999997E-2</v>
      </c>
      <c r="R3733" s="11">
        <f t="shared" ca="1" si="651"/>
        <v>0.74352676169999998</v>
      </c>
      <c r="S3733" s="11"/>
    </row>
    <row r="3734" spans="2:19" x14ac:dyDescent="0.2">
      <c r="B3734" s="11"/>
      <c r="D3734" s="14">
        <f t="shared" si="652"/>
        <v>37.320000000001144</v>
      </c>
      <c r="E3734" s="11">
        <f t="shared" si="655"/>
        <v>37.840000000001169</v>
      </c>
      <c r="F3734" s="11">
        <f t="shared" si="648"/>
        <v>-371.21040000001148</v>
      </c>
      <c r="G3734" s="11">
        <f t="shared" ca="1" si="412"/>
        <v>96.266647219999996</v>
      </c>
      <c r="H3734" s="15">
        <f t="shared" si="656"/>
        <v>0</v>
      </c>
      <c r="I3734" s="11">
        <f t="shared" ca="1" si="1"/>
        <v>-274.94375280000003</v>
      </c>
      <c r="J3734" s="11">
        <f t="shared" ca="1" si="9"/>
        <v>-7.2659554120000003</v>
      </c>
      <c r="K3734" s="9">
        <f t="shared" ca="1" si="653"/>
        <v>-13.197987899999999</v>
      </c>
      <c r="L3734" s="11">
        <f t="shared" ca="1" si="654"/>
        <v>7745.2343849999997</v>
      </c>
      <c r="M3734" s="11">
        <f t="shared" ca="1" si="649"/>
        <v>0.54103500000000004</v>
      </c>
      <c r="N3734" s="11">
        <f t="shared" ca="1" si="646"/>
        <v>0</v>
      </c>
      <c r="O3734" s="11">
        <f t="shared" ca="1" si="647"/>
        <v>96.266647219999996</v>
      </c>
      <c r="P3734" s="13">
        <f t="shared" ca="1" si="650"/>
        <v>309.142</v>
      </c>
      <c r="Q3734" s="11">
        <f t="shared" ca="1" si="415"/>
        <v>-4.2692315830000001E-2</v>
      </c>
      <c r="R3734" s="11">
        <f t="shared" ca="1" si="651"/>
        <v>0.74066823770000001</v>
      </c>
      <c r="S3734" s="11"/>
    </row>
    <row r="3735" spans="2:19" x14ac:dyDescent="0.2">
      <c r="B3735" s="11"/>
      <c r="D3735" s="14">
        <f t="shared" si="652"/>
        <v>37.330000000001142</v>
      </c>
      <c r="E3735" s="11">
        <f t="shared" si="655"/>
        <v>37.840000000001169</v>
      </c>
      <c r="F3735" s="11">
        <f t="shared" si="648"/>
        <v>-371.21040000001148</v>
      </c>
      <c r="G3735" s="11">
        <f t="shared" ca="1" si="412"/>
        <v>97.329528289999999</v>
      </c>
      <c r="H3735" s="15">
        <f t="shared" si="656"/>
        <v>0</v>
      </c>
      <c r="I3735" s="11">
        <f t="shared" ca="1" si="1"/>
        <v>-273.8808717</v>
      </c>
      <c r="J3735" s="11">
        <f t="shared" ca="1" si="9"/>
        <v>-7.2378665880000002</v>
      </c>
      <c r="K3735" s="9">
        <f t="shared" ca="1" si="653"/>
        <v>-13.270647459999999</v>
      </c>
      <c r="L3735" s="11">
        <f t="shared" ca="1" si="654"/>
        <v>7745.1020420000004</v>
      </c>
      <c r="M3735" s="11">
        <f t="shared" ca="1" si="649"/>
        <v>0.54103500000000004</v>
      </c>
      <c r="N3735" s="11">
        <f t="shared" ca="1" si="646"/>
        <v>0</v>
      </c>
      <c r="O3735" s="11">
        <f t="shared" ca="1" si="647"/>
        <v>97.329528289999999</v>
      </c>
      <c r="P3735" s="13">
        <f t="shared" ca="1" si="650"/>
        <v>309.142</v>
      </c>
      <c r="Q3735" s="11">
        <f t="shared" ca="1" si="415"/>
        <v>-4.2927352010000003E-2</v>
      </c>
      <c r="R3735" s="11">
        <f t="shared" ca="1" si="651"/>
        <v>0.73780495300000004</v>
      </c>
      <c r="S3735" s="11"/>
    </row>
    <row r="3736" spans="2:19" x14ac:dyDescent="0.2">
      <c r="B3736" s="11"/>
      <c r="D3736" s="14">
        <f t="shared" si="652"/>
        <v>37.34000000000114</v>
      </c>
      <c r="E3736" s="11">
        <f t="shared" si="655"/>
        <v>37.840000000001169</v>
      </c>
      <c r="F3736" s="11">
        <f t="shared" si="648"/>
        <v>-371.21040000001148</v>
      </c>
      <c r="G3736" s="11">
        <f t="shared" ca="1" si="412"/>
        <v>98.405559490000002</v>
      </c>
      <c r="H3736" s="15">
        <f t="shared" si="656"/>
        <v>0</v>
      </c>
      <c r="I3736" s="11">
        <f t="shared" ca="1" si="1"/>
        <v>-272.80484050000001</v>
      </c>
      <c r="J3736" s="11">
        <f t="shared" ca="1" si="9"/>
        <v>-7.2094302460000002</v>
      </c>
      <c r="K3736" s="9">
        <f t="shared" ca="1" si="653"/>
        <v>-13.343026119999999</v>
      </c>
      <c r="L3736" s="11">
        <f t="shared" ca="1" si="654"/>
        <v>7744.9689740000003</v>
      </c>
      <c r="M3736" s="11">
        <f t="shared" ca="1" si="649"/>
        <v>0.54109799999999997</v>
      </c>
      <c r="N3736" s="11">
        <f t="shared" ca="1" si="646"/>
        <v>0</v>
      </c>
      <c r="O3736" s="11">
        <f t="shared" ca="1" si="647"/>
        <v>98.405559490000002</v>
      </c>
      <c r="P3736" s="13">
        <f t="shared" ca="1" si="650"/>
        <v>309.14600000000002</v>
      </c>
      <c r="Q3736" s="11">
        <f t="shared" ca="1" si="415"/>
        <v>-4.3160921120000001E-2</v>
      </c>
      <c r="R3736" s="11">
        <f t="shared" ca="1" si="651"/>
        <v>0.73490624319999998</v>
      </c>
      <c r="S3736" s="11"/>
    </row>
    <row r="3737" spans="2:19" x14ac:dyDescent="0.2">
      <c r="B3737" s="11"/>
      <c r="D3737" s="14">
        <f t="shared" si="652"/>
        <v>37.350000000001138</v>
      </c>
      <c r="E3737" s="11">
        <f t="shared" si="655"/>
        <v>37.840000000001169</v>
      </c>
      <c r="F3737" s="11">
        <f t="shared" si="648"/>
        <v>-371.21040000001148</v>
      </c>
      <c r="G3737" s="11">
        <f t="shared" ca="1" si="412"/>
        <v>99.471831320000007</v>
      </c>
      <c r="H3737" s="15">
        <f t="shared" si="656"/>
        <v>0</v>
      </c>
      <c r="I3737" s="11">
        <f t="shared" ca="1" si="1"/>
        <v>-271.73856869999997</v>
      </c>
      <c r="J3737" s="11">
        <f t="shared" ca="1" si="9"/>
        <v>-7.1812518150000004</v>
      </c>
      <c r="K3737" s="9">
        <f t="shared" ca="1" si="653"/>
        <v>-13.415120419999999</v>
      </c>
      <c r="L3737" s="11">
        <f t="shared" ca="1" si="654"/>
        <v>7744.8351830000001</v>
      </c>
      <c r="M3737" s="11">
        <f t="shared" ca="1" si="649"/>
        <v>0.54109799999999997</v>
      </c>
      <c r="N3737" s="11">
        <f t="shared" ca="1" si="646"/>
        <v>0</v>
      </c>
      <c r="O3737" s="11">
        <f t="shared" ca="1" si="647"/>
        <v>99.471831320000007</v>
      </c>
      <c r="P3737" s="13">
        <f t="shared" ca="1" si="650"/>
        <v>309.14600000000002</v>
      </c>
      <c r="Q3737" s="11">
        <f t="shared" ca="1" si="415"/>
        <v>-4.3394125829999998E-2</v>
      </c>
      <c r="R3737" s="11">
        <f t="shared" ca="1" si="651"/>
        <v>0.73203382419999996</v>
      </c>
      <c r="S3737" s="11"/>
    </row>
    <row r="3738" spans="2:19" x14ac:dyDescent="0.2">
      <c r="B3738" s="11"/>
      <c r="D3738" s="14">
        <f t="shared" si="652"/>
        <v>37.360000000001136</v>
      </c>
      <c r="E3738" s="11">
        <f t="shared" si="655"/>
        <v>37.840000000001169</v>
      </c>
      <c r="F3738" s="11">
        <f t="shared" si="648"/>
        <v>-371.21040000001148</v>
      </c>
      <c r="G3738" s="11">
        <f t="shared" ca="1" si="412"/>
        <v>100.5396476</v>
      </c>
      <c r="H3738" s="15">
        <f t="shared" si="656"/>
        <v>0</v>
      </c>
      <c r="I3738" s="11">
        <f t="shared" ca="1" si="1"/>
        <v>-270.67075240000003</v>
      </c>
      <c r="J3738" s="11">
        <f t="shared" ca="1" si="9"/>
        <v>-7.1530325680000004</v>
      </c>
      <c r="K3738" s="9">
        <f t="shared" ca="1" si="653"/>
        <v>-13.486932940000001</v>
      </c>
      <c r="L3738" s="11">
        <f t="shared" ca="1" si="654"/>
        <v>7744.7006730000003</v>
      </c>
      <c r="M3738" s="11">
        <f t="shared" ca="1" si="649"/>
        <v>0.54109799999999997</v>
      </c>
      <c r="N3738" s="11">
        <f t="shared" ca="1" si="646"/>
        <v>0</v>
      </c>
      <c r="O3738" s="11">
        <f t="shared" ca="1" si="647"/>
        <v>100.5396476</v>
      </c>
      <c r="P3738" s="13">
        <f t="shared" ca="1" si="650"/>
        <v>309.14600000000002</v>
      </c>
      <c r="Q3738" s="11">
        <f t="shared" ca="1" si="415"/>
        <v>-4.3626419040000003E-2</v>
      </c>
      <c r="R3738" s="11">
        <f t="shared" ca="1" si="651"/>
        <v>0.72915724439999996</v>
      </c>
      <c r="S3738" s="11"/>
    </row>
    <row r="3739" spans="2:19" x14ac:dyDescent="0.2">
      <c r="B3739" s="11"/>
      <c r="D3739" s="14">
        <f t="shared" si="652"/>
        <v>37.370000000001134</v>
      </c>
      <c r="E3739" s="11">
        <f t="shared" si="655"/>
        <v>37.840000000001169</v>
      </c>
      <c r="F3739" s="11">
        <f t="shared" si="648"/>
        <v>-371.21040000001148</v>
      </c>
      <c r="G3739" s="11">
        <f t="shared" ca="1" si="412"/>
        <v>101.6089352</v>
      </c>
      <c r="H3739" s="15">
        <f t="shared" si="656"/>
        <v>0</v>
      </c>
      <c r="I3739" s="11">
        <f t="shared" ca="1" si="1"/>
        <v>-269.60146479999997</v>
      </c>
      <c r="J3739" s="11">
        <f t="shared" ca="1" si="9"/>
        <v>-7.1247744400000004</v>
      </c>
      <c r="K3739" s="9">
        <f t="shared" ca="1" si="653"/>
        <v>-13.558463270000001</v>
      </c>
      <c r="L3739" s="11">
        <f t="shared" ca="1" si="654"/>
        <v>7744.5654459999996</v>
      </c>
      <c r="M3739" s="11">
        <f t="shared" ca="1" si="649"/>
        <v>0.54109799999999997</v>
      </c>
      <c r="N3739" s="11">
        <f t="shared" ca="1" si="646"/>
        <v>0</v>
      </c>
      <c r="O3739" s="11">
        <f t="shared" ca="1" si="647"/>
        <v>101.6089352</v>
      </c>
      <c r="P3739" s="13">
        <f t="shared" ca="1" si="650"/>
        <v>309.14600000000002</v>
      </c>
      <c r="Q3739" s="11">
        <f t="shared" ca="1" si="415"/>
        <v>-4.3857799449999998E-2</v>
      </c>
      <c r="R3739" s="11">
        <f t="shared" ca="1" si="651"/>
        <v>0.72627670129999999</v>
      </c>
      <c r="S3739" s="11"/>
    </row>
    <row r="3740" spans="2:19" x14ac:dyDescent="0.2">
      <c r="B3740" s="11"/>
      <c r="D3740" s="14">
        <f t="shared" si="652"/>
        <v>37.380000000001132</v>
      </c>
      <c r="E3740" s="11">
        <f t="shared" si="655"/>
        <v>37.840000000001169</v>
      </c>
      <c r="F3740" s="11">
        <f t="shared" si="648"/>
        <v>-371.21040000001148</v>
      </c>
      <c r="G3740" s="11">
        <f t="shared" ca="1" si="412"/>
        <v>102.6796212</v>
      </c>
      <c r="H3740" s="15">
        <f t="shared" si="656"/>
        <v>0</v>
      </c>
      <c r="I3740" s="11">
        <f t="shared" ca="1" si="1"/>
        <v>-268.53077880000001</v>
      </c>
      <c r="J3740" s="11">
        <f t="shared" ca="1" si="9"/>
        <v>-7.0964793549999996</v>
      </c>
      <c r="K3740" s="9">
        <f t="shared" ca="1" si="653"/>
        <v>-13.629711009999999</v>
      </c>
      <c r="L3740" s="11">
        <f t="shared" ca="1" si="654"/>
        <v>7744.4295050000001</v>
      </c>
      <c r="M3740" s="11">
        <f t="shared" ca="1" si="649"/>
        <v>0.54109799999999997</v>
      </c>
      <c r="N3740" s="11">
        <f t="shared" ca="1" si="646"/>
        <v>0</v>
      </c>
      <c r="O3740" s="11">
        <f t="shared" ca="1" si="647"/>
        <v>102.6796212</v>
      </c>
      <c r="P3740" s="13">
        <f t="shared" ca="1" si="650"/>
        <v>309.14600000000002</v>
      </c>
      <c r="Q3740" s="11">
        <f t="shared" ca="1" si="415"/>
        <v>-4.4088265779999997E-2</v>
      </c>
      <c r="R3740" s="11">
        <f t="shared" ca="1" si="651"/>
        <v>0.72339239099999997</v>
      </c>
      <c r="S3740" s="11"/>
    </row>
    <row r="3741" spans="2:19" x14ac:dyDescent="0.2">
      <c r="B3741" s="11"/>
      <c r="D3741" s="14">
        <f t="shared" si="652"/>
        <v>37.39000000000113</v>
      </c>
      <c r="E3741" s="11">
        <f t="shared" si="655"/>
        <v>37.840000000001169</v>
      </c>
      <c r="F3741" s="11">
        <f t="shared" si="648"/>
        <v>-371.21040000001148</v>
      </c>
      <c r="G3741" s="11">
        <f t="shared" ca="1" si="412"/>
        <v>103.75163329999999</v>
      </c>
      <c r="H3741" s="15">
        <f t="shared" si="656"/>
        <v>0</v>
      </c>
      <c r="I3741" s="11">
        <f t="shared" ca="1" si="1"/>
        <v>-267.45876670000001</v>
      </c>
      <c r="J3741" s="11">
        <f t="shared" ca="1" si="9"/>
        <v>-7.0681492260000001</v>
      </c>
      <c r="K3741" s="9">
        <f t="shared" ca="1" si="653"/>
        <v>-13.70067581</v>
      </c>
      <c r="L3741" s="11">
        <f t="shared" ca="1" si="654"/>
        <v>7744.2928529999999</v>
      </c>
      <c r="M3741" s="11">
        <f t="shared" ca="1" si="649"/>
        <v>0.54109799999999997</v>
      </c>
      <c r="N3741" s="11">
        <f t="shared" ca="1" si="646"/>
        <v>0</v>
      </c>
      <c r="O3741" s="11">
        <f t="shared" ca="1" si="647"/>
        <v>103.75163329999999</v>
      </c>
      <c r="P3741" s="13">
        <f t="shared" ca="1" si="650"/>
        <v>309.14600000000002</v>
      </c>
      <c r="Q3741" s="11">
        <f t="shared" ca="1" si="415"/>
        <v>-4.4317816840000003E-2</v>
      </c>
      <c r="R3741" s="11">
        <f t="shared" ca="1" si="651"/>
        <v>0.72050450830000001</v>
      </c>
      <c r="S3741" s="11"/>
    </row>
    <row r="3742" spans="2:19" x14ac:dyDescent="0.2">
      <c r="B3742" s="11"/>
      <c r="D3742" s="14">
        <f t="shared" si="652"/>
        <v>37.400000000001128</v>
      </c>
      <c r="E3742" s="11">
        <f t="shared" si="655"/>
        <v>37.840000000001169</v>
      </c>
      <c r="F3742" s="11">
        <f t="shared" si="648"/>
        <v>-371.21040000001148</v>
      </c>
      <c r="G3742" s="11">
        <f t="shared" ca="1" si="412"/>
        <v>104.8248995</v>
      </c>
      <c r="H3742" s="15">
        <f t="shared" si="656"/>
        <v>0</v>
      </c>
      <c r="I3742" s="11">
        <f t="shared" ca="1" si="1"/>
        <v>-266.38550049999998</v>
      </c>
      <c r="J3742" s="11">
        <f t="shared" ca="1" si="9"/>
        <v>-7.039785953</v>
      </c>
      <c r="K3742" s="9">
        <f t="shared" ca="1" si="653"/>
        <v>-13.7713573</v>
      </c>
      <c r="L3742" s="11">
        <f t="shared" ca="1" si="654"/>
        <v>7744.1554930000002</v>
      </c>
      <c r="M3742" s="11">
        <f t="shared" ca="1" si="649"/>
        <v>0.54109799999999997</v>
      </c>
      <c r="N3742" s="11">
        <f t="shared" ca="1" si="646"/>
        <v>0</v>
      </c>
      <c r="O3742" s="11">
        <f t="shared" ca="1" si="647"/>
        <v>104.8248995</v>
      </c>
      <c r="P3742" s="13">
        <f t="shared" ca="1" si="650"/>
        <v>309.14600000000002</v>
      </c>
      <c r="Q3742" s="11">
        <f t="shared" ca="1" si="415"/>
        <v>-4.4546451510000001E-2</v>
      </c>
      <c r="R3742" s="11">
        <f t="shared" ca="1" si="651"/>
        <v>0.71761324699999995</v>
      </c>
      <c r="S3742" s="11"/>
    </row>
    <row r="3743" spans="2:19" x14ac:dyDescent="0.2">
      <c r="B3743" s="11"/>
      <c r="D3743" s="14">
        <f t="shared" si="652"/>
        <v>37.410000000001126</v>
      </c>
      <c r="E3743" s="11">
        <f t="shared" si="655"/>
        <v>37.840000000001169</v>
      </c>
      <c r="F3743" s="11">
        <f t="shared" si="648"/>
        <v>-371.21040000001148</v>
      </c>
      <c r="G3743" s="11">
        <f t="shared" ca="1" si="412"/>
        <v>105.8993485</v>
      </c>
      <c r="H3743" s="15">
        <f t="shared" si="656"/>
        <v>0</v>
      </c>
      <c r="I3743" s="11">
        <f t="shared" ca="1" si="1"/>
        <v>-265.31105150000002</v>
      </c>
      <c r="J3743" s="11">
        <f t="shared" ca="1" si="9"/>
        <v>-7.0113914250000002</v>
      </c>
      <c r="K3743" s="9">
        <f t="shared" ca="1" si="653"/>
        <v>-13.84175516</v>
      </c>
      <c r="L3743" s="11">
        <f t="shared" ca="1" si="654"/>
        <v>7744.0174269999998</v>
      </c>
      <c r="M3743" s="11">
        <f t="shared" ca="1" si="649"/>
        <v>0.54109799999999997</v>
      </c>
      <c r="N3743" s="11">
        <f t="shared" ca="1" si="646"/>
        <v>0</v>
      </c>
      <c r="O3743" s="11">
        <f t="shared" ca="1" si="647"/>
        <v>105.8993485</v>
      </c>
      <c r="P3743" s="13">
        <f t="shared" ca="1" si="650"/>
        <v>309.14600000000002</v>
      </c>
      <c r="Q3743" s="11">
        <f t="shared" ca="1" si="415"/>
        <v>-4.4774168699999999E-2</v>
      </c>
      <c r="R3743" s="11">
        <f t="shared" ca="1" si="651"/>
        <v>0.71471879969999996</v>
      </c>
      <c r="S3743" s="11"/>
    </row>
    <row r="3744" spans="2:19" x14ac:dyDescent="0.2">
      <c r="B3744" s="11"/>
      <c r="D3744" s="14">
        <f t="shared" si="652"/>
        <v>37.420000000001124</v>
      </c>
      <c r="E3744" s="11">
        <f t="shared" si="655"/>
        <v>37.840000000001169</v>
      </c>
      <c r="F3744" s="11">
        <f t="shared" si="648"/>
        <v>-371.21040000001148</v>
      </c>
      <c r="G3744" s="11">
        <f t="shared" ca="1" si="412"/>
        <v>106.98736409999999</v>
      </c>
      <c r="H3744" s="15">
        <f t="shared" si="656"/>
        <v>0</v>
      </c>
      <c r="I3744" s="11">
        <f t="shared" ca="1" si="1"/>
        <v>-264.22303590000001</v>
      </c>
      <c r="J3744" s="11">
        <f t="shared" ca="1" si="9"/>
        <v>-6.9826383679999999</v>
      </c>
      <c r="K3744" s="9">
        <f t="shared" ca="1" si="653"/>
        <v>-13.91186907</v>
      </c>
      <c r="L3744" s="11">
        <f t="shared" ca="1" si="654"/>
        <v>7743.878659</v>
      </c>
      <c r="M3744" s="11">
        <f t="shared" ca="1" si="649"/>
        <v>0.541161</v>
      </c>
      <c r="N3744" s="11">
        <f t="shared" ca="1" si="646"/>
        <v>0</v>
      </c>
      <c r="O3744" s="11">
        <f t="shared" ca="1" si="647"/>
        <v>106.98736409999999</v>
      </c>
      <c r="P3744" s="13">
        <f t="shared" ca="1" si="650"/>
        <v>309.14999999999998</v>
      </c>
      <c r="Q3744" s="11">
        <f t="shared" ca="1" si="415"/>
        <v>-4.5000385160000003E-2</v>
      </c>
      <c r="R3744" s="11">
        <f t="shared" ca="1" si="651"/>
        <v>0.71178780509999995</v>
      </c>
      <c r="S3744" s="11"/>
    </row>
    <row r="3745" spans="2:19" x14ac:dyDescent="0.2">
      <c r="B3745" s="11"/>
      <c r="D3745" s="14">
        <f t="shared" si="652"/>
        <v>37.430000000001122</v>
      </c>
      <c r="E3745" s="11">
        <f t="shared" si="655"/>
        <v>37.840000000001169</v>
      </c>
      <c r="F3745" s="11">
        <f t="shared" si="648"/>
        <v>-371.21040000001148</v>
      </c>
      <c r="G3745" s="11">
        <f t="shared" ca="1" si="412"/>
        <v>108.0640403</v>
      </c>
      <c r="H3745" s="15">
        <f t="shared" si="656"/>
        <v>0</v>
      </c>
      <c r="I3745" s="11">
        <f t="shared" ca="1" si="1"/>
        <v>-263.1463597</v>
      </c>
      <c r="J3745" s="11">
        <f t="shared" ca="1" si="9"/>
        <v>-6.9541849820000001</v>
      </c>
      <c r="K3745" s="9">
        <f t="shared" ca="1" si="653"/>
        <v>-13.981695459999999</v>
      </c>
      <c r="L3745" s="11">
        <f t="shared" ca="1" si="654"/>
        <v>7743.7391909999997</v>
      </c>
      <c r="M3745" s="11">
        <f t="shared" ca="1" si="649"/>
        <v>0.541161</v>
      </c>
      <c r="N3745" s="11">
        <f t="shared" ca="1" si="646"/>
        <v>0</v>
      </c>
      <c r="O3745" s="11">
        <f t="shared" ca="1" si="647"/>
        <v>108.0640403</v>
      </c>
      <c r="P3745" s="13">
        <f t="shared" ca="1" si="650"/>
        <v>309.14999999999998</v>
      </c>
      <c r="Q3745" s="11">
        <f t="shared" ca="1" si="415"/>
        <v>-4.5226250869999998E-2</v>
      </c>
      <c r="R3745" s="11">
        <f t="shared" ca="1" si="651"/>
        <v>0.70888735800000002</v>
      </c>
      <c r="S3745" s="11"/>
    </row>
    <row r="3746" spans="2:19" x14ac:dyDescent="0.2">
      <c r="B3746" s="11"/>
      <c r="D3746" s="14">
        <f t="shared" si="652"/>
        <v>37.44000000000112</v>
      </c>
      <c r="E3746" s="11">
        <f t="shared" si="655"/>
        <v>37.840000000001169</v>
      </c>
      <c r="F3746" s="11">
        <f t="shared" si="648"/>
        <v>-371.21040000001148</v>
      </c>
      <c r="G3746" s="11">
        <f t="shared" ca="1" si="412"/>
        <v>109.14168669999999</v>
      </c>
      <c r="H3746" s="15">
        <f t="shared" si="656"/>
        <v>0</v>
      </c>
      <c r="I3746" s="11">
        <f t="shared" ca="1" si="1"/>
        <v>-262.06871330000001</v>
      </c>
      <c r="J3746" s="11">
        <f t="shared" ca="1" si="9"/>
        <v>-6.9257059529999996</v>
      </c>
      <c r="K3746" s="9">
        <f t="shared" ca="1" si="653"/>
        <v>-14.051237309999999</v>
      </c>
      <c r="L3746" s="11">
        <f t="shared" ca="1" si="654"/>
        <v>7743.5990270000002</v>
      </c>
      <c r="M3746" s="11">
        <f t="shared" ca="1" si="649"/>
        <v>0.541161</v>
      </c>
      <c r="N3746" s="11">
        <f t="shared" ca="1" si="646"/>
        <v>0</v>
      </c>
      <c r="O3746" s="11">
        <f t="shared" ca="1" si="647"/>
        <v>109.14168669999999</v>
      </c>
      <c r="P3746" s="13">
        <f t="shared" ca="1" si="650"/>
        <v>309.14999999999998</v>
      </c>
      <c r="Q3746" s="11">
        <f t="shared" ca="1" si="415"/>
        <v>-4.5451196200000002E-2</v>
      </c>
      <c r="R3746" s="11">
        <f t="shared" ca="1" si="651"/>
        <v>0.70598429699999998</v>
      </c>
      <c r="S3746" s="11"/>
    </row>
    <row r="3747" spans="2:19" x14ac:dyDescent="0.2">
      <c r="B3747" s="11"/>
      <c r="D3747" s="14">
        <f t="shared" si="652"/>
        <v>37.450000000001118</v>
      </c>
      <c r="E3747" s="11">
        <f t="shared" si="655"/>
        <v>37.840000000001169</v>
      </c>
      <c r="F3747" s="11">
        <f t="shared" si="648"/>
        <v>-371.21040000001148</v>
      </c>
      <c r="G3747" s="11">
        <f t="shared" ca="1" si="412"/>
        <v>110.2202338</v>
      </c>
      <c r="H3747" s="15">
        <f t="shared" si="656"/>
        <v>0</v>
      </c>
      <c r="I3747" s="11">
        <f t="shared" ca="1" si="1"/>
        <v>-260.99016619999998</v>
      </c>
      <c r="J3747" s="11">
        <f t="shared" ca="1" si="9"/>
        <v>-6.8972031229999997</v>
      </c>
      <c r="K3747" s="9">
        <f t="shared" ca="1" si="653"/>
        <v>-14.12049436</v>
      </c>
      <c r="L3747" s="11">
        <f t="shared" ca="1" si="654"/>
        <v>7743.4581680000001</v>
      </c>
      <c r="M3747" s="11">
        <f t="shared" ca="1" si="649"/>
        <v>0.541161</v>
      </c>
      <c r="N3747" s="11">
        <f t="shared" ca="1" si="646"/>
        <v>0</v>
      </c>
      <c r="O3747" s="11">
        <f t="shared" ca="1" si="647"/>
        <v>110.2202338</v>
      </c>
      <c r="P3747" s="13">
        <f t="shared" ca="1" si="650"/>
        <v>309.14999999999998</v>
      </c>
      <c r="Q3747" s="11">
        <f t="shared" ca="1" si="415"/>
        <v>-4.5675220330000002E-2</v>
      </c>
      <c r="R3747" s="11">
        <f t="shared" ca="1" si="651"/>
        <v>0.70307880970000003</v>
      </c>
      <c r="S3747" s="11"/>
    </row>
    <row r="3748" spans="2:19" x14ac:dyDescent="0.2">
      <c r="B3748" s="11"/>
      <c r="D3748" s="14">
        <f t="shared" si="652"/>
        <v>37.460000000001116</v>
      </c>
      <c r="E3748" s="11">
        <f t="shared" si="655"/>
        <v>37.840000000001169</v>
      </c>
      <c r="F3748" s="11">
        <f t="shared" si="648"/>
        <v>-371.21040000001148</v>
      </c>
      <c r="G3748" s="11">
        <f t="shared" ca="1" si="412"/>
        <v>111.2996124</v>
      </c>
      <c r="H3748" s="15">
        <f t="shared" si="656"/>
        <v>0</v>
      </c>
      <c r="I3748" s="11">
        <f t="shared" ca="1" si="1"/>
        <v>-259.91078759999999</v>
      </c>
      <c r="J3748" s="11">
        <f t="shared" ca="1" si="9"/>
        <v>-6.8686783179999997</v>
      </c>
      <c r="K3748" s="9">
        <f t="shared" ca="1" si="653"/>
        <v>-14.189466400000001</v>
      </c>
      <c r="L3748" s="11">
        <f t="shared" ca="1" si="654"/>
        <v>7743.3166179999998</v>
      </c>
      <c r="M3748" s="11">
        <f t="shared" ca="1" si="649"/>
        <v>0.541161</v>
      </c>
      <c r="N3748" s="11">
        <f t="shared" ca="1" si="646"/>
        <v>0</v>
      </c>
      <c r="O3748" s="11">
        <f t="shared" ca="1" si="647"/>
        <v>111.2996124</v>
      </c>
      <c r="P3748" s="13">
        <f t="shared" ca="1" si="650"/>
        <v>309.14999999999998</v>
      </c>
      <c r="Q3748" s="11">
        <f t="shared" ca="1" si="415"/>
        <v>-4.5898322480000003E-2</v>
      </c>
      <c r="R3748" s="11">
        <f t="shared" ca="1" si="651"/>
        <v>0.70017108240000003</v>
      </c>
      <c r="S3748" s="11"/>
    </row>
    <row r="3749" spans="2:19" x14ac:dyDescent="0.2">
      <c r="B3749" s="11"/>
      <c r="D3749" s="14">
        <f t="shared" si="652"/>
        <v>37.470000000001114</v>
      </c>
      <c r="E3749" s="11">
        <f t="shared" si="655"/>
        <v>37.840000000001169</v>
      </c>
      <c r="F3749" s="11">
        <f t="shared" si="648"/>
        <v>-371.21040000001148</v>
      </c>
      <c r="G3749" s="11">
        <f t="shared" ca="1" si="412"/>
        <v>112.3797539</v>
      </c>
      <c r="H3749" s="15">
        <f t="shared" si="656"/>
        <v>0</v>
      </c>
      <c r="I3749" s="11">
        <f t="shared" ca="1" si="1"/>
        <v>-258.83064610000002</v>
      </c>
      <c r="J3749" s="11">
        <f t="shared" ca="1" si="9"/>
        <v>-6.8401333539999998</v>
      </c>
      <c r="K3749" s="9">
        <f t="shared" ca="1" si="653"/>
        <v>-14.258153180000001</v>
      </c>
      <c r="L3749" s="11">
        <f t="shared" ca="1" si="654"/>
        <v>7743.1743800000004</v>
      </c>
      <c r="M3749" s="11">
        <f t="shared" ca="1" si="649"/>
        <v>0.541161</v>
      </c>
      <c r="N3749" s="11">
        <f t="shared" ca="1" si="646"/>
        <v>0</v>
      </c>
      <c r="O3749" s="11">
        <f t="shared" ca="1" si="647"/>
        <v>112.3797539</v>
      </c>
      <c r="P3749" s="13">
        <f t="shared" ca="1" si="650"/>
        <v>309.14999999999998</v>
      </c>
      <c r="Q3749" s="11">
        <f t="shared" ca="1" si="415"/>
        <v>-4.6120501949999997E-2</v>
      </c>
      <c r="R3749" s="11">
        <f t="shared" ca="1" si="651"/>
        <v>0.69726130009999998</v>
      </c>
      <c r="S3749" s="11"/>
    </row>
    <row r="3750" spans="2:19" x14ac:dyDescent="0.2">
      <c r="B3750" s="11"/>
      <c r="D3750" s="14">
        <f t="shared" si="652"/>
        <v>37.480000000001112</v>
      </c>
      <c r="E3750" s="11">
        <f t="shared" si="655"/>
        <v>37.840000000001169</v>
      </c>
      <c r="F3750" s="11">
        <f t="shared" si="648"/>
        <v>-371.21040000001148</v>
      </c>
      <c r="G3750" s="11">
        <f t="shared" ca="1" si="412"/>
        <v>113.46059</v>
      </c>
      <c r="H3750" s="15">
        <f t="shared" si="656"/>
        <v>0</v>
      </c>
      <c r="I3750" s="11">
        <f t="shared" ca="1" si="1"/>
        <v>-257.74981000000002</v>
      </c>
      <c r="J3750" s="11">
        <f t="shared" ca="1" si="9"/>
        <v>-6.8115700319999997</v>
      </c>
      <c r="K3750" s="9">
        <f t="shared" ca="1" si="653"/>
        <v>-14.326554509999999</v>
      </c>
      <c r="L3750" s="11">
        <f t="shared" ca="1" si="654"/>
        <v>7743.031457</v>
      </c>
      <c r="M3750" s="11">
        <f t="shared" ca="1" si="649"/>
        <v>0.541161</v>
      </c>
      <c r="N3750" s="11">
        <f t="shared" ca="1" si="646"/>
        <v>0</v>
      </c>
      <c r="O3750" s="11">
        <f t="shared" ca="1" si="647"/>
        <v>113.46059</v>
      </c>
      <c r="P3750" s="13">
        <f t="shared" ca="1" si="650"/>
        <v>309.14999999999998</v>
      </c>
      <c r="Q3750" s="11">
        <f t="shared" ca="1" si="415"/>
        <v>-4.6341758089999997E-2</v>
      </c>
      <c r="R3750" s="11">
        <f t="shared" ca="1" si="651"/>
        <v>0.69434964639999996</v>
      </c>
      <c r="S3750" s="11"/>
    </row>
    <row r="3751" spans="2:19" x14ac:dyDescent="0.2">
      <c r="B3751" s="11"/>
      <c r="D3751" s="14">
        <f t="shared" si="652"/>
        <v>37.49000000000111</v>
      </c>
      <c r="E3751" s="11">
        <f t="shared" si="655"/>
        <v>37.840000000001169</v>
      </c>
      <c r="F3751" s="11">
        <f t="shared" si="648"/>
        <v>-371.21040000001148</v>
      </c>
      <c r="G3751" s="11">
        <f t="shared" ca="1" si="412"/>
        <v>114.5553877</v>
      </c>
      <c r="H3751" s="15">
        <f t="shared" si="656"/>
        <v>0</v>
      </c>
      <c r="I3751" s="11">
        <f t="shared" ca="1" si="1"/>
        <v>-256.65501230000001</v>
      </c>
      <c r="J3751" s="11">
        <f t="shared" ca="1" si="9"/>
        <v>-6.7826377459999998</v>
      </c>
      <c r="K3751" s="9">
        <f t="shared" ca="1" si="653"/>
        <v>-14.394670209999999</v>
      </c>
      <c r="L3751" s="11">
        <f t="shared" ca="1" si="654"/>
        <v>7742.8878500000001</v>
      </c>
      <c r="M3751" s="11">
        <f t="shared" ca="1" si="649"/>
        <v>0.54122400000000004</v>
      </c>
      <c r="N3751" s="11">
        <f t="shared" ca="1" si="646"/>
        <v>0</v>
      </c>
      <c r="O3751" s="11">
        <f t="shared" ca="1" si="647"/>
        <v>114.5553877</v>
      </c>
      <c r="P3751" s="13">
        <f t="shared" ca="1" si="650"/>
        <v>309.15499999999997</v>
      </c>
      <c r="Q3751" s="11">
        <f t="shared" ca="1" si="415"/>
        <v>-4.656133724E-2</v>
      </c>
      <c r="R3751" s="11">
        <f t="shared" ca="1" si="651"/>
        <v>0.69140038189999997</v>
      </c>
      <c r="S3751" s="11"/>
    </row>
    <row r="3752" spans="2:19" x14ac:dyDescent="0.2">
      <c r="B3752" s="11"/>
      <c r="D3752" s="14">
        <f t="shared" si="652"/>
        <v>37.500000000001108</v>
      </c>
      <c r="E3752" s="11">
        <f t="shared" si="655"/>
        <v>37.840000000001169</v>
      </c>
      <c r="F3752" s="11">
        <f t="shared" si="648"/>
        <v>-371.21040000001148</v>
      </c>
      <c r="G3752" s="11">
        <f t="shared" ca="1" si="412"/>
        <v>115.6374802</v>
      </c>
      <c r="H3752" s="15">
        <f t="shared" si="656"/>
        <v>0</v>
      </c>
      <c r="I3752" s="11">
        <f t="shared" ca="1" si="1"/>
        <v>-255.57291979999999</v>
      </c>
      <c r="J3752" s="11">
        <f t="shared" ca="1" si="9"/>
        <v>-6.7540412209999996</v>
      </c>
      <c r="K3752" s="9">
        <f t="shared" ca="1" si="653"/>
        <v>-14.462496590000001</v>
      </c>
      <c r="L3752" s="11">
        <f t="shared" ca="1" si="654"/>
        <v>7742.7435649999998</v>
      </c>
      <c r="M3752" s="11">
        <f t="shared" ca="1" si="649"/>
        <v>0.54122400000000004</v>
      </c>
      <c r="N3752" s="11">
        <f t="shared" ca="1" si="646"/>
        <v>0</v>
      </c>
      <c r="O3752" s="11">
        <f t="shared" ca="1" si="647"/>
        <v>115.6374802</v>
      </c>
      <c r="P3752" s="13">
        <f t="shared" ca="1" si="650"/>
        <v>309.15499999999997</v>
      </c>
      <c r="Q3752" s="11">
        <f t="shared" ca="1" si="415"/>
        <v>-4.6780730020000001E-2</v>
      </c>
      <c r="R3752" s="11">
        <f t="shared" ca="1" si="651"/>
        <v>0.68848534360000002</v>
      </c>
      <c r="S3752" s="11"/>
    </row>
    <row r="3753" spans="2:19" x14ac:dyDescent="0.2">
      <c r="B3753" s="11"/>
      <c r="D3753" s="14">
        <f t="shared" si="652"/>
        <v>37.510000000001106</v>
      </c>
      <c r="E3753" s="11">
        <f t="shared" si="655"/>
        <v>37.840000000001169</v>
      </c>
      <c r="F3753" s="11">
        <f t="shared" si="648"/>
        <v>-371.21040000001148</v>
      </c>
      <c r="G3753" s="11">
        <f t="shared" ca="1" si="412"/>
        <v>116.7200651</v>
      </c>
      <c r="H3753" s="15">
        <f t="shared" si="656"/>
        <v>0</v>
      </c>
      <c r="I3753" s="11">
        <f t="shared" ca="1" si="1"/>
        <v>-254.49033489999999</v>
      </c>
      <c r="J3753" s="11">
        <f t="shared" ca="1" si="9"/>
        <v>-6.7254316840000001</v>
      </c>
      <c r="K3753" s="9">
        <f t="shared" ca="1" si="653"/>
        <v>-14.530037</v>
      </c>
      <c r="L3753" s="11">
        <f t="shared" ca="1" si="654"/>
        <v>7742.598602</v>
      </c>
      <c r="M3753" s="11">
        <f t="shared" ca="1" si="649"/>
        <v>0.54122400000000004</v>
      </c>
      <c r="N3753" s="11">
        <f t="shared" ca="1" si="646"/>
        <v>0</v>
      </c>
      <c r="O3753" s="11">
        <f t="shared" ca="1" si="647"/>
        <v>116.7200651</v>
      </c>
      <c r="P3753" s="13">
        <f t="shared" ca="1" si="650"/>
        <v>309.15499999999997</v>
      </c>
      <c r="Q3753" s="11">
        <f t="shared" ca="1" si="415"/>
        <v>-4.6999197819999998E-2</v>
      </c>
      <c r="R3753" s="11">
        <f t="shared" ca="1" si="651"/>
        <v>0.68556897900000002</v>
      </c>
      <c r="S3753" s="11"/>
    </row>
    <row r="3754" spans="2:19" x14ac:dyDescent="0.2">
      <c r="B3754" s="11"/>
      <c r="D3754" s="14">
        <f t="shared" si="652"/>
        <v>37.520000000001104</v>
      </c>
      <c r="E3754" s="11">
        <f t="shared" si="655"/>
        <v>37.840000000001169</v>
      </c>
      <c r="F3754" s="11">
        <f t="shared" si="648"/>
        <v>-371.21040000001148</v>
      </c>
      <c r="G3754" s="11">
        <f t="shared" ca="1" si="412"/>
        <v>117.8030761</v>
      </c>
      <c r="H3754" s="15">
        <f t="shared" si="656"/>
        <v>0</v>
      </c>
      <c r="I3754" s="11">
        <f t="shared" ca="1" si="1"/>
        <v>-253.40732389999999</v>
      </c>
      <c r="J3754" s="11">
        <f t="shared" ca="1" si="9"/>
        <v>-6.6968108839999996</v>
      </c>
      <c r="K3754" s="9">
        <f t="shared" ca="1" si="653"/>
        <v>-14.59729132</v>
      </c>
      <c r="L3754" s="11">
        <f t="shared" ca="1" si="654"/>
        <v>7742.4529650000004</v>
      </c>
      <c r="M3754" s="11">
        <f t="shared" ca="1" si="649"/>
        <v>0.54122400000000004</v>
      </c>
      <c r="N3754" s="11">
        <f t="shared" ca="1" si="646"/>
        <v>0</v>
      </c>
      <c r="O3754" s="11">
        <f t="shared" ca="1" si="647"/>
        <v>117.8030761</v>
      </c>
      <c r="P3754" s="13">
        <f t="shared" ca="1" si="650"/>
        <v>309.15499999999997</v>
      </c>
      <c r="Q3754" s="11">
        <f t="shared" ca="1" si="415"/>
        <v>-4.7216740209999997E-2</v>
      </c>
      <c r="R3754" s="11">
        <f t="shared" ca="1" si="651"/>
        <v>0.68265146629999995</v>
      </c>
      <c r="S3754" s="11"/>
    </row>
    <row r="3755" spans="2:19" x14ac:dyDescent="0.2">
      <c r="B3755" s="11"/>
      <c r="D3755" s="14">
        <f t="shared" si="652"/>
        <v>37.530000000001102</v>
      </c>
      <c r="E3755" s="11">
        <f t="shared" si="655"/>
        <v>37.840000000001169</v>
      </c>
      <c r="F3755" s="11">
        <f t="shared" si="648"/>
        <v>-371.21040000001148</v>
      </c>
      <c r="G3755" s="11">
        <f t="shared" ca="1" si="412"/>
        <v>118.8864478</v>
      </c>
      <c r="H3755" s="15">
        <f t="shared" si="656"/>
        <v>0</v>
      </c>
      <c r="I3755" s="11">
        <f t="shared" ca="1" si="1"/>
        <v>-252.32395220000001</v>
      </c>
      <c r="J3755" s="11">
        <f t="shared" ca="1" si="9"/>
        <v>-6.6681805560000003</v>
      </c>
      <c r="K3755" s="9">
        <f t="shared" ca="1" si="653"/>
        <v>-14.66425943</v>
      </c>
      <c r="L3755" s="11">
        <f t="shared" ca="1" si="654"/>
        <v>7742.3066580000004</v>
      </c>
      <c r="M3755" s="11">
        <f t="shared" ca="1" si="649"/>
        <v>0.54122400000000004</v>
      </c>
      <c r="N3755" s="11">
        <f t="shared" ca="1" si="646"/>
        <v>0</v>
      </c>
      <c r="O3755" s="11">
        <f t="shared" ca="1" si="647"/>
        <v>118.8864478</v>
      </c>
      <c r="P3755" s="13">
        <f t="shared" ca="1" si="650"/>
        <v>309.15499999999997</v>
      </c>
      <c r="Q3755" s="11">
        <f t="shared" ca="1" si="415"/>
        <v>-4.7433356820000001E-2</v>
      </c>
      <c r="R3755" s="11">
        <f t="shared" ca="1" si="651"/>
        <v>0.67973298230000001</v>
      </c>
      <c r="S3755" s="11"/>
    </row>
    <row r="3756" spans="2:19" x14ac:dyDescent="0.2">
      <c r="B3756" s="11"/>
      <c r="D3756" s="14">
        <f t="shared" si="652"/>
        <v>37.5400000000011</v>
      </c>
      <c r="E3756" s="11">
        <f t="shared" si="655"/>
        <v>37.840000000001169</v>
      </c>
      <c r="F3756" s="11">
        <f t="shared" si="648"/>
        <v>-371.21040000001148</v>
      </c>
      <c r="G3756" s="11">
        <f t="shared" ca="1" si="412"/>
        <v>119.9701148</v>
      </c>
      <c r="H3756" s="15">
        <f t="shared" si="656"/>
        <v>0</v>
      </c>
      <c r="I3756" s="11">
        <f t="shared" ca="1" si="1"/>
        <v>-251.24028519999999</v>
      </c>
      <c r="J3756" s="11">
        <f t="shared" ca="1" si="9"/>
        <v>-6.6395424209999998</v>
      </c>
      <c r="K3756" s="9">
        <f t="shared" ca="1" si="653"/>
        <v>-14.730941230000001</v>
      </c>
      <c r="L3756" s="11">
        <f t="shared" ca="1" si="654"/>
        <v>7742.1596810000001</v>
      </c>
      <c r="M3756" s="11">
        <f t="shared" ca="1" si="649"/>
        <v>0.54122400000000004</v>
      </c>
      <c r="N3756" s="11">
        <f t="shared" ca="1" si="646"/>
        <v>0</v>
      </c>
      <c r="O3756" s="11">
        <f t="shared" ca="1" si="647"/>
        <v>119.9701148</v>
      </c>
      <c r="P3756" s="13">
        <f t="shared" ca="1" si="650"/>
        <v>309.15499999999997</v>
      </c>
      <c r="Q3756" s="11">
        <f t="shared" ca="1" si="415"/>
        <v>-4.7649047350000001E-2</v>
      </c>
      <c r="R3756" s="11">
        <f t="shared" ca="1" si="651"/>
        <v>0.67681370240000005</v>
      </c>
      <c r="S3756" s="11"/>
    </row>
    <row r="3757" spans="2:19" x14ac:dyDescent="0.2">
      <c r="B3757" s="11"/>
      <c r="D3757" s="14">
        <f t="shared" si="652"/>
        <v>37.550000000001098</v>
      </c>
      <c r="E3757" s="11">
        <f t="shared" si="655"/>
        <v>37.840000000001169</v>
      </c>
      <c r="F3757" s="11">
        <f t="shared" si="648"/>
        <v>-371.21040000001148</v>
      </c>
      <c r="G3757" s="11">
        <f t="shared" ca="1" si="412"/>
        <v>121.05401259999999</v>
      </c>
      <c r="H3757" s="15">
        <f t="shared" si="656"/>
        <v>0</v>
      </c>
      <c r="I3757" s="11">
        <f t="shared" ca="1" si="1"/>
        <v>-250.1563874</v>
      </c>
      <c r="J3757" s="11">
        <f t="shared" ca="1" si="9"/>
        <v>-6.610898186</v>
      </c>
      <c r="K3757" s="9">
        <f t="shared" ca="1" si="653"/>
        <v>-14.797336659999999</v>
      </c>
      <c r="L3757" s="11">
        <f t="shared" ca="1" si="654"/>
        <v>7742.0120399999996</v>
      </c>
      <c r="M3757" s="11">
        <f t="shared" ca="1" si="649"/>
        <v>0.54122400000000004</v>
      </c>
      <c r="N3757" s="11">
        <f t="shared" ca="1" si="646"/>
        <v>0</v>
      </c>
      <c r="O3757" s="11">
        <f t="shared" ca="1" si="647"/>
        <v>121.05401259999999</v>
      </c>
      <c r="P3757" s="13">
        <f t="shared" ca="1" si="650"/>
        <v>309.15499999999997</v>
      </c>
      <c r="Q3757" s="11">
        <f t="shared" ca="1" si="415"/>
        <v>-4.7863811540000002E-2</v>
      </c>
      <c r="R3757" s="11">
        <f t="shared" ca="1" si="651"/>
        <v>0.67389380089999995</v>
      </c>
      <c r="S3757" s="11"/>
    </row>
    <row r="3758" spans="2:19" x14ac:dyDescent="0.2">
      <c r="B3758" s="11"/>
      <c r="D3758" s="14">
        <f t="shared" si="652"/>
        <v>37.560000000001097</v>
      </c>
      <c r="E3758" s="11">
        <f t="shared" si="655"/>
        <v>37.840000000001169</v>
      </c>
      <c r="F3758" s="11">
        <f t="shared" si="648"/>
        <v>-371.21040000001148</v>
      </c>
      <c r="G3758" s="11">
        <f t="shared" ca="1" si="412"/>
        <v>122.1522944</v>
      </c>
      <c r="H3758" s="15">
        <f t="shared" si="656"/>
        <v>0</v>
      </c>
      <c r="I3758" s="11">
        <f t="shared" ca="1" si="1"/>
        <v>-249.0581056</v>
      </c>
      <c r="J3758" s="11">
        <f t="shared" ca="1" si="9"/>
        <v>-6.5818738259999998</v>
      </c>
      <c r="K3758" s="9">
        <f t="shared" ca="1" si="653"/>
        <v>-14.86344564</v>
      </c>
      <c r="L3758" s="11">
        <f t="shared" ca="1" si="654"/>
        <v>7741.8637360000002</v>
      </c>
      <c r="M3758" s="11">
        <f t="shared" ca="1" si="649"/>
        <v>0.54128699999999996</v>
      </c>
      <c r="N3758" s="11">
        <f t="shared" ca="1" si="646"/>
        <v>0</v>
      </c>
      <c r="O3758" s="11">
        <f t="shared" ca="1" si="647"/>
        <v>122.1522944</v>
      </c>
      <c r="P3758" s="13">
        <f t="shared" ca="1" si="650"/>
        <v>309.15899999999999</v>
      </c>
      <c r="Q3758" s="11">
        <f t="shared" ca="1" si="415"/>
        <v>-4.8077027160000001E-2</v>
      </c>
      <c r="R3758" s="11">
        <f t="shared" ca="1" si="651"/>
        <v>0.67093515049999997</v>
      </c>
      <c r="S3758" s="11"/>
    </row>
    <row r="3759" spans="2:19" x14ac:dyDescent="0.2">
      <c r="B3759" s="11"/>
      <c r="D3759" s="14">
        <f t="shared" si="652"/>
        <v>37.570000000001095</v>
      </c>
      <c r="E3759" s="11">
        <f t="shared" si="655"/>
        <v>37.840000000001169</v>
      </c>
      <c r="F3759" s="11">
        <f t="shared" si="648"/>
        <v>-371.21040000001148</v>
      </c>
      <c r="G3759" s="11">
        <f t="shared" ca="1" si="412"/>
        <v>123.23652629999999</v>
      </c>
      <c r="H3759" s="15">
        <f t="shared" si="656"/>
        <v>0</v>
      </c>
      <c r="I3759" s="11">
        <f t="shared" ca="1" si="1"/>
        <v>-247.97387370000001</v>
      </c>
      <c r="J3759" s="11">
        <f t="shared" ca="1" si="9"/>
        <v>-6.5532207629999997</v>
      </c>
      <c r="K3759" s="9">
        <f t="shared" ca="1" si="653"/>
        <v>-14.929264379999999</v>
      </c>
      <c r="L3759" s="11">
        <f t="shared" ca="1" si="654"/>
        <v>7741.7147729999997</v>
      </c>
      <c r="M3759" s="11">
        <f t="shared" ca="1" si="649"/>
        <v>0.54128699999999996</v>
      </c>
      <c r="N3759" s="11">
        <f t="shared" ref="N3759:N3822" ca="1" si="657">IF(K3759&gt;0,-0.5*M3759*(K3759^2)*CdR*CSAR,0)</f>
        <v>0</v>
      </c>
      <c r="O3759" s="11">
        <f t="shared" ref="O3759:O3822" ca="1" si="658">IF(K3759&gt;0,0, 0.5*M3759*(K3759^2)*CdC*CSAC)</f>
        <v>123.23652629999999</v>
      </c>
      <c r="P3759" s="13">
        <f t="shared" ca="1" si="650"/>
        <v>309.15899999999999</v>
      </c>
      <c r="Q3759" s="11">
        <f t="shared" ca="1" si="415"/>
        <v>-4.8289923239999998E-2</v>
      </c>
      <c r="R3759" s="11">
        <f t="shared" ca="1" si="651"/>
        <v>0.6680143489</v>
      </c>
      <c r="S3759" s="11"/>
    </row>
    <row r="3760" spans="2:19" x14ac:dyDescent="0.2">
      <c r="B3760" s="11"/>
      <c r="D3760" s="14">
        <f t="shared" si="652"/>
        <v>37.580000000001093</v>
      </c>
      <c r="E3760" s="11">
        <f t="shared" si="655"/>
        <v>37.840000000001169</v>
      </c>
      <c r="F3760" s="11">
        <f t="shared" si="648"/>
        <v>-371.21040000001148</v>
      </c>
      <c r="G3760" s="11">
        <f t="shared" ca="1" si="412"/>
        <v>124.32079760000001</v>
      </c>
      <c r="H3760" s="15">
        <f t="shared" si="656"/>
        <v>0</v>
      </c>
      <c r="I3760" s="11">
        <f t="shared" ca="1" si="1"/>
        <v>-246.8896024</v>
      </c>
      <c r="J3760" s="11">
        <f t="shared" ca="1" si="9"/>
        <v>-6.5245666590000004</v>
      </c>
      <c r="K3760" s="9">
        <f t="shared" ca="1" si="653"/>
        <v>-14.99479659</v>
      </c>
      <c r="L3760" s="11">
        <f t="shared" ca="1" si="654"/>
        <v>7741.5651520000001</v>
      </c>
      <c r="M3760" s="11">
        <f t="shared" ca="1" si="649"/>
        <v>0.54128699999999996</v>
      </c>
      <c r="N3760" s="11">
        <f t="shared" ca="1" si="657"/>
        <v>0</v>
      </c>
      <c r="O3760" s="11">
        <f t="shared" ca="1" si="658"/>
        <v>124.32079760000001</v>
      </c>
      <c r="P3760" s="13">
        <f t="shared" ca="1" si="650"/>
        <v>309.15899999999999</v>
      </c>
      <c r="Q3760" s="11">
        <f t="shared" ca="1" si="415"/>
        <v>-4.8501892509999998E-2</v>
      </c>
      <c r="R3760" s="11">
        <f t="shared" ca="1" si="651"/>
        <v>0.66509344130000003</v>
      </c>
      <c r="S3760" s="11"/>
    </row>
    <row r="3761" spans="2:19" x14ac:dyDescent="0.2">
      <c r="B3761" s="11"/>
      <c r="D3761" s="14">
        <f t="shared" si="652"/>
        <v>37.590000000001091</v>
      </c>
      <c r="E3761" s="11">
        <f t="shared" si="655"/>
        <v>37.840000000001169</v>
      </c>
      <c r="F3761" s="11">
        <f t="shared" si="648"/>
        <v>-371.21040000001148</v>
      </c>
      <c r="G3761" s="11">
        <f t="shared" ca="1" si="412"/>
        <v>125.4050458</v>
      </c>
      <c r="H3761" s="15">
        <f t="shared" si="656"/>
        <v>0</v>
      </c>
      <c r="I3761" s="11">
        <f t="shared" ca="1" si="1"/>
        <v>-245.80535420000001</v>
      </c>
      <c r="J3761" s="11">
        <f t="shared" ca="1" si="9"/>
        <v>-6.4959131650000002</v>
      </c>
      <c r="K3761" s="9">
        <f t="shared" ca="1" si="653"/>
        <v>-15.06004225</v>
      </c>
      <c r="L3761" s="11">
        <f t="shared" ca="1" si="654"/>
        <v>7741.4148779999996</v>
      </c>
      <c r="M3761" s="11">
        <f t="shared" ca="1" si="649"/>
        <v>0.54128699999999996</v>
      </c>
      <c r="N3761" s="11">
        <f t="shared" ca="1" si="657"/>
        <v>0</v>
      </c>
      <c r="O3761" s="11">
        <f t="shared" ca="1" si="658"/>
        <v>125.4050458</v>
      </c>
      <c r="P3761" s="13">
        <f t="shared" ca="1" si="650"/>
        <v>309.15899999999999</v>
      </c>
      <c r="Q3761" s="11">
        <f t="shared" ca="1" si="415"/>
        <v>-4.8712934940000001E-2</v>
      </c>
      <c r="R3761" s="11">
        <f t="shared" ca="1" si="651"/>
        <v>0.66217259579999999</v>
      </c>
      <c r="S3761" s="11"/>
    </row>
    <row r="3762" spans="2:19" x14ac:dyDescent="0.2">
      <c r="B3762" s="11"/>
      <c r="D3762" s="14">
        <f t="shared" si="652"/>
        <v>37.600000000001089</v>
      </c>
      <c r="E3762" s="11">
        <f t="shared" si="655"/>
        <v>37.840000000001169</v>
      </c>
      <c r="F3762" s="11">
        <f t="shared" si="648"/>
        <v>-371.21040000001148</v>
      </c>
      <c r="G3762" s="11">
        <f t="shared" ca="1" si="412"/>
        <v>126.489209</v>
      </c>
      <c r="H3762" s="15">
        <f t="shared" si="656"/>
        <v>0</v>
      </c>
      <c r="I3762" s="11">
        <f t="shared" ca="1" si="1"/>
        <v>-244.721191</v>
      </c>
      <c r="J3762" s="11">
        <f t="shared" ca="1" si="9"/>
        <v>-6.4672619190000002</v>
      </c>
      <c r="K3762" s="9">
        <f t="shared" ca="1" si="653"/>
        <v>-15.12500138</v>
      </c>
      <c r="L3762" s="11">
        <f t="shared" ca="1" si="654"/>
        <v>7741.2639529999997</v>
      </c>
      <c r="M3762" s="11">
        <f t="shared" ca="1" si="649"/>
        <v>0.54128699999999996</v>
      </c>
      <c r="N3762" s="11">
        <f t="shared" ca="1" si="657"/>
        <v>0</v>
      </c>
      <c r="O3762" s="11">
        <f t="shared" ca="1" si="658"/>
        <v>126.489209</v>
      </c>
      <c r="P3762" s="13">
        <f t="shared" ca="1" si="650"/>
        <v>309.15899999999999</v>
      </c>
      <c r="Q3762" s="11">
        <f t="shared" ca="1" si="415"/>
        <v>-4.892305055E-2</v>
      </c>
      <c r="R3762" s="11">
        <f t="shared" ca="1" si="651"/>
        <v>0.65925197950000003</v>
      </c>
      <c r="S3762" s="11"/>
    </row>
    <row r="3763" spans="2:19" x14ac:dyDescent="0.2">
      <c r="B3763" s="11"/>
      <c r="D3763" s="14">
        <f t="shared" si="652"/>
        <v>37.610000000001087</v>
      </c>
      <c r="E3763" s="11">
        <f t="shared" si="655"/>
        <v>37.840000000001169</v>
      </c>
      <c r="F3763" s="11">
        <f t="shared" si="648"/>
        <v>-371.21040000001148</v>
      </c>
      <c r="G3763" s="11">
        <f t="shared" ca="1" si="412"/>
        <v>127.5732258</v>
      </c>
      <c r="H3763" s="15">
        <f t="shared" si="656"/>
        <v>0</v>
      </c>
      <c r="I3763" s="11">
        <f t="shared" ca="1" si="1"/>
        <v>-243.6371742</v>
      </c>
      <c r="J3763" s="11">
        <f t="shared" ca="1" si="9"/>
        <v>-6.4386145409999997</v>
      </c>
      <c r="K3763" s="9">
        <f t="shared" ca="1" si="653"/>
        <v>-15.189674</v>
      </c>
      <c r="L3763" s="11">
        <f t="shared" ca="1" si="654"/>
        <v>7741.1123799999996</v>
      </c>
      <c r="M3763" s="11">
        <f t="shared" ca="1" si="649"/>
        <v>0.54128699999999996</v>
      </c>
      <c r="N3763" s="11">
        <f t="shared" ca="1" si="657"/>
        <v>0</v>
      </c>
      <c r="O3763" s="11">
        <f t="shared" ca="1" si="658"/>
        <v>127.5732258</v>
      </c>
      <c r="P3763" s="13">
        <f t="shared" ca="1" si="650"/>
        <v>309.15899999999999</v>
      </c>
      <c r="Q3763" s="11">
        <f t="shared" ca="1" si="415"/>
        <v>-4.913223941E-2</v>
      </c>
      <c r="R3763" s="11">
        <f t="shared" ca="1" si="651"/>
        <v>0.65633175749999995</v>
      </c>
      <c r="S3763" s="11"/>
    </row>
    <row r="3764" spans="2:19" x14ac:dyDescent="0.2">
      <c r="B3764" s="11"/>
      <c r="D3764" s="14">
        <f t="shared" si="652"/>
        <v>37.620000000001085</v>
      </c>
      <c r="E3764" s="11">
        <f t="shared" si="655"/>
        <v>37.840000000001169</v>
      </c>
      <c r="F3764" s="11">
        <f t="shared" si="648"/>
        <v>-371.21040000001148</v>
      </c>
      <c r="G3764" s="11">
        <f t="shared" ca="1" si="412"/>
        <v>128.6720096</v>
      </c>
      <c r="H3764" s="15">
        <f t="shared" si="656"/>
        <v>0</v>
      </c>
      <c r="I3764" s="11">
        <f t="shared" ca="1" si="1"/>
        <v>-242.5383904</v>
      </c>
      <c r="J3764" s="11">
        <f t="shared" ca="1" si="9"/>
        <v>-6.4095769130000004</v>
      </c>
      <c r="K3764" s="9">
        <f t="shared" ca="1" si="653"/>
        <v>-15.254060150000001</v>
      </c>
      <c r="L3764" s="11">
        <f t="shared" ca="1" si="654"/>
        <v>7740.960161</v>
      </c>
      <c r="M3764" s="11">
        <f t="shared" ca="1" si="649"/>
        <v>0.54135</v>
      </c>
      <c r="N3764" s="11">
        <f t="shared" ca="1" si="657"/>
        <v>0</v>
      </c>
      <c r="O3764" s="11">
        <f t="shared" ca="1" si="658"/>
        <v>128.6720096</v>
      </c>
      <c r="P3764" s="13">
        <f t="shared" ca="1" si="650"/>
        <v>309.16300000000001</v>
      </c>
      <c r="Q3764" s="11">
        <f t="shared" ca="1" si="415"/>
        <v>-4.9339863269999999E-2</v>
      </c>
      <c r="R3764" s="11">
        <f t="shared" ca="1" si="651"/>
        <v>0.65337175459999997</v>
      </c>
      <c r="S3764" s="11"/>
    </row>
    <row r="3765" spans="2:19" x14ac:dyDescent="0.2">
      <c r="B3765" s="11"/>
      <c r="D3765" s="14">
        <f t="shared" si="652"/>
        <v>37.630000000001083</v>
      </c>
      <c r="E3765" s="11">
        <f t="shared" si="655"/>
        <v>37.840000000001169</v>
      </c>
      <c r="F3765" s="11">
        <f t="shared" si="648"/>
        <v>-371.21040000001148</v>
      </c>
      <c r="G3765" s="11">
        <f t="shared" ca="1" si="412"/>
        <v>129.7556108</v>
      </c>
      <c r="H3765" s="15">
        <f t="shared" si="656"/>
        <v>0</v>
      </c>
      <c r="I3765" s="11">
        <f t="shared" ca="1" si="1"/>
        <v>-241.45478919999999</v>
      </c>
      <c r="J3765" s="11">
        <f t="shared" ca="1" si="9"/>
        <v>-6.3809405180000001</v>
      </c>
      <c r="K3765" s="9">
        <f t="shared" ca="1" si="653"/>
        <v>-15.318155920000001</v>
      </c>
      <c r="L3765" s="11">
        <f t="shared" ca="1" si="654"/>
        <v>7740.8073000000004</v>
      </c>
      <c r="M3765" s="11">
        <f t="shared" ca="1" si="649"/>
        <v>0.54135</v>
      </c>
      <c r="N3765" s="11">
        <f t="shared" ca="1" si="657"/>
        <v>0</v>
      </c>
      <c r="O3765" s="11">
        <f t="shared" ca="1" si="658"/>
        <v>129.7556108</v>
      </c>
      <c r="P3765" s="13">
        <f t="shared" ca="1" si="650"/>
        <v>309.16300000000001</v>
      </c>
      <c r="Q3765" s="11">
        <f t="shared" ca="1" si="415"/>
        <v>-4.9547183580000001E-2</v>
      </c>
      <c r="R3765" s="11">
        <f t="shared" ca="1" si="651"/>
        <v>0.65045265220000004</v>
      </c>
      <c r="S3765" s="11"/>
    </row>
    <row r="3766" spans="2:19" x14ac:dyDescent="0.2">
      <c r="B3766" s="11"/>
      <c r="D3766" s="14">
        <f t="shared" si="652"/>
        <v>37.640000000001081</v>
      </c>
      <c r="E3766" s="11">
        <f t="shared" si="655"/>
        <v>37.840000000001169</v>
      </c>
      <c r="F3766" s="11">
        <f t="shared" si="648"/>
        <v>-371.21040000001148</v>
      </c>
      <c r="G3766" s="11">
        <f t="shared" ca="1" si="412"/>
        <v>130.83888390000001</v>
      </c>
      <c r="H3766" s="15">
        <f t="shared" si="656"/>
        <v>0</v>
      </c>
      <c r="I3766" s="11">
        <f t="shared" ca="1" si="1"/>
        <v>-240.37151610000001</v>
      </c>
      <c r="J3766" s="11">
        <f t="shared" ca="1" si="9"/>
        <v>-6.3523127940000004</v>
      </c>
      <c r="K3766" s="9">
        <f t="shared" ca="1" si="653"/>
        <v>-15.381965320000001</v>
      </c>
      <c r="L3766" s="11">
        <f t="shared" ca="1" si="654"/>
        <v>7740.6537989999997</v>
      </c>
      <c r="M3766" s="11">
        <f t="shared" ca="1" si="649"/>
        <v>0.54135</v>
      </c>
      <c r="N3766" s="11">
        <f t="shared" ca="1" si="657"/>
        <v>0</v>
      </c>
      <c r="O3766" s="11">
        <f t="shared" ca="1" si="658"/>
        <v>130.83888390000001</v>
      </c>
      <c r="P3766" s="13">
        <f t="shared" ca="1" si="650"/>
        <v>309.16300000000001</v>
      </c>
      <c r="Q3766" s="11">
        <f t="shared" ca="1" si="415"/>
        <v>-4.9753577639999998E-2</v>
      </c>
      <c r="R3766" s="11">
        <f t="shared" ca="1" si="651"/>
        <v>0.64753443359999996</v>
      </c>
      <c r="S3766" s="11"/>
    </row>
    <row r="3767" spans="2:19" x14ac:dyDescent="0.2">
      <c r="B3767" s="11"/>
      <c r="D3767" s="14">
        <f t="shared" si="652"/>
        <v>37.650000000001079</v>
      </c>
      <c r="E3767" s="11">
        <f t="shared" si="655"/>
        <v>37.840000000001169</v>
      </c>
      <c r="F3767" s="11">
        <f t="shared" si="648"/>
        <v>-371.21040000001148</v>
      </c>
      <c r="G3767" s="11">
        <f t="shared" ca="1" si="412"/>
        <v>131.92176979999999</v>
      </c>
      <c r="H3767" s="15">
        <f t="shared" si="656"/>
        <v>0</v>
      </c>
      <c r="I3767" s="11">
        <f t="shared" ca="1" si="1"/>
        <v>-239.2886302</v>
      </c>
      <c r="J3767" s="11">
        <f t="shared" ca="1" si="9"/>
        <v>-6.3236953009999999</v>
      </c>
      <c r="K3767" s="9">
        <f t="shared" ca="1" si="653"/>
        <v>-15.445488449999999</v>
      </c>
      <c r="L3767" s="11">
        <f t="shared" ca="1" si="654"/>
        <v>7740.4996620000002</v>
      </c>
      <c r="M3767" s="11">
        <f t="shared" ca="1" si="649"/>
        <v>0.54135</v>
      </c>
      <c r="N3767" s="11">
        <f t="shared" ca="1" si="657"/>
        <v>0</v>
      </c>
      <c r="O3767" s="11">
        <f t="shared" ca="1" si="658"/>
        <v>131.92176979999999</v>
      </c>
      <c r="P3767" s="13">
        <f t="shared" ca="1" si="650"/>
        <v>309.16300000000001</v>
      </c>
      <c r="Q3767" s="11">
        <f t="shared" ca="1" si="415"/>
        <v>-4.9959045719999998E-2</v>
      </c>
      <c r="R3767" s="11">
        <f t="shared" ca="1" si="651"/>
        <v>0.64461725800000003</v>
      </c>
      <c r="S3767" s="11"/>
    </row>
    <row r="3768" spans="2:19" x14ac:dyDescent="0.2">
      <c r="B3768" s="11"/>
      <c r="D3768" s="14">
        <f t="shared" si="652"/>
        <v>37.660000000001077</v>
      </c>
      <c r="E3768" s="11">
        <f t="shared" si="655"/>
        <v>37.840000000001169</v>
      </c>
      <c r="F3768" s="11">
        <f t="shared" si="648"/>
        <v>-371.21040000001148</v>
      </c>
      <c r="G3768" s="11">
        <f t="shared" ca="1" si="412"/>
        <v>133.00420990000001</v>
      </c>
      <c r="H3768" s="15">
        <f t="shared" si="656"/>
        <v>0</v>
      </c>
      <c r="I3768" s="11">
        <f t="shared" ca="1" si="1"/>
        <v>-238.20619009999999</v>
      </c>
      <c r="J3768" s="11">
        <f t="shared" ca="1" si="9"/>
        <v>-6.2950895889999998</v>
      </c>
      <c r="K3768" s="9">
        <f t="shared" ca="1" si="653"/>
        <v>-15.508725399999999</v>
      </c>
      <c r="L3768" s="11">
        <f t="shared" ca="1" si="654"/>
        <v>7740.3448909999997</v>
      </c>
      <c r="M3768" s="11">
        <f t="shared" ca="1" si="649"/>
        <v>0.54135</v>
      </c>
      <c r="N3768" s="11">
        <f t="shared" ca="1" si="657"/>
        <v>0</v>
      </c>
      <c r="O3768" s="11">
        <f t="shared" ca="1" si="658"/>
        <v>133.00420990000001</v>
      </c>
      <c r="P3768" s="13">
        <f t="shared" ca="1" si="650"/>
        <v>309.16300000000001</v>
      </c>
      <c r="Q3768" s="11">
        <f t="shared" ca="1" si="415"/>
        <v>-5.0163588150000001E-2</v>
      </c>
      <c r="R3768" s="11">
        <f t="shared" ca="1" si="651"/>
        <v>0.64170128329999998</v>
      </c>
      <c r="S3768" s="11"/>
    </row>
    <row r="3769" spans="2:19" x14ac:dyDescent="0.2">
      <c r="B3769" s="11"/>
      <c r="D3769" s="14">
        <f t="shared" si="652"/>
        <v>37.670000000001075</v>
      </c>
      <c r="E3769" s="11">
        <f t="shared" si="655"/>
        <v>37.840000000001169</v>
      </c>
      <c r="F3769" s="11">
        <f t="shared" si="648"/>
        <v>-371.21040000001148</v>
      </c>
      <c r="G3769" s="11">
        <f t="shared" ca="1" si="412"/>
        <v>134.0861463</v>
      </c>
      <c r="H3769" s="15">
        <f t="shared" si="656"/>
        <v>0</v>
      </c>
      <c r="I3769" s="11">
        <f t="shared" ca="1" si="1"/>
        <v>-237.1242537</v>
      </c>
      <c r="J3769" s="11">
        <f t="shared" ca="1" si="9"/>
        <v>-6.266497191</v>
      </c>
      <c r="K3769" s="9">
        <f t="shared" ca="1" si="653"/>
        <v>-15.5716763</v>
      </c>
      <c r="L3769" s="11">
        <f t="shared" ca="1" si="654"/>
        <v>7740.1894890000003</v>
      </c>
      <c r="M3769" s="11">
        <f t="shared" ca="1" si="649"/>
        <v>0.54135</v>
      </c>
      <c r="N3769" s="11">
        <f t="shared" ca="1" si="657"/>
        <v>0</v>
      </c>
      <c r="O3769" s="11">
        <f t="shared" ca="1" si="658"/>
        <v>134.0861463</v>
      </c>
      <c r="P3769" s="13">
        <f t="shared" ca="1" si="650"/>
        <v>309.16300000000001</v>
      </c>
      <c r="Q3769" s="11">
        <f t="shared" ca="1" si="415"/>
        <v>-5.0367205319999997E-2</v>
      </c>
      <c r="R3769" s="11">
        <f t="shared" ca="1" si="651"/>
        <v>0.63878666569999998</v>
      </c>
      <c r="S3769" s="11"/>
    </row>
    <row r="3770" spans="2:19" x14ac:dyDescent="0.2">
      <c r="B3770" s="11"/>
      <c r="D3770" s="14">
        <f t="shared" si="652"/>
        <v>37.680000000001073</v>
      </c>
      <c r="E3770" s="11">
        <f t="shared" si="655"/>
        <v>37.840000000001169</v>
      </c>
      <c r="F3770" s="11">
        <f t="shared" si="648"/>
        <v>-371.21040000001148</v>
      </c>
      <c r="G3770" s="11">
        <f t="shared" ca="1" si="412"/>
        <v>135.1675214</v>
      </c>
      <c r="H3770" s="15">
        <f t="shared" si="656"/>
        <v>0</v>
      </c>
      <c r="I3770" s="11">
        <f t="shared" ca="1" si="1"/>
        <v>-236.04287859999999</v>
      </c>
      <c r="J3770" s="11">
        <f t="shared" ca="1" si="9"/>
        <v>-6.2379196239999999</v>
      </c>
      <c r="K3770" s="9">
        <f t="shared" ca="1" si="653"/>
        <v>-15.63434127</v>
      </c>
      <c r="L3770" s="11">
        <f t="shared" ca="1" si="654"/>
        <v>7740.0334590000002</v>
      </c>
      <c r="M3770" s="11">
        <f t="shared" ca="1" si="649"/>
        <v>0.54135</v>
      </c>
      <c r="N3770" s="11">
        <f t="shared" ca="1" si="657"/>
        <v>0</v>
      </c>
      <c r="O3770" s="11">
        <f t="shared" ca="1" si="658"/>
        <v>135.1675214</v>
      </c>
      <c r="P3770" s="13">
        <f t="shared" ca="1" si="650"/>
        <v>309.16300000000001</v>
      </c>
      <c r="Q3770" s="11">
        <f t="shared" ca="1" si="415"/>
        <v>-5.0569897660000002E-2</v>
      </c>
      <c r="R3770" s="11">
        <f t="shared" ca="1" si="651"/>
        <v>0.63587356009999996</v>
      </c>
      <c r="S3770" s="11"/>
    </row>
    <row r="3771" spans="2:19" x14ac:dyDescent="0.2">
      <c r="B3771" s="11"/>
      <c r="D3771" s="14">
        <f t="shared" si="652"/>
        <v>37.690000000001071</v>
      </c>
      <c r="E3771" s="11">
        <f t="shared" si="655"/>
        <v>37.840000000001169</v>
      </c>
      <c r="F3771" s="11">
        <f t="shared" si="648"/>
        <v>-371.21040000001148</v>
      </c>
      <c r="G3771" s="11">
        <f t="shared" ca="1" si="412"/>
        <v>136.26413439999999</v>
      </c>
      <c r="H3771" s="15">
        <f t="shared" si="656"/>
        <v>0</v>
      </c>
      <c r="I3771" s="11">
        <f t="shared" ca="1" si="1"/>
        <v>-234.9462656</v>
      </c>
      <c r="J3771" s="11">
        <f t="shared" ca="1" si="9"/>
        <v>-6.208939365</v>
      </c>
      <c r="K3771" s="9">
        <f t="shared" ca="1" si="653"/>
        <v>-15.696720470000001</v>
      </c>
      <c r="L3771" s="11">
        <f t="shared" ca="1" si="654"/>
        <v>7739.8768030000001</v>
      </c>
      <c r="M3771" s="11">
        <f t="shared" ca="1" si="649"/>
        <v>0.54141300000000003</v>
      </c>
      <c r="N3771" s="11">
        <f t="shared" ca="1" si="657"/>
        <v>0</v>
      </c>
      <c r="O3771" s="11">
        <f t="shared" ca="1" si="658"/>
        <v>136.26413439999999</v>
      </c>
      <c r="P3771" s="13">
        <f t="shared" ca="1" si="650"/>
        <v>309.16699999999997</v>
      </c>
      <c r="Q3771" s="11">
        <f t="shared" ca="1" si="415"/>
        <v>-5.0771008770000001E-2</v>
      </c>
      <c r="R3771" s="11">
        <f t="shared" ca="1" si="651"/>
        <v>0.63291940520000001</v>
      </c>
      <c r="S3771" s="11"/>
    </row>
    <row r="3772" spans="2:19" x14ac:dyDescent="0.2">
      <c r="B3772" s="11"/>
      <c r="D3772" s="14">
        <f t="shared" si="652"/>
        <v>37.700000000001069</v>
      </c>
      <c r="E3772" s="11">
        <f t="shared" si="655"/>
        <v>37.840000000001169</v>
      </c>
      <c r="F3772" s="11">
        <f t="shared" si="648"/>
        <v>-371.21040000001148</v>
      </c>
      <c r="G3772" s="11">
        <f t="shared" ca="1" si="412"/>
        <v>137.34426970000001</v>
      </c>
      <c r="H3772" s="15">
        <f t="shared" si="656"/>
        <v>0</v>
      </c>
      <c r="I3772" s="11">
        <f t="shared" ca="1" si="1"/>
        <v>-233.86613030000001</v>
      </c>
      <c r="J3772" s="11">
        <f t="shared" ca="1" si="9"/>
        <v>-6.1803945640000002</v>
      </c>
      <c r="K3772" s="9">
        <f t="shared" ca="1" si="653"/>
        <v>-15.75880986</v>
      </c>
      <c r="L3772" s="11">
        <f t="shared" ca="1" si="654"/>
        <v>7739.7195259999999</v>
      </c>
      <c r="M3772" s="11">
        <f t="shared" ca="1" si="649"/>
        <v>0.54141300000000003</v>
      </c>
      <c r="N3772" s="11">
        <f t="shared" ca="1" si="657"/>
        <v>0</v>
      </c>
      <c r="O3772" s="11">
        <f t="shared" ca="1" si="658"/>
        <v>137.34426970000001</v>
      </c>
      <c r="P3772" s="13">
        <f t="shared" ca="1" si="650"/>
        <v>309.16699999999997</v>
      </c>
      <c r="Q3772" s="11">
        <f t="shared" ca="1" si="415"/>
        <v>-5.0971836780000002E-2</v>
      </c>
      <c r="R3772" s="11">
        <f t="shared" ca="1" si="651"/>
        <v>0.6300096396</v>
      </c>
      <c r="S3772" s="11"/>
    </row>
    <row r="3773" spans="2:19" x14ac:dyDescent="0.2">
      <c r="B3773" s="11"/>
      <c r="D3773" s="14">
        <f t="shared" si="652"/>
        <v>37.710000000001067</v>
      </c>
      <c r="E3773" s="11">
        <f t="shared" si="655"/>
        <v>37.840000000001169</v>
      </c>
      <c r="F3773" s="11">
        <f t="shared" si="648"/>
        <v>-371.21040000001148</v>
      </c>
      <c r="G3773" s="11">
        <f t="shared" ca="1" si="412"/>
        <v>138.42367390000001</v>
      </c>
      <c r="H3773" s="15">
        <f t="shared" si="656"/>
        <v>0</v>
      </c>
      <c r="I3773" s="11">
        <f t="shared" ca="1" si="1"/>
        <v>-232.78672610000001</v>
      </c>
      <c r="J3773" s="11">
        <f t="shared" ca="1" si="9"/>
        <v>-6.1518690830000002</v>
      </c>
      <c r="K3773" s="9">
        <f t="shared" ca="1" si="653"/>
        <v>-15.820613809999999</v>
      </c>
      <c r="L3773" s="11">
        <f t="shared" ca="1" si="654"/>
        <v>7739.5616289999998</v>
      </c>
      <c r="M3773" s="11">
        <f t="shared" ca="1" si="649"/>
        <v>0.54141300000000003</v>
      </c>
      <c r="N3773" s="11">
        <f t="shared" ca="1" si="657"/>
        <v>0</v>
      </c>
      <c r="O3773" s="11">
        <f t="shared" ca="1" si="658"/>
        <v>138.42367390000001</v>
      </c>
      <c r="P3773" s="13">
        <f t="shared" ca="1" si="650"/>
        <v>309.16699999999997</v>
      </c>
      <c r="Q3773" s="11">
        <f t="shared" ca="1" si="415"/>
        <v>-5.117174151E-2</v>
      </c>
      <c r="R3773" s="11">
        <f t="shared" ca="1" si="651"/>
        <v>0.62710184329999996</v>
      </c>
      <c r="S3773" s="11"/>
    </row>
    <row r="3774" spans="2:19" x14ac:dyDescent="0.2">
      <c r="B3774" s="11"/>
      <c r="D3774" s="14">
        <f t="shared" si="652"/>
        <v>37.720000000001065</v>
      </c>
      <c r="E3774" s="11">
        <f t="shared" si="655"/>
        <v>37.840000000001169</v>
      </c>
      <c r="F3774" s="11">
        <f t="shared" si="648"/>
        <v>-371.21040000001148</v>
      </c>
      <c r="G3774" s="11">
        <f t="shared" ca="1" si="412"/>
        <v>139.50229200000001</v>
      </c>
      <c r="H3774" s="15">
        <f t="shared" si="656"/>
        <v>0</v>
      </c>
      <c r="I3774" s="11">
        <f t="shared" ca="1" si="1"/>
        <v>-231.70810800000001</v>
      </c>
      <c r="J3774" s="11">
        <f t="shared" ca="1" si="9"/>
        <v>-6.1233643769999997</v>
      </c>
      <c r="K3774" s="9">
        <f t="shared" ca="1" si="653"/>
        <v>-15.882132500000001</v>
      </c>
      <c r="L3774" s="11">
        <f t="shared" ca="1" si="654"/>
        <v>7739.4031150000001</v>
      </c>
      <c r="M3774" s="11">
        <f t="shared" ca="1" si="649"/>
        <v>0.54141300000000003</v>
      </c>
      <c r="N3774" s="11">
        <f t="shared" ca="1" si="657"/>
        <v>0</v>
      </c>
      <c r="O3774" s="11">
        <f t="shared" ca="1" si="658"/>
        <v>139.50229200000001</v>
      </c>
      <c r="P3774" s="13">
        <f t="shared" ca="1" si="650"/>
        <v>309.16699999999997</v>
      </c>
      <c r="Q3774" s="11">
        <f t="shared" ca="1" si="415"/>
        <v>-5.1370723579999999E-2</v>
      </c>
      <c r="R3774" s="11">
        <f t="shared" ca="1" si="651"/>
        <v>0.62419616489999996</v>
      </c>
      <c r="S3774" s="11"/>
    </row>
    <row r="3775" spans="2:19" x14ac:dyDescent="0.2">
      <c r="B3775" s="11"/>
      <c r="D3775" s="14">
        <f t="shared" si="652"/>
        <v>37.730000000001063</v>
      </c>
      <c r="E3775" s="11">
        <f t="shared" si="655"/>
        <v>37.840000000001169</v>
      </c>
      <c r="F3775" s="11">
        <f t="shared" si="648"/>
        <v>-371.21040000001148</v>
      </c>
      <c r="G3775" s="11">
        <f t="shared" ca="1" si="412"/>
        <v>140.58006929999999</v>
      </c>
      <c r="H3775" s="15">
        <f t="shared" si="656"/>
        <v>0</v>
      </c>
      <c r="I3775" s="11">
        <f t="shared" ca="1" si="1"/>
        <v>-230.6303307</v>
      </c>
      <c r="J3775" s="11">
        <f t="shared" ca="1" si="9"/>
        <v>-6.094881891</v>
      </c>
      <c r="K3775" s="9">
        <f t="shared" ca="1" si="653"/>
        <v>-15.94336614</v>
      </c>
      <c r="L3775" s="11">
        <f t="shared" ca="1" si="654"/>
        <v>7739.2439869999998</v>
      </c>
      <c r="M3775" s="11">
        <f t="shared" ca="1" si="649"/>
        <v>0.54141300000000003</v>
      </c>
      <c r="N3775" s="11">
        <f t="shared" ca="1" si="657"/>
        <v>0</v>
      </c>
      <c r="O3775" s="11">
        <f t="shared" ca="1" si="658"/>
        <v>140.58006929999999</v>
      </c>
      <c r="P3775" s="13">
        <f t="shared" ca="1" si="650"/>
        <v>309.16699999999997</v>
      </c>
      <c r="Q3775" s="11">
        <f t="shared" ca="1" si="415"/>
        <v>-5.156878367E-2</v>
      </c>
      <c r="R3775" s="11">
        <f t="shared" ca="1" si="651"/>
        <v>0.62129275129999995</v>
      </c>
      <c r="S3775" s="11"/>
    </row>
    <row r="3776" spans="2:19" x14ac:dyDescent="0.2">
      <c r="B3776" s="11"/>
      <c r="D3776" s="14">
        <f t="shared" si="652"/>
        <v>37.740000000001061</v>
      </c>
      <c r="E3776" s="11">
        <f t="shared" si="655"/>
        <v>37.840000000001169</v>
      </c>
      <c r="F3776" s="11">
        <f t="shared" si="648"/>
        <v>-371.21040000001148</v>
      </c>
      <c r="G3776" s="11">
        <f t="shared" ca="1" si="412"/>
        <v>141.6569518</v>
      </c>
      <c r="H3776" s="15">
        <f t="shared" si="656"/>
        <v>0</v>
      </c>
      <c r="I3776" s="11">
        <f t="shared" ca="1" si="1"/>
        <v>-229.55344819999999</v>
      </c>
      <c r="J3776" s="11">
        <f t="shared" ca="1" si="9"/>
        <v>-6.066423049</v>
      </c>
      <c r="K3776" s="9">
        <f t="shared" ca="1" si="653"/>
        <v>-16.004314959999999</v>
      </c>
      <c r="L3776" s="11">
        <f t="shared" ca="1" si="654"/>
        <v>7739.0842490000005</v>
      </c>
      <c r="M3776" s="11">
        <f t="shared" ca="1" si="649"/>
        <v>0.54141300000000003</v>
      </c>
      <c r="N3776" s="11">
        <f t="shared" ca="1" si="657"/>
        <v>0</v>
      </c>
      <c r="O3776" s="11">
        <f t="shared" ca="1" si="658"/>
        <v>141.6569518</v>
      </c>
      <c r="P3776" s="13">
        <f t="shared" ca="1" si="650"/>
        <v>309.16699999999997</v>
      </c>
      <c r="Q3776" s="11">
        <f t="shared" ca="1" si="415"/>
        <v>-5.1765922499999999E-2</v>
      </c>
      <c r="R3776" s="11">
        <f t="shared" ca="1" si="651"/>
        <v>0.61839174809999997</v>
      </c>
      <c r="S3776" s="11"/>
    </row>
    <row r="3777" spans="2:19" x14ac:dyDescent="0.2">
      <c r="B3777" s="11"/>
      <c r="D3777" s="14">
        <f t="shared" si="652"/>
        <v>37.750000000001059</v>
      </c>
      <c r="E3777" s="11">
        <f t="shared" si="655"/>
        <v>37.840000000001169</v>
      </c>
      <c r="F3777" s="11">
        <f t="shared" si="648"/>
        <v>-371.21040000001148</v>
      </c>
      <c r="G3777" s="11">
        <f t="shared" ca="1" si="412"/>
        <v>142.749495</v>
      </c>
      <c r="H3777" s="15">
        <f t="shared" si="656"/>
        <v>0</v>
      </c>
      <c r="I3777" s="11">
        <f t="shared" ca="1" si="1"/>
        <v>-228.460905</v>
      </c>
      <c r="J3777" s="11">
        <f t="shared" ca="1" si="9"/>
        <v>-6.0375503439999996</v>
      </c>
      <c r="K3777" s="9">
        <f t="shared" ca="1" si="653"/>
        <v>-16.064979189999999</v>
      </c>
      <c r="L3777" s="11">
        <f t="shared" ca="1" si="654"/>
        <v>7738.9239029999999</v>
      </c>
      <c r="M3777" s="11">
        <f t="shared" ca="1" si="649"/>
        <v>0.54147599999999996</v>
      </c>
      <c r="N3777" s="11">
        <f t="shared" ca="1" si="657"/>
        <v>0</v>
      </c>
      <c r="O3777" s="11">
        <f t="shared" ca="1" si="658"/>
        <v>142.749495</v>
      </c>
      <c r="P3777" s="13">
        <f t="shared" ca="1" si="650"/>
        <v>309.17099999999999</v>
      </c>
      <c r="Q3777" s="11">
        <f t="shared" ca="1" si="415"/>
        <v>-5.196146854E-2</v>
      </c>
      <c r="R3777" s="11">
        <f t="shared" ca="1" si="651"/>
        <v>0.61544855700000001</v>
      </c>
      <c r="S3777" s="11"/>
    </row>
    <row r="3778" spans="2:19" x14ac:dyDescent="0.2">
      <c r="B3778" s="11"/>
      <c r="D3778" s="14">
        <f t="shared" si="652"/>
        <v>37.760000000001057</v>
      </c>
      <c r="E3778" s="11">
        <f t="shared" si="655"/>
        <v>37.840000000001169</v>
      </c>
      <c r="F3778" s="11">
        <f t="shared" ref="F3778:F3841" si="659">E3778*Grav</f>
        <v>-371.21040000001148</v>
      </c>
      <c r="G3778" s="11">
        <f t="shared" ca="1" si="412"/>
        <v>143.82447519999999</v>
      </c>
      <c r="H3778" s="15">
        <f t="shared" si="656"/>
        <v>0</v>
      </c>
      <c r="I3778" s="11">
        <f t="shared" ca="1" si="1"/>
        <v>-227.3859248</v>
      </c>
      <c r="J3778" s="11">
        <f t="shared" ca="1" si="9"/>
        <v>-6.0091417749999998</v>
      </c>
      <c r="K3778" s="9">
        <f t="shared" ca="1" si="653"/>
        <v>-16.125354690000002</v>
      </c>
      <c r="L3778" s="11">
        <f t="shared" ca="1" si="654"/>
        <v>7738.7629509999997</v>
      </c>
      <c r="M3778" s="11">
        <f t="shared" ref="M3778:M3841" ca="1" si="660">VLOOKUP(L3778,AtmChart,4)</f>
        <v>0.54147599999999996</v>
      </c>
      <c r="N3778" s="11">
        <f t="shared" ca="1" si="657"/>
        <v>0</v>
      </c>
      <c r="O3778" s="11">
        <f t="shared" ca="1" si="658"/>
        <v>143.82447519999999</v>
      </c>
      <c r="P3778" s="13">
        <f t="shared" ref="P3778:P3841" ca="1" si="661">VLOOKUP(L3778,AtmChart,5)</f>
        <v>309.17099999999999</v>
      </c>
      <c r="Q3778" s="11">
        <f t="shared" ca="1" si="415"/>
        <v>-5.2156750449999997E-2</v>
      </c>
      <c r="R3778" s="11">
        <f t="shared" ref="R3778:R3841" ca="1" si="662">J3778/Grav</f>
        <v>0.61255267840000005</v>
      </c>
      <c r="S3778" s="11"/>
    </row>
    <row r="3779" spans="2:19" x14ac:dyDescent="0.2">
      <c r="B3779" s="11"/>
      <c r="D3779" s="14">
        <f t="shared" ref="D3779:D3842" si="663">D3778+DeltaT</f>
        <v>37.770000000001055</v>
      </c>
      <c r="E3779" s="11">
        <f t="shared" si="655"/>
        <v>37.840000000001169</v>
      </c>
      <c r="F3779" s="11">
        <f t="shared" si="659"/>
        <v>-371.21040000001148</v>
      </c>
      <c r="G3779" s="11">
        <f t="shared" ca="1" si="412"/>
        <v>144.89840140000001</v>
      </c>
      <c r="H3779" s="15">
        <f t="shared" si="656"/>
        <v>0</v>
      </c>
      <c r="I3779" s="11">
        <f t="shared" ca="1" si="1"/>
        <v>-226.31199860000001</v>
      </c>
      <c r="J3779" s="11">
        <f t="shared" ca="1" si="9"/>
        <v>-5.980761062</v>
      </c>
      <c r="K3779" s="9">
        <f t="shared" ref="K3779:K3842" ca="1" si="664">K3778+J3778*DeltaT</f>
        <v>-16.185446110000001</v>
      </c>
      <c r="L3779" s="11">
        <f t="shared" ref="L3779:L3842" ca="1" si="665">L3778+K3778*DeltaT+(0.5*J3778*DeltaT^2)</f>
        <v>7738.6013970000004</v>
      </c>
      <c r="M3779" s="11">
        <f t="shared" ca="1" si="660"/>
        <v>0.54147599999999996</v>
      </c>
      <c r="N3779" s="11">
        <f t="shared" ca="1" si="657"/>
        <v>0</v>
      </c>
      <c r="O3779" s="11">
        <f t="shared" ca="1" si="658"/>
        <v>144.89840140000001</v>
      </c>
      <c r="P3779" s="13">
        <f t="shared" ca="1" si="661"/>
        <v>309.17099999999999</v>
      </c>
      <c r="Q3779" s="11">
        <f t="shared" ca="1" si="415"/>
        <v>-5.2351113499999997E-2</v>
      </c>
      <c r="R3779" s="11">
        <f t="shared" ca="1" si="662"/>
        <v>0.60965963940000001</v>
      </c>
      <c r="S3779" s="11"/>
    </row>
    <row r="3780" spans="2:19" x14ac:dyDescent="0.2">
      <c r="B3780" s="11"/>
      <c r="D3780" s="14">
        <f t="shared" si="663"/>
        <v>37.780000000001053</v>
      </c>
      <c r="E3780" s="11">
        <f t="shared" si="655"/>
        <v>37.840000000001169</v>
      </c>
      <c r="F3780" s="11">
        <f t="shared" si="659"/>
        <v>-371.21040000001148</v>
      </c>
      <c r="G3780" s="11">
        <f t="shared" ca="1" si="412"/>
        <v>145.9712218</v>
      </c>
      <c r="H3780" s="15">
        <f t="shared" si="656"/>
        <v>0</v>
      </c>
      <c r="I3780" s="11">
        <f t="shared" ca="1" si="1"/>
        <v>-225.2391782</v>
      </c>
      <c r="J3780" s="11">
        <f t="shared" ca="1" si="9"/>
        <v>-5.9524095719999996</v>
      </c>
      <c r="K3780" s="9">
        <f t="shared" ca="1" si="664"/>
        <v>-16.245253720000001</v>
      </c>
      <c r="L3780" s="11">
        <f t="shared" ca="1" si="665"/>
        <v>7738.4392429999998</v>
      </c>
      <c r="M3780" s="11">
        <f t="shared" ca="1" si="660"/>
        <v>0.54147599999999996</v>
      </c>
      <c r="N3780" s="11">
        <f t="shared" ca="1" si="657"/>
        <v>0</v>
      </c>
      <c r="O3780" s="11">
        <f t="shared" ca="1" si="658"/>
        <v>145.9712218</v>
      </c>
      <c r="P3780" s="13">
        <f t="shared" ca="1" si="661"/>
        <v>309.17099999999999</v>
      </c>
      <c r="Q3780" s="11">
        <f t="shared" ca="1" si="415"/>
        <v>-5.2544558589999998E-2</v>
      </c>
      <c r="R3780" s="11">
        <f t="shared" ca="1" si="662"/>
        <v>0.60676957919999996</v>
      </c>
      <c r="S3780" s="11"/>
    </row>
    <row r="3781" spans="2:19" x14ac:dyDescent="0.2">
      <c r="B3781" s="11"/>
      <c r="D3781" s="14">
        <f t="shared" si="663"/>
        <v>37.790000000001051</v>
      </c>
      <c r="E3781" s="11">
        <f t="shared" si="655"/>
        <v>37.840000000001169</v>
      </c>
      <c r="F3781" s="11">
        <f t="shared" si="659"/>
        <v>-371.21040000001148</v>
      </c>
      <c r="G3781" s="11">
        <f t="shared" ca="1" si="412"/>
        <v>147.04288539999999</v>
      </c>
      <c r="H3781" s="15">
        <f t="shared" si="656"/>
        <v>0</v>
      </c>
      <c r="I3781" s="11">
        <f t="shared" ca="1" si="1"/>
        <v>-224.1675146</v>
      </c>
      <c r="J3781" s="11">
        <f t="shared" ca="1" si="9"/>
        <v>-5.9240886530000001</v>
      </c>
      <c r="K3781" s="9">
        <f t="shared" ca="1" si="664"/>
        <v>-16.304777820000002</v>
      </c>
      <c r="L3781" s="11">
        <f t="shared" ca="1" si="665"/>
        <v>7738.2764930000003</v>
      </c>
      <c r="M3781" s="11">
        <f t="shared" ca="1" si="660"/>
        <v>0.54147599999999996</v>
      </c>
      <c r="N3781" s="11">
        <f t="shared" ca="1" si="657"/>
        <v>0</v>
      </c>
      <c r="O3781" s="11">
        <f t="shared" ca="1" si="658"/>
        <v>147.04288539999999</v>
      </c>
      <c r="P3781" s="13">
        <f t="shared" ca="1" si="661"/>
        <v>309.17099999999999</v>
      </c>
      <c r="Q3781" s="11">
        <f t="shared" ca="1" si="415"/>
        <v>-5.2737086660000002E-2</v>
      </c>
      <c r="R3781" s="11">
        <f t="shared" ca="1" si="662"/>
        <v>0.60388263539999998</v>
      </c>
      <c r="S3781" s="11"/>
    </row>
    <row r="3782" spans="2:19" x14ac:dyDescent="0.2">
      <c r="B3782" s="11"/>
      <c r="D3782" s="14">
        <f t="shared" si="663"/>
        <v>37.800000000001049</v>
      </c>
      <c r="E3782" s="11">
        <f t="shared" ref="E3782:E3845" si="666">IF(D3782&lt;ThrustCurveTime,E3781-(Mdot)/10,E3781)</f>
        <v>37.840000000001169</v>
      </c>
      <c r="F3782" s="11">
        <f t="shared" si="659"/>
        <v>-371.21040000001148</v>
      </c>
      <c r="G3782" s="11">
        <f t="shared" ca="1" si="412"/>
        <v>148.11334160000001</v>
      </c>
      <c r="H3782" s="15">
        <f t="shared" si="656"/>
        <v>0</v>
      </c>
      <c r="I3782" s="11">
        <f t="shared" ca="1" si="1"/>
        <v>-223.09705840000001</v>
      </c>
      <c r="J3782" s="11">
        <f t="shared" ca="1" si="9"/>
        <v>-5.8957996399999999</v>
      </c>
      <c r="K3782" s="9">
        <f t="shared" ca="1" si="664"/>
        <v>-16.36401871</v>
      </c>
      <c r="L3782" s="11">
        <f t="shared" ca="1" si="665"/>
        <v>7738.1131489999998</v>
      </c>
      <c r="M3782" s="11">
        <f t="shared" ca="1" si="660"/>
        <v>0.54147599999999996</v>
      </c>
      <c r="N3782" s="11">
        <f t="shared" ca="1" si="657"/>
        <v>0</v>
      </c>
      <c r="O3782" s="11">
        <f t="shared" ca="1" si="658"/>
        <v>148.11334160000001</v>
      </c>
      <c r="P3782" s="13">
        <f t="shared" ca="1" si="661"/>
        <v>309.17099999999999</v>
      </c>
      <c r="Q3782" s="11">
        <f t="shared" ca="1" si="415"/>
        <v>-5.2928698699999999E-2</v>
      </c>
      <c r="R3782" s="11">
        <f t="shared" ca="1" si="662"/>
        <v>0.60099894389999997</v>
      </c>
      <c r="S3782" s="11"/>
    </row>
    <row r="3783" spans="2:19" x14ac:dyDescent="0.2">
      <c r="B3783" s="11"/>
      <c r="D3783" s="14">
        <f t="shared" si="663"/>
        <v>37.810000000001047</v>
      </c>
      <c r="E3783" s="11">
        <f t="shared" si="666"/>
        <v>37.840000000001169</v>
      </c>
      <c r="F3783" s="11">
        <f t="shared" si="659"/>
        <v>-371.21040000001148</v>
      </c>
      <c r="G3783" s="11">
        <f t="shared" ca="1" si="412"/>
        <v>149.1998979</v>
      </c>
      <c r="H3783" s="15">
        <f t="shared" ref="H3783:H3846" si="667">IF(D3783&lt;ThrustCurveTime,VLOOKUP(D3783,GoddardCurve1,2, TRUE),0)</f>
        <v>0</v>
      </c>
      <c r="I3783" s="11">
        <f t="shared" ca="1" si="1"/>
        <v>-222.0105021</v>
      </c>
      <c r="J3783" s="11">
        <f t="shared" ca="1" si="9"/>
        <v>-5.8670851510000004</v>
      </c>
      <c r="K3783" s="9">
        <f t="shared" ca="1" si="664"/>
        <v>-16.4229767</v>
      </c>
      <c r="L3783" s="11">
        <f t="shared" ca="1" si="665"/>
        <v>7737.9492140000002</v>
      </c>
      <c r="M3783" s="11">
        <f t="shared" ca="1" si="660"/>
        <v>0.54153899999999999</v>
      </c>
      <c r="N3783" s="11">
        <f t="shared" ca="1" si="657"/>
        <v>0</v>
      </c>
      <c r="O3783" s="11">
        <f t="shared" ca="1" si="658"/>
        <v>149.1998979</v>
      </c>
      <c r="P3783" s="13">
        <f t="shared" ca="1" si="661"/>
        <v>309.17599999999999</v>
      </c>
      <c r="Q3783" s="11">
        <f t="shared" ca="1" si="415"/>
        <v>-5.3118536700000003E-2</v>
      </c>
      <c r="R3783" s="11">
        <f t="shared" ca="1" si="662"/>
        <v>0.59807188079999996</v>
      </c>
      <c r="S3783" s="11"/>
    </row>
    <row r="3784" spans="2:19" x14ac:dyDescent="0.2">
      <c r="B3784" s="11"/>
      <c r="D3784" s="14">
        <f t="shared" si="663"/>
        <v>37.820000000001045</v>
      </c>
      <c r="E3784" s="11">
        <f t="shared" si="666"/>
        <v>37.840000000001169</v>
      </c>
      <c r="F3784" s="11">
        <f t="shared" si="659"/>
        <v>-371.21040000001148</v>
      </c>
      <c r="G3784" s="11">
        <f t="shared" ca="1" si="412"/>
        <v>150.2678311</v>
      </c>
      <c r="H3784" s="15">
        <f t="shared" si="667"/>
        <v>0</v>
      </c>
      <c r="I3784" s="11">
        <f t="shared" ca="1" si="1"/>
        <v>-220.9425689</v>
      </c>
      <c r="J3784" s="11">
        <f t="shared" ca="1" si="9"/>
        <v>-5.8388628139999996</v>
      </c>
      <c r="K3784" s="9">
        <f t="shared" ca="1" si="664"/>
        <v>-16.481647550000002</v>
      </c>
      <c r="L3784" s="11">
        <f t="shared" ca="1" si="665"/>
        <v>7737.7846909999998</v>
      </c>
      <c r="M3784" s="11">
        <f t="shared" ca="1" si="660"/>
        <v>0.54153899999999999</v>
      </c>
      <c r="N3784" s="11">
        <f t="shared" ca="1" si="657"/>
        <v>0</v>
      </c>
      <c r="O3784" s="11">
        <f t="shared" ca="1" si="658"/>
        <v>150.2678311</v>
      </c>
      <c r="P3784" s="13">
        <f t="shared" ca="1" si="661"/>
        <v>309.17599999999999</v>
      </c>
      <c r="Q3784" s="11">
        <f t="shared" ca="1" si="415"/>
        <v>-5.3308301920000002E-2</v>
      </c>
      <c r="R3784" s="11">
        <f t="shared" ca="1" si="662"/>
        <v>0.59519498609999999</v>
      </c>
      <c r="S3784" s="11"/>
    </row>
    <row r="3785" spans="2:19" x14ac:dyDescent="0.2">
      <c r="B3785" s="11"/>
      <c r="D3785" s="14">
        <f t="shared" si="663"/>
        <v>37.830000000001043</v>
      </c>
      <c r="E3785" s="11">
        <f t="shared" si="666"/>
        <v>37.840000000001169</v>
      </c>
      <c r="F3785" s="11">
        <f t="shared" si="659"/>
        <v>-371.21040000001148</v>
      </c>
      <c r="G3785" s="11">
        <f t="shared" ca="1" si="412"/>
        <v>151.33440820000001</v>
      </c>
      <c r="H3785" s="15">
        <f t="shared" si="667"/>
        <v>0</v>
      </c>
      <c r="I3785" s="11">
        <f t="shared" ca="1" si="1"/>
        <v>-219.87599180000001</v>
      </c>
      <c r="J3785" s="11">
        <f t="shared" ca="1" si="9"/>
        <v>-5.8106763150000003</v>
      </c>
      <c r="K3785" s="9">
        <f t="shared" ca="1" si="664"/>
        <v>-16.540036180000001</v>
      </c>
      <c r="L3785" s="11">
        <f t="shared" ca="1" si="665"/>
        <v>7737.6195829999997</v>
      </c>
      <c r="M3785" s="11">
        <f t="shared" ca="1" si="660"/>
        <v>0.54153899999999999</v>
      </c>
      <c r="N3785" s="11">
        <f t="shared" ca="1" si="657"/>
        <v>0</v>
      </c>
      <c r="O3785" s="11">
        <f t="shared" ca="1" si="658"/>
        <v>151.33440820000001</v>
      </c>
      <c r="P3785" s="13">
        <f t="shared" ca="1" si="661"/>
        <v>309.17599999999999</v>
      </c>
      <c r="Q3785" s="11">
        <f t="shared" ca="1" si="415"/>
        <v>-5.3497154310000003E-2</v>
      </c>
      <c r="R3785" s="11">
        <f t="shared" ca="1" si="662"/>
        <v>0.59232174469999999</v>
      </c>
      <c r="S3785" s="11"/>
    </row>
    <row r="3786" spans="2:19" x14ac:dyDescent="0.2">
      <c r="B3786" s="11"/>
      <c r="D3786" s="14">
        <f t="shared" si="663"/>
        <v>37.840000000001041</v>
      </c>
      <c r="E3786" s="11">
        <f t="shared" si="666"/>
        <v>37.840000000001169</v>
      </c>
      <c r="F3786" s="11">
        <f t="shared" si="659"/>
        <v>-371.21040000001148</v>
      </c>
      <c r="G3786" s="11">
        <f t="shared" ca="1" si="412"/>
        <v>152.39958110000001</v>
      </c>
      <c r="H3786" s="15">
        <f t="shared" si="667"/>
        <v>0</v>
      </c>
      <c r="I3786" s="11">
        <f t="shared" ca="1" si="1"/>
        <v>-218.81081889999999</v>
      </c>
      <c r="J3786" s="11">
        <f t="shared" ca="1" si="9"/>
        <v>-5.7825269260000001</v>
      </c>
      <c r="K3786" s="9">
        <f t="shared" ca="1" si="664"/>
        <v>-16.598142939999999</v>
      </c>
      <c r="L3786" s="11">
        <f t="shared" ca="1" si="665"/>
        <v>7737.4538920000005</v>
      </c>
      <c r="M3786" s="11">
        <f t="shared" ca="1" si="660"/>
        <v>0.54153899999999999</v>
      </c>
      <c r="N3786" s="11">
        <f t="shared" ca="1" si="657"/>
        <v>0</v>
      </c>
      <c r="O3786" s="11">
        <f t="shared" ca="1" si="658"/>
        <v>152.39958110000001</v>
      </c>
      <c r="P3786" s="13">
        <f t="shared" ca="1" si="661"/>
        <v>309.17599999999999</v>
      </c>
      <c r="Q3786" s="11">
        <f t="shared" ca="1" si="415"/>
        <v>-5.3685095039999998E-2</v>
      </c>
      <c r="R3786" s="11">
        <f t="shared" ca="1" si="662"/>
        <v>0.5894522861</v>
      </c>
      <c r="S3786" s="11"/>
    </row>
    <row r="3787" spans="2:19" x14ac:dyDescent="0.2">
      <c r="B3787" s="11"/>
      <c r="D3787" s="14">
        <f t="shared" si="663"/>
        <v>37.850000000001039</v>
      </c>
      <c r="E3787" s="11">
        <f t="shared" si="666"/>
        <v>37.840000000001169</v>
      </c>
      <c r="F3787" s="11">
        <f t="shared" si="659"/>
        <v>-371.21040000001148</v>
      </c>
      <c r="G3787" s="11">
        <f t="shared" ca="1" si="412"/>
        <v>153.46330219999999</v>
      </c>
      <c r="H3787" s="15">
        <f t="shared" si="667"/>
        <v>0</v>
      </c>
      <c r="I3787" s="11">
        <f t="shared" ca="1" si="1"/>
        <v>-217.74709780000001</v>
      </c>
      <c r="J3787" s="11">
        <f t="shared" ca="1" si="9"/>
        <v>-5.7544159029999999</v>
      </c>
      <c r="K3787" s="9">
        <f t="shared" ca="1" si="664"/>
        <v>-16.655968210000001</v>
      </c>
      <c r="L3787" s="11">
        <f t="shared" ca="1" si="665"/>
        <v>7737.2876210000004</v>
      </c>
      <c r="M3787" s="11">
        <f t="shared" ca="1" si="660"/>
        <v>0.54153899999999999</v>
      </c>
      <c r="N3787" s="11">
        <f t="shared" ca="1" si="657"/>
        <v>0</v>
      </c>
      <c r="O3787" s="11">
        <f t="shared" ca="1" si="658"/>
        <v>153.46330219999999</v>
      </c>
      <c r="P3787" s="13">
        <f t="shared" ca="1" si="661"/>
        <v>309.17599999999999</v>
      </c>
      <c r="Q3787" s="11">
        <f t="shared" ca="1" si="415"/>
        <v>-5.3872125309999998E-2</v>
      </c>
      <c r="R3787" s="11">
        <f t="shared" ca="1" si="662"/>
        <v>0.58658673829999997</v>
      </c>
      <c r="S3787" s="11"/>
    </row>
    <row r="3788" spans="2:19" x14ac:dyDescent="0.2">
      <c r="B3788" s="11"/>
      <c r="D3788" s="14">
        <f t="shared" si="663"/>
        <v>37.860000000001037</v>
      </c>
      <c r="E3788" s="11">
        <f t="shared" si="666"/>
        <v>37.840000000001169</v>
      </c>
      <c r="F3788" s="11">
        <f t="shared" si="659"/>
        <v>-371.21040000001148</v>
      </c>
      <c r="G3788" s="11">
        <f t="shared" ca="1" si="412"/>
        <v>154.52552470000001</v>
      </c>
      <c r="H3788" s="15">
        <f t="shared" si="667"/>
        <v>0</v>
      </c>
      <c r="I3788" s="11">
        <f t="shared" ca="1" si="1"/>
        <v>-216.68487529999999</v>
      </c>
      <c r="J3788" s="11">
        <f t="shared" ca="1" si="9"/>
        <v>-5.7263444860000003</v>
      </c>
      <c r="K3788" s="9">
        <f t="shared" ca="1" si="664"/>
        <v>-16.71351237</v>
      </c>
      <c r="L3788" s="11">
        <f t="shared" ca="1" si="665"/>
        <v>7737.120774</v>
      </c>
      <c r="M3788" s="11">
        <f t="shared" ca="1" si="660"/>
        <v>0.54153899999999999</v>
      </c>
      <c r="N3788" s="11">
        <f t="shared" ca="1" si="657"/>
        <v>0</v>
      </c>
      <c r="O3788" s="11">
        <f t="shared" ca="1" si="658"/>
        <v>154.52552470000001</v>
      </c>
      <c r="P3788" s="13">
        <f t="shared" ca="1" si="661"/>
        <v>309.17599999999999</v>
      </c>
      <c r="Q3788" s="11">
        <f t="shared" ca="1" si="415"/>
        <v>-5.4058246349999999E-2</v>
      </c>
      <c r="R3788" s="11">
        <f t="shared" ca="1" si="662"/>
        <v>0.58372522790000003</v>
      </c>
      <c r="S3788" s="11"/>
    </row>
    <row r="3789" spans="2:19" x14ac:dyDescent="0.2">
      <c r="B3789" s="11"/>
      <c r="D3789" s="14">
        <f t="shared" si="663"/>
        <v>37.870000000001035</v>
      </c>
      <c r="E3789" s="11">
        <f t="shared" si="666"/>
        <v>37.840000000001169</v>
      </c>
      <c r="F3789" s="11">
        <f t="shared" si="659"/>
        <v>-371.21040000001148</v>
      </c>
      <c r="G3789" s="11">
        <f t="shared" ca="1" si="412"/>
        <v>155.60430220000001</v>
      </c>
      <c r="H3789" s="15">
        <f t="shared" si="667"/>
        <v>0</v>
      </c>
      <c r="I3789" s="11">
        <f t="shared" ca="1" si="1"/>
        <v>-215.60609779999999</v>
      </c>
      <c r="J3789" s="11">
        <f t="shared" ca="1" si="9"/>
        <v>-5.6978355660000002</v>
      </c>
      <c r="K3789" s="9">
        <f t="shared" ca="1" si="664"/>
        <v>-16.770775820000001</v>
      </c>
      <c r="L3789" s="11">
        <f t="shared" ca="1" si="665"/>
        <v>7736.9533520000005</v>
      </c>
      <c r="M3789" s="11">
        <f t="shared" ca="1" si="660"/>
        <v>0.54160200000000003</v>
      </c>
      <c r="N3789" s="11">
        <f t="shared" ca="1" si="657"/>
        <v>0</v>
      </c>
      <c r="O3789" s="11">
        <f t="shared" ca="1" si="658"/>
        <v>155.60430220000001</v>
      </c>
      <c r="P3789" s="13">
        <f t="shared" ca="1" si="661"/>
        <v>309.18</v>
      </c>
      <c r="Q3789" s="11">
        <f t="shared" ca="1" si="415"/>
        <v>-5.4242757670000002E-2</v>
      </c>
      <c r="R3789" s="11">
        <f t="shared" ca="1" si="662"/>
        <v>0.58081911990000001</v>
      </c>
      <c r="S3789" s="11"/>
    </row>
    <row r="3790" spans="2:19" x14ac:dyDescent="0.2">
      <c r="B3790" s="11"/>
      <c r="D3790" s="14">
        <f t="shared" si="663"/>
        <v>37.880000000001033</v>
      </c>
      <c r="E3790" s="11">
        <f t="shared" si="666"/>
        <v>37.840000000001169</v>
      </c>
      <c r="F3790" s="11">
        <f t="shared" si="659"/>
        <v>-371.21040000001148</v>
      </c>
      <c r="G3790" s="11">
        <f t="shared" ca="1" si="412"/>
        <v>156.66342299999999</v>
      </c>
      <c r="H3790" s="15">
        <f t="shared" si="667"/>
        <v>0</v>
      </c>
      <c r="I3790" s="11">
        <f t="shared" ca="1" si="1"/>
        <v>-214.546977</v>
      </c>
      <c r="J3790" s="11">
        <f t="shared" ca="1" si="9"/>
        <v>-5.6698461169999996</v>
      </c>
      <c r="K3790" s="9">
        <f t="shared" ca="1" si="664"/>
        <v>-16.827754169999999</v>
      </c>
      <c r="L3790" s="11">
        <f t="shared" ca="1" si="665"/>
        <v>7736.7853599999999</v>
      </c>
      <c r="M3790" s="11">
        <f t="shared" ca="1" si="660"/>
        <v>0.54160200000000003</v>
      </c>
      <c r="N3790" s="11">
        <f t="shared" ca="1" si="657"/>
        <v>0</v>
      </c>
      <c r="O3790" s="11">
        <f t="shared" ca="1" si="658"/>
        <v>156.66342299999999</v>
      </c>
      <c r="P3790" s="13">
        <f t="shared" ca="1" si="661"/>
        <v>309.18</v>
      </c>
      <c r="Q3790" s="11">
        <f t="shared" ca="1" si="415"/>
        <v>-5.4427046290000003E-2</v>
      </c>
      <c r="R3790" s="11">
        <f t="shared" ca="1" si="662"/>
        <v>0.57796596499999997</v>
      </c>
      <c r="S3790" s="11"/>
    </row>
    <row r="3791" spans="2:19" x14ac:dyDescent="0.2">
      <c r="B3791" s="11"/>
      <c r="D3791" s="14">
        <f t="shared" si="663"/>
        <v>37.890000000001031</v>
      </c>
      <c r="E3791" s="11">
        <f t="shared" si="666"/>
        <v>37.840000000001169</v>
      </c>
      <c r="F3791" s="11">
        <f t="shared" si="659"/>
        <v>-371.21040000001148</v>
      </c>
      <c r="G3791" s="11">
        <f t="shared" ca="1" si="412"/>
        <v>157.72090679999999</v>
      </c>
      <c r="H3791" s="15">
        <f t="shared" si="667"/>
        <v>0</v>
      </c>
      <c r="I3791" s="11">
        <f t="shared" ca="1" si="1"/>
        <v>-213.4894932</v>
      </c>
      <c r="J3791" s="11">
        <f t="shared" ca="1" si="9"/>
        <v>-5.6418999259999998</v>
      </c>
      <c r="K3791" s="9">
        <f t="shared" ca="1" si="664"/>
        <v>-16.884452629999998</v>
      </c>
      <c r="L3791" s="11">
        <f t="shared" ca="1" si="665"/>
        <v>7736.6167990000004</v>
      </c>
      <c r="M3791" s="11">
        <f t="shared" ca="1" si="660"/>
        <v>0.54160200000000003</v>
      </c>
      <c r="N3791" s="11">
        <f t="shared" ca="1" si="657"/>
        <v>0</v>
      </c>
      <c r="O3791" s="11">
        <f t="shared" ca="1" si="658"/>
        <v>157.72090679999999</v>
      </c>
      <c r="P3791" s="13">
        <f t="shared" ca="1" si="661"/>
        <v>309.18</v>
      </c>
      <c r="Q3791" s="11">
        <f t="shared" ca="1" si="415"/>
        <v>-5.4610429629999999E-2</v>
      </c>
      <c r="R3791" s="11">
        <f t="shared" ca="1" si="662"/>
        <v>0.57511721969999996</v>
      </c>
      <c r="S3791" s="11"/>
    </row>
    <row r="3792" spans="2:19" x14ac:dyDescent="0.2">
      <c r="B3792" s="11"/>
      <c r="D3792" s="14">
        <f t="shared" si="663"/>
        <v>37.900000000001029</v>
      </c>
      <c r="E3792" s="11">
        <f t="shared" si="666"/>
        <v>37.840000000001169</v>
      </c>
      <c r="F3792" s="11">
        <f t="shared" si="659"/>
        <v>-371.21040000001148</v>
      </c>
      <c r="G3792" s="11">
        <f t="shared" ca="1" si="412"/>
        <v>158.7767092</v>
      </c>
      <c r="H3792" s="15">
        <f t="shared" si="667"/>
        <v>0</v>
      </c>
      <c r="I3792" s="11">
        <f t="shared" ca="1" si="1"/>
        <v>-212.43369079999999</v>
      </c>
      <c r="J3792" s="11">
        <f t="shared" ca="1" si="9"/>
        <v>-5.6139981710000004</v>
      </c>
      <c r="K3792" s="9">
        <f t="shared" ca="1" si="664"/>
        <v>-16.94087163</v>
      </c>
      <c r="L3792" s="11">
        <f t="shared" ca="1" si="665"/>
        <v>7736.4476720000002</v>
      </c>
      <c r="M3792" s="11">
        <f t="shared" ca="1" si="660"/>
        <v>0.54160200000000003</v>
      </c>
      <c r="N3792" s="11">
        <f t="shared" ca="1" si="657"/>
        <v>0</v>
      </c>
      <c r="O3792" s="11">
        <f t="shared" ca="1" si="658"/>
        <v>158.7767092</v>
      </c>
      <c r="P3792" s="13">
        <f t="shared" ca="1" si="661"/>
        <v>309.18</v>
      </c>
      <c r="Q3792" s="11">
        <f t="shared" ca="1" si="415"/>
        <v>-5.4792909090000001E-2</v>
      </c>
      <c r="R3792" s="11">
        <f t="shared" ca="1" si="662"/>
        <v>0.57227300420000005</v>
      </c>
      <c r="S3792" s="11"/>
    </row>
    <row r="3793" spans="2:19" x14ac:dyDescent="0.2">
      <c r="B3793" s="11"/>
      <c r="D3793" s="14">
        <f t="shared" si="663"/>
        <v>37.910000000001027</v>
      </c>
      <c r="E3793" s="11">
        <f t="shared" si="666"/>
        <v>37.840000000001169</v>
      </c>
      <c r="F3793" s="11">
        <f t="shared" si="659"/>
        <v>-371.21040000001148</v>
      </c>
      <c r="G3793" s="11">
        <f t="shared" ca="1" si="412"/>
        <v>159.83078610000001</v>
      </c>
      <c r="H3793" s="15">
        <f t="shared" si="667"/>
        <v>0</v>
      </c>
      <c r="I3793" s="11">
        <f t="shared" ca="1" si="1"/>
        <v>-211.37961390000001</v>
      </c>
      <c r="J3793" s="11">
        <f t="shared" ca="1" si="9"/>
        <v>-5.5861420150000001</v>
      </c>
      <c r="K3793" s="9">
        <f t="shared" ca="1" si="664"/>
        <v>-16.997011619999999</v>
      </c>
      <c r="L3793" s="11">
        <f t="shared" ca="1" si="665"/>
        <v>7736.2779829999999</v>
      </c>
      <c r="M3793" s="11">
        <f t="shared" ca="1" si="660"/>
        <v>0.54160200000000003</v>
      </c>
      <c r="N3793" s="11">
        <f t="shared" ca="1" si="657"/>
        <v>0</v>
      </c>
      <c r="O3793" s="11">
        <f t="shared" ca="1" si="658"/>
        <v>159.83078610000001</v>
      </c>
      <c r="P3793" s="13">
        <f t="shared" ca="1" si="661"/>
        <v>309.18</v>
      </c>
      <c r="Q3793" s="11">
        <f t="shared" ca="1" si="415"/>
        <v>-5.4974486109999998E-2</v>
      </c>
      <c r="R3793" s="11">
        <f t="shared" ca="1" si="662"/>
        <v>0.56943343680000003</v>
      </c>
      <c r="S3793" s="11"/>
    </row>
    <row r="3794" spans="2:19" x14ac:dyDescent="0.2">
      <c r="B3794" s="11"/>
      <c r="D3794" s="14">
        <f t="shared" si="663"/>
        <v>37.920000000001025</v>
      </c>
      <c r="E3794" s="11">
        <f t="shared" si="666"/>
        <v>37.840000000001169</v>
      </c>
      <c r="F3794" s="11">
        <f t="shared" si="659"/>
        <v>-371.21040000001148</v>
      </c>
      <c r="G3794" s="11">
        <f t="shared" ca="1" si="412"/>
        <v>160.88309419999999</v>
      </c>
      <c r="H3794" s="15">
        <f t="shared" si="667"/>
        <v>0</v>
      </c>
      <c r="I3794" s="11">
        <f t="shared" ca="1" si="1"/>
        <v>-210.3273058</v>
      </c>
      <c r="J3794" s="11">
        <f t="shared" ca="1" si="9"/>
        <v>-5.5583326050000004</v>
      </c>
      <c r="K3794" s="9">
        <f t="shared" ca="1" si="664"/>
        <v>-17.052873040000001</v>
      </c>
      <c r="L3794" s="11">
        <f t="shared" ca="1" si="665"/>
        <v>7736.1077329999998</v>
      </c>
      <c r="M3794" s="11">
        <f t="shared" ca="1" si="660"/>
        <v>0.54160200000000003</v>
      </c>
      <c r="N3794" s="11">
        <f t="shared" ca="1" si="657"/>
        <v>0</v>
      </c>
      <c r="O3794" s="11">
        <f t="shared" ca="1" si="658"/>
        <v>160.88309419999999</v>
      </c>
      <c r="P3794" s="13">
        <f t="shared" ca="1" si="661"/>
        <v>309.18</v>
      </c>
      <c r="Q3794" s="11">
        <f t="shared" ca="1" si="415"/>
        <v>-5.515516216E-2</v>
      </c>
      <c r="R3794" s="11">
        <f t="shared" ca="1" si="662"/>
        <v>0.56659863450000003</v>
      </c>
      <c r="S3794" s="11"/>
    </row>
    <row r="3795" spans="2:19" x14ac:dyDescent="0.2">
      <c r="B3795" s="11"/>
      <c r="D3795" s="14">
        <f t="shared" si="663"/>
        <v>37.930000000001023</v>
      </c>
      <c r="E3795" s="11">
        <f t="shared" si="666"/>
        <v>37.840000000001169</v>
      </c>
      <c r="F3795" s="11">
        <f t="shared" si="659"/>
        <v>-371.21040000001148</v>
      </c>
      <c r="G3795" s="11">
        <f t="shared" ca="1" si="412"/>
        <v>161.952427</v>
      </c>
      <c r="H3795" s="15">
        <f t="shared" si="667"/>
        <v>0</v>
      </c>
      <c r="I3795" s="11">
        <f t="shared" ca="1" si="1"/>
        <v>-209.25797299999999</v>
      </c>
      <c r="J3795" s="11">
        <f t="shared" ca="1" si="9"/>
        <v>-5.530073281</v>
      </c>
      <c r="K3795" s="9">
        <f t="shared" ca="1" si="664"/>
        <v>-17.108456360000002</v>
      </c>
      <c r="L3795" s="11">
        <f t="shared" ca="1" si="665"/>
        <v>7735.9369269999997</v>
      </c>
      <c r="M3795" s="11">
        <f t="shared" ca="1" si="660"/>
        <v>0.54166499999999995</v>
      </c>
      <c r="N3795" s="11">
        <f t="shared" ca="1" si="657"/>
        <v>0</v>
      </c>
      <c r="O3795" s="11">
        <f t="shared" ca="1" si="658"/>
        <v>161.952427</v>
      </c>
      <c r="P3795" s="13">
        <f t="shared" ca="1" si="661"/>
        <v>309.18400000000003</v>
      </c>
      <c r="Q3795" s="11">
        <f t="shared" ca="1" si="415"/>
        <v>-5.5334222859999997E-2</v>
      </c>
      <c r="R3795" s="11">
        <f t="shared" ca="1" si="662"/>
        <v>0.56371796949999997</v>
      </c>
      <c r="S3795" s="11"/>
    </row>
    <row r="3796" spans="2:19" x14ac:dyDescent="0.2">
      <c r="B3796" s="11"/>
      <c r="D3796" s="14">
        <f t="shared" si="663"/>
        <v>37.940000000001021</v>
      </c>
      <c r="E3796" s="11">
        <f t="shared" si="666"/>
        <v>37.840000000001169</v>
      </c>
      <c r="F3796" s="11">
        <f t="shared" si="659"/>
        <v>-371.21040000001148</v>
      </c>
      <c r="G3796" s="11">
        <f t="shared" ca="1" si="412"/>
        <v>163.00109710000001</v>
      </c>
      <c r="H3796" s="15">
        <f t="shared" si="667"/>
        <v>0</v>
      </c>
      <c r="I3796" s="11">
        <f t="shared" ca="1" si="1"/>
        <v>-208.20930290000001</v>
      </c>
      <c r="J3796" s="11">
        <f t="shared" ca="1" si="9"/>
        <v>-5.5023600139999997</v>
      </c>
      <c r="K3796" s="9">
        <f t="shared" ca="1" si="664"/>
        <v>-17.163757090000001</v>
      </c>
      <c r="L3796" s="11">
        <f t="shared" ca="1" si="665"/>
        <v>7735.765566</v>
      </c>
      <c r="M3796" s="11">
        <f t="shared" ca="1" si="660"/>
        <v>0.54166499999999995</v>
      </c>
      <c r="N3796" s="11">
        <f t="shared" ca="1" si="657"/>
        <v>0</v>
      </c>
      <c r="O3796" s="11">
        <f t="shared" ca="1" si="658"/>
        <v>163.00109710000001</v>
      </c>
      <c r="P3796" s="13">
        <f t="shared" ca="1" si="661"/>
        <v>309.18400000000003</v>
      </c>
      <c r="Q3796" s="11">
        <f t="shared" ca="1" si="415"/>
        <v>-5.5513083130000002E-2</v>
      </c>
      <c r="R3796" s="11">
        <f t="shared" ca="1" si="662"/>
        <v>0.56089296779999998</v>
      </c>
      <c r="S3796" s="11"/>
    </row>
    <row r="3797" spans="2:19" x14ac:dyDescent="0.2">
      <c r="B3797" s="11"/>
      <c r="D3797" s="14">
        <f t="shared" si="663"/>
        <v>37.950000000001019</v>
      </c>
      <c r="E3797" s="11">
        <f t="shared" si="666"/>
        <v>37.840000000001169</v>
      </c>
      <c r="F3797" s="11">
        <f t="shared" si="659"/>
        <v>-371.21040000001148</v>
      </c>
      <c r="G3797" s="11">
        <f t="shared" ca="1" si="412"/>
        <v>164.04787060000001</v>
      </c>
      <c r="H3797" s="15">
        <f t="shared" si="667"/>
        <v>0</v>
      </c>
      <c r="I3797" s="11">
        <f t="shared" ca="1" si="1"/>
        <v>-207.16252940000001</v>
      </c>
      <c r="J3797" s="11">
        <f t="shared" ca="1" si="9"/>
        <v>-5.4746968660000004</v>
      </c>
      <c r="K3797" s="9">
        <f t="shared" ca="1" si="664"/>
        <v>-17.218780689999999</v>
      </c>
      <c r="L3797" s="11">
        <f t="shared" ca="1" si="665"/>
        <v>7735.5936529999999</v>
      </c>
      <c r="M3797" s="11">
        <f t="shared" ca="1" si="660"/>
        <v>0.54166499999999995</v>
      </c>
      <c r="N3797" s="11">
        <f t="shared" ca="1" si="657"/>
        <v>0</v>
      </c>
      <c r="O3797" s="11">
        <f t="shared" ca="1" si="658"/>
        <v>164.04787060000001</v>
      </c>
      <c r="P3797" s="13">
        <f t="shared" ca="1" si="661"/>
        <v>309.18400000000003</v>
      </c>
      <c r="Q3797" s="11">
        <f t="shared" ca="1" si="415"/>
        <v>-5.5691047059999998E-2</v>
      </c>
      <c r="R3797" s="11">
        <f t="shared" ca="1" si="662"/>
        <v>0.55807307500000003</v>
      </c>
      <c r="S3797" s="11"/>
    </row>
    <row r="3798" spans="2:19" x14ac:dyDescent="0.2">
      <c r="B3798" s="11"/>
      <c r="D3798" s="14">
        <f t="shared" si="663"/>
        <v>37.960000000001017</v>
      </c>
      <c r="E3798" s="11">
        <f t="shared" si="666"/>
        <v>37.840000000001169</v>
      </c>
      <c r="F3798" s="11">
        <f t="shared" si="659"/>
        <v>-371.21040000001148</v>
      </c>
      <c r="G3798" s="11">
        <f t="shared" ca="1" si="412"/>
        <v>165.09270660000001</v>
      </c>
      <c r="H3798" s="15">
        <f t="shared" si="667"/>
        <v>0</v>
      </c>
      <c r="I3798" s="11">
        <f t="shared" ca="1" si="1"/>
        <v>-206.11769340000001</v>
      </c>
      <c r="J3798" s="11">
        <f t="shared" ca="1" si="9"/>
        <v>-5.4470849189999999</v>
      </c>
      <c r="K3798" s="9">
        <f t="shared" ca="1" si="664"/>
        <v>-17.273527659999999</v>
      </c>
      <c r="L3798" s="11">
        <f t="shared" ca="1" si="665"/>
        <v>7735.4211910000004</v>
      </c>
      <c r="M3798" s="11">
        <f t="shared" ca="1" si="660"/>
        <v>0.54166499999999995</v>
      </c>
      <c r="N3798" s="11">
        <f t="shared" ca="1" si="657"/>
        <v>0</v>
      </c>
      <c r="O3798" s="11">
        <f t="shared" ca="1" si="658"/>
        <v>165.09270660000001</v>
      </c>
      <c r="P3798" s="13">
        <f t="shared" ca="1" si="661"/>
        <v>309.18400000000003</v>
      </c>
      <c r="Q3798" s="11">
        <f t="shared" ca="1" si="415"/>
        <v>-5.5868116279999998E-2</v>
      </c>
      <c r="R3798" s="11">
        <f t="shared" ca="1" si="662"/>
        <v>0.55525840159999995</v>
      </c>
      <c r="S3798" s="11"/>
    </row>
    <row r="3799" spans="2:19" x14ac:dyDescent="0.2">
      <c r="B3799" s="11"/>
      <c r="D3799" s="14">
        <f t="shared" si="663"/>
        <v>37.970000000001015</v>
      </c>
      <c r="E3799" s="11">
        <f t="shared" si="666"/>
        <v>37.840000000001169</v>
      </c>
      <c r="F3799" s="11">
        <f t="shared" si="659"/>
        <v>-371.21040000001148</v>
      </c>
      <c r="G3799" s="11">
        <f t="shared" ca="1" si="412"/>
        <v>166.1355647</v>
      </c>
      <c r="H3799" s="15">
        <f t="shared" si="667"/>
        <v>0</v>
      </c>
      <c r="I3799" s="11">
        <f t="shared" ca="1" si="1"/>
        <v>-205.07483529999999</v>
      </c>
      <c r="J3799" s="11">
        <f t="shared" ca="1" si="9"/>
        <v>-5.419525245</v>
      </c>
      <c r="K3799" s="9">
        <f t="shared" ca="1" si="664"/>
        <v>-17.32799851</v>
      </c>
      <c r="L3799" s="11">
        <f t="shared" ca="1" si="665"/>
        <v>7735.248184</v>
      </c>
      <c r="M3799" s="11">
        <f t="shared" ca="1" si="660"/>
        <v>0.54166499999999995</v>
      </c>
      <c r="N3799" s="11">
        <f t="shared" ca="1" si="657"/>
        <v>0</v>
      </c>
      <c r="O3799" s="11">
        <f t="shared" ca="1" si="658"/>
        <v>166.1355647</v>
      </c>
      <c r="P3799" s="13">
        <f t="shared" ca="1" si="661"/>
        <v>309.18400000000003</v>
      </c>
      <c r="Q3799" s="11">
        <f t="shared" ca="1" si="415"/>
        <v>-5.6044292439999997E-2</v>
      </c>
      <c r="R3799" s="11">
        <f t="shared" ca="1" si="662"/>
        <v>0.55244905659999999</v>
      </c>
      <c r="S3799" s="11"/>
    </row>
    <row r="3800" spans="2:19" x14ac:dyDescent="0.2">
      <c r="B3800" s="11"/>
      <c r="D3800" s="14">
        <f t="shared" si="663"/>
        <v>37.980000000001013</v>
      </c>
      <c r="E3800" s="11">
        <f t="shared" si="666"/>
        <v>37.840000000001169</v>
      </c>
      <c r="F3800" s="11">
        <f t="shared" si="659"/>
        <v>-371.21040000001148</v>
      </c>
      <c r="G3800" s="11">
        <f t="shared" ca="1" si="412"/>
        <v>167.17640499999999</v>
      </c>
      <c r="H3800" s="15">
        <f t="shared" si="667"/>
        <v>0</v>
      </c>
      <c r="I3800" s="11">
        <f t="shared" ca="1" si="1"/>
        <v>-204.033995</v>
      </c>
      <c r="J3800" s="11">
        <f t="shared" ca="1" si="9"/>
        <v>-5.3920188969999998</v>
      </c>
      <c r="K3800" s="9">
        <f t="shared" ca="1" si="664"/>
        <v>-17.38219376</v>
      </c>
      <c r="L3800" s="11">
        <f t="shared" ca="1" si="665"/>
        <v>7735.0746330000002</v>
      </c>
      <c r="M3800" s="11">
        <f t="shared" ca="1" si="660"/>
        <v>0.54166499999999995</v>
      </c>
      <c r="N3800" s="11">
        <f t="shared" ca="1" si="657"/>
        <v>0</v>
      </c>
      <c r="O3800" s="11">
        <f t="shared" ca="1" si="658"/>
        <v>167.17640499999999</v>
      </c>
      <c r="P3800" s="13">
        <f t="shared" ca="1" si="661"/>
        <v>309.18400000000003</v>
      </c>
      <c r="Q3800" s="11">
        <f t="shared" ca="1" si="415"/>
        <v>-5.6219577229999998E-2</v>
      </c>
      <c r="R3800" s="11">
        <f t="shared" ca="1" si="662"/>
        <v>0.54964514750000004</v>
      </c>
      <c r="S3800" s="11"/>
    </row>
    <row r="3801" spans="2:19" x14ac:dyDescent="0.2">
      <c r="B3801" s="11"/>
      <c r="D3801" s="14">
        <f t="shared" si="663"/>
        <v>37.990000000001011</v>
      </c>
      <c r="E3801" s="11">
        <f t="shared" si="666"/>
        <v>37.840000000001169</v>
      </c>
      <c r="F3801" s="11">
        <f t="shared" si="659"/>
        <v>-371.21040000001148</v>
      </c>
      <c r="G3801" s="11">
        <f t="shared" ca="1" si="412"/>
        <v>168.2347528</v>
      </c>
      <c r="H3801" s="15">
        <f t="shared" si="667"/>
        <v>0</v>
      </c>
      <c r="I3801" s="11">
        <f t="shared" ca="1" si="1"/>
        <v>-202.9756472</v>
      </c>
      <c r="J3801" s="11">
        <f t="shared" ca="1" si="9"/>
        <v>-5.3640498719999998</v>
      </c>
      <c r="K3801" s="9">
        <f t="shared" ca="1" si="664"/>
        <v>-17.436113949999999</v>
      </c>
      <c r="L3801" s="11">
        <f t="shared" ca="1" si="665"/>
        <v>7734.900541</v>
      </c>
      <c r="M3801" s="11">
        <f t="shared" ca="1" si="660"/>
        <v>0.54172799999999999</v>
      </c>
      <c r="N3801" s="11">
        <f t="shared" ca="1" si="657"/>
        <v>0</v>
      </c>
      <c r="O3801" s="11">
        <f t="shared" ca="1" si="658"/>
        <v>168.2347528</v>
      </c>
      <c r="P3801" s="13">
        <f t="shared" ca="1" si="661"/>
        <v>309.18799999999999</v>
      </c>
      <c r="Q3801" s="11">
        <f t="shared" ca="1" si="415"/>
        <v>-5.63932428E-2</v>
      </c>
      <c r="R3801" s="11">
        <f t="shared" ca="1" si="662"/>
        <v>0.54679407469999997</v>
      </c>
      <c r="S3801" s="11"/>
    </row>
    <row r="3802" spans="2:19" x14ac:dyDescent="0.2">
      <c r="B3802" s="11"/>
      <c r="D3802" s="14">
        <f t="shared" si="663"/>
        <v>38.000000000001009</v>
      </c>
      <c r="E3802" s="11">
        <f t="shared" si="666"/>
        <v>37.840000000001169</v>
      </c>
      <c r="F3802" s="11">
        <f t="shared" si="659"/>
        <v>-371.21040000001148</v>
      </c>
      <c r="G3802" s="11">
        <f t="shared" ca="1" si="412"/>
        <v>169.27146060000001</v>
      </c>
      <c r="H3802" s="15">
        <f t="shared" si="667"/>
        <v>0</v>
      </c>
      <c r="I3802" s="11">
        <f t="shared" ca="1" si="1"/>
        <v>-201.93893940000001</v>
      </c>
      <c r="J3802" s="11">
        <f t="shared" ca="1" si="9"/>
        <v>-5.3366527340000003</v>
      </c>
      <c r="K3802" s="9">
        <f t="shared" ca="1" si="664"/>
        <v>-17.48975445</v>
      </c>
      <c r="L3802" s="11">
        <f t="shared" ca="1" si="665"/>
        <v>7734.7259119999999</v>
      </c>
      <c r="M3802" s="11">
        <f t="shared" ca="1" si="660"/>
        <v>0.54172799999999999</v>
      </c>
      <c r="N3802" s="11">
        <f t="shared" ca="1" si="657"/>
        <v>0</v>
      </c>
      <c r="O3802" s="11">
        <f t="shared" ca="1" si="658"/>
        <v>169.27146060000001</v>
      </c>
      <c r="P3802" s="13">
        <f t="shared" ca="1" si="661"/>
        <v>309.18799999999999</v>
      </c>
      <c r="Q3802" s="11">
        <f t="shared" ca="1" si="415"/>
        <v>-5.6566731090000003E-2</v>
      </c>
      <c r="R3802" s="11">
        <f t="shared" ca="1" si="662"/>
        <v>0.54400129799999997</v>
      </c>
      <c r="S3802" s="11"/>
    </row>
    <row r="3803" spans="2:19" x14ac:dyDescent="0.2">
      <c r="B3803" s="11"/>
      <c r="D3803" s="14">
        <f t="shared" si="663"/>
        <v>38.010000000001007</v>
      </c>
      <c r="E3803" s="11">
        <f t="shared" si="666"/>
        <v>37.840000000001169</v>
      </c>
      <c r="F3803" s="11">
        <f t="shared" si="659"/>
        <v>-371.21040000001148</v>
      </c>
      <c r="G3803" s="11">
        <f t="shared" ca="1" si="412"/>
        <v>170.3060333</v>
      </c>
      <c r="H3803" s="15">
        <f t="shared" si="667"/>
        <v>0</v>
      </c>
      <c r="I3803" s="11">
        <f t="shared" ca="1" si="1"/>
        <v>-200.9043667</v>
      </c>
      <c r="J3803" s="11">
        <f t="shared" ca="1" si="9"/>
        <v>-5.3093120149999997</v>
      </c>
      <c r="K3803" s="9">
        <f t="shared" ca="1" si="664"/>
        <v>-17.543120980000001</v>
      </c>
      <c r="L3803" s="11">
        <f t="shared" ca="1" si="665"/>
        <v>7734.5507479999997</v>
      </c>
      <c r="M3803" s="11">
        <f t="shared" ca="1" si="660"/>
        <v>0.54172799999999999</v>
      </c>
      <c r="N3803" s="11">
        <f t="shared" ca="1" si="657"/>
        <v>0</v>
      </c>
      <c r="O3803" s="11">
        <f t="shared" ca="1" si="658"/>
        <v>170.3060333</v>
      </c>
      <c r="P3803" s="13">
        <f t="shared" ca="1" si="661"/>
        <v>309.18799999999999</v>
      </c>
      <c r="Q3803" s="11">
        <f t="shared" ca="1" si="415"/>
        <v>-5.6739333289999999E-2</v>
      </c>
      <c r="R3803" s="11">
        <f t="shared" ca="1" si="662"/>
        <v>0.5412142727</v>
      </c>
      <c r="S3803" s="11"/>
    </row>
    <row r="3804" spans="2:19" x14ac:dyDescent="0.2">
      <c r="B3804" s="11"/>
      <c r="D3804" s="14">
        <f t="shared" si="663"/>
        <v>38.020000000001005</v>
      </c>
      <c r="E3804" s="11">
        <f t="shared" si="666"/>
        <v>37.840000000001169</v>
      </c>
      <c r="F3804" s="11">
        <f t="shared" si="659"/>
        <v>-371.21040000001148</v>
      </c>
      <c r="G3804" s="11">
        <f t="shared" ca="1" si="412"/>
        <v>171.3384336</v>
      </c>
      <c r="H3804" s="15">
        <f t="shared" si="667"/>
        <v>0</v>
      </c>
      <c r="I3804" s="11">
        <f t="shared" ca="1" si="1"/>
        <v>-199.87196639999999</v>
      </c>
      <c r="J3804" s="11">
        <f t="shared" ca="1" si="9"/>
        <v>-5.2820287099999996</v>
      </c>
      <c r="K3804" s="9">
        <f t="shared" ca="1" si="664"/>
        <v>-17.596214100000001</v>
      </c>
      <c r="L3804" s="11">
        <f t="shared" ca="1" si="665"/>
        <v>7734.375051</v>
      </c>
      <c r="M3804" s="11">
        <f t="shared" ca="1" si="660"/>
        <v>0.54172799999999999</v>
      </c>
      <c r="N3804" s="11">
        <f t="shared" ca="1" si="657"/>
        <v>0</v>
      </c>
      <c r="O3804" s="11">
        <f t="shared" ca="1" si="658"/>
        <v>171.3384336</v>
      </c>
      <c r="P3804" s="13">
        <f t="shared" ca="1" si="661"/>
        <v>309.18799999999999</v>
      </c>
      <c r="Q3804" s="11">
        <f t="shared" ca="1" si="415"/>
        <v>-5.6911051210000001E-2</v>
      </c>
      <c r="R3804" s="11">
        <f t="shared" ca="1" si="662"/>
        <v>0.53843309989999999</v>
      </c>
      <c r="S3804" s="11"/>
    </row>
    <row r="3805" spans="2:19" x14ac:dyDescent="0.2">
      <c r="B3805" s="11"/>
      <c r="D3805" s="14">
        <f t="shared" si="663"/>
        <v>38.030000000001003</v>
      </c>
      <c r="E3805" s="11">
        <f t="shared" si="666"/>
        <v>37.840000000001169</v>
      </c>
      <c r="F3805" s="11">
        <f t="shared" si="659"/>
        <v>-371.21040000001148</v>
      </c>
      <c r="G3805" s="11">
        <f t="shared" ca="1" si="412"/>
        <v>172.36862439999999</v>
      </c>
      <c r="H3805" s="15">
        <f t="shared" si="667"/>
        <v>0</v>
      </c>
      <c r="I3805" s="11">
        <f t="shared" ca="1" si="1"/>
        <v>-198.84177560000001</v>
      </c>
      <c r="J3805" s="11">
        <f t="shared" ca="1" si="9"/>
        <v>-5.254803796</v>
      </c>
      <c r="K3805" s="9">
        <f t="shared" ca="1" si="664"/>
        <v>-17.649034390000001</v>
      </c>
      <c r="L3805" s="11">
        <f t="shared" ca="1" si="665"/>
        <v>7734.1988250000004</v>
      </c>
      <c r="M3805" s="11">
        <f t="shared" ca="1" si="660"/>
        <v>0.54172799999999999</v>
      </c>
      <c r="N3805" s="11">
        <f t="shared" ca="1" si="657"/>
        <v>0</v>
      </c>
      <c r="O3805" s="11">
        <f t="shared" ca="1" si="658"/>
        <v>172.36862439999999</v>
      </c>
      <c r="P3805" s="13">
        <f t="shared" ca="1" si="661"/>
        <v>309.18799999999999</v>
      </c>
      <c r="Q3805" s="11">
        <f t="shared" ca="1" si="415"/>
        <v>-5.7081886710000002E-2</v>
      </c>
      <c r="R3805" s="11">
        <f t="shared" ca="1" si="662"/>
        <v>0.53565787929999997</v>
      </c>
      <c r="S3805" s="11"/>
    </row>
    <row r="3806" spans="2:19" x14ac:dyDescent="0.2">
      <c r="B3806" s="11"/>
      <c r="D3806" s="14">
        <f t="shared" si="663"/>
        <v>38.040000000001001</v>
      </c>
      <c r="E3806" s="11">
        <f t="shared" si="666"/>
        <v>37.840000000001169</v>
      </c>
      <c r="F3806" s="11">
        <f t="shared" si="659"/>
        <v>-371.21040000001148</v>
      </c>
      <c r="G3806" s="11">
        <f t="shared" ca="1" si="412"/>
        <v>173.39656919999999</v>
      </c>
      <c r="H3806" s="15">
        <f t="shared" si="667"/>
        <v>0</v>
      </c>
      <c r="I3806" s="11">
        <f t="shared" ca="1" si="1"/>
        <v>-197.81383080000001</v>
      </c>
      <c r="J3806" s="11">
        <f t="shared" ca="1" si="9"/>
        <v>-5.2276382339999996</v>
      </c>
      <c r="K3806" s="9">
        <f t="shared" ca="1" si="664"/>
        <v>-17.701582429999998</v>
      </c>
      <c r="L3806" s="11">
        <f t="shared" ca="1" si="665"/>
        <v>7734.0220719999998</v>
      </c>
      <c r="M3806" s="11">
        <f t="shared" ca="1" si="660"/>
        <v>0.54172799999999999</v>
      </c>
      <c r="N3806" s="11">
        <f t="shared" ca="1" si="657"/>
        <v>0</v>
      </c>
      <c r="O3806" s="11">
        <f t="shared" ca="1" si="658"/>
        <v>173.39656919999999</v>
      </c>
      <c r="P3806" s="13">
        <f t="shared" ca="1" si="661"/>
        <v>309.18799999999999</v>
      </c>
      <c r="Q3806" s="11">
        <f t="shared" ca="1" si="415"/>
        <v>-5.7251841679999999E-2</v>
      </c>
      <c r="R3806" s="11">
        <f t="shared" ca="1" si="662"/>
        <v>0.53288870889999995</v>
      </c>
      <c r="S3806" s="11"/>
    </row>
    <row r="3807" spans="2:19" x14ac:dyDescent="0.2">
      <c r="B3807" s="11"/>
      <c r="D3807" s="14">
        <f t="shared" si="663"/>
        <v>38.050000000000999</v>
      </c>
      <c r="E3807" s="11">
        <f t="shared" si="666"/>
        <v>37.840000000001169</v>
      </c>
      <c r="F3807" s="11">
        <f t="shared" si="659"/>
        <v>-371.21040000001148</v>
      </c>
      <c r="G3807" s="11">
        <f t="shared" ca="1" si="412"/>
        <v>174.4425167</v>
      </c>
      <c r="H3807" s="15">
        <f t="shared" si="667"/>
        <v>0</v>
      </c>
      <c r="I3807" s="11">
        <f t="shared" ca="1" si="1"/>
        <v>-196.76788329999999</v>
      </c>
      <c r="J3807" s="11">
        <f t="shared" ca="1" si="9"/>
        <v>-5.199996917</v>
      </c>
      <c r="K3807" s="9">
        <f t="shared" ca="1" si="664"/>
        <v>-17.753858810000001</v>
      </c>
      <c r="L3807" s="11">
        <f t="shared" ca="1" si="665"/>
        <v>7733.8447939999996</v>
      </c>
      <c r="M3807" s="11">
        <f t="shared" ca="1" si="660"/>
        <v>0.54179100000000002</v>
      </c>
      <c r="N3807" s="11">
        <f t="shared" ca="1" si="657"/>
        <v>0</v>
      </c>
      <c r="O3807" s="11">
        <f t="shared" ca="1" si="658"/>
        <v>174.4425167</v>
      </c>
      <c r="P3807" s="13">
        <f t="shared" ca="1" si="661"/>
        <v>309.19299999999998</v>
      </c>
      <c r="Q3807" s="11">
        <f t="shared" ca="1" si="415"/>
        <v>-5.7419989480000003E-2</v>
      </c>
      <c r="R3807" s="11">
        <f t="shared" ca="1" si="662"/>
        <v>0.53007104140000005</v>
      </c>
      <c r="S3807" s="11"/>
    </row>
    <row r="3808" spans="2:19" x14ac:dyDescent="0.2">
      <c r="B3808" s="11"/>
      <c r="D3808" s="14">
        <f t="shared" si="663"/>
        <v>38.060000000000997</v>
      </c>
      <c r="E3808" s="11">
        <f t="shared" si="666"/>
        <v>37.840000000001169</v>
      </c>
      <c r="F3808" s="11">
        <f t="shared" si="659"/>
        <v>-371.21040000001148</v>
      </c>
      <c r="G3808" s="11">
        <f t="shared" ca="1" si="412"/>
        <v>175.4658761</v>
      </c>
      <c r="H3808" s="15">
        <f t="shared" si="667"/>
        <v>0</v>
      </c>
      <c r="I3808" s="11">
        <f t="shared" ca="1" si="1"/>
        <v>-195.74452389999999</v>
      </c>
      <c r="J3808" s="11">
        <f t="shared" ca="1" si="9"/>
        <v>-5.1729525330000001</v>
      </c>
      <c r="K3808" s="9">
        <f t="shared" ca="1" si="664"/>
        <v>-17.805858780000001</v>
      </c>
      <c r="L3808" s="11">
        <f t="shared" ca="1" si="665"/>
        <v>7733.6669959999999</v>
      </c>
      <c r="M3808" s="11">
        <f t="shared" ca="1" si="660"/>
        <v>0.54179100000000002</v>
      </c>
      <c r="N3808" s="11">
        <f t="shared" ca="1" si="657"/>
        <v>0</v>
      </c>
      <c r="O3808" s="11">
        <f t="shared" ca="1" si="658"/>
        <v>175.4658761</v>
      </c>
      <c r="P3808" s="13">
        <f t="shared" ca="1" si="661"/>
        <v>309.19299999999998</v>
      </c>
      <c r="Q3808" s="11">
        <f t="shared" ca="1" si="415"/>
        <v>-5.7588169129999998E-2</v>
      </c>
      <c r="R3808" s="11">
        <f t="shared" ca="1" si="662"/>
        <v>0.52731422360000002</v>
      </c>
      <c r="S3808" s="11"/>
    </row>
    <row r="3809" spans="2:19" x14ac:dyDescent="0.2">
      <c r="B3809" s="11"/>
      <c r="D3809" s="14">
        <f t="shared" si="663"/>
        <v>38.070000000000995</v>
      </c>
      <c r="E3809" s="11">
        <f t="shared" si="666"/>
        <v>37.840000000001169</v>
      </c>
      <c r="F3809" s="11">
        <f t="shared" si="659"/>
        <v>-371.21040000001148</v>
      </c>
      <c r="G3809" s="11">
        <f t="shared" ca="1" si="412"/>
        <v>176.48688290000001</v>
      </c>
      <c r="H3809" s="15">
        <f t="shared" si="667"/>
        <v>0</v>
      </c>
      <c r="I3809" s="11">
        <f t="shared" ca="1" si="1"/>
        <v>-194.72351710000001</v>
      </c>
      <c r="J3809" s="11">
        <f t="shared" ca="1" si="9"/>
        <v>-5.1459703240000003</v>
      </c>
      <c r="K3809" s="9">
        <f t="shared" ca="1" si="664"/>
        <v>-17.8575883</v>
      </c>
      <c r="L3809" s="11">
        <f t="shared" ca="1" si="665"/>
        <v>7733.4886779999997</v>
      </c>
      <c r="M3809" s="11">
        <f t="shared" ca="1" si="660"/>
        <v>0.54179100000000002</v>
      </c>
      <c r="N3809" s="11">
        <f t="shared" ca="1" si="657"/>
        <v>0</v>
      </c>
      <c r="O3809" s="11">
        <f t="shared" ca="1" si="658"/>
        <v>176.48688290000001</v>
      </c>
      <c r="P3809" s="13">
        <f t="shared" ca="1" si="661"/>
        <v>309.19299999999998</v>
      </c>
      <c r="Q3809" s="11">
        <f t="shared" ca="1" si="415"/>
        <v>-5.7755474100000002E-2</v>
      </c>
      <c r="R3809" s="11">
        <f t="shared" ca="1" si="662"/>
        <v>0.52456374350000001</v>
      </c>
      <c r="S3809" s="11"/>
    </row>
    <row r="3810" spans="2:19" x14ac:dyDescent="0.2">
      <c r="B3810" s="11"/>
      <c r="D3810" s="14">
        <f t="shared" si="663"/>
        <v>38.080000000000993</v>
      </c>
      <c r="E3810" s="11">
        <f t="shared" si="666"/>
        <v>37.840000000001169</v>
      </c>
      <c r="F3810" s="11">
        <f t="shared" si="659"/>
        <v>-371.21040000001148</v>
      </c>
      <c r="G3810" s="11">
        <f t="shared" ca="1" si="412"/>
        <v>177.50550290000001</v>
      </c>
      <c r="H3810" s="15">
        <f t="shared" si="667"/>
        <v>0</v>
      </c>
      <c r="I3810" s="11">
        <f t="shared" ca="1" si="1"/>
        <v>-193.70489710000001</v>
      </c>
      <c r="J3810" s="11">
        <f t="shared" ca="1" si="9"/>
        <v>-5.1190511909999996</v>
      </c>
      <c r="K3810" s="9">
        <f t="shared" ca="1" si="664"/>
        <v>-17.909048009999999</v>
      </c>
      <c r="L3810" s="11">
        <f t="shared" ca="1" si="665"/>
        <v>7733.3098449999998</v>
      </c>
      <c r="M3810" s="11">
        <f t="shared" ca="1" si="660"/>
        <v>0.54179100000000002</v>
      </c>
      <c r="N3810" s="11">
        <f t="shared" ca="1" si="657"/>
        <v>0</v>
      </c>
      <c r="O3810" s="11">
        <f t="shared" ca="1" si="658"/>
        <v>177.50550290000001</v>
      </c>
      <c r="P3810" s="13">
        <f t="shared" ca="1" si="661"/>
        <v>309.19299999999998</v>
      </c>
      <c r="Q3810" s="11">
        <f t="shared" ca="1" si="415"/>
        <v>-5.7921906400000001E-2</v>
      </c>
      <c r="R3810" s="11">
        <f t="shared" ca="1" si="662"/>
        <v>0.5218196933</v>
      </c>
      <c r="S3810" s="11"/>
    </row>
    <row r="3811" spans="2:19" x14ac:dyDescent="0.2">
      <c r="B3811" s="11"/>
      <c r="D3811" s="14">
        <f t="shared" si="663"/>
        <v>38.090000000000991</v>
      </c>
      <c r="E3811" s="11">
        <f t="shared" si="666"/>
        <v>37.840000000001169</v>
      </c>
      <c r="F3811" s="11">
        <f t="shared" si="659"/>
        <v>-371.21040000001148</v>
      </c>
      <c r="G3811" s="11">
        <f t="shared" ca="1" si="412"/>
        <v>178.5217026</v>
      </c>
      <c r="H3811" s="15">
        <f t="shared" si="667"/>
        <v>0</v>
      </c>
      <c r="I3811" s="11">
        <f t="shared" ca="1" si="1"/>
        <v>-192.6886974</v>
      </c>
      <c r="J3811" s="11">
        <f t="shared" ca="1" si="9"/>
        <v>-5.0921960210000003</v>
      </c>
      <c r="K3811" s="9">
        <f t="shared" ca="1" si="664"/>
        <v>-17.960238520000001</v>
      </c>
      <c r="L3811" s="11">
        <f t="shared" ca="1" si="665"/>
        <v>7733.1304989999999</v>
      </c>
      <c r="M3811" s="11">
        <f t="shared" ca="1" si="660"/>
        <v>0.54179100000000002</v>
      </c>
      <c r="N3811" s="11">
        <f t="shared" ca="1" si="657"/>
        <v>0</v>
      </c>
      <c r="O3811" s="11">
        <f t="shared" ca="1" si="658"/>
        <v>178.5217026</v>
      </c>
      <c r="P3811" s="13">
        <f t="shared" ca="1" si="661"/>
        <v>309.19299999999998</v>
      </c>
      <c r="Q3811" s="11">
        <f t="shared" ca="1" si="415"/>
        <v>-5.8087468080000003E-2</v>
      </c>
      <c r="R3811" s="11">
        <f t="shared" ca="1" si="662"/>
        <v>0.5190821632</v>
      </c>
      <c r="S3811" s="11"/>
    </row>
    <row r="3812" spans="2:19" x14ac:dyDescent="0.2">
      <c r="B3812" s="11"/>
      <c r="D3812" s="14">
        <f t="shared" si="663"/>
        <v>38.100000000000989</v>
      </c>
      <c r="E3812" s="11">
        <f t="shared" si="666"/>
        <v>37.840000000001169</v>
      </c>
      <c r="F3812" s="11">
        <f t="shared" si="659"/>
        <v>-371.21040000001148</v>
      </c>
      <c r="G3812" s="11">
        <f t="shared" ca="1" si="412"/>
        <v>179.55632539999999</v>
      </c>
      <c r="H3812" s="15">
        <f t="shared" si="667"/>
        <v>0</v>
      </c>
      <c r="I3812" s="11">
        <f t="shared" ca="1" si="1"/>
        <v>-191.6540746</v>
      </c>
      <c r="J3812" s="11">
        <f t="shared" ca="1" si="9"/>
        <v>-5.0648539809999997</v>
      </c>
      <c r="K3812" s="9">
        <f t="shared" ca="1" si="664"/>
        <v>-18.011160480000001</v>
      </c>
      <c r="L3812" s="11">
        <f t="shared" ca="1" si="665"/>
        <v>7732.9506419999998</v>
      </c>
      <c r="M3812" s="11">
        <f t="shared" ca="1" si="660"/>
        <v>0.54185399999999995</v>
      </c>
      <c r="N3812" s="11">
        <f t="shared" ca="1" si="657"/>
        <v>0</v>
      </c>
      <c r="O3812" s="11">
        <f t="shared" ca="1" si="658"/>
        <v>179.55632539999999</v>
      </c>
      <c r="P3812" s="13">
        <f t="shared" ca="1" si="661"/>
        <v>309.197</v>
      </c>
      <c r="Q3812" s="11">
        <f t="shared" ca="1" si="415"/>
        <v>-5.825140761E-2</v>
      </c>
      <c r="R3812" s="11">
        <f t="shared" ca="1" si="662"/>
        <v>0.51629500309999998</v>
      </c>
      <c r="S3812" s="11"/>
    </row>
    <row r="3813" spans="2:19" x14ac:dyDescent="0.2">
      <c r="B3813" s="11"/>
      <c r="D3813" s="14">
        <f t="shared" si="663"/>
        <v>38.110000000000987</v>
      </c>
      <c r="E3813" s="11">
        <f t="shared" si="666"/>
        <v>37.840000000001169</v>
      </c>
      <c r="F3813" s="11">
        <f t="shared" si="659"/>
        <v>-371.21040000001148</v>
      </c>
      <c r="G3813" s="11">
        <f t="shared" ca="1" si="412"/>
        <v>180.56759310000001</v>
      </c>
      <c r="H3813" s="15">
        <f t="shared" si="667"/>
        <v>0</v>
      </c>
      <c r="I3813" s="11">
        <f t="shared" ca="1" si="1"/>
        <v>-190.64280690000001</v>
      </c>
      <c r="J3813" s="11">
        <f t="shared" ca="1" si="9"/>
        <v>-5.0381291470000003</v>
      </c>
      <c r="K3813" s="9">
        <f t="shared" ca="1" si="664"/>
        <v>-18.061809019999998</v>
      </c>
      <c r="L3813" s="11">
        <f t="shared" ca="1" si="665"/>
        <v>7732.7702769999996</v>
      </c>
      <c r="M3813" s="11">
        <f t="shared" ca="1" si="660"/>
        <v>0.54185399999999995</v>
      </c>
      <c r="N3813" s="11">
        <f t="shared" ca="1" si="657"/>
        <v>0</v>
      </c>
      <c r="O3813" s="11">
        <f t="shared" ca="1" si="658"/>
        <v>180.56759310000001</v>
      </c>
      <c r="P3813" s="13">
        <f t="shared" ca="1" si="661"/>
        <v>309.197</v>
      </c>
      <c r="Q3813" s="11">
        <f t="shared" ca="1" si="415"/>
        <v>-5.8415214299999997E-2</v>
      </c>
      <c r="R3813" s="11">
        <f t="shared" ca="1" si="662"/>
        <v>0.51357075910000005</v>
      </c>
      <c r="S3813" s="11"/>
    </row>
    <row r="3814" spans="2:19" x14ac:dyDescent="0.2">
      <c r="B3814" s="11"/>
      <c r="D3814" s="14">
        <f t="shared" si="663"/>
        <v>38.120000000000985</v>
      </c>
      <c r="E3814" s="11">
        <f t="shared" si="666"/>
        <v>37.840000000001169</v>
      </c>
      <c r="F3814" s="11">
        <f t="shared" si="659"/>
        <v>-371.21040000001148</v>
      </c>
      <c r="G3814" s="11">
        <f t="shared" ca="1" si="412"/>
        <v>181.57634210000001</v>
      </c>
      <c r="H3814" s="15">
        <f t="shared" si="667"/>
        <v>0</v>
      </c>
      <c r="I3814" s="11">
        <f t="shared" ca="1" si="1"/>
        <v>-189.63405789999999</v>
      </c>
      <c r="J3814" s="11">
        <f t="shared" ca="1" si="9"/>
        <v>-5.0114708739999996</v>
      </c>
      <c r="K3814" s="9">
        <f t="shared" ca="1" si="664"/>
        <v>-18.112190309999999</v>
      </c>
      <c r="L3814" s="11">
        <f t="shared" ca="1" si="665"/>
        <v>7732.5894070000004</v>
      </c>
      <c r="M3814" s="11">
        <f t="shared" ca="1" si="660"/>
        <v>0.54185399999999995</v>
      </c>
      <c r="N3814" s="11">
        <f t="shared" ca="1" si="657"/>
        <v>0</v>
      </c>
      <c r="O3814" s="11">
        <f t="shared" ca="1" si="658"/>
        <v>181.57634210000001</v>
      </c>
      <c r="P3814" s="13">
        <f t="shared" ca="1" si="661"/>
        <v>309.197</v>
      </c>
      <c r="Q3814" s="11">
        <f t="shared" ca="1" si="415"/>
        <v>-5.8578156669999999E-2</v>
      </c>
      <c r="R3814" s="11">
        <f t="shared" ca="1" si="662"/>
        <v>0.51085330009999996</v>
      </c>
      <c r="S3814" s="11"/>
    </row>
    <row r="3815" spans="2:19" x14ac:dyDescent="0.2">
      <c r="B3815" s="11"/>
      <c r="D3815" s="14">
        <f t="shared" si="663"/>
        <v>38.130000000000983</v>
      </c>
      <c r="E3815" s="11">
        <f t="shared" si="666"/>
        <v>37.840000000001169</v>
      </c>
      <c r="F3815" s="11">
        <f t="shared" si="659"/>
        <v>-371.21040000001148</v>
      </c>
      <c r="G3815" s="11">
        <f t="shared" ca="1" si="412"/>
        <v>182.58254120000001</v>
      </c>
      <c r="H3815" s="15">
        <f t="shared" si="667"/>
        <v>0</v>
      </c>
      <c r="I3815" s="11">
        <f t="shared" ca="1" si="1"/>
        <v>-188.62785880000001</v>
      </c>
      <c r="J3815" s="11">
        <f t="shared" ca="1" si="9"/>
        <v>-4.9848799899999996</v>
      </c>
      <c r="K3815" s="9">
        <f t="shared" ca="1" si="664"/>
        <v>-18.162305020000002</v>
      </c>
      <c r="L3815" s="11">
        <f t="shared" ca="1" si="665"/>
        <v>7732.4080350000004</v>
      </c>
      <c r="M3815" s="11">
        <f t="shared" ca="1" si="660"/>
        <v>0.54185399999999995</v>
      </c>
      <c r="N3815" s="11">
        <f t="shared" ca="1" si="657"/>
        <v>0</v>
      </c>
      <c r="O3815" s="11">
        <f t="shared" ca="1" si="658"/>
        <v>182.58254120000001</v>
      </c>
      <c r="P3815" s="13">
        <f t="shared" ca="1" si="661"/>
        <v>309.197</v>
      </c>
      <c r="Q3815" s="11">
        <f t="shared" ca="1" si="415"/>
        <v>-5.8740236860000003E-2</v>
      </c>
      <c r="R3815" s="11">
        <f t="shared" ca="1" si="662"/>
        <v>0.50814271050000004</v>
      </c>
      <c r="S3815" s="11"/>
    </row>
    <row r="3816" spans="2:19" x14ac:dyDescent="0.2">
      <c r="B3816" s="11"/>
      <c r="D3816" s="14">
        <f t="shared" si="663"/>
        <v>38.140000000000981</v>
      </c>
      <c r="E3816" s="11">
        <f t="shared" si="666"/>
        <v>37.840000000001169</v>
      </c>
      <c r="F3816" s="11">
        <f t="shared" si="659"/>
        <v>-371.21040000001148</v>
      </c>
      <c r="G3816" s="11">
        <f t="shared" ca="1" si="412"/>
        <v>183.58615950000001</v>
      </c>
      <c r="H3816" s="15">
        <f t="shared" si="667"/>
        <v>0</v>
      </c>
      <c r="I3816" s="11">
        <f t="shared" ca="1" si="1"/>
        <v>-187.62424050000001</v>
      </c>
      <c r="J3816" s="11">
        <f t="shared" ca="1" si="9"/>
        <v>-4.9583573080000001</v>
      </c>
      <c r="K3816" s="9">
        <f t="shared" ca="1" si="664"/>
        <v>-18.212153820000001</v>
      </c>
      <c r="L3816" s="11">
        <f t="shared" ca="1" si="665"/>
        <v>7732.2261619999999</v>
      </c>
      <c r="M3816" s="11">
        <f t="shared" ca="1" si="660"/>
        <v>0.54185399999999995</v>
      </c>
      <c r="N3816" s="11">
        <f t="shared" ca="1" si="657"/>
        <v>0</v>
      </c>
      <c r="O3816" s="11">
        <f t="shared" ca="1" si="658"/>
        <v>183.58615950000001</v>
      </c>
      <c r="P3816" s="13">
        <f t="shared" ca="1" si="661"/>
        <v>309.197</v>
      </c>
      <c r="Q3816" s="11">
        <f t="shared" ca="1" si="415"/>
        <v>-5.8901457060000002E-2</v>
      </c>
      <c r="R3816" s="11">
        <f t="shared" ca="1" si="662"/>
        <v>0.50543907320000003</v>
      </c>
      <c r="S3816" s="11"/>
    </row>
    <row r="3817" spans="2:19" x14ac:dyDescent="0.2">
      <c r="B3817" s="11"/>
      <c r="D3817" s="14">
        <f t="shared" si="663"/>
        <v>38.150000000000979</v>
      </c>
      <c r="E3817" s="11">
        <f t="shared" si="666"/>
        <v>37.840000000001169</v>
      </c>
      <c r="F3817" s="11">
        <f t="shared" si="659"/>
        <v>-371.21040000001148</v>
      </c>
      <c r="G3817" s="11">
        <f t="shared" ca="1" si="412"/>
        <v>184.58716680000001</v>
      </c>
      <c r="H3817" s="15">
        <f t="shared" si="667"/>
        <v>0</v>
      </c>
      <c r="I3817" s="11">
        <f t="shared" ca="1" si="1"/>
        <v>-186.62323319999999</v>
      </c>
      <c r="J3817" s="11">
        <f t="shared" ca="1" si="9"/>
        <v>-4.9319036269999996</v>
      </c>
      <c r="K3817" s="9">
        <f t="shared" ca="1" si="664"/>
        <v>-18.26173739</v>
      </c>
      <c r="L3817" s="11">
        <f t="shared" ca="1" si="665"/>
        <v>7732.0437929999998</v>
      </c>
      <c r="M3817" s="11">
        <f t="shared" ca="1" si="660"/>
        <v>0.54185399999999995</v>
      </c>
      <c r="N3817" s="11">
        <f t="shared" ca="1" si="657"/>
        <v>0</v>
      </c>
      <c r="O3817" s="11">
        <f t="shared" ca="1" si="658"/>
        <v>184.58716680000001</v>
      </c>
      <c r="P3817" s="13">
        <f t="shared" ca="1" si="661"/>
        <v>309.197</v>
      </c>
      <c r="Q3817" s="11">
        <f t="shared" ca="1" si="415"/>
        <v>-5.9061819459999998E-2</v>
      </c>
      <c r="R3817" s="11">
        <f t="shared" ca="1" si="662"/>
        <v>0.50274246960000002</v>
      </c>
      <c r="S3817" s="11"/>
    </row>
    <row r="3818" spans="2:19" x14ac:dyDescent="0.2">
      <c r="B3818" s="11"/>
      <c r="D3818" s="14">
        <f t="shared" si="663"/>
        <v>38.160000000000977</v>
      </c>
      <c r="E3818" s="11">
        <f t="shared" si="666"/>
        <v>37.840000000001169</v>
      </c>
      <c r="F3818" s="11">
        <f t="shared" si="659"/>
        <v>-371.21040000001148</v>
      </c>
      <c r="G3818" s="11">
        <f t="shared" ca="1" si="412"/>
        <v>185.60711090000001</v>
      </c>
      <c r="H3818" s="15">
        <f t="shared" si="667"/>
        <v>0</v>
      </c>
      <c r="I3818" s="11">
        <f t="shared" ca="1" si="1"/>
        <v>-185.60328910000001</v>
      </c>
      <c r="J3818" s="11">
        <f t="shared" ca="1" si="9"/>
        <v>-4.9049494999999999</v>
      </c>
      <c r="K3818" s="9">
        <f t="shared" ca="1" si="664"/>
        <v>-18.311056430000001</v>
      </c>
      <c r="L3818" s="11">
        <f t="shared" ca="1" si="665"/>
        <v>7731.8609290000004</v>
      </c>
      <c r="M3818" s="11">
        <f t="shared" ca="1" si="660"/>
        <v>0.54191699999999998</v>
      </c>
      <c r="N3818" s="11">
        <f t="shared" ca="1" si="657"/>
        <v>0</v>
      </c>
      <c r="O3818" s="11">
        <f t="shared" ca="1" si="658"/>
        <v>185.60711090000001</v>
      </c>
      <c r="P3818" s="13">
        <f t="shared" ca="1" si="661"/>
        <v>309.20100000000002</v>
      </c>
      <c r="Q3818" s="11">
        <f t="shared" ca="1" si="415"/>
        <v>-5.9220560179999999E-2</v>
      </c>
      <c r="R3818" s="11">
        <f t="shared" ca="1" si="662"/>
        <v>0.49999485220000001</v>
      </c>
      <c r="S3818" s="11"/>
    </row>
    <row r="3819" spans="2:19" x14ac:dyDescent="0.2">
      <c r="B3819" s="11"/>
      <c r="D3819" s="14">
        <f t="shared" si="663"/>
        <v>38.170000000000975</v>
      </c>
      <c r="E3819" s="11">
        <f t="shared" si="666"/>
        <v>37.840000000001169</v>
      </c>
      <c r="F3819" s="11">
        <f t="shared" si="659"/>
        <v>-371.21040000001148</v>
      </c>
      <c r="G3819" s="11">
        <f t="shared" ca="1" si="412"/>
        <v>186.60280750000001</v>
      </c>
      <c r="H3819" s="15">
        <f t="shared" si="667"/>
        <v>0</v>
      </c>
      <c r="I3819" s="11">
        <f t="shared" ca="1" si="1"/>
        <v>-184.60759250000001</v>
      </c>
      <c r="J3819" s="11">
        <f t="shared" ca="1" si="9"/>
        <v>-4.8786361649999996</v>
      </c>
      <c r="K3819" s="9">
        <f t="shared" ca="1" si="664"/>
        <v>-18.360105919999999</v>
      </c>
      <c r="L3819" s="11">
        <f t="shared" ca="1" si="665"/>
        <v>7731.6775729999999</v>
      </c>
      <c r="M3819" s="11">
        <f t="shared" ca="1" si="660"/>
        <v>0.54191699999999998</v>
      </c>
      <c r="N3819" s="11">
        <f t="shared" ca="1" si="657"/>
        <v>0</v>
      </c>
      <c r="O3819" s="11">
        <f t="shared" ca="1" si="658"/>
        <v>186.60280750000001</v>
      </c>
      <c r="P3819" s="13">
        <f t="shared" ca="1" si="661"/>
        <v>309.20100000000002</v>
      </c>
      <c r="Q3819" s="11">
        <f t="shared" ca="1" si="415"/>
        <v>-5.9379193220000001E-2</v>
      </c>
      <c r="R3819" s="11">
        <f t="shared" ca="1" si="662"/>
        <v>0.4973125551</v>
      </c>
      <c r="S3819" s="11"/>
    </row>
    <row r="3820" spans="2:19" x14ac:dyDescent="0.2">
      <c r="B3820" s="11"/>
      <c r="D3820" s="14">
        <f t="shared" si="663"/>
        <v>38.180000000000973</v>
      </c>
      <c r="E3820" s="11">
        <f t="shared" si="666"/>
        <v>37.840000000001169</v>
      </c>
      <c r="F3820" s="11">
        <f t="shared" si="659"/>
        <v>-371.21040000001148</v>
      </c>
      <c r="G3820" s="11">
        <f t="shared" ca="1" si="412"/>
        <v>187.5958047</v>
      </c>
      <c r="H3820" s="15">
        <f t="shared" si="667"/>
        <v>0</v>
      </c>
      <c r="I3820" s="11">
        <f t="shared" ca="1" si="1"/>
        <v>-183.61459529999999</v>
      </c>
      <c r="J3820" s="11">
        <f t="shared" ca="1" si="9"/>
        <v>-4.8523941669999999</v>
      </c>
      <c r="K3820" s="9">
        <f t="shared" ca="1" si="664"/>
        <v>-18.40889228</v>
      </c>
      <c r="L3820" s="11">
        <f t="shared" ca="1" si="665"/>
        <v>7731.4937280000004</v>
      </c>
      <c r="M3820" s="11">
        <f t="shared" ca="1" si="660"/>
        <v>0.54191699999999998</v>
      </c>
      <c r="N3820" s="11">
        <f t="shared" ca="1" si="657"/>
        <v>0</v>
      </c>
      <c r="O3820" s="11">
        <f t="shared" ca="1" si="658"/>
        <v>187.5958047</v>
      </c>
      <c r="P3820" s="13">
        <f t="shared" ca="1" si="661"/>
        <v>309.20100000000002</v>
      </c>
      <c r="Q3820" s="11">
        <f t="shared" ca="1" si="415"/>
        <v>-5.9536975249999999E-2</v>
      </c>
      <c r="R3820" s="11">
        <f t="shared" ca="1" si="662"/>
        <v>0.49463752970000002</v>
      </c>
      <c r="S3820" s="11"/>
    </row>
    <row r="3821" spans="2:19" x14ac:dyDescent="0.2">
      <c r="B3821" s="11"/>
      <c r="D3821" s="14">
        <f t="shared" si="663"/>
        <v>38.190000000000971</v>
      </c>
      <c r="E3821" s="11">
        <f t="shared" si="666"/>
        <v>37.840000000001169</v>
      </c>
      <c r="F3821" s="11">
        <f t="shared" si="659"/>
        <v>-371.21040000001148</v>
      </c>
      <c r="G3821" s="11">
        <f t="shared" ca="1" si="412"/>
        <v>188.5860745</v>
      </c>
      <c r="H3821" s="15">
        <f t="shared" si="667"/>
        <v>0</v>
      </c>
      <c r="I3821" s="11">
        <f t="shared" ca="1" si="1"/>
        <v>-182.6243255</v>
      </c>
      <c r="J3821" s="11">
        <f t="shared" ca="1" si="9"/>
        <v>-4.8262242459999998</v>
      </c>
      <c r="K3821" s="9">
        <f t="shared" ca="1" si="664"/>
        <v>-18.457416219999999</v>
      </c>
      <c r="L3821" s="11">
        <f t="shared" ca="1" si="665"/>
        <v>7731.3093959999997</v>
      </c>
      <c r="M3821" s="11">
        <f t="shared" ca="1" si="660"/>
        <v>0.54191699999999998</v>
      </c>
      <c r="N3821" s="11">
        <f t="shared" ca="1" si="657"/>
        <v>0</v>
      </c>
      <c r="O3821" s="11">
        <f t="shared" ca="1" si="658"/>
        <v>188.5860745</v>
      </c>
      <c r="P3821" s="13">
        <f t="shared" ca="1" si="661"/>
        <v>309.20100000000002</v>
      </c>
      <c r="Q3821" s="11">
        <f t="shared" ca="1" si="415"/>
        <v>-5.9693908570000002E-2</v>
      </c>
      <c r="R3821" s="11">
        <f t="shared" ca="1" si="662"/>
        <v>0.49196985180000002</v>
      </c>
      <c r="S3821" s="11"/>
    </row>
    <row r="3822" spans="2:19" x14ac:dyDescent="0.2">
      <c r="B3822" s="11"/>
      <c r="D3822" s="14">
        <f t="shared" si="663"/>
        <v>38.200000000000969</v>
      </c>
      <c r="E3822" s="11">
        <f t="shared" si="666"/>
        <v>37.840000000001169</v>
      </c>
      <c r="F3822" s="11">
        <f t="shared" si="659"/>
        <v>-371.21040000001148</v>
      </c>
      <c r="G3822" s="11">
        <f t="shared" ca="1" si="412"/>
        <v>189.5735894</v>
      </c>
      <c r="H3822" s="15">
        <f t="shared" si="667"/>
        <v>0</v>
      </c>
      <c r="I3822" s="11">
        <f t="shared" ca="1" si="1"/>
        <v>-181.63681059999999</v>
      </c>
      <c r="J3822" s="11">
        <f t="shared" ca="1" si="9"/>
        <v>-4.800127131</v>
      </c>
      <c r="K3822" s="9">
        <f t="shared" ca="1" si="664"/>
        <v>-18.505678469999999</v>
      </c>
      <c r="L3822" s="11">
        <f t="shared" ca="1" si="665"/>
        <v>7731.124581</v>
      </c>
      <c r="M3822" s="11">
        <f t="shared" ca="1" si="660"/>
        <v>0.54191699999999998</v>
      </c>
      <c r="N3822" s="11">
        <f t="shared" ca="1" si="657"/>
        <v>0</v>
      </c>
      <c r="O3822" s="11">
        <f t="shared" ca="1" si="658"/>
        <v>189.5735894</v>
      </c>
      <c r="P3822" s="13">
        <f t="shared" ca="1" si="661"/>
        <v>309.20100000000002</v>
      </c>
      <c r="Q3822" s="11">
        <f t="shared" ca="1" si="415"/>
        <v>-5.9849995529999998E-2</v>
      </c>
      <c r="R3822" s="11">
        <f t="shared" ca="1" si="662"/>
        <v>0.48930959540000002</v>
      </c>
      <c r="S3822" s="11"/>
    </row>
    <row r="3823" spans="2:19" x14ac:dyDescent="0.2">
      <c r="B3823" s="11"/>
      <c r="D3823" s="14">
        <f t="shared" si="663"/>
        <v>38.210000000000967</v>
      </c>
      <c r="E3823" s="11">
        <f t="shared" si="666"/>
        <v>37.840000000001169</v>
      </c>
      <c r="F3823" s="11">
        <f t="shared" si="659"/>
        <v>-371.21040000001148</v>
      </c>
      <c r="G3823" s="11">
        <f t="shared" ca="1" si="412"/>
        <v>190.58047540000001</v>
      </c>
      <c r="H3823" s="15">
        <f t="shared" si="667"/>
        <v>0</v>
      </c>
      <c r="I3823" s="11">
        <f t="shared" ca="1" si="1"/>
        <v>-180.62992460000001</v>
      </c>
      <c r="J3823" s="11">
        <f t="shared" ca="1" si="9"/>
        <v>-4.7735180909999997</v>
      </c>
      <c r="K3823" s="9">
        <f t="shared" ca="1" si="664"/>
        <v>-18.55367974</v>
      </c>
      <c r="L3823" s="11">
        <f t="shared" ca="1" si="665"/>
        <v>7730.939284</v>
      </c>
      <c r="M3823" s="11">
        <f t="shared" ca="1" si="660"/>
        <v>0.54198000000000002</v>
      </c>
      <c r="N3823" s="11">
        <f t="shared" ref="N3823:N3886" ca="1" si="668">IF(K3823&gt;0,-0.5*M3823*(K3823^2)*CdR*CSAR,0)</f>
        <v>0</v>
      </c>
      <c r="O3823" s="11">
        <f t="shared" ref="O3823:O3886" ca="1" si="669">IF(K3823&gt;0,0, 0.5*M3823*(K3823^2)*CdC*CSAC)</f>
        <v>190.58047540000001</v>
      </c>
      <c r="P3823" s="13">
        <f t="shared" ca="1" si="661"/>
        <v>309.20499999999998</v>
      </c>
      <c r="Q3823" s="11">
        <f t="shared" ca="1" si="415"/>
        <v>-6.0004462209999998E-2</v>
      </c>
      <c r="R3823" s="11">
        <f t="shared" ca="1" si="662"/>
        <v>0.48659715510000001</v>
      </c>
      <c r="S3823" s="11"/>
    </row>
    <row r="3824" spans="2:19" x14ac:dyDescent="0.2">
      <c r="B3824" s="11"/>
      <c r="D3824" s="14">
        <f t="shared" si="663"/>
        <v>38.220000000000965</v>
      </c>
      <c r="E3824" s="11">
        <f t="shared" si="666"/>
        <v>37.840000000001169</v>
      </c>
      <c r="F3824" s="11">
        <f t="shared" si="659"/>
        <v>-371.21040000001148</v>
      </c>
      <c r="G3824" s="11">
        <f t="shared" ca="1" si="412"/>
        <v>191.56239350000001</v>
      </c>
      <c r="H3824" s="15">
        <f t="shared" si="667"/>
        <v>0</v>
      </c>
      <c r="I3824" s="11">
        <f t="shared" ca="1" si="1"/>
        <v>-179.64800650000001</v>
      </c>
      <c r="J3824" s="11">
        <f t="shared" ca="1" si="9"/>
        <v>-4.7475688829999996</v>
      </c>
      <c r="K3824" s="9">
        <f t="shared" ca="1" si="664"/>
        <v>-18.60141492</v>
      </c>
      <c r="L3824" s="11">
        <f t="shared" ca="1" si="665"/>
        <v>7730.7535090000001</v>
      </c>
      <c r="M3824" s="11">
        <f t="shared" ca="1" si="660"/>
        <v>0.54198000000000002</v>
      </c>
      <c r="N3824" s="11">
        <f t="shared" ca="1" si="668"/>
        <v>0</v>
      </c>
      <c r="O3824" s="11">
        <f t="shared" ca="1" si="669"/>
        <v>191.56239350000001</v>
      </c>
      <c r="P3824" s="13">
        <f t="shared" ca="1" si="661"/>
        <v>309.20499999999998</v>
      </c>
      <c r="Q3824" s="11">
        <f t="shared" ca="1" si="415"/>
        <v>-6.0158842580000003E-2</v>
      </c>
      <c r="R3824" s="11">
        <f t="shared" ca="1" si="662"/>
        <v>0.4839519759</v>
      </c>
      <c r="S3824" s="11"/>
    </row>
    <row r="3825" spans="2:19" x14ac:dyDescent="0.2">
      <c r="B3825" s="11"/>
      <c r="D3825" s="14">
        <f t="shared" si="663"/>
        <v>38.230000000000963</v>
      </c>
      <c r="E3825" s="11">
        <f t="shared" si="666"/>
        <v>37.840000000001169</v>
      </c>
      <c r="F3825" s="11">
        <f t="shared" si="659"/>
        <v>-371.21040000001148</v>
      </c>
      <c r="G3825" s="11">
        <f t="shared" ca="1" si="412"/>
        <v>192.54147620000001</v>
      </c>
      <c r="H3825" s="15">
        <f t="shared" si="667"/>
        <v>0</v>
      </c>
      <c r="I3825" s="11">
        <f t="shared" ca="1" si="1"/>
        <v>-178.66892379999999</v>
      </c>
      <c r="J3825" s="11">
        <f t="shared" ca="1" si="9"/>
        <v>-4.7216946030000004</v>
      </c>
      <c r="K3825" s="9">
        <f t="shared" ca="1" si="664"/>
        <v>-18.648890609999999</v>
      </c>
      <c r="L3825" s="11">
        <f t="shared" ca="1" si="665"/>
        <v>7730.5672569999997</v>
      </c>
      <c r="M3825" s="11">
        <f t="shared" ca="1" si="660"/>
        <v>0.54198000000000002</v>
      </c>
      <c r="N3825" s="11">
        <f t="shared" ca="1" si="668"/>
        <v>0</v>
      </c>
      <c r="O3825" s="11">
        <f t="shared" ca="1" si="669"/>
        <v>192.54147620000001</v>
      </c>
      <c r="P3825" s="13">
        <f t="shared" ca="1" si="661"/>
        <v>309.20499999999998</v>
      </c>
      <c r="Q3825" s="11">
        <f t="shared" ca="1" si="415"/>
        <v>-6.0312383720000001E-2</v>
      </c>
      <c r="R3825" s="11">
        <f t="shared" ca="1" si="662"/>
        <v>0.4813144345</v>
      </c>
      <c r="S3825" s="11"/>
    </row>
    <row r="3826" spans="2:19" x14ac:dyDescent="0.2">
      <c r="B3826" s="11"/>
      <c r="D3826" s="14">
        <f t="shared" si="663"/>
        <v>38.240000000000961</v>
      </c>
      <c r="E3826" s="11">
        <f t="shared" si="666"/>
        <v>37.840000000001169</v>
      </c>
      <c r="F3826" s="11">
        <f t="shared" si="659"/>
        <v>-371.21040000001148</v>
      </c>
      <c r="G3826" s="11">
        <f t="shared" ca="1" si="412"/>
        <v>193.51769830000001</v>
      </c>
      <c r="H3826" s="15">
        <f t="shared" si="667"/>
        <v>0</v>
      </c>
      <c r="I3826" s="11">
        <f t="shared" ca="1" si="1"/>
        <v>-177.69270169999999</v>
      </c>
      <c r="J3826" s="11">
        <f t="shared" ca="1" si="9"/>
        <v>-4.6958959220000001</v>
      </c>
      <c r="K3826" s="9">
        <f t="shared" ca="1" si="664"/>
        <v>-18.696107550000001</v>
      </c>
      <c r="L3826" s="11">
        <f t="shared" ca="1" si="665"/>
        <v>7730.3805320000001</v>
      </c>
      <c r="M3826" s="11">
        <f t="shared" ca="1" si="660"/>
        <v>0.54198000000000002</v>
      </c>
      <c r="N3826" s="11">
        <f t="shared" ca="1" si="668"/>
        <v>0</v>
      </c>
      <c r="O3826" s="11">
        <f t="shared" ca="1" si="669"/>
        <v>193.51769830000001</v>
      </c>
      <c r="P3826" s="13">
        <f t="shared" ca="1" si="661"/>
        <v>309.20499999999998</v>
      </c>
      <c r="Q3826" s="11">
        <f t="shared" ca="1" si="415"/>
        <v>-6.0465088059999998E-2</v>
      </c>
      <c r="R3826" s="11">
        <f t="shared" ca="1" si="662"/>
        <v>0.47868459959999998</v>
      </c>
      <c r="S3826" s="11"/>
    </row>
    <row r="3827" spans="2:19" x14ac:dyDescent="0.2">
      <c r="B3827" s="11"/>
      <c r="D3827" s="14">
        <f t="shared" si="663"/>
        <v>38.250000000000959</v>
      </c>
      <c r="E3827" s="11">
        <f t="shared" si="666"/>
        <v>37.840000000001169</v>
      </c>
      <c r="F3827" s="11">
        <f t="shared" si="659"/>
        <v>-371.21040000001148</v>
      </c>
      <c r="G3827" s="11">
        <f t="shared" ca="1" si="412"/>
        <v>194.49103479999999</v>
      </c>
      <c r="H3827" s="15">
        <f t="shared" si="667"/>
        <v>0</v>
      </c>
      <c r="I3827" s="11">
        <f t="shared" ca="1" si="1"/>
        <v>-176.7193652</v>
      </c>
      <c r="J3827" s="11">
        <f t="shared" ca="1" si="9"/>
        <v>-4.6701734979999996</v>
      </c>
      <c r="K3827" s="9">
        <f t="shared" ca="1" si="664"/>
        <v>-18.743066509999998</v>
      </c>
      <c r="L3827" s="11">
        <f t="shared" ca="1" si="665"/>
        <v>7730.1933360000003</v>
      </c>
      <c r="M3827" s="11">
        <f t="shared" ca="1" si="660"/>
        <v>0.54198000000000002</v>
      </c>
      <c r="N3827" s="11">
        <f t="shared" ca="1" si="668"/>
        <v>0</v>
      </c>
      <c r="O3827" s="11">
        <f t="shared" ca="1" si="669"/>
        <v>194.49103479999999</v>
      </c>
      <c r="P3827" s="13">
        <f t="shared" ca="1" si="661"/>
        <v>309.20499999999998</v>
      </c>
      <c r="Q3827" s="11">
        <f t="shared" ca="1" si="415"/>
        <v>-6.0616958050000003E-2</v>
      </c>
      <c r="R3827" s="11">
        <f t="shared" ca="1" si="662"/>
        <v>0.47606253799999998</v>
      </c>
      <c r="S3827" s="11"/>
    </row>
    <row r="3828" spans="2:19" x14ac:dyDescent="0.2">
      <c r="B3828" s="11"/>
      <c r="D3828" s="14">
        <f t="shared" si="663"/>
        <v>38.260000000000957</v>
      </c>
      <c r="E3828" s="11">
        <f t="shared" si="666"/>
        <v>37.840000000001169</v>
      </c>
      <c r="F3828" s="11">
        <f t="shared" si="659"/>
        <v>-371.21040000001148</v>
      </c>
      <c r="G3828" s="11">
        <f t="shared" ca="1" si="412"/>
        <v>195.46146139999999</v>
      </c>
      <c r="H3828" s="15">
        <f t="shared" si="667"/>
        <v>0</v>
      </c>
      <c r="I3828" s="11">
        <f t="shared" ca="1" si="1"/>
        <v>-175.7489386</v>
      </c>
      <c r="J3828" s="11">
        <f t="shared" ca="1" si="9"/>
        <v>-4.644527976</v>
      </c>
      <c r="K3828" s="9">
        <f t="shared" ca="1" si="664"/>
        <v>-18.789768250000002</v>
      </c>
      <c r="L3828" s="11">
        <f t="shared" ca="1" si="665"/>
        <v>7730.0056720000002</v>
      </c>
      <c r="M3828" s="11">
        <f t="shared" ca="1" si="660"/>
        <v>0.54198000000000002</v>
      </c>
      <c r="N3828" s="11">
        <f t="shared" ca="1" si="668"/>
        <v>0</v>
      </c>
      <c r="O3828" s="11">
        <f t="shared" ca="1" si="669"/>
        <v>195.46146139999999</v>
      </c>
      <c r="P3828" s="13">
        <f t="shared" ca="1" si="661"/>
        <v>309.20499999999998</v>
      </c>
      <c r="Q3828" s="11">
        <f t="shared" ca="1" si="415"/>
        <v>-6.0767996150000003E-2</v>
      </c>
      <c r="R3828" s="11">
        <f t="shared" ca="1" si="662"/>
        <v>0.4734483156</v>
      </c>
      <c r="S3828" s="11"/>
    </row>
    <row r="3829" spans="2:19" x14ac:dyDescent="0.2">
      <c r="B3829" s="11"/>
      <c r="D3829" s="14">
        <f t="shared" si="663"/>
        <v>38.270000000000955</v>
      </c>
      <c r="E3829" s="11">
        <f t="shared" si="666"/>
        <v>37.840000000001169</v>
      </c>
      <c r="F3829" s="11">
        <f t="shared" si="659"/>
        <v>-371.21040000001148</v>
      </c>
      <c r="G3829" s="11">
        <f t="shared" ca="1" si="412"/>
        <v>196.45178709999999</v>
      </c>
      <c r="H3829" s="15">
        <f t="shared" si="667"/>
        <v>0</v>
      </c>
      <c r="I3829" s="11">
        <f t="shared" ca="1" si="1"/>
        <v>-174.7586129</v>
      </c>
      <c r="J3829" s="11">
        <f t="shared" ca="1" si="9"/>
        <v>-4.6183565770000001</v>
      </c>
      <c r="K3829" s="9">
        <f t="shared" ca="1" si="664"/>
        <v>-18.836213529999998</v>
      </c>
      <c r="L3829" s="11">
        <f t="shared" ca="1" si="665"/>
        <v>7729.8175419999998</v>
      </c>
      <c r="M3829" s="11">
        <f t="shared" ca="1" si="660"/>
        <v>0.54204300000000005</v>
      </c>
      <c r="N3829" s="11">
        <f t="shared" ca="1" si="668"/>
        <v>0</v>
      </c>
      <c r="O3829" s="11">
        <f t="shared" ca="1" si="669"/>
        <v>196.45178709999999</v>
      </c>
      <c r="P3829" s="13">
        <f t="shared" ca="1" si="661"/>
        <v>309.209</v>
      </c>
      <c r="Q3829" s="11">
        <f t="shared" ca="1" si="415"/>
        <v>-6.0917416789999998E-2</v>
      </c>
      <c r="R3829" s="11">
        <f t="shared" ca="1" si="662"/>
        <v>0.47078048690000002</v>
      </c>
      <c r="S3829" s="11"/>
    </row>
    <row r="3830" spans="2:19" x14ac:dyDescent="0.2">
      <c r="B3830" s="11"/>
      <c r="D3830" s="14">
        <f t="shared" si="663"/>
        <v>38.280000000000953</v>
      </c>
      <c r="E3830" s="11">
        <f t="shared" si="666"/>
        <v>37.840000000001169</v>
      </c>
      <c r="F3830" s="11">
        <f t="shared" si="659"/>
        <v>-371.21040000001148</v>
      </c>
      <c r="G3830" s="11">
        <f t="shared" ca="1" si="412"/>
        <v>197.4163087</v>
      </c>
      <c r="H3830" s="15">
        <f t="shared" si="667"/>
        <v>0</v>
      </c>
      <c r="I3830" s="11">
        <f t="shared" ca="1" si="1"/>
        <v>-173.79409129999999</v>
      </c>
      <c r="J3830" s="11">
        <f t="shared" ca="1" si="9"/>
        <v>-4.592867107</v>
      </c>
      <c r="K3830" s="9">
        <f t="shared" ca="1" si="664"/>
        <v>-18.882397090000001</v>
      </c>
      <c r="L3830" s="11">
        <f t="shared" ca="1" si="665"/>
        <v>7729.6289489999999</v>
      </c>
      <c r="M3830" s="11">
        <f t="shared" ca="1" si="660"/>
        <v>0.54204300000000005</v>
      </c>
      <c r="N3830" s="11">
        <f t="shared" ca="1" si="668"/>
        <v>0</v>
      </c>
      <c r="O3830" s="11">
        <f t="shared" ca="1" si="669"/>
        <v>197.4163087</v>
      </c>
      <c r="P3830" s="13">
        <f t="shared" ca="1" si="661"/>
        <v>309.209</v>
      </c>
      <c r="Q3830" s="11">
        <f t="shared" ca="1" si="415"/>
        <v>-6.1066777150000001E-2</v>
      </c>
      <c r="R3830" s="11">
        <f t="shared" ca="1" si="662"/>
        <v>0.46818217200000001</v>
      </c>
      <c r="S3830" s="11"/>
    </row>
    <row r="3831" spans="2:19" x14ac:dyDescent="0.2">
      <c r="B3831" s="11"/>
      <c r="D3831" s="14">
        <f t="shared" si="663"/>
        <v>38.290000000000951</v>
      </c>
      <c r="E3831" s="11">
        <f t="shared" si="666"/>
        <v>37.840000000001169</v>
      </c>
      <c r="F3831" s="11">
        <f t="shared" si="659"/>
        <v>-371.21040000001148</v>
      </c>
      <c r="G3831" s="11">
        <f t="shared" ca="1" si="412"/>
        <v>198.37784930000001</v>
      </c>
      <c r="H3831" s="15">
        <f t="shared" si="667"/>
        <v>0</v>
      </c>
      <c r="I3831" s="11">
        <f t="shared" ca="1" si="1"/>
        <v>-172.83255070000001</v>
      </c>
      <c r="J3831" s="11">
        <f t="shared" ca="1" si="9"/>
        <v>-4.5674564139999996</v>
      </c>
      <c r="K3831" s="9">
        <f t="shared" ca="1" si="664"/>
        <v>-18.928325770000001</v>
      </c>
      <c r="L3831" s="11">
        <f t="shared" ca="1" si="665"/>
        <v>7729.4398959999999</v>
      </c>
      <c r="M3831" s="11">
        <f t="shared" ca="1" si="660"/>
        <v>0.54204300000000005</v>
      </c>
      <c r="N3831" s="11">
        <f t="shared" ca="1" si="668"/>
        <v>0</v>
      </c>
      <c r="O3831" s="11">
        <f t="shared" ca="1" si="669"/>
        <v>198.37784930000001</v>
      </c>
      <c r="P3831" s="13">
        <f t="shared" ca="1" si="661"/>
        <v>309.209</v>
      </c>
      <c r="Q3831" s="11">
        <f t="shared" ca="1" si="415"/>
        <v>-6.1215313149999999E-2</v>
      </c>
      <c r="R3831" s="11">
        <f t="shared" ca="1" si="662"/>
        <v>0.46559188730000001</v>
      </c>
      <c r="S3831" s="11"/>
    </row>
    <row r="3832" spans="2:19" x14ac:dyDescent="0.2">
      <c r="B3832" s="11"/>
      <c r="D3832" s="14">
        <f t="shared" si="663"/>
        <v>38.300000000000949</v>
      </c>
      <c r="E3832" s="11">
        <f t="shared" si="666"/>
        <v>37.840000000001169</v>
      </c>
      <c r="F3832" s="11">
        <f t="shared" si="659"/>
        <v>-371.21040000001148</v>
      </c>
      <c r="G3832" s="11">
        <f t="shared" ca="1" si="412"/>
        <v>199.3363866</v>
      </c>
      <c r="H3832" s="15">
        <f t="shared" si="667"/>
        <v>0</v>
      </c>
      <c r="I3832" s="11">
        <f t="shared" ca="1" si="1"/>
        <v>-171.8740134</v>
      </c>
      <c r="J3832" s="11">
        <f t="shared" ca="1" si="9"/>
        <v>-4.5421250889999998</v>
      </c>
      <c r="K3832" s="9">
        <f t="shared" ca="1" si="664"/>
        <v>-18.974000329999999</v>
      </c>
      <c r="L3832" s="11">
        <f t="shared" ca="1" si="665"/>
        <v>7729.2503839999999</v>
      </c>
      <c r="M3832" s="11">
        <f t="shared" ca="1" si="660"/>
        <v>0.54204300000000005</v>
      </c>
      <c r="N3832" s="11">
        <f t="shared" ca="1" si="668"/>
        <v>0</v>
      </c>
      <c r="O3832" s="11">
        <f t="shared" ca="1" si="669"/>
        <v>199.3363866</v>
      </c>
      <c r="P3832" s="13">
        <f t="shared" ca="1" si="661"/>
        <v>309.209</v>
      </c>
      <c r="Q3832" s="11">
        <f t="shared" ca="1" si="415"/>
        <v>-6.1363027370000003E-2</v>
      </c>
      <c r="R3832" s="11">
        <f t="shared" ca="1" si="662"/>
        <v>0.463009693</v>
      </c>
      <c r="S3832" s="11"/>
    </row>
    <row r="3833" spans="2:19" x14ac:dyDescent="0.2">
      <c r="B3833" s="11"/>
      <c r="D3833" s="14">
        <f t="shared" si="663"/>
        <v>38.310000000000947</v>
      </c>
      <c r="E3833" s="11">
        <f t="shared" si="666"/>
        <v>37.840000000001169</v>
      </c>
      <c r="F3833" s="11">
        <f t="shared" si="659"/>
        <v>-371.21040000001148</v>
      </c>
      <c r="G3833" s="11">
        <f t="shared" ca="1" si="412"/>
        <v>200.29189890000001</v>
      </c>
      <c r="H3833" s="15">
        <f t="shared" si="667"/>
        <v>0</v>
      </c>
      <c r="I3833" s="11">
        <f t="shared" ca="1" si="1"/>
        <v>-170.91850109999999</v>
      </c>
      <c r="J3833" s="11">
        <f t="shared" ca="1" si="9"/>
        <v>-4.5168737070000002</v>
      </c>
      <c r="K3833" s="9">
        <f t="shared" ca="1" si="664"/>
        <v>-19.019421579999999</v>
      </c>
      <c r="L3833" s="11">
        <f t="shared" ca="1" si="665"/>
        <v>7729.0604169999997</v>
      </c>
      <c r="M3833" s="11">
        <f t="shared" ca="1" si="660"/>
        <v>0.54204300000000005</v>
      </c>
      <c r="N3833" s="11">
        <f t="shared" ca="1" si="668"/>
        <v>0</v>
      </c>
      <c r="O3833" s="11">
        <f t="shared" ca="1" si="669"/>
        <v>200.29189890000001</v>
      </c>
      <c r="P3833" s="13">
        <f t="shared" ca="1" si="661"/>
        <v>309.209</v>
      </c>
      <c r="Q3833" s="11">
        <f t="shared" ca="1" si="415"/>
        <v>-6.1509922350000003E-2</v>
      </c>
      <c r="R3833" s="11">
        <f t="shared" ca="1" si="662"/>
        <v>0.46043564799999998</v>
      </c>
      <c r="S3833" s="11"/>
    </row>
    <row r="3834" spans="2:19" x14ac:dyDescent="0.2">
      <c r="B3834" s="11"/>
      <c r="D3834" s="14">
        <f t="shared" si="663"/>
        <v>38.320000000000945</v>
      </c>
      <c r="E3834" s="11">
        <f t="shared" si="666"/>
        <v>37.840000000001169</v>
      </c>
      <c r="F3834" s="11">
        <f t="shared" si="659"/>
        <v>-371.21040000001148</v>
      </c>
      <c r="G3834" s="11">
        <f t="shared" ca="1" si="412"/>
        <v>201.26775480000001</v>
      </c>
      <c r="H3834" s="15">
        <f t="shared" si="667"/>
        <v>0</v>
      </c>
      <c r="I3834" s="11">
        <f t="shared" ca="1" si="1"/>
        <v>-169.94264519999999</v>
      </c>
      <c r="J3834" s="11">
        <f t="shared" ca="1" si="9"/>
        <v>-4.4910847040000004</v>
      </c>
      <c r="K3834" s="9">
        <f t="shared" ca="1" si="664"/>
        <v>-19.064590320000001</v>
      </c>
      <c r="L3834" s="11">
        <f t="shared" ca="1" si="665"/>
        <v>7728.8699969999998</v>
      </c>
      <c r="M3834" s="11">
        <f t="shared" ca="1" si="660"/>
        <v>0.54210599999999998</v>
      </c>
      <c r="N3834" s="11">
        <f t="shared" ca="1" si="668"/>
        <v>0</v>
      </c>
      <c r="O3834" s="11">
        <f t="shared" ca="1" si="669"/>
        <v>201.26775480000001</v>
      </c>
      <c r="P3834" s="13">
        <f t="shared" ca="1" si="661"/>
        <v>309.214</v>
      </c>
      <c r="Q3834" s="11">
        <f t="shared" ca="1" si="415"/>
        <v>-6.1655003710000003E-2</v>
      </c>
      <c r="R3834" s="11">
        <f t="shared" ca="1" si="662"/>
        <v>0.45780679959999998</v>
      </c>
      <c r="S3834" s="11"/>
    </row>
    <row r="3835" spans="2:19" x14ac:dyDescent="0.2">
      <c r="B3835" s="11"/>
      <c r="D3835" s="14">
        <f t="shared" si="663"/>
        <v>38.330000000000943</v>
      </c>
      <c r="E3835" s="11">
        <f t="shared" si="666"/>
        <v>37.840000000001169</v>
      </c>
      <c r="F3835" s="11">
        <f t="shared" si="659"/>
        <v>-371.21040000001148</v>
      </c>
      <c r="G3835" s="11">
        <f t="shared" ca="1" si="412"/>
        <v>202.2171329</v>
      </c>
      <c r="H3835" s="15">
        <f t="shared" si="667"/>
        <v>0</v>
      </c>
      <c r="I3835" s="11">
        <f t="shared" ca="1" si="1"/>
        <v>-168.9932671</v>
      </c>
      <c r="J3835" s="11">
        <f t="shared" ca="1" si="9"/>
        <v>-4.4659954309999996</v>
      </c>
      <c r="K3835" s="9">
        <f t="shared" ca="1" si="664"/>
        <v>-19.109501160000001</v>
      </c>
      <c r="L3835" s="11">
        <f t="shared" ca="1" si="665"/>
        <v>7728.679126</v>
      </c>
      <c r="M3835" s="11">
        <f t="shared" ca="1" si="660"/>
        <v>0.54210599999999998</v>
      </c>
      <c r="N3835" s="11">
        <f t="shared" ca="1" si="668"/>
        <v>0</v>
      </c>
      <c r="O3835" s="11">
        <f t="shared" ca="1" si="669"/>
        <v>202.2171329</v>
      </c>
      <c r="P3835" s="13">
        <f t="shared" ca="1" si="661"/>
        <v>309.214</v>
      </c>
      <c r="Q3835" s="11">
        <f t="shared" ca="1" si="415"/>
        <v>-6.1800245669999997E-2</v>
      </c>
      <c r="R3835" s="11">
        <f t="shared" ca="1" si="662"/>
        <v>0.45524927939999998</v>
      </c>
      <c r="S3835" s="11"/>
    </row>
    <row r="3836" spans="2:19" x14ac:dyDescent="0.2">
      <c r="B3836" s="11"/>
      <c r="D3836" s="14">
        <f t="shared" si="663"/>
        <v>38.340000000000941</v>
      </c>
      <c r="E3836" s="11">
        <f t="shared" si="666"/>
        <v>37.840000000001169</v>
      </c>
      <c r="F3836" s="11">
        <f t="shared" si="659"/>
        <v>-371.21040000001148</v>
      </c>
      <c r="G3836" s="11">
        <f t="shared" ca="1" si="412"/>
        <v>203.1634225</v>
      </c>
      <c r="H3836" s="15">
        <f t="shared" si="667"/>
        <v>0</v>
      </c>
      <c r="I3836" s="11">
        <f t="shared" ca="1" si="1"/>
        <v>-168.0469775</v>
      </c>
      <c r="J3836" s="11">
        <f t="shared" ca="1" si="9"/>
        <v>-4.4409877780000002</v>
      </c>
      <c r="K3836" s="9">
        <f t="shared" ca="1" si="664"/>
        <v>-19.154161120000001</v>
      </c>
      <c r="L3836" s="11">
        <f t="shared" ca="1" si="665"/>
        <v>7728.4878079999999</v>
      </c>
      <c r="M3836" s="11">
        <f t="shared" ca="1" si="660"/>
        <v>0.54210599999999998</v>
      </c>
      <c r="N3836" s="11">
        <f t="shared" ca="1" si="668"/>
        <v>0</v>
      </c>
      <c r="O3836" s="11">
        <f t="shared" ca="1" si="669"/>
        <v>203.1634225</v>
      </c>
      <c r="P3836" s="13">
        <f t="shared" ca="1" si="661"/>
        <v>309.214</v>
      </c>
      <c r="Q3836" s="11">
        <f t="shared" ca="1" si="415"/>
        <v>-6.1944676240000003E-2</v>
      </c>
      <c r="R3836" s="11">
        <f t="shared" ca="1" si="662"/>
        <v>0.4527000793</v>
      </c>
      <c r="S3836" s="11"/>
    </row>
    <row r="3837" spans="2:19" x14ac:dyDescent="0.2">
      <c r="B3837" s="11"/>
      <c r="D3837" s="14">
        <f t="shared" si="663"/>
        <v>38.350000000000939</v>
      </c>
      <c r="E3837" s="11">
        <f t="shared" si="666"/>
        <v>37.840000000001169</v>
      </c>
      <c r="F3837" s="11">
        <f t="shared" si="659"/>
        <v>-371.21040000001148</v>
      </c>
      <c r="G3837" s="11">
        <f t="shared" ca="1" si="412"/>
        <v>204.10660369999999</v>
      </c>
      <c r="H3837" s="15">
        <f t="shared" si="667"/>
        <v>0</v>
      </c>
      <c r="I3837" s="11">
        <f t="shared" ca="1" si="1"/>
        <v>-167.1037963</v>
      </c>
      <c r="J3837" s="11">
        <f t="shared" ca="1" si="9"/>
        <v>-4.4160622710000004</v>
      </c>
      <c r="K3837" s="9">
        <f t="shared" ca="1" si="664"/>
        <v>-19.198571000000001</v>
      </c>
      <c r="L3837" s="11">
        <f t="shared" ca="1" si="665"/>
        <v>7728.2960439999997</v>
      </c>
      <c r="M3837" s="11">
        <f t="shared" ca="1" si="660"/>
        <v>0.54210599999999998</v>
      </c>
      <c r="N3837" s="11">
        <f t="shared" ca="1" si="668"/>
        <v>0</v>
      </c>
      <c r="O3837" s="11">
        <f t="shared" ca="1" si="669"/>
        <v>204.10660369999999</v>
      </c>
      <c r="P3837" s="13">
        <f t="shared" ca="1" si="661"/>
        <v>309.214</v>
      </c>
      <c r="Q3837" s="11">
        <f t="shared" ca="1" si="415"/>
        <v>-6.2088298059999998E-2</v>
      </c>
      <c r="R3837" s="11">
        <f t="shared" ca="1" si="662"/>
        <v>0.45015925289999997</v>
      </c>
      <c r="S3837" s="11"/>
    </row>
    <row r="3838" spans="2:19" x14ac:dyDescent="0.2">
      <c r="B3838" s="11"/>
      <c r="D3838" s="14">
        <f t="shared" si="663"/>
        <v>38.360000000000937</v>
      </c>
      <c r="E3838" s="11">
        <f t="shared" si="666"/>
        <v>37.840000000001169</v>
      </c>
      <c r="F3838" s="11">
        <f t="shared" si="659"/>
        <v>-371.21040000001148</v>
      </c>
      <c r="G3838" s="11">
        <f t="shared" ca="1" si="412"/>
        <v>205.0466571</v>
      </c>
      <c r="H3838" s="15">
        <f t="shared" si="667"/>
        <v>0</v>
      </c>
      <c r="I3838" s="11">
        <f t="shared" ca="1" si="1"/>
        <v>-166.16374289999999</v>
      </c>
      <c r="J3838" s="11">
        <f t="shared" ca="1" si="9"/>
        <v>-4.3912194219999998</v>
      </c>
      <c r="K3838" s="9">
        <f t="shared" ca="1" si="664"/>
        <v>-19.242731620000001</v>
      </c>
      <c r="L3838" s="11">
        <f t="shared" ca="1" si="665"/>
        <v>7728.103838</v>
      </c>
      <c r="M3838" s="11">
        <f t="shared" ca="1" si="660"/>
        <v>0.54210599999999998</v>
      </c>
      <c r="N3838" s="11">
        <f t="shared" ca="1" si="668"/>
        <v>0</v>
      </c>
      <c r="O3838" s="11">
        <f t="shared" ca="1" si="669"/>
        <v>205.0466571</v>
      </c>
      <c r="P3838" s="13">
        <f t="shared" ca="1" si="661"/>
        <v>309.214</v>
      </c>
      <c r="Q3838" s="11">
        <f t="shared" ca="1" si="415"/>
        <v>-6.2231113790000001E-2</v>
      </c>
      <c r="R3838" s="11">
        <f t="shared" ca="1" si="662"/>
        <v>0.4476268524</v>
      </c>
      <c r="S3838" s="11"/>
    </row>
    <row r="3839" spans="2:19" x14ac:dyDescent="0.2">
      <c r="B3839" s="11"/>
      <c r="D3839" s="14">
        <f t="shared" si="663"/>
        <v>38.370000000000935</v>
      </c>
      <c r="E3839" s="11">
        <f t="shared" si="666"/>
        <v>37.840000000001169</v>
      </c>
      <c r="F3839" s="11">
        <f t="shared" si="659"/>
        <v>-371.21040000001148</v>
      </c>
      <c r="G3839" s="11">
        <f t="shared" ca="1" si="412"/>
        <v>206.00750189999999</v>
      </c>
      <c r="H3839" s="15">
        <f t="shared" si="667"/>
        <v>0</v>
      </c>
      <c r="I3839" s="11">
        <f t="shared" ca="1" si="1"/>
        <v>-165.2028981</v>
      </c>
      <c r="J3839" s="11">
        <f t="shared" ca="1" si="9"/>
        <v>-4.3658271180000003</v>
      </c>
      <c r="K3839" s="9">
        <f t="shared" ca="1" si="664"/>
        <v>-19.286643810000001</v>
      </c>
      <c r="L3839" s="11">
        <f t="shared" ca="1" si="665"/>
        <v>7727.9111910000001</v>
      </c>
      <c r="M3839" s="11">
        <f t="shared" ca="1" si="660"/>
        <v>0.54216900000000001</v>
      </c>
      <c r="N3839" s="11">
        <f t="shared" ca="1" si="668"/>
        <v>0</v>
      </c>
      <c r="O3839" s="11">
        <f t="shared" ca="1" si="669"/>
        <v>206.00750189999999</v>
      </c>
      <c r="P3839" s="13">
        <f t="shared" ca="1" si="661"/>
        <v>309.21800000000002</v>
      </c>
      <c r="Q3839" s="11">
        <f t="shared" ca="1" si="415"/>
        <v>-6.2372319250000002E-2</v>
      </c>
      <c r="R3839" s="11">
        <f t="shared" ca="1" si="662"/>
        <v>0.4450384422</v>
      </c>
      <c r="S3839" s="11"/>
    </row>
    <row r="3840" spans="2:19" x14ac:dyDescent="0.2">
      <c r="B3840" s="11"/>
      <c r="D3840" s="14">
        <f t="shared" si="663"/>
        <v>38.380000000000933</v>
      </c>
      <c r="E3840" s="11">
        <f t="shared" si="666"/>
        <v>37.840000000001169</v>
      </c>
      <c r="F3840" s="11">
        <f t="shared" si="659"/>
        <v>-371.21040000001148</v>
      </c>
      <c r="G3840" s="11">
        <f t="shared" ca="1" si="412"/>
        <v>206.9412165</v>
      </c>
      <c r="H3840" s="15">
        <f t="shared" si="667"/>
        <v>0</v>
      </c>
      <c r="I3840" s="11">
        <f t="shared" ca="1" si="1"/>
        <v>-164.2691835</v>
      </c>
      <c r="J3840" s="11">
        <f t="shared" ca="1" si="9"/>
        <v>-4.341151784</v>
      </c>
      <c r="K3840" s="9">
        <f t="shared" ca="1" si="664"/>
        <v>-19.330302079999999</v>
      </c>
      <c r="L3840" s="11">
        <f t="shared" ca="1" si="665"/>
        <v>7727.7181060000003</v>
      </c>
      <c r="M3840" s="11">
        <f t="shared" ca="1" si="660"/>
        <v>0.54216900000000001</v>
      </c>
      <c r="N3840" s="11">
        <f t="shared" ca="1" si="668"/>
        <v>0</v>
      </c>
      <c r="O3840" s="11">
        <f t="shared" ca="1" si="669"/>
        <v>206.9412165</v>
      </c>
      <c r="P3840" s="13">
        <f t="shared" ca="1" si="661"/>
        <v>309.21800000000002</v>
      </c>
      <c r="Q3840" s="11">
        <f t="shared" ca="1" si="415"/>
        <v>-6.2513508539999998E-2</v>
      </c>
      <c r="R3840" s="11">
        <f t="shared" ca="1" si="662"/>
        <v>0.44252311760000002</v>
      </c>
      <c r="S3840" s="11"/>
    </row>
    <row r="3841" spans="2:19" x14ac:dyDescent="0.2">
      <c r="B3841" s="11"/>
      <c r="D3841" s="14">
        <f t="shared" si="663"/>
        <v>38.390000000000931</v>
      </c>
      <c r="E3841" s="11">
        <f t="shared" si="666"/>
        <v>37.840000000001169</v>
      </c>
      <c r="F3841" s="11">
        <f t="shared" si="659"/>
        <v>-371.21040000001148</v>
      </c>
      <c r="G3841" s="11">
        <f t="shared" ca="1" si="412"/>
        <v>207.87174719999999</v>
      </c>
      <c r="H3841" s="15">
        <f t="shared" si="667"/>
        <v>0</v>
      </c>
      <c r="I3841" s="11">
        <f t="shared" ca="1" si="1"/>
        <v>-163.33865280000001</v>
      </c>
      <c r="J3841" s="11">
        <f t="shared" ca="1" si="9"/>
        <v>-4.316560591</v>
      </c>
      <c r="K3841" s="9">
        <f t="shared" ca="1" si="664"/>
        <v>-19.373713599999999</v>
      </c>
      <c r="L3841" s="11">
        <f t="shared" ca="1" si="665"/>
        <v>7727.5245860000005</v>
      </c>
      <c r="M3841" s="11">
        <f t="shared" ca="1" si="660"/>
        <v>0.54216900000000001</v>
      </c>
      <c r="N3841" s="11">
        <f t="shared" ca="1" si="668"/>
        <v>0</v>
      </c>
      <c r="O3841" s="11">
        <f t="shared" ca="1" si="669"/>
        <v>207.87174719999999</v>
      </c>
      <c r="P3841" s="13">
        <f t="shared" ca="1" si="661"/>
        <v>309.21800000000002</v>
      </c>
      <c r="Q3841" s="11">
        <f t="shared" ca="1" si="415"/>
        <v>-6.265389985E-2</v>
      </c>
      <c r="R3841" s="11">
        <f t="shared" ca="1" si="662"/>
        <v>0.44001637020000001</v>
      </c>
      <c r="S3841" s="11"/>
    </row>
    <row r="3842" spans="2:19" x14ac:dyDescent="0.2">
      <c r="B3842" s="11"/>
      <c r="D3842" s="14">
        <f t="shared" si="663"/>
        <v>38.400000000000929</v>
      </c>
      <c r="E3842" s="11">
        <f t="shared" si="666"/>
        <v>37.840000000001169</v>
      </c>
      <c r="F3842" s="11">
        <f t="shared" ref="F3842:F3905" si="670">E3842*Grav</f>
        <v>-371.21040000001148</v>
      </c>
      <c r="G3842" s="11">
        <f t="shared" ca="1" si="412"/>
        <v>208.79907650000001</v>
      </c>
      <c r="H3842" s="15">
        <f t="shared" si="667"/>
        <v>0</v>
      </c>
      <c r="I3842" s="11">
        <f t="shared" ca="1" si="1"/>
        <v>-162.41132350000001</v>
      </c>
      <c r="J3842" s="11">
        <f t="shared" ca="1" si="9"/>
        <v>-4.2920540039999997</v>
      </c>
      <c r="K3842" s="9">
        <f t="shared" ca="1" si="664"/>
        <v>-19.416879210000001</v>
      </c>
      <c r="L3842" s="11">
        <f t="shared" ca="1" si="665"/>
        <v>7727.3306329999996</v>
      </c>
      <c r="M3842" s="11">
        <f t="shared" ref="M3842:M3905" ca="1" si="671">VLOOKUP(L3842,AtmChart,4)</f>
        <v>0.54216900000000001</v>
      </c>
      <c r="N3842" s="11">
        <f t="shared" ca="1" si="668"/>
        <v>0</v>
      </c>
      <c r="O3842" s="11">
        <f t="shared" ca="1" si="669"/>
        <v>208.79907650000001</v>
      </c>
      <c r="P3842" s="13">
        <f t="shared" ref="P3842:P3905" ca="1" si="672">VLOOKUP(L3842,AtmChart,5)</f>
        <v>309.21800000000002</v>
      </c>
      <c r="Q3842" s="11">
        <f t="shared" ca="1" si="415"/>
        <v>-6.2793495879999994E-2</v>
      </c>
      <c r="R3842" s="11">
        <f t="shared" ref="R3842:R3905" ca="1" si="673">J3842/Grav</f>
        <v>0.43751824700000003</v>
      </c>
      <c r="S3842" s="11"/>
    </row>
    <row r="3843" spans="2:19" x14ac:dyDescent="0.2">
      <c r="B3843" s="11"/>
      <c r="D3843" s="14">
        <f t="shared" ref="D3843:D3906" si="674">D3842+DeltaT</f>
        <v>38.410000000000927</v>
      </c>
      <c r="E3843" s="11">
        <f t="shared" si="666"/>
        <v>37.840000000001169</v>
      </c>
      <c r="F3843" s="11">
        <f t="shared" si="670"/>
        <v>-371.21040000001148</v>
      </c>
      <c r="G3843" s="11">
        <f t="shared" ca="1" si="412"/>
        <v>209.72318730000001</v>
      </c>
      <c r="H3843" s="15">
        <f t="shared" si="667"/>
        <v>0</v>
      </c>
      <c r="I3843" s="11">
        <f t="shared" ca="1" si="1"/>
        <v>-161.48721269999999</v>
      </c>
      <c r="J3843" s="11">
        <f t="shared" ca="1" si="9"/>
        <v>-4.2676324699999997</v>
      </c>
      <c r="K3843" s="9">
        <f t="shared" ref="K3843:K3906" ca="1" si="675">K3842+J3842*DeltaT</f>
        <v>-19.459799749999998</v>
      </c>
      <c r="L3843" s="11">
        <f t="shared" ref="L3843:L3906" ca="1" si="676">L3842+K3842*DeltaT+(0.5*J3842*DeltaT^2)</f>
        <v>7727.1362499999996</v>
      </c>
      <c r="M3843" s="11">
        <f t="shared" ca="1" si="671"/>
        <v>0.54216900000000001</v>
      </c>
      <c r="N3843" s="11">
        <f t="shared" ca="1" si="668"/>
        <v>0</v>
      </c>
      <c r="O3843" s="11">
        <f t="shared" ca="1" si="669"/>
        <v>209.72318730000001</v>
      </c>
      <c r="P3843" s="13">
        <f t="shared" ca="1" si="672"/>
        <v>309.21800000000002</v>
      </c>
      <c r="Q3843" s="11">
        <f t="shared" ca="1" si="415"/>
        <v>-6.2932299380000001E-2</v>
      </c>
      <c r="R3843" s="11">
        <f t="shared" ca="1" si="673"/>
        <v>0.4350287941</v>
      </c>
      <c r="S3843" s="11"/>
    </row>
    <row r="3844" spans="2:19" x14ac:dyDescent="0.2">
      <c r="B3844" s="11"/>
      <c r="D3844" s="14">
        <f t="shared" si="674"/>
        <v>38.420000000000925</v>
      </c>
      <c r="E3844" s="11">
        <f t="shared" si="666"/>
        <v>37.840000000001169</v>
      </c>
      <c r="F3844" s="11">
        <f t="shared" si="670"/>
        <v>-371.21040000001148</v>
      </c>
      <c r="G3844" s="11">
        <f t="shared" ca="1" si="412"/>
        <v>210.66853990000001</v>
      </c>
      <c r="H3844" s="15">
        <f t="shared" si="667"/>
        <v>0</v>
      </c>
      <c r="I3844" s="11">
        <f t="shared" ca="1" si="1"/>
        <v>-160.54186010000001</v>
      </c>
      <c r="J3844" s="11">
        <f t="shared" ca="1" si="9"/>
        <v>-4.2426495800000001</v>
      </c>
      <c r="K3844" s="9">
        <f t="shared" ca="1" si="675"/>
        <v>-19.50247607</v>
      </c>
      <c r="L3844" s="11">
        <f t="shared" ca="1" si="676"/>
        <v>7726.9414379999998</v>
      </c>
      <c r="M3844" s="11">
        <f t="shared" ca="1" si="671"/>
        <v>0.54223200000000005</v>
      </c>
      <c r="N3844" s="11">
        <f t="shared" ca="1" si="668"/>
        <v>0</v>
      </c>
      <c r="O3844" s="11">
        <f t="shared" ca="1" si="669"/>
        <v>210.66853990000001</v>
      </c>
      <c r="P3844" s="13">
        <f t="shared" ca="1" si="672"/>
        <v>309.22199999999998</v>
      </c>
      <c r="Q3844" s="11">
        <f t="shared" ca="1" si="415"/>
        <v>-6.3069497229999993E-2</v>
      </c>
      <c r="R3844" s="11">
        <f t="shared" ca="1" si="673"/>
        <v>0.43248211819999999</v>
      </c>
      <c r="S3844" s="11"/>
    </row>
    <row r="3845" spans="2:19" x14ac:dyDescent="0.2">
      <c r="B3845" s="11"/>
      <c r="D3845" s="14">
        <f t="shared" si="674"/>
        <v>38.430000000000923</v>
      </c>
      <c r="E3845" s="11">
        <f t="shared" si="666"/>
        <v>37.840000000001169</v>
      </c>
      <c r="F3845" s="11">
        <f t="shared" si="670"/>
        <v>-371.21040000001148</v>
      </c>
      <c r="G3845" s="11">
        <f t="shared" ca="1" si="412"/>
        <v>211.58613109999999</v>
      </c>
      <c r="H3845" s="15">
        <f t="shared" si="667"/>
        <v>0</v>
      </c>
      <c r="I3845" s="11">
        <f t="shared" ca="1" si="1"/>
        <v>-159.6242689</v>
      </c>
      <c r="J3845" s="11">
        <f t="shared" ca="1" si="9"/>
        <v>-4.2184003419999998</v>
      </c>
      <c r="K3845" s="9">
        <f t="shared" ca="1" si="675"/>
        <v>-19.544902570000001</v>
      </c>
      <c r="L3845" s="11">
        <f t="shared" ca="1" si="676"/>
        <v>7726.7462020000003</v>
      </c>
      <c r="M3845" s="11">
        <f t="shared" ca="1" si="671"/>
        <v>0.54223200000000005</v>
      </c>
      <c r="N3845" s="11">
        <f t="shared" ca="1" si="668"/>
        <v>0</v>
      </c>
      <c r="O3845" s="11">
        <f t="shared" ca="1" si="669"/>
        <v>211.58613109999999</v>
      </c>
      <c r="P3845" s="13">
        <f t="shared" ca="1" si="672"/>
        <v>309.22199999999998</v>
      </c>
      <c r="Q3845" s="11">
        <f t="shared" ca="1" si="415"/>
        <v>-6.3206701229999995E-2</v>
      </c>
      <c r="R3845" s="11">
        <f t="shared" ca="1" si="673"/>
        <v>0.43001022849999998</v>
      </c>
      <c r="S3845" s="11"/>
    </row>
    <row r="3846" spans="2:19" x14ac:dyDescent="0.2">
      <c r="B3846" s="11"/>
      <c r="D3846" s="14">
        <f t="shared" si="674"/>
        <v>38.440000000000921</v>
      </c>
      <c r="E3846" s="11">
        <f t="shared" ref="E3846:E3909" si="677">IF(D3846&lt;ThrustCurveTime,E3845-(Mdot)/10,E3845)</f>
        <v>37.840000000001169</v>
      </c>
      <c r="F3846" s="11">
        <f t="shared" si="670"/>
        <v>-371.21040000001148</v>
      </c>
      <c r="G3846" s="11">
        <f t="shared" ca="1" si="412"/>
        <v>212.50045460000001</v>
      </c>
      <c r="H3846" s="15">
        <f t="shared" si="667"/>
        <v>0</v>
      </c>
      <c r="I3846" s="11">
        <f t="shared" ca="1" si="1"/>
        <v>-158.70994540000001</v>
      </c>
      <c r="J3846" s="11">
        <f t="shared" ca="1" si="9"/>
        <v>-4.1942374579999999</v>
      </c>
      <c r="K3846" s="9">
        <f t="shared" ca="1" si="675"/>
        <v>-19.58708657</v>
      </c>
      <c r="L3846" s="11">
        <f t="shared" ca="1" si="676"/>
        <v>7726.550542</v>
      </c>
      <c r="M3846" s="11">
        <f t="shared" ca="1" si="671"/>
        <v>0.54223200000000005</v>
      </c>
      <c r="N3846" s="11">
        <f t="shared" ca="1" si="668"/>
        <v>0</v>
      </c>
      <c r="O3846" s="11">
        <f t="shared" ca="1" si="669"/>
        <v>212.50045460000001</v>
      </c>
      <c r="P3846" s="13">
        <f t="shared" ca="1" si="672"/>
        <v>309.22199999999998</v>
      </c>
      <c r="Q3846" s="11">
        <f t="shared" ca="1" si="415"/>
        <v>-6.3343121030000005E-2</v>
      </c>
      <c r="R3846" s="11">
        <f t="shared" ca="1" si="673"/>
        <v>0.4275471414</v>
      </c>
      <c r="S3846" s="11"/>
    </row>
    <row r="3847" spans="2:19" x14ac:dyDescent="0.2">
      <c r="B3847" s="11"/>
      <c r="D3847" s="14">
        <f t="shared" si="674"/>
        <v>38.450000000000919</v>
      </c>
      <c r="E3847" s="11">
        <f t="shared" si="677"/>
        <v>37.840000000001169</v>
      </c>
      <c r="F3847" s="11">
        <f t="shared" si="670"/>
        <v>-371.21040000001148</v>
      </c>
      <c r="G3847" s="11">
        <f t="shared" ca="1" si="412"/>
        <v>213.41149530000001</v>
      </c>
      <c r="H3847" s="15">
        <f t="shared" ref="H3847:H3910" si="678">IF(D3847&lt;ThrustCurveTime,VLOOKUP(D3847,GoddardCurve1,2, TRUE),0)</f>
        <v>0</v>
      </c>
      <c r="I3847" s="11">
        <f t="shared" ca="1" si="1"/>
        <v>-157.79890470000001</v>
      </c>
      <c r="J3847" s="11">
        <f t="shared" ca="1" si="9"/>
        <v>-4.17016133</v>
      </c>
      <c r="K3847" s="9">
        <f t="shared" ca="1" si="675"/>
        <v>-19.629028949999999</v>
      </c>
      <c r="L3847" s="11">
        <f t="shared" ca="1" si="676"/>
        <v>7726.3544609999999</v>
      </c>
      <c r="M3847" s="11">
        <f t="shared" ca="1" si="671"/>
        <v>0.54223200000000005</v>
      </c>
      <c r="N3847" s="11">
        <f t="shared" ca="1" si="668"/>
        <v>0</v>
      </c>
      <c r="O3847" s="11">
        <f t="shared" ca="1" si="669"/>
        <v>213.41149530000001</v>
      </c>
      <c r="P3847" s="13">
        <f t="shared" ca="1" si="672"/>
        <v>309.22199999999998</v>
      </c>
      <c r="Q3847" s="11">
        <f t="shared" ca="1" si="415"/>
        <v>-6.3478759430000004E-2</v>
      </c>
      <c r="R3847" s="11">
        <f t="shared" ca="1" si="673"/>
        <v>0.42509289810000001</v>
      </c>
      <c r="S3847" s="11"/>
    </row>
    <row r="3848" spans="2:19" x14ac:dyDescent="0.2">
      <c r="B3848" s="11"/>
      <c r="D3848" s="14">
        <f t="shared" si="674"/>
        <v>38.460000000000917</v>
      </c>
      <c r="E3848" s="11">
        <f t="shared" si="677"/>
        <v>37.840000000001169</v>
      </c>
      <c r="F3848" s="11">
        <f t="shared" si="670"/>
        <v>-371.21040000001148</v>
      </c>
      <c r="G3848" s="11">
        <f t="shared" ca="1" si="412"/>
        <v>214.31923829999999</v>
      </c>
      <c r="H3848" s="15">
        <f t="shared" si="678"/>
        <v>0</v>
      </c>
      <c r="I3848" s="11">
        <f t="shared" ca="1" si="1"/>
        <v>-156.8911617</v>
      </c>
      <c r="J3848" s="11">
        <f t="shared" ca="1" si="9"/>
        <v>-4.1461723490000004</v>
      </c>
      <c r="K3848" s="9">
        <f t="shared" ca="1" si="675"/>
        <v>-19.670730559999999</v>
      </c>
      <c r="L3848" s="11">
        <f t="shared" ca="1" si="676"/>
        <v>7726.1579620000002</v>
      </c>
      <c r="M3848" s="11">
        <f t="shared" ca="1" si="671"/>
        <v>0.54223200000000005</v>
      </c>
      <c r="N3848" s="11">
        <f t="shared" ca="1" si="668"/>
        <v>0</v>
      </c>
      <c r="O3848" s="11">
        <f t="shared" ca="1" si="669"/>
        <v>214.31923829999999</v>
      </c>
      <c r="P3848" s="13">
        <f t="shared" ca="1" si="672"/>
        <v>309.22199999999998</v>
      </c>
      <c r="Q3848" s="11">
        <f t="shared" ca="1" si="415"/>
        <v>-6.361361921E-2</v>
      </c>
      <c r="R3848" s="11">
        <f t="shared" ca="1" si="673"/>
        <v>0.4226475381</v>
      </c>
      <c r="S3848" s="11"/>
    </row>
    <row r="3849" spans="2:19" x14ac:dyDescent="0.2">
      <c r="B3849" s="11"/>
      <c r="D3849" s="14">
        <f t="shared" si="674"/>
        <v>38.470000000000915</v>
      </c>
      <c r="E3849" s="11">
        <f t="shared" si="677"/>
        <v>37.840000000001169</v>
      </c>
      <c r="F3849" s="11">
        <f t="shared" si="670"/>
        <v>-371.21040000001148</v>
      </c>
      <c r="G3849" s="11">
        <f t="shared" ca="1" si="412"/>
        <v>215.24867549999999</v>
      </c>
      <c r="H3849" s="15">
        <f t="shared" si="678"/>
        <v>0</v>
      </c>
      <c r="I3849" s="11">
        <f t="shared" ca="1" si="1"/>
        <v>-155.9617245</v>
      </c>
      <c r="J3849" s="11">
        <f t="shared" ca="1" si="9"/>
        <v>-4.1216100569999998</v>
      </c>
      <c r="K3849" s="9">
        <f t="shared" ca="1" si="675"/>
        <v>-19.71219228</v>
      </c>
      <c r="L3849" s="11">
        <f t="shared" ca="1" si="676"/>
        <v>7725.9610480000001</v>
      </c>
      <c r="M3849" s="11">
        <f t="shared" ca="1" si="671"/>
        <v>0.54229499999999997</v>
      </c>
      <c r="N3849" s="11">
        <f t="shared" ca="1" si="668"/>
        <v>0</v>
      </c>
      <c r="O3849" s="11">
        <f t="shared" ca="1" si="669"/>
        <v>215.24867549999999</v>
      </c>
      <c r="P3849" s="13">
        <f t="shared" ca="1" si="672"/>
        <v>309.226</v>
      </c>
      <c r="Q3849" s="11">
        <f t="shared" ca="1" si="415"/>
        <v>-6.3746878610000002E-2</v>
      </c>
      <c r="R3849" s="11">
        <f t="shared" ca="1" si="673"/>
        <v>0.42014373669999999</v>
      </c>
      <c r="S3849" s="11"/>
    </row>
    <row r="3850" spans="2:19" x14ac:dyDescent="0.2">
      <c r="B3850" s="11"/>
      <c r="D3850" s="14">
        <f t="shared" si="674"/>
        <v>38.480000000000913</v>
      </c>
      <c r="E3850" s="11">
        <f t="shared" si="677"/>
        <v>37.840000000001169</v>
      </c>
      <c r="F3850" s="11">
        <f t="shared" si="670"/>
        <v>-371.21040000001148</v>
      </c>
      <c r="G3850" s="11">
        <f t="shared" ca="1" si="412"/>
        <v>216.1497407</v>
      </c>
      <c r="H3850" s="15">
        <f t="shared" si="678"/>
        <v>0</v>
      </c>
      <c r="I3850" s="11">
        <f t="shared" ca="1" si="1"/>
        <v>-155.0606593</v>
      </c>
      <c r="J3850" s="11">
        <f t="shared" ca="1" si="9"/>
        <v>-4.0977975500000001</v>
      </c>
      <c r="K3850" s="9">
        <f t="shared" ca="1" si="675"/>
        <v>-19.75340838</v>
      </c>
      <c r="L3850" s="11">
        <f t="shared" ca="1" si="676"/>
        <v>7725.7637199999999</v>
      </c>
      <c r="M3850" s="11">
        <f t="shared" ca="1" si="671"/>
        <v>0.54229499999999997</v>
      </c>
      <c r="N3850" s="11">
        <f t="shared" ca="1" si="668"/>
        <v>0</v>
      </c>
      <c r="O3850" s="11">
        <f t="shared" ca="1" si="669"/>
        <v>216.1497407</v>
      </c>
      <c r="P3850" s="13">
        <f t="shared" ca="1" si="672"/>
        <v>309.226</v>
      </c>
      <c r="Q3850" s="11">
        <f t="shared" ca="1" si="415"/>
        <v>-6.3880166560000007E-2</v>
      </c>
      <c r="R3850" s="11">
        <f t="shared" ca="1" si="673"/>
        <v>0.4177163659</v>
      </c>
      <c r="S3850" s="11"/>
    </row>
    <row r="3851" spans="2:19" x14ac:dyDescent="0.2">
      <c r="B3851" s="11"/>
      <c r="D3851" s="14">
        <f t="shared" si="674"/>
        <v>38.490000000000911</v>
      </c>
      <c r="E3851" s="11">
        <f t="shared" si="677"/>
        <v>37.840000000001169</v>
      </c>
      <c r="F3851" s="11">
        <f t="shared" si="670"/>
        <v>-371.21040000001148</v>
      </c>
      <c r="G3851" s="11">
        <f t="shared" ca="1" si="412"/>
        <v>217.04746589999999</v>
      </c>
      <c r="H3851" s="15">
        <f t="shared" si="678"/>
        <v>0</v>
      </c>
      <c r="I3851" s="11">
        <f t="shared" ca="1" si="1"/>
        <v>-154.1629341</v>
      </c>
      <c r="J3851" s="11">
        <f t="shared" ca="1" si="9"/>
        <v>-4.0740733110000003</v>
      </c>
      <c r="K3851" s="9">
        <f t="shared" ca="1" si="675"/>
        <v>-19.794386360000001</v>
      </c>
      <c r="L3851" s="11">
        <f t="shared" ca="1" si="676"/>
        <v>7725.5659809999997</v>
      </c>
      <c r="M3851" s="11">
        <f t="shared" ca="1" si="671"/>
        <v>0.54229499999999997</v>
      </c>
      <c r="N3851" s="11">
        <f t="shared" ca="1" si="668"/>
        <v>0</v>
      </c>
      <c r="O3851" s="11">
        <f t="shared" ca="1" si="669"/>
        <v>217.04746589999999</v>
      </c>
      <c r="P3851" s="13">
        <f t="shared" ca="1" si="672"/>
        <v>309.226</v>
      </c>
      <c r="Q3851" s="11">
        <f t="shared" ca="1" si="415"/>
        <v>-6.4012684439999995E-2</v>
      </c>
      <c r="R3851" s="11">
        <f t="shared" ca="1" si="673"/>
        <v>0.41529799299999998</v>
      </c>
      <c r="S3851" s="11"/>
    </row>
    <row r="3852" spans="2:19" x14ac:dyDescent="0.2">
      <c r="B3852" s="11"/>
      <c r="D3852" s="14">
        <f t="shared" si="674"/>
        <v>38.500000000000909</v>
      </c>
      <c r="E3852" s="11">
        <f t="shared" si="677"/>
        <v>37.840000000001169</v>
      </c>
      <c r="F3852" s="11">
        <f t="shared" si="670"/>
        <v>-371.21040000001148</v>
      </c>
      <c r="G3852" s="11">
        <f t="shared" ca="1" si="412"/>
        <v>217.9418379</v>
      </c>
      <c r="H3852" s="15">
        <f t="shared" si="678"/>
        <v>0</v>
      </c>
      <c r="I3852" s="11">
        <f t="shared" ca="1" si="1"/>
        <v>-153.2685621</v>
      </c>
      <c r="J3852" s="11">
        <f t="shared" ca="1" si="9"/>
        <v>-4.0504376869999996</v>
      </c>
      <c r="K3852" s="9">
        <f t="shared" ca="1" si="675"/>
        <v>-19.83512709</v>
      </c>
      <c r="L3852" s="11">
        <f t="shared" ca="1" si="676"/>
        <v>7725.3678330000002</v>
      </c>
      <c r="M3852" s="11">
        <f t="shared" ca="1" si="671"/>
        <v>0.54229499999999997</v>
      </c>
      <c r="N3852" s="11">
        <f t="shared" ca="1" si="668"/>
        <v>0</v>
      </c>
      <c r="O3852" s="11">
        <f t="shared" ca="1" si="669"/>
        <v>217.9418379</v>
      </c>
      <c r="P3852" s="13">
        <f t="shared" ca="1" si="672"/>
        <v>309.226</v>
      </c>
      <c r="Q3852" s="11">
        <f t="shared" ca="1" si="415"/>
        <v>-6.4144435119999996E-2</v>
      </c>
      <c r="R3852" s="11">
        <f t="shared" ca="1" si="673"/>
        <v>0.4128886531</v>
      </c>
      <c r="S3852" s="11"/>
    </row>
    <row r="3853" spans="2:19" x14ac:dyDescent="0.2">
      <c r="B3853" s="11"/>
      <c r="D3853" s="14">
        <f t="shared" si="674"/>
        <v>38.510000000000908</v>
      </c>
      <c r="E3853" s="11">
        <f t="shared" si="677"/>
        <v>37.840000000001169</v>
      </c>
      <c r="F3853" s="11">
        <f t="shared" si="670"/>
        <v>-371.21040000001148</v>
      </c>
      <c r="G3853" s="11">
        <f t="shared" ca="1" si="412"/>
        <v>218.83284420000001</v>
      </c>
      <c r="H3853" s="15">
        <f t="shared" si="678"/>
        <v>0</v>
      </c>
      <c r="I3853" s="11">
        <f t="shared" ca="1" si="1"/>
        <v>-152.37755580000001</v>
      </c>
      <c r="J3853" s="11">
        <f t="shared" ca="1" si="9"/>
        <v>-4.0268910089999999</v>
      </c>
      <c r="K3853" s="9">
        <f t="shared" ca="1" si="675"/>
        <v>-19.875631469999998</v>
      </c>
      <c r="L3853" s="11">
        <f t="shared" ca="1" si="676"/>
        <v>7725.1692789999997</v>
      </c>
      <c r="M3853" s="11">
        <f t="shared" ca="1" si="671"/>
        <v>0.54229499999999997</v>
      </c>
      <c r="N3853" s="11">
        <f t="shared" ca="1" si="668"/>
        <v>0</v>
      </c>
      <c r="O3853" s="11">
        <f t="shared" ca="1" si="669"/>
        <v>218.83284420000001</v>
      </c>
      <c r="P3853" s="13">
        <f t="shared" ca="1" si="672"/>
        <v>309.226</v>
      </c>
      <c r="Q3853" s="11">
        <f t="shared" ca="1" si="415"/>
        <v>-6.4275421439999994E-2</v>
      </c>
      <c r="R3853" s="11">
        <f t="shared" ca="1" si="673"/>
        <v>0.41048838009999999</v>
      </c>
      <c r="S3853" s="11"/>
    </row>
    <row r="3854" spans="2:19" x14ac:dyDescent="0.2">
      <c r="B3854" s="11"/>
      <c r="D3854" s="14">
        <f t="shared" si="674"/>
        <v>38.520000000000906</v>
      </c>
      <c r="E3854" s="11">
        <f t="shared" si="677"/>
        <v>37.840000000001169</v>
      </c>
      <c r="F3854" s="11">
        <f t="shared" si="670"/>
        <v>-371.21040000001148</v>
      </c>
      <c r="G3854" s="11">
        <f t="shared" ca="1" si="412"/>
        <v>219.7459982</v>
      </c>
      <c r="H3854" s="15">
        <f t="shared" si="678"/>
        <v>0</v>
      </c>
      <c r="I3854" s="11">
        <f t="shared" ca="1" si="1"/>
        <v>-151.46440179999999</v>
      </c>
      <c r="J3854" s="11">
        <f t="shared" ca="1" si="9"/>
        <v>-4.0027590340000003</v>
      </c>
      <c r="K3854" s="9">
        <f t="shared" ca="1" si="675"/>
        <v>-19.91590038</v>
      </c>
      <c r="L3854" s="11">
        <f t="shared" ca="1" si="676"/>
        <v>7724.9703220000001</v>
      </c>
      <c r="M3854" s="11">
        <f t="shared" ca="1" si="671"/>
        <v>0.54235800000000001</v>
      </c>
      <c r="N3854" s="11">
        <f t="shared" ca="1" si="668"/>
        <v>0</v>
      </c>
      <c r="O3854" s="11">
        <f t="shared" ca="1" si="669"/>
        <v>219.7459982</v>
      </c>
      <c r="P3854" s="13">
        <f t="shared" ca="1" si="672"/>
        <v>309.23099999999999</v>
      </c>
      <c r="Q3854" s="11">
        <f t="shared" ca="1" si="415"/>
        <v>-6.4404604909999996E-2</v>
      </c>
      <c r="R3854" s="11">
        <f t="shared" ca="1" si="673"/>
        <v>0.40802844379999997</v>
      </c>
      <c r="S3854" s="11"/>
    </row>
    <row r="3855" spans="2:19" x14ac:dyDescent="0.2">
      <c r="B3855" s="11"/>
      <c r="D3855" s="14">
        <f t="shared" si="674"/>
        <v>38.530000000000904</v>
      </c>
      <c r="E3855" s="11">
        <f t="shared" si="677"/>
        <v>37.840000000001169</v>
      </c>
      <c r="F3855" s="11">
        <f t="shared" si="670"/>
        <v>-371.21040000001148</v>
      </c>
      <c r="G3855" s="11">
        <f t="shared" ca="1" si="412"/>
        <v>220.6301904</v>
      </c>
      <c r="H3855" s="15">
        <f t="shared" si="678"/>
        <v>0</v>
      </c>
      <c r="I3855" s="11">
        <f t="shared" ca="1" si="1"/>
        <v>-150.58020959999999</v>
      </c>
      <c r="J3855" s="11">
        <f t="shared" ca="1" si="9"/>
        <v>-3.979392432</v>
      </c>
      <c r="K3855" s="9">
        <f t="shared" ca="1" si="675"/>
        <v>-19.955927970000001</v>
      </c>
      <c r="L3855" s="11">
        <f t="shared" ca="1" si="676"/>
        <v>7724.7709619999996</v>
      </c>
      <c r="M3855" s="11">
        <f t="shared" ca="1" si="671"/>
        <v>0.54235800000000001</v>
      </c>
      <c r="N3855" s="11">
        <f t="shared" ca="1" si="668"/>
        <v>0</v>
      </c>
      <c r="O3855" s="11">
        <f t="shared" ca="1" si="669"/>
        <v>220.6301904</v>
      </c>
      <c r="P3855" s="13">
        <f t="shared" ca="1" si="672"/>
        <v>309.23099999999999</v>
      </c>
      <c r="Q3855" s="11">
        <f t="shared" ca="1" si="415"/>
        <v>-6.4534047270000006E-2</v>
      </c>
      <c r="R3855" s="11">
        <f t="shared" ca="1" si="673"/>
        <v>0.4056465272</v>
      </c>
      <c r="S3855" s="11"/>
    </row>
    <row r="3856" spans="2:19" x14ac:dyDescent="0.2">
      <c r="B3856" s="11"/>
      <c r="D3856" s="14">
        <f t="shared" si="674"/>
        <v>38.540000000000902</v>
      </c>
      <c r="E3856" s="11">
        <f t="shared" si="677"/>
        <v>37.840000000001169</v>
      </c>
      <c r="F3856" s="11">
        <f t="shared" si="670"/>
        <v>-371.21040000001148</v>
      </c>
      <c r="G3856" s="11">
        <f t="shared" ca="1" si="412"/>
        <v>221.5109808</v>
      </c>
      <c r="H3856" s="15">
        <f t="shared" si="678"/>
        <v>0</v>
      </c>
      <c r="I3856" s="11">
        <f t="shared" ca="1" si="1"/>
        <v>-149.69941919999999</v>
      </c>
      <c r="J3856" s="11">
        <f t="shared" ca="1" si="9"/>
        <v>-3.9561157300000001</v>
      </c>
      <c r="K3856" s="9">
        <f t="shared" ca="1" si="675"/>
        <v>-19.995721889999999</v>
      </c>
      <c r="L3856" s="11">
        <f t="shared" ca="1" si="676"/>
        <v>7724.5712039999999</v>
      </c>
      <c r="M3856" s="11">
        <f t="shared" ca="1" si="671"/>
        <v>0.54235800000000001</v>
      </c>
      <c r="N3856" s="11">
        <f t="shared" ca="1" si="668"/>
        <v>0</v>
      </c>
      <c r="O3856" s="11">
        <f t="shared" ca="1" si="669"/>
        <v>221.5109808</v>
      </c>
      <c r="P3856" s="13">
        <f t="shared" ca="1" si="672"/>
        <v>309.23099999999999</v>
      </c>
      <c r="Q3856" s="11">
        <f t="shared" ca="1" si="415"/>
        <v>-6.4662733989999999E-2</v>
      </c>
      <c r="R3856" s="11">
        <f t="shared" ca="1" si="673"/>
        <v>0.40327377469999998</v>
      </c>
      <c r="S3856" s="11"/>
    </row>
    <row r="3857" spans="2:19" x14ac:dyDescent="0.2">
      <c r="B3857" s="11"/>
      <c r="D3857" s="14">
        <f t="shared" si="674"/>
        <v>38.5500000000009</v>
      </c>
      <c r="E3857" s="11">
        <f t="shared" si="677"/>
        <v>37.840000000001169</v>
      </c>
      <c r="F3857" s="11">
        <f t="shared" si="670"/>
        <v>-371.21040000001148</v>
      </c>
      <c r="G3857" s="11">
        <f t="shared" ca="1" si="412"/>
        <v>222.38835839999999</v>
      </c>
      <c r="H3857" s="15">
        <f t="shared" si="678"/>
        <v>0</v>
      </c>
      <c r="I3857" s="11">
        <f t="shared" ca="1" si="1"/>
        <v>-148.82204160000001</v>
      </c>
      <c r="J3857" s="11">
        <f t="shared" ca="1" si="9"/>
        <v>-3.9329292169999999</v>
      </c>
      <c r="K3857" s="9">
        <f t="shared" ca="1" si="675"/>
        <v>-20.03528305</v>
      </c>
      <c r="L3857" s="11">
        <f t="shared" ca="1" si="676"/>
        <v>7724.3710490000003</v>
      </c>
      <c r="M3857" s="11">
        <f t="shared" ca="1" si="671"/>
        <v>0.54235800000000001</v>
      </c>
      <c r="N3857" s="11">
        <f t="shared" ca="1" si="668"/>
        <v>0</v>
      </c>
      <c r="O3857" s="11">
        <f t="shared" ca="1" si="669"/>
        <v>222.38835839999999</v>
      </c>
      <c r="P3857" s="13">
        <f t="shared" ca="1" si="672"/>
        <v>309.23099999999999</v>
      </c>
      <c r="Q3857" s="11">
        <f t="shared" ca="1" si="415"/>
        <v>-6.4790667989999995E-2</v>
      </c>
      <c r="R3857" s="11">
        <f t="shared" ca="1" si="673"/>
        <v>0.40091021580000002</v>
      </c>
      <c r="S3857" s="11"/>
    </row>
    <row r="3858" spans="2:19" x14ac:dyDescent="0.2">
      <c r="B3858" s="11"/>
      <c r="D3858" s="14">
        <f t="shared" si="674"/>
        <v>38.560000000000898</v>
      </c>
      <c r="E3858" s="11">
        <f t="shared" si="677"/>
        <v>37.840000000001169</v>
      </c>
      <c r="F3858" s="11">
        <f t="shared" si="670"/>
        <v>-371.21040000001148</v>
      </c>
      <c r="G3858" s="11">
        <f t="shared" ca="1" si="412"/>
        <v>223.26231279999999</v>
      </c>
      <c r="H3858" s="15">
        <f t="shared" si="678"/>
        <v>0</v>
      </c>
      <c r="I3858" s="11">
        <f t="shared" ca="1" si="1"/>
        <v>-147.9480872</v>
      </c>
      <c r="J3858" s="11">
        <f t="shared" ca="1" si="9"/>
        <v>-3.9098331719999999</v>
      </c>
      <c r="K3858" s="9">
        <f t="shared" ca="1" si="675"/>
        <v>-20.074612340000002</v>
      </c>
      <c r="L3858" s="11">
        <f t="shared" ca="1" si="676"/>
        <v>7724.1705000000002</v>
      </c>
      <c r="M3858" s="11">
        <f t="shared" ca="1" si="671"/>
        <v>0.54235800000000001</v>
      </c>
      <c r="N3858" s="11">
        <f t="shared" ca="1" si="668"/>
        <v>0</v>
      </c>
      <c r="O3858" s="11">
        <f t="shared" ca="1" si="669"/>
        <v>223.26231279999999</v>
      </c>
      <c r="P3858" s="13">
        <f t="shared" ca="1" si="672"/>
        <v>309.23099999999999</v>
      </c>
      <c r="Q3858" s="11">
        <f t="shared" ca="1" si="415"/>
        <v>-6.4917852169999998E-2</v>
      </c>
      <c r="R3858" s="11">
        <f t="shared" ca="1" si="673"/>
        <v>0.39855587889999999</v>
      </c>
      <c r="S3858" s="11"/>
    </row>
    <row r="3859" spans="2:19" x14ac:dyDescent="0.2">
      <c r="B3859" s="11"/>
      <c r="D3859" s="14">
        <f t="shared" si="674"/>
        <v>38.570000000000896</v>
      </c>
      <c r="E3859" s="11">
        <f t="shared" si="677"/>
        <v>37.840000000001169</v>
      </c>
      <c r="F3859" s="11">
        <f t="shared" si="670"/>
        <v>-371.21040000001148</v>
      </c>
      <c r="G3859" s="11">
        <f t="shared" ca="1" si="412"/>
        <v>224.15886879999999</v>
      </c>
      <c r="H3859" s="15">
        <f t="shared" si="678"/>
        <v>0</v>
      </c>
      <c r="I3859" s="11">
        <f t="shared" ca="1" si="1"/>
        <v>-147.0515312</v>
      </c>
      <c r="J3859" s="11">
        <f t="shared" ca="1" si="9"/>
        <v>-3.8861398309999999</v>
      </c>
      <c r="K3859" s="9">
        <f t="shared" ca="1" si="675"/>
        <v>-20.113710680000001</v>
      </c>
      <c r="L3859" s="11">
        <f t="shared" ca="1" si="676"/>
        <v>7723.9695579999998</v>
      </c>
      <c r="M3859" s="11">
        <f t="shared" ca="1" si="671"/>
        <v>0.54242100000000004</v>
      </c>
      <c r="N3859" s="11">
        <f t="shared" ca="1" si="668"/>
        <v>0</v>
      </c>
      <c r="O3859" s="11">
        <f t="shared" ca="1" si="669"/>
        <v>224.15886879999999</v>
      </c>
      <c r="P3859" s="13">
        <f t="shared" ca="1" si="672"/>
        <v>309.23500000000001</v>
      </c>
      <c r="Q3859" s="11">
        <f t="shared" ca="1" si="415"/>
        <v>-6.5043448109999999E-2</v>
      </c>
      <c r="R3859" s="11">
        <f t="shared" ca="1" si="673"/>
        <v>0.3961406556</v>
      </c>
      <c r="S3859" s="11"/>
    </row>
    <row r="3860" spans="2:19" x14ac:dyDescent="0.2">
      <c r="B3860" s="11"/>
      <c r="D3860" s="14">
        <f t="shared" si="674"/>
        <v>38.580000000000894</v>
      </c>
      <c r="E3860" s="11">
        <f t="shared" si="677"/>
        <v>37.840000000001169</v>
      </c>
      <c r="F3860" s="11">
        <f t="shared" si="670"/>
        <v>-371.21040000001148</v>
      </c>
      <c r="G3860" s="11">
        <f t="shared" ca="1" si="412"/>
        <v>225.0258935</v>
      </c>
      <c r="H3860" s="15">
        <f t="shared" si="678"/>
        <v>0</v>
      </c>
      <c r="I3860" s="11">
        <f t="shared" ca="1" si="1"/>
        <v>-146.1845065</v>
      </c>
      <c r="J3860" s="11">
        <f t="shared" ca="1" si="9"/>
        <v>-3.8632269149999998</v>
      </c>
      <c r="K3860" s="9">
        <f t="shared" ca="1" si="675"/>
        <v>-20.152572070000002</v>
      </c>
      <c r="L3860" s="11">
        <f t="shared" ca="1" si="676"/>
        <v>7723.7682269999996</v>
      </c>
      <c r="M3860" s="11">
        <f t="shared" ca="1" si="671"/>
        <v>0.54242100000000004</v>
      </c>
      <c r="N3860" s="11">
        <f t="shared" ca="1" si="668"/>
        <v>0</v>
      </c>
      <c r="O3860" s="11">
        <f t="shared" ca="1" si="669"/>
        <v>225.0258935</v>
      </c>
      <c r="P3860" s="13">
        <f t="shared" ca="1" si="672"/>
        <v>309.23500000000001</v>
      </c>
      <c r="Q3860" s="11">
        <f t="shared" ca="1" si="415"/>
        <v>-6.5169117580000005E-2</v>
      </c>
      <c r="R3860" s="11">
        <f t="shared" ca="1" si="673"/>
        <v>0.39380498629999999</v>
      </c>
      <c r="S3860" s="11"/>
    </row>
    <row r="3861" spans="2:19" x14ac:dyDescent="0.2">
      <c r="B3861" s="11"/>
      <c r="D3861" s="14">
        <f t="shared" si="674"/>
        <v>38.590000000000892</v>
      </c>
      <c r="E3861" s="11">
        <f t="shared" si="677"/>
        <v>37.840000000001169</v>
      </c>
      <c r="F3861" s="11">
        <f t="shared" si="670"/>
        <v>-371.21040000001148</v>
      </c>
      <c r="G3861" s="11">
        <f t="shared" ca="1" si="412"/>
        <v>225.889465</v>
      </c>
      <c r="H3861" s="15">
        <f t="shared" si="678"/>
        <v>0</v>
      </c>
      <c r="I3861" s="11">
        <f t="shared" ca="1" si="1"/>
        <v>-145.32093499999999</v>
      </c>
      <c r="J3861" s="11">
        <f t="shared" ca="1" si="9"/>
        <v>-3.8404052590000002</v>
      </c>
      <c r="K3861" s="9">
        <f t="shared" ca="1" si="675"/>
        <v>-20.191204339999999</v>
      </c>
      <c r="L3861" s="11">
        <f t="shared" ca="1" si="676"/>
        <v>7723.5665079999999</v>
      </c>
      <c r="M3861" s="11">
        <f t="shared" ca="1" si="671"/>
        <v>0.54242100000000004</v>
      </c>
      <c r="N3861" s="11">
        <f t="shared" ca="1" si="668"/>
        <v>0</v>
      </c>
      <c r="O3861" s="11">
        <f t="shared" ca="1" si="669"/>
        <v>225.889465</v>
      </c>
      <c r="P3861" s="13">
        <f t="shared" ca="1" si="672"/>
        <v>309.23500000000001</v>
      </c>
      <c r="Q3861" s="11">
        <f t="shared" ca="1" si="415"/>
        <v>-6.5294046090000002E-2</v>
      </c>
      <c r="R3861" s="11">
        <f t="shared" ca="1" si="673"/>
        <v>0.39147861960000002</v>
      </c>
      <c r="S3861" s="11"/>
    </row>
    <row r="3862" spans="2:19" x14ac:dyDescent="0.2">
      <c r="B3862" s="11"/>
      <c r="D3862" s="14">
        <f t="shared" si="674"/>
        <v>38.60000000000089</v>
      </c>
      <c r="E3862" s="11">
        <f t="shared" si="677"/>
        <v>37.840000000001169</v>
      </c>
      <c r="F3862" s="11">
        <f t="shared" si="670"/>
        <v>-371.21040000001148</v>
      </c>
      <c r="G3862" s="11">
        <f t="shared" ca="1" si="412"/>
        <v>226.74957430000001</v>
      </c>
      <c r="H3862" s="15">
        <f t="shared" si="678"/>
        <v>0</v>
      </c>
      <c r="I3862" s="11">
        <f t="shared" ca="1" si="1"/>
        <v>-144.46082569999999</v>
      </c>
      <c r="J3862" s="11">
        <f t="shared" ca="1" si="9"/>
        <v>-3.817675098</v>
      </c>
      <c r="K3862" s="9">
        <f t="shared" ca="1" si="675"/>
        <v>-20.2296084</v>
      </c>
      <c r="L3862" s="11">
        <f t="shared" ca="1" si="676"/>
        <v>7723.3644039999999</v>
      </c>
      <c r="M3862" s="11">
        <f t="shared" ca="1" si="671"/>
        <v>0.54242100000000004</v>
      </c>
      <c r="N3862" s="11">
        <f t="shared" ca="1" si="668"/>
        <v>0</v>
      </c>
      <c r="O3862" s="11">
        <f t="shared" ca="1" si="669"/>
        <v>226.74957430000001</v>
      </c>
      <c r="P3862" s="13">
        <f t="shared" ca="1" si="672"/>
        <v>309.23500000000001</v>
      </c>
      <c r="Q3862" s="11">
        <f t="shared" ca="1" si="415"/>
        <v>-6.5418236599999999E-2</v>
      </c>
      <c r="R3862" s="11">
        <f t="shared" ca="1" si="673"/>
        <v>0.38916157979999999</v>
      </c>
      <c r="S3862" s="11"/>
    </row>
    <row r="3863" spans="2:19" x14ac:dyDescent="0.2">
      <c r="B3863" s="11"/>
      <c r="D3863" s="14">
        <f t="shared" si="674"/>
        <v>38.610000000000888</v>
      </c>
      <c r="E3863" s="11">
        <f t="shared" si="677"/>
        <v>37.840000000001169</v>
      </c>
      <c r="F3863" s="11">
        <f t="shared" si="670"/>
        <v>-371.21040000001148</v>
      </c>
      <c r="G3863" s="11">
        <f t="shared" ca="1" si="412"/>
        <v>227.60621269999999</v>
      </c>
      <c r="H3863" s="15">
        <f t="shared" si="678"/>
        <v>0</v>
      </c>
      <c r="I3863" s="11">
        <f t="shared" ca="1" si="1"/>
        <v>-143.60418730000001</v>
      </c>
      <c r="J3863" s="11">
        <f t="shared" ca="1" si="9"/>
        <v>-3.7950366610000001</v>
      </c>
      <c r="K3863" s="9">
        <f t="shared" ca="1" si="675"/>
        <v>-20.267785150000002</v>
      </c>
      <c r="L3863" s="11">
        <f t="shared" ca="1" si="676"/>
        <v>7723.1619170000004</v>
      </c>
      <c r="M3863" s="11">
        <f t="shared" ca="1" si="671"/>
        <v>0.54242100000000004</v>
      </c>
      <c r="N3863" s="11">
        <f t="shared" ca="1" si="668"/>
        <v>0</v>
      </c>
      <c r="O3863" s="11">
        <f t="shared" ca="1" si="669"/>
        <v>227.60621269999999</v>
      </c>
      <c r="P3863" s="13">
        <f t="shared" ca="1" si="672"/>
        <v>309.23500000000001</v>
      </c>
      <c r="Q3863" s="11">
        <f t="shared" ca="1" si="415"/>
        <v>-6.5541692070000004E-2</v>
      </c>
      <c r="R3863" s="11">
        <f t="shared" ca="1" si="673"/>
        <v>0.38685388999999998</v>
      </c>
      <c r="S3863" s="11"/>
    </row>
    <row r="3864" spans="2:19" x14ac:dyDescent="0.2">
      <c r="B3864" s="11"/>
      <c r="D3864" s="14">
        <f t="shared" si="674"/>
        <v>38.620000000000886</v>
      </c>
      <c r="E3864" s="11">
        <f t="shared" si="677"/>
        <v>37.840000000001169</v>
      </c>
      <c r="F3864" s="11">
        <f t="shared" si="670"/>
        <v>-371.21040000001148</v>
      </c>
      <c r="G3864" s="11">
        <f t="shared" ca="1" si="412"/>
        <v>228.48590680000001</v>
      </c>
      <c r="H3864" s="15">
        <f t="shared" si="678"/>
        <v>0</v>
      </c>
      <c r="I3864" s="11">
        <f t="shared" ca="1" si="1"/>
        <v>-142.72449320000001</v>
      </c>
      <c r="J3864" s="11">
        <f t="shared" ca="1" si="9"/>
        <v>-3.7717889320000002</v>
      </c>
      <c r="K3864" s="9">
        <f t="shared" ca="1" si="675"/>
        <v>-20.305735510000002</v>
      </c>
      <c r="L3864" s="11">
        <f t="shared" ca="1" si="676"/>
        <v>7722.9590490000001</v>
      </c>
      <c r="M3864" s="11">
        <f t="shared" ca="1" si="671"/>
        <v>0.54248399999999997</v>
      </c>
      <c r="N3864" s="11">
        <f t="shared" ca="1" si="668"/>
        <v>0</v>
      </c>
      <c r="O3864" s="11">
        <f t="shared" ca="1" si="669"/>
        <v>228.48590680000001</v>
      </c>
      <c r="P3864" s="13">
        <f t="shared" ca="1" si="672"/>
        <v>309.23899999999998</v>
      </c>
      <c r="Q3864" s="11">
        <f t="shared" ca="1" si="415"/>
        <v>-6.566356609E-2</v>
      </c>
      <c r="R3864" s="11">
        <f t="shared" ca="1" si="673"/>
        <v>0.38448409099999997</v>
      </c>
      <c r="S3864" s="11"/>
    </row>
    <row r="3865" spans="2:19" x14ac:dyDescent="0.2">
      <c r="B3865" s="11"/>
      <c r="D3865" s="14">
        <f t="shared" si="674"/>
        <v>38.630000000000884</v>
      </c>
      <c r="E3865" s="11">
        <f t="shared" si="677"/>
        <v>37.840000000001169</v>
      </c>
      <c r="F3865" s="11">
        <f t="shared" si="670"/>
        <v>-371.21040000001148</v>
      </c>
      <c r="G3865" s="11">
        <f t="shared" ca="1" si="412"/>
        <v>229.33552</v>
      </c>
      <c r="H3865" s="15">
        <f t="shared" si="678"/>
        <v>0</v>
      </c>
      <c r="I3865" s="11">
        <f t="shared" ca="1" si="1"/>
        <v>-141.87487999999999</v>
      </c>
      <c r="J3865" s="11">
        <f t="shared" ca="1" si="9"/>
        <v>-3.7493361529999998</v>
      </c>
      <c r="K3865" s="9">
        <f t="shared" ca="1" si="675"/>
        <v>-20.343453400000001</v>
      </c>
      <c r="L3865" s="11">
        <f t="shared" ca="1" si="676"/>
        <v>7722.755803</v>
      </c>
      <c r="M3865" s="11">
        <f t="shared" ca="1" si="671"/>
        <v>0.54248399999999997</v>
      </c>
      <c r="N3865" s="11">
        <f t="shared" ca="1" si="668"/>
        <v>0</v>
      </c>
      <c r="O3865" s="11">
        <f t="shared" ca="1" si="669"/>
        <v>229.33552</v>
      </c>
      <c r="P3865" s="13">
        <f t="shared" ca="1" si="672"/>
        <v>309.23899999999998</v>
      </c>
      <c r="Q3865" s="11">
        <f t="shared" ca="1" si="415"/>
        <v>-6.5785536120000002E-2</v>
      </c>
      <c r="R3865" s="11">
        <f t="shared" ca="1" si="673"/>
        <v>0.38219532649999999</v>
      </c>
      <c r="S3865" s="11"/>
    </row>
    <row r="3866" spans="2:19" x14ac:dyDescent="0.2">
      <c r="B3866" s="11"/>
      <c r="D3866" s="14">
        <f t="shared" si="674"/>
        <v>38.640000000000882</v>
      </c>
      <c r="E3866" s="11">
        <f t="shared" si="677"/>
        <v>37.840000000001169</v>
      </c>
      <c r="F3866" s="11">
        <f t="shared" si="670"/>
        <v>-371.21040000001148</v>
      </c>
      <c r="G3866" s="11">
        <f t="shared" ca="1" si="412"/>
        <v>230.18163820000001</v>
      </c>
      <c r="H3866" s="15">
        <f t="shared" si="678"/>
        <v>0</v>
      </c>
      <c r="I3866" s="11">
        <f t="shared" ca="1" si="1"/>
        <v>-141.02876180000001</v>
      </c>
      <c r="J3866" s="11">
        <f t="shared" ca="1" si="9"/>
        <v>-3.7269757349999999</v>
      </c>
      <c r="K3866" s="9">
        <f t="shared" ca="1" si="675"/>
        <v>-20.38094676</v>
      </c>
      <c r="L3866" s="11">
        <f t="shared" ca="1" si="676"/>
        <v>7722.552181</v>
      </c>
      <c r="M3866" s="11">
        <f t="shared" ca="1" si="671"/>
        <v>0.54248399999999997</v>
      </c>
      <c r="N3866" s="11">
        <f t="shared" ca="1" si="668"/>
        <v>0</v>
      </c>
      <c r="O3866" s="11">
        <f t="shared" ca="1" si="669"/>
        <v>230.18163820000001</v>
      </c>
      <c r="P3866" s="13">
        <f t="shared" ca="1" si="672"/>
        <v>309.23899999999998</v>
      </c>
      <c r="Q3866" s="11">
        <f t="shared" ca="1" si="415"/>
        <v>-6.5906780080000005E-2</v>
      </c>
      <c r="R3866" s="11">
        <f t="shared" ca="1" si="673"/>
        <v>0.37991597710000002</v>
      </c>
      <c r="S3866" s="11"/>
    </row>
    <row r="3867" spans="2:19" x14ac:dyDescent="0.2">
      <c r="B3867" s="11"/>
      <c r="D3867" s="14">
        <f t="shared" si="674"/>
        <v>38.65000000000088</v>
      </c>
      <c r="E3867" s="11">
        <f t="shared" si="677"/>
        <v>37.840000000001169</v>
      </c>
      <c r="F3867" s="11">
        <f t="shared" si="670"/>
        <v>-371.21040000001148</v>
      </c>
      <c r="G3867" s="11">
        <f t="shared" ca="1" si="412"/>
        <v>231.02425439999999</v>
      </c>
      <c r="H3867" s="15">
        <f t="shared" si="678"/>
        <v>0</v>
      </c>
      <c r="I3867" s="11">
        <f t="shared" ca="1" si="1"/>
        <v>-140.1861456</v>
      </c>
      <c r="J3867" s="11">
        <f t="shared" ca="1" si="9"/>
        <v>-3.7047078660000001</v>
      </c>
      <c r="K3867" s="9">
        <f t="shared" ca="1" si="675"/>
        <v>-20.418216520000001</v>
      </c>
      <c r="L3867" s="11">
        <f t="shared" ca="1" si="676"/>
        <v>7722.3481849999998</v>
      </c>
      <c r="M3867" s="11">
        <f t="shared" ca="1" si="671"/>
        <v>0.54248399999999997</v>
      </c>
      <c r="N3867" s="11">
        <f t="shared" ca="1" si="668"/>
        <v>0</v>
      </c>
      <c r="O3867" s="11">
        <f t="shared" ca="1" si="669"/>
        <v>231.02425439999999</v>
      </c>
      <c r="P3867" s="13">
        <f t="shared" ca="1" si="672"/>
        <v>309.23899999999998</v>
      </c>
      <c r="Q3867" s="11">
        <f t="shared" ca="1" si="415"/>
        <v>-6.6027300959999993E-2</v>
      </c>
      <c r="R3867" s="11">
        <f t="shared" ca="1" si="673"/>
        <v>0.37764606179999999</v>
      </c>
      <c r="S3867" s="11"/>
    </row>
    <row r="3868" spans="2:19" x14ac:dyDescent="0.2">
      <c r="B3868" s="11"/>
      <c r="D3868" s="14">
        <f t="shared" si="674"/>
        <v>38.660000000000878</v>
      </c>
      <c r="E3868" s="11">
        <f t="shared" si="677"/>
        <v>37.840000000001169</v>
      </c>
      <c r="F3868" s="11">
        <f t="shared" si="670"/>
        <v>-371.21040000001148</v>
      </c>
      <c r="G3868" s="11">
        <f t="shared" ca="1" si="412"/>
        <v>231.86336180000001</v>
      </c>
      <c r="H3868" s="15">
        <f t="shared" si="678"/>
        <v>0</v>
      </c>
      <c r="I3868" s="11">
        <f t="shared" ca="1" si="1"/>
        <v>-139.34703819999999</v>
      </c>
      <c r="J3868" s="11">
        <f t="shared" ca="1" si="9"/>
        <v>-3.682532723</v>
      </c>
      <c r="K3868" s="9">
        <f t="shared" ca="1" si="675"/>
        <v>-20.455263599999999</v>
      </c>
      <c r="L3868" s="11">
        <f t="shared" ca="1" si="676"/>
        <v>7722.1438179999996</v>
      </c>
      <c r="M3868" s="11">
        <f t="shared" ca="1" si="671"/>
        <v>0.54248399999999997</v>
      </c>
      <c r="N3868" s="11">
        <f t="shared" ca="1" si="668"/>
        <v>0</v>
      </c>
      <c r="O3868" s="11">
        <f t="shared" ca="1" si="669"/>
        <v>231.86336180000001</v>
      </c>
      <c r="P3868" s="13">
        <f t="shared" ca="1" si="672"/>
        <v>309.23899999999998</v>
      </c>
      <c r="Q3868" s="11">
        <f t="shared" ca="1" si="415"/>
        <v>-6.6147101759999993E-2</v>
      </c>
      <c r="R3868" s="11">
        <f t="shared" ca="1" si="673"/>
        <v>0.37538559869999999</v>
      </c>
      <c r="S3868" s="11"/>
    </row>
    <row r="3869" spans="2:19" x14ac:dyDescent="0.2">
      <c r="B3869" s="11"/>
      <c r="D3869" s="14">
        <f t="shared" si="674"/>
        <v>38.670000000000876</v>
      </c>
      <c r="E3869" s="11">
        <f t="shared" si="677"/>
        <v>37.840000000001169</v>
      </c>
      <c r="F3869" s="11">
        <f t="shared" si="670"/>
        <v>-371.21040000001148</v>
      </c>
      <c r="G3869" s="11">
        <f t="shared" ca="1" si="412"/>
        <v>232.7259779</v>
      </c>
      <c r="H3869" s="15">
        <f t="shared" si="678"/>
        <v>0</v>
      </c>
      <c r="I3869" s="11">
        <f t="shared" ca="1" si="1"/>
        <v>-138.48442209999999</v>
      </c>
      <c r="J3869" s="11">
        <f t="shared" ca="1" si="9"/>
        <v>-3.6597363129999998</v>
      </c>
      <c r="K3869" s="9">
        <f t="shared" ca="1" si="675"/>
        <v>-20.492088930000001</v>
      </c>
      <c r="L3869" s="11">
        <f t="shared" ca="1" si="676"/>
        <v>7721.9390810000004</v>
      </c>
      <c r="M3869" s="11">
        <f t="shared" ca="1" si="671"/>
        <v>0.542547</v>
      </c>
      <c r="N3869" s="11">
        <f t="shared" ca="1" si="668"/>
        <v>0</v>
      </c>
      <c r="O3869" s="11">
        <f t="shared" ca="1" si="669"/>
        <v>232.7259779</v>
      </c>
      <c r="P3869" s="13">
        <f t="shared" ca="1" si="672"/>
        <v>309.24299999999999</v>
      </c>
      <c r="Q3869" s="11">
        <f t="shared" ca="1" si="415"/>
        <v>-6.6265328329999998E-2</v>
      </c>
      <c r="R3869" s="11">
        <f t="shared" ca="1" si="673"/>
        <v>0.37306180560000002</v>
      </c>
      <c r="S3869" s="11"/>
    </row>
    <row r="3870" spans="2:19" x14ac:dyDescent="0.2">
      <c r="B3870" s="11"/>
      <c r="D3870" s="14">
        <f t="shared" si="674"/>
        <v>38.680000000000874</v>
      </c>
      <c r="E3870" s="11">
        <f t="shared" si="677"/>
        <v>37.840000000001169</v>
      </c>
      <c r="F3870" s="11">
        <f t="shared" si="670"/>
        <v>-371.21040000001148</v>
      </c>
      <c r="G3870" s="11">
        <f t="shared" ca="1" si="412"/>
        <v>233.5579832</v>
      </c>
      <c r="H3870" s="15">
        <f t="shared" si="678"/>
        <v>0</v>
      </c>
      <c r="I3870" s="11">
        <f t="shared" ca="1" si="1"/>
        <v>-137.6524168</v>
      </c>
      <c r="J3870" s="11">
        <f t="shared" ca="1" si="9"/>
        <v>-3.6377488599999999</v>
      </c>
      <c r="K3870" s="9">
        <f t="shared" ca="1" si="675"/>
        <v>-20.52868629</v>
      </c>
      <c r="L3870" s="11">
        <f t="shared" ca="1" si="676"/>
        <v>7721.7339769999999</v>
      </c>
      <c r="M3870" s="11">
        <f t="shared" ca="1" si="671"/>
        <v>0.542547</v>
      </c>
      <c r="N3870" s="11">
        <f t="shared" ca="1" si="668"/>
        <v>0</v>
      </c>
      <c r="O3870" s="11">
        <f t="shared" ca="1" si="669"/>
        <v>233.5579832</v>
      </c>
      <c r="P3870" s="13">
        <f t="shared" ca="1" si="672"/>
        <v>309.24299999999999</v>
      </c>
      <c r="Q3870" s="11">
        <f t="shared" ca="1" si="415"/>
        <v>-6.6383673330000004E-2</v>
      </c>
      <c r="R3870" s="11">
        <f t="shared" ca="1" si="673"/>
        <v>0.37082047499999998</v>
      </c>
      <c r="S3870" s="11"/>
    </row>
    <row r="3871" spans="2:19" x14ac:dyDescent="0.2">
      <c r="B3871" s="11"/>
      <c r="D3871" s="14">
        <f t="shared" si="674"/>
        <v>38.690000000000872</v>
      </c>
      <c r="E3871" s="11">
        <f t="shared" si="677"/>
        <v>37.840000000001169</v>
      </c>
      <c r="F3871" s="11">
        <f t="shared" si="670"/>
        <v>-371.21040000001148</v>
      </c>
      <c r="G3871" s="11">
        <f t="shared" ca="1" si="412"/>
        <v>234.386461</v>
      </c>
      <c r="H3871" s="15">
        <f t="shared" si="678"/>
        <v>0</v>
      </c>
      <c r="I3871" s="11">
        <f t="shared" ca="1" si="1"/>
        <v>-136.823939</v>
      </c>
      <c r="J3871" s="11">
        <f t="shared" ca="1" si="9"/>
        <v>-3.6158546249999999</v>
      </c>
      <c r="K3871" s="9">
        <f t="shared" ca="1" si="675"/>
        <v>-20.565063779999999</v>
      </c>
      <c r="L3871" s="11">
        <f t="shared" ca="1" si="676"/>
        <v>7721.5285089999998</v>
      </c>
      <c r="M3871" s="11">
        <f t="shared" ca="1" si="671"/>
        <v>0.542547</v>
      </c>
      <c r="N3871" s="11">
        <f t="shared" ca="1" si="668"/>
        <v>0</v>
      </c>
      <c r="O3871" s="11">
        <f t="shared" ca="1" si="669"/>
        <v>234.386461</v>
      </c>
      <c r="P3871" s="13">
        <f t="shared" ca="1" si="672"/>
        <v>309.24299999999999</v>
      </c>
      <c r="Q3871" s="11">
        <f t="shared" ca="1" si="415"/>
        <v>-6.6501307319999994E-2</v>
      </c>
      <c r="R3871" s="11">
        <f t="shared" ca="1" si="673"/>
        <v>0.36858864679999997</v>
      </c>
      <c r="S3871" s="11"/>
    </row>
    <row r="3872" spans="2:19" x14ac:dyDescent="0.2">
      <c r="B3872" s="11"/>
      <c r="D3872" s="14">
        <f t="shared" si="674"/>
        <v>38.70000000000087</v>
      </c>
      <c r="E3872" s="11">
        <f t="shared" si="677"/>
        <v>37.840000000001169</v>
      </c>
      <c r="F3872" s="11">
        <f t="shared" si="670"/>
        <v>-371.21040000001148</v>
      </c>
      <c r="G3872" s="11">
        <f t="shared" ca="1" si="412"/>
        <v>235.2114061</v>
      </c>
      <c r="H3872" s="15">
        <f t="shared" si="678"/>
        <v>0</v>
      </c>
      <c r="I3872" s="11">
        <f t="shared" ca="1" si="1"/>
        <v>-135.99899389999999</v>
      </c>
      <c r="J3872" s="11">
        <f t="shared" ca="1" si="9"/>
        <v>-3.5940537510000001</v>
      </c>
      <c r="K3872" s="9">
        <f t="shared" ca="1" si="675"/>
        <v>-20.601222329999999</v>
      </c>
      <c r="L3872" s="11">
        <f t="shared" ca="1" si="676"/>
        <v>7721.3226770000001</v>
      </c>
      <c r="M3872" s="11">
        <f t="shared" ca="1" si="671"/>
        <v>0.542547</v>
      </c>
      <c r="N3872" s="11">
        <f t="shared" ca="1" si="668"/>
        <v>0</v>
      </c>
      <c r="O3872" s="11">
        <f t="shared" ca="1" si="669"/>
        <v>235.2114061</v>
      </c>
      <c r="P3872" s="13">
        <f t="shared" ca="1" si="672"/>
        <v>309.24299999999999</v>
      </c>
      <c r="Q3872" s="11">
        <f t="shared" ca="1" si="415"/>
        <v>-6.6618233319999998E-2</v>
      </c>
      <c r="R3872" s="11">
        <f t="shared" ca="1" si="673"/>
        <v>0.36636633540000002</v>
      </c>
      <c r="S3872" s="11"/>
    </row>
    <row r="3873" spans="2:19" x14ac:dyDescent="0.2">
      <c r="B3873" s="11"/>
      <c r="D3873" s="14">
        <f t="shared" si="674"/>
        <v>38.710000000000868</v>
      </c>
      <c r="E3873" s="11">
        <f t="shared" si="677"/>
        <v>37.840000000001169</v>
      </c>
      <c r="F3873" s="11">
        <f t="shared" si="670"/>
        <v>-371.21040000001148</v>
      </c>
      <c r="G3873" s="11">
        <f t="shared" ca="1" si="412"/>
        <v>236.0328135</v>
      </c>
      <c r="H3873" s="15">
        <f t="shared" si="678"/>
        <v>0</v>
      </c>
      <c r="I3873" s="11">
        <f t="shared" ca="1" si="1"/>
        <v>-135.17758649999999</v>
      </c>
      <c r="J3873" s="11">
        <f t="shared" ca="1" si="9"/>
        <v>-3.5723463660000001</v>
      </c>
      <c r="K3873" s="9">
        <f t="shared" ca="1" si="675"/>
        <v>-20.63716286</v>
      </c>
      <c r="L3873" s="11">
        <f t="shared" ca="1" si="676"/>
        <v>7721.1164849999996</v>
      </c>
      <c r="M3873" s="11">
        <f t="shared" ca="1" si="671"/>
        <v>0.542547</v>
      </c>
      <c r="N3873" s="11">
        <f t="shared" ca="1" si="668"/>
        <v>0</v>
      </c>
      <c r="O3873" s="11">
        <f t="shared" ca="1" si="669"/>
        <v>236.0328135</v>
      </c>
      <c r="P3873" s="13">
        <f t="shared" ca="1" si="672"/>
        <v>309.24299999999999</v>
      </c>
      <c r="Q3873" s="11">
        <f t="shared" ca="1" si="415"/>
        <v>-6.6734454339999999E-2</v>
      </c>
      <c r="R3873" s="11">
        <f t="shared" ca="1" si="673"/>
        <v>0.36415355420000001</v>
      </c>
      <c r="S3873" s="11"/>
    </row>
    <row r="3874" spans="2:19" x14ac:dyDescent="0.2">
      <c r="B3874" s="11"/>
      <c r="D3874" s="14">
        <f t="shared" si="674"/>
        <v>38.720000000000866</v>
      </c>
      <c r="E3874" s="11">
        <f t="shared" si="677"/>
        <v>37.840000000001169</v>
      </c>
      <c r="F3874" s="11">
        <f t="shared" si="670"/>
        <v>-371.21040000001148</v>
      </c>
      <c r="G3874" s="11">
        <f t="shared" ca="1" si="412"/>
        <v>236.87818139999999</v>
      </c>
      <c r="H3874" s="15">
        <f t="shared" si="678"/>
        <v>0</v>
      </c>
      <c r="I3874" s="11">
        <f t="shared" ca="1" si="1"/>
        <v>-134.3322186</v>
      </c>
      <c r="J3874" s="11">
        <f t="shared" ca="1" si="9"/>
        <v>-3.5500057759999999</v>
      </c>
      <c r="K3874" s="9">
        <f t="shared" ca="1" si="675"/>
        <v>-20.672886330000001</v>
      </c>
      <c r="L3874" s="11">
        <f t="shared" ca="1" si="676"/>
        <v>7720.9099349999997</v>
      </c>
      <c r="M3874" s="11">
        <f t="shared" ca="1" si="671"/>
        <v>0.54261000000000004</v>
      </c>
      <c r="N3874" s="11">
        <f t="shared" ca="1" si="668"/>
        <v>0</v>
      </c>
      <c r="O3874" s="11">
        <f t="shared" ca="1" si="669"/>
        <v>236.87818139999999</v>
      </c>
      <c r="P3874" s="13">
        <f t="shared" ca="1" si="672"/>
        <v>309.24700000000001</v>
      </c>
      <c r="Q3874" s="11">
        <f t="shared" ca="1" si="415"/>
        <v>-6.6849108729999995E-2</v>
      </c>
      <c r="R3874" s="11">
        <f t="shared" ca="1" si="673"/>
        <v>0.36187622590000001</v>
      </c>
      <c r="S3874" s="11"/>
    </row>
    <row r="3875" spans="2:19" x14ac:dyDescent="0.2">
      <c r="B3875" s="11"/>
      <c r="D3875" s="14">
        <f t="shared" si="674"/>
        <v>38.730000000000864</v>
      </c>
      <c r="E3875" s="11">
        <f t="shared" si="677"/>
        <v>37.840000000001169</v>
      </c>
      <c r="F3875" s="11">
        <f t="shared" si="670"/>
        <v>-371.21040000001148</v>
      </c>
      <c r="G3875" s="11">
        <f t="shared" ca="1" si="412"/>
        <v>237.6924276</v>
      </c>
      <c r="H3875" s="15">
        <f t="shared" si="678"/>
        <v>0</v>
      </c>
      <c r="I3875" s="11">
        <f t="shared" ca="1" si="1"/>
        <v>-133.51797239999999</v>
      </c>
      <c r="J3875" s="11">
        <f t="shared" ca="1" si="9"/>
        <v>-3.528487642</v>
      </c>
      <c r="K3875" s="9">
        <f t="shared" ca="1" si="675"/>
        <v>-20.70838638</v>
      </c>
      <c r="L3875" s="11">
        <f t="shared" ca="1" si="676"/>
        <v>7720.7030290000002</v>
      </c>
      <c r="M3875" s="11">
        <f t="shared" ca="1" si="671"/>
        <v>0.54261000000000004</v>
      </c>
      <c r="N3875" s="11">
        <f t="shared" ca="1" si="668"/>
        <v>0</v>
      </c>
      <c r="O3875" s="11">
        <f t="shared" ca="1" si="669"/>
        <v>237.6924276</v>
      </c>
      <c r="P3875" s="13">
        <f t="shared" ca="1" si="672"/>
        <v>309.24700000000001</v>
      </c>
      <c r="Q3875" s="11">
        <f t="shared" ca="1" si="415"/>
        <v>-6.6963903879999995E-2</v>
      </c>
      <c r="R3875" s="11">
        <f t="shared" ca="1" si="673"/>
        <v>0.35968273620000002</v>
      </c>
      <c r="S3875" s="11"/>
    </row>
    <row r="3876" spans="2:19" x14ac:dyDescent="0.2">
      <c r="B3876" s="11"/>
      <c r="D3876" s="14">
        <f t="shared" si="674"/>
        <v>38.740000000000862</v>
      </c>
      <c r="E3876" s="11">
        <f t="shared" si="677"/>
        <v>37.840000000001169</v>
      </c>
      <c r="F3876" s="11">
        <f t="shared" si="670"/>
        <v>-371.21040000001148</v>
      </c>
      <c r="G3876" s="11">
        <f t="shared" ca="1" si="412"/>
        <v>238.50312270000001</v>
      </c>
      <c r="H3876" s="15">
        <f t="shared" si="678"/>
        <v>0</v>
      </c>
      <c r="I3876" s="11">
        <f t="shared" ca="1" si="1"/>
        <v>-132.70727729999999</v>
      </c>
      <c r="J3876" s="11">
        <f t="shared" ca="1" si="9"/>
        <v>-3.507063354</v>
      </c>
      <c r="K3876" s="9">
        <f t="shared" ca="1" si="675"/>
        <v>-20.743671259999999</v>
      </c>
      <c r="L3876" s="11">
        <f t="shared" ca="1" si="676"/>
        <v>7720.4957679999998</v>
      </c>
      <c r="M3876" s="11">
        <f t="shared" ca="1" si="671"/>
        <v>0.54261000000000004</v>
      </c>
      <c r="N3876" s="11">
        <f t="shared" ca="1" si="668"/>
        <v>0</v>
      </c>
      <c r="O3876" s="11">
        <f t="shared" ca="1" si="669"/>
        <v>238.50312270000001</v>
      </c>
      <c r="P3876" s="13">
        <f t="shared" ca="1" si="672"/>
        <v>309.24700000000001</v>
      </c>
      <c r="Q3876" s="11">
        <f t="shared" ca="1" si="415"/>
        <v>-6.7078003220000001E-2</v>
      </c>
      <c r="R3876" s="11">
        <f t="shared" ca="1" si="673"/>
        <v>0.35749881290000002</v>
      </c>
      <c r="S3876" s="11"/>
    </row>
    <row r="3877" spans="2:19" x14ac:dyDescent="0.2">
      <c r="B3877" s="11"/>
      <c r="D3877" s="14">
        <f t="shared" si="674"/>
        <v>38.75000000000086</v>
      </c>
      <c r="E3877" s="11">
        <f t="shared" si="677"/>
        <v>37.840000000001169</v>
      </c>
      <c r="F3877" s="11">
        <f t="shared" si="670"/>
        <v>-371.21040000001148</v>
      </c>
      <c r="G3877" s="11">
        <f t="shared" ca="1" si="412"/>
        <v>239.31026299999999</v>
      </c>
      <c r="H3877" s="15">
        <f t="shared" si="678"/>
        <v>0</v>
      </c>
      <c r="I3877" s="11">
        <f t="shared" ca="1" si="1"/>
        <v>-131.900137</v>
      </c>
      <c r="J3877" s="11">
        <f t="shared" ca="1" si="9"/>
        <v>-3.485733008</v>
      </c>
      <c r="K3877" s="9">
        <f t="shared" ca="1" si="675"/>
        <v>-20.778741889999999</v>
      </c>
      <c r="L3877" s="11">
        <f t="shared" ca="1" si="676"/>
        <v>7720.2881559999996</v>
      </c>
      <c r="M3877" s="11">
        <f t="shared" ca="1" si="671"/>
        <v>0.54261000000000004</v>
      </c>
      <c r="N3877" s="11">
        <f t="shared" ca="1" si="668"/>
        <v>0</v>
      </c>
      <c r="O3877" s="11">
        <f t="shared" ca="1" si="669"/>
        <v>239.31026299999999</v>
      </c>
      <c r="P3877" s="13">
        <f t="shared" ca="1" si="672"/>
        <v>309.24700000000001</v>
      </c>
      <c r="Q3877" s="11">
        <f t="shared" ca="1" si="415"/>
        <v>-6.7191409760000001E-2</v>
      </c>
      <c r="R3877" s="11">
        <f t="shared" ca="1" si="673"/>
        <v>0.35532446569999998</v>
      </c>
      <c r="S3877" s="11"/>
    </row>
    <row r="3878" spans="2:19" x14ac:dyDescent="0.2">
      <c r="B3878" s="11"/>
      <c r="D3878" s="14">
        <f t="shared" si="674"/>
        <v>38.760000000000858</v>
      </c>
      <c r="E3878" s="11">
        <f t="shared" si="677"/>
        <v>37.840000000001169</v>
      </c>
      <c r="F3878" s="11">
        <f t="shared" si="670"/>
        <v>-371.21040000001148</v>
      </c>
      <c r="G3878" s="11">
        <f t="shared" ca="1" si="412"/>
        <v>240.11384519999999</v>
      </c>
      <c r="H3878" s="15">
        <f t="shared" si="678"/>
        <v>0</v>
      </c>
      <c r="I3878" s="11">
        <f t="shared" ca="1" si="1"/>
        <v>-131.09655480000001</v>
      </c>
      <c r="J3878" s="11">
        <f t="shared" ca="1" si="9"/>
        <v>-3.464496692</v>
      </c>
      <c r="K3878" s="9">
        <f t="shared" ca="1" si="675"/>
        <v>-20.81359922</v>
      </c>
      <c r="L3878" s="11">
        <f t="shared" ca="1" si="676"/>
        <v>7720.0801949999995</v>
      </c>
      <c r="M3878" s="11">
        <f t="shared" ca="1" si="671"/>
        <v>0.54261000000000004</v>
      </c>
      <c r="N3878" s="11">
        <f t="shared" ca="1" si="668"/>
        <v>0</v>
      </c>
      <c r="O3878" s="11">
        <f t="shared" ca="1" si="669"/>
        <v>240.11384519999999</v>
      </c>
      <c r="P3878" s="13">
        <f t="shared" ca="1" si="672"/>
        <v>309.24700000000001</v>
      </c>
      <c r="Q3878" s="11">
        <f t="shared" ca="1" si="415"/>
        <v>-6.7304126549999996E-2</v>
      </c>
      <c r="R3878" s="11">
        <f t="shared" ca="1" si="673"/>
        <v>0.35315970359999999</v>
      </c>
      <c r="S3878" s="11"/>
    </row>
    <row r="3879" spans="2:19" x14ac:dyDescent="0.2">
      <c r="B3879" s="11"/>
      <c r="D3879" s="14">
        <f t="shared" si="674"/>
        <v>38.770000000000856</v>
      </c>
      <c r="E3879" s="11">
        <f t="shared" si="677"/>
        <v>37.840000000001169</v>
      </c>
      <c r="F3879" s="11">
        <f t="shared" si="670"/>
        <v>-371.21040000001148</v>
      </c>
      <c r="G3879" s="11">
        <f t="shared" ca="1" si="412"/>
        <v>240.94183770000001</v>
      </c>
      <c r="H3879" s="15">
        <f t="shared" si="678"/>
        <v>0</v>
      </c>
      <c r="I3879" s="11">
        <f t="shared" ca="1" si="1"/>
        <v>-130.26856230000001</v>
      </c>
      <c r="J3879" s="11">
        <f t="shared" ca="1" si="9"/>
        <v>-3.4426152820000002</v>
      </c>
      <c r="K3879" s="9">
        <f t="shared" ca="1" si="675"/>
        <v>-20.848244189999999</v>
      </c>
      <c r="L3879" s="11">
        <f t="shared" ca="1" si="676"/>
        <v>7719.8718849999996</v>
      </c>
      <c r="M3879" s="11">
        <f t="shared" ca="1" si="671"/>
        <v>0.54267299999999996</v>
      </c>
      <c r="N3879" s="11">
        <f t="shared" ca="1" si="668"/>
        <v>0</v>
      </c>
      <c r="O3879" s="11">
        <f t="shared" ca="1" si="669"/>
        <v>240.94183770000001</v>
      </c>
      <c r="P3879" s="13">
        <f t="shared" ca="1" si="672"/>
        <v>309.25200000000001</v>
      </c>
      <c r="Q3879" s="11">
        <f t="shared" ca="1" si="415"/>
        <v>-6.7415066649999994E-2</v>
      </c>
      <c r="R3879" s="11">
        <f t="shared" ca="1" si="673"/>
        <v>0.35092918270000001</v>
      </c>
      <c r="S3879" s="11"/>
    </row>
    <row r="3880" spans="2:19" x14ac:dyDescent="0.2">
      <c r="B3880" s="11"/>
      <c r="D3880" s="14">
        <f t="shared" si="674"/>
        <v>38.780000000000854</v>
      </c>
      <c r="E3880" s="11">
        <f t="shared" si="677"/>
        <v>37.840000000001169</v>
      </c>
      <c r="F3880" s="11">
        <f t="shared" si="670"/>
        <v>-371.21040000001148</v>
      </c>
      <c r="G3880" s="11">
        <f t="shared" ca="1" si="412"/>
        <v>241.7382164</v>
      </c>
      <c r="H3880" s="15">
        <f t="shared" si="678"/>
        <v>0</v>
      </c>
      <c r="I3880" s="11">
        <f t="shared" ca="1" si="1"/>
        <v>-129.47218359999999</v>
      </c>
      <c r="J3880" s="11">
        <f t="shared" ca="1" si="9"/>
        <v>-3.4215693329999999</v>
      </c>
      <c r="K3880" s="9">
        <f t="shared" ca="1" si="675"/>
        <v>-20.882670340000001</v>
      </c>
      <c r="L3880" s="11">
        <f t="shared" ca="1" si="676"/>
        <v>7719.6632310000005</v>
      </c>
      <c r="M3880" s="11">
        <f t="shared" ca="1" si="671"/>
        <v>0.54267299999999996</v>
      </c>
      <c r="N3880" s="11">
        <f t="shared" ca="1" si="668"/>
        <v>0</v>
      </c>
      <c r="O3880" s="11">
        <f t="shared" ca="1" si="669"/>
        <v>241.7382164</v>
      </c>
      <c r="P3880" s="13">
        <f t="shared" ca="1" si="672"/>
        <v>309.25200000000001</v>
      </c>
      <c r="Q3880" s="11">
        <f t="shared" ca="1" si="415"/>
        <v>-6.7526387359999995E-2</v>
      </c>
      <c r="R3880" s="11">
        <f t="shared" ca="1" si="673"/>
        <v>0.34878382600000002</v>
      </c>
      <c r="S3880" s="11"/>
    </row>
    <row r="3881" spans="2:19" x14ac:dyDescent="0.2">
      <c r="B3881" s="11"/>
      <c r="D3881" s="14">
        <f t="shared" si="674"/>
        <v>38.790000000000852</v>
      </c>
      <c r="E3881" s="11">
        <f t="shared" si="677"/>
        <v>37.840000000001169</v>
      </c>
      <c r="F3881" s="11">
        <f t="shared" si="670"/>
        <v>-371.21040000001148</v>
      </c>
      <c r="G3881" s="11">
        <f t="shared" ca="1" si="412"/>
        <v>242.53102849999999</v>
      </c>
      <c r="H3881" s="15">
        <f t="shared" si="678"/>
        <v>0</v>
      </c>
      <c r="I3881" s="11">
        <f t="shared" ca="1" si="1"/>
        <v>-128.6793715</v>
      </c>
      <c r="J3881" s="11">
        <f t="shared" ca="1" si="9"/>
        <v>-3.400617639</v>
      </c>
      <c r="K3881" s="9">
        <f t="shared" ca="1" si="675"/>
        <v>-20.916886040000001</v>
      </c>
      <c r="L3881" s="11">
        <f t="shared" ca="1" si="676"/>
        <v>7719.4542330000004</v>
      </c>
      <c r="M3881" s="11">
        <f t="shared" ca="1" si="671"/>
        <v>0.54267299999999996</v>
      </c>
      <c r="N3881" s="11">
        <f t="shared" ca="1" si="668"/>
        <v>0</v>
      </c>
      <c r="O3881" s="11">
        <f t="shared" ca="1" si="669"/>
        <v>242.53102849999999</v>
      </c>
      <c r="P3881" s="13">
        <f t="shared" ca="1" si="672"/>
        <v>309.25200000000001</v>
      </c>
      <c r="Q3881" s="11">
        <f t="shared" ca="1" si="415"/>
        <v>-6.7637027530000005E-2</v>
      </c>
      <c r="R3881" s="11">
        <f t="shared" ca="1" si="673"/>
        <v>0.34664807739999998</v>
      </c>
      <c r="S3881" s="11"/>
    </row>
    <row r="3882" spans="2:19" x14ac:dyDescent="0.2">
      <c r="B3882" s="11"/>
      <c r="D3882" s="14">
        <f t="shared" si="674"/>
        <v>38.80000000000085</v>
      </c>
      <c r="E3882" s="11">
        <f t="shared" si="677"/>
        <v>37.840000000001169</v>
      </c>
      <c r="F3882" s="11">
        <f t="shared" si="670"/>
        <v>-371.21040000001148</v>
      </c>
      <c r="G3882" s="11">
        <f t="shared" ca="1" si="412"/>
        <v>243.32027189999999</v>
      </c>
      <c r="H3882" s="15">
        <f t="shared" si="678"/>
        <v>0</v>
      </c>
      <c r="I3882" s="11">
        <f t="shared" ca="1" si="1"/>
        <v>-127.8901281</v>
      </c>
      <c r="J3882" s="11">
        <f t="shared" ca="1" si="9"/>
        <v>-3.3797602549999999</v>
      </c>
      <c r="K3882" s="9">
        <f t="shared" ca="1" si="675"/>
        <v>-20.950892209999999</v>
      </c>
      <c r="L3882" s="11">
        <f t="shared" ca="1" si="676"/>
        <v>7719.2448940000004</v>
      </c>
      <c r="M3882" s="11">
        <f t="shared" ca="1" si="671"/>
        <v>0.54267299999999996</v>
      </c>
      <c r="N3882" s="11">
        <f t="shared" ca="1" si="668"/>
        <v>0</v>
      </c>
      <c r="O3882" s="11">
        <f t="shared" ca="1" si="669"/>
        <v>243.32027189999999</v>
      </c>
      <c r="P3882" s="13">
        <f t="shared" ca="1" si="672"/>
        <v>309.25200000000001</v>
      </c>
      <c r="Q3882" s="11">
        <f t="shared" ca="1" si="415"/>
        <v>-6.7746990199999996E-2</v>
      </c>
      <c r="R3882" s="11">
        <f t="shared" ca="1" si="673"/>
        <v>0.3445219424</v>
      </c>
      <c r="S3882" s="11"/>
    </row>
    <row r="3883" spans="2:19" x14ac:dyDescent="0.2">
      <c r="B3883" s="11"/>
      <c r="D3883" s="14">
        <f t="shared" si="674"/>
        <v>38.810000000000848</v>
      </c>
      <c r="E3883" s="11">
        <f t="shared" si="677"/>
        <v>37.840000000001169</v>
      </c>
      <c r="F3883" s="11">
        <f t="shared" si="670"/>
        <v>-371.21040000001148</v>
      </c>
      <c r="G3883" s="11">
        <f t="shared" ca="1" si="412"/>
        <v>244.1059449</v>
      </c>
      <c r="H3883" s="15">
        <f t="shared" si="678"/>
        <v>0</v>
      </c>
      <c r="I3883" s="11">
        <f t="shared" ca="1" si="1"/>
        <v>-127.1044551</v>
      </c>
      <c r="J3883" s="11">
        <f t="shared" ca="1" si="9"/>
        <v>-3.3589972270000001</v>
      </c>
      <c r="K3883" s="9">
        <f t="shared" ca="1" si="675"/>
        <v>-20.98468982</v>
      </c>
      <c r="L3883" s="11">
        <f t="shared" ca="1" si="676"/>
        <v>7719.0352160000002</v>
      </c>
      <c r="M3883" s="11">
        <f t="shared" ca="1" si="671"/>
        <v>0.54267299999999996</v>
      </c>
      <c r="N3883" s="11">
        <f t="shared" ca="1" si="668"/>
        <v>0</v>
      </c>
      <c r="O3883" s="11">
        <f t="shared" ca="1" si="669"/>
        <v>244.1059449</v>
      </c>
      <c r="P3883" s="13">
        <f t="shared" ca="1" si="672"/>
        <v>309.25200000000001</v>
      </c>
      <c r="Q3883" s="11">
        <f t="shared" ca="1" si="415"/>
        <v>-6.785627843E-2</v>
      </c>
      <c r="R3883" s="11">
        <f t="shared" ca="1" si="673"/>
        <v>0.3424054258</v>
      </c>
      <c r="S3883" s="11"/>
    </row>
    <row r="3884" spans="2:19" x14ac:dyDescent="0.2">
      <c r="B3884" s="11"/>
      <c r="D3884" s="14">
        <f t="shared" si="674"/>
        <v>38.820000000000846</v>
      </c>
      <c r="E3884" s="11">
        <f t="shared" si="677"/>
        <v>37.840000000001169</v>
      </c>
      <c r="F3884" s="11">
        <f t="shared" si="670"/>
        <v>-371.21040000001148</v>
      </c>
      <c r="G3884" s="11">
        <f t="shared" ca="1" si="412"/>
        <v>244.91647560000001</v>
      </c>
      <c r="H3884" s="15">
        <f t="shared" si="678"/>
        <v>0</v>
      </c>
      <c r="I3884" s="11">
        <f t="shared" ca="1" si="1"/>
        <v>-126.29392439999999</v>
      </c>
      <c r="J3884" s="11">
        <f t="shared" ca="1" si="9"/>
        <v>-3.337577284</v>
      </c>
      <c r="K3884" s="9">
        <f t="shared" ca="1" si="675"/>
        <v>-21.018279790000001</v>
      </c>
      <c r="L3884" s="11">
        <f t="shared" ca="1" si="676"/>
        <v>7718.8252009999997</v>
      </c>
      <c r="M3884" s="11">
        <f t="shared" ca="1" si="671"/>
        <v>0.542736</v>
      </c>
      <c r="N3884" s="11">
        <f t="shared" ca="1" si="668"/>
        <v>0</v>
      </c>
      <c r="O3884" s="11">
        <f t="shared" ca="1" si="669"/>
        <v>244.91647560000001</v>
      </c>
      <c r="P3884" s="13">
        <f t="shared" ca="1" si="672"/>
        <v>309.25599999999997</v>
      </c>
      <c r="Q3884" s="11">
        <f t="shared" ca="1" si="415"/>
        <v>-6.7964016180000003E-2</v>
      </c>
      <c r="R3884" s="11">
        <f t="shared" ca="1" si="673"/>
        <v>0.3402219454</v>
      </c>
      <c r="S3884" s="11"/>
    </row>
    <row r="3885" spans="2:19" x14ac:dyDescent="0.2">
      <c r="B3885" s="11"/>
      <c r="D3885" s="14">
        <f t="shared" si="674"/>
        <v>38.830000000000844</v>
      </c>
      <c r="E3885" s="11">
        <f t="shared" si="677"/>
        <v>37.840000000001169</v>
      </c>
      <c r="F3885" s="11">
        <f t="shared" si="670"/>
        <v>-371.21040000001148</v>
      </c>
      <c r="G3885" s="11">
        <f t="shared" ca="1" si="412"/>
        <v>245.69491859999999</v>
      </c>
      <c r="H3885" s="15">
        <f t="shared" si="678"/>
        <v>0</v>
      </c>
      <c r="I3885" s="11">
        <f t="shared" ca="1" si="1"/>
        <v>-125.5154814</v>
      </c>
      <c r="J3885" s="11">
        <f t="shared" ca="1" si="9"/>
        <v>-3.3170053230000001</v>
      </c>
      <c r="K3885" s="9">
        <f t="shared" ca="1" si="675"/>
        <v>-21.05165556</v>
      </c>
      <c r="L3885" s="11">
        <f t="shared" ca="1" si="676"/>
        <v>7718.6148519999997</v>
      </c>
      <c r="M3885" s="11">
        <f t="shared" ca="1" si="671"/>
        <v>0.542736</v>
      </c>
      <c r="N3885" s="11">
        <f t="shared" ca="1" si="668"/>
        <v>0</v>
      </c>
      <c r="O3885" s="11">
        <f t="shared" ca="1" si="669"/>
        <v>245.69491859999999</v>
      </c>
      <c r="P3885" s="13">
        <f t="shared" ca="1" si="672"/>
        <v>309.25599999999997</v>
      </c>
      <c r="Q3885" s="11">
        <f t="shared" ca="1" si="415"/>
        <v>-6.8071938979999996E-2</v>
      </c>
      <c r="R3885" s="11">
        <f t="shared" ca="1" si="673"/>
        <v>0.33812490550000002</v>
      </c>
      <c r="S3885" s="11"/>
    </row>
    <row r="3886" spans="2:19" x14ac:dyDescent="0.2">
      <c r="B3886" s="11"/>
      <c r="D3886" s="14">
        <f t="shared" si="674"/>
        <v>38.840000000000842</v>
      </c>
      <c r="E3886" s="11">
        <f t="shared" si="677"/>
        <v>37.840000000001169</v>
      </c>
      <c r="F3886" s="11">
        <f t="shared" si="670"/>
        <v>-371.21040000001148</v>
      </c>
      <c r="G3886" s="11">
        <f t="shared" ca="1" si="412"/>
        <v>246.46978730000001</v>
      </c>
      <c r="H3886" s="15">
        <f t="shared" si="678"/>
        <v>0</v>
      </c>
      <c r="I3886" s="11">
        <f t="shared" ca="1" si="1"/>
        <v>-124.7406127</v>
      </c>
      <c r="J3886" s="11">
        <f t="shared" ca="1" si="9"/>
        <v>-3.2965278210000002</v>
      </c>
      <c r="K3886" s="9">
        <f t="shared" ca="1" si="675"/>
        <v>-21.084825609999999</v>
      </c>
      <c r="L3886" s="11">
        <f t="shared" ca="1" si="676"/>
        <v>7718.4041690000004</v>
      </c>
      <c r="M3886" s="11">
        <f t="shared" ca="1" si="671"/>
        <v>0.542736</v>
      </c>
      <c r="N3886" s="11">
        <f t="shared" ca="1" si="668"/>
        <v>0</v>
      </c>
      <c r="O3886" s="11">
        <f t="shared" ca="1" si="669"/>
        <v>246.46978730000001</v>
      </c>
      <c r="P3886" s="13">
        <f t="shared" ca="1" si="672"/>
        <v>309.25599999999997</v>
      </c>
      <c r="Q3886" s="11">
        <f t="shared" ca="1" si="415"/>
        <v>-6.8179196570000003E-2</v>
      </c>
      <c r="R3886" s="11">
        <f t="shared" ca="1" si="673"/>
        <v>0.33603749449999998</v>
      </c>
      <c r="S3886" s="11"/>
    </row>
    <row r="3887" spans="2:19" x14ac:dyDescent="0.2">
      <c r="B3887" s="11"/>
      <c r="D3887" s="14">
        <f t="shared" si="674"/>
        <v>38.85000000000084</v>
      </c>
      <c r="E3887" s="11">
        <f t="shared" si="677"/>
        <v>37.840000000001169</v>
      </c>
      <c r="F3887" s="11">
        <f t="shared" si="670"/>
        <v>-371.21040000001148</v>
      </c>
      <c r="G3887" s="11">
        <f t="shared" ca="1" si="412"/>
        <v>247.24108100000001</v>
      </c>
      <c r="H3887" s="15">
        <f t="shared" si="678"/>
        <v>0</v>
      </c>
      <c r="I3887" s="11">
        <f t="shared" ca="1" si="1"/>
        <v>-123.969319</v>
      </c>
      <c r="J3887" s="11">
        <f t="shared" ca="1" si="9"/>
        <v>-3.276144795</v>
      </c>
      <c r="K3887" s="9">
        <f t="shared" ca="1" si="675"/>
        <v>-21.117790889999998</v>
      </c>
      <c r="L3887" s="11">
        <f t="shared" ca="1" si="676"/>
        <v>7718.1931560000003</v>
      </c>
      <c r="M3887" s="11">
        <f t="shared" ca="1" si="671"/>
        <v>0.542736</v>
      </c>
      <c r="N3887" s="11">
        <f t="shared" ref="N3887:N3950" ca="1" si="679">IF(K3887&gt;0,-0.5*M3887*(K3887^2)*CdR*CSAR,0)</f>
        <v>0</v>
      </c>
      <c r="O3887" s="11">
        <f t="shared" ref="O3887:O3950" ca="1" si="680">IF(K3887&gt;0,0, 0.5*M3887*(K3887^2)*CdC*CSAC)</f>
        <v>247.24108100000001</v>
      </c>
      <c r="P3887" s="13">
        <f t="shared" ca="1" si="672"/>
        <v>309.25599999999997</v>
      </c>
      <c r="Q3887" s="11">
        <f t="shared" ca="1" si="415"/>
        <v>-6.8285792009999999E-2</v>
      </c>
      <c r="R3887" s="11">
        <f t="shared" ca="1" si="673"/>
        <v>0.33395971410000003</v>
      </c>
      <c r="S3887" s="11"/>
    </row>
    <row r="3888" spans="2:19" x14ac:dyDescent="0.2">
      <c r="B3888" s="11"/>
      <c r="D3888" s="14">
        <f t="shared" si="674"/>
        <v>38.860000000000838</v>
      </c>
      <c r="E3888" s="11">
        <f t="shared" si="677"/>
        <v>37.840000000001169</v>
      </c>
      <c r="F3888" s="11">
        <f t="shared" si="670"/>
        <v>-371.21040000001148</v>
      </c>
      <c r="G3888" s="11">
        <f t="shared" ca="1" si="412"/>
        <v>248.03804489999999</v>
      </c>
      <c r="H3888" s="15">
        <f t="shared" si="678"/>
        <v>0</v>
      </c>
      <c r="I3888" s="11">
        <f t="shared" ca="1" si="1"/>
        <v>-123.1723551</v>
      </c>
      <c r="J3888" s="11">
        <f t="shared" ca="1" si="9"/>
        <v>-3.2550833809999999</v>
      </c>
      <c r="K3888" s="9">
        <f t="shared" ca="1" si="675"/>
        <v>-21.150552340000001</v>
      </c>
      <c r="L3888" s="11">
        <f t="shared" ca="1" si="676"/>
        <v>7717.9818150000001</v>
      </c>
      <c r="M3888" s="11">
        <f t="shared" ca="1" si="671"/>
        <v>0.54279999999999995</v>
      </c>
      <c r="N3888" s="11">
        <f t="shared" ca="1" si="679"/>
        <v>0</v>
      </c>
      <c r="O3888" s="11">
        <f t="shared" ca="1" si="680"/>
        <v>248.03804489999999</v>
      </c>
      <c r="P3888" s="13">
        <f t="shared" ca="1" si="672"/>
        <v>309.26</v>
      </c>
      <c r="Q3888" s="11">
        <f t="shared" ca="1" si="415"/>
        <v>-6.839084376E-2</v>
      </c>
      <c r="R3888" s="11">
        <f t="shared" ca="1" si="673"/>
        <v>0.33181278089999999</v>
      </c>
      <c r="S3888" s="11"/>
    </row>
    <row r="3889" spans="2:19" x14ac:dyDescent="0.2">
      <c r="B3889" s="11"/>
      <c r="D3889" s="14">
        <f t="shared" si="674"/>
        <v>38.870000000000836</v>
      </c>
      <c r="E3889" s="11">
        <f t="shared" si="677"/>
        <v>37.840000000001169</v>
      </c>
      <c r="F3889" s="11">
        <f t="shared" si="670"/>
        <v>-371.21040000001148</v>
      </c>
      <c r="G3889" s="11">
        <f t="shared" ca="1" si="412"/>
        <v>248.8020966</v>
      </c>
      <c r="H3889" s="15">
        <f t="shared" si="678"/>
        <v>0</v>
      </c>
      <c r="I3889" s="11">
        <f t="shared" ca="1" si="1"/>
        <v>-122.40830339999999</v>
      </c>
      <c r="J3889" s="11">
        <f t="shared" ca="1" si="9"/>
        <v>-3.234891739</v>
      </c>
      <c r="K3889" s="9">
        <f t="shared" ca="1" si="675"/>
        <v>-21.183103169999999</v>
      </c>
      <c r="L3889" s="11">
        <f t="shared" ca="1" si="676"/>
        <v>7717.7701459999998</v>
      </c>
      <c r="M3889" s="11">
        <f t="shared" ca="1" si="671"/>
        <v>0.54279999999999995</v>
      </c>
      <c r="N3889" s="11">
        <f t="shared" ca="1" si="679"/>
        <v>0</v>
      </c>
      <c r="O3889" s="11">
        <f t="shared" ca="1" si="680"/>
        <v>248.8020966</v>
      </c>
      <c r="P3889" s="13">
        <f t="shared" ca="1" si="672"/>
        <v>309.26</v>
      </c>
      <c r="Q3889" s="11">
        <f t="shared" ca="1" si="415"/>
        <v>-6.8496097699999994E-2</v>
      </c>
      <c r="R3889" s="11">
        <f t="shared" ca="1" si="673"/>
        <v>0.32975450960000002</v>
      </c>
      <c r="S3889" s="11"/>
    </row>
    <row r="3890" spans="2:19" x14ac:dyDescent="0.2">
      <c r="B3890" s="11"/>
      <c r="D3890" s="14">
        <f t="shared" si="674"/>
        <v>38.880000000000834</v>
      </c>
      <c r="E3890" s="11">
        <f t="shared" si="677"/>
        <v>37.840000000001169</v>
      </c>
      <c r="F3890" s="11">
        <f t="shared" si="670"/>
        <v>-371.21040000001148</v>
      </c>
      <c r="G3890" s="11">
        <f t="shared" ca="1" si="412"/>
        <v>249.56257289999999</v>
      </c>
      <c r="H3890" s="15">
        <f t="shared" si="678"/>
        <v>0</v>
      </c>
      <c r="I3890" s="11">
        <f t="shared" ca="1" si="1"/>
        <v>-121.6478271</v>
      </c>
      <c r="J3890" s="11">
        <f t="shared" ca="1" si="9"/>
        <v>-3.2147945849999999</v>
      </c>
      <c r="K3890" s="9">
        <f t="shared" ca="1" si="675"/>
        <v>-21.215452089999999</v>
      </c>
      <c r="L3890" s="11">
        <f t="shared" ca="1" si="676"/>
        <v>7717.5581529999999</v>
      </c>
      <c r="M3890" s="11">
        <f t="shared" ca="1" si="671"/>
        <v>0.54279999999999995</v>
      </c>
      <c r="N3890" s="11">
        <f t="shared" ca="1" si="679"/>
        <v>0</v>
      </c>
      <c r="O3890" s="11">
        <f t="shared" ca="1" si="680"/>
        <v>249.56257289999999</v>
      </c>
      <c r="P3890" s="13">
        <f t="shared" ca="1" si="672"/>
        <v>309.26</v>
      </c>
      <c r="Q3890" s="11">
        <f t="shared" ca="1" si="415"/>
        <v>-6.8600698739999993E-2</v>
      </c>
      <c r="R3890" s="11">
        <f t="shared" ca="1" si="673"/>
        <v>0.32770587010000002</v>
      </c>
      <c r="S3890" s="11"/>
    </row>
    <row r="3891" spans="2:19" x14ac:dyDescent="0.2">
      <c r="B3891" s="11"/>
      <c r="D3891" s="14">
        <f t="shared" si="674"/>
        <v>38.890000000000832</v>
      </c>
      <c r="E3891" s="11">
        <f t="shared" si="677"/>
        <v>37.840000000001169</v>
      </c>
      <c r="F3891" s="11">
        <f t="shared" si="670"/>
        <v>-371.21040000001148</v>
      </c>
      <c r="G3891" s="11">
        <f t="shared" ca="1" si="412"/>
        <v>250.3194743</v>
      </c>
      <c r="H3891" s="15">
        <f t="shared" si="678"/>
        <v>0</v>
      </c>
      <c r="I3891" s="11">
        <f t="shared" ca="1" si="1"/>
        <v>-120.8909257</v>
      </c>
      <c r="J3891" s="11">
        <f t="shared" ca="1" si="9"/>
        <v>-3.1947919059999998</v>
      </c>
      <c r="K3891" s="9">
        <f t="shared" ca="1" si="675"/>
        <v>-21.247600039999998</v>
      </c>
      <c r="L3891" s="11">
        <f t="shared" ca="1" si="676"/>
        <v>7717.3458380000002</v>
      </c>
      <c r="M3891" s="11">
        <f t="shared" ca="1" si="671"/>
        <v>0.54279999999999995</v>
      </c>
      <c r="N3891" s="11">
        <f t="shared" ca="1" si="679"/>
        <v>0</v>
      </c>
      <c r="O3891" s="11">
        <f t="shared" ca="1" si="680"/>
        <v>250.3194743</v>
      </c>
      <c r="P3891" s="13">
        <f t="shared" ca="1" si="672"/>
        <v>309.26</v>
      </c>
      <c r="Q3891" s="11">
        <f t="shared" ca="1" si="415"/>
        <v>-6.870464993E-2</v>
      </c>
      <c r="R3891" s="11">
        <f t="shared" ca="1" si="673"/>
        <v>0.32566686090000002</v>
      </c>
      <c r="S3891" s="11"/>
    </row>
    <row r="3892" spans="2:19" x14ac:dyDescent="0.2">
      <c r="B3892" s="11"/>
      <c r="D3892" s="14">
        <f t="shared" si="674"/>
        <v>38.90000000000083</v>
      </c>
      <c r="E3892" s="11">
        <f t="shared" si="677"/>
        <v>37.840000000001169</v>
      </c>
      <c r="F3892" s="11">
        <f t="shared" si="670"/>
        <v>-371.21040000001148</v>
      </c>
      <c r="G3892" s="11">
        <f t="shared" ca="1" si="412"/>
        <v>251.07280159999999</v>
      </c>
      <c r="H3892" s="15">
        <f t="shared" si="678"/>
        <v>0</v>
      </c>
      <c r="I3892" s="11">
        <f t="shared" ca="1" si="1"/>
        <v>-120.1375984</v>
      </c>
      <c r="J3892" s="11">
        <f t="shared" ca="1" si="9"/>
        <v>-3.1748836790000001</v>
      </c>
      <c r="K3892" s="9">
        <f t="shared" ca="1" si="675"/>
        <v>-21.279547959999999</v>
      </c>
      <c r="L3892" s="11">
        <f t="shared" ca="1" si="676"/>
        <v>7717.133202</v>
      </c>
      <c r="M3892" s="11">
        <f t="shared" ca="1" si="671"/>
        <v>0.54279999999999995</v>
      </c>
      <c r="N3892" s="11">
        <f t="shared" ca="1" si="679"/>
        <v>0</v>
      </c>
      <c r="O3892" s="11">
        <f t="shared" ca="1" si="680"/>
        <v>251.07280159999999</v>
      </c>
      <c r="P3892" s="13">
        <f t="shared" ca="1" si="672"/>
        <v>309.26</v>
      </c>
      <c r="Q3892" s="11">
        <f t="shared" ca="1" si="415"/>
        <v>-6.8807954330000004E-2</v>
      </c>
      <c r="R3892" s="11">
        <f t="shared" ca="1" si="673"/>
        <v>0.32363747999999998</v>
      </c>
      <c r="S3892" s="11"/>
    </row>
    <row r="3893" spans="2:19" x14ac:dyDescent="0.2">
      <c r="B3893" s="11"/>
      <c r="D3893" s="14">
        <f t="shared" si="674"/>
        <v>38.910000000000828</v>
      </c>
      <c r="E3893" s="11">
        <f t="shared" si="677"/>
        <v>37.840000000001169</v>
      </c>
      <c r="F3893" s="11">
        <f t="shared" si="670"/>
        <v>-371.21040000001148</v>
      </c>
      <c r="G3893" s="11">
        <f t="shared" ca="1" si="412"/>
        <v>251.8517836</v>
      </c>
      <c r="H3893" s="15">
        <f t="shared" si="678"/>
        <v>0</v>
      </c>
      <c r="I3893" s="11">
        <f t="shared" ca="1" si="1"/>
        <v>-119.3586164</v>
      </c>
      <c r="J3893" s="11">
        <f t="shared" ca="1" si="9"/>
        <v>-3.1542974739999998</v>
      </c>
      <c r="K3893" s="9">
        <f t="shared" ca="1" si="675"/>
        <v>-21.31129679</v>
      </c>
      <c r="L3893" s="11">
        <f t="shared" ca="1" si="676"/>
        <v>7716.9202480000004</v>
      </c>
      <c r="M3893" s="11">
        <f t="shared" ca="1" si="671"/>
        <v>0.54286299999999998</v>
      </c>
      <c r="N3893" s="11">
        <f t="shared" ca="1" si="679"/>
        <v>0</v>
      </c>
      <c r="O3893" s="11">
        <f t="shared" ca="1" si="680"/>
        <v>251.8517836</v>
      </c>
      <c r="P3893" s="13">
        <f t="shared" ca="1" si="672"/>
        <v>309.26400000000001</v>
      </c>
      <c r="Q3893" s="11">
        <f t="shared" ca="1" si="415"/>
        <v>-6.8909723709999995E-2</v>
      </c>
      <c r="R3893" s="11">
        <f t="shared" ca="1" si="673"/>
        <v>0.32153898809999998</v>
      </c>
      <c r="S3893" s="11"/>
    </row>
    <row r="3894" spans="2:19" x14ac:dyDescent="0.2">
      <c r="B3894" s="11"/>
      <c r="D3894" s="14">
        <f t="shared" si="674"/>
        <v>38.920000000000826</v>
      </c>
      <c r="E3894" s="11">
        <f t="shared" si="677"/>
        <v>37.840000000001169</v>
      </c>
      <c r="F3894" s="11">
        <f t="shared" si="670"/>
        <v>-371.21040000001148</v>
      </c>
      <c r="G3894" s="11">
        <f t="shared" ca="1" si="412"/>
        <v>252.59786990000001</v>
      </c>
      <c r="H3894" s="15">
        <f t="shared" si="678"/>
        <v>0</v>
      </c>
      <c r="I3894" s="11">
        <f t="shared" ca="1" si="1"/>
        <v>-118.6125301</v>
      </c>
      <c r="J3894" s="11">
        <f t="shared" ca="1" si="9"/>
        <v>-3.1345806039999999</v>
      </c>
      <c r="K3894" s="9">
        <f t="shared" ca="1" si="675"/>
        <v>-21.342839770000001</v>
      </c>
      <c r="L3894" s="11">
        <f t="shared" ca="1" si="676"/>
        <v>7716.7069780000002</v>
      </c>
      <c r="M3894" s="11">
        <f t="shared" ca="1" si="671"/>
        <v>0.54286299999999998</v>
      </c>
      <c r="N3894" s="11">
        <f t="shared" ca="1" si="679"/>
        <v>0</v>
      </c>
      <c r="O3894" s="11">
        <f t="shared" ca="1" si="680"/>
        <v>252.59786990000001</v>
      </c>
      <c r="P3894" s="13">
        <f t="shared" ca="1" si="672"/>
        <v>309.26400000000001</v>
      </c>
      <c r="Q3894" s="11">
        <f t="shared" ca="1" si="415"/>
        <v>-6.9011717400000006E-2</v>
      </c>
      <c r="R3894" s="11">
        <f t="shared" ca="1" si="673"/>
        <v>0.31952911360000003</v>
      </c>
      <c r="S3894" s="11"/>
    </row>
    <row r="3895" spans="2:19" x14ac:dyDescent="0.2">
      <c r="B3895" s="11"/>
      <c r="D3895" s="14">
        <f t="shared" si="674"/>
        <v>38.930000000000824</v>
      </c>
      <c r="E3895" s="11">
        <f t="shared" si="677"/>
        <v>37.840000000001169</v>
      </c>
      <c r="F3895" s="11">
        <f t="shared" si="670"/>
        <v>-371.21040000001148</v>
      </c>
      <c r="G3895" s="11">
        <f t="shared" ca="1" si="412"/>
        <v>253.34038580000001</v>
      </c>
      <c r="H3895" s="15">
        <f t="shared" si="678"/>
        <v>0</v>
      </c>
      <c r="I3895" s="11">
        <f t="shared" ca="1" si="1"/>
        <v>-117.8700142</v>
      </c>
      <c r="J3895" s="11">
        <f t="shared" ca="1" si="9"/>
        <v>-3.1149580929999998</v>
      </c>
      <c r="K3895" s="9">
        <f t="shared" ca="1" si="675"/>
        <v>-21.374185570000002</v>
      </c>
      <c r="L3895" s="11">
        <f t="shared" ca="1" si="676"/>
        <v>7716.4933920000003</v>
      </c>
      <c r="M3895" s="11">
        <f t="shared" ca="1" si="671"/>
        <v>0.54286299999999998</v>
      </c>
      <c r="N3895" s="11">
        <f t="shared" ca="1" si="679"/>
        <v>0</v>
      </c>
      <c r="O3895" s="11">
        <f t="shared" ca="1" si="680"/>
        <v>253.34038580000001</v>
      </c>
      <c r="P3895" s="13">
        <f t="shared" ca="1" si="672"/>
        <v>309.26400000000001</v>
      </c>
      <c r="Q3895" s="11">
        <f t="shared" ca="1" si="415"/>
        <v>-6.911307354E-2</v>
      </c>
      <c r="R3895" s="11">
        <f t="shared" ca="1" si="673"/>
        <v>0.31752885759999999</v>
      </c>
      <c r="S3895" s="11"/>
    </row>
    <row r="3896" spans="2:19" x14ac:dyDescent="0.2">
      <c r="B3896" s="11"/>
      <c r="D3896" s="14">
        <f t="shared" si="674"/>
        <v>38.940000000000822</v>
      </c>
      <c r="E3896" s="11">
        <f t="shared" si="677"/>
        <v>37.840000000001169</v>
      </c>
      <c r="F3896" s="11">
        <f t="shared" si="670"/>
        <v>-371.21040000001148</v>
      </c>
      <c r="G3896" s="11">
        <f t="shared" ca="1" si="412"/>
        <v>254.0793329</v>
      </c>
      <c r="H3896" s="15">
        <f t="shared" si="678"/>
        <v>0</v>
      </c>
      <c r="I3896" s="11">
        <f t="shared" ca="1" si="1"/>
        <v>-117.1310671</v>
      </c>
      <c r="J3896" s="11">
        <f t="shared" ca="1" si="9"/>
        <v>-3.0954298900000001</v>
      </c>
      <c r="K3896" s="9">
        <f t="shared" ca="1" si="675"/>
        <v>-21.40533516</v>
      </c>
      <c r="L3896" s="11">
        <f t="shared" ca="1" si="676"/>
        <v>7716.2794949999998</v>
      </c>
      <c r="M3896" s="11">
        <f t="shared" ca="1" si="671"/>
        <v>0.54286299999999998</v>
      </c>
      <c r="N3896" s="11">
        <f t="shared" ca="1" si="679"/>
        <v>0</v>
      </c>
      <c r="O3896" s="11">
        <f t="shared" ca="1" si="680"/>
        <v>254.0793329</v>
      </c>
      <c r="P3896" s="13">
        <f t="shared" ca="1" si="672"/>
        <v>309.26400000000001</v>
      </c>
      <c r="Q3896" s="11">
        <f t="shared" ca="1" si="415"/>
        <v>-6.9213795189999996E-2</v>
      </c>
      <c r="R3896" s="11">
        <f t="shared" ca="1" si="673"/>
        <v>0.31553821510000002</v>
      </c>
      <c r="S3896" s="11"/>
    </row>
    <row r="3897" spans="2:19" x14ac:dyDescent="0.2">
      <c r="B3897" s="11"/>
      <c r="D3897" s="14">
        <f t="shared" si="674"/>
        <v>38.95000000000082</v>
      </c>
      <c r="E3897" s="11">
        <f t="shared" si="677"/>
        <v>37.840000000001169</v>
      </c>
      <c r="F3897" s="11">
        <f t="shared" si="670"/>
        <v>-371.21040000001148</v>
      </c>
      <c r="G3897" s="11">
        <f t="shared" ca="1" si="412"/>
        <v>254.8147136</v>
      </c>
      <c r="H3897" s="15">
        <f t="shared" si="678"/>
        <v>0</v>
      </c>
      <c r="I3897" s="11">
        <f t="shared" ca="1" si="1"/>
        <v>-116.3956864</v>
      </c>
      <c r="J3897" s="11">
        <f t="shared" ca="1" si="9"/>
        <v>-3.075995942</v>
      </c>
      <c r="K3897" s="9">
        <f t="shared" ca="1" si="675"/>
        <v>-21.43628945</v>
      </c>
      <c r="L3897" s="11">
        <f t="shared" ca="1" si="676"/>
        <v>7716.0652870000004</v>
      </c>
      <c r="M3897" s="11">
        <f t="shared" ca="1" si="671"/>
        <v>0.54286299999999998</v>
      </c>
      <c r="N3897" s="11">
        <f t="shared" ca="1" si="679"/>
        <v>0</v>
      </c>
      <c r="O3897" s="11">
        <f t="shared" ca="1" si="680"/>
        <v>254.8147136</v>
      </c>
      <c r="P3897" s="13">
        <f t="shared" ca="1" si="672"/>
        <v>309.26400000000001</v>
      </c>
      <c r="Q3897" s="11">
        <f t="shared" ca="1" si="415"/>
        <v>-6.9313885399999997E-2</v>
      </c>
      <c r="R3897" s="11">
        <f t="shared" ca="1" si="673"/>
        <v>0.31355718059999999</v>
      </c>
      <c r="S3897" s="11"/>
    </row>
    <row r="3898" spans="2:19" x14ac:dyDescent="0.2">
      <c r="B3898" s="11"/>
      <c r="D3898" s="14">
        <f t="shared" si="674"/>
        <v>38.960000000000818</v>
      </c>
      <c r="E3898" s="11">
        <f t="shared" si="677"/>
        <v>37.840000000001169</v>
      </c>
      <c r="F3898" s="11">
        <f t="shared" si="670"/>
        <v>-371.21040000001148</v>
      </c>
      <c r="G3898" s="11">
        <f t="shared" ca="1" si="412"/>
        <v>255.57618650000001</v>
      </c>
      <c r="H3898" s="15">
        <f t="shared" si="678"/>
        <v>0</v>
      </c>
      <c r="I3898" s="11">
        <f t="shared" ca="1" si="1"/>
        <v>-115.6342135</v>
      </c>
      <c r="J3898" s="11">
        <f t="shared" ca="1" si="9"/>
        <v>-3.0558724509999999</v>
      </c>
      <c r="K3898" s="9">
        <f t="shared" ca="1" si="675"/>
        <v>-21.467049410000001</v>
      </c>
      <c r="L3898" s="11">
        <f t="shared" ca="1" si="676"/>
        <v>7715.85077</v>
      </c>
      <c r="M3898" s="11">
        <f t="shared" ca="1" si="671"/>
        <v>0.54292600000000002</v>
      </c>
      <c r="N3898" s="11">
        <f t="shared" ca="1" si="679"/>
        <v>0</v>
      </c>
      <c r="O3898" s="11">
        <f t="shared" ca="1" si="680"/>
        <v>255.57618650000001</v>
      </c>
      <c r="P3898" s="13">
        <f t="shared" ca="1" si="672"/>
        <v>309.26900000000001</v>
      </c>
      <c r="Q3898" s="11">
        <f t="shared" ca="1" si="415"/>
        <v>-6.9412224999999994E-2</v>
      </c>
      <c r="R3898" s="11">
        <f t="shared" ca="1" si="673"/>
        <v>0.31150585629999999</v>
      </c>
      <c r="S3898" s="11"/>
    </row>
    <row r="3899" spans="2:19" x14ac:dyDescent="0.2">
      <c r="B3899" s="11"/>
      <c r="D3899" s="14">
        <f t="shared" si="674"/>
        <v>38.970000000000816</v>
      </c>
      <c r="E3899" s="11">
        <f t="shared" si="677"/>
        <v>37.840000000001169</v>
      </c>
      <c r="F3899" s="11">
        <f t="shared" si="670"/>
        <v>-371.21040000001148</v>
      </c>
      <c r="G3899" s="11">
        <f t="shared" ca="1" si="412"/>
        <v>256.30433879999998</v>
      </c>
      <c r="H3899" s="15">
        <f t="shared" si="678"/>
        <v>0</v>
      </c>
      <c r="I3899" s="11">
        <f t="shared" ca="1" si="1"/>
        <v>-114.9060612</v>
      </c>
      <c r="J3899" s="11">
        <f t="shared" ca="1" si="9"/>
        <v>-3.0366295239999999</v>
      </c>
      <c r="K3899" s="9">
        <f t="shared" ca="1" si="675"/>
        <v>-21.497608140000001</v>
      </c>
      <c r="L3899" s="11">
        <f t="shared" ca="1" si="676"/>
        <v>7715.6359469999998</v>
      </c>
      <c r="M3899" s="11">
        <f t="shared" ca="1" si="671"/>
        <v>0.54292600000000002</v>
      </c>
      <c r="N3899" s="11">
        <f t="shared" ca="1" si="679"/>
        <v>0</v>
      </c>
      <c r="O3899" s="11">
        <f t="shared" ca="1" si="680"/>
        <v>256.30433879999998</v>
      </c>
      <c r="P3899" s="13">
        <f t="shared" ca="1" si="672"/>
        <v>309.26900000000001</v>
      </c>
      <c r="Q3899" s="11">
        <f t="shared" ca="1" si="415"/>
        <v>-6.9511034530000002E-2</v>
      </c>
      <c r="R3899" s="11">
        <f t="shared" ca="1" si="673"/>
        <v>0.309544294</v>
      </c>
      <c r="S3899" s="11"/>
    </row>
    <row r="3900" spans="2:19" x14ac:dyDescent="0.2">
      <c r="B3900" s="11"/>
      <c r="D3900" s="14">
        <f t="shared" si="674"/>
        <v>38.980000000000814</v>
      </c>
      <c r="E3900" s="11">
        <f t="shared" si="677"/>
        <v>37.840000000001169</v>
      </c>
      <c r="F3900" s="11">
        <f t="shared" si="670"/>
        <v>-371.21040000001148</v>
      </c>
      <c r="G3900" s="11">
        <f t="shared" ca="1" si="412"/>
        <v>257.028932</v>
      </c>
      <c r="H3900" s="15">
        <f t="shared" si="678"/>
        <v>0</v>
      </c>
      <c r="I3900" s="11">
        <f t="shared" ca="1" si="1"/>
        <v>-114.181468</v>
      </c>
      <c r="J3900" s="11">
        <f t="shared" ca="1" si="9"/>
        <v>-3.017480655</v>
      </c>
      <c r="K3900" s="9">
        <f t="shared" ca="1" si="675"/>
        <v>-21.52797443</v>
      </c>
      <c r="L3900" s="11">
        <f t="shared" ca="1" si="676"/>
        <v>7715.4208189999999</v>
      </c>
      <c r="M3900" s="11">
        <f t="shared" ca="1" si="671"/>
        <v>0.54292600000000002</v>
      </c>
      <c r="N3900" s="11">
        <f t="shared" ca="1" si="679"/>
        <v>0</v>
      </c>
      <c r="O3900" s="11">
        <f t="shared" ca="1" si="680"/>
        <v>257.028932</v>
      </c>
      <c r="P3900" s="13">
        <f t="shared" ca="1" si="672"/>
        <v>309.26900000000001</v>
      </c>
      <c r="Q3900" s="11">
        <f t="shared" ca="1" si="415"/>
        <v>-6.960922185E-2</v>
      </c>
      <c r="R3900" s="11">
        <f t="shared" ca="1" si="673"/>
        <v>0.3075923196</v>
      </c>
      <c r="S3900" s="11"/>
    </row>
    <row r="3901" spans="2:19" x14ac:dyDescent="0.2">
      <c r="B3901" s="11"/>
      <c r="D3901" s="14">
        <f t="shared" si="674"/>
        <v>38.990000000000812</v>
      </c>
      <c r="E3901" s="11">
        <f t="shared" si="677"/>
        <v>37.840000000001169</v>
      </c>
      <c r="F3901" s="11">
        <f t="shared" si="670"/>
        <v>-371.21040000001148</v>
      </c>
      <c r="G3901" s="11">
        <f t="shared" ca="1" si="412"/>
        <v>257.74996909999999</v>
      </c>
      <c r="H3901" s="15">
        <f t="shared" si="678"/>
        <v>0</v>
      </c>
      <c r="I3901" s="11">
        <f t="shared" ca="1" si="1"/>
        <v>-113.46043090000001</v>
      </c>
      <c r="J3901" s="11">
        <f t="shared" ca="1" si="9"/>
        <v>-2.9984257649999999</v>
      </c>
      <c r="K3901" s="9">
        <f t="shared" ca="1" si="675"/>
        <v>-21.558149239999999</v>
      </c>
      <c r="L3901" s="11">
        <f t="shared" ca="1" si="676"/>
        <v>7715.2053880000003</v>
      </c>
      <c r="M3901" s="11">
        <f t="shared" ca="1" si="671"/>
        <v>0.54292600000000002</v>
      </c>
      <c r="N3901" s="11">
        <f t="shared" ca="1" si="679"/>
        <v>0</v>
      </c>
      <c r="O3901" s="11">
        <f t="shared" ca="1" si="680"/>
        <v>257.74996909999999</v>
      </c>
      <c r="P3901" s="13">
        <f t="shared" ca="1" si="672"/>
        <v>309.26900000000001</v>
      </c>
      <c r="Q3901" s="11">
        <f t="shared" ca="1" si="415"/>
        <v>-6.9706790010000005E-2</v>
      </c>
      <c r="R3901" s="11">
        <f t="shared" ca="1" si="673"/>
        <v>0.30564992499999999</v>
      </c>
      <c r="S3901" s="11"/>
    </row>
    <row r="3902" spans="2:19" x14ac:dyDescent="0.2">
      <c r="B3902" s="11"/>
      <c r="D3902" s="14">
        <f t="shared" si="674"/>
        <v>39.00000000000081</v>
      </c>
      <c r="E3902" s="11">
        <f t="shared" si="677"/>
        <v>37.840000000001169</v>
      </c>
      <c r="F3902" s="11">
        <f t="shared" si="670"/>
        <v>-371.21040000001148</v>
      </c>
      <c r="G3902" s="11">
        <f t="shared" ca="1" si="412"/>
        <v>258.49744529999998</v>
      </c>
      <c r="H3902" s="15">
        <f t="shared" si="678"/>
        <v>0</v>
      </c>
      <c r="I3902" s="11">
        <f t="shared" ca="1" si="1"/>
        <v>-112.7129547</v>
      </c>
      <c r="J3902" s="11">
        <f t="shared" ca="1" si="9"/>
        <v>-2.9786721639999998</v>
      </c>
      <c r="K3902" s="9">
        <f t="shared" ca="1" si="675"/>
        <v>-21.588133500000001</v>
      </c>
      <c r="L3902" s="11">
        <f t="shared" ca="1" si="676"/>
        <v>7714.9896570000001</v>
      </c>
      <c r="M3902" s="11">
        <f t="shared" ca="1" si="671"/>
        <v>0.54298900000000005</v>
      </c>
      <c r="N3902" s="11">
        <f t="shared" ca="1" si="679"/>
        <v>0</v>
      </c>
      <c r="O3902" s="11">
        <f t="shared" ca="1" si="680"/>
        <v>258.49744529999998</v>
      </c>
      <c r="P3902" s="13">
        <f t="shared" ca="1" si="672"/>
        <v>309.27300000000002</v>
      </c>
      <c r="Q3902" s="11">
        <f t="shared" ca="1" si="415"/>
        <v>-6.9802839229999997E-2</v>
      </c>
      <c r="R3902" s="11">
        <f t="shared" ca="1" si="673"/>
        <v>0.30363630619999998</v>
      </c>
      <c r="S3902" s="11"/>
    </row>
    <row r="3903" spans="2:19" x14ac:dyDescent="0.2">
      <c r="B3903" s="11"/>
      <c r="D3903" s="14">
        <f t="shared" si="674"/>
        <v>39.010000000000808</v>
      </c>
      <c r="E3903" s="11">
        <f t="shared" si="677"/>
        <v>37.840000000001169</v>
      </c>
      <c r="F3903" s="11">
        <f t="shared" si="670"/>
        <v>-371.21040000001148</v>
      </c>
      <c r="G3903" s="11">
        <f t="shared" ca="1" si="412"/>
        <v>259.21127300000001</v>
      </c>
      <c r="H3903" s="15">
        <f t="shared" si="678"/>
        <v>0</v>
      </c>
      <c r="I3903" s="11">
        <f t="shared" ca="1" si="1"/>
        <v>-111.999127</v>
      </c>
      <c r="J3903" s="11">
        <f t="shared" ca="1" si="9"/>
        <v>-2.9598077960000002</v>
      </c>
      <c r="K3903" s="9">
        <f t="shared" ca="1" si="675"/>
        <v>-21.617920219999998</v>
      </c>
      <c r="L3903" s="11">
        <f t="shared" ca="1" si="676"/>
        <v>7714.7736260000001</v>
      </c>
      <c r="M3903" s="11">
        <f t="shared" ca="1" si="671"/>
        <v>0.54298900000000005</v>
      </c>
      <c r="N3903" s="11">
        <f t="shared" ca="1" si="679"/>
        <v>0</v>
      </c>
      <c r="O3903" s="11">
        <f t="shared" ca="1" si="680"/>
        <v>259.21127300000001</v>
      </c>
      <c r="P3903" s="13">
        <f t="shared" ca="1" si="672"/>
        <v>309.27300000000002</v>
      </c>
      <c r="Q3903" s="11">
        <f t="shared" ca="1" si="415"/>
        <v>-6.9899151300000004E-2</v>
      </c>
      <c r="R3903" s="11">
        <f t="shared" ca="1" si="673"/>
        <v>0.30171333299999997</v>
      </c>
      <c r="S3903" s="11"/>
    </row>
    <row r="3904" spans="2:19" x14ac:dyDescent="0.2">
      <c r="B3904" s="11"/>
      <c r="D3904" s="14">
        <f t="shared" si="674"/>
        <v>39.020000000000806</v>
      </c>
      <c r="E3904" s="11">
        <f t="shared" si="677"/>
        <v>37.840000000001169</v>
      </c>
      <c r="F3904" s="11">
        <f t="shared" si="670"/>
        <v>-371.21040000001148</v>
      </c>
      <c r="G3904" s="11">
        <f t="shared" ca="1" si="412"/>
        <v>259.92155480000002</v>
      </c>
      <c r="H3904" s="15">
        <f t="shared" si="678"/>
        <v>0</v>
      </c>
      <c r="I3904" s="11">
        <f t="shared" ca="1" si="1"/>
        <v>-111.2888452</v>
      </c>
      <c r="J3904" s="11">
        <f t="shared" ca="1" si="9"/>
        <v>-2.9410371359999998</v>
      </c>
      <c r="K3904" s="9">
        <f t="shared" ca="1" si="675"/>
        <v>-21.647518300000002</v>
      </c>
      <c r="L3904" s="11">
        <f t="shared" ca="1" si="676"/>
        <v>7714.5572990000001</v>
      </c>
      <c r="M3904" s="11">
        <f t="shared" ca="1" si="671"/>
        <v>0.54298900000000005</v>
      </c>
      <c r="N3904" s="11">
        <f t="shared" ca="1" si="679"/>
        <v>0</v>
      </c>
      <c r="O3904" s="11">
        <f t="shared" ca="1" si="680"/>
        <v>259.92155480000002</v>
      </c>
      <c r="P3904" s="13">
        <f t="shared" ca="1" si="672"/>
        <v>309.27300000000002</v>
      </c>
      <c r="Q3904" s="11">
        <f t="shared" ca="1" si="415"/>
        <v>-6.9994853410000002E-2</v>
      </c>
      <c r="R3904" s="11">
        <f t="shared" ca="1" si="673"/>
        <v>0.29979991189999999</v>
      </c>
      <c r="S3904" s="11"/>
    </row>
    <row r="3905" spans="2:19" x14ac:dyDescent="0.2">
      <c r="B3905" s="11"/>
      <c r="D3905" s="14">
        <f t="shared" si="674"/>
        <v>39.030000000000804</v>
      </c>
      <c r="E3905" s="11">
        <f t="shared" si="677"/>
        <v>37.840000000001169</v>
      </c>
      <c r="F3905" s="11">
        <f t="shared" si="670"/>
        <v>-371.21040000001148</v>
      </c>
      <c r="G3905" s="11">
        <f t="shared" ca="1" si="412"/>
        <v>260.62829470000003</v>
      </c>
      <c r="H3905" s="15">
        <f t="shared" si="678"/>
        <v>0</v>
      </c>
      <c r="I3905" s="11">
        <f t="shared" ca="1" si="1"/>
        <v>-110.58210529999999</v>
      </c>
      <c r="J3905" s="11">
        <f t="shared" ca="1" si="9"/>
        <v>-2.9223600780000001</v>
      </c>
      <c r="K3905" s="9">
        <f t="shared" ca="1" si="675"/>
        <v>-21.676928669999999</v>
      </c>
      <c r="L3905" s="11">
        <f t="shared" ca="1" si="676"/>
        <v>7714.3406770000001</v>
      </c>
      <c r="M3905" s="11">
        <f t="shared" ca="1" si="671"/>
        <v>0.54298900000000005</v>
      </c>
      <c r="N3905" s="11">
        <f t="shared" ca="1" si="679"/>
        <v>0</v>
      </c>
      <c r="O3905" s="11">
        <f t="shared" ca="1" si="680"/>
        <v>260.62829470000003</v>
      </c>
      <c r="P3905" s="13">
        <f t="shared" ca="1" si="672"/>
        <v>309.27300000000002</v>
      </c>
      <c r="Q3905" s="11">
        <f t="shared" ca="1" si="415"/>
        <v>-7.0089948590000006E-2</v>
      </c>
      <c r="R3905" s="11">
        <f t="shared" ca="1" si="673"/>
        <v>0.29789603240000001</v>
      </c>
      <c r="S3905" s="11"/>
    </row>
    <row r="3906" spans="2:19" x14ac:dyDescent="0.2">
      <c r="B3906" s="11"/>
      <c r="D3906" s="14">
        <f t="shared" si="674"/>
        <v>39.040000000000802</v>
      </c>
      <c r="E3906" s="11">
        <f t="shared" si="677"/>
        <v>37.840000000001169</v>
      </c>
      <c r="F3906" s="11">
        <f t="shared" ref="F3906:F3969" si="681">E3906*Grav</f>
        <v>-371.21040000001148</v>
      </c>
      <c r="G3906" s="11">
        <f t="shared" ca="1" si="412"/>
        <v>261.33149680000002</v>
      </c>
      <c r="H3906" s="15">
        <f t="shared" si="678"/>
        <v>0</v>
      </c>
      <c r="I3906" s="11">
        <f t="shared" ca="1" si="1"/>
        <v>-109.8789032</v>
      </c>
      <c r="J3906" s="11">
        <f t="shared" ca="1" si="9"/>
        <v>-2.9037765119999999</v>
      </c>
      <c r="K3906" s="9">
        <f t="shared" ca="1" si="675"/>
        <v>-21.70615227</v>
      </c>
      <c r="L3906" s="11">
        <f t="shared" ca="1" si="676"/>
        <v>7714.1237620000002</v>
      </c>
      <c r="M3906" s="11">
        <f t="shared" ref="M3906:M3969" ca="1" si="682">VLOOKUP(L3906,AtmChart,4)</f>
        <v>0.54298900000000005</v>
      </c>
      <c r="N3906" s="11">
        <f t="shared" ca="1" si="679"/>
        <v>0</v>
      </c>
      <c r="O3906" s="11">
        <f t="shared" ca="1" si="680"/>
        <v>261.33149680000002</v>
      </c>
      <c r="P3906" s="13">
        <f t="shared" ref="P3906:P3969" ca="1" si="683">VLOOKUP(L3906,AtmChart,5)</f>
        <v>309.27300000000002</v>
      </c>
      <c r="Q3906" s="11">
        <f t="shared" ca="1" si="415"/>
        <v>-7.0184439860000003E-2</v>
      </c>
      <c r="R3906" s="11">
        <f t="shared" ref="R3906:R3969" ca="1" si="684">J3906/Grav</f>
        <v>0.29600168310000002</v>
      </c>
      <c r="S3906" s="11"/>
    </row>
    <row r="3907" spans="2:19" x14ac:dyDescent="0.2">
      <c r="B3907" s="11"/>
      <c r="D3907" s="14">
        <f t="shared" ref="D3907:D3970" si="685">D3906+DeltaT</f>
        <v>39.0500000000008</v>
      </c>
      <c r="E3907" s="11">
        <f t="shared" si="677"/>
        <v>37.840000000001169</v>
      </c>
      <c r="F3907" s="11">
        <f t="shared" si="681"/>
        <v>-371.21040000001148</v>
      </c>
      <c r="G3907" s="11">
        <f t="shared" ca="1" si="412"/>
        <v>262.06156759999999</v>
      </c>
      <c r="H3907" s="15">
        <f t="shared" si="678"/>
        <v>0</v>
      </c>
      <c r="I3907" s="11">
        <f t="shared" ca="1" si="1"/>
        <v>-109.1488324</v>
      </c>
      <c r="J3907" s="11">
        <f t="shared" ca="1" si="9"/>
        <v>-2.8844828859999998</v>
      </c>
      <c r="K3907" s="9">
        <f t="shared" ref="K3907:K3970" ca="1" si="686">K3906+J3906*DeltaT</f>
        <v>-21.735190029999998</v>
      </c>
      <c r="L3907" s="11">
        <f t="shared" ref="L3907:L3970" ca="1" si="687">L3906+K3906*DeltaT+(0.5*J3906*DeltaT^2)</f>
        <v>7713.9065549999996</v>
      </c>
      <c r="M3907" s="11">
        <f t="shared" ca="1" si="682"/>
        <v>0.54305199999999998</v>
      </c>
      <c r="N3907" s="11">
        <f t="shared" ca="1" si="679"/>
        <v>0</v>
      </c>
      <c r="O3907" s="11">
        <f t="shared" ca="1" si="680"/>
        <v>262.06156759999999</v>
      </c>
      <c r="P3907" s="13">
        <f t="shared" ca="1" si="683"/>
        <v>309.27699999999999</v>
      </c>
      <c r="Q3907" s="11">
        <f t="shared" ca="1" si="415"/>
        <v>-7.0277421320000005E-2</v>
      </c>
      <c r="R3907" s="11">
        <f t="shared" ca="1" si="684"/>
        <v>0.29403495270000002</v>
      </c>
      <c r="S3907" s="11"/>
    </row>
    <row r="3908" spans="2:19" x14ac:dyDescent="0.2">
      <c r="B3908" s="11"/>
      <c r="D3908" s="14">
        <f t="shared" si="685"/>
        <v>39.060000000000798</v>
      </c>
      <c r="E3908" s="11">
        <f t="shared" si="677"/>
        <v>37.840000000001169</v>
      </c>
      <c r="F3908" s="11">
        <f t="shared" si="681"/>
        <v>-371.21040000001148</v>
      </c>
      <c r="G3908" s="11">
        <f t="shared" ca="1" si="412"/>
        <v>262.75759440000002</v>
      </c>
      <c r="H3908" s="15">
        <f t="shared" si="678"/>
        <v>0</v>
      </c>
      <c r="I3908" s="11">
        <f t="shared" ca="1" si="1"/>
        <v>-108.4528056</v>
      </c>
      <c r="J3908" s="11">
        <f t="shared" ca="1" si="9"/>
        <v>-2.8660889439999999</v>
      </c>
      <c r="K3908" s="9">
        <f t="shared" ca="1" si="686"/>
        <v>-21.764034859999999</v>
      </c>
      <c r="L3908" s="11">
        <f t="shared" ca="1" si="687"/>
        <v>7713.6890590000003</v>
      </c>
      <c r="M3908" s="11">
        <f t="shared" ca="1" si="682"/>
        <v>0.54305199999999998</v>
      </c>
      <c r="N3908" s="11">
        <f t="shared" ca="1" si="679"/>
        <v>0</v>
      </c>
      <c r="O3908" s="11">
        <f t="shared" ca="1" si="680"/>
        <v>262.75759440000002</v>
      </c>
      <c r="P3908" s="13">
        <f t="shared" ca="1" si="683"/>
        <v>309.27699999999999</v>
      </c>
      <c r="Q3908" s="11">
        <f t="shared" ca="1" si="415"/>
        <v>-7.0370686680000002E-2</v>
      </c>
      <c r="R3908" s="11">
        <f t="shared" ca="1" si="684"/>
        <v>0.29215993309999999</v>
      </c>
      <c r="S3908" s="11"/>
    </row>
    <row r="3909" spans="2:19" x14ac:dyDescent="0.2">
      <c r="B3909" s="11"/>
      <c r="D3909" s="14">
        <f t="shared" si="685"/>
        <v>39.070000000000796</v>
      </c>
      <c r="E3909" s="11">
        <f t="shared" si="677"/>
        <v>37.840000000001169</v>
      </c>
      <c r="F3909" s="11">
        <f t="shared" si="681"/>
        <v>-371.21040000001148</v>
      </c>
      <c r="G3909" s="11">
        <f t="shared" ca="1" si="412"/>
        <v>263.45009690000001</v>
      </c>
      <c r="H3909" s="15">
        <f t="shared" si="678"/>
        <v>0</v>
      </c>
      <c r="I3909" s="11">
        <f t="shared" ca="1" si="1"/>
        <v>-107.7603031</v>
      </c>
      <c r="J3909" s="11">
        <f t="shared" ca="1" si="9"/>
        <v>-2.8477881360000001</v>
      </c>
      <c r="K3909" s="9">
        <f t="shared" ca="1" si="686"/>
        <v>-21.79269575</v>
      </c>
      <c r="L3909" s="11">
        <f t="shared" ca="1" si="687"/>
        <v>7713.4712749999999</v>
      </c>
      <c r="M3909" s="11">
        <f t="shared" ca="1" si="682"/>
        <v>0.54305199999999998</v>
      </c>
      <c r="N3909" s="11">
        <f t="shared" ca="1" si="679"/>
        <v>0</v>
      </c>
      <c r="O3909" s="11">
        <f t="shared" ca="1" si="680"/>
        <v>263.45009690000001</v>
      </c>
      <c r="P3909" s="13">
        <f t="shared" ca="1" si="683"/>
        <v>309.27699999999999</v>
      </c>
      <c r="Q3909" s="11">
        <f t="shared" ca="1" si="415"/>
        <v>-7.046335729E-2</v>
      </c>
      <c r="R3909" s="11">
        <f t="shared" ca="1" si="684"/>
        <v>0.29029440740000001</v>
      </c>
      <c r="S3909" s="11"/>
    </row>
    <row r="3910" spans="2:19" x14ac:dyDescent="0.2">
      <c r="B3910" s="11"/>
      <c r="D3910" s="14">
        <f t="shared" si="685"/>
        <v>39.080000000000794</v>
      </c>
      <c r="E3910" s="11">
        <f t="shared" ref="E3910:E3973" si="688">IF(D3910&lt;ThrustCurveTime,E3909-(Mdot)/10,E3909)</f>
        <v>37.840000000001169</v>
      </c>
      <c r="F3910" s="11">
        <f t="shared" si="681"/>
        <v>-371.21040000001148</v>
      </c>
      <c r="G3910" s="11">
        <f t="shared" ca="1" si="412"/>
        <v>264.13908029999999</v>
      </c>
      <c r="H3910" s="15">
        <f t="shared" si="678"/>
        <v>0</v>
      </c>
      <c r="I3910" s="11">
        <f t="shared" ca="1" si="1"/>
        <v>-107.0713197</v>
      </c>
      <c r="J3910" s="11">
        <f t="shared" ca="1" si="9"/>
        <v>-2.8295803300000002</v>
      </c>
      <c r="K3910" s="9">
        <f t="shared" ca="1" si="686"/>
        <v>-21.821173630000001</v>
      </c>
      <c r="L3910" s="11">
        <f t="shared" ca="1" si="687"/>
        <v>7713.2532060000003</v>
      </c>
      <c r="M3910" s="11">
        <f t="shared" ca="1" si="682"/>
        <v>0.54305199999999998</v>
      </c>
      <c r="N3910" s="11">
        <f t="shared" ca="1" si="679"/>
        <v>0</v>
      </c>
      <c r="O3910" s="11">
        <f t="shared" ca="1" si="680"/>
        <v>264.13908029999999</v>
      </c>
      <c r="P3910" s="13">
        <f t="shared" ca="1" si="683"/>
        <v>309.27699999999999</v>
      </c>
      <c r="Q3910" s="11">
        <f t="shared" ca="1" si="415"/>
        <v>-7.055543618E-2</v>
      </c>
      <c r="R3910" s="11">
        <f t="shared" ca="1" si="684"/>
        <v>0.2884383619</v>
      </c>
      <c r="S3910" s="11"/>
    </row>
    <row r="3911" spans="2:19" x14ac:dyDescent="0.2">
      <c r="B3911" s="11"/>
      <c r="D3911" s="14">
        <f t="shared" si="685"/>
        <v>39.090000000000792</v>
      </c>
      <c r="E3911" s="11">
        <f t="shared" si="688"/>
        <v>37.840000000001169</v>
      </c>
      <c r="F3911" s="11">
        <f t="shared" si="681"/>
        <v>-371.21040000001148</v>
      </c>
      <c r="G3911" s="11">
        <f t="shared" ca="1" si="412"/>
        <v>264.82454969999998</v>
      </c>
      <c r="H3911" s="15">
        <f t="shared" ref="H3911:H3974" si="689">IF(D3911&lt;ThrustCurveTime,VLOOKUP(D3911,GoddardCurve1,2, TRUE),0)</f>
        <v>0</v>
      </c>
      <c r="I3911" s="11">
        <f t="shared" ca="1" si="1"/>
        <v>-106.3858503</v>
      </c>
      <c r="J3911" s="11">
        <f t="shared" ca="1" si="9"/>
        <v>-2.8114653889999999</v>
      </c>
      <c r="K3911" s="9">
        <f t="shared" ca="1" si="686"/>
        <v>-21.84946944</v>
      </c>
      <c r="L3911" s="11">
        <f t="shared" ca="1" si="687"/>
        <v>7713.0348530000001</v>
      </c>
      <c r="M3911" s="11">
        <f t="shared" ca="1" si="682"/>
        <v>0.54305199999999998</v>
      </c>
      <c r="N3911" s="11">
        <f t="shared" ca="1" si="679"/>
        <v>0</v>
      </c>
      <c r="O3911" s="11">
        <f t="shared" ca="1" si="680"/>
        <v>264.82454969999998</v>
      </c>
      <c r="P3911" s="13">
        <f t="shared" ca="1" si="683"/>
        <v>309.27699999999999</v>
      </c>
      <c r="Q3911" s="11">
        <f t="shared" ca="1" si="415"/>
        <v>-7.0646926339999999E-2</v>
      </c>
      <c r="R3911" s="11">
        <f t="shared" ca="1" si="684"/>
        <v>0.28659178270000002</v>
      </c>
      <c r="S3911" s="11"/>
    </row>
    <row r="3912" spans="2:19" x14ac:dyDescent="0.2">
      <c r="B3912" s="11"/>
      <c r="D3912" s="14">
        <f t="shared" si="685"/>
        <v>39.10000000000079</v>
      </c>
      <c r="E3912" s="11">
        <f t="shared" si="688"/>
        <v>37.840000000001169</v>
      </c>
      <c r="F3912" s="11">
        <f t="shared" si="681"/>
        <v>-371.21040000001148</v>
      </c>
      <c r="G3912" s="11">
        <f t="shared" ca="1" si="412"/>
        <v>265.53731219999997</v>
      </c>
      <c r="H3912" s="15">
        <f t="shared" si="689"/>
        <v>0</v>
      </c>
      <c r="I3912" s="11">
        <f t="shared" ca="1" si="1"/>
        <v>-105.6730878</v>
      </c>
      <c r="J3912" s="11">
        <f t="shared" ca="1" si="9"/>
        <v>-2.7926291710000002</v>
      </c>
      <c r="K3912" s="9">
        <f t="shared" ca="1" si="686"/>
        <v>-21.877584089999999</v>
      </c>
      <c r="L3912" s="11">
        <f t="shared" ca="1" si="687"/>
        <v>7712.8162169999996</v>
      </c>
      <c r="M3912" s="11">
        <f t="shared" ca="1" si="682"/>
        <v>0.54311500000000001</v>
      </c>
      <c r="N3912" s="11">
        <f t="shared" ca="1" si="679"/>
        <v>0</v>
      </c>
      <c r="O3912" s="11">
        <f t="shared" ca="1" si="680"/>
        <v>265.53731219999997</v>
      </c>
      <c r="P3912" s="13">
        <f t="shared" ca="1" si="683"/>
        <v>309.28100000000001</v>
      </c>
      <c r="Q3912" s="11">
        <f t="shared" ca="1" si="415"/>
        <v>-7.0736915920000004E-2</v>
      </c>
      <c r="R3912" s="11">
        <f t="shared" ca="1" si="684"/>
        <v>0.28467167900000001</v>
      </c>
      <c r="S3912" s="11"/>
    </row>
    <row r="3913" spans="2:19" x14ac:dyDescent="0.2">
      <c r="B3913" s="11"/>
      <c r="D3913" s="14">
        <f t="shared" si="685"/>
        <v>39.110000000000788</v>
      </c>
      <c r="E3913" s="11">
        <f t="shared" si="688"/>
        <v>37.840000000001169</v>
      </c>
      <c r="F3913" s="11">
        <f t="shared" si="681"/>
        <v>-371.21040000001148</v>
      </c>
      <c r="G3913" s="11">
        <f t="shared" ca="1" si="412"/>
        <v>266.21565079999999</v>
      </c>
      <c r="H3913" s="15">
        <f t="shared" si="689"/>
        <v>0</v>
      </c>
      <c r="I3913" s="11">
        <f t="shared" ca="1" si="1"/>
        <v>-104.9947492</v>
      </c>
      <c r="J3913" s="11">
        <f t="shared" ca="1" si="9"/>
        <v>-2.7747026749999999</v>
      </c>
      <c r="K3913" s="9">
        <f t="shared" ca="1" si="686"/>
        <v>-21.905510379999999</v>
      </c>
      <c r="L3913" s="11">
        <f t="shared" ca="1" si="687"/>
        <v>7712.5973020000001</v>
      </c>
      <c r="M3913" s="11">
        <f t="shared" ca="1" si="682"/>
        <v>0.54311500000000001</v>
      </c>
      <c r="N3913" s="11">
        <f t="shared" ca="1" si="679"/>
        <v>0</v>
      </c>
      <c r="O3913" s="11">
        <f t="shared" ca="1" si="680"/>
        <v>266.21565079999999</v>
      </c>
      <c r="P3913" s="13">
        <f t="shared" ca="1" si="683"/>
        <v>309.28100000000001</v>
      </c>
      <c r="Q3913" s="11">
        <f t="shared" ca="1" si="415"/>
        <v>-7.082721015E-2</v>
      </c>
      <c r="R3913" s="11">
        <f t="shared" ca="1" si="684"/>
        <v>0.28284430929999999</v>
      </c>
      <c r="S3913" s="11"/>
    </row>
    <row r="3914" spans="2:19" x14ac:dyDescent="0.2">
      <c r="B3914" s="11"/>
      <c r="D3914" s="14">
        <f t="shared" si="685"/>
        <v>39.120000000000786</v>
      </c>
      <c r="E3914" s="11">
        <f t="shared" si="688"/>
        <v>37.840000000001169</v>
      </c>
      <c r="F3914" s="11">
        <f t="shared" si="681"/>
        <v>-371.21040000001148</v>
      </c>
      <c r="G3914" s="11">
        <f t="shared" ca="1" si="412"/>
        <v>266.89049199999999</v>
      </c>
      <c r="H3914" s="15">
        <f t="shared" si="689"/>
        <v>0</v>
      </c>
      <c r="I3914" s="11">
        <f t="shared" ca="1" si="1"/>
        <v>-104.319908</v>
      </c>
      <c r="J3914" s="11">
        <f t="shared" ca="1" si="9"/>
        <v>-2.756868603</v>
      </c>
      <c r="K3914" s="9">
        <f t="shared" ca="1" si="686"/>
        <v>-21.93325741</v>
      </c>
      <c r="L3914" s="11">
        <f t="shared" ca="1" si="687"/>
        <v>7712.3781079999999</v>
      </c>
      <c r="M3914" s="11">
        <f t="shared" ca="1" si="682"/>
        <v>0.54311500000000001</v>
      </c>
      <c r="N3914" s="11">
        <f t="shared" ca="1" si="679"/>
        <v>0</v>
      </c>
      <c r="O3914" s="11">
        <f t="shared" ca="1" si="680"/>
        <v>266.89049199999999</v>
      </c>
      <c r="P3914" s="13">
        <f t="shared" ca="1" si="683"/>
        <v>309.28100000000001</v>
      </c>
      <c r="Q3914" s="11">
        <f t="shared" ca="1" si="415"/>
        <v>-7.091692477E-2</v>
      </c>
      <c r="R3914" s="11">
        <f t="shared" ca="1" si="684"/>
        <v>0.28102636120000002</v>
      </c>
      <c r="S3914" s="11"/>
    </row>
    <row r="3915" spans="2:19" x14ac:dyDescent="0.2">
      <c r="B3915" s="11"/>
      <c r="D3915" s="14">
        <f t="shared" si="685"/>
        <v>39.130000000000784</v>
      </c>
      <c r="E3915" s="11">
        <f t="shared" si="688"/>
        <v>37.840000000001169</v>
      </c>
      <c r="F3915" s="11">
        <f t="shared" si="681"/>
        <v>-371.21040000001148</v>
      </c>
      <c r="G3915" s="11">
        <f t="shared" ca="1" si="412"/>
        <v>267.56184189999999</v>
      </c>
      <c r="H3915" s="15">
        <f t="shared" si="689"/>
        <v>0</v>
      </c>
      <c r="I3915" s="11">
        <f t="shared" ca="1" si="1"/>
        <v>-103.6485581</v>
      </c>
      <c r="J3915" s="11">
        <f t="shared" ca="1" si="9"/>
        <v>-2.7391268000000002</v>
      </c>
      <c r="K3915" s="9">
        <f t="shared" ca="1" si="686"/>
        <v>-21.960826099999998</v>
      </c>
      <c r="L3915" s="11">
        <f t="shared" ca="1" si="687"/>
        <v>7712.1586379999999</v>
      </c>
      <c r="M3915" s="11">
        <f t="shared" ca="1" si="682"/>
        <v>0.54311500000000001</v>
      </c>
      <c r="N3915" s="11">
        <f t="shared" ca="1" si="679"/>
        <v>0</v>
      </c>
      <c r="O3915" s="11">
        <f t="shared" ca="1" si="680"/>
        <v>267.56184189999999</v>
      </c>
      <c r="P3915" s="13">
        <f t="shared" ca="1" si="683"/>
        <v>309.28100000000001</v>
      </c>
      <c r="Q3915" s="11">
        <f t="shared" ca="1" si="415"/>
        <v>-7.1006062760000002E-2</v>
      </c>
      <c r="R3915" s="11">
        <f t="shared" ca="1" si="684"/>
        <v>0.2792178186</v>
      </c>
      <c r="S3915" s="11"/>
    </row>
    <row r="3916" spans="2:19" x14ac:dyDescent="0.2">
      <c r="B3916" s="11"/>
      <c r="D3916" s="14">
        <f t="shared" si="685"/>
        <v>39.140000000000782</v>
      </c>
      <c r="E3916" s="11">
        <f t="shared" si="688"/>
        <v>37.840000000001169</v>
      </c>
      <c r="F3916" s="11">
        <f t="shared" si="681"/>
        <v>-371.21040000001148</v>
      </c>
      <c r="G3916" s="11">
        <f t="shared" ca="1" si="412"/>
        <v>268.2608204</v>
      </c>
      <c r="H3916" s="15">
        <f t="shared" si="689"/>
        <v>0</v>
      </c>
      <c r="I3916" s="11">
        <f t="shared" ca="1" si="1"/>
        <v>-102.94957960000001</v>
      </c>
      <c r="J3916" s="11">
        <f t="shared" ca="1" si="9"/>
        <v>-2.7206548509999999</v>
      </c>
      <c r="K3916" s="9">
        <f t="shared" ca="1" si="686"/>
        <v>-21.98821736</v>
      </c>
      <c r="L3916" s="11">
        <f t="shared" ca="1" si="687"/>
        <v>7711.9388920000001</v>
      </c>
      <c r="M3916" s="11">
        <f t="shared" ca="1" si="682"/>
        <v>0.54317800000000005</v>
      </c>
      <c r="N3916" s="11">
        <f t="shared" ca="1" si="679"/>
        <v>0</v>
      </c>
      <c r="O3916" s="11">
        <f t="shared" ca="1" si="680"/>
        <v>268.2608204</v>
      </c>
      <c r="P3916" s="13">
        <f t="shared" ca="1" si="683"/>
        <v>309.28500000000003</v>
      </c>
      <c r="Q3916" s="11">
        <f t="shared" ca="1" si="415"/>
        <v>-7.1093707630000003E-2</v>
      </c>
      <c r="R3916" s="11">
        <f t="shared" ca="1" si="684"/>
        <v>0.27733484720000001</v>
      </c>
      <c r="S3916" s="11"/>
    </row>
    <row r="3917" spans="2:19" x14ac:dyDescent="0.2">
      <c r="B3917" s="11"/>
      <c r="D3917" s="14">
        <f t="shared" si="685"/>
        <v>39.15000000000078</v>
      </c>
      <c r="E3917" s="11">
        <f t="shared" si="688"/>
        <v>37.840000000001169</v>
      </c>
      <c r="F3917" s="11">
        <f t="shared" si="681"/>
        <v>-371.21040000001148</v>
      </c>
      <c r="G3917" s="11">
        <f t="shared" ca="1" si="412"/>
        <v>268.92508220000002</v>
      </c>
      <c r="H3917" s="15">
        <f t="shared" si="689"/>
        <v>0</v>
      </c>
      <c r="I3917" s="11">
        <f t="shared" ca="1" si="1"/>
        <v>-102.2853178</v>
      </c>
      <c r="J3917" s="11">
        <f t="shared" ca="1" si="9"/>
        <v>-2.703100364</v>
      </c>
      <c r="K3917" s="9">
        <f t="shared" ca="1" si="686"/>
        <v>-22.015423909999999</v>
      </c>
      <c r="L3917" s="11">
        <f t="shared" ca="1" si="687"/>
        <v>7711.7188740000001</v>
      </c>
      <c r="M3917" s="11">
        <f t="shared" ca="1" si="682"/>
        <v>0.54317800000000005</v>
      </c>
      <c r="N3917" s="11">
        <f t="shared" ca="1" si="679"/>
        <v>0</v>
      </c>
      <c r="O3917" s="11">
        <f t="shared" ca="1" si="680"/>
        <v>268.92508220000002</v>
      </c>
      <c r="P3917" s="13">
        <f t="shared" ca="1" si="683"/>
        <v>309.28500000000003</v>
      </c>
      <c r="Q3917" s="11">
        <f t="shared" ca="1" si="415"/>
        <v>-7.1181673579999993E-2</v>
      </c>
      <c r="R3917" s="11">
        <f t="shared" ca="1" si="684"/>
        <v>0.27554539900000002</v>
      </c>
      <c r="S3917" s="11"/>
    </row>
    <row r="3918" spans="2:19" x14ac:dyDescent="0.2">
      <c r="B3918" s="11"/>
      <c r="D3918" s="14">
        <f t="shared" si="685"/>
        <v>39.160000000000778</v>
      </c>
      <c r="E3918" s="11">
        <f t="shared" si="688"/>
        <v>37.840000000001169</v>
      </c>
      <c r="F3918" s="11">
        <f t="shared" si="681"/>
        <v>-371.21040000001148</v>
      </c>
      <c r="G3918" s="11">
        <f t="shared" ca="1" si="412"/>
        <v>269.58587139999997</v>
      </c>
      <c r="H3918" s="15">
        <f t="shared" si="689"/>
        <v>0</v>
      </c>
      <c r="I3918" s="11">
        <f t="shared" ca="1" si="1"/>
        <v>-101.6245286</v>
      </c>
      <c r="J3918" s="11">
        <f t="shared" ca="1" si="9"/>
        <v>-2.6856376470000001</v>
      </c>
      <c r="K3918" s="9">
        <f t="shared" ca="1" si="686"/>
        <v>-22.042454920000001</v>
      </c>
      <c r="L3918" s="11">
        <f t="shared" ca="1" si="687"/>
        <v>7711.4985850000003</v>
      </c>
      <c r="M3918" s="11">
        <f t="shared" ca="1" si="682"/>
        <v>0.54317800000000005</v>
      </c>
      <c r="N3918" s="11">
        <f t="shared" ca="1" si="679"/>
        <v>0</v>
      </c>
      <c r="O3918" s="11">
        <f t="shared" ca="1" si="680"/>
        <v>269.58587139999997</v>
      </c>
      <c r="P3918" s="13">
        <f t="shared" ca="1" si="683"/>
        <v>309.28500000000003</v>
      </c>
      <c r="Q3918" s="11">
        <f t="shared" ca="1" si="415"/>
        <v>-7.1269071939999998E-2</v>
      </c>
      <c r="R3918" s="11">
        <f t="shared" ca="1" si="684"/>
        <v>0.2737653055</v>
      </c>
      <c r="S3918" s="11"/>
    </row>
    <row r="3919" spans="2:19" x14ac:dyDescent="0.2">
      <c r="B3919" s="11"/>
      <c r="D3919" s="14">
        <f t="shared" si="685"/>
        <v>39.170000000000776</v>
      </c>
      <c r="E3919" s="11">
        <f t="shared" si="688"/>
        <v>37.840000000001169</v>
      </c>
      <c r="F3919" s="11">
        <f t="shared" si="681"/>
        <v>-371.21040000001148</v>
      </c>
      <c r="G3919" s="11">
        <f t="shared" ca="1" si="412"/>
        <v>270.24319480000003</v>
      </c>
      <c r="H3919" s="15">
        <f t="shared" si="689"/>
        <v>0</v>
      </c>
      <c r="I3919" s="11">
        <f t="shared" ca="1" si="1"/>
        <v>-100.9672052</v>
      </c>
      <c r="J3919" s="11">
        <f t="shared" ca="1" si="9"/>
        <v>-2.6682665220000001</v>
      </c>
      <c r="K3919" s="9">
        <f t="shared" ca="1" si="686"/>
        <v>-22.069311290000002</v>
      </c>
      <c r="L3919" s="11">
        <f t="shared" ca="1" si="687"/>
        <v>7711.278026</v>
      </c>
      <c r="M3919" s="11">
        <f t="shared" ca="1" si="682"/>
        <v>0.54317800000000005</v>
      </c>
      <c r="N3919" s="11">
        <f t="shared" ca="1" si="679"/>
        <v>0</v>
      </c>
      <c r="O3919" s="11">
        <f t="shared" ca="1" si="680"/>
        <v>270.24319480000003</v>
      </c>
      <c r="P3919" s="13">
        <f t="shared" ca="1" si="683"/>
        <v>309.28500000000003</v>
      </c>
      <c r="Q3919" s="11">
        <f t="shared" ca="1" si="415"/>
        <v>-7.1355905689999999E-2</v>
      </c>
      <c r="R3919" s="11">
        <f t="shared" ca="1" si="684"/>
        <v>0.2719945486</v>
      </c>
      <c r="S3919" s="11"/>
    </row>
    <row r="3920" spans="2:19" x14ac:dyDescent="0.2">
      <c r="B3920" s="11"/>
      <c r="D3920" s="14">
        <f t="shared" si="685"/>
        <v>39.180000000000774</v>
      </c>
      <c r="E3920" s="11">
        <f t="shared" si="688"/>
        <v>37.840000000001169</v>
      </c>
      <c r="F3920" s="11">
        <f t="shared" si="681"/>
        <v>-371.21040000001148</v>
      </c>
      <c r="G3920" s="11">
        <f t="shared" ca="1" si="412"/>
        <v>270.89705909999998</v>
      </c>
      <c r="H3920" s="15">
        <f t="shared" si="689"/>
        <v>0</v>
      </c>
      <c r="I3920" s="11">
        <f t="shared" ca="1" si="1"/>
        <v>-100.3133409</v>
      </c>
      <c r="J3920" s="11">
        <f t="shared" ca="1" si="9"/>
        <v>-2.6509868089999999</v>
      </c>
      <c r="K3920" s="9">
        <f t="shared" ca="1" si="686"/>
        <v>-22.095993960000001</v>
      </c>
      <c r="L3920" s="11">
        <f t="shared" ca="1" si="687"/>
        <v>7711.0571989999999</v>
      </c>
      <c r="M3920" s="11">
        <f t="shared" ca="1" si="682"/>
        <v>0.54317800000000005</v>
      </c>
      <c r="N3920" s="11">
        <f t="shared" ca="1" si="679"/>
        <v>0</v>
      </c>
      <c r="O3920" s="11">
        <f t="shared" ca="1" si="680"/>
        <v>270.89705909999998</v>
      </c>
      <c r="P3920" s="13">
        <f t="shared" ca="1" si="683"/>
        <v>309.28500000000003</v>
      </c>
      <c r="Q3920" s="11">
        <f t="shared" ca="1" si="415"/>
        <v>-7.1442177790000005E-2</v>
      </c>
      <c r="R3920" s="11">
        <f t="shared" ca="1" si="684"/>
        <v>0.27023311</v>
      </c>
      <c r="S3920" s="11"/>
    </row>
    <row r="3921" spans="2:19" x14ac:dyDescent="0.2">
      <c r="B3921" s="11"/>
      <c r="D3921" s="14">
        <f t="shared" si="685"/>
        <v>39.190000000000772</v>
      </c>
      <c r="E3921" s="11">
        <f t="shared" si="688"/>
        <v>37.840000000001169</v>
      </c>
      <c r="F3921" s="11">
        <f t="shared" si="681"/>
        <v>-371.21040000001148</v>
      </c>
      <c r="G3921" s="11">
        <f t="shared" ca="1" si="412"/>
        <v>271.5789666</v>
      </c>
      <c r="H3921" s="15">
        <f t="shared" si="689"/>
        <v>0</v>
      </c>
      <c r="I3921" s="11">
        <f t="shared" ca="1" si="1"/>
        <v>-99.631433360000003</v>
      </c>
      <c r="J3921" s="11">
        <f t="shared" ca="1" si="9"/>
        <v>-2.632965998</v>
      </c>
      <c r="K3921" s="9">
        <f t="shared" ca="1" si="686"/>
        <v>-22.122503829999999</v>
      </c>
      <c r="L3921" s="11">
        <f t="shared" ca="1" si="687"/>
        <v>7710.8361070000001</v>
      </c>
      <c r="M3921" s="11">
        <f t="shared" ca="1" si="682"/>
        <v>0.54324099999999997</v>
      </c>
      <c r="N3921" s="11">
        <f t="shared" ca="1" si="679"/>
        <v>0</v>
      </c>
      <c r="O3921" s="11">
        <f t="shared" ca="1" si="680"/>
        <v>271.5789666</v>
      </c>
      <c r="P3921" s="13">
        <f t="shared" ca="1" si="683"/>
        <v>309.29000000000002</v>
      </c>
      <c r="Q3921" s="11">
        <f t="shared" ca="1" si="415"/>
        <v>-7.1526734859999996E-2</v>
      </c>
      <c r="R3921" s="11">
        <f t="shared" ca="1" si="684"/>
        <v>0.26839612619999997</v>
      </c>
      <c r="S3921" s="11"/>
    </row>
    <row r="3922" spans="2:19" x14ac:dyDescent="0.2">
      <c r="B3922" s="11"/>
      <c r="D3922" s="14">
        <f t="shared" si="685"/>
        <v>39.20000000000077</v>
      </c>
      <c r="E3922" s="11">
        <f t="shared" si="688"/>
        <v>37.840000000001169</v>
      </c>
      <c r="F3922" s="11">
        <f t="shared" si="681"/>
        <v>-371.21040000001148</v>
      </c>
      <c r="G3922" s="11">
        <f t="shared" ca="1" si="412"/>
        <v>272.2258046</v>
      </c>
      <c r="H3922" s="15">
        <f t="shared" si="689"/>
        <v>0</v>
      </c>
      <c r="I3922" s="11">
        <f t="shared" ca="1" si="1"/>
        <v>-98.98459545</v>
      </c>
      <c r="J3922" s="11">
        <f t="shared" ca="1" si="9"/>
        <v>-2.615871973</v>
      </c>
      <c r="K3922" s="9">
        <f t="shared" ca="1" si="686"/>
        <v>-22.148833490000001</v>
      </c>
      <c r="L3922" s="11">
        <f t="shared" ca="1" si="687"/>
        <v>7710.6147499999997</v>
      </c>
      <c r="M3922" s="11">
        <f t="shared" ca="1" si="682"/>
        <v>0.54324099999999997</v>
      </c>
      <c r="N3922" s="11">
        <f t="shared" ca="1" si="679"/>
        <v>0</v>
      </c>
      <c r="O3922" s="11">
        <f t="shared" ca="1" si="680"/>
        <v>272.2258046</v>
      </c>
      <c r="P3922" s="13">
        <f t="shared" ca="1" si="683"/>
        <v>309.29000000000002</v>
      </c>
      <c r="Q3922" s="11">
        <f t="shared" ca="1" si="415"/>
        <v>-7.1611864220000002E-2</v>
      </c>
      <c r="R3922" s="11">
        <f t="shared" ca="1" si="684"/>
        <v>0.26665361599999998</v>
      </c>
      <c r="S3922" s="11"/>
    </row>
    <row r="3923" spans="2:19" x14ac:dyDescent="0.2">
      <c r="B3923" s="11"/>
      <c r="D3923" s="14">
        <f t="shared" si="685"/>
        <v>39.210000000000768</v>
      </c>
      <c r="E3923" s="11">
        <f t="shared" si="688"/>
        <v>37.840000000001169</v>
      </c>
      <c r="F3923" s="11">
        <f t="shared" si="681"/>
        <v>-371.21040000001148</v>
      </c>
      <c r="G3923" s="11">
        <f t="shared" ca="1" si="412"/>
        <v>272.8692049</v>
      </c>
      <c r="H3923" s="15">
        <f t="shared" si="689"/>
        <v>0</v>
      </c>
      <c r="I3923" s="11">
        <f t="shared" ca="1" si="1"/>
        <v>-98.341195089999999</v>
      </c>
      <c r="J3923" s="11">
        <f t="shared" ca="1" si="9"/>
        <v>-2.5988687920000002</v>
      </c>
      <c r="K3923" s="9">
        <f t="shared" ca="1" si="686"/>
        <v>-22.174992209999999</v>
      </c>
      <c r="L3923" s="11">
        <f t="shared" ca="1" si="687"/>
        <v>7710.3931309999998</v>
      </c>
      <c r="M3923" s="11">
        <f t="shared" ca="1" si="682"/>
        <v>0.54324099999999997</v>
      </c>
      <c r="N3923" s="11">
        <f t="shared" ca="1" si="679"/>
        <v>0</v>
      </c>
      <c r="O3923" s="11">
        <f t="shared" ca="1" si="680"/>
        <v>272.8692049</v>
      </c>
      <c r="P3923" s="13">
        <f t="shared" ca="1" si="683"/>
        <v>309.29000000000002</v>
      </c>
      <c r="Q3923" s="11">
        <f t="shared" ca="1" si="415"/>
        <v>-7.1696440900000005E-2</v>
      </c>
      <c r="R3923" s="11">
        <f t="shared" ca="1" si="684"/>
        <v>0.26492036619999998</v>
      </c>
      <c r="S3923" s="11"/>
    </row>
    <row r="3924" spans="2:19" x14ac:dyDescent="0.2">
      <c r="B3924" s="11"/>
      <c r="D3924" s="14">
        <f t="shared" si="685"/>
        <v>39.220000000000766</v>
      </c>
      <c r="E3924" s="11">
        <f t="shared" si="688"/>
        <v>37.840000000001169</v>
      </c>
      <c r="F3924" s="11">
        <f t="shared" si="681"/>
        <v>-371.21040000001148</v>
      </c>
      <c r="G3924" s="11">
        <f t="shared" ca="1" si="412"/>
        <v>273.50917520000002</v>
      </c>
      <c r="H3924" s="15">
        <f t="shared" si="689"/>
        <v>0</v>
      </c>
      <c r="I3924" s="11">
        <f t="shared" ca="1" si="1"/>
        <v>-97.701224789999998</v>
      </c>
      <c r="J3924" s="11">
        <f t="shared" ca="1" si="9"/>
        <v>-2.5819562579999999</v>
      </c>
      <c r="K3924" s="9">
        <f t="shared" ca="1" si="686"/>
        <v>-22.20098089</v>
      </c>
      <c r="L3924" s="11">
        <f t="shared" ca="1" si="687"/>
        <v>7710.1712509999998</v>
      </c>
      <c r="M3924" s="11">
        <f t="shared" ca="1" si="682"/>
        <v>0.54324099999999997</v>
      </c>
      <c r="N3924" s="11">
        <f t="shared" ca="1" si="679"/>
        <v>0</v>
      </c>
      <c r="O3924" s="11">
        <f t="shared" ca="1" si="680"/>
        <v>273.50917520000002</v>
      </c>
      <c r="P3924" s="13">
        <f t="shared" ca="1" si="683"/>
        <v>309.29000000000002</v>
      </c>
      <c r="Q3924" s="11">
        <f t="shared" ca="1" si="415"/>
        <v>-7.1780467819999999E-2</v>
      </c>
      <c r="R3924" s="11">
        <f t="shared" ca="1" si="684"/>
        <v>0.26319635660000001</v>
      </c>
      <c r="S3924" s="11"/>
    </row>
    <row r="3925" spans="2:19" x14ac:dyDescent="0.2">
      <c r="B3925" s="11"/>
      <c r="D3925" s="14">
        <f t="shared" si="685"/>
        <v>39.230000000000764</v>
      </c>
      <c r="E3925" s="11">
        <f t="shared" si="688"/>
        <v>37.840000000001169</v>
      </c>
      <c r="F3925" s="11">
        <f t="shared" si="681"/>
        <v>-371.21040000001148</v>
      </c>
      <c r="G3925" s="11">
        <f t="shared" ca="1" si="412"/>
        <v>274.17802060000002</v>
      </c>
      <c r="H3925" s="15">
        <f t="shared" si="689"/>
        <v>0</v>
      </c>
      <c r="I3925" s="11">
        <f t="shared" ca="1" si="1"/>
        <v>-97.032379410000004</v>
      </c>
      <c r="J3925" s="11">
        <f t="shared" ca="1" si="9"/>
        <v>-2.5642806399999998</v>
      </c>
      <c r="K3925" s="9">
        <f t="shared" ca="1" si="686"/>
        <v>-22.22680046</v>
      </c>
      <c r="L3925" s="11">
        <f t="shared" ca="1" si="687"/>
        <v>7709.9491120000002</v>
      </c>
      <c r="M3925" s="11">
        <f t="shared" ca="1" si="682"/>
        <v>0.54330500000000004</v>
      </c>
      <c r="N3925" s="11">
        <f t="shared" ca="1" si="679"/>
        <v>0</v>
      </c>
      <c r="O3925" s="11">
        <f t="shared" ca="1" si="680"/>
        <v>274.17802060000002</v>
      </c>
      <c r="P3925" s="13">
        <f t="shared" ca="1" si="683"/>
        <v>309.29399999999998</v>
      </c>
      <c r="Q3925" s="11">
        <f t="shared" ca="1" si="415"/>
        <v>-7.1863018540000004E-2</v>
      </c>
      <c r="R3925" s="11">
        <f t="shared" ca="1" si="684"/>
        <v>0.26139456059999999</v>
      </c>
      <c r="S3925" s="11"/>
    </row>
    <row r="3926" spans="2:19" x14ac:dyDescent="0.2">
      <c r="B3926" s="11"/>
      <c r="D3926" s="14">
        <f t="shared" si="685"/>
        <v>39.240000000000762</v>
      </c>
      <c r="E3926" s="11">
        <f t="shared" si="688"/>
        <v>37.840000000001169</v>
      </c>
      <c r="F3926" s="11">
        <f t="shared" si="681"/>
        <v>-371.21040000001148</v>
      </c>
      <c r="G3926" s="11">
        <f t="shared" ca="1" si="412"/>
        <v>274.81101760000001</v>
      </c>
      <c r="H3926" s="15">
        <f t="shared" si="689"/>
        <v>0</v>
      </c>
      <c r="I3926" s="11">
        <f t="shared" ca="1" si="1"/>
        <v>-96.399382360000004</v>
      </c>
      <c r="J3926" s="11">
        <f t="shared" ca="1" si="9"/>
        <v>-2.5475523880000002</v>
      </c>
      <c r="K3926" s="9">
        <f t="shared" ca="1" si="686"/>
        <v>-22.25244326</v>
      </c>
      <c r="L3926" s="11">
        <f t="shared" ca="1" si="687"/>
        <v>7709.7267160000001</v>
      </c>
      <c r="M3926" s="11">
        <f t="shared" ca="1" si="682"/>
        <v>0.54330500000000004</v>
      </c>
      <c r="N3926" s="11">
        <f t="shared" ca="1" si="679"/>
        <v>0</v>
      </c>
      <c r="O3926" s="11">
        <f t="shared" ca="1" si="680"/>
        <v>274.81101760000001</v>
      </c>
      <c r="P3926" s="13">
        <f t="shared" ca="1" si="683"/>
        <v>309.29399999999998</v>
      </c>
      <c r="Q3926" s="11">
        <f t="shared" ca="1" si="415"/>
        <v>-7.1945926090000001E-2</v>
      </c>
      <c r="R3926" s="11">
        <f t="shared" ca="1" si="684"/>
        <v>0.25968933620000001</v>
      </c>
      <c r="S3926" s="11"/>
    </row>
    <row r="3927" spans="2:19" x14ac:dyDescent="0.2">
      <c r="B3927" s="11"/>
      <c r="D3927" s="14">
        <f t="shared" si="685"/>
        <v>39.25000000000076</v>
      </c>
      <c r="E3927" s="11">
        <f t="shared" si="688"/>
        <v>37.840000000001169</v>
      </c>
      <c r="F3927" s="11">
        <f t="shared" si="681"/>
        <v>-371.21040000001148</v>
      </c>
      <c r="G3927" s="11">
        <f t="shared" ca="1" si="412"/>
        <v>275.440608</v>
      </c>
      <c r="H3927" s="15">
        <f t="shared" si="689"/>
        <v>0</v>
      </c>
      <c r="I3927" s="11">
        <f t="shared" ca="1" si="1"/>
        <v>-95.769791979999994</v>
      </c>
      <c r="J3927" s="11">
        <f t="shared" ca="1" si="9"/>
        <v>-2.5309141639999999</v>
      </c>
      <c r="K3927" s="9">
        <f t="shared" ca="1" si="686"/>
        <v>-22.277918790000001</v>
      </c>
      <c r="L3927" s="11">
        <f t="shared" ca="1" si="687"/>
        <v>7709.5040639999997</v>
      </c>
      <c r="M3927" s="11">
        <f t="shared" ca="1" si="682"/>
        <v>0.54330500000000004</v>
      </c>
      <c r="N3927" s="11">
        <f t="shared" ca="1" si="679"/>
        <v>0</v>
      </c>
      <c r="O3927" s="11">
        <f t="shared" ca="1" si="680"/>
        <v>275.440608</v>
      </c>
      <c r="P3927" s="13">
        <f t="shared" ca="1" si="683"/>
        <v>309.29399999999998</v>
      </c>
      <c r="Q3927" s="11">
        <f t="shared" ca="1" si="415"/>
        <v>-7.2028292780000003E-2</v>
      </c>
      <c r="R3927" s="11">
        <f t="shared" ca="1" si="684"/>
        <v>0.25799328890000001</v>
      </c>
      <c r="S3927" s="11"/>
    </row>
    <row r="3928" spans="2:19" x14ac:dyDescent="0.2">
      <c r="B3928" s="11"/>
      <c r="D3928" s="14">
        <f t="shared" si="685"/>
        <v>39.260000000000758</v>
      </c>
      <c r="E3928" s="11">
        <f t="shared" si="688"/>
        <v>37.840000000001169</v>
      </c>
      <c r="F3928" s="11">
        <f t="shared" si="681"/>
        <v>-371.21040000001148</v>
      </c>
      <c r="G3928" s="11">
        <f t="shared" ca="1" si="412"/>
        <v>276.06679980000001</v>
      </c>
      <c r="H3928" s="15">
        <f t="shared" si="689"/>
        <v>0</v>
      </c>
      <c r="I3928" s="11">
        <f t="shared" ca="1" si="1"/>
        <v>-95.143600160000005</v>
      </c>
      <c r="J3928" s="11">
        <f t="shared" ca="1" si="9"/>
        <v>-2.514365755</v>
      </c>
      <c r="K3928" s="9">
        <f t="shared" ca="1" si="686"/>
        <v>-22.303227929999998</v>
      </c>
      <c r="L3928" s="11">
        <f t="shared" ca="1" si="687"/>
        <v>7709.2811590000001</v>
      </c>
      <c r="M3928" s="11">
        <f t="shared" ca="1" si="682"/>
        <v>0.54330500000000004</v>
      </c>
      <c r="N3928" s="11">
        <f t="shared" ca="1" si="679"/>
        <v>0</v>
      </c>
      <c r="O3928" s="11">
        <f t="shared" ca="1" si="680"/>
        <v>276.06679980000001</v>
      </c>
      <c r="P3928" s="13">
        <f t="shared" ca="1" si="683"/>
        <v>309.29399999999998</v>
      </c>
      <c r="Q3928" s="11">
        <f t="shared" ca="1" si="415"/>
        <v>-7.2110121530000001E-2</v>
      </c>
      <c r="R3928" s="11">
        <f t="shared" ca="1" si="684"/>
        <v>0.25630639700000002</v>
      </c>
      <c r="S3928" s="11"/>
    </row>
    <row r="3929" spans="2:19" x14ac:dyDescent="0.2">
      <c r="B3929" s="11"/>
      <c r="D3929" s="14">
        <f t="shared" si="685"/>
        <v>39.270000000000756</v>
      </c>
      <c r="E3929" s="11">
        <f t="shared" si="688"/>
        <v>37.840000000001169</v>
      </c>
      <c r="F3929" s="11">
        <f t="shared" si="681"/>
        <v>-371.21040000001148</v>
      </c>
      <c r="G3929" s="11">
        <f t="shared" ca="1" si="412"/>
        <v>276.68960129999999</v>
      </c>
      <c r="H3929" s="15">
        <f t="shared" si="689"/>
        <v>0</v>
      </c>
      <c r="I3929" s="11">
        <f t="shared" ca="1" si="1"/>
        <v>-94.520798679999999</v>
      </c>
      <c r="J3929" s="11">
        <f t="shared" ca="1" si="9"/>
        <v>-2.4979069420000002</v>
      </c>
      <c r="K3929" s="9">
        <f t="shared" ca="1" si="686"/>
        <v>-22.32837159</v>
      </c>
      <c r="L3929" s="11">
        <f t="shared" ca="1" si="687"/>
        <v>7709.0580010000003</v>
      </c>
      <c r="M3929" s="11">
        <f t="shared" ca="1" si="682"/>
        <v>0.54330500000000004</v>
      </c>
      <c r="N3929" s="11">
        <f t="shared" ca="1" si="679"/>
        <v>0</v>
      </c>
      <c r="O3929" s="11">
        <f t="shared" ca="1" si="680"/>
        <v>276.68960129999999</v>
      </c>
      <c r="P3929" s="13">
        <f t="shared" ca="1" si="683"/>
        <v>309.29399999999998</v>
      </c>
      <c r="Q3929" s="11">
        <f t="shared" ca="1" si="415"/>
        <v>-7.2191415240000001E-2</v>
      </c>
      <c r="R3929" s="11">
        <f t="shared" ca="1" si="684"/>
        <v>0.25462863829999999</v>
      </c>
      <c r="S3929" s="11"/>
    </row>
    <row r="3930" spans="2:19" x14ac:dyDescent="0.2">
      <c r="B3930" s="11"/>
      <c r="D3930" s="14">
        <f t="shared" si="685"/>
        <v>39.280000000000754</v>
      </c>
      <c r="E3930" s="11">
        <f t="shared" si="688"/>
        <v>37.840000000001169</v>
      </c>
      <c r="F3930" s="11">
        <f t="shared" si="681"/>
        <v>-371.21040000001148</v>
      </c>
      <c r="G3930" s="11">
        <f t="shared" ca="1" si="412"/>
        <v>277.34117680000003</v>
      </c>
      <c r="H3930" s="15">
        <f t="shared" si="689"/>
        <v>0</v>
      </c>
      <c r="I3930" s="11">
        <f t="shared" ca="1" si="1"/>
        <v>-93.869223230000003</v>
      </c>
      <c r="J3930" s="11">
        <f t="shared" ca="1" si="9"/>
        <v>-2.480687718</v>
      </c>
      <c r="K3930" s="9">
        <f t="shared" ca="1" si="686"/>
        <v>-22.35335066</v>
      </c>
      <c r="L3930" s="11">
        <f t="shared" ca="1" si="687"/>
        <v>7708.8345920000002</v>
      </c>
      <c r="M3930" s="11">
        <f t="shared" ca="1" si="682"/>
        <v>0.54336799999999996</v>
      </c>
      <c r="N3930" s="11">
        <f t="shared" ca="1" si="679"/>
        <v>0</v>
      </c>
      <c r="O3930" s="11">
        <f t="shared" ca="1" si="680"/>
        <v>277.34117680000003</v>
      </c>
      <c r="P3930" s="13">
        <f t="shared" ca="1" si="683"/>
        <v>309.298</v>
      </c>
      <c r="Q3930" s="11">
        <f t="shared" ca="1" si="415"/>
        <v>-7.2271242149999998E-2</v>
      </c>
      <c r="R3930" s="11">
        <f t="shared" ca="1" si="684"/>
        <v>0.25287336570000002</v>
      </c>
      <c r="S3930" s="11"/>
    </row>
    <row r="3931" spans="2:19" x14ac:dyDescent="0.2">
      <c r="B3931" s="11"/>
      <c r="D3931" s="14">
        <f t="shared" si="685"/>
        <v>39.290000000000752</v>
      </c>
      <c r="E3931" s="11">
        <f t="shared" si="688"/>
        <v>37.840000000001169</v>
      </c>
      <c r="F3931" s="11">
        <f t="shared" si="681"/>
        <v>-371.21040000001148</v>
      </c>
      <c r="G3931" s="11">
        <f t="shared" ca="1" si="412"/>
        <v>277.9570832</v>
      </c>
      <c r="H3931" s="15">
        <f t="shared" si="689"/>
        <v>0</v>
      </c>
      <c r="I3931" s="11">
        <f t="shared" ca="1" si="1"/>
        <v>-93.253316819999995</v>
      </c>
      <c r="J3931" s="11">
        <f t="shared" ca="1" si="9"/>
        <v>-2.4644111209999999</v>
      </c>
      <c r="K3931" s="9">
        <f t="shared" ca="1" si="686"/>
        <v>-22.378157529999999</v>
      </c>
      <c r="L3931" s="11">
        <f t="shared" ca="1" si="687"/>
        <v>7708.6109340000003</v>
      </c>
      <c r="M3931" s="11">
        <f t="shared" ca="1" si="682"/>
        <v>0.54336799999999996</v>
      </c>
      <c r="N3931" s="11">
        <f t="shared" ca="1" si="679"/>
        <v>0</v>
      </c>
      <c r="O3931" s="11">
        <f t="shared" ca="1" si="680"/>
        <v>277.9570832</v>
      </c>
      <c r="P3931" s="13">
        <f t="shared" ca="1" si="683"/>
        <v>309.298</v>
      </c>
      <c r="Q3931" s="11">
        <f t="shared" ca="1" si="415"/>
        <v>-7.2351445959999997E-2</v>
      </c>
      <c r="R3931" s="11">
        <f t="shared" ca="1" si="684"/>
        <v>0.25121418150000002</v>
      </c>
      <c r="S3931" s="11"/>
    </row>
    <row r="3932" spans="2:19" x14ac:dyDescent="0.2">
      <c r="B3932" s="11"/>
      <c r="D3932" s="14">
        <f t="shared" si="685"/>
        <v>39.30000000000075</v>
      </c>
      <c r="E3932" s="11">
        <f t="shared" si="688"/>
        <v>37.840000000001169</v>
      </c>
      <c r="F3932" s="11">
        <f t="shared" si="681"/>
        <v>-371.21040000001148</v>
      </c>
      <c r="G3932" s="11">
        <f t="shared" ca="1" si="412"/>
        <v>278.56962490000001</v>
      </c>
      <c r="H3932" s="15">
        <f t="shared" si="689"/>
        <v>0</v>
      </c>
      <c r="I3932" s="11">
        <f t="shared" ca="1" si="1"/>
        <v>-92.640775140000002</v>
      </c>
      <c r="J3932" s="11">
        <f t="shared" ca="1" si="9"/>
        <v>-2.4482234439999999</v>
      </c>
      <c r="K3932" s="9">
        <f t="shared" ca="1" si="686"/>
        <v>-22.40280164</v>
      </c>
      <c r="L3932" s="11">
        <f t="shared" ca="1" si="687"/>
        <v>7708.3870299999999</v>
      </c>
      <c r="M3932" s="11">
        <f t="shared" ca="1" si="682"/>
        <v>0.54336799999999996</v>
      </c>
      <c r="N3932" s="11">
        <f t="shared" ca="1" si="679"/>
        <v>0</v>
      </c>
      <c r="O3932" s="11">
        <f t="shared" ca="1" si="680"/>
        <v>278.56962490000001</v>
      </c>
      <c r="P3932" s="13">
        <f t="shared" ca="1" si="683"/>
        <v>309.298</v>
      </c>
      <c r="Q3932" s="11">
        <f t="shared" ca="1" si="415"/>
        <v>-7.2431123520000001E-2</v>
      </c>
      <c r="R3932" s="11">
        <f t="shared" ca="1" si="684"/>
        <v>0.2495640616</v>
      </c>
      <c r="S3932" s="11"/>
    </row>
    <row r="3933" spans="2:19" x14ac:dyDescent="0.2">
      <c r="B3933" s="11"/>
      <c r="D3933" s="14">
        <f t="shared" si="685"/>
        <v>39.310000000000748</v>
      </c>
      <c r="E3933" s="11">
        <f t="shared" si="688"/>
        <v>37.840000000001169</v>
      </c>
      <c r="F3933" s="11">
        <f t="shared" si="681"/>
        <v>-371.21040000001148</v>
      </c>
      <c r="G3933" s="11">
        <f t="shared" ca="1" si="412"/>
        <v>279.17881060000002</v>
      </c>
      <c r="H3933" s="15">
        <f t="shared" si="689"/>
        <v>0</v>
      </c>
      <c r="I3933" s="11">
        <f t="shared" ca="1" si="1"/>
        <v>-92.031589420000003</v>
      </c>
      <c r="J3933" s="11">
        <f t="shared" ca="1" si="9"/>
        <v>-2.4321244559999999</v>
      </c>
      <c r="K3933" s="9">
        <f t="shared" ca="1" si="686"/>
        <v>-22.427283880000001</v>
      </c>
      <c r="L3933" s="11">
        <f t="shared" ca="1" si="687"/>
        <v>7708.1628790000004</v>
      </c>
      <c r="M3933" s="11">
        <f t="shared" ca="1" si="682"/>
        <v>0.54336799999999996</v>
      </c>
      <c r="N3933" s="11">
        <f t="shared" ca="1" si="679"/>
        <v>0</v>
      </c>
      <c r="O3933" s="11">
        <f t="shared" ca="1" si="680"/>
        <v>279.17881060000002</v>
      </c>
      <c r="P3933" s="13">
        <f t="shared" ca="1" si="683"/>
        <v>309.298</v>
      </c>
      <c r="Q3933" s="11">
        <f t="shared" ca="1" si="415"/>
        <v>-7.2510277720000002E-2</v>
      </c>
      <c r="R3933" s="11">
        <f t="shared" ca="1" si="684"/>
        <v>0.24792298230000001</v>
      </c>
      <c r="S3933" s="11"/>
    </row>
    <row r="3934" spans="2:19" x14ac:dyDescent="0.2">
      <c r="B3934" s="11"/>
      <c r="D3934" s="14">
        <f t="shared" si="685"/>
        <v>39.320000000000746</v>
      </c>
      <c r="E3934" s="11">
        <f t="shared" si="688"/>
        <v>37.840000000001169</v>
      </c>
      <c r="F3934" s="11">
        <f t="shared" si="681"/>
        <v>-371.21040000001148</v>
      </c>
      <c r="G3934" s="11">
        <f t="shared" ca="1" si="412"/>
        <v>279.81708850000001</v>
      </c>
      <c r="H3934" s="15">
        <f t="shared" si="689"/>
        <v>0</v>
      </c>
      <c r="I3934" s="11">
        <f t="shared" ca="1" si="1"/>
        <v>-91.393311539999999</v>
      </c>
      <c r="J3934" s="11">
        <f t="shared" ca="1" si="9"/>
        <v>-2.4152566480000002</v>
      </c>
      <c r="K3934" s="9">
        <f t="shared" ca="1" si="686"/>
        <v>-22.45160512</v>
      </c>
      <c r="L3934" s="11">
        <f t="shared" ca="1" si="687"/>
        <v>7707.9384849999997</v>
      </c>
      <c r="M3934" s="11">
        <f t="shared" ca="1" si="682"/>
        <v>0.543431</v>
      </c>
      <c r="N3934" s="11">
        <f t="shared" ca="1" si="679"/>
        <v>0</v>
      </c>
      <c r="O3934" s="11">
        <f t="shared" ca="1" si="680"/>
        <v>279.81708850000001</v>
      </c>
      <c r="P3934" s="13">
        <f t="shared" ca="1" si="683"/>
        <v>309.30200000000002</v>
      </c>
      <c r="Q3934" s="11">
        <f t="shared" ca="1" si="415"/>
        <v>-7.2587972670000001E-2</v>
      </c>
      <c r="R3934" s="11">
        <f t="shared" ca="1" si="684"/>
        <v>0.24620353189999999</v>
      </c>
      <c r="S3934" s="11"/>
    </row>
    <row r="3935" spans="2:19" x14ac:dyDescent="0.2">
      <c r="B3935" s="11"/>
      <c r="D3935" s="14">
        <f t="shared" si="685"/>
        <v>39.330000000000744</v>
      </c>
      <c r="E3935" s="11">
        <f t="shared" si="688"/>
        <v>37.840000000001169</v>
      </c>
      <c r="F3935" s="11">
        <f t="shared" si="681"/>
        <v>-371.21040000001148</v>
      </c>
      <c r="G3935" s="11">
        <f t="shared" ca="1" si="412"/>
        <v>280.419445</v>
      </c>
      <c r="H3935" s="15">
        <f t="shared" si="689"/>
        <v>0</v>
      </c>
      <c r="I3935" s="11">
        <f t="shared" ca="1" si="1"/>
        <v>-90.790954970000001</v>
      </c>
      <c r="J3935" s="11">
        <f t="shared" ca="1" si="9"/>
        <v>-2.3993381330000001</v>
      </c>
      <c r="K3935" s="9">
        <f t="shared" ca="1" si="686"/>
        <v>-22.475757689999998</v>
      </c>
      <c r="L3935" s="11">
        <f t="shared" ca="1" si="687"/>
        <v>7707.7138480000003</v>
      </c>
      <c r="M3935" s="11">
        <f t="shared" ca="1" si="682"/>
        <v>0.543431</v>
      </c>
      <c r="N3935" s="11">
        <f t="shared" ca="1" si="679"/>
        <v>0</v>
      </c>
      <c r="O3935" s="11">
        <f t="shared" ca="1" si="680"/>
        <v>280.419445</v>
      </c>
      <c r="P3935" s="13">
        <f t="shared" ca="1" si="683"/>
        <v>309.30200000000002</v>
      </c>
      <c r="Q3935" s="11">
        <f t="shared" ca="1" si="415"/>
        <v>-7.2666060000000005E-2</v>
      </c>
      <c r="R3935" s="11">
        <f t="shared" ca="1" si="684"/>
        <v>0.2445808495</v>
      </c>
      <c r="S3935" s="11"/>
    </row>
    <row r="3936" spans="2:19" x14ac:dyDescent="0.2">
      <c r="B3936" s="11"/>
      <c r="D3936" s="14">
        <f t="shared" si="685"/>
        <v>39.340000000000742</v>
      </c>
      <c r="E3936" s="11">
        <f t="shared" si="688"/>
        <v>37.840000000001169</v>
      </c>
      <c r="F3936" s="11">
        <f t="shared" si="681"/>
        <v>-371.21040000001148</v>
      </c>
      <c r="G3936" s="11">
        <f t="shared" ca="1" si="412"/>
        <v>281.01847279999998</v>
      </c>
      <c r="H3936" s="15">
        <f t="shared" si="689"/>
        <v>0</v>
      </c>
      <c r="I3936" s="11">
        <f t="shared" ca="1" si="1"/>
        <v>-90.191927160000006</v>
      </c>
      <c r="J3936" s="11">
        <f t="shared" ca="1" si="9"/>
        <v>-2.3835075890000001</v>
      </c>
      <c r="K3936" s="9">
        <f t="shared" ca="1" si="686"/>
        <v>-22.499751069999999</v>
      </c>
      <c r="L3936" s="11">
        <f t="shared" ca="1" si="687"/>
        <v>7707.4889700000003</v>
      </c>
      <c r="M3936" s="11">
        <f t="shared" ca="1" si="682"/>
        <v>0.543431</v>
      </c>
      <c r="N3936" s="11">
        <f t="shared" ca="1" si="679"/>
        <v>0</v>
      </c>
      <c r="O3936" s="11">
        <f t="shared" ca="1" si="680"/>
        <v>281.01847279999998</v>
      </c>
      <c r="P3936" s="13">
        <f t="shared" ca="1" si="683"/>
        <v>309.30200000000002</v>
      </c>
      <c r="Q3936" s="11">
        <f t="shared" ca="1" si="415"/>
        <v>-7.2743632660000002E-2</v>
      </c>
      <c r="R3936" s="11">
        <f t="shared" ca="1" si="684"/>
        <v>0.24296713440000001</v>
      </c>
      <c r="S3936" s="11"/>
    </row>
    <row r="3937" spans="2:19" x14ac:dyDescent="0.2">
      <c r="B3937" s="11"/>
      <c r="D3937" s="14">
        <f t="shared" si="685"/>
        <v>39.35000000000074</v>
      </c>
      <c r="E3937" s="11">
        <f t="shared" si="688"/>
        <v>37.840000000001169</v>
      </c>
      <c r="F3937" s="11">
        <f t="shared" si="681"/>
        <v>-371.21040000001148</v>
      </c>
      <c r="G3937" s="11">
        <f t="shared" ca="1" si="412"/>
        <v>281.61418120000002</v>
      </c>
      <c r="H3937" s="15">
        <f t="shared" si="689"/>
        <v>0</v>
      </c>
      <c r="I3937" s="11">
        <f t="shared" ca="1" si="1"/>
        <v>-89.596218840000006</v>
      </c>
      <c r="J3937" s="11">
        <f t="shared" ca="1" si="9"/>
        <v>-2.3677647679999998</v>
      </c>
      <c r="K3937" s="9">
        <f t="shared" ca="1" si="686"/>
        <v>-22.52358615</v>
      </c>
      <c r="L3937" s="11">
        <f t="shared" ca="1" si="687"/>
        <v>7707.2638539999998</v>
      </c>
      <c r="M3937" s="11">
        <f t="shared" ca="1" si="682"/>
        <v>0.543431</v>
      </c>
      <c r="N3937" s="11">
        <f t="shared" ca="1" si="679"/>
        <v>0</v>
      </c>
      <c r="O3937" s="11">
        <f t="shared" ca="1" si="680"/>
        <v>281.61418120000002</v>
      </c>
      <c r="P3937" s="13">
        <f t="shared" ca="1" si="683"/>
        <v>309.30200000000002</v>
      </c>
      <c r="Q3937" s="11">
        <f t="shared" ca="1" si="415"/>
        <v>-7.2820693519999993E-2</v>
      </c>
      <c r="R3937" s="11">
        <f t="shared" ca="1" si="684"/>
        <v>0.2413623617</v>
      </c>
      <c r="S3937" s="11"/>
    </row>
    <row r="3938" spans="2:19" x14ac:dyDescent="0.2">
      <c r="B3938" s="11"/>
      <c r="D3938" s="14">
        <f t="shared" si="685"/>
        <v>39.360000000000738</v>
      </c>
      <c r="E3938" s="11">
        <f t="shared" si="688"/>
        <v>37.840000000001169</v>
      </c>
      <c r="F3938" s="11">
        <f t="shared" si="681"/>
        <v>-371.21040000001148</v>
      </c>
      <c r="G3938" s="11">
        <f t="shared" ca="1" si="412"/>
        <v>282.20657940000001</v>
      </c>
      <c r="H3938" s="15">
        <f t="shared" si="689"/>
        <v>0</v>
      </c>
      <c r="I3938" s="11">
        <f t="shared" ca="1" si="1"/>
        <v>-89.003820619999999</v>
      </c>
      <c r="J3938" s="11">
        <f t="shared" ca="1" si="9"/>
        <v>-2.352109424</v>
      </c>
      <c r="K3938" s="9">
        <f t="shared" ca="1" si="686"/>
        <v>-22.547263789999999</v>
      </c>
      <c r="L3938" s="11">
        <f t="shared" ca="1" si="687"/>
        <v>7707.0384990000002</v>
      </c>
      <c r="M3938" s="11">
        <f t="shared" ca="1" si="682"/>
        <v>0.543431</v>
      </c>
      <c r="N3938" s="11">
        <f t="shared" ca="1" si="679"/>
        <v>0</v>
      </c>
      <c r="O3938" s="11">
        <f t="shared" ca="1" si="680"/>
        <v>282.20657940000001</v>
      </c>
      <c r="P3938" s="13">
        <f t="shared" ca="1" si="683"/>
        <v>309.30200000000002</v>
      </c>
      <c r="Q3938" s="11">
        <f t="shared" ca="1" si="415"/>
        <v>-7.2897245390000004E-2</v>
      </c>
      <c r="R3938" s="11">
        <f t="shared" ca="1" si="684"/>
        <v>0.2397665061</v>
      </c>
      <c r="S3938" s="11"/>
    </row>
    <row r="3939" spans="2:19" x14ac:dyDescent="0.2">
      <c r="B3939" s="11"/>
      <c r="D3939" s="14">
        <f t="shared" si="685"/>
        <v>39.370000000000736</v>
      </c>
      <c r="E3939" s="11">
        <f t="shared" si="688"/>
        <v>37.840000000001169</v>
      </c>
      <c r="F3939" s="11">
        <f t="shared" si="681"/>
        <v>-371.21040000001148</v>
      </c>
      <c r="G3939" s="11">
        <f t="shared" ca="1" si="412"/>
        <v>282.8284615</v>
      </c>
      <c r="H3939" s="15">
        <f t="shared" si="689"/>
        <v>0</v>
      </c>
      <c r="I3939" s="11">
        <f t="shared" ca="1" si="1"/>
        <v>-88.381938469999994</v>
      </c>
      <c r="J3939" s="11">
        <f t="shared" ca="1" si="9"/>
        <v>-2.335674907</v>
      </c>
      <c r="K3939" s="9">
        <f t="shared" ca="1" si="686"/>
        <v>-22.570784889999999</v>
      </c>
      <c r="L3939" s="11">
        <f t="shared" ca="1" si="687"/>
        <v>7706.8129090000002</v>
      </c>
      <c r="M3939" s="11">
        <f t="shared" ca="1" si="682"/>
        <v>0.54349400000000003</v>
      </c>
      <c r="N3939" s="11">
        <f t="shared" ca="1" si="679"/>
        <v>0</v>
      </c>
      <c r="O3939" s="11">
        <f t="shared" ca="1" si="680"/>
        <v>282.8284615</v>
      </c>
      <c r="P3939" s="13">
        <f t="shared" ca="1" si="683"/>
        <v>309.30700000000002</v>
      </c>
      <c r="Q3939" s="11">
        <f t="shared" ca="1" si="415"/>
        <v>-7.2972111490000005E-2</v>
      </c>
      <c r="R3939" s="11">
        <f t="shared" ca="1" si="684"/>
        <v>0.23809122390000001</v>
      </c>
      <c r="S3939" s="11"/>
    </row>
    <row r="3940" spans="2:19" x14ac:dyDescent="0.2">
      <c r="B3940" s="11"/>
      <c r="D3940" s="14">
        <f t="shared" si="685"/>
        <v>39.380000000000734</v>
      </c>
      <c r="E3940" s="11">
        <f t="shared" si="688"/>
        <v>37.840000000001169</v>
      </c>
      <c r="F3940" s="11">
        <f t="shared" si="681"/>
        <v>-371.21040000001148</v>
      </c>
      <c r="G3940" s="11">
        <f t="shared" ca="1" si="412"/>
        <v>283.41411870000002</v>
      </c>
      <c r="H3940" s="15">
        <f t="shared" si="689"/>
        <v>0</v>
      </c>
      <c r="I3940" s="11">
        <f t="shared" ca="1" si="1"/>
        <v>-87.796281260000001</v>
      </c>
      <c r="J3940" s="11">
        <f t="shared" ca="1" si="9"/>
        <v>-2.3201977079999998</v>
      </c>
      <c r="K3940" s="9">
        <f t="shared" ca="1" si="686"/>
        <v>-22.59414164</v>
      </c>
      <c r="L3940" s="11">
        <f t="shared" ca="1" si="687"/>
        <v>7706.5870850000001</v>
      </c>
      <c r="M3940" s="11">
        <f t="shared" ca="1" si="682"/>
        <v>0.54349400000000003</v>
      </c>
      <c r="N3940" s="11">
        <f t="shared" ca="1" si="679"/>
        <v>0</v>
      </c>
      <c r="O3940" s="11">
        <f t="shared" ca="1" si="680"/>
        <v>283.41411870000002</v>
      </c>
      <c r="P3940" s="13">
        <f t="shared" ca="1" si="683"/>
        <v>309.30700000000002</v>
      </c>
      <c r="Q3940" s="11">
        <f t="shared" ca="1" si="415"/>
        <v>-7.3047624650000004E-2</v>
      </c>
      <c r="R3940" s="11">
        <f t="shared" ca="1" si="684"/>
        <v>0.23651352780000001</v>
      </c>
      <c r="S3940" s="11"/>
    </row>
    <row r="3941" spans="2:19" x14ac:dyDescent="0.2">
      <c r="B3941" s="11"/>
      <c r="D3941" s="14">
        <f t="shared" si="685"/>
        <v>39.390000000000732</v>
      </c>
      <c r="E3941" s="11">
        <f t="shared" si="688"/>
        <v>37.840000000001169</v>
      </c>
      <c r="F3941" s="11">
        <f t="shared" si="681"/>
        <v>-371.21040000001148</v>
      </c>
      <c r="G3941" s="11">
        <f t="shared" ca="1" si="412"/>
        <v>283.99649490000002</v>
      </c>
      <c r="H3941" s="15">
        <f t="shared" si="689"/>
        <v>0</v>
      </c>
      <c r="I3941" s="11">
        <f t="shared" ca="1" si="1"/>
        <v>-87.213905150000002</v>
      </c>
      <c r="J3941" s="11">
        <f t="shared" ca="1" si="9"/>
        <v>-2.3048072180000001</v>
      </c>
      <c r="K3941" s="9">
        <f t="shared" ca="1" si="686"/>
        <v>-22.617343609999999</v>
      </c>
      <c r="L3941" s="11">
        <f t="shared" ca="1" si="687"/>
        <v>7706.3610269999999</v>
      </c>
      <c r="M3941" s="11">
        <f t="shared" ca="1" si="682"/>
        <v>0.54349400000000003</v>
      </c>
      <c r="N3941" s="11">
        <f t="shared" ca="1" si="679"/>
        <v>0</v>
      </c>
      <c r="O3941" s="11">
        <f t="shared" ca="1" si="680"/>
        <v>283.99649490000002</v>
      </c>
      <c r="P3941" s="13">
        <f t="shared" ca="1" si="683"/>
        <v>309.30700000000002</v>
      </c>
      <c r="Q3941" s="11">
        <f t="shared" ca="1" si="415"/>
        <v>-7.3122637429999998E-2</v>
      </c>
      <c r="R3941" s="11">
        <f t="shared" ca="1" si="684"/>
        <v>0.23494467059999999</v>
      </c>
      <c r="S3941" s="11"/>
    </row>
    <row r="3942" spans="2:19" x14ac:dyDescent="0.2">
      <c r="B3942" s="11"/>
      <c r="D3942" s="14">
        <f t="shared" si="685"/>
        <v>39.40000000000073</v>
      </c>
      <c r="E3942" s="11">
        <f t="shared" si="688"/>
        <v>37.840000000001169</v>
      </c>
      <c r="F3942" s="11">
        <f t="shared" si="681"/>
        <v>-371.21040000001148</v>
      </c>
      <c r="G3942" s="11">
        <f t="shared" ca="1" si="412"/>
        <v>284.5755997</v>
      </c>
      <c r="H3942" s="15">
        <f t="shared" si="689"/>
        <v>0</v>
      </c>
      <c r="I3942" s="11">
        <f t="shared" ca="1" si="1"/>
        <v>-86.634800279999993</v>
      </c>
      <c r="J3942" s="11">
        <f t="shared" ca="1" si="9"/>
        <v>-2.289503179</v>
      </c>
      <c r="K3942" s="9">
        <f t="shared" ca="1" si="686"/>
        <v>-22.640391690000001</v>
      </c>
      <c r="L3942" s="11">
        <f t="shared" ca="1" si="687"/>
        <v>7706.1347390000001</v>
      </c>
      <c r="M3942" s="11">
        <f t="shared" ca="1" si="682"/>
        <v>0.54349400000000003</v>
      </c>
      <c r="N3942" s="11">
        <f t="shared" ca="1" si="679"/>
        <v>0</v>
      </c>
      <c r="O3942" s="11">
        <f t="shared" ca="1" si="680"/>
        <v>284.5755997</v>
      </c>
      <c r="P3942" s="13">
        <f t="shared" ca="1" si="683"/>
        <v>309.30700000000002</v>
      </c>
      <c r="Q3942" s="11">
        <f t="shared" ca="1" si="415"/>
        <v>-7.3197152619999997E-2</v>
      </c>
      <c r="R3942" s="11">
        <f t="shared" ca="1" si="684"/>
        <v>0.2333846258</v>
      </c>
      <c r="S3942" s="11"/>
    </row>
    <row r="3943" spans="2:19" x14ac:dyDescent="0.2">
      <c r="B3943" s="11"/>
      <c r="D3943" s="14">
        <f t="shared" si="685"/>
        <v>39.410000000000728</v>
      </c>
      <c r="E3943" s="11">
        <f t="shared" si="688"/>
        <v>37.840000000001169</v>
      </c>
      <c r="F3943" s="11">
        <f t="shared" si="681"/>
        <v>-371.21040000001148</v>
      </c>
      <c r="G3943" s="11">
        <f t="shared" ca="1" si="412"/>
        <v>285.18449709999999</v>
      </c>
      <c r="H3943" s="15">
        <f t="shared" si="689"/>
        <v>0</v>
      </c>
      <c r="I3943" s="11">
        <f t="shared" ca="1" si="1"/>
        <v>-86.025902939999995</v>
      </c>
      <c r="J3943" s="11">
        <f t="shared" ca="1" si="9"/>
        <v>-2.2734118109999999</v>
      </c>
      <c r="K3943" s="9">
        <f t="shared" ca="1" si="686"/>
        <v>-22.663286719999999</v>
      </c>
      <c r="L3943" s="11">
        <f t="shared" ca="1" si="687"/>
        <v>7705.9082200000003</v>
      </c>
      <c r="M3943" s="11">
        <f t="shared" ca="1" si="682"/>
        <v>0.54355699999999996</v>
      </c>
      <c r="N3943" s="11">
        <f t="shared" ca="1" si="679"/>
        <v>0</v>
      </c>
      <c r="O3943" s="11">
        <f t="shared" ca="1" si="680"/>
        <v>285.18449709999999</v>
      </c>
      <c r="P3943" s="13">
        <f t="shared" ca="1" si="683"/>
        <v>309.31099999999998</v>
      </c>
      <c r="Q3943" s="11">
        <f t="shared" ca="1" si="415"/>
        <v>-7.3270225499999994E-2</v>
      </c>
      <c r="R3943" s="11">
        <f t="shared" ca="1" si="684"/>
        <v>0.2317443233</v>
      </c>
      <c r="S3943" s="11"/>
    </row>
    <row r="3944" spans="2:19" x14ac:dyDescent="0.2">
      <c r="B3944" s="11"/>
      <c r="D3944" s="14">
        <f t="shared" si="685"/>
        <v>39.420000000000726</v>
      </c>
      <c r="E3944" s="11">
        <f t="shared" si="688"/>
        <v>37.840000000001169</v>
      </c>
      <c r="F3944" s="11">
        <f t="shared" si="681"/>
        <v>-371.21040000001148</v>
      </c>
      <c r="G3944" s="11">
        <f t="shared" ca="1" si="412"/>
        <v>285.75693560000002</v>
      </c>
      <c r="H3944" s="15">
        <f t="shared" si="689"/>
        <v>0</v>
      </c>
      <c r="I3944" s="11">
        <f t="shared" ca="1" si="1"/>
        <v>-85.453464350000004</v>
      </c>
      <c r="J3944" s="11">
        <f t="shared" ca="1" si="9"/>
        <v>-2.2582839419999998</v>
      </c>
      <c r="K3944" s="9">
        <f t="shared" ca="1" si="686"/>
        <v>-22.686020840000001</v>
      </c>
      <c r="L3944" s="11">
        <f t="shared" ca="1" si="687"/>
        <v>7705.681474</v>
      </c>
      <c r="M3944" s="11">
        <f t="shared" ca="1" si="682"/>
        <v>0.54355699999999996</v>
      </c>
      <c r="N3944" s="11">
        <f t="shared" ca="1" si="679"/>
        <v>0</v>
      </c>
      <c r="O3944" s="11">
        <f t="shared" ca="1" si="680"/>
        <v>285.75693560000002</v>
      </c>
      <c r="P3944" s="13">
        <f t="shared" ca="1" si="683"/>
        <v>309.31099999999998</v>
      </c>
      <c r="Q3944" s="11">
        <f t="shared" ca="1" si="415"/>
        <v>-7.3343724720000003E-2</v>
      </c>
      <c r="R3944" s="11">
        <f t="shared" ca="1" si="684"/>
        <v>0.23020223670000001</v>
      </c>
      <c r="S3944" s="11"/>
    </row>
    <row r="3945" spans="2:19" x14ac:dyDescent="0.2">
      <c r="B3945" s="11"/>
      <c r="D3945" s="14">
        <f t="shared" si="685"/>
        <v>39.430000000000724</v>
      </c>
      <c r="E3945" s="11">
        <f t="shared" si="688"/>
        <v>37.840000000001169</v>
      </c>
      <c r="F3945" s="11">
        <f t="shared" si="681"/>
        <v>-371.21040000001148</v>
      </c>
      <c r="G3945" s="11">
        <f t="shared" ca="1" si="412"/>
        <v>286.32613329999998</v>
      </c>
      <c r="H3945" s="15">
        <f t="shared" si="689"/>
        <v>0</v>
      </c>
      <c r="I3945" s="11">
        <f t="shared" ca="1" si="1"/>
        <v>-84.884266699999998</v>
      </c>
      <c r="J3945" s="11">
        <f t="shared" ca="1" si="9"/>
        <v>-2.2432417199999999</v>
      </c>
      <c r="K3945" s="9">
        <f t="shared" ca="1" si="686"/>
        <v>-22.70860368</v>
      </c>
      <c r="L3945" s="11">
        <f t="shared" ca="1" si="687"/>
        <v>7705.4544999999998</v>
      </c>
      <c r="M3945" s="11">
        <f t="shared" ca="1" si="682"/>
        <v>0.54355699999999996</v>
      </c>
      <c r="N3945" s="11">
        <f t="shared" ca="1" si="679"/>
        <v>0</v>
      </c>
      <c r="O3945" s="11">
        <f t="shared" ca="1" si="680"/>
        <v>286.32613329999998</v>
      </c>
      <c r="P3945" s="13">
        <f t="shared" ca="1" si="683"/>
        <v>309.31099999999998</v>
      </c>
      <c r="Q3945" s="11">
        <f t="shared" ca="1" si="415"/>
        <v>-7.3416734859999999E-2</v>
      </c>
      <c r="R3945" s="11">
        <f t="shared" ca="1" si="684"/>
        <v>0.2286688808</v>
      </c>
      <c r="S3945" s="11"/>
    </row>
    <row r="3946" spans="2:19" x14ac:dyDescent="0.2">
      <c r="B3946" s="11"/>
      <c r="D3946" s="14">
        <f t="shared" si="685"/>
        <v>39.440000000000722</v>
      </c>
      <c r="E3946" s="11">
        <f t="shared" si="688"/>
        <v>37.840000000001169</v>
      </c>
      <c r="F3946" s="11">
        <f t="shared" si="681"/>
        <v>-371.21040000001148</v>
      </c>
      <c r="G3946" s="11">
        <f t="shared" ca="1" si="412"/>
        <v>286.89210029999998</v>
      </c>
      <c r="H3946" s="15">
        <f t="shared" si="689"/>
        <v>0</v>
      </c>
      <c r="I3946" s="11">
        <f t="shared" ca="1" si="1"/>
        <v>-84.31829974</v>
      </c>
      <c r="J3946" s="11">
        <f t="shared" ca="1" si="9"/>
        <v>-2.2282848770000001</v>
      </c>
      <c r="K3946" s="9">
        <f t="shared" ca="1" si="686"/>
        <v>-22.73103609</v>
      </c>
      <c r="L3946" s="11">
        <f t="shared" ca="1" si="687"/>
        <v>7705.2273020000002</v>
      </c>
      <c r="M3946" s="11">
        <f t="shared" ca="1" si="682"/>
        <v>0.54355699999999996</v>
      </c>
      <c r="N3946" s="11">
        <f t="shared" ca="1" si="679"/>
        <v>0</v>
      </c>
      <c r="O3946" s="11">
        <f t="shared" ca="1" si="680"/>
        <v>286.89210029999998</v>
      </c>
      <c r="P3946" s="13">
        <f t="shared" ca="1" si="683"/>
        <v>309.31099999999998</v>
      </c>
      <c r="Q3946" s="11">
        <f t="shared" ca="1" si="415"/>
        <v>-7.3489258680000002E-2</v>
      </c>
      <c r="R3946" s="11">
        <f t="shared" ca="1" si="684"/>
        <v>0.227144228</v>
      </c>
      <c r="S3946" s="11"/>
    </row>
    <row r="3947" spans="2:19" x14ac:dyDescent="0.2">
      <c r="B3947" s="11"/>
      <c r="D3947" s="14">
        <f t="shared" si="685"/>
        <v>39.45000000000072</v>
      </c>
      <c r="E3947" s="11">
        <f t="shared" si="688"/>
        <v>37.840000000001169</v>
      </c>
      <c r="F3947" s="11">
        <f t="shared" si="681"/>
        <v>-371.21040000001148</v>
      </c>
      <c r="G3947" s="11">
        <f t="shared" ca="1" si="412"/>
        <v>287.4881638</v>
      </c>
      <c r="H3947" s="15">
        <f t="shared" si="689"/>
        <v>0</v>
      </c>
      <c r="I3947" s="11">
        <f t="shared" ca="1" si="1"/>
        <v>-83.722236199999998</v>
      </c>
      <c r="J3947" s="11">
        <f t="shared" ca="1" si="9"/>
        <v>-2.2125326689999998</v>
      </c>
      <c r="K3947" s="9">
        <f t="shared" ca="1" si="686"/>
        <v>-22.75331894</v>
      </c>
      <c r="L3947" s="11">
        <f t="shared" ca="1" si="687"/>
        <v>7704.9998800000003</v>
      </c>
      <c r="M3947" s="11">
        <f t="shared" ca="1" si="682"/>
        <v>0.54361999999999999</v>
      </c>
      <c r="N3947" s="11">
        <f t="shared" ca="1" si="679"/>
        <v>0</v>
      </c>
      <c r="O3947" s="11">
        <f t="shared" ca="1" si="680"/>
        <v>287.4881638</v>
      </c>
      <c r="P3947" s="13">
        <f t="shared" ca="1" si="683"/>
        <v>309.315</v>
      </c>
      <c r="Q3947" s="11">
        <f t="shared" ca="1" si="415"/>
        <v>-7.3560347679999999E-2</v>
      </c>
      <c r="R3947" s="11">
        <f t="shared" ca="1" si="684"/>
        <v>0.22553849840000001</v>
      </c>
      <c r="S3947" s="11"/>
    </row>
    <row r="3948" spans="2:19" x14ac:dyDescent="0.2">
      <c r="B3948" s="11"/>
      <c r="D3948" s="14">
        <f t="shared" si="685"/>
        <v>39.460000000000719</v>
      </c>
      <c r="E3948" s="11">
        <f t="shared" si="688"/>
        <v>37.840000000001169</v>
      </c>
      <c r="F3948" s="11">
        <f t="shared" si="681"/>
        <v>-371.21040000001148</v>
      </c>
      <c r="G3948" s="11">
        <f t="shared" ca="1" si="412"/>
        <v>288.04754259999999</v>
      </c>
      <c r="H3948" s="15">
        <f t="shared" si="689"/>
        <v>0</v>
      </c>
      <c r="I3948" s="11">
        <f t="shared" ca="1" si="1"/>
        <v>-83.162857399999993</v>
      </c>
      <c r="J3948" s="11">
        <f t="shared" ca="1" si="9"/>
        <v>-2.1977499310000002</v>
      </c>
      <c r="K3948" s="9">
        <f t="shared" ca="1" si="686"/>
        <v>-22.775444270000001</v>
      </c>
      <c r="L3948" s="11">
        <f t="shared" ca="1" si="687"/>
        <v>7704.7722370000001</v>
      </c>
      <c r="M3948" s="11">
        <f t="shared" ca="1" si="682"/>
        <v>0.54361999999999999</v>
      </c>
      <c r="N3948" s="11">
        <f t="shared" ca="1" si="679"/>
        <v>0</v>
      </c>
      <c r="O3948" s="11">
        <f t="shared" ca="1" si="680"/>
        <v>288.04754259999999</v>
      </c>
      <c r="P3948" s="13">
        <f t="shared" ca="1" si="683"/>
        <v>309.315</v>
      </c>
      <c r="Q3948" s="11">
        <f t="shared" ca="1" si="415"/>
        <v>-7.3631877760000006E-2</v>
      </c>
      <c r="R3948" s="11">
        <f t="shared" ca="1" si="684"/>
        <v>0.22403159340000001</v>
      </c>
      <c r="S3948" s="11"/>
    </row>
    <row r="3949" spans="2:19" x14ac:dyDescent="0.2">
      <c r="B3949" s="11"/>
      <c r="D3949" s="14">
        <f t="shared" si="685"/>
        <v>39.470000000000717</v>
      </c>
      <c r="E3949" s="11">
        <f t="shared" si="688"/>
        <v>37.840000000001169</v>
      </c>
      <c r="F3949" s="11">
        <f t="shared" si="681"/>
        <v>-371.21040000001148</v>
      </c>
      <c r="G3949" s="11">
        <f t="shared" ca="1" si="412"/>
        <v>288.60372219999999</v>
      </c>
      <c r="H3949" s="15">
        <f t="shared" si="689"/>
        <v>0</v>
      </c>
      <c r="I3949" s="11">
        <f t="shared" ca="1" si="1"/>
        <v>-82.606677770000005</v>
      </c>
      <c r="J3949" s="11">
        <f t="shared" ca="1" si="9"/>
        <v>-2.1830517380000001</v>
      </c>
      <c r="K3949" s="9">
        <f t="shared" ca="1" si="686"/>
        <v>-22.79742177</v>
      </c>
      <c r="L3949" s="11">
        <f t="shared" ca="1" si="687"/>
        <v>7704.5443720000003</v>
      </c>
      <c r="M3949" s="11">
        <f t="shared" ca="1" si="682"/>
        <v>0.54361999999999999</v>
      </c>
      <c r="N3949" s="11">
        <f t="shared" ca="1" si="679"/>
        <v>0</v>
      </c>
      <c r="O3949" s="11">
        <f t="shared" ca="1" si="680"/>
        <v>288.60372219999999</v>
      </c>
      <c r="P3949" s="13">
        <f t="shared" ca="1" si="683"/>
        <v>309.315</v>
      </c>
      <c r="Q3949" s="11">
        <f t="shared" ca="1" si="415"/>
        <v>-7.3702929919999993E-2</v>
      </c>
      <c r="R3949" s="11">
        <f t="shared" ca="1" si="684"/>
        <v>0.22253330660000001</v>
      </c>
      <c r="S3949" s="11"/>
    </row>
    <row r="3950" spans="2:19" x14ac:dyDescent="0.2">
      <c r="B3950" s="11"/>
      <c r="D3950" s="14">
        <f t="shared" si="685"/>
        <v>39.480000000000715</v>
      </c>
      <c r="E3950" s="11">
        <f t="shared" si="688"/>
        <v>37.840000000001169</v>
      </c>
      <c r="F3950" s="11">
        <f t="shared" si="681"/>
        <v>-371.21040000001148</v>
      </c>
      <c r="G3950" s="11">
        <f t="shared" ca="1" si="412"/>
        <v>289.15671329999998</v>
      </c>
      <c r="H3950" s="15">
        <f t="shared" si="689"/>
        <v>0</v>
      </c>
      <c r="I3950" s="11">
        <f t="shared" ca="1" si="1"/>
        <v>-82.053686720000002</v>
      </c>
      <c r="J3950" s="11">
        <f t="shared" ca="1" si="9"/>
        <v>-2.1684378099999999</v>
      </c>
      <c r="K3950" s="9">
        <f t="shared" ca="1" si="686"/>
        <v>-22.819252290000001</v>
      </c>
      <c r="L3950" s="11">
        <f t="shared" ca="1" si="687"/>
        <v>7704.3162890000003</v>
      </c>
      <c r="M3950" s="11">
        <f t="shared" ca="1" si="682"/>
        <v>0.54361999999999999</v>
      </c>
      <c r="N3950" s="11">
        <f t="shared" ca="1" si="679"/>
        <v>0</v>
      </c>
      <c r="O3950" s="11">
        <f t="shared" ca="1" si="680"/>
        <v>289.15671329999998</v>
      </c>
      <c r="P3950" s="13">
        <f t="shared" ca="1" si="683"/>
        <v>309.315</v>
      </c>
      <c r="Q3950" s="11">
        <f t="shared" ca="1" si="415"/>
        <v>-7.3773506890000007E-2</v>
      </c>
      <c r="R3950" s="11">
        <f t="shared" ca="1" si="684"/>
        <v>0.22104360949999999</v>
      </c>
      <c r="S3950" s="11"/>
    </row>
    <row r="3951" spans="2:19" x14ac:dyDescent="0.2">
      <c r="B3951" s="11"/>
      <c r="D3951" s="14">
        <f t="shared" si="685"/>
        <v>39.490000000000713</v>
      </c>
      <c r="E3951" s="11">
        <f t="shared" si="688"/>
        <v>37.840000000001169</v>
      </c>
      <c r="F3951" s="11">
        <f t="shared" si="681"/>
        <v>-371.21040000001148</v>
      </c>
      <c r="G3951" s="11">
        <f t="shared" ca="1" si="412"/>
        <v>289.7065265</v>
      </c>
      <c r="H3951" s="15">
        <f t="shared" si="689"/>
        <v>0</v>
      </c>
      <c r="I3951" s="11">
        <f t="shared" ca="1" si="1"/>
        <v>-81.503873549999994</v>
      </c>
      <c r="J3951" s="11">
        <f t="shared" ca="1" si="9"/>
        <v>-2.1539078630000001</v>
      </c>
      <c r="K3951" s="9">
        <f t="shared" ca="1" si="686"/>
        <v>-22.840936660000001</v>
      </c>
      <c r="L3951" s="11">
        <f t="shared" ca="1" si="687"/>
        <v>7704.0879880000002</v>
      </c>
      <c r="M3951" s="11">
        <f t="shared" ca="1" si="682"/>
        <v>0.54361999999999999</v>
      </c>
      <c r="N3951" s="11">
        <f t="shared" ref="N3951:N4014" ca="1" si="690">IF(K3951&gt;0,-0.5*M3951*(K3951^2)*CdR*CSAR,0)</f>
        <v>0</v>
      </c>
      <c r="O3951" s="11">
        <f t="shared" ref="O3951:O4014" ca="1" si="691">IF(K3951&gt;0,0, 0.5*M3951*(K3951^2)*CdC*CSAC)</f>
        <v>289.7065265</v>
      </c>
      <c r="P3951" s="13">
        <f t="shared" ca="1" si="683"/>
        <v>309.315</v>
      </c>
      <c r="Q3951" s="11">
        <f t="shared" ca="1" si="415"/>
        <v>-7.3843611409999996E-2</v>
      </c>
      <c r="R3951" s="11">
        <f t="shared" ca="1" si="684"/>
        <v>0.21956247330000001</v>
      </c>
      <c r="S3951" s="11"/>
    </row>
    <row r="3952" spans="2:19" x14ac:dyDescent="0.2">
      <c r="B3952" s="11"/>
      <c r="D3952" s="14">
        <f t="shared" si="685"/>
        <v>39.500000000000711</v>
      </c>
      <c r="E3952" s="11">
        <f t="shared" si="688"/>
        <v>37.840000000001169</v>
      </c>
      <c r="F3952" s="11">
        <f t="shared" si="681"/>
        <v>-371.21040000001148</v>
      </c>
      <c r="G3952" s="11">
        <f t="shared" ca="1" si="412"/>
        <v>290.28680989999998</v>
      </c>
      <c r="H3952" s="15">
        <f t="shared" si="689"/>
        <v>0</v>
      </c>
      <c r="I3952" s="11">
        <f t="shared" ca="1" si="1"/>
        <v>-80.923590129999994</v>
      </c>
      <c r="J3952" s="11">
        <f t="shared" ca="1" si="9"/>
        <v>-2.1385726780000001</v>
      </c>
      <c r="K3952" s="9">
        <f t="shared" ca="1" si="686"/>
        <v>-22.862475740000001</v>
      </c>
      <c r="L3952" s="11">
        <f t="shared" ca="1" si="687"/>
        <v>7703.8594709999998</v>
      </c>
      <c r="M3952" s="11">
        <f t="shared" ca="1" si="682"/>
        <v>0.54368300000000003</v>
      </c>
      <c r="N3952" s="11">
        <f t="shared" ca="1" si="690"/>
        <v>0</v>
      </c>
      <c r="O3952" s="11">
        <f t="shared" ca="1" si="691"/>
        <v>290.28680989999998</v>
      </c>
      <c r="P3952" s="13">
        <f t="shared" ca="1" si="683"/>
        <v>309.31900000000002</v>
      </c>
      <c r="Q3952" s="11">
        <f t="shared" ca="1" si="415"/>
        <v>-7.3912290359999994E-2</v>
      </c>
      <c r="R3952" s="11">
        <f t="shared" ca="1" si="684"/>
        <v>0.2179992536</v>
      </c>
      <c r="S3952" s="11"/>
    </row>
    <row r="3953" spans="2:19" x14ac:dyDescent="0.2">
      <c r="B3953" s="11"/>
      <c r="D3953" s="14">
        <f t="shared" si="685"/>
        <v>39.510000000000709</v>
      </c>
      <c r="E3953" s="11">
        <f t="shared" si="688"/>
        <v>37.840000000001169</v>
      </c>
      <c r="F3953" s="11">
        <f t="shared" si="681"/>
        <v>-371.21040000001148</v>
      </c>
      <c r="G3953" s="11">
        <f t="shared" ca="1" si="412"/>
        <v>290.83013670000003</v>
      </c>
      <c r="H3953" s="15">
        <f t="shared" si="689"/>
        <v>0</v>
      </c>
      <c r="I3953" s="11">
        <f t="shared" ca="1" si="1"/>
        <v>-80.380263330000005</v>
      </c>
      <c r="J3953" s="11">
        <f t="shared" ca="1" si="9"/>
        <v>-2.124214147</v>
      </c>
      <c r="K3953" s="9">
        <f t="shared" ca="1" si="686"/>
        <v>-22.883861469999999</v>
      </c>
      <c r="L3953" s="11">
        <f t="shared" ca="1" si="687"/>
        <v>7703.6307390000002</v>
      </c>
      <c r="M3953" s="11">
        <f t="shared" ca="1" si="682"/>
        <v>0.54368300000000003</v>
      </c>
      <c r="N3953" s="11">
        <f t="shared" ca="1" si="690"/>
        <v>0</v>
      </c>
      <c r="O3953" s="11">
        <f t="shared" ca="1" si="691"/>
        <v>290.83013670000003</v>
      </c>
      <c r="P3953" s="13">
        <f t="shared" ca="1" si="683"/>
        <v>309.31900000000002</v>
      </c>
      <c r="Q3953" s="11">
        <f t="shared" ca="1" si="415"/>
        <v>-7.3981428459999998E-2</v>
      </c>
      <c r="R3953" s="11">
        <f t="shared" ca="1" si="684"/>
        <v>0.21653559089999999</v>
      </c>
      <c r="S3953" s="11"/>
    </row>
    <row r="3954" spans="2:19" x14ac:dyDescent="0.2">
      <c r="B3954" s="11"/>
      <c r="D3954" s="14">
        <f t="shared" si="685"/>
        <v>39.520000000000707</v>
      </c>
      <c r="E3954" s="11">
        <f t="shared" si="688"/>
        <v>37.840000000001169</v>
      </c>
      <c r="F3954" s="11">
        <f t="shared" si="681"/>
        <v>-371.21040000001148</v>
      </c>
      <c r="G3954" s="11">
        <f t="shared" ca="1" si="412"/>
        <v>291.37031839999997</v>
      </c>
      <c r="H3954" s="15">
        <f t="shared" si="689"/>
        <v>0</v>
      </c>
      <c r="I3954" s="11">
        <f t="shared" ca="1" si="1"/>
        <v>-79.840081569999995</v>
      </c>
      <c r="J3954" s="11">
        <f t="shared" ca="1" si="9"/>
        <v>-2.1099387310000002</v>
      </c>
      <c r="K3954" s="9">
        <f t="shared" ca="1" si="686"/>
        <v>-22.905103610000001</v>
      </c>
      <c r="L3954" s="11">
        <f t="shared" ca="1" si="687"/>
        <v>7703.4017940000003</v>
      </c>
      <c r="M3954" s="11">
        <f t="shared" ca="1" si="682"/>
        <v>0.54368300000000003</v>
      </c>
      <c r="N3954" s="11">
        <f t="shared" ca="1" si="690"/>
        <v>0</v>
      </c>
      <c r="O3954" s="11">
        <f t="shared" ca="1" si="691"/>
        <v>291.37031839999997</v>
      </c>
      <c r="P3954" s="13">
        <f t="shared" ca="1" si="683"/>
        <v>309.31900000000002</v>
      </c>
      <c r="Q3954" s="11">
        <f t="shared" ca="1" si="415"/>
        <v>-7.4050102349999994E-2</v>
      </c>
      <c r="R3954" s="11">
        <f t="shared" ca="1" si="684"/>
        <v>0.21508040070000001</v>
      </c>
      <c r="S3954" s="11"/>
    </row>
    <row r="3955" spans="2:19" x14ac:dyDescent="0.2">
      <c r="B3955" s="11"/>
      <c r="D3955" s="14">
        <f t="shared" si="685"/>
        <v>39.530000000000705</v>
      </c>
      <c r="E3955" s="11">
        <f t="shared" si="688"/>
        <v>37.840000000001169</v>
      </c>
      <c r="F3955" s="11">
        <f t="shared" si="681"/>
        <v>-371.21040000001148</v>
      </c>
      <c r="G3955" s="11">
        <f t="shared" ca="1" si="412"/>
        <v>291.90736609999999</v>
      </c>
      <c r="H3955" s="15">
        <f t="shared" si="689"/>
        <v>0</v>
      </c>
      <c r="I3955" s="11">
        <f t="shared" ca="1" si="1"/>
        <v>-79.303033859999999</v>
      </c>
      <c r="J3955" s="11">
        <f t="shared" ca="1" si="9"/>
        <v>-2.095746138</v>
      </c>
      <c r="K3955" s="9">
        <f t="shared" ca="1" si="686"/>
        <v>-22.926203000000001</v>
      </c>
      <c r="L3955" s="11">
        <f t="shared" ca="1" si="687"/>
        <v>7703.172638</v>
      </c>
      <c r="M3955" s="11">
        <f t="shared" ca="1" si="682"/>
        <v>0.54368300000000003</v>
      </c>
      <c r="N3955" s="11">
        <f t="shared" ca="1" si="690"/>
        <v>0</v>
      </c>
      <c r="O3955" s="11">
        <f t="shared" ca="1" si="691"/>
        <v>291.90736609999999</v>
      </c>
      <c r="P3955" s="13">
        <f t="shared" ca="1" si="683"/>
        <v>309.31900000000002</v>
      </c>
      <c r="Q3955" s="11">
        <f t="shared" ca="1" si="415"/>
        <v>-7.4118314739999996E-2</v>
      </c>
      <c r="R3955" s="11">
        <f t="shared" ca="1" si="684"/>
        <v>0.2136336532</v>
      </c>
      <c r="S3955" s="11"/>
    </row>
    <row r="3956" spans="2:19" x14ac:dyDescent="0.2">
      <c r="B3956" s="11"/>
      <c r="D3956" s="14">
        <f t="shared" si="685"/>
        <v>39.540000000000703</v>
      </c>
      <c r="E3956" s="11">
        <f t="shared" si="688"/>
        <v>37.840000000001169</v>
      </c>
      <c r="F3956" s="11">
        <f t="shared" si="681"/>
        <v>-371.21040000001148</v>
      </c>
      <c r="G3956" s="11">
        <f t="shared" ca="1" si="412"/>
        <v>292.47571579999999</v>
      </c>
      <c r="H3956" s="15">
        <f t="shared" si="689"/>
        <v>0</v>
      </c>
      <c r="I3956" s="11">
        <f t="shared" ca="1" si="1"/>
        <v>-78.734684200000004</v>
      </c>
      <c r="J3956" s="11">
        <f t="shared" ca="1" si="9"/>
        <v>-2.0807263269999998</v>
      </c>
      <c r="K3956" s="9">
        <f t="shared" ca="1" si="686"/>
        <v>-22.947160459999999</v>
      </c>
      <c r="L3956" s="11">
        <f t="shared" ca="1" si="687"/>
        <v>7702.9432710000001</v>
      </c>
      <c r="M3956" s="11">
        <f t="shared" ca="1" si="682"/>
        <v>0.54374699999999998</v>
      </c>
      <c r="N3956" s="11">
        <f t="shared" ca="1" si="690"/>
        <v>0</v>
      </c>
      <c r="O3956" s="11">
        <f t="shared" ca="1" si="691"/>
        <v>292.47571579999999</v>
      </c>
      <c r="P3956" s="13">
        <f t="shared" ca="1" si="683"/>
        <v>309.32299999999998</v>
      </c>
      <c r="Q3956" s="11">
        <f t="shared" ca="1" si="415"/>
        <v>-7.4185108959999996E-2</v>
      </c>
      <c r="R3956" s="11">
        <f t="shared" ca="1" si="684"/>
        <v>0.21210258169999999</v>
      </c>
      <c r="S3956" s="11"/>
    </row>
    <row r="3957" spans="2:19" x14ac:dyDescent="0.2">
      <c r="B3957" s="11"/>
      <c r="D3957" s="14">
        <f t="shared" si="685"/>
        <v>39.550000000000701</v>
      </c>
      <c r="E3957" s="11">
        <f t="shared" si="688"/>
        <v>37.840000000001169</v>
      </c>
      <c r="F3957" s="11">
        <f t="shared" si="681"/>
        <v>-371.21040000001148</v>
      </c>
      <c r="G3957" s="11">
        <f t="shared" ca="1" si="412"/>
        <v>293.0063591</v>
      </c>
      <c r="H3957" s="15">
        <f t="shared" si="689"/>
        <v>0</v>
      </c>
      <c r="I3957" s="11">
        <f t="shared" ca="1" si="1"/>
        <v>-78.204040919999997</v>
      </c>
      <c r="J3957" s="11">
        <f t="shared" ca="1" si="9"/>
        <v>-2.066702984</v>
      </c>
      <c r="K3957" s="9">
        <f t="shared" ca="1" si="686"/>
        <v>-22.967967720000001</v>
      </c>
      <c r="L3957" s="11">
        <f t="shared" ca="1" si="687"/>
        <v>7702.7136950000004</v>
      </c>
      <c r="M3957" s="11">
        <f t="shared" ca="1" si="682"/>
        <v>0.54374699999999998</v>
      </c>
      <c r="N3957" s="11">
        <f t="shared" ca="1" si="690"/>
        <v>0</v>
      </c>
      <c r="O3957" s="11">
        <f t="shared" ca="1" si="691"/>
        <v>293.0063591</v>
      </c>
      <c r="P3957" s="13">
        <f t="shared" ca="1" si="683"/>
        <v>309.32299999999998</v>
      </c>
      <c r="Q3957" s="11">
        <f t="shared" ca="1" si="415"/>
        <v>-7.4252376070000001E-2</v>
      </c>
      <c r="R3957" s="11">
        <f t="shared" ca="1" si="684"/>
        <v>0.21067308709999999</v>
      </c>
      <c r="S3957" s="11"/>
    </row>
    <row r="3958" spans="2:19" x14ac:dyDescent="0.2">
      <c r="B3958" s="11"/>
      <c r="D3958" s="14">
        <f t="shared" si="685"/>
        <v>39.560000000000699</v>
      </c>
      <c r="E3958" s="11">
        <f t="shared" si="688"/>
        <v>37.840000000001169</v>
      </c>
      <c r="F3958" s="11">
        <f t="shared" si="681"/>
        <v>-371.21040000001148</v>
      </c>
      <c r="G3958" s="11">
        <f t="shared" ca="1" si="412"/>
        <v>293.53390209999998</v>
      </c>
      <c r="H3958" s="15">
        <f t="shared" si="689"/>
        <v>0</v>
      </c>
      <c r="I3958" s="11">
        <f t="shared" ca="1" si="1"/>
        <v>-77.676497889999993</v>
      </c>
      <c r="J3958" s="11">
        <f t="shared" ca="1" si="9"/>
        <v>-2.0527615720000001</v>
      </c>
      <c r="K3958" s="9">
        <f t="shared" ca="1" si="686"/>
        <v>-22.988634749999999</v>
      </c>
      <c r="L3958" s="11">
        <f t="shared" ca="1" si="687"/>
        <v>7702.4839119999997</v>
      </c>
      <c r="M3958" s="11">
        <f t="shared" ca="1" si="682"/>
        <v>0.54374699999999998</v>
      </c>
      <c r="N3958" s="11">
        <f t="shared" ca="1" si="690"/>
        <v>0</v>
      </c>
      <c r="O3958" s="11">
        <f t="shared" ca="1" si="691"/>
        <v>293.53390209999998</v>
      </c>
      <c r="P3958" s="13">
        <f t="shared" ca="1" si="683"/>
        <v>309.32299999999998</v>
      </c>
      <c r="Q3958" s="11">
        <f t="shared" ca="1" si="415"/>
        <v>-7.4319189820000006E-2</v>
      </c>
      <c r="R3958" s="11">
        <f t="shared" ca="1" si="684"/>
        <v>0.20925194420000001</v>
      </c>
      <c r="S3958" s="11"/>
    </row>
    <row r="3959" spans="2:19" x14ac:dyDescent="0.2">
      <c r="B3959" s="11"/>
      <c r="D3959" s="14">
        <f t="shared" si="685"/>
        <v>39.570000000000697</v>
      </c>
      <c r="E3959" s="11">
        <f t="shared" si="688"/>
        <v>37.840000000001169</v>
      </c>
      <c r="F3959" s="11">
        <f t="shared" si="681"/>
        <v>-371.21040000001148</v>
      </c>
      <c r="G3959" s="11">
        <f t="shared" ca="1" si="412"/>
        <v>294.05835619999999</v>
      </c>
      <c r="H3959" s="15">
        <f t="shared" si="689"/>
        <v>0</v>
      </c>
      <c r="I3959" s="11">
        <f t="shared" ca="1" si="1"/>
        <v>-77.152043829999997</v>
      </c>
      <c r="J3959" s="11">
        <f t="shared" ca="1" si="9"/>
        <v>-2.038901793</v>
      </c>
      <c r="K3959" s="9">
        <f t="shared" ca="1" si="686"/>
        <v>-23.009162369999999</v>
      </c>
      <c r="L3959" s="11">
        <f t="shared" ca="1" si="687"/>
        <v>7702.2539230000002</v>
      </c>
      <c r="M3959" s="11">
        <f t="shared" ca="1" si="682"/>
        <v>0.54374699999999998</v>
      </c>
      <c r="N3959" s="11">
        <f t="shared" ca="1" si="690"/>
        <v>0</v>
      </c>
      <c r="O3959" s="11">
        <f t="shared" ca="1" si="691"/>
        <v>294.05835619999999</v>
      </c>
      <c r="P3959" s="13">
        <f t="shared" ca="1" si="683"/>
        <v>309.32299999999998</v>
      </c>
      <c r="Q3959" s="11">
        <f t="shared" ca="1" si="415"/>
        <v>-7.4385552859999995E-2</v>
      </c>
      <c r="R3959" s="11">
        <f t="shared" ca="1" si="684"/>
        <v>0.20783912260000001</v>
      </c>
      <c r="S3959" s="11"/>
    </row>
    <row r="3960" spans="2:19" x14ac:dyDescent="0.2">
      <c r="B3960" s="11"/>
      <c r="D3960" s="14">
        <f t="shared" si="685"/>
        <v>39.580000000000695</v>
      </c>
      <c r="E3960" s="11">
        <f t="shared" si="688"/>
        <v>37.840000000001169</v>
      </c>
      <c r="F3960" s="11">
        <f t="shared" si="681"/>
        <v>-371.21040000001148</v>
      </c>
      <c r="G3960" s="11">
        <f t="shared" ca="1" si="412"/>
        <v>294.5797326</v>
      </c>
      <c r="H3960" s="15">
        <f t="shared" si="689"/>
        <v>0</v>
      </c>
      <c r="I3960" s="11">
        <f t="shared" ca="1" si="1"/>
        <v>-76.630667399999993</v>
      </c>
      <c r="J3960" s="11">
        <f t="shared" ca="1" si="9"/>
        <v>-2.025123346</v>
      </c>
      <c r="K3960" s="9">
        <f t="shared" ca="1" si="686"/>
        <v>-23.029551390000002</v>
      </c>
      <c r="L3960" s="11">
        <f t="shared" ca="1" si="687"/>
        <v>7702.0237299999999</v>
      </c>
      <c r="M3960" s="11">
        <f t="shared" ca="1" si="682"/>
        <v>0.54374699999999998</v>
      </c>
      <c r="N3960" s="11">
        <f t="shared" ca="1" si="690"/>
        <v>0</v>
      </c>
      <c r="O3960" s="11">
        <f t="shared" ca="1" si="691"/>
        <v>294.5797326</v>
      </c>
      <c r="P3960" s="13">
        <f t="shared" ca="1" si="683"/>
        <v>309.32299999999998</v>
      </c>
      <c r="Q3960" s="11">
        <f t="shared" ca="1" si="415"/>
        <v>-7.4451467839999994E-2</v>
      </c>
      <c r="R3960" s="11">
        <f t="shared" ca="1" si="684"/>
        <v>0.20643459180000001</v>
      </c>
      <c r="S3960" s="11"/>
    </row>
    <row r="3961" spans="2:19" x14ac:dyDescent="0.2">
      <c r="B3961" s="11"/>
      <c r="D3961" s="14">
        <f t="shared" si="685"/>
        <v>39.590000000000693</v>
      </c>
      <c r="E3961" s="11">
        <f t="shared" si="688"/>
        <v>37.840000000001169</v>
      </c>
      <c r="F3961" s="11">
        <f t="shared" si="681"/>
        <v>-371.21040000001148</v>
      </c>
      <c r="G3961" s="11">
        <f t="shared" ca="1" si="412"/>
        <v>295.13223369999997</v>
      </c>
      <c r="H3961" s="15">
        <f t="shared" si="689"/>
        <v>0</v>
      </c>
      <c r="I3961" s="11">
        <f t="shared" ca="1" si="1"/>
        <v>-76.078166330000002</v>
      </c>
      <c r="J3961" s="11">
        <f t="shared" ca="1" si="9"/>
        <v>-2.010522366</v>
      </c>
      <c r="K3961" s="9">
        <f t="shared" ca="1" si="686"/>
        <v>-23.049802620000001</v>
      </c>
      <c r="L3961" s="11">
        <f t="shared" ca="1" si="687"/>
        <v>7701.7933329999996</v>
      </c>
      <c r="M3961" s="11">
        <f t="shared" ca="1" si="682"/>
        <v>0.54381000000000002</v>
      </c>
      <c r="N3961" s="11">
        <f t="shared" ca="1" si="690"/>
        <v>0</v>
      </c>
      <c r="O3961" s="11">
        <f t="shared" ca="1" si="691"/>
        <v>295.13223369999997</v>
      </c>
      <c r="P3961" s="13">
        <f t="shared" ca="1" si="683"/>
        <v>309.32799999999997</v>
      </c>
      <c r="Q3961" s="11">
        <f t="shared" ca="1" si="415"/>
        <v>-7.4515732880000005E-2</v>
      </c>
      <c r="R3961" s="11">
        <f t="shared" ca="1" si="684"/>
        <v>0.20494621469999999</v>
      </c>
      <c r="S3961" s="11"/>
    </row>
    <row r="3962" spans="2:19" x14ac:dyDescent="0.2">
      <c r="B3962" s="11"/>
      <c r="D3962" s="14">
        <f t="shared" si="685"/>
        <v>39.600000000000691</v>
      </c>
      <c r="E3962" s="11">
        <f t="shared" si="688"/>
        <v>37.840000000001169</v>
      </c>
      <c r="F3962" s="11">
        <f t="shared" si="681"/>
        <v>-371.21040000001148</v>
      </c>
      <c r="G3962" s="11">
        <f t="shared" ca="1" si="412"/>
        <v>295.6473173</v>
      </c>
      <c r="H3962" s="15">
        <f t="shared" si="689"/>
        <v>0</v>
      </c>
      <c r="I3962" s="11">
        <f t="shared" ca="1" si="1"/>
        <v>-75.563082750000007</v>
      </c>
      <c r="J3962" s="11">
        <f t="shared" ca="1" si="9"/>
        <v>-1.996910221</v>
      </c>
      <c r="K3962" s="9">
        <f t="shared" ca="1" si="686"/>
        <v>-23.069907839999999</v>
      </c>
      <c r="L3962" s="11">
        <f t="shared" ca="1" si="687"/>
        <v>7701.5627350000004</v>
      </c>
      <c r="M3962" s="11">
        <f t="shared" ca="1" si="682"/>
        <v>0.54381000000000002</v>
      </c>
      <c r="N3962" s="11">
        <f t="shared" ca="1" si="690"/>
        <v>0</v>
      </c>
      <c r="O3962" s="11">
        <f t="shared" ca="1" si="691"/>
        <v>295.6473173</v>
      </c>
      <c r="P3962" s="13">
        <f t="shared" ca="1" si="683"/>
        <v>309.32799999999997</v>
      </c>
      <c r="Q3962" s="11">
        <f t="shared" ca="1" si="415"/>
        <v>-7.4580729329999998E-2</v>
      </c>
      <c r="R3962" s="11">
        <f t="shared" ca="1" si="684"/>
        <v>0.2035586361</v>
      </c>
      <c r="S3962" s="11"/>
    </row>
    <row r="3963" spans="2:19" x14ac:dyDescent="0.2">
      <c r="B3963" s="11"/>
      <c r="D3963" s="14">
        <f t="shared" si="685"/>
        <v>39.610000000000689</v>
      </c>
      <c r="E3963" s="11">
        <f t="shared" si="688"/>
        <v>37.840000000001169</v>
      </c>
      <c r="F3963" s="11">
        <f t="shared" si="681"/>
        <v>-371.21040000001148</v>
      </c>
      <c r="G3963" s="11">
        <f t="shared" ca="1" si="412"/>
        <v>296.159358</v>
      </c>
      <c r="H3963" s="15">
        <f t="shared" si="689"/>
        <v>0</v>
      </c>
      <c r="I3963" s="11">
        <f t="shared" ca="1" si="1"/>
        <v>-75.051041979999994</v>
      </c>
      <c r="J3963" s="11">
        <f t="shared" ca="1" si="9"/>
        <v>-1.9833784880000001</v>
      </c>
      <c r="K3963" s="9">
        <f t="shared" ca="1" si="686"/>
        <v>-23.08987694</v>
      </c>
      <c r="L3963" s="11">
        <f t="shared" ca="1" si="687"/>
        <v>7701.3319359999996</v>
      </c>
      <c r="M3963" s="11">
        <f t="shared" ca="1" si="682"/>
        <v>0.54381000000000002</v>
      </c>
      <c r="N3963" s="11">
        <f t="shared" ca="1" si="690"/>
        <v>0</v>
      </c>
      <c r="O3963" s="11">
        <f t="shared" ca="1" si="691"/>
        <v>296.159358</v>
      </c>
      <c r="P3963" s="13">
        <f t="shared" ca="1" si="683"/>
        <v>309.32799999999997</v>
      </c>
      <c r="Q3963" s="11">
        <f t="shared" ca="1" si="415"/>
        <v>-7.4645285729999997E-2</v>
      </c>
      <c r="R3963" s="11">
        <f t="shared" ca="1" si="684"/>
        <v>0.2021792546</v>
      </c>
      <c r="S3963" s="11"/>
    </row>
    <row r="3964" spans="2:19" x14ac:dyDescent="0.2">
      <c r="B3964" s="11"/>
      <c r="D3964" s="14">
        <f t="shared" si="685"/>
        <v>39.620000000000687</v>
      </c>
      <c r="E3964" s="11">
        <f t="shared" si="688"/>
        <v>37.840000000001169</v>
      </c>
      <c r="F3964" s="11">
        <f t="shared" si="681"/>
        <v>-371.21040000001148</v>
      </c>
      <c r="G3964" s="11">
        <f t="shared" ca="1" si="412"/>
        <v>296.66836760000001</v>
      </c>
      <c r="H3964" s="15">
        <f t="shared" si="689"/>
        <v>0</v>
      </c>
      <c r="I3964" s="11">
        <f t="shared" ca="1" si="1"/>
        <v>-74.54203244</v>
      </c>
      <c r="J3964" s="11">
        <f t="shared" ca="1" si="9"/>
        <v>-1.9699268619999999</v>
      </c>
      <c r="K3964" s="9">
        <f t="shared" ca="1" si="686"/>
        <v>-23.10971073</v>
      </c>
      <c r="L3964" s="11">
        <f t="shared" ca="1" si="687"/>
        <v>7701.1009379999996</v>
      </c>
      <c r="M3964" s="11">
        <f t="shared" ca="1" si="682"/>
        <v>0.54381000000000002</v>
      </c>
      <c r="N3964" s="11">
        <f t="shared" ca="1" si="690"/>
        <v>0</v>
      </c>
      <c r="O3964" s="11">
        <f t="shared" ca="1" si="691"/>
        <v>296.66836760000001</v>
      </c>
      <c r="P3964" s="13">
        <f t="shared" ca="1" si="683"/>
        <v>309.32799999999997</v>
      </c>
      <c r="Q3964" s="11">
        <f t="shared" ca="1" si="415"/>
        <v>-7.4709404679999994E-2</v>
      </c>
      <c r="R3964" s="11">
        <f t="shared" ca="1" si="684"/>
        <v>0.20080803890000001</v>
      </c>
      <c r="S3964" s="11"/>
    </row>
    <row r="3965" spans="2:19" x14ac:dyDescent="0.2">
      <c r="B3965" s="11"/>
      <c r="D3965" s="14">
        <f t="shared" si="685"/>
        <v>39.630000000000685</v>
      </c>
      <c r="E3965" s="11">
        <f t="shared" si="688"/>
        <v>37.840000000001169</v>
      </c>
      <c r="F3965" s="11">
        <f t="shared" si="681"/>
        <v>-371.21040000001148</v>
      </c>
      <c r="G3965" s="11">
        <f t="shared" ca="1" si="412"/>
        <v>297.20878490000001</v>
      </c>
      <c r="H3965" s="15">
        <f t="shared" si="689"/>
        <v>0</v>
      </c>
      <c r="I3965" s="11">
        <f t="shared" ca="1" si="1"/>
        <v>-74.001615049999998</v>
      </c>
      <c r="J3965" s="11">
        <f t="shared" ca="1" si="9"/>
        <v>-1.9556452179999999</v>
      </c>
      <c r="K3965" s="9">
        <f t="shared" ca="1" si="686"/>
        <v>-23.12941</v>
      </c>
      <c r="L3965" s="11">
        <f t="shared" ca="1" si="687"/>
        <v>7700.8697419999999</v>
      </c>
      <c r="M3965" s="11">
        <f t="shared" ca="1" si="682"/>
        <v>0.54387300000000005</v>
      </c>
      <c r="N3965" s="11">
        <f t="shared" ca="1" si="690"/>
        <v>0</v>
      </c>
      <c r="O3965" s="11">
        <f t="shared" ca="1" si="691"/>
        <v>297.20878490000001</v>
      </c>
      <c r="P3965" s="13">
        <f t="shared" ca="1" si="683"/>
        <v>309.33199999999999</v>
      </c>
      <c r="Q3965" s="11">
        <f t="shared" ca="1" si="415"/>
        <v>-7.4772121859999999E-2</v>
      </c>
      <c r="R3965" s="11">
        <f t="shared" ca="1" si="684"/>
        <v>0.19935221389999999</v>
      </c>
      <c r="S3965" s="11"/>
    </row>
    <row r="3966" spans="2:19" x14ac:dyDescent="0.2">
      <c r="B3966" s="11"/>
      <c r="D3966" s="14">
        <f t="shared" si="685"/>
        <v>39.640000000000683</v>
      </c>
      <c r="E3966" s="11">
        <f t="shared" si="688"/>
        <v>37.840000000001169</v>
      </c>
      <c r="F3966" s="11">
        <f t="shared" si="681"/>
        <v>-371.21040000001148</v>
      </c>
      <c r="G3966" s="11">
        <f t="shared" ca="1" si="412"/>
        <v>297.71159130000001</v>
      </c>
      <c r="H3966" s="15">
        <f t="shared" si="689"/>
        <v>0</v>
      </c>
      <c r="I3966" s="11">
        <f t="shared" ca="1" si="1"/>
        <v>-73.498808749999995</v>
      </c>
      <c r="J3966" s="11">
        <f t="shared" ca="1" si="9"/>
        <v>-1.942357525</v>
      </c>
      <c r="K3966" s="9">
        <f t="shared" ca="1" si="686"/>
        <v>-23.14896645</v>
      </c>
      <c r="L3966" s="11">
        <f t="shared" ca="1" si="687"/>
        <v>7700.6383500000002</v>
      </c>
      <c r="M3966" s="11">
        <f t="shared" ca="1" si="682"/>
        <v>0.54387300000000005</v>
      </c>
      <c r="N3966" s="11">
        <f t="shared" ca="1" si="690"/>
        <v>0</v>
      </c>
      <c r="O3966" s="11">
        <f t="shared" ca="1" si="691"/>
        <v>297.71159130000001</v>
      </c>
      <c r="P3966" s="13">
        <f t="shared" ca="1" si="683"/>
        <v>309.33199999999999</v>
      </c>
      <c r="Q3966" s="11">
        <f t="shared" ca="1" si="415"/>
        <v>-7.4835343420000006E-2</v>
      </c>
      <c r="R3966" s="11">
        <f t="shared" ca="1" si="684"/>
        <v>0.19799770899999999</v>
      </c>
      <c r="S3966" s="11"/>
    </row>
    <row r="3967" spans="2:19" x14ac:dyDescent="0.2">
      <c r="B3967" s="11"/>
      <c r="D3967" s="14">
        <f t="shared" si="685"/>
        <v>39.650000000000681</v>
      </c>
      <c r="E3967" s="11">
        <f t="shared" si="688"/>
        <v>37.840000000001169</v>
      </c>
      <c r="F3967" s="11">
        <f t="shared" si="681"/>
        <v>-371.21040000001148</v>
      </c>
      <c r="G3967" s="11">
        <f t="shared" ca="1" si="412"/>
        <v>298.2114019</v>
      </c>
      <c r="H3967" s="15">
        <f t="shared" si="689"/>
        <v>0</v>
      </c>
      <c r="I3967" s="11">
        <f t="shared" ca="1" si="1"/>
        <v>-72.998998139999998</v>
      </c>
      <c r="J3967" s="11">
        <f t="shared" ca="1" si="9"/>
        <v>-1.9291489989999999</v>
      </c>
      <c r="K3967" s="9">
        <f t="shared" ca="1" si="686"/>
        <v>-23.168390030000001</v>
      </c>
      <c r="L3967" s="11">
        <f t="shared" ca="1" si="687"/>
        <v>7700.406763</v>
      </c>
      <c r="M3967" s="11">
        <f t="shared" ca="1" si="682"/>
        <v>0.54387300000000005</v>
      </c>
      <c r="N3967" s="11">
        <f t="shared" ca="1" si="690"/>
        <v>0</v>
      </c>
      <c r="O3967" s="11">
        <f t="shared" ca="1" si="691"/>
        <v>298.2114019</v>
      </c>
      <c r="P3967" s="13">
        <f t="shared" ca="1" si="683"/>
        <v>309.33199999999999</v>
      </c>
      <c r="Q3967" s="11">
        <f t="shared" ca="1" si="415"/>
        <v>-7.4898135419999998E-2</v>
      </c>
      <c r="R3967" s="11">
        <f t="shared" ca="1" si="684"/>
        <v>0.1966512741</v>
      </c>
      <c r="S3967" s="11"/>
    </row>
    <row r="3968" spans="2:19" x14ac:dyDescent="0.2">
      <c r="B3968" s="11"/>
      <c r="D3968" s="14">
        <f t="shared" si="685"/>
        <v>39.660000000000679</v>
      </c>
      <c r="E3968" s="11">
        <f t="shared" si="688"/>
        <v>37.840000000001169</v>
      </c>
      <c r="F3968" s="11">
        <f t="shared" si="681"/>
        <v>-371.21040000001148</v>
      </c>
      <c r="G3968" s="11">
        <f t="shared" ca="1" si="412"/>
        <v>298.70822859999998</v>
      </c>
      <c r="H3968" s="15">
        <f t="shared" si="689"/>
        <v>0</v>
      </c>
      <c r="I3968" s="11">
        <f t="shared" ca="1" si="1"/>
        <v>-72.502171430000004</v>
      </c>
      <c r="J3968" s="11">
        <f t="shared" ca="1" si="9"/>
        <v>-1.9160193299999999</v>
      </c>
      <c r="K3968" s="9">
        <f t="shared" ca="1" si="686"/>
        <v>-23.187681520000002</v>
      </c>
      <c r="L3968" s="11">
        <f t="shared" ca="1" si="687"/>
        <v>7700.1749829999999</v>
      </c>
      <c r="M3968" s="11">
        <f t="shared" ca="1" si="682"/>
        <v>0.54387300000000005</v>
      </c>
      <c r="N3968" s="11">
        <f t="shared" ca="1" si="690"/>
        <v>0</v>
      </c>
      <c r="O3968" s="11">
        <f t="shared" ca="1" si="691"/>
        <v>298.70822859999998</v>
      </c>
      <c r="P3968" s="13">
        <f t="shared" ca="1" si="683"/>
        <v>309.33199999999999</v>
      </c>
      <c r="Q3968" s="11">
        <f t="shared" ca="1" si="415"/>
        <v>-7.4960500420000006E-2</v>
      </c>
      <c r="R3968" s="11">
        <f t="shared" ca="1" si="684"/>
        <v>0.19531287759999999</v>
      </c>
      <c r="S3968" s="11"/>
    </row>
    <row r="3969" spans="2:19" x14ac:dyDescent="0.2">
      <c r="B3969" s="11"/>
      <c r="D3969" s="14">
        <f t="shared" si="685"/>
        <v>39.670000000000677</v>
      </c>
      <c r="E3969" s="11">
        <f t="shared" si="688"/>
        <v>37.840000000001169</v>
      </c>
      <c r="F3969" s="11">
        <f t="shared" si="681"/>
        <v>-371.21040000001148</v>
      </c>
      <c r="G3969" s="11">
        <f t="shared" ca="1" si="412"/>
        <v>299.23674149999999</v>
      </c>
      <c r="H3969" s="15">
        <f t="shared" si="689"/>
        <v>0</v>
      </c>
      <c r="I3969" s="11">
        <f t="shared" ca="1" si="1"/>
        <v>-71.973658470000004</v>
      </c>
      <c r="J3969" s="11">
        <f t="shared" ca="1" si="9"/>
        <v>-1.9020522849999999</v>
      </c>
      <c r="K3969" s="9">
        <f t="shared" ca="1" si="686"/>
        <v>-23.206841709999999</v>
      </c>
      <c r="L3969" s="11">
        <f t="shared" ca="1" si="687"/>
        <v>7699.94301</v>
      </c>
      <c r="M3969" s="11">
        <f t="shared" ca="1" si="682"/>
        <v>0.54393599999999998</v>
      </c>
      <c r="N3969" s="11">
        <f t="shared" ca="1" si="690"/>
        <v>0</v>
      </c>
      <c r="O3969" s="11">
        <f t="shared" ca="1" si="691"/>
        <v>299.23674149999999</v>
      </c>
      <c r="P3969" s="13">
        <f t="shared" ca="1" si="683"/>
        <v>309.33600000000001</v>
      </c>
      <c r="Q3969" s="11">
        <f t="shared" ca="1" si="415"/>
        <v>-7.5021470859999995E-2</v>
      </c>
      <c r="R3969" s="11">
        <f t="shared" ca="1" si="684"/>
        <v>0.19388912180000001</v>
      </c>
      <c r="S3969" s="11"/>
    </row>
    <row r="3970" spans="2:19" x14ac:dyDescent="0.2">
      <c r="B3970" s="11"/>
      <c r="D3970" s="14">
        <f t="shared" si="685"/>
        <v>39.680000000000675</v>
      </c>
      <c r="E3970" s="11">
        <f t="shared" si="688"/>
        <v>37.840000000001169</v>
      </c>
      <c r="F3970" s="11">
        <f t="shared" ref="F3970:F4033" si="692">E3970*Grav</f>
        <v>-371.21040000001148</v>
      </c>
      <c r="G3970" s="11">
        <f t="shared" ca="1" si="412"/>
        <v>299.72745650000002</v>
      </c>
      <c r="H3970" s="15">
        <f t="shared" si="689"/>
        <v>0</v>
      </c>
      <c r="I3970" s="11">
        <f t="shared" ca="1" si="1"/>
        <v>-71.482943550000002</v>
      </c>
      <c r="J3970" s="11">
        <f t="shared" ca="1" si="9"/>
        <v>-1.889084132</v>
      </c>
      <c r="K3970" s="9">
        <f t="shared" ca="1" si="686"/>
        <v>-23.225862230000001</v>
      </c>
      <c r="L3970" s="11">
        <f t="shared" ca="1" si="687"/>
        <v>7699.7108470000003</v>
      </c>
      <c r="M3970" s="11">
        <f t="shared" ref="M3970:M4033" ca="1" si="693">VLOOKUP(L3970,AtmChart,4)</f>
        <v>0.54393599999999998</v>
      </c>
      <c r="N3970" s="11">
        <f t="shared" ca="1" si="690"/>
        <v>0</v>
      </c>
      <c r="O3970" s="11">
        <f t="shared" ca="1" si="691"/>
        <v>299.72745650000002</v>
      </c>
      <c r="P3970" s="13">
        <f t="shared" ref="P3970:P4033" ca="1" si="694">VLOOKUP(L3970,AtmChart,5)</f>
        <v>309.33600000000001</v>
      </c>
      <c r="Q3970" s="11">
        <f t="shared" ca="1" si="415"/>
        <v>-7.5082959089999998E-2</v>
      </c>
      <c r="R3970" s="11">
        <f t="shared" ref="R3970:R4033" ca="1" si="695">J3970/Grav</f>
        <v>0.19256718980000001</v>
      </c>
      <c r="S3970" s="11"/>
    </row>
    <row r="3971" spans="2:19" x14ac:dyDescent="0.2">
      <c r="B3971" s="11"/>
      <c r="D3971" s="14">
        <f t="shared" ref="D3971:D4034" si="696">D3970+DeltaT</f>
        <v>39.690000000000673</v>
      </c>
      <c r="E3971" s="11">
        <f t="shared" si="688"/>
        <v>37.840000000001169</v>
      </c>
      <c r="F3971" s="11">
        <f t="shared" si="692"/>
        <v>-371.21040000001148</v>
      </c>
      <c r="G3971" s="11">
        <f t="shared" ca="1" si="412"/>
        <v>300.2152236</v>
      </c>
      <c r="H3971" s="15">
        <f t="shared" si="689"/>
        <v>0</v>
      </c>
      <c r="I3971" s="11">
        <f t="shared" ca="1" si="1"/>
        <v>-70.995176380000004</v>
      </c>
      <c r="J3971" s="11">
        <f t="shared" ca="1" si="9"/>
        <v>-1.8761938789999999</v>
      </c>
      <c r="K3971" s="9">
        <f t="shared" ref="K3971:K4034" ca="1" si="697">K3970+J3970*DeltaT</f>
        <v>-23.244753070000002</v>
      </c>
      <c r="L3971" s="11">
        <f t="shared" ref="L3971:L4034" ca="1" si="698">L3970+K3970*DeltaT+(0.5*J3970*DeltaT^2)</f>
        <v>7699.478494</v>
      </c>
      <c r="M3971" s="11">
        <f t="shared" ca="1" si="693"/>
        <v>0.54393599999999998</v>
      </c>
      <c r="N3971" s="11">
        <f t="shared" ca="1" si="690"/>
        <v>0</v>
      </c>
      <c r="O3971" s="11">
        <f t="shared" ca="1" si="691"/>
        <v>300.2152236</v>
      </c>
      <c r="P3971" s="13">
        <f t="shared" ca="1" si="694"/>
        <v>309.33600000000001</v>
      </c>
      <c r="Q3971" s="11">
        <f t="shared" ca="1" si="415"/>
        <v>-7.5144028089999995E-2</v>
      </c>
      <c r="R3971" s="11">
        <f t="shared" ca="1" si="695"/>
        <v>0.19125319869999999</v>
      </c>
      <c r="S3971" s="11"/>
    </row>
    <row r="3972" spans="2:19" x14ac:dyDescent="0.2">
      <c r="B3972" s="11"/>
      <c r="D3972" s="14">
        <f t="shared" si="696"/>
        <v>39.700000000000671</v>
      </c>
      <c r="E3972" s="11">
        <f t="shared" si="688"/>
        <v>37.840000000001169</v>
      </c>
      <c r="F3972" s="11">
        <f t="shared" si="692"/>
        <v>-371.21040000001148</v>
      </c>
      <c r="G3972" s="11">
        <f t="shared" ca="1" si="412"/>
        <v>300.70005500000002</v>
      </c>
      <c r="H3972" s="15">
        <f t="shared" si="689"/>
        <v>0</v>
      </c>
      <c r="I3972" s="11">
        <f t="shared" ca="1" si="1"/>
        <v>-70.510345000000001</v>
      </c>
      <c r="J3972" s="11">
        <f t="shared" ca="1" si="9"/>
        <v>-1.86338121</v>
      </c>
      <c r="K3972" s="9">
        <f t="shared" ca="1" si="697"/>
        <v>-23.263515009999999</v>
      </c>
      <c r="L3972" s="11">
        <f t="shared" ca="1" si="698"/>
        <v>7699.2459529999996</v>
      </c>
      <c r="M3972" s="11">
        <f t="shared" ca="1" si="693"/>
        <v>0.54393599999999998</v>
      </c>
      <c r="N3972" s="11">
        <f t="shared" ca="1" si="690"/>
        <v>0</v>
      </c>
      <c r="O3972" s="11">
        <f t="shared" ca="1" si="691"/>
        <v>300.70005500000002</v>
      </c>
      <c r="P3972" s="13">
        <f t="shared" ca="1" si="694"/>
        <v>309.33600000000001</v>
      </c>
      <c r="Q3972" s="11">
        <f t="shared" ca="1" si="415"/>
        <v>-7.520468039E-2</v>
      </c>
      <c r="R3972" s="11">
        <f t="shared" ca="1" si="695"/>
        <v>0.1899471163</v>
      </c>
      <c r="S3972" s="11"/>
    </row>
    <row r="3973" spans="2:19" x14ac:dyDescent="0.2">
      <c r="B3973" s="11"/>
      <c r="D3973" s="14">
        <f t="shared" si="696"/>
        <v>39.710000000000669</v>
      </c>
      <c r="E3973" s="11">
        <f t="shared" si="688"/>
        <v>37.840000000001169</v>
      </c>
      <c r="F3973" s="11">
        <f t="shared" si="692"/>
        <v>-371.21040000001148</v>
      </c>
      <c r="G3973" s="11">
        <f t="shared" ca="1" si="412"/>
        <v>301.18196260000002</v>
      </c>
      <c r="H3973" s="15">
        <f t="shared" si="689"/>
        <v>0</v>
      </c>
      <c r="I3973" s="11">
        <f t="shared" ca="1" si="1"/>
        <v>-70.028437400000001</v>
      </c>
      <c r="J3973" s="11">
        <f t="shared" ca="1" si="9"/>
        <v>-1.850645809</v>
      </c>
      <c r="K3973" s="9">
        <f t="shared" ca="1" si="697"/>
        <v>-23.28214882</v>
      </c>
      <c r="L3973" s="11">
        <f t="shared" ca="1" si="698"/>
        <v>7699.0132240000003</v>
      </c>
      <c r="M3973" s="11">
        <f t="shared" ca="1" si="693"/>
        <v>0.54393599999999998</v>
      </c>
      <c r="N3973" s="11">
        <f t="shared" ca="1" si="690"/>
        <v>0</v>
      </c>
      <c r="O3973" s="11">
        <f t="shared" ca="1" si="691"/>
        <v>301.18196260000002</v>
      </c>
      <c r="P3973" s="13">
        <f t="shared" ca="1" si="694"/>
        <v>309.33600000000001</v>
      </c>
      <c r="Q3973" s="11">
        <f t="shared" ca="1" si="415"/>
        <v>-7.5264918479999998E-2</v>
      </c>
      <c r="R3973" s="11">
        <f t="shared" ca="1" si="695"/>
        <v>0.18864891019999999</v>
      </c>
      <c r="S3973" s="11"/>
    </row>
    <row r="3974" spans="2:19" x14ac:dyDescent="0.2">
      <c r="B3974" s="11"/>
      <c r="D3974" s="14">
        <f t="shared" si="696"/>
        <v>39.720000000000667</v>
      </c>
      <c r="E3974" s="11">
        <f t="shared" ref="E3974:E4037" si="699">IF(D3974&lt;ThrustCurveTime,E3973-(Mdot)/10,E3973)</f>
        <v>37.840000000001169</v>
      </c>
      <c r="F3974" s="11">
        <f t="shared" si="692"/>
        <v>-371.21040000001148</v>
      </c>
      <c r="G3974" s="11">
        <f t="shared" ca="1" si="412"/>
        <v>301.69589760000002</v>
      </c>
      <c r="H3974" s="15">
        <f t="shared" si="689"/>
        <v>0</v>
      </c>
      <c r="I3974" s="11">
        <f t="shared" ca="1" si="1"/>
        <v>-69.514502419999999</v>
      </c>
      <c r="J3974" s="11">
        <f t="shared" ca="1" si="9"/>
        <v>-1.8370640170000001</v>
      </c>
      <c r="K3974" s="9">
        <f t="shared" ca="1" si="697"/>
        <v>-23.300655280000001</v>
      </c>
      <c r="L3974" s="11">
        <f t="shared" ca="1" si="698"/>
        <v>7698.7803100000001</v>
      </c>
      <c r="M3974" s="11">
        <f t="shared" ca="1" si="693"/>
        <v>0.54399900000000001</v>
      </c>
      <c r="N3974" s="11">
        <f t="shared" ca="1" si="690"/>
        <v>0</v>
      </c>
      <c r="O3974" s="11">
        <f t="shared" ca="1" si="691"/>
        <v>301.69589760000002</v>
      </c>
      <c r="P3974" s="13">
        <f t="shared" ca="1" si="694"/>
        <v>309.33999999999997</v>
      </c>
      <c r="Q3974" s="11">
        <f t="shared" ca="1" si="415"/>
        <v>-7.5323770870000001E-2</v>
      </c>
      <c r="R3974" s="11">
        <f t="shared" ca="1" si="695"/>
        <v>0.1872644258</v>
      </c>
      <c r="S3974" s="11"/>
    </row>
    <row r="3975" spans="2:19" x14ac:dyDescent="0.2">
      <c r="B3975" s="11"/>
      <c r="D3975" s="14">
        <f t="shared" si="696"/>
        <v>39.730000000000665</v>
      </c>
      <c r="E3975" s="11">
        <f t="shared" si="699"/>
        <v>37.840000000001169</v>
      </c>
      <c r="F3975" s="11">
        <f t="shared" si="692"/>
        <v>-371.21040000001148</v>
      </c>
      <c r="G3975" s="11">
        <f t="shared" ca="1" si="412"/>
        <v>302.17180969999998</v>
      </c>
      <c r="H3975" s="15">
        <f t="shared" ref="H3975:H4038" si="700">IF(D3975&lt;ThrustCurveTime,VLOOKUP(D3975,GoddardCurve1,2, TRUE),0)</f>
        <v>0</v>
      </c>
      <c r="I3975" s="11">
        <f t="shared" ca="1" si="1"/>
        <v>-69.038590339999999</v>
      </c>
      <c r="J3975" s="11">
        <f t="shared" ca="1" si="9"/>
        <v>-1.82448706</v>
      </c>
      <c r="K3975" s="9">
        <f t="shared" ca="1" si="697"/>
        <v>-23.319025920000001</v>
      </c>
      <c r="L3975" s="11">
        <f t="shared" ca="1" si="698"/>
        <v>7698.5472120000004</v>
      </c>
      <c r="M3975" s="11">
        <f t="shared" ca="1" si="693"/>
        <v>0.54399900000000001</v>
      </c>
      <c r="N3975" s="11">
        <f t="shared" ca="1" si="690"/>
        <v>0</v>
      </c>
      <c r="O3975" s="11">
        <f t="shared" ca="1" si="691"/>
        <v>302.17180969999998</v>
      </c>
      <c r="P3975" s="13">
        <f t="shared" ca="1" si="694"/>
        <v>309.33999999999997</v>
      </c>
      <c r="Q3975" s="11">
        <f t="shared" ca="1" si="415"/>
        <v>-7.5383157440000001E-2</v>
      </c>
      <c r="R3975" s="11">
        <f t="shared" ca="1" si="695"/>
        <v>0.18598237100000001</v>
      </c>
      <c r="S3975" s="11"/>
    </row>
    <row r="3976" spans="2:19" x14ac:dyDescent="0.2">
      <c r="B3976" s="11"/>
      <c r="D3976" s="14">
        <f t="shared" si="696"/>
        <v>39.740000000000663</v>
      </c>
      <c r="E3976" s="11">
        <f t="shared" si="699"/>
        <v>37.840000000001169</v>
      </c>
      <c r="F3976" s="11">
        <f t="shared" si="692"/>
        <v>-371.21040000001148</v>
      </c>
      <c r="G3976" s="11">
        <f t="shared" ca="1" si="412"/>
        <v>302.64483480000001</v>
      </c>
      <c r="H3976" s="15">
        <f t="shared" si="700"/>
        <v>0</v>
      </c>
      <c r="I3976" s="11">
        <f t="shared" ca="1" si="1"/>
        <v>-68.565565239999998</v>
      </c>
      <c r="J3976" s="11">
        <f t="shared" ca="1" si="9"/>
        <v>-1.811986396</v>
      </c>
      <c r="K3976" s="9">
        <f t="shared" ca="1" si="697"/>
        <v>-23.337270790000002</v>
      </c>
      <c r="L3976" s="11">
        <f t="shared" ca="1" si="698"/>
        <v>7698.3139300000003</v>
      </c>
      <c r="M3976" s="11">
        <f t="shared" ca="1" si="693"/>
        <v>0.54399900000000001</v>
      </c>
      <c r="N3976" s="11">
        <f t="shared" ca="1" si="690"/>
        <v>0</v>
      </c>
      <c r="O3976" s="11">
        <f t="shared" ca="1" si="691"/>
        <v>302.64483480000001</v>
      </c>
      <c r="P3976" s="13">
        <f t="shared" ca="1" si="694"/>
        <v>309.33999999999997</v>
      </c>
      <c r="Q3976" s="11">
        <f t="shared" ca="1" si="415"/>
        <v>-7.544213743E-2</v>
      </c>
      <c r="R3976" s="11">
        <f t="shared" ca="1" si="695"/>
        <v>0.1847080934</v>
      </c>
      <c r="S3976" s="11"/>
    </row>
    <row r="3977" spans="2:19" x14ac:dyDescent="0.2">
      <c r="B3977" s="11"/>
      <c r="D3977" s="14">
        <f t="shared" si="696"/>
        <v>39.750000000000661</v>
      </c>
      <c r="E3977" s="11">
        <f t="shared" si="699"/>
        <v>37.840000000001169</v>
      </c>
      <c r="F3977" s="11">
        <f t="shared" si="692"/>
        <v>-371.21040000001148</v>
      </c>
      <c r="G3977" s="11">
        <f t="shared" ca="1" si="412"/>
        <v>303.11498499999999</v>
      </c>
      <c r="H3977" s="15">
        <f t="shared" si="700"/>
        <v>0</v>
      </c>
      <c r="I3977" s="11">
        <f t="shared" ca="1" si="1"/>
        <v>-68.095414959999999</v>
      </c>
      <c r="J3977" s="11">
        <f t="shared" ca="1" si="9"/>
        <v>-1.799561706</v>
      </c>
      <c r="K3977" s="9">
        <f t="shared" ca="1" si="697"/>
        <v>-23.355390660000001</v>
      </c>
      <c r="L3977" s="11">
        <f t="shared" ca="1" si="698"/>
        <v>7698.0804669999998</v>
      </c>
      <c r="M3977" s="11">
        <f t="shared" ca="1" si="693"/>
        <v>0.54399900000000001</v>
      </c>
      <c r="N3977" s="11">
        <f t="shared" ca="1" si="690"/>
        <v>0</v>
      </c>
      <c r="O3977" s="11">
        <f t="shared" ca="1" si="691"/>
        <v>303.11498499999999</v>
      </c>
      <c r="P3977" s="13">
        <f t="shared" ca="1" si="694"/>
        <v>309.33999999999997</v>
      </c>
      <c r="Q3977" s="11">
        <f t="shared" ca="1" si="415"/>
        <v>-7.5500713319999996E-2</v>
      </c>
      <c r="R3977" s="11">
        <f t="shared" ca="1" si="695"/>
        <v>0.1834415603</v>
      </c>
      <c r="S3977" s="11"/>
    </row>
    <row r="3978" spans="2:19" x14ac:dyDescent="0.2">
      <c r="B3978" s="11"/>
      <c r="D3978" s="14">
        <f t="shared" si="696"/>
        <v>39.760000000000659</v>
      </c>
      <c r="E3978" s="11">
        <f t="shared" si="699"/>
        <v>37.840000000001169</v>
      </c>
      <c r="F3978" s="11">
        <f t="shared" si="692"/>
        <v>-371.21040000001148</v>
      </c>
      <c r="G3978" s="11">
        <f t="shared" ca="1" si="412"/>
        <v>303.61798829999998</v>
      </c>
      <c r="H3978" s="15">
        <f t="shared" si="700"/>
        <v>0</v>
      </c>
      <c r="I3978" s="11">
        <f t="shared" ca="1" si="1"/>
        <v>-67.5924117</v>
      </c>
      <c r="J3978" s="11">
        <f t="shared" ca="1" si="9"/>
        <v>-1.786268808</v>
      </c>
      <c r="K3978" s="9">
        <f t="shared" ca="1" si="697"/>
        <v>-23.373386270000001</v>
      </c>
      <c r="L3978" s="11">
        <f t="shared" ca="1" si="698"/>
        <v>7697.8468229999999</v>
      </c>
      <c r="M3978" s="11">
        <f t="shared" ca="1" si="693"/>
        <v>0.54406299999999996</v>
      </c>
      <c r="N3978" s="11">
        <f t="shared" ca="1" si="690"/>
        <v>0</v>
      </c>
      <c r="O3978" s="11">
        <f t="shared" ca="1" si="691"/>
        <v>303.61798829999998</v>
      </c>
      <c r="P3978" s="13">
        <f t="shared" ca="1" si="694"/>
        <v>309.34500000000003</v>
      </c>
      <c r="Q3978" s="11">
        <f t="shared" ca="1" si="415"/>
        <v>-7.5557666280000005E-2</v>
      </c>
      <c r="R3978" s="11">
        <f t="shared" ca="1" si="695"/>
        <v>0.18208652480000001</v>
      </c>
      <c r="S3978" s="11"/>
    </row>
    <row r="3979" spans="2:19" x14ac:dyDescent="0.2">
      <c r="B3979" s="11"/>
      <c r="D3979" s="14">
        <f t="shared" si="696"/>
        <v>39.770000000000657</v>
      </c>
      <c r="E3979" s="11">
        <f t="shared" si="699"/>
        <v>37.840000000001169</v>
      </c>
      <c r="F3979" s="11">
        <f t="shared" si="692"/>
        <v>-371.21040000001148</v>
      </c>
      <c r="G3979" s="11">
        <f t="shared" ca="1" si="412"/>
        <v>304.08223479999998</v>
      </c>
      <c r="H3979" s="15">
        <f t="shared" si="700"/>
        <v>0</v>
      </c>
      <c r="I3979" s="11">
        <f t="shared" ca="1" si="1"/>
        <v>-67.128165249999995</v>
      </c>
      <c r="J3979" s="11">
        <f t="shared" ca="1" si="9"/>
        <v>-1.774000139</v>
      </c>
      <c r="K3979" s="9">
        <f t="shared" ca="1" si="697"/>
        <v>-23.391248959999999</v>
      </c>
      <c r="L3979" s="11">
        <f t="shared" ca="1" si="698"/>
        <v>7697.6130000000003</v>
      </c>
      <c r="M3979" s="11">
        <f t="shared" ca="1" si="693"/>
        <v>0.54406299999999996</v>
      </c>
      <c r="N3979" s="11">
        <f t="shared" ca="1" si="690"/>
        <v>0</v>
      </c>
      <c r="O3979" s="11">
        <f t="shared" ca="1" si="691"/>
        <v>304.08223479999998</v>
      </c>
      <c r="P3979" s="13">
        <f t="shared" ca="1" si="694"/>
        <v>309.34500000000003</v>
      </c>
      <c r="Q3979" s="11">
        <f t="shared" ca="1" si="415"/>
        <v>-7.5615409859999996E-2</v>
      </c>
      <c r="R3979" s="11">
        <f t="shared" ca="1" si="695"/>
        <v>0.18083589589999999</v>
      </c>
      <c r="S3979" s="11"/>
    </row>
    <row r="3980" spans="2:19" x14ac:dyDescent="0.2">
      <c r="B3980" s="11"/>
      <c r="D3980" s="14">
        <f t="shared" si="696"/>
        <v>39.780000000000655</v>
      </c>
      <c r="E3980" s="11">
        <f t="shared" si="699"/>
        <v>37.840000000001169</v>
      </c>
      <c r="F3980" s="11">
        <f t="shared" si="692"/>
        <v>-371.21040000001148</v>
      </c>
      <c r="G3980" s="11">
        <f t="shared" ca="1" si="412"/>
        <v>304.5436436</v>
      </c>
      <c r="H3980" s="15">
        <f t="shared" si="700"/>
        <v>0</v>
      </c>
      <c r="I3980" s="11">
        <f t="shared" ca="1" si="1"/>
        <v>-66.666756379999995</v>
      </c>
      <c r="J3980" s="11">
        <f t="shared" ca="1" si="9"/>
        <v>-1.7618064579999999</v>
      </c>
      <c r="K3980" s="9">
        <f t="shared" ca="1" si="697"/>
        <v>-23.408988959999999</v>
      </c>
      <c r="L3980" s="11">
        <f t="shared" ca="1" si="698"/>
        <v>7697.3789989999996</v>
      </c>
      <c r="M3980" s="11">
        <f t="shared" ca="1" si="693"/>
        <v>0.54406299999999996</v>
      </c>
      <c r="N3980" s="11">
        <f t="shared" ca="1" si="690"/>
        <v>0</v>
      </c>
      <c r="O3980" s="11">
        <f t="shared" ca="1" si="691"/>
        <v>304.5436436</v>
      </c>
      <c r="P3980" s="13">
        <f t="shared" ca="1" si="694"/>
        <v>309.34500000000003</v>
      </c>
      <c r="Q3980" s="11">
        <f t="shared" ca="1" si="415"/>
        <v>-7.5672756839999994E-2</v>
      </c>
      <c r="R3980" s="11">
        <f t="shared" ca="1" si="695"/>
        <v>0.1795929111</v>
      </c>
      <c r="S3980" s="11"/>
    </row>
    <row r="3981" spans="2:19" x14ac:dyDescent="0.2">
      <c r="B3981" s="11"/>
      <c r="D3981" s="14">
        <f t="shared" si="696"/>
        <v>39.790000000000653</v>
      </c>
      <c r="E3981" s="11">
        <f t="shared" si="699"/>
        <v>37.840000000001169</v>
      </c>
      <c r="F3981" s="11">
        <f t="shared" si="692"/>
        <v>-371.21040000001148</v>
      </c>
      <c r="G3981" s="11">
        <f t="shared" ca="1" si="412"/>
        <v>305.00222719999999</v>
      </c>
      <c r="H3981" s="15">
        <f t="shared" si="700"/>
        <v>0</v>
      </c>
      <c r="I3981" s="11">
        <f t="shared" ca="1" si="1"/>
        <v>-66.208172829999995</v>
      </c>
      <c r="J3981" s="11">
        <f t="shared" ca="1" si="9"/>
        <v>-1.749687443</v>
      </c>
      <c r="K3981" s="9">
        <f t="shared" ca="1" si="697"/>
        <v>-23.42660703</v>
      </c>
      <c r="L3981" s="11">
        <f t="shared" ca="1" si="698"/>
        <v>7697.1448209999999</v>
      </c>
      <c r="M3981" s="11">
        <f t="shared" ca="1" si="693"/>
        <v>0.54406299999999996</v>
      </c>
      <c r="N3981" s="11">
        <f t="shared" ca="1" si="690"/>
        <v>0</v>
      </c>
      <c r="O3981" s="11">
        <f t="shared" ca="1" si="691"/>
        <v>305.00222719999999</v>
      </c>
      <c r="P3981" s="13">
        <f t="shared" ca="1" si="694"/>
        <v>309.34500000000003</v>
      </c>
      <c r="Q3981" s="11">
        <f t="shared" ca="1" si="415"/>
        <v>-7.5729709640000004E-2</v>
      </c>
      <c r="R3981" s="11">
        <f t="shared" ca="1" si="695"/>
        <v>0.1783575375</v>
      </c>
      <c r="S3981" s="11"/>
    </row>
    <row r="3982" spans="2:19" x14ac:dyDescent="0.2">
      <c r="B3982" s="11"/>
      <c r="D3982" s="14">
        <f t="shared" si="696"/>
        <v>39.800000000000651</v>
      </c>
      <c r="E3982" s="11">
        <f t="shared" si="699"/>
        <v>37.840000000001169</v>
      </c>
      <c r="F3982" s="11">
        <f t="shared" si="692"/>
        <v>-371.21040000001148</v>
      </c>
      <c r="G3982" s="11">
        <f t="shared" ca="1" si="412"/>
        <v>305.49336829999999</v>
      </c>
      <c r="H3982" s="15">
        <f t="shared" si="700"/>
        <v>0</v>
      </c>
      <c r="I3982" s="11">
        <f t="shared" ca="1" si="1"/>
        <v>-65.717031660000004</v>
      </c>
      <c r="J3982" s="11">
        <f t="shared" ca="1" si="9"/>
        <v>-1.736708025</v>
      </c>
      <c r="K3982" s="9">
        <f t="shared" ca="1" si="697"/>
        <v>-23.444103900000002</v>
      </c>
      <c r="L3982" s="11">
        <f t="shared" ca="1" si="698"/>
        <v>7696.9104669999997</v>
      </c>
      <c r="M3982" s="11">
        <f t="shared" ca="1" si="693"/>
        <v>0.544126</v>
      </c>
      <c r="N3982" s="11">
        <f t="shared" ca="1" si="690"/>
        <v>0</v>
      </c>
      <c r="O3982" s="11">
        <f t="shared" ca="1" si="691"/>
        <v>305.49336829999999</v>
      </c>
      <c r="P3982" s="13">
        <f t="shared" ca="1" si="694"/>
        <v>309.34899999999999</v>
      </c>
      <c r="Q3982" s="11">
        <f t="shared" ca="1" si="415"/>
        <v>-7.5785290729999996E-2</v>
      </c>
      <c r="R3982" s="11">
        <f t="shared" ca="1" si="695"/>
        <v>0.17703445719999999</v>
      </c>
      <c r="S3982" s="11"/>
    </row>
    <row r="3983" spans="2:19" x14ac:dyDescent="0.2">
      <c r="B3983" s="11"/>
      <c r="D3983" s="14">
        <f t="shared" si="696"/>
        <v>39.810000000000649</v>
      </c>
      <c r="E3983" s="11">
        <f t="shared" si="699"/>
        <v>37.840000000001169</v>
      </c>
      <c r="F3983" s="11">
        <f t="shared" si="692"/>
        <v>-371.21040000001148</v>
      </c>
      <c r="G3983" s="11">
        <f t="shared" ca="1" si="412"/>
        <v>305.94614680000001</v>
      </c>
      <c r="H3983" s="15">
        <f t="shared" si="700"/>
        <v>0</v>
      </c>
      <c r="I3983" s="11">
        <f t="shared" ca="1" si="1"/>
        <v>-65.264253170000003</v>
      </c>
      <c r="J3983" s="11">
        <f t="shared" ca="1" si="9"/>
        <v>-1.7247424200000001</v>
      </c>
      <c r="K3983" s="9">
        <f t="shared" ca="1" si="697"/>
        <v>-23.461470980000001</v>
      </c>
      <c r="L3983" s="11">
        <f t="shared" ca="1" si="698"/>
        <v>7696.6759389999997</v>
      </c>
      <c r="M3983" s="11">
        <f t="shared" ca="1" si="693"/>
        <v>0.544126</v>
      </c>
      <c r="N3983" s="11">
        <f t="shared" ca="1" si="690"/>
        <v>0</v>
      </c>
      <c r="O3983" s="11">
        <f t="shared" ca="1" si="691"/>
        <v>305.94614680000001</v>
      </c>
      <c r="P3983" s="13">
        <f t="shared" ca="1" si="694"/>
        <v>309.34899999999999</v>
      </c>
      <c r="Q3983" s="11">
        <f t="shared" ca="1" si="415"/>
        <v>-7.5841431469999998E-2</v>
      </c>
      <c r="R3983" s="11">
        <f t="shared" ca="1" si="695"/>
        <v>0.17581472170000001</v>
      </c>
      <c r="S3983" s="11"/>
    </row>
    <row r="3984" spans="2:19" x14ac:dyDescent="0.2">
      <c r="B3984" s="11"/>
      <c r="D3984" s="14">
        <f t="shared" si="696"/>
        <v>39.820000000000647</v>
      </c>
      <c r="E3984" s="11">
        <f t="shared" si="699"/>
        <v>37.840000000001169</v>
      </c>
      <c r="F3984" s="11">
        <f t="shared" si="692"/>
        <v>-371.21040000001148</v>
      </c>
      <c r="G3984" s="11">
        <f t="shared" ca="1" si="412"/>
        <v>306.39613759999997</v>
      </c>
      <c r="H3984" s="15">
        <f t="shared" si="700"/>
        <v>0</v>
      </c>
      <c r="I3984" s="11">
        <f t="shared" ca="1" si="1"/>
        <v>-64.814262409999998</v>
      </c>
      <c r="J3984" s="11">
        <f t="shared" ca="1" si="9"/>
        <v>-1.7128504870000001</v>
      </c>
      <c r="K3984" s="9">
        <f t="shared" ca="1" si="697"/>
        <v>-23.478718409999999</v>
      </c>
      <c r="L3984" s="11">
        <f t="shared" ca="1" si="698"/>
        <v>7696.4412380000003</v>
      </c>
      <c r="M3984" s="11">
        <f t="shared" ca="1" si="693"/>
        <v>0.544126</v>
      </c>
      <c r="N3984" s="11">
        <f t="shared" ca="1" si="690"/>
        <v>0</v>
      </c>
      <c r="O3984" s="11">
        <f t="shared" ca="1" si="691"/>
        <v>306.39613759999997</v>
      </c>
      <c r="P3984" s="13">
        <f t="shared" ca="1" si="694"/>
        <v>309.34899999999999</v>
      </c>
      <c r="Q3984" s="11">
        <f t="shared" ca="1" si="415"/>
        <v>-7.5897185399999997E-2</v>
      </c>
      <c r="R3984" s="11">
        <f t="shared" ca="1" si="695"/>
        <v>0.1746024961</v>
      </c>
      <c r="S3984" s="11"/>
    </row>
    <row r="3985" spans="2:19" x14ac:dyDescent="0.2">
      <c r="B3985" s="11"/>
      <c r="D3985" s="14">
        <f t="shared" si="696"/>
        <v>39.830000000000645</v>
      </c>
      <c r="E3985" s="11">
        <f t="shared" si="699"/>
        <v>37.840000000001169</v>
      </c>
      <c r="F3985" s="11">
        <f t="shared" si="692"/>
        <v>-371.21040000001148</v>
      </c>
      <c r="G3985" s="11">
        <f t="shared" ca="1" si="412"/>
        <v>306.84335299999998</v>
      </c>
      <c r="H3985" s="15">
        <f t="shared" si="700"/>
        <v>0</v>
      </c>
      <c r="I3985" s="11">
        <f t="shared" ca="1" si="1"/>
        <v>-64.367047029999995</v>
      </c>
      <c r="J3985" s="11">
        <f t="shared" ca="1" si="9"/>
        <v>-1.7010318980000001</v>
      </c>
      <c r="K3985" s="9">
        <f t="shared" ca="1" si="697"/>
        <v>-23.495846910000001</v>
      </c>
      <c r="L3985" s="11">
        <f t="shared" ca="1" si="698"/>
        <v>7696.2063660000003</v>
      </c>
      <c r="M3985" s="11">
        <f t="shared" ca="1" si="693"/>
        <v>0.544126</v>
      </c>
      <c r="N3985" s="11">
        <f t="shared" ca="1" si="690"/>
        <v>0</v>
      </c>
      <c r="O3985" s="11">
        <f t="shared" ca="1" si="691"/>
        <v>306.84335299999998</v>
      </c>
      <c r="P3985" s="13">
        <f t="shared" ca="1" si="694"/>
        <v>309.34899999999999</v>
      </c>
      <c r="Q3985" s="11">
        <f t="shared" ca="1" si="415"/>
        <v>-7.5952554919999998E-2</v>
      </c>
      <c r="R3985" s="11">
        <f t="shared" ca="1" si="695"/>
        <v>0.17339774699999999</v>
      </c>
      <c r="S3985" s="11"/>
    </row>
    <row r="3986" spans="2:19" x14ac:dyDescent="0.2">
      <c r="B3986" s="11"/>
      <c r="D3986" s="14">
        <f t="shared" si="696"/>
        <v>39.840000000000643</v>
      </c>
      <c r="E3986" s="11">
        <f t="shared" si="699"/>
        <v>37.840000000001169</v>
      </c>
      <c r="F3986" s="11">
        <f t="shared" si="692"/>
        <v>-371.21040000001148</v>
      </c>
      <c r="G3986" s="11">
        <f t="shared" ca="1" si="412"/>
        <v>307.32338379999999</v>
      </c>
      <c r="H3986" s="15">
        <f t="shared" si="700"/>
        <v>0</v>
      </c>
      <c r="I3986" s="11">
        <f t="shared" ca="1" si="1"/>
        <v>-63.88701623</v>
      </c>
      <c r="J3986" s="11">
        <f t="shared" ca="1" si="9"/>
        <v>-1.688346095</v>
      </c>
      <c r="K3986" s="9">
        <f t="shared" ca="1" si="697"/>
        <v>-23.512857230000002</v>
      </c>
      <c r="L3986" s="11">
        <f t="shared" ca="1" si="698"/>
        <v>7695.9713220000003</v>
      </c>
      <c r="M3986" s="11">
        <f t="shared" ca="1" si="693"/>
        <v>0.54418900000000003</v>
      </c>
      <c r="N3986" s="11">
        <f t="shared" ca="1" si="690"/>
        <v>0</v>
      </c>
      <c r="O3986" s="11">
        <f t="shared" ca="1" si="691"/>
        <v>307.32338379999999</v>
      </c>
      <c r="P3986" s="13">
        <f t="shared" ca="1" si="694"/>
        <v>309.35300000000001</v>
      </c>
      <c r="Q3986" s="11">
        <f t="shared" ca="1" si="415"/>
        <v>-7.6006559599999995E-2</v>
      </c>
      <c r="R3986" s="11">
        <f t="shared" ca="1" si="695"/>
        <v>0.17210459680000001</v>
      </c>
      <c r="S3986" s="11"/>
    </row>
    <row r="3987" spans="2:19" x14ac:dyDescent="0.2">
      <c r="B3987" s="11"/>
      <c r="D3987" s="14">
        <f t="shared" si="696"/>
        <v>39.850000000000641</v>
      </c>
      <c r="E3987" s="11">
        <f t="shared" si="699"/>
        <v>37.840000000001169</v>
      </c>
      <c r="F3987" s="11">
        <f t="shared" si="692"/>
        <v>-371.21040000001148</v>
      </c>
      <c r="G3987" s="11">
        <f t="shared" ca="1" si="412"/>
        <v>307.76489070000002</v>
      </c>
      <c r="H3987" s="15">
        <f t="shared" si="700"/>
        <v>0</v>
      </c>
      <c r="I3987" s="11">
        <f t="shared" ca="1" si="1"/>
        <v>-63.445509260000001</v>
      </c>
      <c r="J3987" s="11">
        <f t="shared" ca="1" si="9"/>
        <v>-1.6766783629999999</v>
      </c>
      <c r="K3987" s="9">
        <f t="shared" ca="1" si="697"/>
        <v>-23.529740690000001</v>
      </c>
      <c r="L3987" s="11">
        <f t="shared" ca="1" si="698"/>
        <v>7695.7361090000004</v>
      </c>
      <c r="M3987" s="11">
        <f t="shared" ca="1" si="693"/>
        <v>0.54418900000000003</v>
      </c>
      <c r="N3987" s="11">
        <f t="shared" ca="1" si="690"/>
        <v>0</v>
      </c>
      <c r="O3987" s="11">
        <f t="shared" ca="1" si="691"/>
        <v>307.76489070000002</v>
      </c>
      <c r="P3987" s="13">
        <f t="shared" ca="1" si="694"/>
        <v>309.35300000000001</v>
      </c>
      <c r="Q3987" s="11">
        <f t="shared" ca="1" si="415"/>
        <v>-7.6061136279999997E-2</v>
      </c>
      <c r="R3987" s="11">
        <f t="shared" ca="1" si="695"/>
        <v>0.1709152256</v>
      </c>
      <c r="S3987" s="11"/>
    </row>
    <row r="3988" spans="2:19" x14ac:dyDescent="0.2">
      <c r="B3988" s="11"/>
      <c r="D3988" s="14">
        <f t="shared" si="696"/>
        <v>39.860000000000639</v>
      </c>
      <c r="E3988" s="11">
        <f t="shared" si="699"/>
        <v>37.840000000001169</v>
      </c>
      <c r="F3988" s="11">
        <f t="shared" si="692"/>
        <v>-371.21040000001148</v>
      </c>
      <c r="G3988" s="11">
        <f t="shared" ca="1" si="412"/>
        <v>308.2036602</v>
      </c>
      <c r="H3988" s="15">
        <f t="shared" si="700"/>
        <v>0</v>
      </c>
      <c r="I3988" s="11">
        <f t="shared" ca="1" si="1"/>
        <v>-63.006739799999998</v>
      </c>
      <c r="J3988" s="11">
        <f t="shared" ca="1" si="9"/>
        <v>-1.6650829760000001</v>
      </c>
      <c r="K3988" s="9">
        <f t="shared" ca="1" si="697"/>
        <v>-23.546507479999999</v>
      </c>
      <c r="L3988" s="11">
        <f t="shared" ca="1" si="698"/>
        <v>7695.500728</v>
      </c>
      <c r="M3988" s="11">
        <f t="shared" ca="1" si="693"/>
        <v>0.54418900000000003</v>
      </c>
      <c r="N3988" s="11">
        <f t="shared" ca="1" si="690"/>
        <v>0</v>
      </c>
      <c r="O3988" s="11">
        <f t="shared" ca="1" si="691"/>
        <v>308.2036602</v>
      </c>
      <c r="P3988" s="13">
        <f t="shared" ca="1" si="694"/>
        <v>309.35300000000001</v>
      </c>
      <c r="Q3988" s="11">
        <f t="shared" ca="1" si="415"/>
        <v>-7.6115335800000003E-2</v>
      </c>
      <c r="R3988" s="11">
        <f t="shared" ca="1" si="695"/>
        <v>0.1697332289</v>
      </c>
      <c r="S3988" s="11"/>
    </row>
    <row r="3989" spans="2:19" x14ac:dyDescent="0.2">
      <c r="B3989" s="11"/>
      <c r="D3989" s="14">
        <f t="shared" si="696"/>
        <v>39.870000000000637</v>
      </c>
      <c r="E3989" s="11">
        <f t="shared" si="699"/>
        <v>37.840000000001169</v>
      </c>
      <c r="F3989" s="11">
        <f t="shared" si="692"/>
        <v>-371.21040000001148</v>
      </c>
      <c r="G3989" s="11">
        <f t="shared" ca="1" si="412"/>
        <v>308.63970460000002</v>
      </c>
      <c r="H3989" s="15">
        <f t="shared" si="700"/>
        <v>0</v>
      </c>
      <c r="I3989" s="11">
        <f t="shared" ca="1" si="1"/>
        <v>-62.570695409999999</v>
      </c>
      <c r="J3989" s="11">
        <f t="shared" ca="1" si="9"/>
        <v>-1.653559604</v>
      </c>
      <c r="K3989" s="9">
        <f t="shared" ca="1" si="697"/>
        <v>-23.563158309999999</v>
      </c>
      <c r="L3989" s="11">
        <f t="shared" ca="1" si="698"/>
        <v>7695.265179</v>
      </c>
      <c r="M3989" s="11">
        <f t="shared" ca="1" si="693"/>
        <v>0.54418900000000003</v>
      </c>
      <c r="N3989" s="11">
        <f t="shared" ca="1" si="690"/>
        <v>0</v>
      </c>
      <c r="O3989" s="11">
        <f t="shared" ca="1" si="691"/>
        <v>308.63970460000002</v>
      </c>
      <c r="P3989" s="13">
        <f t="shared" ca="1" si="694"/>
        <v>309.35300000000001</v>
      </c>
      <c r="Q3989" s="11">
        <f t="shared" ca="1" si="415"/>
        <v>-7.6169160489999999E-2</v>
      </c>
      <c r="R3989" s="11">
        <f t="shared" ca="1" si="695"/>
        <v>0.16855857329999999</v>
      </c>
      <c r="S3989" s="11"/>
    </row>
    <row r="3990" spans="2:19" x14ac:dyDescent="0.2">
      <c r="B3990" s="11"/>
      <c r="D3990" s="14">
        <f t="shared" si="696"/>
        <v>39.880000000000635</v>
      </c>
      <c r="E3990" s="11">
        <f t="shared" si="699"/>
        <v>37.840000000001169</v>
      </c>
      <c r="F3990" s="11">
        <f t="shared" si="692"/>
        <v>-371.21040000001148</v>
      </c>
      <c r="G3990" s="11">
        <f t="shared" ca="1" si="412"/>
        <v>309.07303630000001</v>
      </c>
      <c r="H3990" s="15">
        <f t="shared" si="700"/>
        <v>0</v>
      </c>
      <c r="I3990" s="11">
        <f t="shared" ca="1" si="1"/>
        <v>-62.137363669999999</v>
      </c>
      <c r="J3990" s="11">
        <f t="shared" ca="1" si="9"/>
        <v>-1.6421079190000001</v>
      </c>
      <c r="K3990" s="9">
        <f t="shared" ca="1" si="697"/>
        <v>-23.579693899999999</v>
      </c>
      <c r="L3990" s="11">
        <f t="shared" ca="1" si="698"/>
        <v>7695.0294649999996</v>
      </c>
      <c r="M3990" s="11">
        <f t="shared" ca="1" si="693"/>
        <v>0.54418900000000003</v>
      </c>
      <c r="N3990" s="11">
        <f t="shared" ca="1" si="690"/>
        <v>0</v>
      </c>
      <c r="O3990" s="11">
        <f t="shared" ca="1" si="691"/>
        <v>309.07303630000001</v>
      </c>
      <c r="P3990" s="13">
        <f t="shared" ca="1" si="694"/>
        <v>309.35300000000001</v>
      </c>
      <c r="Q3990" s="11">
        <f t="shared" ca="1" si="415"/>
        <v>-7.6222612679999996E-2</v>
      </c>
      <c r="R3990" s="11">
        <f t="shared" ca="1" si="695"/>
        <v>0.16739122519999999</v>
      </c>
      <c r="S3990" s="11"/>
    </row>
    <row r="3991" spans="2:19" x14ac:dyDescent="0.2">
      <c r="B3991" s="11"/>
      <c r="D3991" s="14">
        <f t="shared" si="696"/>
        <v>39.890000000000633</v>
      </c>
      <c r="E3991" s="11">
        <f t="shared" si="699"/>
        <v>37.840000000001169</v>
      </c>
      <c r="F3991" s="11">
        <f t="shared" si="692"/>
        <v>-371.21040000001148</v>
      </c>
      <c r="G3991" s="11">
        <f t="shared" ca="1" si="412"/>
        <v>309.53949870000002</v>
      </c>
      <c r="H3991" s="15">
        <f t="shared" si="700"/>
        <v>0</v>
      </c>
      <c r="I3991" s="11">
        <f t="shared" ca="1" si="1"/>
        <v>-61.670901319999999</v>
      </c>
      <c r="J3991" s="11">
        <f t="shared" ca="1" si="9"/>
        <v>-1.62978069</v>
      </c>
      <c r="K3991" s="9">
        <f t="shared" ca="1" si="697"/>
        <v>-23.596114979999999</v>
      </c>
      <c r="L3991" s="11">
        <f t="shared" ca="1" si="698"/>
        <v>7694.7935859999998</v>
      </c>
      <c r="M3991" s="11">
        <f t="shared" ca="1" si="693"/>
        <v>0.54425199999999996</v>
      </c>
      <c r="N3991" s="11">
        <f t="shared" ca="1" si="690"/>
        <v>0</v>
      </c>
      <c r="O3991" s="11">
        <f t="shared" ca="1" si="691"/>
        <v>309.53949870000002</v>
      </c>
      <c r="P3991" s="13">
        <f t="shared" ca="1" si="694"/>
        <v>309.35700000000003</v>
      </c>
      <c r="Q3991" s="11">
        <f t="shared" ca="1" si="415"/>
        <v>-7.6274708440000005E-2</v>
      </c>
      <c r="R3991" s="11">
        <f t="shared" ca="1" si="695"/>
        <v>0.1661346269</v>
      </c>
      <c r="S3991" s="11"/>
    </row>
    <row r="3992" spans="2:19" x14ac:dyDescent="0.2">
      <c r="B3992" s="11"/>
      <c r="D3992" s="14">
        <f t="shared" si="696"/>
        <v>39.900000000000631</v>
      </c>
      <c r="E3992" s="11">
        <f t="shared" si="699"/>
        <v>37.840000000001169</v>
      </c>
      <c r="F3992" s="11">
        <f t="shared" si="692"/>
        <v>-371.21040000001148</v>
      </c>
      <c r="G3992" s="11">
        <f t="shared" ca="1" si="412"/>
        <v>309.96724339999997</v>
      </c>
      <c r="H3992" s="15">
        <f t="shared" si="700"/>
        <v>0</v>
      </c>
      <c r="I3992" s="11">
        <f t="shared" ca="1" si="1"/>
        <v>-61.243156560000003</v>
      </c>
      <c r="J3992" s="11">
        <f t="shared" ca="1" si="9"/>
        <v>-1.6184766530000001</v>
      </c>
      <c r="K3992" s="9">
        <f t="shared" ca="1" si="697"/>
        <v>-23.61241279</v>
      </c>
      <c r="L3992" s="11">
        <f t="shared" ca="1" si="698"/>
        <v>7694.5575440000002</v>
      </c>
      <c r="M3992" s="11">
        <f t="shared" ca="1" si="693"/>
        <v>0.54425199999999996</v>
      </c>
      <c r="N3992" s="11">
        <f t="shared" ca="1" si="690"/>
        <v>0</v>
      </c>
      <c r="O3992" s="11">
        <f t="shared" ca="1" si="691"/>
        <v>309.96724339999997</v>
      </c>
      <c r="P3992" s="13">
        <f t="shared" ca="1" si="694"/>
        <v>309.35700000000003</v>
      </c>
      <c r="Q3992" s="11">
        <f t="shared" ca="1" si="415"/>
        <v>-7.6327391290000005E-2</v>
      </c>
      <c r="R3992" s="11">
        <f t="shared" ca="1" si="695"/>
        <v>0.16498232960000001</v>
      </c>
      <c r="S3992" s="11"/>
    </row>
    <row r="3993" spans="2:19" x14ac:dyDescent="0.2">
      <c r="B3993" s="11"/>
      <c r="D3993" s="14">
        <f t="shared" si="696"/>
        <v>39.910000000000629</v>
      </c>
      <c r="E3993" s="11">
        <f t="shared" si="699"/>
        <v>37.840000000001169</v>
      </c>
      <c r="F3993" s="11">
        <f t="shared" si="692"/>
        <v>-371.21040000001148</v>
      </c>
      <c r="G3993" s="11">
        <f t="shared" ca="1" si="412"/>
        <v>310.39231369999999</v>
      </c>
      <c r="H3993" s="15">
        <f t="shared" si="700"/>
        <v>0</v>
      </c>
      <c r="I3993" s="11">
        <f t="shared" ca="1" si="1"/>
        <v>-60.818086340000001</v>
      </c>
      <c r="J3993" s="11">
        <f t="shared" ca="1" si="9"/>
        <v>-1.607243296</v>
      </c>
      <c r="K3993" s="9">
        <f t="shared" ca="1" si="697"/>
        <v>-23.628597549999999</v>
      </c>
      <c r="L3993" s="11">
        <f t="shared" ca="1" si="698"/>
        <v>7694.3213379999997</v>
      </c>
      <c r="M3993" s="11">
        <f t="shared" ca="1" si="693"/>
        <v>0.54425199999999996</v>
      </c>
      <c r="N3993" s="11">
        <f t="shared" ca="1" si="690"/>
        <v>0</v>
      </c>
      <c r="O3993" s="11">
        <f t="shared" ca="1" si="691"/>
        <v>310.39231369999999</v>
      </c>
      <c r="P3993" s="13">
        <f t="shared" ca="1" si="694"/>
        <v>309.35700000000003</v>
      </c>
      <c r="Q3993" s="11">
        <f t="shared" ca="1" si="415"/>
        <v>-7.6379708729999995E-2</v>
      </c>
      <c r="R3993" s="11">
        <f t="shared" ca="1" si="695"/>
        <v>0.16383723720000001</v>
      </c>
      <c r="S3993" s="11"/>
    </row>
    <row r="3994" spans="2:19" x14ac:dyDescent="0.2">
      <c r="B3994" s="11"/>
      <c r="D3994" s="14">
        <f t="shared" si="696"/>
        <v>39.920000000000627</v>
      </c>
      <c r="E3994" s="11">
        <f t="shared" si="699"/>
        <v>37.840000000001169</v>
      </c>
      <c r="F3994" s="11">
        <f t="shared" si="692"/>
        <v>-371.21040000001148</v>
      </c>
      <c r="G3994" s="11">
        <f t="shared" ca="1" si="412"/>
        <v>310.81472179999997</v>
      </c>
      <c r="H3994" s="15">
        <f t="shared" si="700"/>
        <v>0</v>
      </c>
      <c r="I3994" s="11">
        <f t="shared" ca="1" si="1"/>
        <v>-60.395678169999996</v>
      </c>
      <c r="J3994" s="11">
        <f t="shared" ca="1" si="9"/>
        <v>-1.59608029</v>
      </c>
      <c r="K3994" s="9">
        <f t="shared" ca="1" si="697"/>
        <v>-23.644669990000001</v>
      </c>
      <c r="L3994" s="11">
        <f t="shared" ca="1" si="698"/>
        <v>7694.0849719999997</v>
      </c>
      <c r="M3994" s="11">
        <f t="shared" ca="1" si="693"/>
        <v>0.54425199999999996</v>
      </c>
      <c r="N3994" s="11">
        <f t="shared" ca="1" si="690"/>
        <v>0</v>
      </c>
      <c r="O3994" s="11">
        <f t="shared" ca="1" si="691"/>
        <v>310.81472179999997</v>
      </c>
      <c r="P3994" s="13">
        <f t="shared" ca="1" si="694"/>
        <v>309.35700000000003</v>
      </c>
      <c r="Q3994" s="11">
        <f t="shared" ca="1" si="415"/>
        <v>-7.6431663050000001E-2</v>
      </c>
      <c r="R3994" s="11">
        <f t="shared" ca="1" si="695"/>
        <v>0.16269931600000001</v>
      </c>
      <c r="S3994" s="11"/>
    </row>
    <row r="3995" spans="2:19" x14ac:dyDescent="0.2">
      <c r="B3995" s="11"/>
      <c r="D3995" s="14">
        <f t="shared" si="696"/>
        <v>39.930000000000625</v>
      </c>
      <c r="E3995" s="11">
        <f t="shared" si="699"/>
        <v>37.840000000001169</v>
      </c>
      <c r="F3995" s="11">
        <f t="shared" si="692"/>
        <v>-371.21040000001148</v>
      </c>
      <c r="G3995" s="11">
        <f t="shared" ca="1" si="412"/>
        <v>311.27050750000001</v>
      </c>
      <c r="H3995" s="15">
        <f t="shared" si="700"/>
        <v>0</v>
      </c>
      <c r="I3995" s="11">
        <f t="shared" ca="1" si="1"/>
        <v>-59.939892550000003</v>
      </c>
      <c r="J3995" s="11">
        <f t="shared" ca="1" si="9"/>
        <v>-1.5840352150000001</v>
      </c>
      <c r="K3995" s="9">
        <f t="shared" ca="1" si="697"/>
        <v>-23.660630789999999</v>
      </c>
      <c r="L3995" s="11">
        <f t="shared" ca="1" si="698"/>
        <v>7693.848446</v>
      </c>
      <c r="M3995" s="11">
        <f t="shared" ca="1" si="693"/>
        <v>0.54431499999999999</v>
      </c>
      <c r="N3995" s="11">
        <f t="shared" ca="1" si="690"/>
        <v>0</v>
      </c>
      <c r="O3995" s="11">
        <f t="shared" ca="1" si="691"/>
        <v>311.27050750000001</v>
      </c>
      <c r="P3995" s="13">
        <f t="shared" ca="1" si="694"/>
        <v>309.36099999999999</v>
      </c>
      <c r="Q3995" s="11">
        <f t="shared" ca="1" si="415"/>
        <v>-7.6482267610000002E-2</v>
      </c>
      <c r="R3995" s="11">
        <f t="shared" ca="1" si="695"/>
        <v>0.1614714796</v>
      </c>
      <c r="S3995" s="11"/>
    </row>
    <row r="3996" spans="2:19" x14ac:dyDescent="0.2">
      <c r="B3996" s="11"/>
      <c r="D3996" s="14">
        <f t="shared" si="696"/>
        <v>39.940000000000623</v>
      </c>
      <c r="E3996" s="11">
        <f t="shared" si="699"/>
        <v>37.840000000001169</v>
      </c>
      <c r="F3996" s="11">
        <f t="shared" si="692"/>
        <v>-371.21040000001148</v>
      </c>
      <c r="G3996" s="11">
        <f t="shared" ca="1" si="412"/>
        <v>311.68742659999998</v>
      </c>
      <c r="H3996" s="15">
        <f t="shared" si="700"/>
        <v>0</v>
      </c>
      <c r="I3996" s="11">
        <f t="shared" ca="1" si="1"/>
        <v>-59.522973409999999</v>
      </c>
      <c r="J3996" s="11">
        <f t="shared" ca="1" si="9"/>
        <v>-1.5730172680000001</v>
      </c>
      <c r="K3996" s="9">
        <f t="shared" ca="1" si="697"/>
        <v>-23.67647114</v>
      </c>
      <c r="L3996" s="11">
        <f t="shared" ca="1" si="698"/>
        <v>7693.6117599999998</v>
      </c>
      <c r="M3996" s="11">
        <f t="shared" ca="1" si="693"/>
        <v>0.54431499999999999</v>
      </c>
      <c r="N3996" s="11">
        <f t="shared" ca="1" si="690"/>
        <v>0</v>
      </c>
      <c r="O3996" s="11">
        <f t="shared" ca="1" si="691"/>
        <v>311.68742659999998</v>
      </c>
      <c r="P3996" s="13">
        <f t="shared" ca="1" si="694"/>
        <v>309.36099999999999</v>
      </c>
      <c r="Q3996" s="11">
        <f t="shared" ca="1" si="415"/>
        <v>-7.6533471059999997E-2</v>
      </c>
      <c r="R3996" s="11">
        <f t="shared" ca="1" si="695"/>
        <v>0.1603483453</v>
      </c>
      <c r="S3996" s="11"/>
    </row>
    <row r="3997" spans="2:19" x14ac:dyDescent="0.2">
      <c r="B3997" s="11"/>
      <c r="D3997" s="14">
        <f t="shared" si="696"/>
        <v>39.950000000000621</v>
      </c>
      <c r="E3997" s="11">
        <f t="shared" si="699"/>
        <v>37.840000000001169</v>
      </c>
      <c r="F3997" s="11">
        <f t="shared" si="692"/>
        <v>-371.21040000001148</v>
      </c>
      <c r="G3997" s="11">
        <f t="shared" ca="1" si="412"/>
        <v>312.10172189999997</v>
      </c>
      <c r="H3997" s="15">
        <f t="shared" si="700"/>
        <v>0</v>
      </c>
      <c r="I3997" s="11">
        <f t="shared" ca="1" si="1"/>
        <v>-59.108678079999997</v>
      </c>
      <c r="J3997" s="11">
        <f t="shared" ca="1" si="9"/>
        <v>-1.56206866</v>
      </c>
      <c r="K3997" s="9">
        <f t="shared" ca="1" si="697"/>
        <v>-23.692201310000002</v>
      </c>
      <c r="L3997" s="11">
        <f t="shared" ca="1" si="698"/>
        <v>7693.3749170000001</v>
      </c>
      <c r="M3997" s="11">
        <f t="shared" ca="1" si="693"/>
        <v>0.54431499999999999</v>
      </c>
      <c r="N3997" s="11">
        <f t="shared" ca="1" si="690"/>
        <v>0</v>
      </c>
      <c r="O3997" s="11">
        <f t="shared" ca="1" si="691"/>
        <v>312.10172189999997</v>
      </c>
      <c r="P3997" s="13">
        <f t="shared" ca="1" si="694"/>
        <v>309.36099999999999</v>
      </c>
      <c r="Q3997" s="11">
        <f t="shared" ca="1" si="415"/>
        <v>-7.6584318370000001E-2</v>
      </c>
      <c r="R3997" s="11">
        <f t="shared" ca="1" si="695"/>
        <v>0.1592322793</v>
      </c>
      <c r="S3997" s="11"/>
    </row>
    <row r="3998" spans="2:19" x14ac:dyDescent="0.2">
      <c r="B3998" s="11"/>
      <c r="D3998" s="14">
        <f t="shared" si="696"/>
        <v>39.960000000000619</v>
      </c>
      <c r="E3998" s="11">
        <f t="shared" si="699"/>
        <v>37.840000000001169</v>
      </c>
      <c r="F3998" s="11">
        <f t="shared" si="692"/>
        <v>-371.21040000001148</v>
      </c>
      <c r="G3998" s="11">
        <f t="shared" ca="1" si="412"/>
        <v>312.51340590000001</v>
      </c>
      <c r="H3998" s="15">
        <f t="shared" si="700"/>
        <v>0</v>
      </c>
      <c r="I3998" s="11">
        <f t="shared" ca="1" si="1"/>
        <v>-58.696994050000001</v>
      </c>
      <c r="J3998" s="11">
        <f t="shared" ca="1" si="9"/>
        <v>-1.5511890610000001</v>
      </c>
      <c r="K3998" s="9">
        <f t="shared" ca="1" si="697"/>
        <v>-23.707822</v>
      </c>
      <c r="L3998" s="11">
        <f t="shared" ca="1" si="698"/>
        <v>7693.137917</v>
      </c>
      <c r="M3998" s="11">
        <f t="shared" ca="1" si="693"/>
        <v>0.54431499999999999</v>
      </c>
      <c r="N3998" s="11">
        <f t="shared" ca="1" si="690"/>
        <v>0</v>
      </c>
      <c r="O3998" s="11">
        <f t="shared" ca="1" si="691"/>
        <v>312.51340590000001</v>
      </c>
      <c r="P3998" s="13">
        <f t="shared" ca="1" si="694"/>
        <v>309.36099999999999</v>
      </c>
      <c r="Q3998" s="11">
        <f t="shared" ca="1" si="415"/>
        <v>-7.6634811760000004E-2</v>
      </c>
      <c r="R3998" s="11">
        <f t="shared" ca="1" si="695"/>
        <v>0.15812324780000001</v>
      </c>
      <c r="S3998" s="11"/>
    </row>
    <row r="3999" spans="2:19" x14ac:dyDescent="0.2">
      <c r="B3999" s="11"/>
      <c r="D3999" s="14">
        <f t="shared" si="696"/>
        <v>39.970000000000617</v>
      </c>
      <c r="E3999" s="11">
        <f t="shared" si="699"/>
        <v>37.840000000001169</v>
      </c>
      <c r="F3999" s="11">
        <f t="shared" si="692"/>
        <v>-371.21040000001148</v>
      </c>
      <c r="G3999" s="11">
        <f t="shared" ca="1" si="412"/>
        <v>312.95928429999998</v>
      </c>
      <c r="H3999" s="15">
        <f t="shared" si="700"/>
        <v>0</v>
      </c>
      <c r="I3999" s="11">
        <f t="shared" ca="1" si="1"/>
        <v>-58.251115740000003</v>
      </c>
      <c r="J3999" s="11">
        <f t="shared" ca="1" si="9"/>
        <v>-1.5394058070000001</v>
      </c>
      <c r="K3999" s="9">
        <f t="shared" ca="1" si="697"/>
        <v>-23.723333889999999</v>
      </c>
      <c r="L3999" s="11">
        <f t="shared" ca="1" si="698"/>
        <v>7692.9007609999999</v>
      </c>
      <c r="M3999" s="11">
        <f t="shared" ca="1" si="693"/>
        <v>0.54437899999999995</v>
      </c>
      <c r="N3999" s="11">
        <f t="shared" ca="1" si="690"/>
        <v>0</v>
      </c>
      <c r="O3999" s="11">
        <f t="shared" ca="1" si="691"/>
        <v>312.95928429999998</v>
      </c>
      <c r="P3999" s="13">
        <f t="shared" ca="1" si="694"/>
        <v>309.36599999999999</v>
      </c>
      <c r="Q3999" s="11">
        <f t="shared" ca="1" si="415"/>
        <v>-7.6683714089999994E-2</v>
      </c>
      <c r="R3999" s="11">
        <f t="shared" ca="1" si="695"/>
        <v>0.1569221006</v>
      </c>
      <c r="S3999" s="11"/>
    </row>
    <row r="4000" spans="2:19" x14ac:dyDescent="0.2">
      <c r="B4000" s="11"/>
      <c r="D4000" s="14">
        <f t="shared" si="696"/>
        <v>39.980000000000615</v>
      </c>
      <c r="E4000" s="11">
        <f t="shared" si="699"/>
        <v>37.840000000001169</v>
      </c>
      <c r="F4000" s="11">
        <f t="shared" si="692"/>
        <v>-371.21040000001148</v>
      </c>
      <c r="G4000" s="11">
        <f t="shared" ca="1" si="412"/>
        <v>313.36557420000003</v>
      </c>
      <c r="H4000" s="15">
        <f t="shared" si="700"/>
        <v>0</v>
      </c>
      <c r="I4000" s="11">
        <f t="shared" ca="1" si="1"/>
        <v>-57.844825749999998</v>
      </c>
      <c r="J4000" s="11">
        <f t="shared" ca="1" si="9"/>
        <v>-1.5286687569999999</v>
      </c>
      <c r="K4000" s="9">
        <f t="shared" ca="1" si="697"/>
        <v>-23.738727950000001</v>
      </c>
      <c r="L4000" s="11">
        <f t="shared" ca="1" si="698"/>
        <v>7692.6634510000004</v>
      </c>
      <c r="M4000" s="11">
        <f t="shared" ca="1" si="693"/>
        <v>0.54437899999999995</v>
      </c>
      <c r="N4000" s="11">
        <f t="shared" ca="1" si="690"/>
        <v>0</v>
      </c>
      <c r="O4000" s="11">
        <f t="shared" ca="1" si="691"/>
        <v>313.36557420000003</v>
      </c>
      <c r="P4000" s="13">
        <f t="shared" ca="1" si="694"/>
        <v>309.36599999999999</v>
      </c>
      <c r="Q4000" s="11">
        <f t="shared" ca="1" si="415"/>
        <v>-7.6733474100000004E-2</v>
      </c>
      <c r="R4000" s="11">
        <f t="shared" ca="1" si="695"/>
        <v>0.15582760009999999</v>
      </c>
      <c r="S4000" s="11"/>
    </row>
    <row r="4001" spans="2:19" x14ac:dyDescent="0.2">
      <c r="B4001" s="11"/>
      <c r="D4001" s="14">
        <f t="shared" si="696"/>
        <v>39.990000000000613</v>
      </c>
      <c r="E4001" s="11">
        <f t="shared" si="699"/>
        <v>37.840000000001169</v>
      </c>
      <c r="F4001" s="11">
        <f t="shared" si="692"/>
        <v>-371.21040000001148</v>
      </c>
      <c r="G4001" s="11">
        <f t="shared" ca="1" si="412"/>
        <v>313.7692912</v>
      </c>
      <c r="H4001" s="15">
        <f t="shared" si="700"/>
        <v>0</v>
      </c>
      <c r="I4001" s="11">
        <f t="shared" ca="1" si="1"/>
        <v>-57.441108749999998</v>
      </c>
      <c r="J4001" s="11">
        <f t="shared" ca="1" si="9"/>
        <v>-1.5179997030000001</v>
      </c>
      <c r="K4001" s="9">
        <f t="shared" ca="1" si="697"/>
        <v>-23.754014640000001</v>
      </c>
      <c r="L4001" s="11">
        <f t="shared" ca="1" si="698"/>
        <v>7692.4259869999996</v>
      </c>
      <c r="M4001" s="11">
        <f t="shared" ca="1" si="693"/>
        <v>0.54437899999999995</v>
      </c>
      <c r="N4001" s="11">
        <f t="shared" ca="1" si="690"/>
        <v>0</v>
      </c>
      <c r="O4001" s="11">
        <f t="shared" ca="1" si="691"/>
        <v>313.7692912</v>
      </c>
      <c r="P4001" s="13">
        <f t="shared" ca="1" si="694"/>
        <v>309.36599999999999</v>
      </c>
      <c r="Q4001" s="11">
        <f t="shared" ca="1" si="415"/>
        <v>-7.6782887059999999E-2</v>
      </c>
      <c r="R4001" s="11">
        <f t="shared" ca="1" si="695"/>
        <v>0.15474003089999999</v>
      </c>
      <c r="S4001" s="11"/>
    </row>
    <row r="4002" spans="2:19" x14ac:dyDescent="0.2">
      <c r="B4002" s="11"/>
      <c r="D4002" s="14">
        <f t="shared" si="696"/>
        <v>40.000000000000611</v>
      </c>
      <c r="E4002" s="11">
        <f t="shared" si="699"/>
        <v>37.840000000001169</v>
      </c>
      <c r="F4002" s="11">
        <f t="shared" si="692"/>
        <v>-371.21040000001148</v>
      </c>
      <c r="G4002" s="11">
        <f t="shared" ca="1" si="412"/>
        <v>314.17044779999998</v>
      </c>
      <c r="H4002" s="15">
        <f t="shared" si="700"/>
        <v>0</v>
      </c>
      <c r="I4002" s="11">
        <f t="shared" ca="1" si="1"/>
        <v>-57.039952239999998</v>
      </c>
      <c r="J4002" s="11">
        <f t="shared" ca="1" si="9"/>
        <v>-1.5073983150000001</v>
      </c>
      <c r="K4002" s="9">
        <f t="shared" ca="1" si="697"/>
        <v>-23.769194630000001</v>
      </c>
      <c r="L4002" s="11">
        <f t="shared" ca="1" si="698"/>
        <v>7692.1883710000002</v>
      </c>
      <c r="M4002" s="11">
        <f t="shared" ca="1" si="693"/>
        <v>0.54437899999999995</v>
      </c>
      <c r="N4002" s="11">
        <f t="shared" ca="1" si="690"/>
        <v>0</v>
      </c>
      <c r="O4002" s="11">
        <f t="shared" ca="1" si="691"/>
        <v>314.17044779999998</v>
      </c>
      <c r="P4002" s="13">
        <f t="shared" ca="1" si="694"/>
        <v>309.36599999999999</v>
      </c>
      <c r="Q4002" s="11">
        <f t="shared" ca="1" si="415"/>
        <v>-7.6831955140000005E-2</v>
      </c>
      <c r="R4002" s="11">
        <f t="shared" ca="1" si="695"/>
        <v>0.15365935929999999</v>
      </c>
      <c r="S4002" s="11"/>
    </row>
    <row r="4003" spans="2:19" x14ac:dyDescent="0.2">
      <c r="B4003" s="11"/>
      <c r="D4003" s="14">
        <f t="shared" si="696"/>
        <v>40.010000000000609</v>
      </c>
      <c r="E4003" s="11">
        <f t="shared" si="699"/>
        <v>37.840000000001169</v>
      </c>
      <c r="F4003" s="11">
        <f t="shared" si="692"/>
        <v>-371.21040000001148</v>
      </c>
      <c r="G4003" s="11">
        <f t="shared" ca="1" si="412"/>
        <v>314.6054608</v>
      </c>
      <c r="H4003" s="15">
        <f t="shared" si="700"/>
        <v>0</v>
      </c>
      <c r="I4003" s="11">
        <f t="shared" ca="1" si="1"/>
        <v>-56.604939219999999</v>
      </c>
      <c r="J4003" s="11">
        <f t="shared" ca="1" si="9"/>
        <v>-1.4959021990000001</v>
      </c>
      <c r="K4003" s="9">
        <f t="shared" ca="1" si="697"/>
        <v>-23.784268619999999</v>
      </c>
      <c r="L4003" s="11">
        <f t="shared" ca="1" si="698"/>
        <v>7691.9506030000002</v>
      </c>
      <c r="M4003" s="11">
        <f t="shared" ca="1" si="693"/>
        <v>0.54444199999999998</v>
      </c>
      <c r="N4003" s="11">
        <f t="shared" ca="1" si="690"/>
        <v>0</v>
      </c>
      <c r="O4003" s="11">
        <f t="shared" ca="1" si="691"/>
        <v>314.6054608</v>
      </c>
      <c r="P4003" s="13">
        <f t="shared" ca="1" si="694"/>
        <v>309.37</v>
      </c>
      <c r="Q4003" s="11">
        <f t="shared" ca="1" si="415"/>
        <v>-7.6879686520000004E-2</v>
      </c>
      <c r="R4003" s="11">
        <f t="shared" ca="1" si="695"/>
        <v>0.15248748209999999</v>
      </c>
      <c r="S4003" s="11"/>
    </row>
    <row r="4004" spans="2:19" x14ac:dyDescent="0.2">
      <c r="B4004" s="11"/>
      <c r="D4004" s="14">
        <f t="shared" si="696"/>
        <v>40.020000000000607</v>
      </c>
      <c r="E4004" s="11">
        <f t="shared" si="699"/>
        <v>37.840000000001169</v>
      </c>
      <c r="F4004" s="11">
        <f t="shared" si="692"/>
        <v>-371.21040000001148</v>
      </c>
      <c r="G4004" s="11">
        <f t="shared" ca="1" si="412"/>
        <v>315.00132500000001</v>
      </c>
      <c r="H4004" s="15">
        <f t="shared" si="700"/>
        <v>0</v>
      </c>
      <c r="I4004" s="11">
        <f t="shared" ca="1" si="1"/>
        <v>-56.209075040000002</v>
      </c>
      <c r="J4004" s="11">
        <f t="shared" ca="1" si="9"/>
        <v>-1.485440672</v>
      </c>
      <c r="K4004" s="9">
        <f t="shared" ca="1" si="697"/>
        <v>-23.799227640000002</v>
      </c>
      <c r="L4004" s="11">
        <f t="shared" ca="1" si="698"/>
        <v>7691.7126859999998</v>
      </c>
      <c r="M4004" s="11">
        <f t="shared" ca="1" si="693"/>
        <v>0.54444199999999998</v>
      </c>
      <c r="N4004" s="11">
        <f t="shared" ca="1" si="690"/>
        <v>0</v>
      </c>
      <c r="O4004" s="11">
        <f t="shared" ca="1" si="691"/>
        <v>315.00132500000001</v>
      </c>
      <c r="P4004" s="13">
        <f t="shared" ca="1" si="694"/>
        <v>309.37</v>
      </c>
      <c r="Q4004" s="11">
        <f t="shared" ca="1" si="415"/>
        <v>-7.6928039690000005E-2</v>
      </c>
      <c r="R4004" s="11">
        <f t="shared" ca="1" si="695"/>
        <v>0.15142106750000001</v>
      </c>
      <c r="S4004" s="11"/>
    </row>
    <row r="4005" spans="2:19" x14ac:dyDescent="0.2">
      <c r="B4005" s="11"/>
      <c r="D4005" s="14">
        <f t="shared" si="696"/>
        <v>40.030000000000605</v>
      </c>
      <c r="E4005" s="11">
        <f t="shared" si="699"/>
        <v>37.840000000001169</v>
      </c>
      <c r="F4005" s="11">
        <f t="shared" si="692"/>
        <v>-371.21040000001148</v>
      </c>
      <c r="G4005" s="11">
        <f t="shared" ca="1" si="412"/>
        <v>315.39466700000003</v>
      </c>
      <c r="H4005" s="15">
        <f t="shared" si="700"/>
        <v>0</v>
      </c>
      <c r="I4005" s="11">
        <f t="shared" ca="1" si="1"/>
        <v>-55.815733020000003</v>
      </c>
      <c r="J4005" s="11">
        <f t="shared" ca="1" si="9"/>
        <v>-1.4750457990000001</v>
      </c>
      <c r="K4005" s="9">
        <f t="shared" ca="1" si="697"/>
        <v>-23.81408205</v>
      </c>
      <c r="L4005" s="11">
        <f t="shared" ca="1" si="698"/>
        <v>7691.4746189999996</v>
      </c>
      <c r="M4005" s="11">
        <f t="shared" ca="1" si="693"/>
        <v>0.54444199999999998</v>
      </c>
      <c r="N4005" s="11">
        <f t="shared" ca="1" si="690"/>
        <v>0</v>
      </c>
      <c r="O4005" s="11">
        <f t="shared" ca="1" si="691"/>
        <v>315.39466700000003</v>
      </c>
      <c r="P4005" s="13">
        <f t="shared" ca="1" si="694"/>
        <v>309.37</v>
      </c>
      <c r="Q4005" s="11">
        <f t="shared" ca="1" si="415"/>
        <v>-7.6976054710000005E-2</v>
      </c>
      <c r="R4005" s="11">
        <f t="shared" ca="1" si="695"/>
        <v>0.15036144739999999</v>
      </c>
      <c r="S4005" s="11"/>
    </row>
    <row r="4006" spans="2:19" x14ac:dyDescent="0.2">
      <c r="B4006" s="11"/>
      <c r="D4006" s="14">
        <f t="shared" si="696"/>
        <v>40.040000000000603</v>
      </c>
      <c r="E4006" s="11">
        <f t="shared" si="699"/>
        <v>37.840000000001169</v>
      </c>
      <c r="F4006" s="11">
        <f t="shared" si="692"/>
        <v>-371.21040000001148</v>
      </c>
      <c r="G4006" s="11">
        <f t="shared" ca="1" si="412"/>
        <v>315.78549930000003</v>
      </c>
      <c r="H4006" s="15">
        <f t="shared" si="700"/>
        <v>0</v>
      </c>
      <c r="I4006" s="11">
        <f t="shared" ca="1" si="1"/>
        <v>-55.424900700000002</v>
      </c>
      <c r="J4006" s="11">
        <f t="shared" ca="1" si="9"/>
        <v>-1.464717249</v>
      </c>
      <c r="K4006" s="9">
        <f t="shared" ca="1" si="697"/>
        <v>-23.828832500000001</v>
      </c>
      <c r="L4006" s="11">
        <f t="shared" ca="1" si="698"/>
        <v>7691.2364049999996</v>
      </c>
      <c r="M4006" s="11">
        <f t="shared" ca="1" si="693"/>
        <v>0.54444199999999998</v>
      </c>
      <c r="N4006" s="11">
        <f t="shared" ca="1" si="690"/>
        <v>0</v>
      </c>
      <c r="O4006" s="11">
        <f t="shared" ca="1" si="691"/>
        <v>315.78549930000003</v>
      </c>
      <c r="P4006" s="13">
        <f t="shared" ca="1" si="694"/>
        <v>309.37</v>
      </c>
      <c r="Q4006" s="11">
        <f t="shared" ca="1" si="415"/>
        <v>-7.7023733730000002E-2</v>
      </c>
      <c r="R4006" s="11">
        <f t="shared" ca="1" si="695"/>
        <v>0.1493085881</v>
      </c>
      <c r="S4006" s="11"/>
    </row>
    <row r="4007" spans="2:19" x14ac:dyDescent="0.2">
      <c r="B4007" s="11"/>
      <c r="D4007" s="14">
        <f t="shared" si="696"/>
        <v>40.050000000000601</v>
      </c>
      <c r="E4007" s="11">
        <f t="shared" si="699"/>
        <v>37.840000000001169</v>
      </c>
      <c r="F4007" s="11">
        <f t="shared" si="692"/>
        <v>-371.21040000001148</v>
      </c>
      <c r="G4007" s="11">
        <f t="shared" ca="1" si="412"/>
        <v>316.21042039999998</v>
      </c>
      <c r="H4007" s="15">
        <f t="shared" si="700"/>
        <v>0</v>
      </c>
      <c r="I4007" s="11">
        <f t="shared" ca="1" si="1"/>
        <v>-54.999979580000002</v>
      </c>
      <c r="J4007" s="11">
        <f t="shared" ca="1" si="9"/>
        <v>-1.4534878330000001</v>
      </c>
      <c r="K4007" s="9">
        <f t="shared" ca="1" si="697"/>
        <v>-23.843479680000002</v>
      </c>
      <c r="L4007" s="11">
        <f t="shared" ca="1" si="698"/>
        <v>7690.9980429999996</v>
      </c>
      <c r="M4007" s="11">
        <f t="shared" ca="1" si="693"/>
        <v>0.54450500000000002</v>
      </c>
      <c r="N4007" s="11">
        <f t="shared" ca="1" si="690"/>
        <v>0</v>
      </c>
      <c r="O4007" s="11">
        <f t="shared" ca="1" si="691"/>
        <v>316.21042039999998</v>
      </c>
      <c r="P4007" s="13">
        <f t="shared" ca="1" si="694"/>
        <v>309.37400000000002</v>
      </c>
      <c r="Q4007" s="11">
        <f t="shared" ca="1" si="415"/>
        <v>-7.7070082410000004E-2</v>
      </c>
      <c r="R4007" s="11">
        <f t="shared" ca="1" si="695"/>
        <v>0.14816389730000001</v>
      </c>
      <c r="S4007" s="11"/>
    </row>
    <row r="4008" spans="2:19" x14ac:dyDescent="0.2">
      <c r="B4008" s="11"/>
      <c r="D4008" s="14">
        <f t="shared" si="696"/>
        <v>40.060000000000599</v>
      </c>
      <c r="E4008" s="11">
        <f t="shared" si="699"/>
        <v>37.840000000001169</v>
      </c>
      <c r="F4008" s="11">
        <f t="shared" si="692"/>
        <v>-371.21040000001148</v>
      </c>
      <c r="G4008" s="11">
        <f t="shared" ca="1" si="412"/>
        <v>316.59605879999998</v>
      </c>
      <c r="H4008" s="15">
        <f t="shared" si="700"/>
        <v>0</v>
      </c>
      <c r="I4008" s="11">
        <f t="shared" ca="1" si="1"/>
        <v>-54.614341170000003</v>
      </c>
      <c r="J4008" s="11">
        <f t="shared" ca="1" si="9"/>
        <v>-1.4432965419999999</v>
      </c>
      <c r="K4008" s="9">
        <f t="shared" ca="1" si="697"/>
        <v>-23.85801455</v>
      </c>
      <c r="L4008" s="11">
        <f t="shared" ca="1" si="698"/>
        <v>7690.7595359999996</v>
      </c>
      <c r="M4008" s="11">
        <f t="shared" ca="1" si="693"/>
        <v>0.54450500000000002</v>
      </c>
      <c r="N4008" s="11">
        <f t="shared" ca="1" si="690"/>
        <v>0</v>
      </c>
      <c r="O4008" s="11">
        <f t="shared" ca="1" si="691"/>
        <v>316.59605879999998</v>
      </c>
      <c r="P4008" s="13">
        <f t="shared" ca="1" si="694"/>
        <v>309.37400000000002</v>
      </c>
      <c r="Q4008" s="11">
        <f t="shared" ca="1" si="415"/>
        <v>-7.7117063989999998E-2</v>
      </c>
      <c r="R4008" s="11">
        <f t="shared" ca="1" si="695"/>
        <v>0.1471250298</v>
      </c>
      <c r="S4008" s="11"/>
    </row>
    <row r="4009" spans="2:19" x14ac:dyDescent="0.2">
      <c r="B4009" s="11"/>
      <c r="D4009" s="14">
        <f t="shared" si="696"/>
        <v>40.070000000000597</v>
      </c>
      <c r="E4009" s="11">
        <f t="shared" si="699"/>
        <v>37.840000000001169</v>
      </c>
      <c r="F4009" s="11">
        <f t="shared" si="692"/>
        <v>-371.21040000001148</v>
      </c>
      <c r="G4009" s="11">
        <f t="shared" ca="1" si="412"/>
        <v>316.97922579999999</v>
      </c>
      <c r="H4009" s="15">
        <f t="shared" si="700"/>
        <v>0</v>
      </c>
      <c r="I4009" s="11">
        <f t="shared" ca="1" si="1"/>
        <v>-54.231174150000001</v>
      </c>
      <c r="J4009" s="11">
        <f t="shared" ca="1" si="9"/>
        <v>-1.4331705640000001</v>
      </c>
      <c r="K4009" s="9">
        <f t="shared" ca="1" si="697"/>
        <v>-23.872447520000001</v>
      </c>
      <c r="L4009" s="11">
        <f t="shared" ca="1" si="698"/>
        <v>7690.5208839999996</v>
      </c>
      <c r="M4009" s="11">
        <f t="shared" ca="1" si="693"/>
        <v>0.54450500000000002</v>
      </c>
      <c r="N4009" s="11">
        <f t="shared" ca="1" si="690"/>
        <v>0</v>
      </c>
      <c r="O4009" s="11">
        <f t="shared" ca="1" si="691"/>
        <v>316.97922579999999</v>
      </c>
      <c r="P4009" s="13">
        <f t="shared" ca="1" si="694"/>
        <v>309.37400000000002</v>
      </c>
      <c r="Q4009" s="11">
        <f t="shared" ca="1" si="415"/>
        <v>-7.7163716150000006E-2</v>
      </c>
      <c r="R4009" s="11">
        <f t="shared" ca="1" si="695"/>
        <v>0.14609282000000001</v>
      </c>
      <c r="S4009" s="11"/>
    </row>
    <row r="4010" spans="2:19" x14ac:dyDescent="0.2">
      <c r="B4010" s="11"/>
      <c r="D4010" s="14">
        <f t="shared" si="696"/>
        <v>40.080000000000595</v>
      </c>
      <c r="E4010" s="11">
        <f t="shared" si="699"/>
        <v>37.840000000001169</v>
      </c>
      <c r="F4010" s="11">
        <f t="shared" si="692"/>
        <v>-371.21040000001148</v>
      </c>
      <c r="G4010" s="11">
        <f t="shared" ca="1" si="412"/>
        <v>317.35993389999999</v>
      </c>
      <c r="H4010" s="15">
        <f t="shared" si="700"/>
        <v>0</v>
      </c>
      <c r="I4010" s="11">
        <f t="shared" ca="1" si="1"/>
        <v>-53.850466089999998</v>
      </c>
      <c r="J4010" s="11">
        <f t="shared" ca="1" si="9"/>
        <v>-1.423109569</v>
      </c>
      <c r="K4010" s="9">
        <f t="shared" ca="1" si="697"/>
        <v>-23.886779229999998</v>
      </c>
      <c r="L4010" s="11">
        <f t="shared" ca="1" si="698"/>
        <v>7690.2820869999996</v>
      </c>
      <c r="M4010" s="11">
        <f t="shared" ca="1" si="693"/>
        <v>0.54450500000000002</v>
      </c>
      <c r="N4010" s="11">
        <f t="shared" ca="1" si="690"/>
        <v>0</v>
      </c>
      <c r="O4010" s="11">
        <f t="shared" ca="1" si="691"/>
        <v>317.35993389999999</v>
      </c>
      <c r="P4010" s="13">
        <f t="shared" ca="1" si="694"/>
        <v>309.37400000000002</v>
      </c>
      <c r="Q4010" s="11">
        <f t="shared" ca="1" si="415"/>
        <v>-7.7210041009999994E-2</v>
      </c>
      <c r="R4010" s="11">
        <f t="shared" ca="1" si="695"/>
        <v>0.14506723439999999</v>
      </c>
      <c r="S4010" s="11"/>
    </row>
    <row r="4011" spans="2:19" x14ac:dyDescent="0.2">
      <c r="B4011" s="11"/>
      <c r="D4011" s="14">
        <f t="shared" si="696"/>
        <v>40.090000000000593</v>
      </c>
      <c r="E4011" s="11">
        <f t="shared" si="699"/>
        <v>37.840000000001169</v>
      </c>
      <c r="F4011" s="11">
        <f t="shared" si="692"/>
        <v>-371.21040000001148</v>
      </c>
      <c r="G4011" s="11">
        <f t="shared" ca="1" si="412"/>
        <v>317.7381954</v>
      </c>
      <c r="H4011" s="15">
        <f t="shared" si="700"/>
        <v>0</v>
      </c>
      <c r="I4011" s="11">
        <f t="shared" ca="1" si="1"/>
        <v>-53.472204550000001</v>
      </c>
      <c r="J4011" s="11">
        <f t="shared" ca="1" si="9"/>
        <v>-1.4131132280000001</v>
      </c>
      <c r="K4011" s="9">
        <f t="shared" ca="1" si="697"/>
        <v>-23.901010320000001</v>
      </c>
      <c r="L4011" s="11">
        <f t="shared" ca="1" si="698"/>
        <v>7690.0431479999997</v>
      </c>
      <c r="M4011" s="11">
        <f t="shared" ca="1" si="693"/>
        <v>0.54450500000000002</v>
      </c>
      <c r="N4011" s="11">
        <f t="shared" ca="1" si="690"/>
        <v>0</v>
      </c>
      <c r="O4011" s="11">
        <f t="shared" ca="1" si="691"/>
        <v>317.7381954</v>
      </c>
      <c r="P4011" s="13">
        <f t="shared" ca="1" si="694"/>
        <v>309.37400000000002</v>
      </c>
      <c r="Q4011" s="11">
        <f t="shared" ca="1" si="415"/>
        <v>-7.7256040659999997E-2</v>
      </c>
      <c r="R4011" s="11">
        <f t="shared" ca="1" si="695"/>
        <v>0.1440482394</v>
      </c>
      <c r="S4011" s="11"/>
    </row>
    <row r="4012" spans="2:19" x14ac:dyDescent="0.2">
      <c r="B4012" s="11"/>
      <c r="D4012" s="14">
        <f t="shared" si="696"/>
        <v>40.100000000000591</v>
      </c>
      <c r="E4012" s="11">
        <f t="shared" si="699"/>
        <v>37.840000000001169</v>
      </c>
      <c r="F4012" s="11">
        <f t="shared" si="692"/>
        <v>-371.21040000001148</v>
      </c>
      <c r="G4012" s="11">
        <f t="shared" ca="1" si="412"/>
        <v>318.15082910000001</v>
      </c>
      <c r="H4012" s="15">
        <f t="shared" si="700"/>
        <v>0</v>
      </c>
      <c r="I4012" s="11">
        <f t="shared" ca="1" si="1"/>
        <v>-53.059570870000002</v>
      </c>
      <c r="J4012" s="11">
        <f t="shared" ca="1" si="9"/>
        <v>-1.402208532</v>
      </c>
      <c r="K4012" s="9">
        <f t="shared" ca="1" si="697"/>
        <v>-23.91514145</v>
      </c>
      <c r="L4012" s="11">
        <f t="shared" ca="1" si="698"/>
        <v>7689.8040680000004</v>
      </c>
      <c r="M4012" s="11">
        <f t="shared" ca="1" si="693"/>
        <v>0.54456800000000005</v>
      </c>
      <c r="N4012" s="11">
        <f t="shared" ca="1" si="690"/>
        <v>0</v>
      </c>
      <c r="O4012" s="11">
        <f t="shared" ca="1" si="691"/>
        <v>318.15082910000001</v>
      </c>
      <c r="P4012" s="13">
        <f t="shared" ca="1" si="694"/>
        <v>309.37799999999999</v>
      </c>
      <c r="Q4012" s="11">
        <f t="shared" ca="1" si="415"/>
        <v>-7.7300717739999997E-2</v>
      </c>
      <c r="R4012" s="11">
        <f t="shared" ca="1" si="695"/>
        <v>0.14293664959999999</v>
      </c>
      <c r="S4012" s="11"/>
    </row>
    <row r="4013" spans="2:19" x14ac:dyDescent="0.2">
      <c r="B4013" s="11"/>
      <c r="D4013" s="14">
        <f t="shared" si="696"/>
        <v>40.110000000000589</v>
      </c>
      <c r="E4013" s="11">
        <f t="shared" si="699"/>
        <v>37.840000000001169</v>
      </c>
      <c r="F4013" s="11">
        <f t="shared" si="692"/>
        <v>-371.21040000001148</v>
      </c>
      <c r="G4013" s="11">
        <f t="shared" ca="1" si="412"/>
        <v>318.52401909999998</v>
      </c>
      <c r="H4013" s="15">
        <f t="shared" si="700"/>
        <v>0</v>
      </c>
      <c r="I4013" s="11">
        <f t="shared" ca="1" si="1"/>
        <v>-52.68638086</v>
      </c>
      <c r="J4013" s="11">
        <f t="shared" ca="1" si="9"/>
        <v>-1.3923462170000001</v>
      </c>
      <c r="K4013" s="9">
        <f t="shared" ca="1" si="697"/>
        <v>-23.929163540000001</v>
      </c>
      <c r="L4013" s="11">
        <f t="shared" ca="1" si="698"/>
        <v>7689.5648460000002</v>
      </c>
      <c r="M4013" s="11">
        <f t="shared" ca="1" si="693"/>
        <v>0.54456800000000005</v>
      </c>
      <c r="N4013" s="11">
        <f t="shared" ca="1" si="690"/>
        <v>0</v>
      </c>
      <c r="O4013" s="11">
        <f t="shared" ca="1" si="691"/>
        <v>318.52401909999998</v>
      </c>
      <c r="P4013" s="13">
        <f t="shared" ca="1" si="694"/>
        <v>309.37799999999999</v>
      </c>
      <c r="Q4013" s="11">
        <f t="shared" ca="1" si="415"/>
        <v>-7.7346041219999995E-2</v>
      </c>
      <c r="R4013" s="11">
        <f t="shared" ca="1" si="695"/>
        <v>0.1419313167</v>
      </c>
      <c r="S4013" s="11"/>
    </row>
    <row r="4014" spans="2:19" x14ac:dyDescent="0.2">
      <c r="B4014" s="11"/>
      <c r="D4014" s="14">
        <f t="shared" si="696"/>
        <v>40.120000000000587</v>
      </c>
      <c r="E4014" s="11">
        <f t="shared" si="699"/>
        <v>37.840000000001169</v>
      </c>
      <c r="F4014" s="11">
        <f t="shared" si="692"/>
        <v>-371.21040000001148</v>
      </c>
      <c r="G4014" s="11">
        <f t="shared" ca="1" si="412"/>
        <v>318.89480079999998</v>
      </c>
      <c r="H4014" s="15">
        <f t="shared" si="700"/>
        <v>0</v>
      </c>
      <c r="I4014" s="11">
        <f t="shared" ca="1" si="1"/>
        <v>-52.315599210000002</v>
      </c>
      <c r="J4014" s="11">
        <f t="shared" ca="1" si="9"/>
        <v>-1.382547548</v>
      </c>
      <c r="K4014" s="9">
        <f t="shared" ca="1" si="697"/>
        <v>-23.943086999999998</v>
      </c>
      <c r="L4014" s="11">
        <f t="shared" ca="1" si="698"/>
        <v>7689.3254850000003</v>
      </c>
      <c r="M4014" s="11">
        <f t="shared" ca="1" si="693"/>
        <v>0.54456800000000005</v>
      </c>
      <c r="N4014" s="11">
        <f t="shared" ca="1" si="690"/>
        <v>0</v>
      </c>
      <c r="O4014" s="11">
        <f t="shared" ca="1" si="691"/>
        <v>318.89480079999998</v>
      </c>
      <c r="P4014" s="13">
        <f t="shared" ca="1" si="694"/>
        <v>309.37799999999999</v>
      </c>
      <c r="Q4014" s="11">
        <f t="shared" ca="1" si="415"/>
        <v>-7.7391045909999998E-2</v>
      </c>
      <c r="R4014" s="11">
        <f t="shared" ca="1" si="695"/>
        <v>0.14093247170000001</v>
      </c>
      <c r="S4014" s="11"/>
    </row>
    <row r="4015" spans="2:19" x14ac:dyDescent="0.2">
      <c r="B4015" s="11"/>
      <c r="D4015" s="14">
        <f t="shared" si="696"/>
        <v>40.130000000000585</v>
      </c>
      <c r="E4015" s="11">
        <f t="shared" si="699"/>
        <v>37.840000000001169</v>
      </c>
      <c r="F4015" s="11">
        <f t="shared" si="692"/>
        <v>-371.21040000001148</v>
      </c>
      <c r="G4015" s="11">
        <f t="shared" ca="1" si="412"/>
        <v>319.26318650000002</v>
      </c>
      <c r="H4015" s="15">
        <f t="shared" si="700"/>
        <v>0</v>
      </c>
      <c r="I4015" s="11">
        <f t="shared" ca="1" si="1"/>
        <v>-51.947213529999999</v>
      </c>
      <c r="J4015" s="11">
        <f t="shared" ca="1" si="9"/>
        <v>-1.372812197</v>
      </c>
      <c r="K4015" s="9">
        <f t="shared" ca="1" si="697"/>
        <v>-23.95691248</v>
      </c>
      <c r="L4015" s="11">
        <f t="shared" ca="1" si="698"/>
        <v>7689.0859849999997</v>
      </c>
      <c r="M4015" s="11">
        <f t="shared" ca="1" si="693"/>
        <v>0.54456800000000005</v>
      </c>
      <c r="N4015" s="11">
        <f t="shared" ref="N4015:N4078" ca="1" si="701">IF(K4015&gt;0,-0.5*M4015*(K4015^2)*CdR*CSAR,0)</f>
        <v>0</v>
      </c>
      <c r="O4015" s="11">
        <f t="shared" ref="O4015:O4078" ca="1" si="702">IF(K4015&gt;0,0, 0.5*M4015*(K4015^2)*CdC*CSAC)</f>
        <v>319.26318650000002</v>
      </c>
      <c r="P4015" s="13">
        <f t="shared" ca="1" si="694"/>
        <v>309.37799999999999</v>
      </c>
      <c r="Q4015" s="11">
        <f t="shared" ca="1" si="415"/>
        <v>-7.7435733879999996E-2</v>
      </c>
      <c r="R4015" s="11">
        <f t="shared" ca="1" si="695"/>
        <v>0.13994008120000001</v>
      </c>
      <c r="S4015" s="11"/>
    </row>
    <row r="4016" spans="2:19" x14ac:dyDescent="0.2">
      <c r="B4016" s="11"/>
      <c r="D4016" s="14">
        <f t="shared" si="696"/>
        <v>40.140000000000583</v>
      </c>
      <c r="E4016" s="11">
        <f t="shared" si="699"/>
        <v>37.840000000001169</v>
      </c>
      <c r="F4016" s="11">
        <f t="shared" si="692"/>
        <v>-371.21040000001148</v>
      </c>
      <c r="G4016" s="11">
        <f t="shared" ca="1" si="412"/>
        <v>319.66675279999998</v>
      </c>
      <c r="H4016" s="15">
        <f t="shared" si="700"/>
        <v>0</v>
      </c>
      <c r="I4016" s="11">
        <f t="shared" ca="1" si="1"/>
        <v>-51.543647249999999</v>
      </c>
      <c r="J4016" s="11">
        <f t="shared" ca="1" si="9"/>
        <v>-1.362147126</v>
      </c>
      <c r="K4016" s="9">
        <f t="shared" ca="1" si="697"/>
        <v>-23.970640599999999</v>
      </c>
      <c r="L4016" s="11">
        <f t="shared" ca="1" si="698"/>
        <v>7688.8463469999997</v>
      </c>
      <c r="M4016" s="11">
        <f t="shared" ca="1" si="693"/>
        <v>0.54463200000000001</v>
      </c>
      <c r="N4016" s="11">
        <f t="shared" ca="1" si="701"/>
        <v>0</v>
      </c>
      <c r="O4016" s="11">
        <f t="shared" ca="1" si="702"/>
        <v>319.66675279999998</v>
      </c>
      <c r="P4016" s="13">
        <f t="shared" ca="1" si="694"/>
        <v>309.38299999999998</v>
      </c>
      <c r="Q4016" s="11">
        <f t="shared" ca="1" si="415"/>
        <v>-7.747885501E-2</v>
      </c>
      <c r="R4016" s="11">
        <f t="shared" ca="1" si="695"/>
        <v>0.13885291799999999</v>
      </c>
      <c r="S4016" s="11"/>
    </row>
    <row r="4017" spans="2:19" x14ac:dyDescent="0.2">
      <c r="B4017" s="11"/>
      <c r="D4017" s="14">
        <f t="shared" si="696"/>
        <v>40.150000000000581</v>
      </c>
      <c r="E4017" s="11">
        <f t="shared" si="699"/>
        <v>37.840000000001169</v>
      </c>
      <c r="F4017" s="11">
        <f t="shared" si="692"/>
        <v>-371.21040000001148</v>
      </c>
      <c r="G4017" s="11">
        <f t="shared" ca="1" si="412"/>
        <v>320.0301614</v>
      </c>
      <c r="H4017" s="15">
        <f t="shared" si="700"/>
        <v>0</v>
      </c>
      <c r="I4017" s="11">
        <f t="shared" ca="1" si="1"/>
        <v>-51.180238629999998</v>
      </c>
      <c r="J4017" s="11">
        <f t="shared" ca="1" si="9"/>
        <v>-1.3525433039999999</v>
      </c>
      <c r="K4017" s="9">
        <f t="shared" ca="1" si="697"/>
        <v>-23.98426207</v>
      </c>
      <c r="L4017" s="11">
        <f t="shared" ca="1" si="698"/>
        <v>7688.606573</v>
      </c>
      <c r="M4017" s="11">
        <f t="shared" ca="1" si="693"/>
        <v>0.54463200000000001</v>
      </c>
      <c r="N4017" s="11">
        <f t="shared" ca="1" si="701"/>
        <v>0</v>
      </c>
      <c r="O4017" s="11">
        <f t="shared" ca="1" si="702"/>
        <v>320.0301614</v>
      </c>
      <c r="P4017" s="13">
        <f t="shared" ca="1" si="694"/>
        <v>309.38299999999998</v>
      </c>
      <c r="Q4017" s="11">
        <f t="shared" ca="1" si="415"/>
        <v>-7.7522882870000004E-2</v>
      </c>
      <c r="R4017" s="11">
        <f t="shared" ca="1" si="695"/>
        <v>0.13787393519999999</v>
      </c>
      <c r="S4017" s="11"/>
    </row>
    <row r="4018" spans="2:19" x14ac:dyDescent="0.2">
      <c r="B4018" s="11"/>
      <c r="D4018" s="14">
        <f t="shared" si="696"/>
        <v>40.160000000000579</v>
      </c>
      <c r="E4018" s="11">
        <f t="shared" si="699"/>
        <v>37.840000000001169</v>
      </c>
      <c r="F4018" s="11">
        <f t="shared" si="692"/>
        <v>-371.21040000001148</v>
      </c>
      <c r="G4018" s="11">
        <f t="shared" ca="1" si="412"/>
        <v>320.391212</v>
      </c>
      <c r="H4018" s="15">
        <f t="shared" si="700"/>
        <v>0</v>
      </c>
      <c r="I4018" s="11">
        <f t="shared" ca="1" si="1"/>
        <v>-50.819187960000001</v>
      </c>
      <c r="J4018" s="11">
        <f t="shared" ca="1" si="9"/>
        <v>-1.343001796</v>
      </c>
      <c r="K4018" s="9">
        <f t="shared" ca="1" si="697"/>
        <v>-23.997787500000001</v>
      </c>
      <c r="L4018" s="11">
        <f t="shared" ca="1" si="698"/>
        <v>7688.3666620000004</v>
      </c>
      <c r="M4018" s="11">
        <f t="shared" ca="1" si="693"/>
        <v>0.54463200000000001</v>
      </c>
      <c r="N4018" s="11">
        <f t="shared" ca="1" si="701"/>
        <v>0</v>
      </c>
      <c r="O4018" s="11">
        <f t="shared" ca="1" si="702"/>
        <v>320.391212</v>
      </c>
      <c r="P4018" s="13">
        <f t="shared" ca="1" si="694"/>
        <v>309.38299999999998</v>
      </c>
      <c r="Q4018" s="11">
        <f t="shared" ca="1" si="415"/>
        <v>-7.7566600309999997E-2</v>
      </c>
      <c r="R4018" s="11">
        <f t="shared" ca="1" si="695"/>
        <v>0.13690130440000001</v>
      </c>
      <c r="S4018" s="11"/>
    </row>
    <row r="4019" spans="2:19" x14ac:dyDescent="0.2">
      <c r="B4019" s="11"/>
      <c r="D4019" s="14">
        <f t="shared" si="696"/>
        <v>40.170000000000577</v>
      </c>
      <c r="E4019" s="11">
        <f t="shared" si="699"/>
        <v>37.840000000001169</v>
      </c>
      <c r="F4019" s="11">
        <f t="shared" si="692"/>
        <v>-371.21040000001148</v>
      </c>
      <c r="G4019" s="11">
        <f t="shared" ca="1" si="412"/>
        <v>320.7499171</v>
      </c>
      <c r="H4019" s="15">
        <f t="shared" si="700"/>
        <v>0</v>
      </c>
      <c r="I4019" s="11">
        <f t="shared" ca="1" si="1"/>
        <v>-50.460482910000003</v>
      </c>
      <c r="J4019" s="11">
        <f t="shared" ca="1" si="9"/>
        <v>-1.3335222760000001</v>
      </c>
      <c r="K4019" s="9">
        <f t="shared" ca="1" si="697"/>
        <v>-24.011217519999999</v>
      </c>
      <c r="L4019" s="11">
        <f t="shared" ca="1" si="698"/>
        <v>7688.1266169999999</v>
      </c>
      <c r="M4019" s="11">
        <f t="shared" ca="1" si="693"/>
        <v>0.54463200000000001</v>
      </c>
      <c r="N4019" s="11">
        <f t="shared" ca="1" si="701"/>
        <v>0</v>
      </c>
      <c r="O4019" s="11">
        <f t="shared" ca="1" si="702"/>
        <v>320.7499171</v>
      </c>
      <c r="P4019" s="13">
        <f t="shared" ca="1" si="694"/>
        <v>309.38299999999998</v>
      </c>
      <c r="Q4019" s="11">
        <f t="shared" ca="1" si="415"/>
        <v>-7.7610009349999995E-2</v>
      </c>
      <c r="R4019" s="11">
        <f t="shared" ca="1" si="695"/>
        <v>0.13593499240000001</v>
      </c>
      <c r="S4019" s="11"/>
    </row>
    <row r="4020" spans="2:19" x14ac:dyDescent="0.2">
      <c r="B4020" s="11"/>
      <c r="D4020" s="14">
        <f t="shared" si="696"/>
        <v>40.180000000000575</v>
      </c>
      <c r="E4020" s="11">
        <f t="shared" si="699"/>
        <v>37.840000000001169</v>
      </c>
      <c r="F4020" s="11">
        <f t="shared" si="692"/>
        <v>-371.21040000001148</v>
      </c>
      <c r="G4020" s="11">
        <f t="shared" ca="1" si="412"/>
        <v>321.14343259999998</v>
      </c>
      <c r="H4020" s="15">
        <f t="shared" si="700"/>
        <v>0</v>
      </c>
      <c r="I4020" s="11">
        <f t="shared" ca="1" si="1"/>
        <v>-50.066967409999997</v>
      </c>
      <c r="J4020" s="11">
        <f t="shared" ca="1" si="9"/>
        <v>-1.323122817</v>
      </c>
      <c r="K4020" s="9">
        <f t="shared" ca="1" si="697"/>
        <v>-24.024552740000001</v>
      </c>
      <c r="L4020" s="11">
        <f t="shared" ca="1" si="698"/>
        <v>7687.8864389999999</v>
      </c>
      <c r="M4020" s="11">
        <f t="shared" ca="1" si="693"/>
        <v>0.54469500000000004</v>
      </c>
      <c r="N4020" s="11">
        <f t="shared" ca="1" si="701"/>
        <v>0</v>
      </c>
      <c r="O4020" s="11">
        <f t="shared" ca="1" si="702"/>
        <v>321.14343259999998</v>
      </c>
      <c r="P4020" s="13">
        <f t="shared" ca="1" si="694"/>
        <v>309.387</v>
      </c>
      <c r="Q4020" s="11">
        <f t="shared" ca="1" si="415"/>
        <v>-7.7652108019999999E-2</v>
      </c>
      <c r="R4020" s="11">
        <f t="shared" ca="1" si="695"/>
        <v>0.13487490490000001</v>
      </c>
      <c r="S4020" s="11"/>
    </row>
    <row r="4021" spans="2:19" x14ac:dyDescent="0.2">
      <c r="B4021" s="11"/>
      <c r="D4021" s="14">
        <f t="shared" si="696"/>
        <v>40.190000000000573</v>
      </c>
      <c r="E4021" s="11">
        <f t="shared" si="699"/>
        <v>37.840000000001169</v>
      </c>
      <c r="F4021" s="11">
        <f t="shared" si="692"/>
        <v>-371.21040000001148</v>
      </c>
      <c r="G4021" s="11">
        <f t="shared" ca="1" si="412"/>
        <v>321.4972616</v>
      </c>
      <c r="H4021" s="15">
        <f t="shared" si="700"/>
        <v>0</v>
      </c>
      <c r="I4021" s="11">
        <f t="shared" ca="1" si="1"/>
        <v>-49.713138379999997</v>
      </c>
      <c r="J4021" s="11">
        <f t="shared" ca="1" si="9"/>
        <v>-1.313772156</v>
      </c>
      <c r="K4021" s="9">
        <f t="shared" ca="1" si="697"/>
        <v>-24.03778397</v>
      </c>
      <c r="L4021" s="11">
        <f t="shared" ca="1" si="698"/>
        <v>7687.646127</v>
      </c>
      <c r="M4021" s="11">
        <f t="shared" ca="1" si="693"/>
        <v>0.54469500000000004</v>
      </c>
      <c r="N4021" s="11">
        <f t="shared" ca="1" si="701"/>
        <v>0</v>
      </c>
      <c r="O4021" s="11">
        <f t="shared" ca="1" si="702"/>
        <v>321.4972616</v>
      </c>
      <c r="P4021" s="13">
        <f t="shared" ca="1" si="694"/>
        <v>309.387</v>
      </c>
      <c r="Q4021" s="11">
        <f t="shared" ca="1" si="415"/>
        <v>-7.7694873969999995E-2</v>
      </c>
      <c r="R4021" s="11">
        <f t="shared" ca="1" si="695"/>
        <v>0.1339217284</v>
      </c>
      <c r="S4021" s="11"/>
    </row>
    <row r="4022" spans="2:19" x14ac:dyDescent="0.2">
      <c r="B4022" s="11"/>
      <c r="D4022" s="14">
        <f t="shared" si="696"/>
        <v>40.200000000000571</v>
      </c>
      <c r="E4022" s="11">
        <f t="shared" si="699"/>
        <v>37.840000000001169</v>
      </c>
      <c r="F4022" s="11">
        <f t="shared" si="692"/>
        <v>-371.21040000001148</v>
      </c>
      <c r="G4022" s="11">
        <f t="shared" ca="1" si="412"/>
        <v>321.8487829</v>
      </c>
      <c r="H4022" s="15">
        <f t="shared" si="700"/>
        <v>0</v>
      </c>
      <c r="I4022" s="11">
        <f t="shared" ca="1" si="1"/>
        <v>-49.36161714</v>
      </c>
      <c r="J4022" s="11">
        <f t="shared" ca="1" si="9"/>
        <v>-1.3044824829999999</v>
      </c>
      <c r="K4022" s="9">
        <f t="shared" ca="1" si="697"/>
        <v>-24.050921689999999</v>
      </c>
      <c r="L4022" s="11">
        <f t="shared" ca="1" si="698"/>
        <v>7687.405683</v>
      </c>
      <c r="M4022" s="11">
        <f t="shared" ca="1" si="693"/>
        <v>0.54469500000000004</v>
      </c>
      <c r="N4022" s="11">
        <f t="shared" ca="1" si="701"/>
        <v>0</v>
      </c>
      <c r="O4022" s="11">
        <f t="shared" ca="1" si="702"/>
        <v>321.8487829</v>
      </c>
      <c r="P4022" s="13">
        <f t="shared" ca="1" si="694"/>
        <v>309.387</v>
      </c>
      <c r="Q4022" s="11">
        <f t="shared" ca="1" si="415"/>
        <v>-7.7737337680000004E-2</v>
      </c>
      <c r="R4022" s="11">
        <f t="shared" ca="1" si="695"/>
        <v>0.13297476890000001</v>
      </c>
      <c r="S4022" s="11"/>
    </row>
    <row r="4023" spans="2:19" x14ac:dyDescent="0.2">
      <c r="B4023" s="11"/>
      <c r="D4023" s="14">
        <f t="shared" si="696"/>
        <v>40.210000000000569</v>
      </c>
      <c r="E4023" s="11">
        <f t="shared" si="699"/>
        <v>37.840000000001169</v>
      </c>
      <c r="F4023" s="11">
        <f t="shared" si="692"/>
        <v>-371.21040000001148</v>
      </c>
      <c r="G4023" s="11">
        <f t="shared" ca="1" si="412"/>
        <v>322.19800850000001</v>
      </c>
      <c r="H4023" s="15">
        <f t="shared" si="700"/>
        <v>0</v>
      </c>
      <c r="I4023" s="11">
        <f t="shared" ca="1" si="1"/>
        <v>-49.012391479999998</v>
      </c>
      <c r="J4023" s="11">
        <f t="shared" ca="1" si="9"/>
        <v>-1.295253475</v>
      </c>
      <c r="K4023" s="9">
        <f t="shared" ca="1" si="697"/>
        <v>-24.063966520000001</v>
      </c>
      <c r="L4023" s="11">
        <f t="shared" ca="1" si="698"/>
        <v>7687.1651089999996</v>
      </c>
      <c r="M4023" s="11">
        <f t="shared" ca="1" si="693"/>
        <v>0.54469500000000004</v>
      </c>
      <c r="N4023" s="11">
        <f t="shared" ca="1" si="701"/>
        <v>0</v>
      </c>
      <c r="O4023" s="11">
        <f t="shared" ca="1" si="702"/>
        <v>322.19800850000001</v>
      </c>
      <c r="P4023" s="13">
        <f t="shared" ca="1" si="694"/>
        <v>309.387</v>
      </c>
      <c r="Q4023" s="11">
        <f t="shared" ca="1" si="415"/>
        <v>-7.7779501139999999E-2</v>
      </c>
      <c r="R4023" s="11">
        <f t="shared" ca="1" si="695"/>
        <v>0.13203399330000001</v>
      </c>
      <c r="S4023" s="11"/>
    </row>
    <row r="4024" spans="2:19" x14ac:dyDescent="0.2">
      <c r="B4024" s="11"/>
      <c r="D4024" s="14">
        <f t="shared" si="696"/>
        <v>40.220000000000567</v>
      </c>
      <c r="E4024" s="11">
        <f t="shared" si="699"/>
        <v>37.840000000001169</v>
      </c>
      <c r="F4024" s="11">
        <f t="shared" si="692"/>
        <v>-371.21040000001148</v>
      </c>
      <c r="G4024" s="11">
        <f t="shared" ca="1" si="412"/>
        <v>322.58225670000002</v>
      </c>
      <c r="H4024" s="15">
        <f t="shared" si="700"/>
        <v>0</v>
      </c>
      <c r="I4024" s="11">
        <f t="shared" ca="1" si="1"/>
        <v>-48.628143280000003</v>
      </c>
      <c r="J4024" s="11">
        <f t="shared" ca="1" si="9"/>
        <v>-1.2850989239999999</v>
      </c>
      <c r="K4024" s="9">
        <f t="shared" ca="1" si="697"/>
        <v>-24.076919050000001</v>
      </c>
      <c r="L4024" s="11">
        <f t="shared" ca="1" si="698"/>
        <v>7686.9244040000003</v>
      </c>
      <c r="M4024" s="11">
        <f t="shared" ca="1" si="693"/>
        <v>0.54475799999999996</v>
      </c>
      <c r="N4024" s="11">
        <f t="shared" ca="1" si="701"/>
        <v>0</v>
      </c>
      <c r="O4024" s="11">
        <f t="shared" ca="1" si="702"/>
        <v>322.58225670000002</v>
      </c>
      <c r="P4024" s="13">
        <f t="shared" ca="1" si="694"/>
        <v>309.39100000000002</v>
      </c>
      <c r="Q4024" s="11">
        <f t="shared" ca="1" si="415"/>
        <v>-7.7820360170000005E-2</v>
      </c>
      <c r="R4024" s="11">
        <f t="shared" ca="1" si="695"/>
        <v>0.13099887090000001</v>
      </c>
      <c r="S4024" s="11"/>
    </row>
    <row r="4025" spans="2:19" x14ac:dyDescent="0.2">
      <c r="B4025" s="11"/>
      <c r="D4025" s="14">
        <f t="shared" si="696"/>
        <v>40.230000000000565</v>
      </c>
      <c r="E4025" s="11">
        <f t="shared" si="699"/>
        <v>37.840000000001169</v>
      </c>
      <c r="F4025" s="11">
        <f t="shared" si="692"/>
        <v>-371.21040000001148</v>
      </c>
      <c r="G4025" s="11">
        <f t="shared" ca="1" si="412"/>
        <v>322.92670340000001</v>
      </c>
      <c r="H4025" s="15">
        <f t="shared" si="700"/>
        <v>0</v>
      </c>
      <c r="I4025" s="11">
        <f t="shared" ca="1" si="1"/>
        <v>-48.283696599999999</v>
      </c>
      <c r="J4025" s="11">
        <f t="shared" ca="1" si="9"/>
        <v>-1.27599621</v>
      </c>
      <c r="K4025" s="9">
        <f t="shared" ca="1" si="697"/>
        <v>-24.089770040000001</v>
      </c>
      <c r="L4025" s="11">
        <f t="shared" ca="1" si="698"/>
        <v>7686.6835709999996</v>
      </c>
      <c r="M4025" s="11">
        <f t="shared" ca="1" si="693"/>
        <v>0.54475799999999996</v>
      </c>
      <c r="N4025" s="11">
        <f t="shared" ca="1" si="701"/>
        <v>0</v>
      </c>
      <c r="O4025" s="11">
        <f t="shared" ca="1" si="702"/>
        <v>322.92670340000001</v>
      </c>
      <c r="P4025" s="13">
        <f t="shared" ca="1" si="694"/>
        <v>309.39100000000002</v>
      </c>
      <c r="Q4025" s="11">
        <f t="shared" ca="1" si="415"/>
        <v>-7.7861896570000005E-2</v>
      </c>
      <c r="R4025" s="11">
        <f t="shared" ca="1" si="695"/>
        <v>0.13007096949999999</v>
      </c>
      <c r="S4025" s="11"/>
    </row>
    <row r="4026" spans="2:19" x14ac:dyDescent="0.2">
      <c r="B4026" s="11"/>
      <c r="D4026" s="14">
        <f t="shared" si="696"/>
        <v>40.240000000000563</v>
      </c>
      <c r="E4026" s="11">
        <f t="shared" si="699"/>
        <v>37.840000000001169</v>
      </c>
      <c r="F4026" s="11">
        <f t="shared" si="692"/>
        <v>-371.21040000001148</v>
      </c>
      <c r="G4026" s="11">
        <f t="shared" ca="1" si="412"/>
        <v>323.26889210000002</v>
      </c>
      <c r="H4026" s="15">
        <f t="shared" si="700"/>
        <v>0</v>
      </c>
      <c r="I4026" s="11">
        <f t="shared" ca="1" si="1"/>
        <v>-47.941507880000003</v>
      </c>
      <c r="J4026" s="11">
        <f t="shared" ca="1" si="9"/>
        <v>-1.2669531679999999</v>
      </c>
      <c r="K4026" s="9">
        <f t="shared" ca="1" si="697"/>
        <v>-24.102530000000002</v>
      </c>
      <c r="L4026" s="11">
        <f t="shared" ca="1" si="698"/>
        <v>7686.4426089999997</v>
      </c>
      <c r="M4026" s="11">
        <f t="shared" ca="1" si="693"/>
        <v>0.54475799999999996</v>
      </c>
      <c r="N4026" s="11">
        <f t="shared" ca="1" si="701"/>
        <v>0</v>
      </c>
      <c r="O4026" s="11">
        <f t="shared" ca="1" si="702"/>
        <v>323.26889210000002</v>
      </c>
      <c r="P4026" s="13">
        <f t="shared" ca="1" si="694"/>
        <v>309.39100000000002</v>
      </c>
      <c r="Q4026" s="11">
        <f t="shared" ca="1" si="415"/>
        <v>-7.7903138760000004E-2</v>
      </c>
      <c r="R4026" s="11">
        <f t="shared" ca="1" si="695"/>
        <v>0.12914915069999999</v>
      </c>
      <c r="S4026" s="11"/>
    </row>
    <row r="4027" spans="2:19" x14ac:dyDescent="0.2">
      <c r="B4027" s="11"/>
      <c r="D4027" s="14">
        <f t="shared" si="696"/>
        <v>40.250000000000561</v>
      </c>
      <c r="E4027" s="11">
        <f t="shared" si="699"/>
        <v>37.840000000001169</v>
      </c>
      <c r="F4027" s="11">
        <f t="shared" si="692"/>
        <v>-371.21040000001148</v>
      </c>
      <c r="G4027" s="11">
        <f t="shared" ca="1" si="412"/>
        <v>323.608835</v>
      </c>
      <c r="H4027" s="15">
        <f t="shared" si="700"/>
        <v>0</v>
      </c>
      <c r="I4027" s="11">
        <f t="shared" ca="1" si="1"/>
        <v>-47.601564979999999</v>
      </c>
      <c r="J4027" s="11">
        <f t="shared" ca="1" si="9"/>
        <v>-1.257969476</v>
      </c>
      <c r="K4027" s="9">
        <f t="shared" ca="1" si="697"/>
        <v>-24.115199539999999</v>
      </c>
      <c r="L4027" s="11">
        <f t="shared" ca="1" si="698"/>
        <v>7686.201521</v>
      </c>
      <c r="M4027" s="11">
        <f t="shared" ca="1" si="693"/>
        <v>0.54475799999999996</v>
      </c>
      <c r="N4027" s="11">
        <f t="shared" ca="1" si="701"/>
        <v>0</v>
      </c>
      <c r="O4027" s="11">
        <f t="shared" ca="1" si="702"/>
        <v>323.608835</v>
      </c>
      <c r="P4027" s="13">
        <f t="shared" ca="1" si="694"/>
        <v>309.39100000000002</v>
      </c>
      <c r="Q4027" s="11">
        <f t="shared" ca="1" si="415"/>
        <v>-7.7944088669999995E-2</v>
      </c>
      <c r="R4027" s="11">
        <f t="shared" ca="1" si="695"/>
        <v>0.1282333819</v>
      </c>
      <c r="S4027" s="11"/>
    </row>
    <row r="4028" spans="2:19" x14ac:dyDescent="0.2">
      <c r="B4028" s="11"/>
      <c r="D4028" s="14">
        <f t="shared" si="696"/>
        <v>40.260000000000559</v>
      </c>
      <c r="E4028" s="11">
        <f t="shared" si="699"/>
        <v>37.840000000001169</v>
      </c>
      <c r="F4028" s="11">
        <f t="shared" si="692"/>
        <v>-371.21040000001148</v>
      </c>
      <c r="G4028" s="11">
        <f t="shared" ca="1" si="412"/>
        <v>323.98400789999999</v>
      </c>
      <c r="H4028" s="15">
        <f t="shared" si="700"/>
        <v>0</v>
      </c>
      <c r="I4028" s="11">
        <f t="shared" ca="1" si="1"/>
        <v>-47.226392130000001</v>
      </c>
      <c r="J4028" s="11">
        <f t="shared" ca="1" si="9"/>
        <v>-1.24805476</v>
      </c>
      <c r="K4028" s="9">
        <f t="shared" ca="1" si="697"/>
        <v>-24.127779230000002</v>
      </c>
      <c r="L4028" s="11">
        <f t="shared" ca="1" si="698"/>
        <v>7685.9603059999999</v>
      </c>
      <c r="M4028" s="11">
        <f t="shared" ca="1" si="693"/>
        <v>0.544821</v>
      </c>
      <c r="N4028" s="11">
        <f t="shared" ca="1" si="701"/>
        <v>0</v>
      </c>
      <c r="O4028" s="11">
        <f t="shared" ca="1" si="702"/>
        <v>323.98400789999999</v>
      </c>
      <c r="P4028" s="13">
        <f t="shared" ca="1" si="694"/>
        <v>309.39499999999998</v>
      </c>
      <c r="Q4028" s="11">
        <f t="shared" ca="1" si="415"/>
        <v>-7.7983739979999994E-2</v>
      </c>
      <c r="R4028" s="11">
        <f t="shared" ca="1" si="695"/>
        <v>0.1272227075</v>
      </c>
      <c r="S4028" s="11"/>
    </row>
    <row r="4029" spans="2:19" x14ac:dyDescent="0.2">
      <c r="B4029" s="11"/>
      <c r="D4029" s="14">
        <f t="shared" si="696"/>
        <v>40.270000000000557</v>
      </c>
      <c r="E4029" s="11">
        <f t="shared" si="699"/>
        <v>37.840000000001169</v>
      </c>
      <c r="F4029" s="11">
        <f t="shared" si="692"/>
        <v>-371.21040000001148</v>
      </c>
      <c r="G4029" s="11">
        <f t="shared" ca="1" si="412"/>
        <v>324.31926820000001</v>
      </c>
      <c r="H4029" s="15">
        <f t="shared" si="700"/>
        <v>0</v>
      </c>
      <c r="I4029" s="11">
        <f t="shared" ca="1" si="1"/>
        <v>-46.891131799999997</v>
      </c>
      <c r="J4029" s="11">
        <f t="shared" ca="1" si="9"/>
        <v>-1.2391948150000001</v>
      </c>
      <c r="K4029" s="9">
        <f t="shared" ca="1" si="697"/>
        <v>-24.140259780000001</v>
      </c>
      <c r="L4029" s="11">
        <f t="shared" ca="1" si="698"/>
        <v>7685.7189660000004</v>
      </c>
      <c r="M4029" s="11">
        <f t="shared" ca="1" si="693"/>
        <v>0.544821</v>
      </c>
      <c r="N4029" s="11">
        <f t="shared" ca="1" si="701"/>
        <v>0</v>
      </c>
      <c r="O4029" s="11">
        <f t="shared" ca="1" si="702"/>
        <v>324.31926820000001</v>
      </c>
      <c r="P4029" s="13">
        <f t="shared" ca="1" si="694"/>
        <v>309.39499999999998</v>
      </c>
      <c r="Q4029" s="11">
        <f t="shared" ca="1" si="415"/>
        <v>-7.802407854E-2</v>
      </c>
      <c r="R4029" s="11">
        <f t="shared" ca="1" si="695"/>
        <v>0.126319553</v>
      </c>
      <c r="S4029" s="11"/>
    </row>
    <row r="4030" spans="2:19" x14ac:dyDescent="0.2">
      <c r="B4030" s="11"/>
      <c r="D4030" s="14">
        <f t="shared" si="696"/>
        <v>40.280000000000555</v>
      </c>
      <c r="E4030" s="11">
        <f t="shared" si="699"/>
        <v>37.840000000001169</v>
      </c>
      <c r="F4030" s="11">
        <f t="shared" si="692"/>
        <v>-371.21040000001148</v>
      </c>
      <c r="G4030" s="11">
        <f t="shared" ca="1" si="412"/>
        <v>324.65231999999997</v>
      </c>
      <c r="H4030" s="15">
        <f t="shared" si="700"/>
        <v>0</v>
      </c>
      <c r="I4030" s="11">
        <f t="shared" ca="1" si="1"/>
        <v>-46.55807995</v>
      </c>
      <c r="J4030" s="11">
        <f t="shared" ca="1" si="9"/>
        <v>-1.230393233</v>
      </c>
      <c r="K4030" s="9">
        <f t="shared" ca="1" si="697"/>
        <v>-24.152651729999999</v>
      </c>
      <c r="L4030" s="11">
        <f t="shared" ca="1" si="698"/>
        <v>7685.4775010000003</v>
      </c>
      <c r="M4030" s="11">
        <f t="shared" ca="1" si="693"/>
        <v>0.544821</v>
      </c>
      <c r="N4030" s="11">
        <f t="shared" ca="1" si="701"/>
        <v>0</v>
      </c>
      <c r="O4030" s="11">
        <f t="shared" ca="1" si="702"/>
        <v>324.65231999999997</v>
      </c>
      <c r="P4030" s="13">
        <f t="shared" ca="1" si="694"/>
        <v>309.39499999999998</v>
      </c>
      <c r="Q4030" s="11">
        <f t="shared" ca="1" si="415"/>
        <v>-7.806413073E-2</v>
      </c>
      <c r="R4030" s="11">
        <f t="shared" ca="1" si="695"/>
        <v>0.12542234799999999</v>
      </c>
      <c r="S4030" s="11"/>
    </row>
    <row r="4031" spans="2:19" x14ac:dyDescent="0.2">
      <c r="B4031" s="11"/>
      <c r="D4031" s="14">
        <f t="shared" si="696"/>
        <v>40.290000000000553</v>
      </c>
      <c r="E4031" s="11">
        <f t="shared" si="699"/>
        <v>37.840000000001169</v>
      </c>
      <c r="F4031" s="11">
        <f t="shared" si="692"/>
        <v>-371.21040000001148</v>
      </c>
      <c r="G4031" s="11">
        <f t="shared" ca="1" si="412"/>
        <v>324.98317539999999</v>
      </c>
      <c r="H4031" s="15">
        <f t="shared" si="700"/>
        <v>0</v>
      </c>
      <c r="I4031" s="11">
        <f t="shared" ca="1" si="1"/>
        <v>-46.227224550000003</v>
      </c>
      <c r="J4031" s="11">
        <f t="shared" ca="1" si="9"/>
        <v>-1.221649698</v>
      </c>
      <c r="K4031" s="9">
        <f t="shared" ca="1" si="697"/>
        <v>-24.16495566</v>
      </c>
      <c r="L4031" s="11">
        <f t="shared" ca="1" si="698"/>
        <v>7685.2359130000004</v>
      </c>
      <c r="M4031" s="11">
        <f t="shared" ca="1" si="693"/>
        <v>0.544821</v>
      </c>
      <c r="N4031" s="11">
        <f t="shared" ca="1" si="701"/>
        <v>0</v>
      </c>
      <c r="O4031" s="11">
        <f t="shared" ca="1" si="702"/>
        <v>324.98317539999999</v>
      </c>
      <c r="P4031" s="13">
        <f t="shared" ca="1" si="694"/>
        <v>309.39499999999998</v>
      </c>
      <c r="Q4031" s="11">
        <f t="shared" ca="1" si="415"/>
        <v>-7.810389844E-2</v>
      </c>
      <c r="R4031" s="11">
        <f t="shared" ca="1" si="695"/>
        <v>0.1245310599</v>
      </c>
      <c r="S4031" s="11"/>
    </row>
    <row r="4032" spans="2:19" x14ac:dyDescent="0.2">
      <c r="B4032" s="11"/>
      <c r="D4032" s="14">
        <f t="shared" si="696"/>
        <v>40.300000000000551</v>
      </c>
      <c r="E4032" s="11">
        <f t="shared" si="699"/>
        <v>37.840000000001169</v>
      </c>
      <c r="F4032" s="11">
        <f t="shared" si="692"/>
        <v>-371.21040000001148</v>
      </c>
      <c r="G4032" s="11">
        <f t="shared" ca="1" si="412"/>
        <v>325.35006069999997</v>
      </c>
      <c r="H4032" s="15">
        <f t="shared" si="700"/>
        <v>0</v>
      </c>
      <c r="I4032" s="11">
        <f t="shared" ca="1" si="1"/>
        <v>-45.860339289999999</v>
      </c>
      <c r="J4032" s="11">
        <f t="shared" ca="1" si="9"/>
        <v>-1.211953998</v>
      </c>
      <c r="K4032" s="9">
        <f t="shared" ca="1" si="697"/>
        <v>-24.177172160000001</v>
      </c>
      <c r="L4032" s="11">
        <f t="shared" ca="1" si="698"/>
        <v>7684.9942030000002</v>
      </c>
      <c r="M4032" s="11">
        <f t="shared" ca="1" si="693"/>
        <v>0.54488499999999995</v>
      </c>
      <c r="N4032" s="11">
        <f t="shared" ca="1" si="701"/>
        <v>0</v>
      </c>
      <c r="O4032" s="11">
        <f t="shared" ca="1" si="702"/>
        <v>325.35006069999997</v>
      </c>
      <c r="P4032" s="13">
        <f t="shared" ca="1" si="694"/>
        <v>309.399</v>
      </c>
      <c r="Q4032" s="11">
        <f t="shared" ca="1" si="415"/>
        <v>-7.8142373299999998E-2</v>
      </c>
      <c r="R4032" s="11">
        <f t="shared" ca="1" si="695"/>
        <v>0.1235427113</v>
      </c>
      <c r="S4032" s="11"/>
    </row>
    <row r="4033" spans="2:19" x14ac:dyDescent="0.2">
      <c r="B4033" s="11"/>
      <c r="D4033" s="14">
        <f t="shared" si="696"/>
        <v>40.310000000000549</v>
      </c>
      <c r="E4033" s="11">
        <f t="shared" si="699"/>
        <v>37.840000000001169</v>
      </c>
      <c r="F4033" s="11">
        <f t="shared" si="692"/>
        <v>-371.21040000001148</v>
      </c>
      <c r="G4033" s="11">
        <f t="shared" ca="1" si="412"/>
        <v>325.67632559999998</v>
      </c>
      <c r="H4033" s="15">
        <f t="shared" si="700"/>
        <v>0</v>
      </c>
      <c r="I4033" s="11">
        <f t="shared" ca="1" si="1"/>
        <v>-45.534074390000001</v>
      </c>
      <c r="J4033" s="11">
        <f t="shared" ca="1" si="9"/>
        <v>-1.203331776</v>
      </c>
      <c r="K4033" s="9">
        <f t="shared" ca="1" si="697"/>
        <v>-24.189291699999998</v>
      </c>
      <c r="L4033" s="11">
        <f t="shared" ca="1" si="698"/>
        <v>7684.7523700000002</v>
      </c>
      <c r="M4033" s="11">
        <f t="shared" ca="1" si="693"/>
        <v>0.54488499999999995</v>
      </c>
      <c r="N4033" s="11">
        <f t="shared" ca="1" si="701"/>
        <v>0</v>
      </c>
      <c r="O4033" s="11">
        <f t="shared" ca="1" si="702"/>
        <v>325.67632559999998</v>
      </c>
      <c r="P4033" s="13">
        <f t="shared" ca="1" si="694"/>
        <v>309.399</v>
      </c>
      <c r="Q4033" s="11">
        <f t="shared" ca="1" si="415"/>
        <v>-7.8181544529999994E-2</v>
      </c>
      <c r="R4033" s="11">
        <f t="shared" ca="1" si="695"/>
        <v>0.1226637896</v>
      </c>
      <c r="S4033" s="11"/>
    </row>
    <row r="4034" spans="2:19" x14ac:dyDescent="0.2">
      <c r="B4034" s="11"/>
      <c r="D4034" s="14">
        <f t="shared" si="696"/>
        <v>40.320000000000547</v>
      </c>
      <c r="E4034" s="11">
        <f t="shared" si="699"/>
        <v>37.840000000001169</v>
      </c>
      <c r="F4034" s="11">
        <f t="shared" ref="F4034:F4097" si="703">E4034*Grav</f>
        <v>-371.21040000001148</v>
      </c>
      <c r="G4034" s="11">
        <f t="shared" ca="1" si="412"/>
        <v>326.00043110000001</v>
      </c>
      <c r="H4034" s="15">
        <f t="shared" si="700"/>
        <v>0</v>
      </c>
      <c r="I4034" s="11">
        <f t="shared" ca="1" si="1"/>
        <v>-45.209968869999997</v>
      </c>
      <c r="J4034" s="11">
        <f t="shared" ca="1" si="9"/>
        <v>-1.1947666189999999</v>
      </c>
      <c r="K4034" s="9">
        <f t="shared" ca="1" si="697"/>
        <v>-24.201325010000001</v>
      </c>
      <c r="L4034" s="11">
        <f t="shared" ca="1" si="698"/>
        <v>7684.5104170000004</v>
      </c>
      <c r="M4034" s="11">
        <f t="shared" ref="M4034:M4097" ca="1" si="704">VLOOKUP(L4034,AtmChart,4)</f>
        <v>0.54488499999999995</v>
      </c>
      <c r="N4034" s="11">
        <f t="shared" ca="1" si="701"/>
        <v>0</v>
      </c>
      <c r="O4034" s="11">
        <f t="shared" ca="1" si="702"/>
        <v>326.00043110000001</v>
      </c>
      <c r="P4034" s="13">
        <f t="shared" ref="P4034:P4097" ca="1" si="705">VLOOKUP(L4034,AtmChart,5)</f>
        <v>309.399</v>
      </c>
      <c r="Q4034" s="11">
        <f t="shared" ca="1" si="415"/>
        <v>-7.8220437089999997E-2</v>
      </c>
      <c r="R4034" s="11">
        <f t="shared" ref="R4034:R4097" ca="1" si="706">J4034/Grav</f>
        <v>0.1217906849</v>
      </c>
      <c r="S4034" s="11"/>
    </row>
    <row r="4035" spans="2:19" x14ac:dyDescent="0.2">
      <c r="B4035" s="11"/>
      <c r="D4035" s="14">
        <f t="shared" ref="D4035:D4098" si="707">D4034+DeltaT</f>
        <v>40.330000000000545</v>
      </c>
      <c r="E4035" s="11">
        <f t="shared" si="699"/>
        <v>37.840000000001169</v>
      </c>
      <c r="F4035" s="11">
        <f t="shared" si="703"/>
        <v>-371.21040000001148</v>
      </c>
      <c r="G4035" s="11">
        <f t="shared" ca="1" si="412"/>
        <v>326.32238919999998</v>
      </c>
      <c r="H4035" s="15">
        <f t="shared" si="700"/>
        <v>0</v>
      </c>
      <c r="I4035" s="11">
        <f t="shared" ca="1" si="1"/>
        <v>-44.888010809999997</v>
      </c>
      <c r="J4035" s="11">
        <f t="shared" ca="1" si="9"/>
        <v>-1.186258214</v>
      </c>
      <c r="K4035" s="9">
        <f t="shared" ref="K4035:K4098" ca="1" si="708">K4034+J4034*DeltaT</f>
        <v>-24.213272679999999</v>
      </c>
      <c r="L4035" s="11">
        <f t="shared" ref="L4035:L4098" ca="1" si="709">L4034+K4034*DeltaT+(0.5*J4034*DeltaT^2)</f>
        <v>7684.2683440000001</v>
      </c>
      <c r="M4035" s="11">
        <f t="shared" ca="1" si="704"/>
        <v>0.54488499999999995</v>
      </c>
      <c r="N4035" s="11">
        <f t="shared" ca="1" si="701"/>
        <v>0</v>
      </c>
      <c r="O4035" s="11">
        <f t="shared" ca="1" si="702"/>
        <v>326.32238919999998</v>
      </c>
      <c r="P4035" s="13">
        <f t="shared" ca="1" si="705"/>
        <v>309.399</v>
      </c>
      <c r="Q4035" s="11">
        <f t="shared" ca="1" si="415"/>
        <v>-7.8259052809999993E-2</v>
      </c>
      <c r="R4035" s="11">
        <f t="shared" ca="1" si="706"/>
        <v>0.1209233653</v>
      </c>
      <c r="S4035" s="11"/>
    </row>
    <row r="4036" spans="2:19" x14ac:dyDescent="0.2">
      <c r="B4036" s="11"/>
      <c r="D4036" s="14">
        <f t="shared" si="707"/>
        <v>40.340000000000543</v>
      </c>
      <c r="E4036" s="11">
        <f t="shared" si="699"/>
        <v>37.840000000001169</v>
      </c>
      <c r="F4036" s="11">
        <f t="shared" si="703"/>
        <v>-371.21040000001148</v>
      </c>
      <c r="G4036" s="11">
        <f t="shared" ca="1" si="412"/>
        <v>326.64221170000002</v>
      </c>
      <c r="H4036" s="15">
        <f t="shared" si="700"/>
        <v>0</v>
      </c>
      <c r="I4036" s="11">
        <f t="shared" ca="1" si="1"/>
        <v>-44.568188339999999</v>
      </c>
      <c r="J4036" s="11">
        <f t="shared" ca="1" si="9"/>
        <v>-1.1778062460000001</v>
      </c>
      <c r="K4036" s="9">
        <f t="shared" ca="1" si="708"/>
        <v>-24.225135259999998</v>
      </c>
      <c r="L4036" s="11">
        <f t="shared" ca="1" si="709"/>
        <v>7684.0261520000004</v>
      </c>
      <c r="M4036" s="11">
        <f t="shared" ca="1" si="704"/>
        <v>0.54488499999999995</v>
      </c>
      <c r="N4036" s="11">
        <f t="shared" ca="1" si="701"/>
        <v>0</v>
      </c>
      <c r="O4036" s="11">
        <f t="shared" ca="1" si="702"/>
        <v>326.64221170000002</v>
      </c>
      <c r="P4036" s="13">
        <f t="shared" ca="1" si="705"/>
        <v>309.399</v>
      </c>
      <c r="Q4036" s="11">
        <f t="shared" ca="1" si="415"/>
        <v>-7.8297393529999995E-2</v>
      </c>
      <c r="R4036" s="11">
        <f t="shared" ca="1" si="706"/>
        <v>0.1200617987</v>
      </c>
      <c r="S4036" s="11"/>
    </row>
    <row r="4037" spans="2:19" x14ac:dyDescent="0.2">
      <c r="B4037" s="11"/>
      <c r="D4037" s="14">
        <f t="shared" si="707"/>
        <v>40.350000000000541</v>
      </c>
      <c r="E4037" s="11">
        <f t="shared" si="699"/>
        <v>37.840000000001169</v>
      </c>
      <c r="F4037" s="11">
        <f t="shared" si="703"/>
        <v>-371.21040000001148</v>
      </c>
      <c r="G4037" s="11">
        <f t="shared" ca="1" si="412"/>
        <v>326.99771379999999</v>
      </c>
      <c r="H4037" s="15">
        <f t="shared" si="700"/>
        <v>0</v>
      </c>
      <c r="I4037" s="11">
        <f t="shared" ca="1" si="1"/>
        <v>-44.212686239999996</v>
      </c>
      <c r="J4037" s="11">
        <f t="shared" ca="1" si="9"/>
        <v>-1.1684113700000001</v>
      </c>
      <c r="K4037" s="9">
        <f t="shared" ca="1" si="708"/>
        <v>-24.236913319999999</v>
      </c>
      <c r="L4037" s="11">
        <f t="shared" ca="1" si="709"/>
        <v>7683.7838419999998</v>
      </c>
      <c r="M4037" s="11">
        <f t="shared" ca="1" si="704"/>
        <v>0.54494799999999999</v>
      </c>
      <c r="N4037" s="11">
        <f t="shared" ca="1" si="701"/>
        <v>0</v>
      </c>
      <c r="O4037" s="11">
        <f t="shared" ca="1" si="702"/>
        <v>326.99771379999999</v>
      </c>
      <c r="P4037" s="13">
        <f t="shared" ca="1" si="705"/>
        <v>309.404</v>
      </c>
      <c r="Q4037" s="11">
        <f t="shared" ca="1" si="415"/>
        <v>-7.8334195179999996E-2</v>
      </c>
      <c r="R4037" s="11">
        <f t="shared" ca="1" si="706"/>
        <v>0.1191041152</v>
      </c>
      <c r="S4037" s="11"/>
    </row>
    <row r="4038" spans="2:19" x14ac:dyDescent="0.2">
      <c r="B4038" s="11"/>
      <c r="D4038" s="14">
        <f t="shared" si="707"/>
        <v>40.360000000000539</v>
      </c>
      <c r="E4038" s="11">
        <f t="shared" ref="E4038:E4101" si="710">IF(D4038&lt;ThrustCurveTime,E4037-(Mdot)/10,E4037)</f>
        <v>37.840000000001169</v>
      </c>
      <c r="F4038" s="11">
        <f t="shared" si="703"/>
        <v>-371.21040000001148</v>
      </c>
      <c r="G4038" s="11">
        <f t="shared" ca="1" si="412"/>
        <v>327.31306740000002</v>
      </c>
      <c r="H4038" s="15">
        <f t="shared" si="700"/>
        <v>0</v>
      </c>
      <c r="I4038" s="11">
        <f t="shared" ca="1" si="1"/>
        <v>-43.897332599999999</v>
      </c>
      <c r="J4038" s="11">
        <f t="shared" ca="1" si="9"/>
        <v>-1.1600775000000001</v>
      </c>
      <c r="K4038" s="9">
        <f t="shared" ca="1" si="708"/>
        <v>-24.248597440000001</v>
      </c>
      <c r="L4038" s="11">
        <f t="shared" ca="1" si="709"/>
        <v>7683.5414140000003</v>
      </c>
      <c r="M4038" s="11">
        <f t="shared" ca="1" si="704"/>
        <v>0.54494799999999999</v>
      </c>
      <c r="N4038" s="11">
        <f t="shared" ca="1" si="701"/>
        <v>0</v>
      </c>
      <c r="O4038" s="11">
        <f t="shared" ca="1" si="702"/>
        <v>327.31306740000002</v>
      </c>
      <c r="P4038" s="13">
        <f t="shared" ca="1" si="705"/>
        <v>309.404</v>
      </c>
      <c r="Q4038" s="11">
        <f t="shared" ca="1" si="415"/>
        <v>-7.8371958470000003E-2</v>
      </c>
      <c r="R4038" s="11">
        <f t="shared" ca="1" si="706"/>
        <v>0.1182545872</v>
      </c>
      <c r="S4038" s="11"/>
    </row>
    <row r="4039" spans="2:19" x14ac:dyDescent="0.2">
      <c r="B4039" s="11"/>
      <c r="D4039" s="14">
        <f t="shared" si="707"/>
        <v>40.370000000000537</v>
      </c>
      <c r="E4039" s="11">
        <f t="shared" si="710"/>
        <v>37.840000000001169</v>
      </c>
      <c r="F4039" s="11">
        <f t="shared" si="703"/>
        <v>-371.21040000001148</v>
      </c>
      <c r="G4039" s="11">
        <f t="shared" ca="1" si="412"/>
        <v>327.62632209999998</v>
      </c>
      <c r="H4039" s="15">
        <f t="shared" ref="H4039:H4102" si="711">IF(D4039&lt;ThrustCurveTime,VLOOKUP(D4039,GoddardCurve1,2, TRUE),0)</f>
        <v>0</v>
      </c>
      <c r="I4039" s="11">
        <f t="shared" ca="1" si="1"/>
        <v>-43.584077909999998</v>
      </c>
      <c r="J4039" s="11">
        <f t="shared" ca="1" si="9"/>
        <v>-1.151799099</v>
      </c>
      <c r="K4039" s="9">
        <f t="shared" ca="1" si="708"/>
        <v>-24.260198209999999</v>
      </c>
      <c r="L4039" s="11">
        <f t="shared" ca="1" si="709"/>
        <v>7683.2988699999996</v>
      </c>
      <c r="M4039" s="11">
        <f t="shared" ca="1" si="704"/>
        <v>0.54494799999999999</v>
      </c>
      <c r="N4039" s="11">
        <f t="shared" ca="1" si="701"/>
        <v>0</v>
      </c>
      <c r="O4039" s="11">
        <f t="shared" ca="1" si="702"/>
        <v>327.62632209999998</v>
      </c>
      <c r="P4039" s="13">
        <f t="shared" ca="1" si="705"/>
        <v>309.404</v>
      </c>
      <c r="Q4039" s="11">
        <f t="shared" ca="1" si="415"/>
        <v>-7.8409452409999997E-2</v>
      </c>
      <c r="R4039" s="11">
        <f t="shared" ca="1" si="706"/>
        <v>0.1174107135</v>
      </c>
      <c r="S4039" s="11"/>
    </row>
    <row r="4040" spans="2:19" x14ac:dyDescent="0.2">
      <c r="B4040" s="11"/>
      <c r="D4040" s="14">
        <f t="shared" si="707"/>
        <v>40.380000000000535</v>
      </c>
      <c r="E4040" s="11">
        <f t="shared" si="710"/>
        <v>37.840000000001169</v>
      </c>
      <c r="F4040" s="11">
        <f t="shared" si="703"/>
        <v>-371.21040000001148</v>
      </c>
      <c r="G4040" s="11">
        <f t="shared" ca="1" si="412"/>
        <v>327.93748959999999</v>
      </c>
      <c r="H4040" s="15">
        <f t="shared" si="711"/>
        <v>0</v>
      </c>
      <c r="I4040" s="11">
        <f t="shared" ca="1" si="1"/>
        <v>-43.27291039</v>
      </c>
      <c r="J4040" s="11">
        <f t="shared" ca="1" si="9"/>
        <v>-1.143575856</v>
      </c>
      <c r="K4040" s="9">
        <f t="shared" ca="1" si="708"/>
        <v>-24.2717162</v>
      </c>
      <c r="L4040" s="11">
        <f t="shared" ca="1" si="709"/>
        <v>7683.0562110000001</v>
      </c>
      <c r="M4040" s="11">
        <f t="shared" ca="1" si="704"/>
        <v>0.54494799999999999</v>
      </c>
      <c r="N4040" s="11">
        <f t="shared" ca="1" si="701"/>
        <v>0</v>
      </c>
      <c r="O4040" s="11">
        <f t="shared" ca="1" si="702"/>
        <v>327.93748959999999</v>
      </c>
      <c r="P4040" s="13">
        <f t="shared" ca="1" si="705"/>
        <v>309.404</v>
      </c>
      <c r="Q4040" s="11">
        <f t="shared" ca="1" si="415"/>
        <v>-7.8446678790000002E-2</v>
      </c>
      <c r="R4040" s="11">
        <f t="shared" ca="1" si="706"/>
        <v>0.11657246239999999</v>
      </c>
      <c r="S4040" s="11"/>
    </row>
    <row r="4041" spans="2:19" x14ac:dyDescent="0.2">
      <c r="B4041" s="11"/>
      <c r="D4041" s="14">
        <f t="shared" si="707"/>
        <v>40.390000000000533</v>
      </c>
      <c r="E4041" s="11">
        <f t="shared" si="710"/>
        <v>37.840000000001169</v>
      </c>
      <c r="F4041" s="11">
        <f t="shared" si="703"/>
        <v>-371.21040000001148</v>
      </c>
      <c r="G4041" s="11">
        <f t="shared" ca="1" si="412"/>
        <v>328.2845294</v>
      </c>
      <c r="H4041" s="15">
        <f t="shared" si="711"/>
        <v>0</v>
      </c>
      <c r="I4041" s="11">
        <f t="shared" ca="1" si="1"/>
        <v>-42.925870609999997</v>
      </c>
      <c r="J4041" s="11">
        <f t="shared" ca="1" si="9"/>
        <v>-1.1344046139999999</v>
      </c>
      <c r="K4041" s="9">
        <f t="shared" ca="1" si="708"/>
        <v>-24.283151960000001</v>
      </c>
      <c r="L4041" s="11">
        <f t="shared" ca="1" si="709"/>
        <v>7682.8134360000004</v>
      </c>
      <c r="M4041" s="11">
        <f t="shared" ca="1" si="704"/>
        <v>0.54501100000000002</v>
      </c>
      <c r="N4041" s="11">
        <f t="shared" ca="1" si="701"/>
        <v>0</v>
      </c>
      <c r="O4041" s="11">
        <f t="shared" ca="1" si="702"/>
        <v>328.2845294</v>
      </c>
      <c r="P4041" s="13">
        <f t="shared" ca="1" si="705"/>
        <v>309.40800000000002</v>
      </c>
      <c r="Q4041" s="11">
        <f t="shared" ca="1" si="415"/>
        <v>-7.8482624759999994E-2</v>
      </c>
      <c r="R4041" s="11">
        <f t="shared" ca="1" si="706"/>
        <v>0.1156375754</v>
      </c>
      <c r="S4041" s="11"/>
    </row>
    <row r="4042" spans="2:19" x14ac:dyDescent="0.2">
      <c r="B4042" s="11"/>
      <c r="D4042" s="14">
        <f t="shared" si="707"/>
        <v>40.400000000000531</v>
      </c>
      <c r="E4042" s="11">
        <f t="shared" si="710"/>
        <v>37.840000000001169</v>
      </c>
      <c r="F4042" s="11">
        <f t="shared" si="703"/>
        <v>-371.21040000001148</v>
      </c>
      <c r="G4042" s="11">
        <f t="shared" ca="1" si="412"/>
        <v>328.59132190000003</v>
      </c>
      <c r="H4042" s="15">
        <f t="shared" si="711"/>
        <v>0</v>
      </c>
      <c r="I4042" s="11">
        <f t="shared" ca="1" si="1"/>
        <v>-42.619078080000001</v>
      </c>
      <c r="J4042" s="11">
        <f t="shared" ca="1" si="9"/>
        <v>-1.1262969899999999</v>
      </c>
      <c r="K4042" s="9">
        <f t="shared" ca="1" si="708"/>
        <v>-24.29449601</v>
      </c>
      <c r="L4042" s="11">
        <f t="shared" ca="1" si="709"/>
        <v>7682.5705479999997</v>
      </c>
      <c r="M4042" s="11">
        <f t="shared" ca="1" si="704"/>
        <v>0.54501100000000002</v>
      </c>
      <c r="N4042" s="11">
        <f t="shared" ca="1" si="701"/>
        <v>0</v>
      </c>
      <c r="O4042" s="11">
        <f t="shared" ca="1" si="702"/>
        <v>328.59132190000003</v>
      </c>
      <c r="P4042" s="13">
        <f t="shared" ca="1" si="705"/>
        <v>309.40800000000002</v>
      </c>
      <c r="Q4042" s="11">
        <f t="shared" ca="1" si="415"/>
        <v>-7.8519288480000005E-2</v>
      </c>
      <c r="R4042" s="11">
        <f t="shared" ca="1" si="706"/>
        <v>0.11481110999999999</v>
      </c>
      <c r="S4042" s="11"/>
    </row>
    <row r="4043" spans="2:19" x14ac:dyDescent="0.2">
      <c r="B4043" s="11"/>
      <c r="D4043" s="14">
        <f t="shared" si="707"/>
        <v>40.410000000000529</v>
      </c>
      <c r="E4043" s="11">
        <f t="shared" si="710"/>
        <v>37.840000000001169</v>
      </c>
      <c r="F4043" s="11">
        <f t="shared" si="703"/>
        <v>-371.21040000001148</v>
      </c>
      <c r="G4043" s="11">
        <f t="shared" ca="1" si="412"/>
        <v>328.89606350000003</v>
      </c>
      <c r="H4043" s="15">
        <f t="shared" si="711"/>
        <v>0</v>
      </c>
      <c r="I4043" s="11">
        <f t="shared" ca="1" si="1"/>
        <v>-42.31433646</v>
      </c>
      <c r="J4043" s="11">
        <f t="shared" ca="1" si="9"/>
        <v>-1.1182435639999999</v>
      </c>
      <c r="K4043" s="9">
        <f t="shared" ca="1" si="708"/>
        <v>-24.30575898</v>
      </c>
      <c r="L4043" s="11">
        <f t="shared" ca="1" si="709"/>
        <v>7682.3275469999999</v>
      </c>
      <c r="M4043" s="11">
        <f t="shared" ca="1" si="704"/>
        <v>0.54501100000000002</v>
      </c>
      <c r="N4043" s="11">
        <f t="shared" ca="1" si="701"/>
        <v>0</v>
      </c>
      <c r="O4043" s="11">
        <f t="shared" ca="1" si="702"/>
        <v>328.89606350000003</v>
      </c>
      <c r="P4043" s="13">
        <f t="shared" ca="1" si="705"/>
        <v>309.40800000000002</v>
      </c>
      <c r="Q4043" s="11">
        <f t="shared" ca="1" si="415"/>
        <v>-7.8555690149999996E-2</v>
      </c>
      <c r="R4043" s="11">
        <f t="shared" ca="1" si="706"/>
        <v>0.1139901696</v>
      </c>
      <c r="S4043" s="11"/>
    </row>
    <row r="4044" spans="2:19" x14ac:dyDescent="0.2">
      <c r="B4044" s="11"/>
      <c r="D4044" s="14">
        <f t="shared" si="707"/>
        <v>40.420000000000528</v>
      </c>
      <c r="E4044" s="11">
        <f t="shared" si="710"/>
        <v>37.840000000001169</v>
      </c>
      <c r="F4044" s="11">
        <f t="shared" si="703"/>
        <v>-371.21040000001148</v>
      </c>
      <c r="G4044" s="11">
        <f t="shared" ca="1" si="412"/>
        <v>329.19876590000001</v>
      </c>
      <c r="H4044" s="15">
        <f t="shared" si="711"/>
        <v>0</v>
      </c>
      <c r="I4044" s="11">
        <f t="shared" ca="1" si="1"/>
        <v>-42.011634119999997</v>
      </c>
      <c r="J4044" s="11">
        <f t="shared" ca="1" si="9"/>
        <v>-1.1102440309999999</v>
      </c>
      <c r="K4044" s="9">
        <f t="shared" ca="1" si="708"/>
        <v>-24.316941409999998</v>
      </c>
      <c r="L4044" s="11">
        <f t="shared" ca="1" si="709"/>
        <v>7682.084433</v>
      </c>
      <c r="M4044" s="11">
        <f t="shared" ca="1" si="704"/>
        <v>0.54501100000000002</v>
      </c>
      <c r="N4044" s="11">
        <f t="shared" ca="1" si="701"/>
        <v>0</v>
      </c>
      <c r="O4044" s="11">
        <f t="shared" ca="1" si="702"/>
        <v>329.19876590000001</v>
      </c>
      <c r="P4044" s="13">
        <f t="shared" ca="1" si="705"/>
        <v>309.40800000000002</v>
      </c>
      <c r="Q4044" s="11">
        <f t="shared" ca="1" si="415"/>
        <v>-7.8591831540000004E-2</v>
      </c>
      <c r="R4044" s="11">
        <f t="shared" ca="1" si="706"/>
        <v>0.1131747228</v>
      </c>
      <c r="S4044" s="11"/>
    </row>
    <row r="4045" spans="2:19" x14ac:dyDescent="0.2">
      <c r="B4045" s="11"/>
      <c r="D4045" s="14">
        <f t="shared" si="707"/>
        <v>40.430000000000526</v>
      </c>
      <c r="E4045" s="11">
        <f t="shared" si="710"/>
        <v>37.840000000001169</v>
      </c>
      <c r="F4045" s="11">
        <f t="shared" si="703"/>
        <v>-371.21040000001148</v>
      </c>
      <c r="G4045" s="11">
        <f t="shared" ca="1" si="412"/>
        <v>329.53813330000003</v>
      </c>
      <c r="H4045" s="15">
        <f t="shared" si="711"/>
        <v>0</v>
      </c>
      <c r="I4045" s="11">
        <f t="shared" ca="1" si="1"/>
        <v>-41.672266729999997</v>
      </c>
      <c r="J4045" s="11">
        <f t="shared" ca="1" si="9"/>
        <v>-1.101275548</v>
      </c>
      <c r="K4045" s="9">
        <f t="shared" ca="1" si="708"/>
        <v>-24.32804385</v>
      </c>
      <c r="L4045" s="11">
        <f t="shared" ca="1" si="709"/>
        <v>7681.8412079999998</v>
      </c>
      <c r="M4045" s="11">
        <f t="shared" ca="1" si="704"/>
        <v>0.54507499999999998</v>
      </c>
      <c r="N4045" s="11">
        <f t="shared" ca="1" si="701"/>
        <v>0</v>
      </c>
      <c r="O4045" s="11">
        <f t="shared" ca="1" si="702"/>
        <v>329.53813330000003</v>
      </c>
      <c r="P4045" s="13">
        <f t="shared" ca="1" si="705"/>
        <v>309.41199999999998</v>
      </c>
      <c r="Q4045" s="11">
        <f t="shared" ca="1" si="415"/>
        <v>-7.8626697910000001E-2</v>
      </c>
      <c r="R4045" s="11">
        <f t="shared" ca="1" si="706"/>
        <v>0.1122605044</v>
      </c>
      <c r="S4045" s="11"/>
    </row>
    <row r="4046" spans="2:19" x14ac:dyDescent="0.2">
      <c r="B4046" s="11"/>
      <c r="D4046" s="14">
        <f t="shared" si="707"/>
        <v>40.440000000000524</v>
      </c>
      <c r="E4046" s="11">
        <f t="shared" si="710"/>
        <v>37.840000000001169</v>
      </c>
      <c r="F4046" s="11">
        <f t="shared" si="703"/>
        <v>-371.21040000001148</v>
      </c>
      <c r="G4046" s="11">
        <f t="shared" ca="1" si="412"/>
        <v>329.83654969999998</v>
      </c>
      <c r="H4046" s="15">
        <f t="shared" si="711"/>
        <v>0</v>
      </c>
      <c r="I4046" s="11">
        <f t="shared" ca="1" si="1"/>
        <v>-41.373850279999999</v>
      </c>
      <c r="J4046" s="11">
        <f t="shared" ca="1" si="9"/>
        <v>-1.0933892780000001</v>
      </c>
      <c r="K4046" s="9">
        <f t="shared" ca="1" si="708"/>
        <v>-24.33905661</v>
      </c>
      <c r="L4046" s="11">
        <f t="shared" ca="1" si="709"/>
        <v>7681.5978729999997</v>
      </c>
      <c r="M4046" s="11">
        <f t="shared" ca="1" si="704"/>
        <v>0.54507499999999998</v>
      </c>
      <c r="N4046" s="11">
        <f t="shared" ca="1" si="701"/>
        <v>0</v>
      </c>
      <c r="O4046" s="11">
        <f t="shared" ca="1" si="702"/>
        <v>329.83654969999998</v>
      </c>
      <c r="P4046" s="13">
        <f t="shared" ca="1" si="705"/>
        <v>309.41199999999998</v>
      </c>
      <c r="Q4046" s="11">
        <f t="shared" ca="1" si="415"/>
        <v>-7.8662290440000004E-2</v>
      </c>
      <c r="R4046" s="11">
        <f t="shared" ca="1" si="706"/>
        <v>0.1114566033</v>
      </c>
      <c r="S4046" s="11"/>
    </row>
    <row r="4047" spans="2:19" x14ac:dyDescent="0.2">
      <c r="B4047" s="11"/>
      <c r="D4047" s="14">
        <f t="shared" si="707"/>
        <v>40.450000000000522</v>
      </c>
      <c r="E4047" s="11">
        <f t="shared" si="710"/>
        <v>37.840000000001169</v>
      </c>
      <c r="F4047" s="11">
        <f t="shared" si="703"/>
        <v>-371.21040000001148</v>
      </c>
      <c r="G4047" s="11">
        <f t="shared" ca="1" si="412"/>
        <v>330.13296279999997</v>
      </c>
      <c r="H4047" s="15">
        <f t="shared" si="711"/>
        <v>0</v>
      </c>
      <c r="I4047" s="11">
        <f t="shared" ca="1" si="1"/>
        <v>-41.077437179999997</v>
      </c>
      <c r="J4047" s="11">
        <f t="shared" ca="1" si="9"/>
        <v>-1.0855559509999999</v>
      </c>
      <c r="K4047" s="9">
        <f t="shared" ca="1" si="708"/>
        <v>-24.349990500000001</v>
      </c>
      <c r="L4047" s="11">
        <f t="shared" ca="1" si="709"/>
        <v>7681.3544279999996</v>
      </c>
      <c r="M4047" s="11">
        <f t="shared" ca="1" si="704"/>
        <v>0.54507499999999998</v>
      </c>
      <c r="N4047" s="11">
        <f t="shared" ca="1" si="701"/>
        <v>0</v>
      </c>
      <c r="O4047" s="11">
        <f t="shared" ca="1" si="702"/>
        <v>330.13296279999997</v>
      </c>
      <c r="P4047" s="13">
        <f t="shared" ca="1" si="705"/>
        <v>309.41199999999998</v>
      </c>
      <c r="Q4047" s="11">
        <f t="shared" ca="1" si="415"/>
        <v>-7.8697628089999999E-2</v>
      </c>
      <c r="R4047" s="11">
        <f t="shared" ca="1" si="706"/>
        <v>0.110658099</v>
      </c>
      <c r="S4047" s="11"/>
    </row>
    <row r="4048" spans="2:19" x14ac:dyDescent="0.2">
      <c r="B4048" s="11"/>
      <c r="D4048" s="14">
        <f t="shared" si="707"/>
        <v>40.46000000000052</v>
      </c>
      <c r="E4048" s="11">
        <f t="shared" si="710"/>
        <v>37.840000000001169</v>
      </c>
      <c r="F4048" s="11">
        <f t="shared" si="703"/>
        <v>-371.21040000001148</v>
      </c>
      <c r="G4048" s="11">
        <f t="shared" ca="1" si="412"/>
        <v>330.42738400000002</v>
      </c>
      <c r="H4048" s="15">
        <f t="shared" si="711"/>
        <v>0</v>
      </c>
      <c r="I4048" s="11">
        <f t="shared" ca="1" si="1"/>
        <v>-40.783015970000001</v>
      </c>
      <c r="J4048" s="11">
        <f t="shared" ca="1" si="9"/>
        <v>-1.0777752629999999</v>
      </c>
      <c r="K4048" s="9">
        <f t="shared" ca="1" si="708"/>
        <v>-24.36084606</v>
      </c>
      <c r="L4048" s="11">
        <f t="shared" ca="1" si="709"/>
        <v>7681.110874</v>
      </c>
      <c r="M4048" s="11">
        <f t="shared" ca="1" si="704"/>
        <v>0.54507499999999998</v>
      </c>
      <c r="N4048" s="11">
        <f t="shared" ca="1" si="701"/>
        <v>0</v>
      </c>
      <c r="O4048" s="11">
        <f t="shared" ca="1" si="702"/>
        <v>330.42738400000002</v>
      </c>
      <c r="P4048" s="13">
        <f t="shared" ca="1" si="705"/>
        <v>309.41199999999998</v>
      </c>
      <c r="Q4048" s="11">
        <f t="shared" ca="1" si="415"/>
        <v>-7.8732712570000002E-2</v>
      </c>
      <c r="R4048" s="11">
        <f t="shared" ca="1" si="706"/>
        <v>0.10986496060000001</v>
      </c>
      <c r="S4048" s="11"/>
    </row>
    <row r="4049" spans="2:19" x14ac:dyDescent="0.2">
      <c r="B4049" s="11"/>
      <c r="D4049" s="14">
        <f t="shared" si="707"/>
        <v>40.470000000000518</v>
      </c>
      <c r="E4049" s="11">
        <f t="shared" si="710"/>
        <v>37.840000000001169</v>
      </c>
      <c r="F4049" s="11">
        <f t="shared" si="703"/>
        <v>-371.21040000001148</v>
      </c>
      <c r="G4049" s="11">
        <f t="shared" ca="1" si="412"/>
        <v>330.75804950000003</v>
      </c>
      <c r="H4049" s="15">
        <f t="shared" si="711"/>
        <v>0</v>
      </c>
      <c r="I4049" s="11">
        <f t="shared" ca="1" si="1"/>
        <v>-40.452350449999997</v>
      </c>
      <c r="J4049" s="11">
        <f t="shared" ca="1" si="9"/>
        <v>-1.0690367460000001</v>
      </c>
      <c r="K4049" s="9">
        <f t="shared" ca="1" si="708"/>
        <v>-24.37162382</v>
      </c>
      <c r="L4049" s="11">
        <f t="shared" ca="1" si="709"/>
        <v>7680.8672109999998</v>
      </c>
      <c r="M4049" s="11">
        <f t="shared" ca="1" si="704"/>
        <v>0.54513800000000001</v>
      </c>
      <c r="N4049" s="11">
        <f t="shared" ca="1" si="701"/>
        <v>0</v>
      </c>
      <c r="O4049" s="11">
        <f t="shared" ca="1" si="702"/>
        <v>330.75804950000003</v>
      </c>
      <c r="P4049" s="13">
        <f t="shared" ca="1" si="705"/>
        <v>309.416</v>
      </c>
      <c r="Q4049" s="11">
        <f t="shared" ca="1" si="415"/>
        <v>-7.8766527310000001E-2</v>
      </c>
      <c r="R4049" s="11">
        <f t="shared" ca="1" si="706"/>
        <v>0.1089741841</v>
      </c>
      <c r="S4049" s="11"/>
    </row>
    <row r="4050" spans="2:19" x14ac:dyDescent="0.2">
      <c r="B4050" s="11"/>
      <c r="D4050" s="14">
        <f t="shared" si="707"/>
        <v>40.480000000000516</v>
      </c>
      <c r="E4050" s="11">
        <f t="shared" si="710"/>
        <v>37.840000000001169</v>
      </c>
      <c r="F4050" s="11">
        <f t="shared" si="703"/>
        <v>-371.21040000001148</v>
      </c>
      <c r="G4050" s="11">
        <f t="shared" ca="1" si="412"/>
        <v>331.0482806</v>
      </c>
      <c r="H4050" s="15">
        <f t="shared" si="711"/>
        <v>0</v>
      </c>
      <c r="I4050" s="11">
        <f t="shared" ca="1" si="1"/>
        <v>-40.162119439999998</v>
      </c>
      <c r="J4050" s="11">
        <f t="shared" ca="1" si="9"/>
        <v>-1.0613667929999999</v>
      </c>
      <c r="K4050" s="9">
        <f t="shared" ca="1" si="708"/>
        <v>-24.382314180000002</v>
      </c>
      <c r="L4050" s="11">
        <f t="shared" ca="1" si="709"/>
        <v>7680.6234420000001</v>
      </c>
      <c r="M4050" s="11">
        <f t="shared" ca="1" si="704"/>
        <v>0.54513800000000001</v>
      </c>
      <c r="N4050" s="11">
        <f t="shared" ca="1" si="701"/>
        <v>0</v>
      </c>
      <c r="O4050" s="11">
        <f t="shared" ca="1" si="702"/>
        <v>331.0482806</v>
      </c>
      <c r="P4050" s="13">
        <f t="shared" ca="1" si="705"/>
        <v>309.416</v>
      </c>
      <c r="Q4050" s="11">
        <f t="shared" ca="1" si="415"/>
        <v>-7.8801077459999994E-2</v>
      </c>
      <c r="R4050" s="11">
        <f t="shared" ca="1" si="706"/>
        <v>0.1081923336</v>
      </c>
      <c r="S4050" s="11"/>
    </row>
    <row r="4051" spans="2:19" x14ac:dyDescent="0.2">
      <c r="B4051" s="11"/>
      <c r="D4051" s="14">
        <f t="shared" si="707"/>
        <v>40.490000000000514</v>
      </c>
      <c r="E4051" s="11">
        <f t="shared" si="710"/>
        <v>37.840000000001169</v>
      </c>
      <c r="F4051" s="11">
        <f t="shared" si="703"/>
        <v>-371.21040000001148</v>
      </c>
      <c r="G4051" s="11">
        <f t="shared" ca="1" si="412"/>
        <v>331.33655520000002</v>
      </c>
      <c r="H4051" s="15">
        <f t="shared" si="711"/>
        <v>0</v>
      </c>
      <c r="I4051" s="11">
        <f t="shared" ca="1" si="1"/>
        <v>-39.873844810000001</v>
      </c>
      <c r="J4051" s="11">
        <f t="shared" ca="1" si="9"/>
        <v>-1.053748541</v>
      </c>
      <c r="K4051" s="9">
        <f t="shared" ca="1" si="708"/>
        <v>-24.39292785</v>
      </c>
      <c r="L4051" s="11">
        <f t="shared" ca="1" si="709"/>
        <v>7680.3795650000002</v>
      </c>
      <c r="M4051" s="11">
        <f t="shared" ca="1" si="704"/>
        <v>0.54513800000000001</v>
      </c>
      <c r="N4051" s="11">
        <f t="shared" ca="1" si="701"/>
        <v>0</v>
      </c>
      <c r="O4051" s="11">
        <f t="shared" ca="1" si="702"/>
        <v>331.33655520000002</v>
      </c>
      <c r="P4051" s="13">
        <f t="shared" ca="1" si="705"/>
        <v>309.416</v>
      </c>
      <c r="Q4051" s="11">
        <f t="shared" ca="1" si="415"/>
        <v>-7.8835379720000001E-2</v>
      </c>
      <c r="R4051" s="11">
        <f t="shared" ca="1" si="706"/>
        <v>0.1074157535</v>
      </c>
      <c r="S4051" s="11"/>
    </row>
    <row r="4052" spans="2:19" x14ac:dyDescent="0.2">
      <c r="B4052" s="11"/>
      <c r="D4052" s="14">
        <f t="shared" si="707"/>
        <v>40.500000000000512</v>
      </c>
      <c r="E4052" s="11">
        <f t="shared" si="710"/>
        <v>37.840000000001169</v>
      </c>
      <c r="F4052" s="11">
        <f t="shared" si="703"/>
        <v>-371.21040000001148</v>
      </c>
      <c r="G4052" s="11">
        <f t="shared" ca="1" si="412"/>
        <v>331.62288480000001</v>
      </c>
      <c r="H4052" s="15">
        <f t="shared" si="711"/>
        <v>0</v>
      </c>
      <c r="I4052" s="11">
        <f t="shared" ca="1" si="1"/>
        <v>-39.587515240000002</v>
      </c>
      <c r="J4052" s="11">
        <f t="shared" ca="1" si="9"/>
        <v>-1.046181692</v>
      </c>
      <c r="K4052" s="9">
        <f t="shared" ca="1" si="708"/>
        <v>-24.40346534</v>
      </c>
      <c r="L4052" s="11">
        <f t="shared" ca="1" si="709"/>
        <v>7680.1355830000002</v>
      </c>
      <c r="M4052" s="11">
        <f t="shared" ca="1" si="704"/>
        <v>0.54513800000000001</v>
      </c>
      <c r="N4052" s="11">
        <f t="shared" ca="1" si="701"/>
        <v>0</v>
      </c>
      <c r="O4052" s="11">
        <f t="shared" ca="1" si="702"/>
        <v>331.62288480000001</v>
      </c>
      <c r="P4052" s="13">
        <f t="shared" ca="1" si="705"/>
        <v>309.416</v>
      </c>
      <c r="Q4052" s="11">
        <f t="shared" ca="1" si="415"/>
        <v>-7.8869435759999995E-2</v>
      </c>
      <c r="R4052" s="11">
        <f t="shared" ca="1" si="706"/>
        <v>0.1066444131</v>
      </c>
      <c r="S4052" s="11"/>
    </row>
    <row r="4053" spans="2:19" x14ac:dyDescent="0.2">
      <c r="B4053" s="11"/>
      <c r="D4053" s="14">
        <f t="shared" si="707"/>
        <v>40.51000000000051</v>
      </c>
      <c r="E4053" s="11">
        <f t="shared" si="710"/>
        <v>37.840000000001169</v>
      </c>
      <c r="F4053" s="11">
        <f t="shared" si="703"/>
        <v>-371.21040000001148</v>
      </c>
      <c r="G4053" s="11">
        <f t="shared" ca="1" si="412"/>
        <v>331.9456381</v>
      </c>
      <c r="H4053" s="15">
        <f t="shared" si="711"/>
        <v>0</v>
      </c>
      <c r="I4053" s="11">
        <f t="shared" ca="1" si="1"/>
        <v>-39.264761890000003</v>
      </c>
      <c r="J4053" s="11">
        <f t="shared" ca="1" si="9"/>
        <v>-1.0376522699999999</v>
      </c>
      <c r="K4053" s="9">
        <f t="shared" ca="1" si="708"/>
        <v>-24.413927149999999</v>
      </c>
      <c r="L4053" s="11">
        <f t="shared" ca="1" si="709"/>
        <v>7679.8914960000002</v>
      </c>
      <c r="M4053" s="11">
        <f t="shared" ca="1" si="704"/>
        <v>0.54520100000000005</v>
      </c>
      <c r="N4053" s="11">
        <f t="shared" ca="1" si="701"/>
        <v>0</v>
      </c>
      <c r="O4053" s="11">
        <f t="shared" ca="1" si="702"/>
        <v>331.9456381</v>
      </c>
      <c r="P4053" s="13">
        <f t="shared" ca="1" si="705"/>
        <v>309.42099999999999</v>
      </c>
      <c r="Q4053" s="11">
        <f t="shared" ca="1" si="415"/>
        <v>-7.8901972240000007E-2</v>
      </c>
      <c r="R4053" s="11">
        <f t="shared" ca="1" si="706"/>
        <v>0.10577495100000001</v>
      </c>
      <c r="S4053" s="11"/>
    </row>
    <row r="4054" spans="2:19" x14ac:dyDescent="0.2">
      <c r="B4054" s="11"/>
      <c r="D4054" s="14">
        <f t="shared" si="707"/>
        <v>40.520000000000508</v>
      </c>
      <c r="E4054" s="11">
        <f t="shared" si="710"/>
        <v>37.840000000001169</v>
      </c>
      <c r="F4054" s="11">
        <f t="shared" si="703"/>
        <v>-371.21040000001148</v>
      </c>
      <c r="G4054" s="11">
        <f t="shared" ca="1" si="412"/>
        <v>332.22786830000001</v>
      </c>
      <c r="H4054" s="15">
        <f t="shared" si="711"/>
        <v>0</v>
      </c>
      <c r="I4054" s="11">
        <f t="shared" ca="1" si="1"/>
        <v>-38.982531710000003</v>
      </c>
      <c r="J4054" s="11">
        <f t="shared" ca="1" si="9"/>
        <v>-1.0301937560000001</v>
      </c>
      <c r="K4054" s="9">
        <f t="shared" ca="1" si="708"/>
        <v>-24.424303680000001</v>
      </c>
      <c r="L4054" s="11">
        <f t="shared" ca="1" si="709"/>
        <v>7679.6473050000004</v>
      </c>
      <c r="M4054" s="11">
        <f t="shared" ca="1" si="704"/>
        <v>0.54520100000000005</v>
      </c>
      <c r="N4054" s="11">
        <f t="shared" ca="1" si="701"/>
        <v>0</v>
      </c>
      <c r="O4054" s="11">
        <f t="shared" ca="1" si="702"/>
        <v>332.22786830000001</v>
      </c>
      <c r="P4054" s="13">
        <f t="shared" ca="1" si="705"/>
        <v>309.42099999999999</v>
      </c>
      <c r="Q4054" s="11">
        <f t="shared" ca="1" si="415"/>
        <v>-7.8935507530000004E-2</v>
      </c>
      <c r="R4054" s="11">
        <f t="shared" ca="1" si="706"/>
        <v>0.105014654</v>
      </c>
      <c r="S4054" s="11"/>
    </row>
    <row r="4055" spans="2:19" x14ac:dyDescent="0.2">
      <c r="B4055" s="11"/>
      <c r="D4055" s="14">
        <f t="shared" si="707"/>
        <v>40.530000000000506</v>
      </c>
      <c r="E4055" s="11">
        <f t="shared" si="710"/>
        <v>37.840000000001169</v>
      </c>
      <c r="F4055" s="11">
        <f t="shared" si="703"/>
        <v>-371.21040000001148</v>
      </c>
      <c r="G4055" s="11">
        <f t="shared" ca="1" si="412"/>
        <v>332.50818850000002</v>
      </c>
      <c r="H4055" s="15">
        <f t="shared" si="711"/>
        <v>0</v>
      </c>
      <c r="I4055" s="11">
        <f t="shared" ca="1" si="1"/>
        <v>-38.70221154</v>
      </c>
      <c r="J4055" s="11">
        <f t="shared" ca="1" si="9"/>
        <v>-1.0227857170000001</v>
      </c>
      <c r="K4055" s="9">
        <f t="shared" ca="1" si="708"/>
        <v>-24.434605609999998</v>
      </c>
      <c r="L4055" s="11">
        <f t="shared" ca="1" si="709"/>
        <v>7679.4030110000003</v>
      </c>
      <c r="M4055" s="11">
        <f t="shared" ca="1" si="704"/>
        <v>0.54520100000000005</v>
      </c>
      <c r="N4055" s="11">
        <f t="shared" ca="1" si="701"/>
        <v>0</v>
      </c>
      <c r="O4055" s="11">
        <f t="shared" ca="1" si="702"/>
        <v>332.50818850000002</v>
      </c>
      <c r="P4055" s="13">
        <f t="shared" ca="1" si="705"/>
        <v>309.42099999999999</v>
      </c>
      <c r="Q4055" s="11">
        <f t="shared" ca="1" si="415"/>
        <v>-7.8968801769999999E-2</v>
      </c>
      <c r="R4055" s="11">
        <f t="shared" ca="1" si="706"/>
        <v>0.1042595023</v>
      </c>
      <c r="S4055" s="11"/>
    </row>
    <row r="4056" spans="2:19" x14ac:dyDescent="0.2">
      <c r="B4056" s="11"/>
      <c r="D4056" s="14">
        <f t="shared" si="707"/>
        <v>40.540000000000504</v>
      </c>
      <c r="E4056" s="11">
        <f t="shared" si="710"/>
        <v>37.840000000001169</v>
      </c>
      <c r="F4056" s="11">
        <f t="shared" si="703"/>
        <v>-371.21040000001148</v>
      </c>
      <c r="G4056" s="11">
        <f t="shared" ca="1" si="412"/>
        <v>332.78660980000001</v>
      </c>
      <c r="H4056" s="15">
        <f t="shared" si="711"/>
        <v>0</v>
      </c>
      <c r="I4056" s="11">
        <f t="shared" ca="1" si="1"/>
        <v>-38.423790179999997</v>
      </c>
      <c r="J4056" s="11">
        <f t="shared" ca="1" si="9"/>
        <v>-1.0154278590000001</v>
      </c>
      <c r="K4056" s="9">
        <f t="shared" ca="1" si="708"/>
        <v>-24.444833469999999</v>
      </c>
      <c r="L4056" s="11">
        <f t="shared" ca="1" si="709"/>
        <v>7679.1586129999996</v>
      </c>
      <c r="M4056" s="11">
        <f t="shared" ca="1" si="704"/>
        <v>0.54520100000000005</v>
      </c>
      <c r="N4056" s="11">
        <f t="shared" ca="1" si="701"/>
        <v>0</v>
      </c>
      <c r="O4056" s="11">
        <f t="shared" ca="1" si="702"/>
        <v>332.78660980000001</v>
      </c>
      <c r="P4056" s="13">
        <f t="shared" ca="1" si="705"/>
        <v>309.42099999999999</v>
      </c>
      <c r="Q4056" s="11">
        <f t="shared" ca="1" si="415"/>
        <v>-7.9001856600000003E-2</v>
      </c>
      <c r="R4056" s="11">
        <f t="shared" ca="1" si="706"/>
        <v>0.1035094657</v>
      </c>
      <c r="S4056" s="11"/>
    </row>
    <row r="4057" spans="2:19" x14ac:dyDescent="0.2">
      <c r="B4057" s="11"/>
      <c r="D4057" s="14">
        <f t="shared" si="707"/>
        <v>40.550000000000502</v>
      </c>
      <c r="E4057" s="11">
        <f t="shared" si="710"/>
        <v>37.840000000001169</v>
      </c>
      <c r="F4057" s="11">
        <f t="shared" si="703"/>
        <v>-371.21040000001148</v>
      </c>
      <c r="G4057" s="11">
        <f t="shared" ca="1" si="412"/>
        <v>333.10163019999999</v>
      </c>
      <c r="H4057" s="15">
        <f t="shared" si="711"/>
        <v>0</v>
      </c>
      <c r="I4057" s="11">
        <f t="shared" ca="1" si="1"/>
        <v>-38.108769819999999</v>
      </c>
      <c r="J4057" s="11">
        <f t="shared" ca="1" si="9"/>
        <v>-1.0071027969999999</v>
      </c>
      <c r="K4057" s="9">
        <f t="shared" ca="1" si="708"/>
        <v>-24.454987750000001</v>
      </c>
      <c r="L4057" s="11">
        <f t="shared" ca="1" si="709"/>
        <v>7678.9141140000002</v>
      </c>
      <c r="M4057" s="11">
        <f t="shared" ca="1" si="704"/>
        <v>0.54526399999999997</v>
      </c>
      <c r="N4057" s="11">
        <f t="shared" ca="1" si="701"/>
        <v>0</v>
      </c>
      <c r="O4057" s="11">
        <f t="shared" ca="1" si="702"/>
        <v>333.10163019999999</v>
      </c>
      <c r="P4057" s="13">
        <f t="shared" ca="1" si="705"/>
        <v>309.42500000000001</v>
      </c>
      <c r="Q4057" s="11">
        <f t="shared" ca="1" si="415"/>
        <v>-7.9033651930000004E-2</v>
      </c>
      <c r="R4057" s="11">
        <f t="shared" ca="1" si="706"/>
        <v>0.10266083550000001</v>
      </c>
      <c r="S4057" s="11"/>
    </row>
    <row r="4058" spans="2:19" x14ac:dyDescent="0.2">
      <c r="B4058" s="11"/>
      <c r="D4058" s="14">
        <f t="shared" si="707"/>
        <v>40.5600000000005</v>
      </c>
      <c r="E4058" s="11">
        <f t="shared" si="710"/>
        <v>37.840000000001169</v>
      </c>
      <c r="F4058" s="11">
        <f t="shared" si="703"/>
        <v>-371.21040000001148</v>
      </c>
      <c r="G4058" s="11">
        <f t="shared" ca="1" si="412"/>
        <v>333.3760418</v>
      </c>
      <c r="H4058" s="15">
        <f t="shared" si="711"/>
        <v>0</v>
      </c>
      <c r="I4058" s="11">
        <f t="shared" ca="1" si="1"/>
        <v>-37.834358190000003</v>
      </c>
      <c r="J4058" s="11">
        <f t="shared" ca="1" si="9"/>
        <v>-0.99985090350000005</v>
      </c>
      <c r="K4058" s="9">
        <f t="shared" ca="1" si="708"/>
        <v>-24.46505878</v>
      </c>
      <c r="L4058" s="11">
        <f t="shared" ca="1" si="709"/>
        <v>7678.6695140000002</v>
      </c>
      <c r="M4058" s="11">
        <f t="shared" ca="1" si="704"/>
        <v>0.54526399999999997</v>
      </c>
      <c r="N4058" s="11">
        <f t="shared" ca="1" si="701"/>
        <v>0</v>
      </c>
      <c r="O4058" s="11">
        <f t="shared" ca="1" si="702"/>
        <v>333.3760418</v>
      </c>
      <c r="P4058" s="13">
        <f t="shared" ca="1" si="705"/>
        <v>309.42500000000001</v>
      </c>
      <c r="Q4058" s="11">
        <f t="shared" ca="1" si="415"/>
        <v>-7.9066199490000003E-2</v>
      </c>
      <c r="R4058" s="11">
        <f t="shared" ca="1" si="706"/>
        <v>0.1019216008</v>
      </c>
      <c r="S4058" s="11"/>
    </row>
    <row r="4059" spans="2:19" x14ac:dyDescent="0.2">
      <c r="B4059" s="11"/>
      <c r="D4059" s="14">
        <f t="shared" si="707"/>
        <v>40.570000000000498</v>
      </c>
      <c r="E4059" s="11">
        <f t="shared" si="710"/>
        <v>37.840000000001169</v>
      </c>
      <c r="F4059" s="11">
        <f t="shared" si="703"/>
        <v>-371.21040000001148</v>
      </c>
      <c r="G4059" s="11">
        <f t="shared" ca="1" si="412"/>
        <v>333.6485892</v>
      </c>
      <c r="H4059" s="15">
        <f t="shared" si="711"/>
        <v>0</v>
      </c>
      <c r="I4059" s="11">
        <f t="shared" ca="1" si="1"/>
        <v>-37.561810749999999</v>
      </c>
      <c r="J4059" s="11">
        <f t="shared" ca="1" si="9"/>
        <v>-0.99264827570000003</v>
      </c>
      <c r="K4059" s="9">
        <f t="shared" ca="1" si="708"/>
        <v>-24.475057289999999</v>
      </c>
      <c r="L4059" s="11">
        <f t="shared" ca="1" si="709"/>
        <v>7678.424814</v>
      </c>
      <c r="M4059" s="11">
        <f t="shared" ca="1" si="704"/>
        <v>0.54526399999999997</v>
      </c>
      <c r="N4059" s="11">
        <f t="shared" ca="1" si="701"/>
        <v>0</v>
      </c>
      <c r="O4059" s="11">
        <f t="shared" ca="1" si="702"/>
        <v>333.6485892</v>
      </c>
      <c r="P4059" s="13">
        <f t="shared" ca="1" si="705"/>
        <v>309.42500000000001</v>
      </c>
      <c r="Q4059" s="11">
        <f t="shared" ca="1" si="415"/>
        <v>-7.9098512679999997E-2</v>
      </c>
      <c r="R4059" s="11">
        <f t="shared" ca="1" si="706"/>
        <v>0.10118738789999999</v>
      </c>
      <c r="S4059" s="11"/>
    </row>
    <row r="4060" spans="2:19" x14ac:dyDescent="0.2">
      <c r="B4060" s="11"/>
      <c r="D4060" s="14">
        <f t="shared" si="707"/>
        <v>40.580000000000496</v>
      </c>
      <c r="E4060" s="11">
        <f t="shared" si="710"/>
        <v>37.840000000001169</v>
      </c>
      <c r="F4060" s="11">
        <f t="shared" si="703"/>
        <v>-371.21040000001148</v>
      </c>
      <c r="G4060" s="11">
        <f t="shared" ca="1" si="412"/>
        <v>333.91928350000001</v>
      </c>
      <c r="H4060" s="15">
        <f t="shared" si="711"/>
        <v>0</v>
      </c>
      <c r="I4060" s="11">
        <f t="shared" ca="1" si="1"/>
        <v>-37.291116510000002</v>
      </c>
      <c r="J4060" s="11">
        <f t="shared" ca="1" si="9"/>
        <v>-0.98549462229999996</v>
      </c>
      <c r="K4060" s="9">
        <f t="shared" ca="1" si="708"/>
        <v>-24.484983769999999</v>
      </c>
      <c r="L4060" s="11">
        <f t="shared" ca="1" si="709"/>
        <v>7678.1800130000001</v>
      </c>
      <c r="M4060" s="11">
        <f t="shared" ca="1" si="704"/>
        <v>0.54526399999999997</v>
      </c>
      <c r="N4060" s="11">
        <f t="shared" ca="1" si="701"/>
        <v>0</v>
      </c>
      <c r="O4060" s="11">
        <f t="shared" ca="1" si="702"/>
        <v>333.91928350000001</v>
      </c>
      <c r="P4060" s="13">
        <f t="shared" ca="1" si="705"/>
        <v>309.42500000000001</v>
      </c>
      <c r="Q4060" s="11">
        <f t="shared" ca="1" si="415"/>
        <v>-7.9130593099999993E-2</v>
      </c>
      <c r="R4060" s="11">
        <f t="shared" ca="1" si="706"/>
        <v>0.10045816740000001</v>
      </c>
      <c r="S4060" s="11"/>
    </row>
    <row r="4061" spans="2:19" x14ac:dyDescent="0.2">
      <c r="B4061" s="11"/>
      <c r="D4061" s="14">
        <f t="shared" si="707"/>
        <v>40.590000000000494</v>
      </c>
      <c r="E4061" s="11">
        <f t="shared" si="710"/>
        <v>37.840000000001169</v>
      </c>
      <c r="F4061" s="11">
        <f t="shared" si="703"/>
        <v>-371.21040000001148</v>
      </c>
      <c r="G4061" s="11">
        <f t="shared" ca="1" si="412"/>
        <v>334.2273606</v>
      </c>
      <c r="H4061" s="15">
        <f t="shared" si="711"/>
        <v>0</v>
      </c>
      <c r="I4061" s="11">
        <f t="shared" ca="1" si="1"/>
        <v>-36.983039359999999</v>
      </c>
      <c r="J4061" s="11">
        <f t="shared" ca="1" si="9"/>
        <v>-0.97735304869999995</v>
      </c>
      <c r="K4061" s="9">
        <f t="shared" ca="1" si="708"/>
        <v>-24.494838720000001</v>
      </c>
      <c r="L4061" s="11">
        <f t="shared" ca="1" si="709"/>
        <v>7677.9351139999999</v>
      </c>
      <c r="M4061" s="11">
        <f t="shared" ca="1" si="704"/>
        <v>0.54532800000000003</v>
      </c>
      <c r="N4061" s="11">
        <f t="shared" ca="1" si="701"/>
        <v>0</v>
      </c>
      <c r="O4061" s="11">
        <f t="shared" ca="1" si="702"/>
        <v>334.2273606</v>
      </c>
      <c r="P4061" s="13">
        <f t="shared" ca="1" si="705"/>
        <v>309.42899999999997</v>
      </c>
      <c r="Q4061" s="11">
        <f t="shared" ca="1" si="415"/>
        <v>-7.9161418979999995E-2</v>
      </c>
      <c r="R4061" s="11">
        <f t="shared" ca="1" si="706"/>
        <v>9.9628241460000003E-2</v>
      </c>
      <c r="S4061" s="11"/>
    </row>
    <row r="4062" spans="2:19" x14ac:dyDescent="0.2">
      <c r="B4062" s="11"/>
      <c r="D4062" s="14">
        <f t="shared" si="707"/>
        <v>40.600000000000492</v>
      </c>
      <c r="E4062" s="11">
        <f t="shared" si="710"/>
        <v>37.840000000001169</v>
      </c>
      <c r="F4062" s="11">
        <f t="shared" si="703"/>
        <v>-371.21040000001148</v>
      </c>
      <c r="G4062" s="11">
        <f t="shared" ca="1" si="412"/>
        <v>334.49412969999997</v>
      </c>
      <c r="H4062" s="15">
        <f t="shared" si="711"/>
        <v>0</v>
      </c>
      <c r="I4062" s="11">
        <f t="shared" ca="1" si="1"/>
        <v>-36.716270270000003</v>
      </c>
      <c r="J4062" s="11">
        <f t="shared" ca="1" si="9"/>
        <v>-0.97030312549999997</v>
      </c>
      <c r="K4062" s="9">
        <f t="shared" ca="1" si="708"/>
        <v>-24.504612250000001</v>
      </c>
      <c r="L4062" s="11">
        <f t="shared" ca="1" si="709"/>
        <v>7677.6901170000001</v>
      </c>
      <c r="M4062" s="11">
        <f t="shared" ca="1" si="704"/>
        <v>0.54532800000000003</v>
      </c>
      <c r="N4062" s="11">
        <f t="shared" ca="1" si="701"/>
        <v>0</v>
      </c>
      <c r="O4062" s="11">
        <f t="shared" ca="1" si="702"/>
        <v>334.49412969999997</v>
      </c>
      <c r="P4062" s="13">
        <f t="shared" ca="1" si="705"/>
        <v>309.42899999999997</v>
      </c>
      <c r="Q4062" s="11">
        <f t="shared" ca="1" si="415"/>
        <v>-7.9193004679999998E-2</v>
      </c>
      <c r="R4062" s="11">
        <f t="shared" ca="1" si="706"/>
        <v>9.8909594850000004E-2</v>
      </c>
      <c r="S4062" s="11"/>
    </row>
    <row r="4063" spans="2:19" x14ac:dyDescent="0.2">
      <c r="B4063" s="11"/>
      <c r="D4063" s="14">
        <f t="shared" si="707"/>
        <v>40.61000000000049</v>
      </c>
      <c r="E4063" s="11">
        <f t="shared" si="710"/>
        <v>37.840000000001169</v>
      </c>
      <c r="F4063" s="11">
        <f t="shared" si="703"/>
        <v>-371.21040000001148</v>
      </c>
      <c r="G4063" s="11">
        <f t="shared" ca="1" si="412"/>
        <v>334.75907979999999</v>
      </c>
      <c r="H4063" s="15">
        <f t="shared" si="711"/>
        <v>0</v>
      </c>
      <c r="I4063" s="11">
        <f t="shared" ca="1" si="1"/>
        <v>-36.451320180000003</v>
      </c>
      <c r="J4063" s="11">
        <f t="shared" ca="1" si="9"/>
        <v>-0.96330127330000004</v>
      </c>
      <c r="K4063" s="9">
        <f t="shared" ca="1" si="708"/>
        <v>-24.514315280000002</v>
      </c>
      <c r="L4063" s="11">
        <f t="shared" ca="1" si="709"/>
        <v>7677.4450219999999</v>
      </c>
      <c r="M4063" s="11">
        <f t="shared" ca="1" si="704"/>
        <v>0.54532800000000003</v>
      </c>
      <c r="N4063" s="11">
        <f t="shared" ca="1" si="701"/>
        <v>0</v>
      </c>
      <c r="O4063" s="11">
        <f t="shared" ca="1" si="702"/>
        <v>334.75907979999999</v>
      </c>
      <c r="P4063" s="13">
        <f t="shared" ca="1" si="705"/>
        <v>309.42899999999997</v>
      </c>
      <c r="Q4063" s="11">
        <f t="shared" ca="1" si="415"/>
        <v>-7.9224362539999996E-2</v>
      </c>
      <c r="R4063" s="11">
        <f t="shared" ca="1" si="706"/>
        <v>9.8195848449999998E-2</v>
      </c>
      <c r="S4063" s="11"/>
    </row>
    <row r="4064" spans="2:19" x14ac:dyDescent="0.2">
      <c r="B4064" s="11"/>
      <c r="D4064" s="14">
        <f t="shared" si="707"/>
        <v>40.620000000000488</v>
      </c>
      <c r="E4064" s="11">
        <f t="shared" si="710"/>
        <v>37.840000000001169</v>
      </c>
      <c r="F4064" s="11">
        <f t="shared" si="703"/>
        <v>-371.21040000001148</v>
      </c>
      <c r="G4064" s="11">
        <f t="shared" ca="1" si="412"/>
        <v>335.02222169999999</v>
      </c>
      <c r="H4064" s="15">
        <f t="shared" si="711"/>
        <v>0</v>
      </c>
      <c r="I4064" s="11">
        <f t="shared" ca="1" si="1"/>
        <v>-36.188178260000001</v>
      </c>
      <c r="J4064" s="11">
        <f t="shared" ca="1" si="9"/>
        <v>-0.95634720549999996</v>
      </c>
      <c r="K4064" s="9">
        <f t="shared" ca="1" si="708"/>
        <v>-24.52394829</v>
      </c>
      <c r="L4064" s="11">
        <f t="shared" ca="1" si="709"/>
        <v>7677.1998309999999</v>
      </c>
      <c r="M4064" s="11">
        <f t="shared" ca="1" si="704"/>
        <v>0.54532800000000003</v>
      </c>
      <c r="N4064" s="11">
        <f t="shared" ca="1" si="701"/>
        <v>0</v>
      </c>
      <c r="O4064" s="11">
        <f t="shared" ca="1" si="702"/>
        <v>335.02222169999999</v>
      </c>
      <c r="P4064" s="13">
        <f t="shared" ca="1" si="705"/>
        <v>309.42899999999997</v>
      </c>
      <c r="Q4064" s="11">
        <f t="shared" ca="1" si="415"/>
        <v>-7.9255494120000006E-2</v>
      </c>
      <c r="R4064" s="11">
        <f t="shared" ca="1" si="706"/>
        <v>9.7486973039999994E-2</v>
      </c>
      <c r="S4064" s="11"/>
    </row>
    <row r="4065" spans="2:19" x14ac:dyDescent="0.2">
      <c r="B4065" s="11"/>
      <c r="D4065" s="14">
        <f t="shared" si="707"/>
        <v>40.630000000000486</v>
      </c>
      <c r="E4065" s="11">
        <f t="shared" si="710"/>
        <v>37.840000000001169</v>
      </c>
      <c r="F4065" s="11">
        <f t="shared" si="703"/>
        <v>-371.21040000001148</v>
      </c>
      <c r="G4065" s="11">
        <f t="shared" ca="1" si="412"/>
        <v>335.32230060000001</v>
      </c>
      <c r="H4065" s="15">
        <f t="shared" si="711"/>
        <v>0</v>
      </c>
      <c r="I4065" s="11">
        <f t="shared" ca="1" si="1"/>
        <v>-35.888099449999999</v>
      </c>
      <c r="J4065" s="11">
        <f t="shared" ca="1" si="9"/>
        <v>-0.94841700439999999</v>
      </c>
      <c r="K4065" s="9">
        <f t="shared" ca="1" si="708"/>
        <v>-24.53351176</v>
      </c>
      <c r="L4065" s="11">
        <f t="shared" ca="1" si="709"/>
        <v>7676.9545440000002</v>
      </c>
      <c r="M4065" s="11">
        <f t="shared" ca="1" si="704"/>
        <v>0.54539099999999996</v>
      </c>
      <c r="N4065" s="11">
        <f t="shared" ca="1" si="701"/>
        <v>0</v>
      </c>
      <c r="O4065" s="11">
        <f t="shared" ca="1" si="702"/>
        <v>335.32230060000001</v>
      </c>
      <c r="P4065" s="13">
        <f t="shared" ca="1" si="705"/>
        <v>309.43299999999999</v>
      </c>
      <c r="Q4065" s="11">
        <f t="shared" ca="1" si="415"/>
        <v>-7.9285376029999993E-2</v>
      </c>
      <c r="R4065" s="11">
        <f t="shared" ca="1" si="706"/>
        <v>9.6678593719999997E-2</v>
      </c>
      <c r="S4065" s="11"/>
    </row>
    <row r="4066" spans="2:19" x14ac:dyDescent="0.2">
      <c r="B4066" s="11"/>
      <c r="D4066" s="14">
        <f t="shared" si="707"/>
        <v>40.640000000000484</v>
      </c>
      <c r="E4066" s="11">
        <f t="shared" si="710"/>
        <v>37.840000000001169</v>
      </c>
      <c r="F4066" s="11">
        <f t="shared" si="703"/>
        <v>-371.21040000001148</v>
      </c>
      <c r="G4066" s="11">
        <f t="shared" ca="1" si="412"/>
        <v>335.58160859999998</v>
      </c>
      <c r="H4066" s="15">
        <f t="shared" si="711"/>
        <v>0</v>
      </c>
      <c r="I4066" s="11">
        <f t="shared" ca="1" si="1"/>
        <v>-35.628791409999998</v>
      </c>
      <c r="J4066" s="11">
        <f t="shared" ca="1" si="9"/>
        <v>-0.94156425489999995</v>
      </c>
      <c r="K4066" s="9">
        <f t="shared" ca="1" si="708"/>
        <v>-24.54299593</v>
      </c>
      <c r="L4066" s="11">
        <f t="shared" ca="1" si="709"/>
        <v>7676.7091609999998</v>
      </c>
      <c r="M4066" s="11">
        <f t="shared" ca="1" si="704"/>
        <v>0.54539099999999996</v>
      </c>
      <c r="N4066" s="11">
        <f t="shared" ca="1" si="701"/>
        <v>0</v>
      </c>
      <c r="O4066" s="11">
        <f t="shared" ca="1" si="702"/>
        <v>335.58160859999998</v>
      </c>
      <c r="P4066" s="13">
        <f t="shared" ca="1" si="705"/>
        <v>309.43299999999999</v>
      </c>
      <c r="Q4066" s="11">
        <f t="shared" ca="1" si="415"/>
        <v>-7.931602619E-2</v>
      </c>
      <c r="R4066" s="11">
        <f t="shared" ca="1" si="706"/>
        <v>9.5980046370000002E-2</v>
      </c>
      <c r="S4066" s="11"/>
    </row>
    <row r="4067" spans="2:19" x14ac:dyDescent="0.2">
      <c r="B4067" s="11"/>
      <c r="D4067" s="14">
        <f t="shared" si="707"/>
        <v>40.650000000000482</v>
      </c>
      <c r="E4067" s="11">
        <f t="shared" si="710"/>
        <v>37.840000000001169</v>
      </c>
      <c r="F4067" s="11">
        <f t="shared" si="703"/>
        <v>-371.21040000001148</v>
      </c>
      <c r="G4067" s="11">
        <f t="shared" ca="1" si="412"/>
        <v>335.83914220000003</v>
      </c>
      <c r="H4067" s="15">
        <f t="shared" si="711"/>
        <v>0</v>
      </c>
      <c r="I4067" s="11">
        <f t="shared" ca="1" si="1"/>
        <v>-35.371257839999998</v>
      </c>
      <c r="J4067" s="11">
        <f t="shared" ca="1" si="9"/>
        <v>-0.93475839969999996</v>
      </c>
      <c r="K4067" s="9">
        <f t="shared" ca="1" si="708"/>
        <v>-24.55241157</v>
      </c>
      <c r="L4067" s="11">
        <f t="shared" ca="1" si="709"/>
        <v>7676.4636840000003</v>
      </c>
      <c r="M4067" s="11">
        <f t="shared" ca="1" si="704"/>
        <v>0.54539099999999996</v>
      </c>
      <c r="N4067" s="11">
        <f t="shared" ca="1" si="701"/>
        <v>0</v>
      </c>
      <c r="O4067" s="11">
        <f t="shared" ca="1" si="702"/>
        <v>335.83914220000003</v>
      </c>
      <c r="P4067" s="13">
        <f t="shared" ca="1" si="705"/>
        <v>309.43299999999999</v>
      </c>
      <c r="Q4067" s="11">
        <f t="shared" ca="1" si="415"/>
        <v>-7.934645488E-2</v>
      </c>
      <c r="R4067" s="11">
        <f t="shared" ca="1" si="706"/>
        <v>9.5286279279999997E-2</v>
      </c>
      <c r="S4067" s="11"/>
    </row>
    <row r="4068" spans="2:19" x14ac:dyDescent="0.2">
      <c r="B4068" s="11"/>
      <c r="D4068" s="14">
        <f t="shared" si="707"/>
        <v>40.66000000000048</v>
      </c>
      <c r="E4068" s="11">
        <f t="shared" si="710"/>
        <v>37.840000000001169</v>
      </c>
      <c r="F4068" s="11">
        <f t="shared" si="703"/>
        <v>-371.21040000001148</v>
      </c>
      <c r="G4068" s="11">
        <f t="shared" ca="1" si="412"/>
        <v>336.0949119</v>
      </c>
      <c r="H4068" s="15">
        <f t="shared" si="711"/>
        <v>0</v>
      </c>
      <c r="I4068" s="11">
        <f t="shared" ca="1" si="1"/>
        <v>-35.115488089999999</v>
      </c>
      <c r="J4068" s="11">
        <f t="shared" ca="1" si="9"/>
        <v>-0.92799915659999999</v>
      </c>
      <c r="K4068" s="9">
        <f t="shared" ca="1" si="708"/>
        <v>-24.561759160000001</v>
      </c>
      <c r="L4068" s="11">
        <f t="shared" ca="1" si="709"/>
        <v>7676.2181129999999</v>
      </c>
      <c r="M4068" s="11">
        <f t="shared" ca="1" si="704"/>
        <v>0.54539099999999996</v>
      </c>
      <c r="N4068" s="11">
        <f t="shared" ca="1" si="701"/>
        <v>0</v>
      </c>
      <c r="O4068" s="11">
        <f t="shared" ca="1" si="702"/>
        <v>336.0949119</v>
      </c>
      <c r="P4068" s="13">
        <f t="shared" ca="1" si="705"/>
        <v>309.43299999999999</v>
      </c>
      <c r="Q4068" s="11">
        <f t="shared" ca="1" si="415"/>
        <v>-7.9376663629999997E-2</v>
      </c>
      <c r="R4068" s="11">
        <f t="shared" ca="1" si="706"/>
        <v>9.4597263670000001E-2</v>
      </c>
      <c r="S4068" s="11"/>
    </row>
    <row r="4069" spans="2:19" x14ac:dyDescent="0.2">
      <c r="B4069" s="11"/>
      <c r="D4069" s="14">
        <f t="shared" si="707"/>
        <v>40.670000000000478</v>
      </c>
      <c r="E4069" s="11">
        <f t="shared" si="710"/>
        <v>37.840000000001169</v>
      </c>
      <c r="F4069" s="11">
        <f t="shared" si="703"/>
        <v>-371.21040000001148</v>
      </c>
      <c r="G4069" s="11">
        <f t="shared" ca="1" si="412"/>
        <v>336.38778129999997</v>
      </c>
      <c r="H4069" s="15">
        <f t="shared" si="711"/>
        <v>0</v>
      </c>
      <c r="I4069" s="11">
        <f t="shared" ca="1" si="1"/>
        <v>-34.822618669999997</v>
      </c>
      <c r="J4069" s="11">
        <f t="shared" ca="1" si="9"/>
        <v>-0.92025947860000001</v>
      </c>
      <c r="K4069" s="9">
        <f t="shared" ca="1" si="708"/>
        <v>-24.571039150000001</v>
      </c>
      <c r="L4069" s="11">
        <f t="shared" ca="1" si="709"/>
        <v>7675.9724489999999</v>
      </c>
      <c r="M4069" s="11">
        <f t="shared" ca="1" si="704"/>
        <v>0.54545399999999999</v>
      </c>
      <c r="N4069" s="11">
        <f t="shared" ca="1" si="701"/>
        <v>0</v>
      </c>
      <c r="O4069" s="11">
        <f t="shared" ca="1" si="702"/>
        <v>336.38778129999997</v>
      </c>
      <c r="P4069" s="13">
        <f t="shared" ca="1" si="705"/>
        <v>309.43700000000001</v>
      </c>
      <c r="Q4069" s="11">
        <f t="shared" ca="1" si="415"/>
        <v>-7.9405627480000004E-2</v>
      </c>
      <c r="R4069" s="11">
        <f t="shared" ca="1" si="706"/>
        <v>9.3808305659999994E-2</v>
      </c>
      <c r="S4069" s="11"/>
    </row>
    <row r="4070" spans="2:19" x14ac:dyDescent="0.2">
      <c r="B4070" s="11"/>
      <c r="D4070" s="14">
        <f t="shared" si="707"/>
        <v>40.680000000000476</v>
      </c>
      <c r="E4070" s="11">
        <f t="shared" si="710"/>
        <v>37.840000000001169</v>
      </c>
      <c r="F4070" s="11">
        <f t="shared" si="703"/>
        <v>-371.21040000001148</v>
      </c>
      <c r="G4070" s="11">
        <f t="shared" ca="1" si="412"/>
        <v>336.63980320000002</v>
      </c>
      <c r="H4070" s="15">
        <f t="shared" si="711"/>
        <v>0</v>
      </c>
      <c r="I4070" s="11">
        <f t="shared" ca="1" si="1"/>
        <v>-34.570596760000001</v>
      </c>
      <c r="J4070" s="11">
        <f t="shared" ca="1" si="9"/>
        <v>-0.91359928000000001</v>
      </c>
      <c r="K4070" s="9">
        <f t="shared" ca="1" si="708"/>
        <v>-24.580241740000002</v>
      </c>
      <c r="L4070" s="11">
        <f t="shared" ca="1" si="709"/>
        <v>7675.7266929999996</v>
      </c>
      <c r="M4070" s="11">
        <f t="shared" ca="1" si="704"/>
        <v>0.54545399999999999</v>
      </c>
      <c r="N4070" s="11">
        <f t="shared" ca="1" si="701"/>
        <v>0</v>
      </c>
      <c r="O4070" s="11">
        <f t="shared" ca="1" si="702"/>
        <v>336.63980320000002</v>
      </c>
      <c r="P4070" s="13">
        <f t="shared" ca="1" si="705"/>
        <v>309.43700000000001</v>
      </c>
      <c r="Q4070" s="11">
        <f t="shared" ca="1" si="415"/>
        <v>-7.9435367280000002E-2</v>
      </c>
      <c r="R4070" s="11">
        <f t="shared" ca="1" si="706"/>
        <v>9.3129386339999995E-2</v>
      </c>
      <c r="S4070" s="11"/>
    </row>
    <row r="4071" spans="2:19" x14ac:dyDescent="0.2">
      <c r="B4071" s="11"/>
      <c r="D4071" s="14">
        <f t="shared" si="707"/>
        <v>40.690000000000474</v>
      </c>
      <c r="E4071" s="11">
        <f t="shared" si="710"/>
        <v>37.840000000001169</v>
      </c>
      <c r="F4071" s="11">
        <f t="shared" si="703"/>
        <v>-371.21040000001148</v>
      </c>
      <c r="G4071" s="11">
        <f t="shared" ca="1" si="412"/>
        <v>336.89009449999998</v>
      </c>
      <c r="H4071" s="15">
        <f t="shared" si="711"/>
        <v>0</v>
      </c>
      <c r="I4071" s="11">
        <f t="shared" ca="1" si="1"/>
        <v>-34.320305449999999</v>
      </c>
      <c r="J4071" s="11">
        <f t="shared" ca="1" si="9"/>
        <v>-0.90698481639999995</v>
      </c>
      <c r="K4071" s="9">
        <f t="shared" ca="1" si="708"/>
        <v>-24.58937774</v>
      </c>
      <c r="L4071" s="11">
        <f t="shared" ca="1" si="709"/>
        <v>7675.480845</v>
      </c>
      <c r="M4071" s="11">
        <f t="shared" ca="1" si="704"/>
        <v>0.54545399999999999</v>
      </c>
      <c r="N4071" s="11">
        <f t="shared" ca="1" si="701"/>
        <v>0</v>
      </c>
      <c r="O4071" s="11">
        <f t="shared" ca="1" si="702"/>
        <v>336.89009449999998</v>
      </c>
      <c r="P4071" s="13">
        <f t="shared" ca="1" si="705"/>
        <v>309.43700000000001</v>
      </c>
      <c r="Q4071" s="11">
        <f t="shared" ca="1" si="415"/>
        <v>-7.9464891839999996E-2</v>
      </c>
      <c r="R4071" s="11">
        <f t="shared" ca="1" si="706"/>
        <v>9.2455129090000004E-2</v>
      </c>
      <c r="S4071" s="11"/>
    </row>
    <row r="4072" spans="2:19" x14ac:dyDescent="0.2">
      <c r="B4072" s="11"/>
      <c r="D4072" s="14">
        <f t="shared" si="707"/>
        <v>40.700000000000472</v>
      </c>
      <c r="E4072" s="11">
        <f t="shared" si="710"/>
        <v>37.840000000001169</v>
      </c>
      <c r="F4072" s="11">
        <f t="shared" si="703"/>
        <v>-371.21040000001148</v>
      </c>
      <c r="G4072" s="11">
        <f t="shared" ca="1" si="412"/>
        <v>337.13866569999999</v>
      </c>
      <c r="H4072" s="15">
        <f t="shared" si="711"/>
        <v>0</v>
      </c>
      <c r="I4072" s="11">
        <f t="shared" ca="1" si="1"/>
        <v>-34.071734259999999</v>
      </c>
      <c r="J4072" s="11">
        <f t="shared" ca="1" si="9"/>
        <v>-0.90041581010000005</v>
      </c>
      <c r="K4072" s="9">
        <f t="shared" ca="1" si="708"/>
        <v>-24.598447589999999</v>
      </c>
      <c r="L4072" s="11">
        <f t="shared" ca="1" si="709"/>
        <v>7675.2349059999997</v>
      </c>
      <c r="M4072" s="11">
        <f t="shared" ca="1" si="704"/>
        <v>0.54545399999999999</v>
      </c>
      <c r="N4072" s="11">
        <f t="shared" ca="1" si="701"/>
        <v>0</v>
      </c>
      <c r="O4072" s="11">
        <f t="shared" ca="1" si="702"/>
        <v>337.13866569999999</v>
      </c>
      <c r="P4072" s="13">
        <f t="shared" ca="1" si="705"/>
        <v>309.43700000000001</v>
      </c>
      <c r="Q4072" s="11">
        <f t="shared" ca="1" si="415"/>
        <v>-7.9494202649999998E-2</v>
      </c>
      <c r="R4072" s="11">
        <f t="shared" ca="1" si="706"/>
        <v>9.1785505619999999E-2</v>
      </c>
      <c r="S4072" s="11"/>
    </row>
    <row r="4073" spans="2:19" x14ac:dyDescent="0.2">
      <c r="B4073" s="11"/>
      <c r="D4073" s="14">
        <f t="shared" si="707"/>
        <v>40.71000000000047</v>
      </c>
      <c r="E4073" s="11">
        <f t="shared" si="710"/>
        <v>37.840000000001169</v>
      </c>
      <c r="F4073" s="11">
        <f t="shared" si="703"/>
        <v>-371.21040000001148</v>
      </c>
      <c r="G4073" s="11">
        <f t="shared" ca="1" si="412"/>
        <v>337.42511389999999</v>
      </c>
      <c r="H4073" s="15">
        <f t="shared" si="711"/>
        <v>0</v>
      </c>
      <c r="I4073" s="11">
        <f t="shared" ca="1" si="1"/>
        <v>-33.7852861</v>
      </c>
      <c r="J4073" s="11">
        <f t="shared" ca="1" si="9"/>
        <v>-0.89284582710000004</v>
      </c>
      <c r="K4073" s="9">
        <f t="shared" ca="1" si="708"/>
        <v>-24.607451739999998</v>
      </c>
      <c r="L4073" s="11">
        <f t="shared" ca="1" si="709"/>
        <v>7674.9888760000003</v>
      </c>
      <c r="M4073" s="11">
        <f t="shared" ca="1" si="704"/>
        <v>0.54551799999999995</v>
      </c>
      <c r="N4073" s="11">
        <f t="shared" ca="1" si="701"/>
        <v>0</v>
      </c>
      <c r="O4073" s="11">
        <f t="shared" ca="1" si="702"/>
        <v>337.42511389999999</v>
      </c>
      <c r="P4073" s="13">
        <f t="shared" ca="1" si="705"/>
        <v>309.44200000000001</v>
      </c>
      <c r="Q4073" s="11">
        <f t="shared" ca="1" si="415"/>
        <v>-7.9522016220000005E-2</v>
      </c>
      <c r="R4073" s="11">
        <f t="shared" ca="1" si="706"/>
        <v>9.1013845780000005E-2</v>
      </c>
      <c r="S4073" s="11"/>
    </row>
    <row r="4074" spans="2:19" x14ac:dyDescent="0.2">
      <c r="B4074" s="11"/>
      <c r="D4074" s="14">
        <f t="shared" si="707"/>
        <v>40.720000000000468</v>
      </c>
      <c r="E4074" s="11">
        <f t="shared" si="710"/>
        <v>37.840000000001169</v>
      </c>
      <c r="F4074" s="11">
        <f t="shared" si="703"/>
        <v>-371.21040000001148</v>
      </c>
      <c r="G4074" s="11">
        <f t="shared" ca="1" si="412"/>
        <v>337.67001800000003</v>
      </c>
      <c r="H4074" s="15">
        <f t="shared" si="711"/>
        <v>0</v>
      </c>
      <c r="I4074" s="11">
        <f t="shared" ca="1" si="1"/>
        <v>-33.540382020000003</v>
      </c>
      <c r="J4074" s="11">
        <f t="shared" ca="1" si="9"/>
        <v>-0.88637373210000003</v>
      </c>
      <c r="K4074" s="9">
        <f t="shared" ca="1" si="708"/>
        <v>-24.616380199999998</v>
      </c>
      <c r="L4074" s="11">
        <f t="shared" ca="1" si="709"/>
        <v>7674.742757</v>
      </c>
      <c r="M4074" s="11">
        <f t="shared" ca="1" si="704"/>
        <v>0.54551799999999995</v>
      </c>
      <c r="N4074" s="11">
        <f t="shared" ca="1" si="701"/>
        <v>0</v>
      </c>
      <c r="O4074" s="11">
        <f t="shared" ca="1" si="702"/>
        <v>337.67001800000003</v>
      </c>
      <c r="P4074" s="13">
        <f t="shared" ca="1" si="705"/>
        <v>309.44200000000001</v>
      </c>
      <c r="Q4074" s="11">
        <f t="shared" ca="1" si="415"/>
        <v>-7.9550869639999994E-2</v>
      </c>
      <c r="R4074" s="11">
        <f t="shared" ca="1" si="706"/>
        <v>9.0354101130000003E-2</v>
      </c>
      <c r="S4074" s="11"/>
    </row>
    <row r="4075" spans="2:19" x14ac:dyDescent="0.2">
      <c r="B4075" s="11"/>
      <c r="D4075" s="14">
        <f t="shared" si="707"/>
        <v>40.730000000000466</v>
      </c>
      <c r="E4075" s="11">
        <f t="shared" si="710"/>
        <v>37.840000000001169</v>
      </c>
      <c r="F4075" s="11">
        <f t="shared" si="703"/>
        <v>-371.21040000001148</v>
      </c>
      <c r="G4075" s="11">
        <f t="shared" ca="1" si="412"/>
        <v>337.91323469999998</v>
      </c>
      <c r="H4075" s="15">
        <f t="shared" si="711"/>
        <v>0</v>
      </c>
      <c r="I4075" s="11">
        <f t="shared" ca="1" si="1"/>
        <v>-33.297165339999999</v>
      </c>
      <c r="J4075" s="11">
        <f t="shared" ca="1" si="9"/>
        <v>-0.87994622980000003</v>
      </c>
      <c r="K4075" s="9">
        <f t="shared" ca="1" si="708"/>
        <v>-24.625243940000001</v>
      </c>
      <c r="L4075" s="11">
        <f t="shared" ca="1" si="709"/>
        <v>7674.4965490000004</v>
      </c>
      <c r="M4075" s="11">
        <f t="shared" ca="1" si="704"/>
        <v>0.54551799999999995</v>
      </c>
      <c r="N4075" s="11">
        <f t="shared" ca="1" si="701"/>
        <v>0</v>
      </c>
      <c r="O4075" s="11">
        <f t="shared" ca="1" si="702"/>
        <v>337.91323469999998</v>
      </c>
      <c r="P4075" s="13">
        <f t="shared" ca="1" si="705"/>
        <v>309.44200000000001</v>
      </c>
      <c r="Q4075" s="11">
        <f t="shared" ca="1" si="415"/>
        <v>-7.9579513899999996E-2</v>
      </c>
      <c r="R4075" s="11">
        <f t="shared" ca="1" si="706"/>
        <v>8.9698902129999994E-2</v>
      </c>
      <c r="S4075" s="11"/>
    </row>
    <row r="4076" spans="2:19" x14ac:dyDescent="0.2">
      <c r="B4076" s="11"/>
      <c r="D4076" s="14">
        <f t="shared" si="707"/>
        <v>40.740000000000464</v>
      </c>
      <c r="E4076" s="11">
        <f t="shared" si="710"/>
        <v>37.840000000001169</v>
      </c>
      <c r="F4076" s="11">
        <f t="shared" si="703"/>
        <v>-371.21040000001148</v>
      </c>
      <c r="G4076" s="11">
        <f t="shared" ca="1" si="412"/>
        <v>338.15477429999999</v>
      </c>
      <c r="H4076" s="15">
        <f t="shared" si="711"/>
        <v>0</v>
      </c>
      <c r="I4076" s="11">
        <f t="shared" ca="1" si="1"/>
        <v>-33.055625720000002</v>
      </c>
      <c r="J4076" s="11">
        <f t="shared" ca="1" si="9"/>
        <v>-0.87356304750000002</v>
      </c>
      <c r="K4076" s="9">
        <f t="shared" ca="1" si="708"/>
        <v>-24.634043399999999</v>
      </c>
      <c r="L4076" s="11">
        <f t="shared" ca="1" si="709"/>
        <v>7674.2502519999998</v>
      </c>
      <c r="M4076" s="11">
        <f t="shared" ca="1" si="704"/>
        <v>0.54551799999999995</v>
      </c>
      <c r="N4076" s="11">
        <f t="shared" ca="1" si="701"/>
        <v>0</v>
      </c>
      <c r="O4076" s="11">
        <f t="shared" ca="1" si="702"/>
        <v>338.15477429999999</v>
      </c>
      <c r="P4076" s="13">
        <f t="shared" ca="1" si="705"/>
        <v>309.44200000000001</v>
      </c>
      <c r="Q4076" s="11">
        <f t="shared" ca="1" si="415"/>
        <v>-7.9607950440000005E-2</v>
      </c>
      <c r="R4076" s="11">
        <f t="shared" ca="1" si="706"/>
        <v>8.9048220950000007E-2</v>
      </c>
      <c r="S4076" s="11"/>
    </row>
    <row r="4077" spans="2:19" x14ac:dyDescent="0.2">
      <c r="B4077" s="11"/>
      <c r="D4077" s="14">
        <f t="shared" si="707"/>
        <v>40.750000000000462</v>
      </c>
      <c r="E4077" s="11">
        <f t="shared" si="710"/>
        <v>37.840000000001169</v>
      </c>
      <c r="F4077" s="11">
        <f t="shared" si="703"/>
        <v>-371.21040000001148</v>
      </c>
      <c r="G4077" s="11">
        <f t="shared" ca="1" si="412"/>
        <v>338.39464709999999</v>
      </c>
      <c r="H4077" s="15">
        <f t="shared" si="711"/>
        <v>0</v>
      </c>
      <c r="I4077" s="11">
        <f t="shared" ca="1" si="1"/>
        <v>-32.815752879999998</v>
      </c>
      <c r="J4077" s="11">
        <f t="shared" ca="1" si="9"/>
        <v>-0.86722391340000005</v>
      </c>
      <c r="K4077" s="9">
        <f t="shared" ca="1" si="708"/>
        <v>-24.64277903</v>
      </c>
      <c r="L4077" s="11">
        <f t="shared" ca="1" si="709"/>
        <v>7674.0038679999998</v>
      </c>
      <c r="M4077" s="11">
        <f t="shared" ca="1" si="704"/>
        <v>0.54551799999999995</v>
      </c>
      <c r="N4077" s="11">
        <f t="shared" ca="1" si="701"/>
        <v>0</v>
      </c>
      <c r="O4077" s="11">
        <f t="shared" ca="1" si="702"/>
        <v>338.39464709999999</v>
      </c>
      <c r="P4077" s="13">
        <f t="shared" ca="1" si="705"/>
        <v>309.44200000000001</v>
      </c>
      <c r="Q4077" s="11">
        <f t="shared" ca="1" si="415"/>
        <v>-7.9636180710000004E-2</v>
      </c>
      <c r="R4077" s="11">
        <f t="shared" ca="1" si="706"/>
        <v>8.8402029909999999E-2</v>
      </c>
      <c r="S4077" s="11"/>
    </row>
    <row r="4078" spans="2:19" x14ac:dyDescent="0.2">
      <c r="B4078" s="11"/>
      <c r="D4078" s="14">
        <f t="shared" si="707"/>
        <v>40.76000000000046</v>
      </c>
      <c r="E4078" s="11">
        <f t="shared" si="710"/>
        <v>37.840000000001169</v>
      </c>
      <c r="F4078" s="11">
        <f t="shared" si="703"/>
        <v>-371.21040000001148</v>
      </c>
      <c r="G4078" s="11">
        <f t="shared" ca="1" si="412"/>
        <v>338.67197099999998</v>
      </c>
      <c r="H4078" s="15">
        <f t="shared" si="711"/>
        <v>0</v>
      </c>
      <c r="I4078" s="11">
        <f t="shared" ca="1" si="1"/>
        <v>-32.538429049999998</v>
      </c>
      <c r="J4078" s="11">
        <f t="shared" ca="1" si="9"/>
        <v>-0.85989505939999999</v>
      </c>
      <c r="K4078" s="9">
        <f t="shared" ca="1" si="708"/>
        <v>-24.651451269999999</v>
      </c>
      <c r="L4078" s="11">
        <f t="shared" ca="1" si="709"/>
        <v>7673.7573970000003</v>
      </c>
      <c r="M4078" s="11">
        <f t="shared" ca="1" si="704"/>
        <v>0.54558099999999998</v>
      </c>
      <c r="N4078" s="11">
        <f t="shared" ca="1" si="701"/>
        <v>0</v>
      </c>
      <c r="O4078" s="11">
        <f t="shared" ca="1" si="702"/>
        <v>338.67197099999998</v>
      </c>
      <c r="P4078" s="13">
        <f t="shared" ca="1" si="705"/>
        <v>309.44600000000003</v>
      </c>
      <c r="Q4078" s="11">
        <f t="shared" ca="1" si="415"/>
        <v>-7.9663176360000004E-2</v>
      </c>
      <c r="R4078" s="11">
        <f t="shared" ca="1" si="706"/>
        <v>8.7654949989999995E-2</v>
      </c>
      <c r="S4078" s="11"/>
    </row>
    <row r="4079" spans="2:19" x14ac:dyDescent="0.2">
      <c r="B4079" s="11"/>
      <c r="D4079" s="14">
        <f t="shared" si="707"/>
        <v>40.770000000000458</v>
      </c>
      <c r="E4079" s="11">
        <f t="shared" si="710"/>
        <v>37.840000000001169</v>
      </c>
      <c r="F4079" s="11">
        <f t="shared" si="703"/>
        <v>-371.21040000001148</v>
      </c>
      <c r="G4079" s="11">
        <f t="shared" ca="1" si="412"/>
        <v>338.9082841</v>
      </c>
      <c r="H4079" s="15">
        <f t="shared" si="711"/>
        <v>0</v>
      </c>
      <c r="I4079" s="11">
        <f t="shared" ca="1" si="1"/>
        <v>-32.302115860000001</v>
      </c>
      <c r="J4079" s="11">
        <f t="shared" ca="1" si="9"/>
        <v>-0.85364999640000006</v>
      </c>
      <c r="K4079" s="9">
        <f t="shared" ca="1" si="708"/>
        <v>-24.660050219999999</v>
      </c>
      <c r="L4079" s="11">
        <f t="shared" ca="1" si="709"/>
        <v>7673.5108399999999</v>
      </c>
      <c r="M4079" s="11">
        <f t="shared" ca="1" si="704"/>
        <v>0.54558099999999998</v>
      </c>
      <c r="N4079" s="11">
        <f t="shared" ref="N4079:N4142" ca="1" si="712">IF(K4079&gt;0,-0.5*M4079*(K4079^2)*CdR*CSAR,0)</f>
        <v>0</v>
      </c>
      <c r="O4079" s="11">
        <f t="shared" ref="O4079:O4142" ca="1" si="713">IF(K4079&gt;0,0, 0.5*M4079*(K4079^2)*CdC*CSAC)</f>
        <v>338.9082841</v>
      </c>
      <c r="P4079" s="13">
        <f t="shared" ca="1" si="705"/>
        <v>309.44600000000003</v>
      </c>
      <c r="Q4079" s="11">
        <f t="shared" ca="1" si="415"/>
        <v>-7.9690964569999995E-2</v>
      </c>
      <c r="R4079" s="11">
        <f t="shared" ca="1" si="706"/>
        <v>8.7018348260000003E-2</v>
      </c>
      <c r="S4079" s="11"/>
    </row>
    <row r="4080" spans="2:19" x14ac:dyDescent="0.2">
      <c r="B4080" s="11"/>
      <c r="D4080" s="14">
        <f t="shared" si="707"/>
        <v>40.780000000000456</v>
      </c>
      <c r="E4080" s="11">
        <f t="shared" si="710"/>
        <v>37.840000000001169</v>
      </c>
      <c r="F4080" s="11">
        <f t="shared" si="703"/>
        <v>-371.21040000001148</v>
      </c>
      <c r="G4080" s="11">
        <f t="shared" ca="1" si="412"/>
        <v>339.14296259999998</v>
      </c>
      <c r="H4080" s="15">
        <f t="shared" si="711"/>
        <v>0</v>
      </c>
      <c r="I4080" s="11">
        <f t="shared" ca="1" si="1"/>
        <v>-32.067437400000003</v>
      </c>
      <c r="J4080" s="11">
        <f t="shared" ca="1" si="9"/>
        <v>-0.8474481344</v>
      </c>
      <c r="K4080" s="9">
        <f t="shared" ca="1" si="708"/>
        <v>-24.66858672</v>
      </c>
      <c r="L4080" s="11">
        <f t="shared" ca="1" si="709"/>
        <v>7673.2641970000004</v>
      </c>
      <c r="M4080" s="11">
        <f t="shared" ca="1" si="704"/>
        <v>0.54558099999999998</v>
      </c>
      <c r="N4080" s="11">
        <f t="shared" ca="1" si="712"/>
        <v>0</v>
      </c>
      <c r="O4080" s="11">
        <f t="shared" ca="1" si="713"/>
        <v>339.14296259999998</v>
      </c>
      <c r="P4080" s="13">
        <f t="shared" ca="1" si="705"/>
        <v>309.44600000000003</v>
      </c>
      <c r="Q4080" s="11">
        <f t="shared" ca="1" si="415"/>
        <v>-7.9718550959999995E-2</v>
      </c>
      <c r="R4080" s="11">
        <f t="shared" ca="1" si="706"/>
        <v>8.6386150290000005E-2</v>
      </c>
      <c r="S4080" s="11"/>
    </row>
    <row r="4081" spans="2:19" x14ac:dyDescent="0.2">
      <c r="B4081" s="11"/>
      <c r="D4081" s="14">
        <f t="shared" si="707"/>
        <v>40.790000000000454</v>
      </c>
      <c r="E4081" s="11">
        <f t="shared" si="710"/>
        <v>37.840000000001169</v>
      </c>
      <c r="F4081" s="11">
        <f t="shared" si="703"/>
        <v>-371.21040000001148</v>
      </c>
      <c r="G4081" s="11">
        <f t="shared" ca="1" si="412"/>
        <v>339.37601640000003</v>
      </c>
      <c r="H4081" s="15">
        <f t="shared" si="711"/>
        <v>0</v>
      </c>
      <c r="I4081" s="11">
        <f t="shared" ca="1" si="1"/>
        <v>-31.83438357</v>
      </c>
      <c r="J4081" s="11">
        <f t="shared" ca="1" si="9"/>
        <v>-0.84128920640000004</v>
      </c>
      <c r="K4081" s="9">
        <f t="shared" ca="1" si="708"/>
        <v>-24.677061200000001</v>
      </c>
      <c r="L4081" s="11">
        <f t="shared" ca="1" si="709"/>
        <v>7673.017468</v>
      </c>
      <c r="M4081" s="11">
        <f t="shared" ca="1" si="704"/>
        <v>0.54558099999999998</v>
      </c>
      <c r="N4081" s="11">
        <f t="shared" ca="1" si="712"/>
        <v>0</v>
      </c>
      <c r="O4081" s="11">
        <f t="shared" ca="1" si="713"/>
        <v>339.37601640000003</v>
      </c>
      <c r="P4081" s="13">
        <f t="shared" ca="1" si="705"/>
        <v>309.44600000000003</v>
      </c>
      <c r="Q4081" s="11">
        <f t="shared" ca="1" si="415"/>
        <v>-7.9745936939999998E-2</v>
      </c>
      <c r="R4081" s="11">
        <f t="shared" ca="1" si="706"/>
        <v>8.5758328879999998E-2</v>
      </c>
      <c r="S4081" s="11"/>
    </row>
    <row r="4082" spans="2:19" x14ac:dyDescent="0.2">
      <c r="B4082" s="11"/>
      <c r="D4082" s="14">
        <f t="shared" si="707"/>
        <v>40.800000000000452</v>
      </c>
      <c r="E4082" s="11">
        <f t="shared" si="710"/>
        <v>37.840000000001169</v>
      </c>
      <c r="F4082" s="11">
        <f t="shared" si="703"/>
        <v>-371.21040000001148</v>
      </c>
      <c r="G4082" s="11">
        <f t="shared" ca="1" si="412"/>
        <v>339.64667129999998</v>
      </c>
      <c r="H4082" s="15">
        <f t="shared" si="711"/>
        <v>0</v>
      </c>
      <c r="I4082" s="11">
        <f t="shared" ca="1" si="1"/>
        <v>-31.563728730000001</v>
      </c>
      <c r="J4082" s="11">
        <f t="shared" ca="1" si="9"/>
        <v>-0.83413659439999999</v>
      </c>
      <c r="K4082" s="9">
        <f t="shared" ca="1" si="708"/>
        <v>-24.6854741</v>
      </c>
      <c r="L4082" s="11">
        <f t="shared" ca="1" si="709"/>
        <v>7672.7706559999997</v>
      </c>
      <c r="M4082" s="11">
        <f t="shared" ca="1" si="704"/>
        <v>0.54564400000000002</v>
      </c>
      <c r="N4082" s="11">
        <f t="shared" ca="1" si="712"/>
        <v>0</v>
      </c>
      <c r="O4082" s="11">
        <f t="shared" ca="1" si="713"/>
        <v>339.64667129999998</v>
      </c>
      <c r="P4082" s="13">
        <f t="shared" ca="1" si="705"/>
        <v>309.45</v>
      </c>
      <c r="Q4082" s="11">
        <f t="shared" ca="1" si="415"/>
        <v>-7.9772092729999994E-2</v>
      </c>
      <c r="R4082" s="11">
        <f t="shared" ca="1" si="706"/>
        <v>8.5029214510000006E-2</v>
      </c>
      <c r="S4082" s="11"/>
    </row>
    <row r="4083" spans="2:19" x14ac:dyDescent="0.2">
      <c r="B4083" s="11"/>
      <c r="D4083" s="14">
        <f t="shared" si="707"/>
        <v>40.81000000000045</v>
      </c>
      <c r="E4083" s="11">
        <f t="shared" si="710"/>
        <v>37.840000000001169</v>
      </c>
      <c r="F4083" s="11">
        <f t="shared" si="703"/>
        <v>-371.21040000001148</v>
      </c>
      <c r="G4083" s="11">
        <f t="shared" ca="1" si="412"/>
        <v>339.87624720000002</v>
      </c>
      <c r="H4083" s="15">
        <f t="shared" si="711"/>
        <v>0</v>
      </c>
      <c r="I4083" s="11">
        <f t="shared" ca="1" si="1"/>
        <v>-31.334152759999998</v>
      </c>
      <c r="J4083" s="11">
        <f t="shared" ca="1" si="9"/>
        <v>-0.82806957609999998</v>
      </c>
      <c r="K4083" s="9">
        <f t="shared" ca="1" si="708"/>
        <v>-24.69381546</v>
      </c>
      <c r="L4083" s="11">
        <f t="shared" ca="1" si="709"/>
        <v>7672.5237589999997</v>
      </c>
      <c r="M4083" s="11">
        <f t="shared" ca="1" si="704"/>
        <v>0.54564400000000002</v>
      </c>
      <c r="N4083" s="11">
        <f t="shared" ca="1" si="712"/>
        <v>0</v>
      </c>
      <c r="O4083" s="11">
        <f t="shared" ca="1" si="713"/>
        <v>339.87624720000002</v>
      </c>
      <c r="P4083" s="13">
        <f t="shared" ca="1" si="705"/>
        <v>309.45</v>
      </c>
      <c r="Q4083" s="11">
        <f t="shared" ca="1" si="415"/>
        <v>-7.9799048189999999E-2</v>
      </c>
      <c r="R4083" s="11">
        <f t="shared" ca="1" si="706"/>
        <v>8.4410762089999994E-2</v>
      </c>
      <c r="S4083" s="11"/>
    </row>
    <row r="4084" spans="2:19" x14ac:dyDescent="0.2">
      <c r="B4084" s="11"/>
      <c r="D4084" s="14">
        <f t="shared" si="707"/>
        <v>40.820000000000448</v>
      </c>
      <c r="E4084" s="11">
        <f t="shared" si="710"/>
        <v>37.840000000001169</v>
      </c>
      <c r="F4084" s="11">
        <f t="shared" si="703"/>
        <v>-371.21040000001148</v>
      </c>
      <c r="G4084" s="11">
        <f t="shared" ca="1" si="412"/>
        <v>340.1042301</v>
      </c>
      <c r="H4084" s="15">
        <f t="shared" si="711"/>
        <v>0</v>
      </c>
      <c r="I4084" s="11">
        <f t="shared" ca="1" si="1"/>
        <v>-31.106169869999999</v>
      </c>
      <c r="J4084" s="11">
        <f t="shared" ca="1" si="9"/>
        <v>-0.82204465839999996</v>
      </c>
      <c r="K4084" s="9">
        <f t="shared" ca="1" si="708"/>
        <v>-24.70209616</v>
      </c>
      <c r="L4084" s="11">
        <f t="shared" ca="1" si="709"/>
        <v>7672.2767800000001</v>
      </c>
      <c r="M4084" s="11">
        <f t="shared" ca="1" si="704"/>
        <v>0.54564400000000002</v>
      </c>
      <c r="N4084" s="11">
        <f t="shared" ca="1" si="712"/>
        <v>0</v>
      </c>
      <c r="O4084" s="11">
        <f t="shared" ca="1" si="713"/>
        <v>340.1042301</v>
      </c>
      <c r="P4084" s="13">
        <f t="shared" ca="1" si="705"/>
        <v>309.45</v>
      </c>
      <c r="Q4084" s="11">
        <f t="shared" ca="1" si="415"/>
        <v>-7.9825807580000005E-2</v>
      </c>
      <c r="R4084" s="11">
        <f t="shared" ca="1" si="706"/>
        <v>8.3796601260000006E-2</v>
      </c>
      <c r="S4084" s="11"/>
    </row>
    <row r="4085" spans="2:19" x14ac:dyDescent="0.2">
      <c r="B4085" s="11"/>
      <c r="D4085" s="14">
        <f t="shared" si="707"/>
        <v>40.830000000000446</v>
      </c>
      <c r="E4085" s="11">
        <f t="shared" si="710"/>
        <v>37.840000000001169</v>
      </c>
      <c r="F4085" s="11">
        <f t="shared" si="703"/>
        <v>-371.21040000001148</v>
      </c>
      <c r="G4085" s="11">
        <f t="shared" ca="1" si="412"/>
        <v>340.3306298</v>
      </c>
      <c r="H4085" s="15">
        <f t="shared" si="711"/>
        <v>0</v>
      </c>
      <c r="I4085" s="11">
        <f t="shared" ca="1" si="1"/>
        <v>-30.879770149999999</v>
      </c>
      <c r="J4085" s="11">
        <f t="shared" ca="1" si="9"/>
        <v>-0.81606157899999998</v>
      </c>
      <c r="K4085" s="9">
        <f t="shared" ca="1" si="708"/>
        <v>-24.710316599999999</v>
      </c>
      <c r="L4085" s="11">
        <f t="shared" ca="1" si="709"/>
        <v>7672.0297179999998</v>
      </c>
      <c r="M4085" s="11">
        <f t="shared" ca="1" si="704"/>
        <v>0.54564400000000002</v>
      </c>
      <c r="N4085" s="11">
        <f t="shared" ca="1" si="712"/>
        <v>0</v>
      </c>
      <c r="O4085" s="11">
        <f t="shared" ca="1" si="713"/>
        <v>340.3306298</v>
      </c>
      <c r="P4085" s="13">
        <f t="shared" ca="1" si="705"/>
        <v>309.45</v>
      </c>
      <c r="Q4085" s="11">
        <f t="shared" ca="1" si="415"/>
        <v>-7.985237228E-2</v>
      </c>
      <c r="R4085" s="11">
        <f t="shared" ca="1" si="706"/>
        <v>8.3186705299999997E-2</v>
      </c>
      <c r="S4085" s="11"/>
    </row>
    <row r="4086" spans="2:19" x14ac:dyDescent="0.2">
      <c r="B4086" s="11"/>
      <c r="D4086" s="14">
        <f t="shared" si="707"/>
        <v>40.840000000000444</v>
      </c>
      <c r="E4086" s="11">
        <f t="shared" si="710"/>
        <v>37.840000000001169</v>
      </c>
      <c r="F4086" s="11">
        <f t="shared" si="703"/>
        <v>-371.21040000001148</v>
      </c>
      <c r="G4086" s="11">
        <f t="shared" ca="1" si="412"/>
        <v>340.59540090000002</v>
      </c>
      <c r="H4086" s="15">
        <f t="shared" si="711"/>
        <v>0</v>
      </c>
      <c r="I4086" s="11">
        <f t="shared" ca="1" si="1"/>
        <v>-30.614999090000001</v>
      </c>
      <c r="J4086" s="11">
        <f t="shared" ca="1" si="9"/>
        <v>-0.80906445800000004</v>
      </c>
      <c r="K4086" s="9">
        <f t="shared" ca="1" si="708"/>
        <v>-24.71847722</v>
      </c>
      <c r="L4086" s="11">
        <f t="shared" ca="1" si="709"/>
        <v>7671.7825739999998</v>
      </c>
      <c r="M4086" s="11">
        <f t="shared" ca="1" si="704"/>
        <v>0.54570799999999997</v>
      </c>
      <c r="N4086" s="11">
        <f t="shared" ca="1" si="712"/>
        <v>0</v>
      </c>
      <c r="O4086" s="11">
        <f t="shared" ca="1" si="713"/>
        <v>340.59540090000002</v>
      </c>
      <c r="P4086" s="13">
        <f t="shared" ca="1" si="705"/>
        <v>309.45400000000001</v>
      </c>
      <c r="Q4086" s="11">
        <f t="shared" ca="1" si="415"/>
        <v>-7.9877711130000001E-2</v>
      </c>
      <c r="R4086" s="11">
        <f t="shared" ca="1" si="706"/>
        <v>8.2473441179999996E-2</v>
      </c>
      <c r="S4086" s="11"/>
    </row>
    <row r="4087" spans="2:19" x14ac:dyDescent="0.2">
      <c r="B4087" s="11"/>
      <c r="D4087" s="14">
        <f t="shared" si="707"/>
        <v>40.850000000000442</v>
      </c>
      <c r="E4087" s="11">
        <f t="shared" si="710"/>
        <v>37.840000000001169</v>
      </c>
      <c r="F4087" s="11">
        <f t="shared" si="703"/>
        <v>-371.21040000001148</v>
      </c>
      <c r="G4087" s="11">
        <f t="shared" ca="1" si="412"/>
        <v>340.81839910000002</v>
      </c>
      <c r="H4087" s="15">
        <f t="shared" si="711"/>
        <v>0</v>
      </c>
      <c r="I4087" s="11">
        <f t="shared" ca="1" si="1"/>
        <v>-30.392000939999999</v>
      </c>
      <c r="J4087" s="11">
        <f t="shared" ca="1" si="9"/>
        <v>-0.80317127219999995</v>
      </c>
      <c r="K4087" s="9">
        <f t="shared" ca="1" si="708"/>
        <v>-24.726567859999999</v>
      </c>
      <c r="L4087" s="11">
        <f t="shared" ca="1" si="709"/>
        <v>7671.5353480000003</v>
      </c>
      <c r="M4087" s="11">
        <f t="shared" ca="1" si="704"/>
        <v>0.54570799999999997</v>
      </c>
      <c r="N4087" s="11">
        <f t="shared" ca="1" si="712"/>
        <v>0</v>
      </c>
      <c r="O4087" s="11">
        <f t="shared" ca="1" si="713"/>
        <v>340.81839910000002</v>
      </c>
      <c r="P4087" s="13">
        <f t="shared" ca="1" si="705"/>
        <v>309.45400000000001</v>
      </c>
      <c r="Q4087" s="11">
        <f t="shared" ca="1" si="415"/>
        <v>-7.9903856029999998E-2</v>
      </c>
      <c r="R4087" s="11">
        <f t="shared" ca="1" si="706"/>
        <v>8.1872708690000004E-2</v>
      </c>
      <c r="S4087" s="11"/>
    </row>
    <row r="4088" spans="2:19" x14ac:dyDescent="0.2">
      <c r="B4088" s="11"/>
      <c r="D4088" s="14">
        <f t="shared" si="707"/>
        <v>40.86000000000044</v>
      </c>
      <c r="E4088" s="11">
        <f t="shared" si="710"/>
        <v>37.840000000001169</v>
      </c>
      <c r="F4088" s="11">
        <f t="shared" si="703"/>
        <v>-371.21040000001148</v>
      </c>
      <c r="G4088" s="11">
        <f t="shared" ca="1" si="412"/>
        <v>341.03984509999998</v>
      </c>
      <c r="H4088" s="15">
        <f t="shared" si="711"/>
        <v>0</v>
      </c>
      <c r="I4088" s="11">
        <f t="shared" ca="1" si="1"/>
        <v>-30.170554920000001</v>
      </c>
      <c r="J4088" s="11">
        <f t="shared" ca="1" si="9"/>
        <v>-0.79731910459999999</v>
      </c>
      <c r="K4088" s="9">
        <f t="shared" ca="1" si="708"/>
        <v>-24.734599580000001</v>
      </c>
      <c r="L4088" s="11">
        <f t="shared" ca="1" si="709"/>
        <v>7671.2880420000001</v>
      </c>
      <c r="M4088" s="11">
        <f t="shared" ca="1" si="704"/>
        <v>0.54570799999999997</v>
      </c>
      <c r="N4088" s="11">
        <f t="shared" ca="1" si="712"/>
        <v>0</v>
      </c>
      <c r="O4088" s="11">
        <f t="shared" ca="1" si="713"/>
        <v>341.03984509999998</v>
      </c>
      <c r="P4088" s="13">
        <f t="shared" ca="1" si="705"/>
        <v>309.45400000000001</v>
      </c>
      <c r="Q4088" s="11">
        <f t="shared" ca="1" si="415"/>
        <v>-7.9929810490000003E-2</v>
      </c>
      <c r="R4088" s="11">
        <f t="shared" ca="1" si="706"/>
        <v>8.1276157459999998E-2</v>
      </c>
      <c r="S4088" s="11"/>
    </row>
    <row r="4089" spans="2:19" x14ac:dyDescent="0.2">
      <c r="B4089" s="11"/>
      <c r="D4089" s="14">
        <f t="shared" si="707"/>
        <v>40.870000000000438</v>
      </c>
      <c r="E4089" s="11">
        <f t="shared" si="710"/>
        <v>37.840000000001169</v>
      </c>
      <c r="F4089" s="11">
        <f t="shared" si="703"/>
        <v>-371.21040000001148</v>
      </c>
      <c r="G4089" s="11">
        <f t="shared" ca="1" si="412"/>
        <v>341.25974869999999</v>
      </c>
      <c r="H4089" s="15">
        <f t="shared" si="711"/>
        <v>0</v>
      </c>
      <c r="I4089" s="11">
        <f t="shared" ca="1" si="1"/>
        <v>-29.95065129</v>
      </c>
      <c r="J4089" s="11">
        <f t="shared" ca="1" si="9"/>
        <v>-0.79150769799999998</v>
      </c>
      <c r="K4089" s="9">
        <f t="shared" ca="1" si="708"/>
        <v>-24.742572769999999</v>
      </c>
      <c r="L4089" s="11">
        <f t="shared" ca="1" si="709"/>
        <v>7671.0406569999996</v>
      </c>
      <c r="M4089" s="11">
        <f t="shared" ca="1" si="704"/>
        <v>0.54570799999999997</v>
      </c>
      <c r="N4089" s="11">
        <f t="shared" ca="1" si="712"/>
        <v>0</v>
      </c>
      <c r="O4089" s="11">
        <f t="shared" ca="1" si="713"/>
        <v>341.25974869999999</v>
      </c>
      <c r="P4089" s="13">
        <f t="shared" ca="1" si="705"/>
        <v>309.45400000000001</v>
      </c>
      <c r="Q4089" s="11">
        <f t="shared" ca="1" si="415"/>
        <v>-7.9955575840000001E-2</v>
      </c>
      <c r="R4089" s="11">
        <f t="shared" ca="1" si="706"/>
        <v>8.068376126E-2</v>
      </c>
      <c r="S4089" s="11"/>
    </row>
    <row r="4090" spans="2:19" x14ac:dyDescent="0.2">
      <c r="B4090" s="11"/>
      <c r="D4090" s="14">
        <f t="shared" si="707"/>
        <v>40.880000000000436</v>
      </c>
      <c r="E4090" s="11">
        <f t="shared" si="710"/>
        <v>37.840000000001169</v>
      </c>
      <c r="F4090" s="11">
        <f t="shared" si="703"/>
        <v>-371.21040000001148</v>
      </c>
      <c r="G4090" s="11">
        <f t="shared" ca="1" si="412"/>
        <v>341.51754199999999</v>
      </c>
      <c r="H4090" s="15">
        <f t="shared" si="711"/>
        <v>0</v>
      </c>
      <c r="I4090" s="11">
        <f t="shared" ca="1" si="1"/>
        <v>-29.692857960000001</v>
      </c>
      <c r="J4090" s="11">
        <f t="shared" ca="1" si="9"/>
        <v>-0.78469497789999998</v>
      </c>
      <c r="K4090" s="9">
        <f t="shared" ca="1" si="708"/>
        <v>-24.750487840000002</v>
      </c>
      <c r="L4090" s="11">
        <f t="shared" ca="1" si="709"/>
        <v>7670.7931909999998</v>
      </c>
      <c r="M4090" s="11">
        <f t="shared" ca="1" si="704"/>
        <v>0.54577100000000001</v>
      </c>
      <c r="N4090" s="11">
        <f t="shared" ca="1" si="712"/>
        <v>0</v>
      </c>
      <c r="O4090" s="11">
        <f t="shared" ca="1" si="713"/>
        <v>341.51754199999999</v>
      </c>
      <c r="P4090" s="13">
        <f t="shared" ca="1" si="705"/>
        <v>309.459</v>
      </c>
      <c r="Q4090" s="11">
        <f t="shared" ca="1" si="415"/>
        <v>-7.9979861129999996E-2</v>
      </c>
      <c r="R4090" s="11">
        <f t="shared" ca="1" si="706"/>
        <v>7.9989294380000006E-2</v>
      </c>
      <c r="S4090" s="11"/>
    </row>
    <row r="4091" spans="2:19" x14ac:dyDescent="0.2">
      <c r="B4091" s="11"/>
      <c r="D4091" s="14">
        <f t="shared" si="707"/>
        <v>40.890000000000434</v>
      </c>
      <c r="E4091" s="11">
        <f t="shared" si="710"/>
        <v>37.840000000001169</v>
      </c>
      <c r="F4091" s="11">
        <f t="shared" si="703"/>
        <v>-371.21040000001148</v>
      </c>
      <c r="G4091" s="11">
        <f t="shared" ca="1" si="412"/>
        <v>341.73412730000001</v>
      </c>
      <c r="H4091" s="15">
        <f t="shared" si="711"/>
        <v>0</v>
      </c>
      <c r="I4091" s="11">
        <f t="shared" ca="1" si="1"/>
        <v>-29.47627267</v>
      </c>
      <c r="J4091" s="11">
        <f t="shared" ca="1" si="9"/>
        <v>-0.77897126510000003</v>
      </c>
      <c r="K4091" s="9">
        <f t="shared" ca="1" si="708"/>
        <v>-24.758334789999999</v>
      </c>
      <c r="L4091" s="11">
        <f t="shared" ca="1" si="709"/>
        <v>7670.5456469999999</v>
      </c>
      <c r="M4091" s="11">
        <f t="shared" ca="1" si="704"/>
        <v>0.54577100000000001</v>
      </c>
      <c r="N4091" s="11">
        <f t="shared" ca="1" si="712"/>
        <v>0</v>
      </c>
      <c r="O4091" s="11">
        <f t="shared" ca="1" si="713"/>
        <v>341.73412730000001</v>
      </c>
      <c r="P4091" s="13">
        <f t="shared" ca="1" si="705"/>
        <v>309.459</v>
      </c>
      <c r="Q4091" s="11">
        <f t="shared" ca="1" si="415"/>
        <v>-8.0005218119999999E-2</v>
      </c>
      <c r="R4091" s="11">
        <f t="shared" ca="1" si="706"/>
        <v>7.940583742E-2</v>
      </c>
      <c r="S4091" s="11"/>
    </row>
    <row r="4092" spans="2:19" x14ac:dyDescent="0.2">
      <c r="B4092" s="11"/>
      <c r="D4092" s="14">
        <f t="shared" si="707"/>
        <v>40.900000000000432</v>
      </c>
      <c r="E4092" s="11">
        <f t="shared" si="710"/>
        <v>37.840000000001169</v>
      </c>
      <c r="F4092" s="11">
        <f t="shared" si="703"/>
        <v>-371.21040000001148</v>
      </c>
      <c r="G4092" s="11">
        <f t="shared" ca="1" si="412"/>
        <v>341.94920070000001</v>
      </c>
      <c r="H4092" s="15">
        <f t="shared" si="711"/>
        <v>0</v>
      </c>
      <c r="I4092" s="11">
        <f t="shared" ca="1" si="1"/>
        <v>-29.26119929</v>
      </c>
      <c r="J4092" s="11">
        <f t="shared" ca="1" si="9"/>
        <v>-0.77328750759999998</v>
      </c>
      <c r="K4092" s="9">
        <f t="shared" ca="1" si="708"/>
        <v>-24.766124510000001</v>
      </c>
      <c r="L4092" s="11">
        <f t="shared" ca="1" si="709"/>
        <v>7670.2980250000001</v>
      </c>
      <c r="M4092" s="11">
        <f t="shared" ca="1" si="704"/>
        <v>0.54577100000000001</v>
      </c>
      <c r="N4092" s="11">
        <f t="shared" ca="1" si="712"/>
        <v>0</v>
      </c>
      <c r="O4092" s="11">
        <f t="shared" ca="1" si="713"/>
        <v>341.94920070000001</v>
      </c>
      <c r="P4092" s="13">
        <f t="shared" ca="1" si="705"/>
        <v>309.459</v>
      </c>
      <c r="Q4092" s="11">
        <f t="shared" ca="1" si="415"/>
        <v>-8.0030390150000005E-2</v>
      </c>
      <c r="R4092" s="11">
        <f t="shared" ca="1" si="706"/>
        <v>7.8826453369999994E-2</v>
      </c>
      <c r="S4092" s="11"/>
    </row>
    <row r="4093" spans="2:19" x14ac:dyDescent="0.2">
      <c r="B4093" s="11"/>
      <c r="D4093" s="14">
        <f t="shared" si="707"/>
        <v>40.91000000000043</v>
      </c>
      <c r="E4093" s="11">
        <f t="shared" si="710"/>
        <v>37.840000000001169</v>
      </c>
      <c r="F4093" s="11">
        <f t="shared" si="703"/>
        <v>-371.21040000001148</v>
      </c>
      <c r="G4093" s="11">
        <f t="shared" ca="1" si="412"/>
        <v>342.16277170000001</v>
      </c>
      <c r="H4093" s="15">
        <f t="shared" si="711"/>
        <v>0</v>
      </c>
      <c r="I4093" s="11">
        <f t="shared" ca="1" si="1"/>
        <v>-29.047628270000001</v>
      </c>
      <c r="J4093" s="11">
        <f t="shared" ca="1" si="9"/>
        <v>-0.76764345310000004</v>
      </c>
      <c r="K4093" s="9">
        <f t="shared" ca="1" si="708"/>
        <v>-24.773857379999999</v>
      </c>
      <c r="L4093" s="11">
        <f t="shared" ca="1" si="709"/>
        <v>7670.0503250000002</v>
      </c>
      <c r="M4093" s="11">
        <f t="shared" ca="1" si="704"/>
        <v>0.54577100000000001</v>
      </c>
      <c r="N4093" s="11">
        <f t="shared" ca="1" si="712"/>
        <v>0</v>
      </c>
      <c r="O4093" s="11">
        <f t="shared" ca="1" si="713"/>
        <v>342.16277170000001</v>
      </c>
      <c r="P4093" s="13">
        <f t="shared" ca="1" si="705"/>
        <v>309.459</v>
      </c>
      <c r="Q4093" s="11">
        <f t="shared" ca="1" si="415"/>
        <v>-8.0055378519999998E-2</v>
      </c>
      <c r="R4093" s="11">
        <f t="shared" ca="1" si="706"/>
        <v>7.8251116519999997E-2</v>
      </c>
      <c r="S4093" s="11"/>
    </row>
    <row r="4094" spans="2:19" x14ac:dyDescent="0.2">
      <c r="B4094" s="11"/>
      <c r="D4094" s="14">
        <f t="shared" si="707"/>
        <v>40.920000000000428</v>
      </c>
      <c r="E4094" s="11">
        <f t="shared" si="710"/>
        <v>37.840000000001169</v>
      </c>
      <c r="F4094" s="11">
        <f t="shared" si="703"/>
        <v>-371.21040000001148</v>
      </c>
      <c r="G4094" s="11">
        <f t="shared" ca="1" si="412"/>
        <v>342.41499859999999</v>
      </c>
      <c r="H4094" s="15">
        <f t="shared" si="711"/>
        <v>0</v>
      </c>
      <c r="I4094" s="11">
        <f t="shared" ca="1" si="1"/>
        <v>-28.79540141</v>
      </c>
      <c r="J4094" s="11">
        <f t="shared" ca="1" si="9"/>
        <v>-0.76097783870000002</v>
      </c>
      <c r="K4094" s="9">
        <f t="shared" ca="1" si="708"/>
        <v>-24.78153382</v>
      </c>
      <c r="L4094" s="11">
        <f t="shared" ca="1" si="709"/>
        <v>7669.8025479999997</v>
      </c>
      <c r="M4094" s="11">
        <f t="shared" ca="1" si="704"/>
        <v>0.54583499999999996</v>
      </c>
      <c r="N4094" s="11">
        <f t="shared" ca="1" si="712"/>
        <v>0</v>
      </c>
      <c r="O4094" s="11">
        <f t="shared" ca="1" si="713"/>
        <v>342.41499859999999</v>
      </c>
      <c r="P4094" s="13">
        <f t="shared" ca="1" si="705"/>
        <v>309.46300000000002</v>
      </c>
      <c r="Q4094" s="11">
        <f t="shared" ca="1" si="415"/>
        <v>-8.0079149419999995E-2</v>
      </c>
      <c r="R4094" s="11">
        <f t="shared" ca="1" si="706"/>
        <v>7.7571645120000005E-2</v>
      </c>
      <c r="S4094" s="11"/>
    </row>
    <row r="4095" spans="2:19" x14ac:dyDescent="0.2">
      <c r="B4095" s="11"/>
      <c r="D4095" s="14">
        <f t="shared" si="707"/>
        <v>40.930000000000426</v>
      </c>
      <c r="E4095" s="11">
        <f t="shared" si="710"/>
        <v>37.840000000001169</v>
      </c>
      <c r="F4095" s="11">
        <f t="shared" si="703"/>
        <v>-371.21040000001148</v>
      </c>
      <c r="G4095" s="11">
        <f t="shared" ca="1" si="412"/>
        <v>342.62532470000002</v>
      </c>
      <c r="H4095" s="15">
        <f t="shared" si="711"/>
        <v>0</v>
      </c>
      <c r="I4095" s="11">
        <f t="shared" ca="1" si="1"/>
        <v>-28.58507526</v>
      </c>
      <c r="J4095" s="11">
        <f t="shared" ca="1" si="9"/>
        <v>-0.75541953650000004</v>
      </c>
      <c r="K4095" s="9">
        <f t="shared" ca="1" si="708"/>
        <v>-24.789143589999998</v>
      </c>
      <c r="L4095" s="11">
        <f t="shared" ca="1" si="709"/>
        <v>7669.5546949999998</v>
      </c>
      <c r="M4095" s="11">
        <f t="shared" ca="1" si="704"/>
        <v>0.54583499999999996</v>
      </c>
      <c r="N4095" s="11">
        <f t="shared" ca="1" si="712"/>
        <v>0</v>
      </c>
      <c r="O4095" s="11">
        <f t="shared" ca="1" si="713"/>
        <v>342.62532470000002</v>
      </c>
      <c r="P4095" s="13">
        <f t="shared" ca="1" si="705"/>
        <v>309.46300000000002</v>
      </c>
      <c r="Q4095" s="11">
        <f t="shared" ca="1" si="415"/>
        <v>-8.0103739689999995E-2</v>
      </c>
      <c r="R4095" s="11">
        <f t="shared" ca="1" si="706"/>
        <v>7.70050496E-2</v>
      </c>
      <c r="S4095" s="11"/>
    </row>
    <row r="4096" spans="2:19" x14ac:dyDescent="0.2">
      <c r="B4096" s="11"/>
      <c r="D4096" s="14">
        <f t="shared" si="707"/>
        <v>40.940000000000424</v>
      </c>
      <c r="E4096" s="11">
        <f t="shared" si="710"/>
        <v>37.840000000001169</v>
      </c>
      <c r="F4096" s="11">
        <f t="shared" si="703"/>
        <v>-371.21040000001148</v>
      </c>
      <c r="G4096" s="11">
        <f t="shared" ca="1" si="412"/>
        <v>342.83417850000001</v>
      </c>
      <c r="H4096" s="15">
        <f t="shared" si="711"/>
        <v>0</v>
      </c>
      <c r="I4096" s="11">
        <f t="shared" ca="1" si="1"/>
        <v>-28.3762215</v>
      </c>
      <c r="J4096" s="11">
        <f t="shared" ca="1" si="9"/>
        <v>-0.74990014520000003</v>
      </c>
      <c r="K4096" s="9">
        <f t="shared" ca="1" si="708"/>
        <v>-24.79669779</v>
      </c>
      <c r="L4096" s="11">
        <f t="shared" ca="1" si="709"/>
        <v>7669.3067650000003</v>
      </c>
      <c r="M4096" s="11">
        <f t="shared" ca="1" si="704"/>
        <v>0.54583499999999996</v>
      </c>
      <c r="N4096" s="11">
        <f t="shared" ca="1" si="712"/>
        <v>0</v>
      </c>
      <c r="O4096" s="11">
        <f t="shared" ca="1" si="713"/>
        <v>342.83417850000001</v>
      </c>
      <c r="P4096" s="13">
        <f t="shared" ca="1" si="705"/>
        <v>309.46300000000002</v>
      </c>
      <c r="Q4096" s="11">
        <f t="shared" ca="1" si="415"/>
        <v>-8.0128150339999996E-2</v>
      </c>
      <c r="R4096" s="11">
        <f t="shared" ca="1" si="706"/>
        <v>7.6442420509999998E-2</v>
      </c>
      <c r="S4096" s="11"/>
    </row>
    <row r="4097" spans="2:19" x14ac:dyDescent="0.2">
      <c r="B4097" s="11"/>
      <c r="D4097" s="14">
        <f t="shared" si="707"/>
        <v>40.950000000000422</v>
      </c>
      <c r="E4097" s="11">
        <f t="shared" si="710"/>
        <v>37.840000000001169</v>
      </c>
      <c r="F4097" s="11">
        <f t="shared" si="703"/>
        <v>-371.21040000001148</v>
      </c>
      <c r="G4097" s="11">
        <f t="shared" ca="1" si="412"/>
        <v>343.04156920000003</v>
      </c>
      <c r="H4097" s="15">
        <f t="shared" si="711"/>
        <v>0</v>
      </c>
      <c r="I4097" s="11">
        <f t="shared" ca="1" si="1"/>
        <v>-28.168830759999999</v>
      </c>
      <c r="J4097" s="11">
        <f t="shared" ca="1" si="9"/>
        <v>-0.74441941739999995</v>
      </c>
      <c r="K4097" s="9">
        <f t="shared" ca="1" si="708"/>
        <v>-24.804196789999999</v>
      </c>
      <c r="L4097" s="11">
        <f t="shared" ca="1" si="709"/>
        <v>7669.0587610000002</v>
      </c>
      <c r="M4097" s="11">
        <f t="shared" ca="1" si="704"/>
        <v>0.54583499999999996</v>
      </c>
      <c r="N4097" s="11">
        <f t="shared" ca="1" si="712"/>
        <v>0</v>
      </c>
      <c r="O4097" s="11">
        <f t="shared" ca="1" si="713"/>
        <v>343.04156920000003</v>
      </c>
      <c r="P4097" s="13">
        <f t="shared" ca="1" si="705"/>
        <v>309.46300000000002</v>
      </c>
      <c r="Q4097" s="11">
        <f t="shared" ca="1" si="415"/>
        <v>-8.0152382650000006E-2</v>
      </c>
      <c r="R4097" s="11">
        <f t="shared" ca="1" si="706"/>
        <v>7.5883732659999995E-2</v>
      </c>
      <c r="S4097" s="11"/>
    </row>
    <row r="4098" spans="2:19" x14ac:dyDescent="0.2">
      <c r="B4098" s="11"/>
      <c r="D4098" s="14">
        <f t="shared" si="707"/>
        <v>40.96000000000042</v>
      </c>
      <c r="E4098" s="11">
        <f t="shared" si="710"/>
        <v>37.840000000001169</v>
      </c>
      <c r="F4098" s="11">
        <f t="shared" ref="F4098:F4161" si="714">E4098*Grav</f>
        <v>-371.21040000001148</v>
      </c>
      <c r="G4098" s="11">
        <f t="shared" ca="1" si="412"/>
        <v>343.2871237</v>
      </c>
      <c r="H4098" s="15">
        <f t="shared" si="711"/>
        <v>0</v>
      </c>
      <c r="I4098" s="11">
        <f t="shared" ca="1" si="1"/>
        <v>-27.92327628</v>
      </c>
      <c r="J4098" s="11">
        <f t="shared" ca="1" si="9"/>
        <v>-0.73793013419999998</v>
      </c>
      <c r="K4098" s="9">
        <f t="shared" ca="1" si="708"/>
        <v>-24.811640990000001</v>
      </c>
      <c r="L4098" s="11">
        <f t="shared" ca="1" si="709"/>
        <v>7668.8106820000003</v>
      </c>
      <c r="M4098" s="11">
        <f t="shared" ref="M4098:M4161" ca="1" si="715">VLOOKUP(L4098,AtmChart,4)</f>
        <v>0.54589799999999999</v>
      </c>
      <c r="N4098" s="11">
        <f t="shared" ca="1" si="712"/>
        <v>0</v>
      </c>
      <c r="O4098" s="11">
        <f t="shared" ca="1" si="713"/>
        <v>343.2871237</v>
      </c>
      <c r="P4098" s="13">
        <f t="shared" ref="P4098:P4161" ca="1" si="716">VLOOKUP(L4098,AtmChart,5)</f>
        <v>309.46699999999998</v>
      </c>
      <c r="Q4098" s="11">
        <f t="shared" ca="1" si="415"/>
        <v>-8.0175401529999996E-2</v>
      </c>
      <c r="R4098" s="11">
        <f t="shared" ref="R4098:R4161" ca="1" si="717">J4098/Grav</f>
        <v>7.5222235900000003E-2</v>
      </c>
      <c r="S4098" s="11"/>
    </row>
    <row r="4099" spans="2:19" x14ac:dyDescent="0.2">
      <c r="B4099" s="11"/>
      <c r="D4099" s="14">
        <f t="shared" ref="D4099:D4162" si="718">D4098+DeltaT</f>
        <v>40.970000000000418</v>
      </c>
      <c r="E4099" s="11">
        <f t="shared" si="710"/>
        <v>37.840000000001169</v>
      </c>
      <c r="F4099" s="11">
        <f t="shared" si="714"/>
        <v>-371.21040000001148</v>
      </c>
      <c r="G4099" s="11">
        <f t="shared" ca="1" si="412"/>
        <v>343.49135009999998</v>
      </c>
      <c r="H4099" s="15">
        <f t="shared" si="711"/>
        <v>0</v>
      </c>
      <c r="I4099" s="11">
        <f t="shared" ca="1" si="1"/>
        <v>-27.719049890000001</v>
      </c>
      <c r="J4099" s="11">
        <f t="shared" ca="1" si="9"/>
        <v>-0.732533031</v>
      </c>
      <c r="K4099" s="9">
        <f t="shared" ref="K4099:K4162" ca="1" si="719">K4098+J4098*DeltaT</f>
        <v>-24.819020290000001</v>
      </c>
      <c r="L4099" s="11">
        <f t="shared" ref="L4099:L4162" ca="1" si="720">L4098+K4098*DeltaT+(0.5*J4098*DeltaT^2)</f>
        <v>7668.5625280000004</v>
      </c>
      <c r="M4099" s="11">
        <f t="shared" ca="1" si="715"/>
        <v>0.54589799999999999</v>
      </c>
      <c r="N4099" s="11">
        <f t="shared" ca="1" si="712"/>
        <v>0</v>
      </c>
      <c r="O4099" s="11">
        <f t="shared" ca="1" si="713"/>
        <v>343.49135009999998</v>
      </c>
      <c r="P4099" s="13">
        <f t="shared" ca="1" si="716"/>
        <v>309.46699999999998</v>
      </c>
      <c r="Q4099" s="11">
        <f t="shared" ca="1" si="415"/>
        <v>-8.0199246730000007E-2</v>
      </c>
      <c r="R4099" s="11">
        <f t="shared" ca="1" si="717"/>
        <v>7.4672072480000004E-2</v>
      </c>
      <c r="S4099" s="11"/>
    </row>
    <row r="4100" spans="2:19" x14ac:dyDescent="0.2">
      <c r="B4100" s="11"/>
      <c r="D4100" s="14">
        <f t="shared" si="718"/>
        <v>40.980000000000416</v>
      </c>
      <c r="E4100" s="11">
        <f t="shared" si="710"/>
        <v>37.840000000001169</v>
      </c>
      <c r="F4100" s="11">
        <f t="shared" si="714"/>
        <v>-371.21040000001148</v>
      </c>
      <c r="G4100" s="11">
        <f t="shared" ca="1" si="412"/>
        <v>343.69414289999997</v>
      </c>
      <c r="H4100" s="15">
        <f t="shared" si="711"/>
        <v>0</v>
      </c>
      <c r="I4100" s="11">
        <f t="shared" ca="1" si="1"/>
        <v>-27.51625713</v>
      </c>
      <c r="J4100" s="11">
        <f t="shared" ca="1" si="9"/>
        <v>-0.72717381410000004</v>
      </c>
      <c r="K4100" s="9">
        <f t="shared" ca="1" si="719"/>
        <v>-24.826345620000001</v>
      </c>
      <c r="L4100" s="11">
        <f t="shared" ca="1" si="720"/>
        <v>7668.3143019999998</v>
      </c>
      <c r="M4100" s="11">
        <f t="shared" ca="1" si="715"/>
        <v>0.54589799999999999</v>
      </c>
      <c r="N4100" s="11">
        <f t="shared" ca="1" si="712"/>
        <v>0</v>
      </c>
      <c r="O4100" s="11">
        <f t="shared" ca="1" si="713"/>
        <v>343.69414289999997</v>
      </c>
      <c r="P4100" s="13">
        <f t="shared" ca="1" si="716"/>
        <v>309.46699999999998</v>
      </c>
      <c r="Q4100" s="11">
        <f t="shared" ca="1" si="415"/>
        <v>-8.0222917520000006E-2</v>
      </c>
      <c r="R4100" s="11">
        <f t="shared" ca="1" si="717"/>
        <v>7.4125771059999998E-2</v>
      </c>
      <c r="S4100" s="11"/>
    </row>
    <row r="4101" spans="2:19" x14ac:dyDescent="0.2">
      <c r="B4101" s="11"/>
      <c r="D4101" s="14">
        <f t="shared" si="718"/>
        <v>40.990000000000414</v>
      </c>
      <c r="E4101" s="11">
        <f t="shared" si="710"/>
        <v>37.840000000001169</v>
      </c>
      <c r="F4101" s="11">
        <f t="shared" si="714"/>
        <v>-371.21040000001148</v>
      </c>
      <c r="G4101" s="11">
        <f t="shared" ca="1" si="412"/>
        <v>343.89551119999999</v>
      </c>
      <c r="H4101" s="15">
        <f t="shared" si="711"/>
        <v>0</v>
      </c>
      <c r="I4101" s="11">
        <f t="shared" ca="1" si="1"/>
        <v>-27.314888799999999</v>
      </c>
      <c r="J4101" s="11">
        <f t="shared" ca="1" si="9"/>
        <v>-0.72185224100000001</v>
      </c>
      <c r="K4101" s="9">
        <f t="shared" ca="1" si="719"/>
        <v>-24.833617360000002</v>
      </c>
      <c r="L4101" s="11">
        <f t="shared" ca="1" si="720"/>
        <v>7668.0660019999996</v>
      </c>
      <c r="M4101" s="11">
        <f t="shared" ca="1" si="715"/>
        <v>0.54589799999999999</v>
      </c>
      <c r="N4101" s="11">
        <f t="shared" ca="1" si="712"/>
        <v>0</v>
      </c>
      <c r="O4101" s="11">
        <f t="shared" ca="1" si="713"/>
        <v>343.89551119999999</v>
      </c>
      <c r="P4101" s="13">
        <f t="shared" ca="1" si="716"/>
        <v>309.46699999999998</v>
      </c>
      <c r="Q4101" s="11">
        <f t="shared" ca="1" si="415"/>
        <v>-8.0246415139999999E-2</v>
      </c>
      <c r="R4101" s="11">
        <f t="shared" ca="1" si="717"/>
        <v>7.3583306929999995E-2</v>
      </c>
      <c r="S4101" s="11"/>
    </row>
    <row r="4102" spans="2:19" x14ac:dyDescent="0.2">
      <c r="B4102" s="11"/>
      <c r="D4102" s="14">
        <f t="shared" si="718"/>
        <v>41.000000000000412</v>
      </c>
      <c r="E4102" s="11">
        <f t="shared" ref="E4102:E4165" si="721">IF(D4102&lt;ThrustCurveTime,E4101-(Mdot)/10,E4101)</f>
        <v>37.840000000001169</v>
      </c>
      <c r="F4102" s="11">
        <f t="shared" si="714"/>
        <v>-371.21040000001148</v>
      </c>
      <c r="G4102" s="11">
        <f t="shared" ca="1" si="412"/>
        <v>344.13517489999998</v>
      </c>
      <c r="H4102" s="15">
        <f t="shared" si="711"/>
        <v>0</v>
      </c>
      <c r="I4102" s="11">
        <f t="shared" ca="1" si="1"/>
        <v>-27.07522505</v>
      </c>
      <c r="J4102" s="11">
        <f t="shared" ca="1" si="9"/>
        <v>-0.71551863240000002</v>
      </c>
      <c r="K4102" s="9">
        <f t="shared" ca="1" si="719"/>
        <v>-24.84083588</v>
      </c>
      <c r="L4102" s="11">
        <f t="shared" ca="1" si="720"/>
        <v>7667.8176299999996</v>
      </c>
      <c r="M4102" s="11">
        <f t="shared" ca="1" si="715"/>
        <v>0.54596100000000003</v>
      </c>
      <c r="N4102" s="11">
        <f t="shared" ca="1" si="712"/>
        <v>0</v>
      </c>
      <c r="O4102" s="11">
        <f t="shared" ca="1" si="713"/>
        <v>344.13517489999998</v>
      </c>
      <c r="P4102" s="13">
        <f t="shared" ca="1" si="716"/>
        <v>309.471</v>
      </c>
      <c r="Q4102" s="11">
        <f t="shared" ca="1" si="415"/>
        <v>-8.0268703299999994E-2</v>
      </c>
      <c r="R4102" s="11">
        <f t="shared" ca="1" si="717"/>
        <v>7.2937679140000003E-2</v>
      </c>
      <c r="S4102" s="11"/>
    </row>
    <row r="4103" spans="2:19" x14ac:dyDescent="0.2">
      <c r="B4103" s="11"/>
      <c r="D4103" s="14">
        <f t="shared" si="718"/>
        <v>41.01000000000041</v>
      </c>
      <c r="E4103" s="11">
        <f t="shared" si="721"/>
        <v>37.840000000001169</v>
      </c>
      <c r="F4103" s="11">
        <f t="shared" si="714"/>
        <v>-371.21040000001148</v>
      </c>
      <c r="G4103" s="11">
        <f t="shared" ca="1" si="412"/>
        <v>344.33345379999997</v>
      </c>
      <c r="H4103" s="15">
        <f t="shared" ref="H4103:H4166" si="722">IF(D4103&lt;ThrustCurveTime,VLOOKUP(D4103,GoddardCurve1,2, TRUE),0)</f>
        <v>0</v>
      </c>
      <c r="I4103" s="11">
        <f t="shared" ca="1" si="1"/>
        <v>-26.876946220000001</v>
      </c>
      <c r="J4103" s="11">
        <f t="shared" ca="1" si="9"/>
        <v>-0.71027870559999995</v>
      </c>
      <c r="K4103" s="9">
        <f t="shared" ca="1" si="719"/>
        <v>-24.847991059999998</v>
      </c>
      <c r="L4103" s="11">
        <f t="shared" ca="1" si="720"/>
        <v>7667.5691850000003</v>
      </c>
      <c r="M4103" s="11">
        <f t="shared" ca="1" si="715"/>
        <v>0.54596100000000003</v>
      </c>
      <c r="N4103" s="11">
        <f t="shared" ca="1" si="712"/>
        <v>0</v>
      </c>
      <c r="O4103" s="11">
        <f t="shared" ca="1" si="713"/>
        <v>344.33345379999997</v>
      </c>
      <c r="P4103" s="13">
        <f t="shared" ca="1" si="716"/>
        <v>309.471</v>
      </c>
      <c r="Q4103" s="11">
        <f t="shared" ca="1" si="415"/>
        <v>-8.0291823999999998E-2</v>
      </c>
      <c r="R4103" s="11">
        <f t="shared" ca="1" si="717"/>
        <v>7.2403537779999999E-2</v>
      </c>
      <c r="S4103" s="11"/>
    </row>
    <row r="4104" spans="2:19" x14ac:dyDescent="0.2">
      <c r="B4104" s="11"/>
      <c r="D4104" s="14">
        <f t="shared" si="718"/>
        <v>41.020000000000408</v>
      </c>
      <c r="E4104" s="11">
        <f t="shared" si="721"/>
        <v>37.840000000001169</v>
      </c>
      <c r="F4104" s="11">
        <f t="shared" si="714"/>
        <v>-371.21040000001148</v>
      </c>
      <c r="G4104" s="11">
        <f t="shared" ca="1" si="412"/>
        <v>344.53033699999997</v>
      </c>
      <c r="H4104" s="15">
        <f t="shared" si="722"/>
        <v>0</v>
      </c>
      <c r="I4104" s="11">
        <f t="shared" ca="1" si="1"/>
        <v>-26.680062960000001</v>
      </c>
      <c r="J4104" s="11">
        <f t="shared" ca="1" si="9"/>
        <v>-0.70507565959999996</v>
      </c>
      <c r="K4104" s="9">
        <f t="shared" ca="1" si="719"/>
        <v>-24.855093849999999</v>
      </c>
      <c r="L4104" s="11">
        <f t="shared" ca="1" si="720"/>
        <v>7667.3206700000001</v>
      </c>
      <c r="M4104" s="11">
        <f t="shared" ca="1" si="715"/>
        <v>0.54596100000000003</v>
      </c>
      <c r="N4104" s="11">
        <f t="shared" ca="1" si="712"/>
        <v>0</v>
      </c>
      <c r="O4104" s="11">
        <f t="shared" ca="1" si="713"/>
        <v>344.53033699999997</v>
      </c>
      <c r="P4104" s="13">
        <f t="shared" ca="1" si="716"/>
        <v>309.471</v>
      </c>
      <c r="Q4104" s="11">
        <f t="shared" ca="1" si="415"/>
        <v>-8.0314775379999995E-2</v>
      </c>
      <c r="R4104" s="11">
        <f t="shared" ca="1" si="717"/>
        <v>7.1873155920000001E-2</v>
      </c>
      <c r="S4104" s="11"/>
    </row>
    <row r="4105" spans="2:19" x14ac:dyDescent="0.2">
      <c r="B4105" s="11"/>
      <c r="D4105" s="14">
        <f t="shared" si="718"/>
        <v>41.030000000000406</v>
      </c>
      <c r="E4105" s="11">
        <f t="shared" si="721"/>
        <v>37.840000000001169</v>
      </c>
      <c r="F4105" s="11">
        <f t="shared" si="714"/>
        <v>-371.21040000001148</v>
      </c>
      <c r="G4105" s="11">
        <f t="shared" ca="1" si="412"/>
        <v>344.72583370000001</v>
      </c>
      <c r="H4105" s="15">
        <f t="shared" si="722"/>
        <v>0</v>
      </c>
      <c r="I4105" s="11">
        <f t="shared" ca="1" si="1"/>
        <v>-26.48456629</v>
      </c>
      <c r="J4105" s="11">
        <f t="shared" ca="1" si="9"/>
        <v>-0.69990925699999995</v>
      </c>
      <c r="K4105" s="9">
        <f t="shared" ca="1" si="719"/>
        <v>-24.862144610000001</v>
      </c>
      <c r="L4105" s="11">
        <f t="shared" ca="1" si="720"/>
        <v>7667.0720840000004</v>
      </c>
      <c r="M4105" s="11">
        <f t="shared" ca="1" si="715"/>
        <v>0.54596100000000003</v>
      </c>
      <c r="N4105" s="11">
        <f t="shared" ca="1" si="712"/>
        <v>0</v>
      </c>
      <c r="O4105" s="11">
        <f t="shared" ca="1" si="713"/>
        <v>344.72583370000001</v>
      </c>
      <c r="P4105" s="13">
        <f t="shared" ca="1" si="716"/>
        <v>309.471</v>
      </c>
      <c r="Q4105" s="11">
        <f t="shared" ca="1" si="415"/>
        <v>-8.033755863E-2</v>
      </c>
      <c r="R4105" s="11">
        <f t="shared" ca="1" si="717"/>
        <v>7.1346509380000006E-2</v>
      </c>
      <c r="S4105" s="11"/>
    </row>
    <row r="4106" spans="2:19" x14ac:dyDescent="0.2">
      <c r="B4106" s="11"/>
      <c r="D4106" s="14">
        <f t="shared" si="718"/>
        <v>41.040000000000404</v>
      </c>
      <c r="E4106" s="11">
        <f t="shared" si="721"/>
        <v>37.840000000001169</v>
      </c>
      <c r="F4106" s="11">
        <f t="shared" si="714"/>
        <v>-371.21040000001148</v>
      </c>
      <c r="G4106" s="11">
        <f t="shared" ca="1" si="412"/>
        <v>344.96038579999998</v>
      </c>
      <c r="H4106" s="15">
        <f t="shared" si="722"/>
        <v>0</v>
      </c>
      <c r="I4106" s="11">
        <f t="shared" ca="1" si="1"/>
        <v>-26.250014190000002</v>
      </c>
      <c r="J4106" s="11">
        <f t="shared" ca="1" si="9"/>
        <v>-0.69371073449999998</v>
      </c>
      <c r="K4106" s="9">
        <f t="shared" ca="1" si="719"/>
        <v>-24.869143699999999</v>
      </c>
      <c r="L4106" s="11">
        <f t="shared" ca="1" si="720"/>
        <v>7666.8234270000003</v>
      </c>
      <c r="M4106" s="11">
        <f t="shared" ca="1" si="715"/>
        <v>0.54602499999999998</v>
      </c>
      <c r="N4106" s="11">
        <f t="shared" ca="1" si="712"/>
        <v>0</v>
      </c>
      <c r="O4106" s="11">
        <f t="shared" ca="1" si="713"/>
        <v>344.96038579999998</v>
      </c>
      <c r="P4106" s="13">
        <f t="shared" ca="1" si="716"/>
        <v>309.47500000000002</v>
      </c>
      <c r="Q4106" s="11">
        <f t="shared" ca="1" si="415"/>
        <v>-8.0359136279999993E-2</v>
      </c>
      <c r="R4106" s="11">
        <f t="shared" ca="1" si="717"/>
        <v>7.0714651840000003E-2</v>
      </c>
      <c r="S4106" s="11"/>
    </row>
    <row r="4107" spans="2:19" x14ac:dyDescent="0.2">
      <c r="B4107" s="11"/>
      <c r="D4107" s="14">
        <f t="shared" si="718"/>
        <v>41.050000000000402</v>
      </c>
      <c r="E4107" s="11">
        <f t="shared" si="721"/>
        <v>37.840000000001169</v>
      </c>
      <c r="F4107" s="11">
        <f t="shared" si="714"/>
        <v>-371.21040000001148</v>
      </c>
      <c r="G4107" s="11">
        <f t="shared" ca="1" si="412"/>
        <v>345.15286220000002</v>
      </c>
      <c r="H4107" s="15">
        <f t="shared" si="722"/>
        <v>0</v>
      </c>
      <c r="I4107" s="11">
        <f t="shared" ca="1" si="1"/>
        <v>-26.057537849999999</v>
      </c>
      <c r="J4107" s="11">
        <f t="shared" ca="1" si="9"/>
        <v>-0.68862415030000002</v>
      </c>
      <c r="K4107" s="9">
        <f t="shared" ca="1" si="719"/>
        <v>-24.876080810000001</v>
      </c>
      <c r="L4107" s="11">
        <f t="shared" ca="1" si="720"/>
        <v>7666.5747009999995</v>
      </c>
      <c r="M4107" s="11">
        <f t="shared" ca="1" si="715"/>
        <v>0.54602499999999998</v>
      </c>
      <c r="N4107" s="11">
        <f t="shared" ca="1" si="712"/>
        <v>0</v>
      </c>
      <c r="O4107" s="11">
        <f t="shared" ca="1" si="713"/>
        <v>345.15286220000002</v>
      </c>
      <c r="P4107" s="13">
        <f t="shared" ca="1" si="716"/>
        <v>309.47500000000002</v>
      </c>
      <c r="Q4107" s="11">
        <f t="shared" ca="1" si="415"/>
        <v>-8.0381552009999996E-2</v>
      </c>
      <c r="R4107" s="11">
        <f t="shared" ca="1" si="717"/>
        <v>7.0196141719999994E-2</v>
      </c>
      <c r="S4107" s="11"/>
    </row>
    <row r="4108" spans="2:19" x14ac:dyDescent="0.2">
      <c r="B4108" s="11"/>
      <c r="D4108" s="14">
        <f t="shared" si="718"/>
        <v>41.0600000000004</v>
      </c>
      <c r="E4108" s="11">
        <f t="shared" si="721"/>
        <v>37.840000000001169</v>
      </c>
      <c r="F4108" s="11">
        <f t="shared" si="714"/>
        <v>-371.21040000001148</v>
      </c>
      <c r="G4108" s="11">
        <f t="shared" ca="1" si="412"/>
        <v>345.3439803</v>
      </c>
      <c r="H4108" s="15">
        <f t="shared" si="722"/>
        <v>0</v>
      </c>
      <c r="I4108" s="11">
        <f t="shared" ca="1" si="1"/>
        <v>-25.86641972</v>
      </c>
      <c r="J4108" s="11">
        <f t="shared" ca="1" si="9"/>
        <v>-0.68357345989999996</v>
      </c>
      <c r="K4108" s="9">
        <f t="shared" ca="1" si="719"/>
        <v>-24.882967050000001</v>
      </c>
      <c r="L4108" s="11">
        <f t="shared" ca="1" si="720"/>
        <v>7666.325906</v>
      </c>
      <c r="M4108" s="11">
        <f t="shared" ca="1" si="715"/>
        <v>0.54602499999999998</v>
      </c>
      <c r="N4108" s="11">
        <f t="shared" ca="1" si="712"/>
        <v>0</v>
      </c>
      <c r="O4108" s="11">
        <f t="shared" ca="1" si="713"/>
        <v>345.3439803</v>
      </c>
      <c r="P4108" s="13">
        <f t="shared" ca="1" si="716"/>
        <v>309.47500000000002</v>
      </c>
      <c r="Q4108" s="11">
        <f t="shared" ca="1" si="415"/>
        <v>-8.0403803369999999E-2</v>
      </c>
      <c r="R4108" s="11">
        <f t="shared" ca="1" si="717"/>
        <v>6.9681290509999994E-2</v>
      </c>
      <c r="S4108" s="11"/>
    </row>
    <row r="4109" spans="2:19" x14ac:dyDescent="0.2">
      <c r="B4109" s="11"/>
      <c r="D4109" s="14">
        <f t="shared" si="718"/>
        <v>41.070000000000398</v>
      </c>
      <c r="E4109" s="11">
        <f t="shared" si="721"/>
        <v>37.840000000001169</v>
      </c>
      <c r="F4109" s="11">
        <f t="shared" si="714"/>
        <v>-371.21040000001148</v>
      </c>
      <c r="G4109" s="11">
        <f t="shared" ca="1" si="412"/>
        <v>345.533749</v>
      </c>
      <c r="H4109" s="15">
        <f t="shared" si="722"/>
        <v>0</v>
      </c>
      <c r="I4109" s="11">
        <f t="shared" ca="1" si="1"/>
        <v>-25.676651029999999</v>
      </c>
      <c r="J4109" s="11">
        <f t="shared" ca="1" si="9"/>
        <v>-0.67855843100000002</v>
      </c>
      <c r="K4109" s="9">
        <f t="shared" ca="1" si="719"/>
        <v>-24.88980278</v>
      </c>
      <c r="L4109" s="11">
        <f t="shared" ca="1" si="720"/>
        <v>7666.0770419999999</v>
      </c>
      <c r="M4109" s="11">
        <f t="shared" ca="1" si="715"/>
        <v>0.54602499999999998</v>
      </c>
      <c r="N4109" s="11">
        <f t="shared" ca="1" si="712"/>
        <v>0</v>
      </c>
      <c r="O4109" s="11">
        <f t="shared" ca="1" si="713"/>
        <v>345.533749</v>
      </c>
      <c r="P4109" s="13">
        <f t="shared" ca="1" si="716"/>
        <v>309.47500000000002</v>
      </c>
      <c r="Q4109" s="11">
        <f t="shared" ca="1" si="415"/>
        <v>-8.0425891540000002E-2</v>
      </c>
      <c r="R4109" s="11">
        <f t="shared" ca="1" si="717"/>
        <v>6.9170074519999999E-2</v>
      </c>
      <c r="S4109" s="11"/>
    </row>
    <row r="4110" spans="2:19" x14ac:dyDescent="0.2">
      <c r="B4110" s="11"/>
      <c r="D4110" s="14">
        <f t="shared" si="718"/>
        <v>41.080000000000396</v>
      </c>
      <c r="E4110" s="11">
        <f t="shared" si="721"/>
        <v>37.840000000001169</v>
      </c>
      <c r="F4110" s="11">
        <f t="shared" si="714"/>
        <v>-371.21040000001148</v>
      </c>
      <c r="G4110" s="11">
        <f t="shared" ca="1" si="412"/>
        <v>345.76206619999999</v>
      </c>
      <c r="H4110" s="15">
        <f t="shared" si="722"/>
        <v>0</v>
      </c>
      <c r="I4110" s="11">
        <f t="shared" ca="1" si="1"/>
        <v>-25.448333829999999</v>
      </c>
      <c r="J4110" s="11">
        <f t="shared" ca="1" si="9"/>
        <v>-0.67252467829999996</v>
      </c>
      <c r="K4110" s="9">
        <f t="shared" ca="1" si="719"/>
        <v>-24.89658837</v>
      </c>
      <c r="L4110" s="11">
        <f t="shared" ca="1" si="720"/>
        <v>7665.8281100000004</v>
      </c>
      <c r="M4110" s="11">
        <f t="shared" ca="1" si="715"/>
        <v>0.54608800000000002</v>
      </c>
      <c r="N4110" s="11">
        <f t="shared" ca="1" si="712"/>
        <v>0</v>
      </c>
      <c r="O4110" s="11">
        <f t="shared" ca="1" si="713"/>
        <v>345.76206619999999</v>
      </c>
      <c r="P4110" s="13">
        <f t="shared" ca="1" si="716"/>
        <v>309.48</v>
      </c>
      <c r="Q4110" s="11">
        <f t="shared" ca="1" si="415"/>
        <v>-8.0446517930000003E-2</v>
      </c>
      <c r="R4110" s="11">
        <f t="shared" ca="1" si="717"/>
        <v>6.8555013080000005E-2</v>
      </c>
      <c r="S4110" s="11"/>
    </row>
    <row r="4111" spans="2:19" x14ac:dyDescent="0.2">
      <c r="B4111" s="11"/>
      <c r="D4111" s="14">
        <f t="shared" si="718"/>
        <v>41.090000000000394</v>
      </c>
      <c r="E4111" s="11">
        <f t="shared" si="721"/>
        <v>37.840000000001169</v>
      </c>
      <c r="F4111" s="11">
        <f t="shared" si="714"/>
        <v>-371.21040000001148</v>
      </c>
      <c r="G4111" s="11">
        <f t="shared" ca="1" si="412"/>
        <v>345.94889089999998</v>
      </c>
      <c r="H4111" s="15">
        <f t="shared" si="722"/>
        <v>0</v>
      </c>
      <c r="I4111" s="11">
        <f t="shared" ca="1" si="1"/>
        <v>-25.261509090000001</v>
      </c>
      <c r="J4111" s="11">
        <f t="shared" ca="1" si="9"/>
        <v>-0.66758744950000004</v>
      </c>
      <c r="K4111" s="9">
        <f t="shared" ca="1" si="719"/>
        <v>-24.903313619999999</v>
      </c>
      <c r="L4111" s="11">
        <f t="shared" ca="1" si="720"/>
        <v>7665.579111</v>
      </c>
      <c r="M4111" s="11">
        <f t="shared" ca="1" si="715"/>
        <v>0.54608800000000002</v>
      </c>
      <c r="N4111" s="11">
        <f t="shared" ca="1" si="712"/>
        <v>0</v>
      </c>
      <c r="O4111" s="11">
        <f t="shared" ca="1" si="713"/>
        <v>345.94889089999998</v>
      </c>
      <c r="P4111" s="13">
        <f t="shared" ca="1" si="716"/>
        <v>309.48</v>
      </c>
      <c r="Q4111" s="11">
        <f t="shared" ca="1" si="415"/>
        <v>-8.0468248719999996E-2</v>
      </c>
      <c r="R4111" s="11">
        <f t="shared" ca="1" si="717"/>
        <v>6.8051727780000001E-2</v>
      </c>
      <c r="S4111" s="11"/>
    </row>
    <row r="4112" spans="2:19" x14ac:dyDescent="0.2">
      <c r="B4112" s="11"/>
      <c r="D4112" s="14">
        <f t="shared" si="718"/>
        <v>41.100000000000392</v>
      </c>
      <c r="E4112" s="11">
        <f t="shared" si="721"/>
        <v>37.840000000001169</v>
      </c>
      <c r="F4112" s="11">
        <f t="shared" si="714"/>
        <v>-371.21040000001148</v>
      </c>
      <c r="G4112" s="11">
        <f t="shared" ca="1" si="412"/>
        <v>346.13439399999999</v>
      </c>
      <c r="H4112" s="15">
        <f t="shared" si="722"/>
        <v>0</v>
      </c>
      <c r="I4112" s="11">
        <f t="shared" ca="1" si="1"/>
        <v>-25.076005989999999</v>
      </c>
      <c r="J4112" s="11">
        <f t="shared" ca="1" si="9"/>
        <v>-0.66268514769999998</v>
      </c>
      <c r="K4112" s="9">
        <f t="shared" ca="1" si="719"/>
        <v>-24.909989490000001</v>
      </c>
      <c r="L4112" s="11">
        <f t="shared" ca="1" si="720"/>
        <v>7665.3300440000003</v>
      </c>
      <c r="M4112" s="11">
        <f t="shared" ca="1" si="715"/>
        <v>0.54608800000000002</v>
      </c>
      <c r="N4112" s="11">
        <f t="shared" ca="1" si="712"/>
        <v>0</v>
      </c>
      <c r="O4112" s="11">
        <f t="shared" ca="1" si="713"/>
        <v>346.13439399999999</v>
      </c>
      <c r="P4112" s="13">
        <f t="shared" ca="1" si="716"/>
        <v>309.48</v>
      </c>
      <c r="Q4112" s="11">
        <f t="shared" ca="1" si="415"/>
        <v>-8.0489819990000003E-2</v>
      </c>
      <c r="R4112" s="11">
        <f t="shared" ca="1" si="717"/>
        <v>6.7552002829999999E-2</v>
      </c>
      <c r="S4112" s="11"/>
    </row>
    <row r="4113" spans="2:19" x14ac:dyDescent="0.2">
      <c r="B4113" s="11"/>
      <c r="D4113" s="14">
        <f t="shared" si="718"/>
        <v>41.11000000000039</v>
      </c>
      <c r="E4113" s="11">
        <f t="shared" si="721"/>
        <v>37.840000000001169</v>
      </c>
      <c r="F4113" s="11">
        <f t="shared" si="714"/>
        <v>-371.21040000001148</v>
      </c>
      <c r="G4113" s="11">
        <f t="shared" ca="1" si="412"/>
        <v>346.31858410000001</v>
      </c>
      <c r="H4113" s="15">
        <f t="shared" si="722"/>
        <v>0</v>
      </c>
      <c r="I4113" s="11">
        <f t="shared" ca="1" si="1"/>
        <v>-24.891815919999999</v>
      </c>
      <c r="J4113" s="11">
        <f t="shared" ca="1" si="9"/>
        <v>-0.65781754550000004</v>
      </c>
      <c r="K4113" s="9">
        <f t="shared" ca="1" si="719"/>
        <v>-24.916616340000001</v>
      </c>
      <c r="L4113" s="11">
        <f t="shared" ca="1" si="720"/>
        <v>7665.080911</v>
      </c>
      <c r="M4113" s="11">
        <f t="shared" ca="1" si="715"/>
        <v>0.54608800000000002</v>
      </c>
      <c r="N4113" s="11">
        <f t="shared" ca="1" si="712"/>
        <v>0</v>
      </c>
      <c r="O4113" s="11">
        <f t="shared" ca="1" si="713"/>
        <v>346.31858410000001</v>
      </c>
      <c r="P4113" s="13">
        <f t="shared" ca="1" si="716"/>
        <v>309.48</v>
      </c>
      <c r="Q4113" s="11">
        <f t="shared" ca="1" si="415"/>
        <v>-8.0511232850000003E-2</v>
      </c>
      <c r="R4113" s="11">
        <f t="shared" ca="1" si="717"/>
        <v>6.7055815039999994E-2</v>
      </c>
      <c r="S4113" s="11"/>
    </row>
    <row r="4114" spans="2:19" x14ac:dyDescent="0.2">
      <c r="B4114" s="11"/>
      <c r="D4114" s="14">
        <f t="shared" si="718"/>
        <v>41.120000000000388</v>
      </c>
      <c r="E4114" s="11">
        <f t="shared" si="721"/>
        <v>37.840000000001169</v>
      </c>
      <c r="F4114" s="11">
        <f t="shared" si="714"/>
        <v>-371.21040000001148</v>
      </c>
      <c r="G4114" s="11">
        <f t="shared" ca="1" si="412"/>
        <v>346.5414442</v>
      </c>
      <c r="H4114" s="15">
        <f t="shared" si="722"/>
        <v>0</v>
      </c>
      <c r="I4114" s="11">
        <f t="shared" ca="1" si="1"/>
        <v>-24.668955830000002</v>
      </c>
      <c r="J4114" s="11">
        <f t="shared" ca="1" si="9"/>
        <v>-0.65192800819999996</v>
      </c>
      <c r="K4114" s="9">
        <f t="shared" ca="1" si="719"/>
        <v>-24.923194519999999</v>
      </c>
      <c r="L4114" s="11">
        <f t="shared" ca="1" si="720"/>
        <v>7664.8317120000002</v>
      </c>
      <c r="M4114" s="11">
        <f t="shared" ca="1" si="715"/>
        <v>0.54615100000000005</v>
      </c>
      <c r="N4114" s="11">
        <f t="shared" ca="1" si="712"/>
        <v>0</v>
      </c>
      <c r="O4114" s="11">
        <f t="shared" ca="1" si="713"/>
        <v>346.5414442</v>
      </c>
      <c r="P4114" s="13">
        <f t="shared" ca="1" si="716"/>
        <v>309.48399999999998</v>
      </c>
      <c r="Q4114" s="11">
        <f t="shared" ca="1" si="415"/>
        <v>-8.0531447559999997E-2</v>
      </c>
      <c r="R4114" s="11">
        <f t="shared" ca="1" si="717"/>
        <v>6.6455454450000007E-2</v>
      </c>
      <c r="S4114" s="11"/>
    </row>
    <row r="4115" spans="2:19" x14ac:dyDescent="0.2">
      <c r="B4115" s="11"/>
      <c r="D4115" s="14">
        <f t="shared" si="718"/>
        <v>41.130000000000386</v>
      </c>
      <c r="E4115" s="11">
        <f t="shared" si="721"/>
        <v>37.840000000001169</v>
      </c>
      <c r="F4115" s="11">
        <f t="shared" si="714"/>
        <v>-371.21040000001148</v>
      </c>
      <c r="G4115" s="11">
        <f t="shared" ca="1" si="412"/>
        <v>346.72276090000003</v>
      </c>
      <c r="H4115" s="15">
        <f t="shared" si="722"/>
        <v>0</v>
      </c>
      <c r="I4115" s="11">
        <f t="shared" ca="1" si="1"/>
        <v>-24.487639089999998</v>
      </c>
      <c r="J4115" s="11">
        <f t="shared" ca="1" si="9"/>
        <v>-0.64713633950000005</v>
      </c>
      <c r="K4115" s="9">
        <f t="shared" ca="1" si="719"/>
        <v>-24.929713799999998</v>
      </c>
      <c r="L4115" s="11">
        <f t="shared" ca="1" si="720"/>
        <v>7664.5824480000001</v>
      </c>
      <c r="M4115" s="11">
        <f t="shared" ca="1" si="715"/>
        <v>0.54615100000000005</v>
      </c>
      <c r="N4115" s="11">
        <f t="shared" ca="1" si="712"/>
        <v>0</v>
      </c>
      <c r="O4115" s="11">
        <f t="shared" ca="1" si="713"/>
        <v>346.72276090000003</v>
      </c>
      <c r="P4115" s="13">
        <f t="shared" ca="1" si="716"/>
        <v>309.48399999999998</v>
      </c>
      <c r="Q4115" s="11">
        <f t="shared" ca="1" si="415"/>
        <v>-8.0552512559999997E-2</v>
      </c>
      <c r="R4115" s="11">
        <f t="shared" ca="1" si="717"/>
        <v>6.5967007090000002E-2</v>
      </c>
      <c r="S4115" s="11"/>
    </row>
    <row r="4116" spans="2:19" x14ac:dyDescent="0.2">
      <c r="B4116" s="11"/>
      <c r="D4116" s="14">
        <f t="shared" si="718"/>
        <v>41.140000000000384</v>
      </c>
      <c r="E4116" s="11">
        <f t="shared" si="721"/>
        <v>37.840000000001169</v>
      </c>
      <c r="F4116" s="11">
        <f t="shared" si="714"/>
        <v>-371.21040000001148</v>
      </c>
      <c r="G4116" s="11">
        <f t="shared" ca="1" si="412"/>
        <v>346.90279190000001</v>
      </c>
      <c r="H4116" s="15">
        <f t="shared" si="722"/>
        <v>0</v>
      </c>
      <c r="I4116" s="11">
        <f t="shared" ca="1" si="1"/>
        <v>-24.307608120000001</v>
      </c>
      <c r="J4116" s="11">
        <f t="shared" ca="1" si="9"/>
        <v>-0.64237865019999996</v>
      </c>
      <c r="K4116" s="9">
        <f t="shared" ca="1" si="719"/>
        <v>-24.936185160000001</v>
      </c>
      <c r="L4116" s="11">
        <f t="shared" ca="1" si="720"/>
        <v>7664.3331179999996</v>
      </c>
      <c r="M4116" s="11">
        <f t="shared" ca="1" si="715"/>
        <v>0.54615100000000005</v>
      </c>
      <c r="N4116" s="11">
        <f t="shared" ca="1" si="712"/>
        <v>0</v>
      </c>
      <c r="O4116" s="11">
        <f t="shared" ca="1" si="713"/>
        <v>346.90279190000001</v>
      </c>
      <c r="P4116" s="13">
        <f t="shared" ca="1" si="716"/>
        <v>309.48399999999998</v>
      </c>
      <c r="Q4116" s="11">
        <f t="shared" ca="1" si="415"/>
        <v>-8.0573422729999997E-2</v>
      </c>
      <c r="R4116" s="11">
        <f t="shared" ca="1" si="717"/>
        <v>6.5482023469999998E-2</v>
      </c>
      <c r="S4116" s="11"/>
    </row>
    <row r="4117" spans="2:19" x14ac:dyDescent="0.2">
      <c r="B4117" s="11"/>
      <c r="D4117" s="14">
        <f t="shared" si="718"/>
        <v>41.150000000000382</v>
      </c>
      <c r="E4117" s="11">
        <f t="shared" si="721"/>
        <v>37.840000000001169</v>
      </c>
      <c r="F4117" s="11">
        <f t="shared" si="714"/>
        <v>-371.21040000001148</v>
      </c>
      <c r="G4117" s="11">
        <f t="shared" ca="1" si="412"/>
        <v>347.0815455</v>
      </c>
      <c r="H4117" s="15">
        <f t="shared" si="722"/>
        <v>0</v>
      </c>
      <c r="I4117" s="11">
        <f t="shared" ca="1" si="1"/>
        <v>-24.128854520000001</v>
      </c>
      <c r="J4117" s="11">
        <f t="shared" ca="1" si="9"/>
        <v>-0.63765471770000004</v>
      </c>
      <c r="K4117" s="9">
        <f t="shared" ca="1" si="719"/>
        <v>-24.94260895</v>
      </c>
      <c r="L4117" s="11">
        <f t="shared" ca="1" si="720"/>
        <v>7664.0837240000001</v>
      </c>
      <c r="M4117" s="11">
        <f t="shared" ca="1" si="715"/>
        <v>0.54615100000000005</v>
      </c>
      <c r="N4117" s="11">
        <f t="shared" ca="1" si="712"/>
        <v>0</v>
      </c>
      <c r="O4117" s="11">
        <f t="shared" ca="1" si="713"/>
        <v>347.0815455</v>
      </c>
      <c r="P4117" s="13">
        <f t="shared" ca="1" si="716"/>
        <v>309.48399999999998</v>
      </c>
      <c r="Q4117" s="11">
        <f t="shared" ca="1" si="415"/>
        <v>-8.0594179170000002E-2</v>
      </c>
      <c r="R4117" s="11">
        <f t="shared" ca="1" si="717"/>
        <v>6.5000480910000005E-2</v>
      </c>
      <c r="S4117" s="11"/>
    </row>
    <row r="4118" spans="2:19" x14ac:dyDescent="0.2">
      <c r="B4118" s="11"/>
      <c r="D4118" s="14">
        <f t="shared" si="718"/>
        <v>41.16000000000038</v>
      </c>
      <c r="E4118" s="11">
        <f t="shared" si="721"/>
        <v>37.840000000001169</v>
      </c>
      <c r="F4118" s="11">
        <f t="shared" si="714"/>
        <v>-371.21040000001148</v>
      </c>
      <c r="G4118" s="11">
        <f t="shared" ca="1" si="412"/>
        <v>347.29972320000002</v>
      </c>
      <c r="H4118" s="15">
        <f t="shared" si="722"/>
        <v>0</v>
      </c>
      <c r="I4118" s="11">
        <f t="shared" ca="1" si="1"/>
        <v>-23.910676800000001</v>
      </c>
      <c r="J4118" s="11">
        <f t="shared" ca="1" si="9"/>
        <v>-0.63188892169999999</v>
      </c>
      <c r="K4118" s="9">
        <f t="shared" ca="1" si="719"/>
        <v>-24.948985489999998</v>
      </c>
      <c r="L4118" s="11">
        <f t="shared" ca="1" si="720"/>
        <v>7663.8342659999998</v>
      </c>
      <c r="M4118" s="11">
        <f t="shared" ca="1" si="715"/>
        <v>0.54621500000000001</v>
      </c>
      <c r="N4118" s="11">
        <f t="shared" ca="1" si="712"/>
        <v>0</v>
      </c>
      <c r="O4118" s="11">
        <f t="shared" ca="1" si="713"/>
        <v>347.29972320000002</v>
      </c>
      <c r="P4118" s="13">
        <f t="shared" ca="1" si="716"/>
        <v>309.488</v>
      </c>
      <c r="Q4118" s="11">
        <f t="shared" ca="1" si="415"/>
        <v>-8.0613741059999994E-2</v>
      </c>
      <c r="R4118" s="11">
        <f t="shared" ca="1" si="717"/>
        <v>6.4412734109999994E-2</v>
      </c>
      <c r="S4118" s="11"/>
    </row>
    <row r="4119" spans="2:19" x14ac:dyDescent="0.2">
      <c r="B4119" s="11"/>
      <c r="D4119" s="14">
        <f t="shared" si="718"/>
        <v>41.170000000000378</v>
      </c>
      <c r="E4119" s="11">
        <f t="shared" si="721"/>
        <v>37.840000000001169</v>
      </c>
      <c r="F4119" s="11">
        <f t="shared" si="714"/>
        <v>-371.21040000001148</v>
      </c>
      <c r="G4119" s="11">
        <f t="shared" ca="1" si="412"/>
        <v>347.4756683</v>
      </c>
      <c r="H4119" s="15">
        <f t="shared" si="722"/>
        <v>0</v>
      </c>
      <c r="I4119" s="11">
        <f t="shared" ca="1" si="1"/>
        <v>-23.734731650000001</v>
      </c>
      <c r="J4119" s="11">
        <f t="shared" ca="1" si="9"/>
        <v>-0.62723920860000004</v>
      </c>
      <c r="K4119" s="9">
        <f t="shared" ca="1" si="719"/>
        <v>-24.955304380000001</v>
      </c>
      <c r="L4119" s="11">
        <f t="shared" ca="1" si="720"/>
        <v>7663.5847450000001</v>
      </c>
      <c r="M4119" s="11">
        <f t="shared" ca="1" si="715"/>
        <v>0.54621500000000001</v>
      </c>
      <c r="N4119" s="11">
        <f t="shared" ca="1" si="712"/>
        <v>0</v>
      </c>
      <c r="O4119" s="11">
        <f t="shared" ca="1" si="713"/>
        <v>347.4756683</v>
      </c>
      <c r="P4119" s="13">
        <f t="shared" ca="1" si="716"/>
        <v>309.488</v>
      </c>
      <c r="Q4119" s="11">
        <f t="shared" ca="1" si="415"/>
        <v>-8.0634158299999995E-2</v>
      </c>
      <c r="R4119" s="11">
        <f t="shared" ca="1" si="717"/>
        <v>6.3938757250000006E-2</v>
      </c>
      <c r="S4119" s="11"/>
    </row>
    <row r="4120" spans="2:19" x14ac:dyDescent="0.2">
      <c r="B4120" s="11"/>
      <c r="D4120" s="14">
        <f t="shared" si="718"/>
        <v>41.180000000000376</v>
      </c>
      <c r="E4120" s="11">
        <f t="shared" si="721"/>
        <v>37.840000000001169</v>
      </c>
      <c r="F4120" s="11">
        <f t="shared" si="714"/>
        <v>-371.21040000001148</v>
      </c>
      <c r="G4120" s="11">
        <f t="shared" ca="1" si="412"/>
        <v>347.6503629</v>
      </c>
      <c r="H4120" s="15">
        <f t="shared" si="722"/>
        <v>0</v>
      </c>
      <c r="I4120" s="11">
        <f t="shared" ca="1" si="1"/>
        <v>-23.560037130000001</v>
      </c>
      <c r="J4120" s="11">
        <f t="shared" ca="1" si="9"/>
        <v>-0.62262254569999997</v>
      </c>
      <c r="K4120" s="9">
        <f t="shared" ca="1" si="719"/>
        <v>-24.961576780000001</v>
      </c>
      <c r="L4120" s="11">
        <f t="shared" ca="1" si="720"/>
        <v>7663.3351599999996</v>
      </c>
      <c r="M4120" s="11">
        <f t="shared" ca="1" si="715"/>
        <v>0.54621500000000001</v>
      </c>
      <c r="N4120" s="11">
        <f t="shared" ca="1" si="712"/>
        <v>0</v>
      </c>
      <c r="O4120" s="11">
        <f t="shared" ca="1" si="713"/>
        <v>347.6503629</v>
      </c>
      <c r="P4120" s="13">
        <f t="shared" ca="1" si="716"/>
        <v>309.488</v>
      </c>
      <c r="Q4120" s="11">
        <f t="shared" ca="1" si="415"/>
        <v>-8.0654425289999998E-2</v>
      </c>
      <c r="R4120" s="11">
        <f t="shared" ca="1" si="717"/>
        <v>6.3468149409999994E-2</v>
      </c>
      <c r="S4120" s="11"/>
    </row>
    <row r="4121" spans="2:19" x14ac:dyDescent="0.2">
      <c r="B4121" s="11"/>
      <c r="D4121" s="14">
        <f t="shared" si="718"/>
        <v>41.190000000000374</v>
      </c>
      <c r="E4121" s="11">
        <f t="shared" si="721"/>
        <v>37.840000000001169</v>
      </c>
      <c r="F4121" s="11">
        <f t="shared" si="714"/>
        <v>-371.21040000001148</v>
      </c>
      <c r="G4121" s="11">
        <f t="shared" ca="1" si="412"/>
        <v>347.82381500000002</v>
      </c>
      <c r="H4121" s="15">
        <f t="shared" si="722"/>
        <v>0</v>
      </c>
      <c r="I4121" s="11">
        <f t="shared" ca="1" si="1"/>
        <v>-23.386584989999999</v>
      </c>
      <c r="J4121" s="11">
        <f t="shared" ca="1" si="9"/>
        <v>-0.61803871529999999</v>
      </c>
      <c r="K4121" s="9">
        <f t="shared" ca="1" si="719"/>
        <v>-24.967803</v>
      </c>
      <c r="L4121" s="11">
        <f t="shared" ca="1" si="720"/>
        <v>7663.085513</v>
      </c>
      <c r="M4121" s="11">
        <f t="shared" ca="1" si="715"/>
        <v>0.54621500000000001</v>
      </c>
      <c r="N4121" s="11">
        <f t="shared" ca="1" si="712"/>
        <v>0</v>
      </c>
      <c r="O4121" s="11">
        <f t="shared" ca="1" si="713"/>
        <v>347.82381500000002</v>
      </c>
      <c r="P4121" s="13">
        <f t="shared" ca="1" si="716"/>
        <v>309.488</v>
      </c>
      <c r="Q4121" s="11">
        <f t="shared" ca="1" si="415"/>
        <v>-8.0674543119999997E-2</v>
      </c>
      <c r="R4121" s="11">
        <f t="shared" ca="1" si="717"/>
        <v>6.3000888409999997E-2</v>
      </c>
      <c r="S4121" s="11"/>
    </row>
    <row r="4122" spans="2:19" x14ac:dyDescent="0.2">
      <c r="B4122" s="11"/>
      <c r="D4122" s="14">
        <f t="shared" si="718"/>
        <v>41.200000000000372</v>
      </c>
      <c r="E4122" s="11">
        <f t="shared" si="721"/>
        <v>37.840000000001169</v>
      </c>
      <c r="F4122" s="11">
        <f t="shared" si="714"/>
        <v>-371.21040000001148</v>
      </c>
      <c r="G4122" s="11">
        <f t="shared" ca="1" si="412"/>
        <v>348.03617050000003</v>
      </c>
      <c r="H4122" s="15">
        <f t="shared" si="722"/>
        <v>0</v>
      </c>
      <c r="I4122" s="11">
        <f t="shared" ca="1" si="1"/>
        <v>-23.174229449999999</v>
      </c>
      <c r="J4122" s="11">
        <f t="shared" ca="1" si="9"/>
        <v>-0.61242678260000005</v>
      </c>
      <c r="K4122" s="9">
        <f t="shared" ca="1" si="719"/>
        <v>-24.973983390000001</v>
      </c>
      <c r="L4122" s="11">
        <f t="shared" ca="1" si="720"/>
        <v>7662.8358040000003</v>
      </c>
      <c r="M4122" s="11">
        <f t="shared" ca="1" si="715"/>
        <v>0.54627800000000004</v>
      </c>
      <c r="N4122" s="11">
        <f t="shared" ca="1" si="712"/>
        <v>0</v>
      </c>
      <c r="O4122" s="11">
        <f t="shared" ca="1" si="713"/>
        <v>348.03617050000003</v>
      </c>
      <c r="P4122" s="13">
        <f t="shared" ca="1" si="716"/>
        <v>309.49200000000002</v>
      </c>
      <c r="Q4122" s="11">
        <f t="shared" ca="1" si="415"/>
        <v>-8.0693469899999995E-2</v>
      </c>
      <c r="R4122" s="11">
        <f t="shared" ca="1" si="717"/>
        <v>6.2428825950000003E-2</v>
      </c>
      <c r="S4122" s="11"/>
    </row>
    <row r="4123" spans="2:19" x14ac:dyDescent="0.2">
      <c r="B4123" s="11"/>
      <c r="D4123" s="14">
        <f t="shared" si="718"/>
        <v>41.21000000000037</v>
      </c>
      <c r="E4123" s="11">
        <f t="shared" si="721"/>
        <v>37.840000000001169</v>
      </c>
      <c r="F4123" s="11">
        <f t="shared" si="714"/>
        <v>-371.21040000001148</v>
      </c>
      <c r="G4123" s="11">
        <f t="shared" ca="1" si="412"/>
        <v>348.20688639999997</v>
      </c>
      <c r="H4123" s="15">
        <f t="shared" si="722"/>
        <v>0</v>
      </c>
      <c r="I4123" s="11">
        <f t="shared" ca="1" si="1"/>
        <v>-23.003513550000001</v>
      </c>
      <c r="J4123" s="11">
        <f t="shared" ca="1" si="9"/>
        <v>-0.60791526299999998</v>
      </c>
      <c r="K4123" s="9">
        <f t="shared" ca="1" si="719"/>
        <v>-24.980107660000002</v>
      </c>
      <c r="L4123" s="11">
        <f t="shared" ca="1" si="720"/>
        <v>7662.5860339999999</v>
      </c>
      <c r="M4123" s="11">
        <f t="shared" ca="1" si="715"/>
        <v>0.54627800000000004</v>
      </c>
      <c r="N4123" s="11">
        <f t="shared" ca="1" si="712"/>
        <v>0</v>
      </c>
      <c r="O4123" s="11">
        <f t="shared" ca="1" si="713"/>
        <v>348.20688639999997</v>
      </c>
      <c r="P4123" s="13">
        <f t="shared" ca="1" si="716"/>
        <v>309.49200000000002</v>
      </c>
      <c r="Q4123" s="11">
        <f t="shared" ca="1" si="415"/>
        <v>-8.0713258029999999E-2</v>
      </c>
      <c r="R4123" s="11">
        <f t="shared" ca="1" si="717"/>
        <v>6.1968936080000002E-2</v>
      </c>
      <c r="S4123" s="11"/>
    </row>
    <row r="4124" spans="2:19" x14ac:dyDescent="0.2">
      <c r="B4124" s="11"/>
      <c r="D4124" s="14">
        <f t="shared" si="718"/>
        <v>41.220000000000368</v>
      </c>
      <c r="E4124" s="11">
        <f t="shared" si="721"/>
        <v>37.840000000001169</v>
      </c>
      <c r="F4124" s="11">
        <f t="shared" si="714"/>
        <v>-371.21040000001148</v>
      </c>
      <c r="G4124" s="11">
        <f t="shared" ca="1" si="412"/>
        <v>348.37638609999999</v>
      </c>
      <c r="H4124" s="15">
        <f t="shared" si="722"/>
        <v>0</v>
      </c>
      <c r="I4124" s="11">
        <f t="shared" ca="1" si="1"/>
        <v>-22.834013850000002</v>
      </c>
      <c r="J4124" s="11">
        <f t="shared" ca="1" si="9"/>
        <v>-0.60343588400000003</v>
      </c>
      <c r="K4124" s="9">
        <f t="shared" ca="1" si="719"/>
        <v>-24.98618681</v>
      </c>
      <c r="L4124" s="11">
        <f t="shared" ca="1" si="720"/>
        <v>7662.3362029999998</v>
      </c>
      <c r="M4124" s="11">
        <f t="shared" ca="1" si="715"/>
        <v>0.54627800000000004</v>
      </c>
      <c r="N4124" s="11">
        <f t="shared" ca="1" si="712"/>
        <v>0</v>
      </c>
      <c r="O4124" s="11">
        <f t="shared" ca="1" si="713"/>
        <v>348.37638609999999</v>
      </c>
      <c r="P4124" s="13">
        <f t="shared" ca="1" si="716"/>
        <v>309.49200000000002</v>
      </c>
      <c r="Q4124" s="11">
        <f t="shared" ca="1" si="415"/>
        <v>-8.0732900390000001E-2</v>
      </c>
      <c r="R4124" s="11">
        <f t="shared" ca="1" si="717"/>
        <v>6.1512322530000003E-2</v>
      </c>
      <c r="S4124" s="11"/>
    </row>
    <row r="4125" spans="2:19" x14ac:dyDescent="0.2">
      <c r="B4125" s="11"/>
      <c r="D4125" s="14">
        <f t="shared" si="718"/>
        <v>41.230000000000366</v>
      </c>
      <c r="E4125" s="11">
        <f t="shared" si="721"/>
        <v>37.840000000001169</v>
      </c>
      <c r="F4125" s="11">
        <f t="shared" si="714"/>
        <v>-371.21040000001148</v>
      </c>
      <c r="G4125" s="11">
        <f t="shared" ca="1" si="412"/>
        <v>348.54467770000002</v>
      </c>
      <c r="H4125" s="15">
        <f t="shared" si="722"/>
        <v>0</v>
      </c>
      <c r="I4125" s="11">
        <f t="shared" ca="1" si="1"/>
        <v>-22.66572231</v>
      </c>
      <c r="J4125" s="11">
        <f t="shared" ca="1" si="9"/>
        <v>-0.59898843300000004</v>
      </c>
      <c r="K4125" s="9">
        <f t="shared" ca="1" si="719"/>
        <v>-24.992221170000001</v>
      </c>
      <c r="L4125" s="11">
        <f t="shared" ca="1" si="720"/>
        <v>7662.0863099999997</v>
      </c>
      <c r="M4125" s="11">
        <f t="shared" ca="1" si="715"/>
        <v>0.54627800000000004</v>
      </c>
      <c r="N4125" s="11">
        <f t="shared" ca="1" si="712"/>
        <v>0</v>
      </c>
      <c r="O4125" s="11">
        <f t="shared" ca="1" si="713"/>
        <v>348.54467770000002</v>
      </c>
      <c r="P4125" s="13">
        <f t="shared" ca="1" si="716"/>
        <v>309.49200000000002</v>
      </c>
      <c r="Q4125" s="11">
        <f t="shared" ca="1" si="415"/>
        <v>-8.0752398020000005E-2</v>
      </c>
      <c r="R4125" s="11">
        <f t="shared" ca="1" si="717"/>
        <v>6.1058963610000003E-2</v>
      </c>
      <c r="S4125" s="11"/>
    </row>
    <row r="4126" spans="2:19" x14ac:dyDescent="0.2">
      <c r="B4126" s="11"/>
      <c r="D4126" s="14">
        <f t="shared" si="718"/>
        <v>41.240000000000364</v>
      </c>
      <c r="E4126" s="11">
        <f t="shared" si="721"/>
        <v>37.840000000001169</v>
      </c>
      <c r="F4126" s="11">
        <f t="shared" si="714"/>
        <v>-371.21040000001148</v>
      </c>
      <c r="G4126" s="11">
        <f t="shared" ca="1" si="412"/>
        <v>348.75262290000001</v>
      </c>
      <c r="H4126" s="15">
        <f t="shared" si="722"/>
        <v>0</v>
      </c>
      <c r="I4126" s="11">
        <f t="shared" ca="1" si="1"/>
        <v>-22.45777708</v>
      </c>
      <c r="J4126" s="11">
        <f t="shared" ca="1" si="9"/>
        <v>-0.5934930517</v>
      </c>
      <c r="K4126" s="9">
        <f t="shared" ca="1" si="719"/>
        <v>-24.998211049999998</v>
      </c>
      <c r="L4126" s="11">
        <f t="shared" ca="1" si="720"/>
        <v>7661.8363579999996</v>
      </c>
      <c r="M4126" s="11">
        <f t="shared" ca="1" si="715"/>
        <v>0.54634199999999999</v>
      </c>
      <c r="N4126" s="11">
        <f t="shared" ca="1" si="712"/>
        <v>0</v>
      </c>
      <c r="O4126" s="11">
        <f t="shared" ca="1" si="713"/>
        <v>348.75262290000001</v>
      </c>
      <c r="P4126" s="13">
        <f t="shared" ca="1" si="716"/>
        <v>309.49700000000001</v>
      </c>
      <c r="Q4126" s="11">
        <f t="shared" ca="1" si="415"/>
        <v>-8.0770447049999999E-2</v>
      </c>
      <c r="R4126" s="11">
        <f t="shared" ca="1" si="717"/>
        <v>6.0498782030000003E-2</v>
      </c>
      <c r="S4126" s="11"/>
    </row>
    <row r="4127" spans="2:19" x14ac:dyDescent="0.2">
      <c r="B4127" s="11"/>
      <c r="D4127" s="14">
        <f t="shared" si="718"/>
        <v>41.250000000000362</v>
      </c>
      <c r="E4127" s="11">
        <f t="shared" si="721"/>
        <v>37.840000000001169</v>
      </c>
      <c r="F4127" s="11">
        <f t="shared" si="714"/>
        <v>-371.21040000001148</v>
      </c>
      <c r="G4127" s="11">
        <f t="shared" ca="1" si="412"/>
        <v>348.91824020000001</v>
      </c>
      <c r="H4127" s="15">
        <f t="shared" si="722"/>
        <v>0</v>
      </c>
      <c r="I4127" s="11">
        <f t="shared" ca="1" si="1"/>
        <v>-22.292159760000001</v>
      </c>
      <c r="J4127" s="11">
        <f t="shared" ca="1" si="9"/>
        <v>-0.58911627280000001</v>
      </c>
      <c r="K4127" s="9">
        <f t="shared" ca="1" si="719"/>
        <v>-25.004145980000001</v>
      </c>
      <c r="L4127" s="11">
        <f t="shared" ca="1" si="720"/>
        <v>7661.5863470000004</v>
      </c>
      <c r="M4127" s="11">
        <f t="shared" ca="1" si="715"/>
        <v>0.54634199999999999</v>
      </c>
      <c r="N4127" s="11">
        <f t="shared" ca="1" si="712"/>
        <v>0</v>
      </c>
      <c r="O4127" s="11">
        <f t="shared" ca="1" si="713"/>
        <v>348.91824020000001</v>
      </c>
      <c r="P4127" s="13">
        <f t="shared" ca="1" si="716"/>
        <v>309.49700000000001</v>
      </c>
      <c r="Q4127" s="11">
        <f t="shared" ca="1" si="415"/>
        <v>-8.0789623099999999E-2</v>
      </c>
      <c r="R4127" s="11">
        <f t="shared" ca="1" si="717"/>
        <v>6.00526272E-2</v>
      </c>
      <c r="S4127" s="11"/>
    </row>
    <row r="4128" spans="2:19" x14ac:dyDescent="0.2">
      <c r="B4128" s="11"/>
      <c r="D4128" s="14">
        <f t="shared" si="718"/>
        <v>41.26000000000036</v>
      </c>
      <c r="E4128" s="11">
        <f t="shared" si="721"/>
        <v>37.840000000001169</v>
      </c>
      <c r="F4128" s="11">
        <f t="shared" si="714"/>
        <v>-371.21040000001148</v>
      </c>
      <c r="G4128" s="11">
        <f t="shared" ca="1" si="412"/>
        <v>349.08267510000002</v>
      </c>
      <c r="H4128" s="15">
        <f t="shared" si="722"/>
        <v>0</v>
      </c>
      <c r="I4128" s="11">
        <f t="shared" ca="1" si="1"/>
        <v>-22.127724929999999</v>
      </c>
      <c r="J4128" s="11">
        <f t="shared" ca="1" si="9"/>
        <v>-0.58477074340000001</v>
      </c>
      <c r="K4128" s="9">
        <f t="shared" ca="1" si="719"/>
        <v>-25.010037140000001</v>
      </c>
      <c r="L4128" s="11">
        <f t="shared" ca="1" si="720"/>
        <v>7661.336276</v>
      </c>
      <c r="M4128" s="11">
        <f t="shared" ca="1" si="715"/>
        <v>0.54634199999999999</v>
      </c>
      <c r="N4128" s="11">
        <f t="shared" ca="1" si="712"/>
        <v>0</v>
      </c>
      <c r="O4128" s="11">
        <f t="shared" ca="1" si="713"/>
        <v>349.08267510000002</v>
      </c>
      <c r="P4128" s="13">
        <f t="shared" ca="1" si="716"/>
        <v>309.49700000000001</v>
      </c>
      <c r="Q4128" s="11">
        <f t="shared" ca="1" si="415"/>
        <v>-8.0808657739999998E-2</v>
      </c>
      <c r="R4128" s="11">
        <f t="shared" ca="1" si="717"/>
        <v>5.9609657839999997E-2</v>
      </c>
      <c r="S4128" s="11"/>
    </row>
    <row r="4129" spans="2:19" x14ac:dyDescent="0.2">
      <c r="B4129" s="11"/>
      <c r="D4129" s="14">
        <f t="shared" si="718"/>
        <v>41.270000000000358</v>
      </c>
      <c r="E4129" s="11">
        <f t="shared" si="721"/>
        <v>37.840000000001169</v>
      </c>
      <c r="F4129" s="11">
        <f t="shared" si="714"/>
        <v>-371.21040000001148</v>
      </c>
      <c r="G4129" s="11">
        <f t="shared" ca="1" si="412"/>
        <v>349.24593529999999</v>
      </c>
      <c r="H4129" s="15">
        <f t="shared" si="722"/>
        <v>0</v>
      </c>
      <c r="I4129" s="11">
        <f t="shared" ca="1" si="1"/>
        <v>-21.964464719999999</v>
      </c>
      <c r="J4129" s="11">
        <f t="shared" ca="1" si="9"/>
        <v>-0.58045625570000003</v>
      </c>
      <c r="K4129" s="9">
        <f t="shared" ca="1" si="719"/>
        <v>-25.015884849999999</v>
      </c>
      <c r="L4129" s="11">
        <f t="shared" ca="1" si="720"/>
        <v>7661.0861459999996</v>
      </c>
      <c r="M4129" s="11">
        <f t="shared" ca="1" si="715"/>
        <v>0.54634199999999999</v>
      </c>
      <c r="N4129" s="11">
        <f t="shared" ca="1" si="712"/>
        <v>0</v>
      </c>
      <c r="O4129" s="11">
        <f t="shared" ca="1" si="713"/>
        <v>349.24593529999999</v>
      </c>
      <c r="P4129" s="13">
        <f t="shared" ca="1" si="716"/>
        <v>309.49700000000001</v>
      </c>
      <c r="Q4129" s="11">
        <f t="shared" ca="1" si="415"/>
        <v>-8.0827551969999994E-2</v>
      </c>
      <c r="R4129" s="11">
        <f t="shared" ca="1" si="717"/>
        <v>5.9169852779999997E-2</v>
      </c>
      <c r="S4129" s="11"/>
    </row>
    <row r="4130" spans="2:19" x14ac:dyDescent="0.2">
      <c r="B4130" s="11"/>
      <c r="D4130" s="14">
        <f t="shared" si="718"/>
        <v>41.280000000000356</v>
      </c>
      <c r="E4130" s="11">
        <f t="shared" si="721"/>
        <v>37.840000000001169</v>
      </c>
      <c r="F4130" s="11">
        <f t="shared" si="714"/>
        <v>-371.21040000001148</v>
      </c>
      <c r="G4130" s="11">
        <f t="shared" ca="1" si="412"/>
        <v>349.44831979999998</v>
      </c>
      <c r="H4130" s="15">
        <f t="shared" si="722"/>
        <v>0</v>
      </c>
      <c r="I4130" s="11">
        <f t="shared" ca="1" si="1"/>
        <v>-21.762080229999999</v>
      </c>
      <c r="J4130" s="11">
        <f t="shared" ca="1" si="9"/>
        <v>-0.57510782849999997</v>
      </c>
      <c r="K4130" s="9">
        <f t="shared" ca="1" si="719"/>
        <v>-25.02168941</v>
      </c>
      <c r="L4130" s="11">
        <f t="shared" ca="1" si="720"/>
        <v>7660.8359579999997</v>
      </c>
      <c r="M4130" s="11">
        <f t="shared" ca="1" si="715"/>
        <v>0.54640500000000003</v>
      </c>
      <c r="N4130" s="11">
        <f t="shared" ca="1" si="712"/>
        <v>0</v>
      </c>
      <c r="O4130" s="11">
        <f t="shared" ca="1" si="713"/>
        <v>349.44831979999998</v>
      </c>
      <c r="P4130" s="13">
        <f t="shared" ca="1" si="716"/>
        <v>309.50099999999998</v>
      </c>
      <c r="Q4130" s="11">
        <f t="shared" ca="1" si="415"/>
        <v>-8.0845261939999996E-2</v>
      </c>
      <c r="R4130" s="11">
        <f t="shared" ca="1" si="717"/>
        <v>5.8624651219999997E-2</v>
      </c>
      <c r="S4130" s="11"/>
    </row>
    <row r="4131" spans="2:19" x14ac:dyDescent="0.2">
      <c r="B4131" s="11"/>
      <c r="D4131" s="14">
        <f t="shared" si="718"/>
        <v>41.290000000000354</v>
      </c>
      <c r="E4131" s="11">
        <f t="shared" si="721"/>
        <v>37.840000000001169</v>
      </c>
      <c r="F4131" s="11">
        <f t="shared" si="714"/>
        <v>-371.21040000001148</v>
      </c>
      <c r="G4131" s="11">
        <f t="shared" ca="1" si="412"/>
        <v>349.60897519999997</v>
      </c>
      <c r="H4131" s="15">
        <f t="shared" si="722"/>
        <v>0</v>
      </c>
      <c r="I4131" s="11">
        <f t="shared" ca="1" si="1"/>
        <v>-21.60142476</v>
      </c>
      <c r="J4131" s="11">
        <f t="shared" ca="1" si="9"/>
        <v>-0.57086217660000005</v>
      </c>
      <c r="K4131" s="9">
        <f t="shared" ca="1" si="719"/>
        <v>-25.02744049</v>
      </c>
      <c r="L4131" s="11">
        <f t="shared" ca="1" si="720"/>
        <v>7660.5857120000001</v>
      </c>
      <c r="M4131" s="11">
        <f t="shared" ca="1" si="715"/>
        <v>0.54640500000000003</v>
      </c>
      <c r="N4131" s="11">
        <f t="shared" ca="1" si="712"/>
        <v>0</v>
      </c>
      <c r="O4131" s="11">
        <f t="shared" ca="1" si="713"/>
        <v>349.60897519999997</v>
      </c>
      <c r="P4131" s="13">
        <f t="shared" ca="1" si="716"/>
        <v>309.50099999999998</v>
      </c>
      <c r="Q4131" s="11">
        <f t="shared" ca="1" si="415"/>
        <v>-8.0863843709999994E-2</v>
      </c>
      <c r="R4131" s="11">
        <f t="shared" ca="1" si="717"/>
        <v>5.8191863060000001E-2</v>
      </c>
      <c r="S4131" s="11"/>
    </row>
    <row r="4132" spans="2:19" x14ac:dyDescent="0.2">
      <c r="B4132" s="11"/>
      <c r="D4132" s="14">
        <f t="shared" si="718"/>
        <v>41.300000000000352</v>
      </c>
      <c r="E4132" s="11">
        <f t="shared" si="721"/>
        <v>37.840000000001169</v>
      </c>
      <c r="F4132" s="11">
        <f t="shared" si="714"/>
        <v>-371.21040000001148</v>
      </c>
      <c r="G4132" s="11">
        <f t="shared" ca="1" si="412"/>
        <v>349.7684812</v>
      </c>
      <c r="H4132" s="15">
        <f t="shared" si="722"/>
        <v>0</v>
      </c>
      <c r="I4132" s="11">
        <f t="shared" ca="1" si="1"/>
        <v>-21.4419188</v>
      </c>
      <c r="J4132" s="11">
        <f t="shared" ca="1" si="9"/>
        <v>-0.56664690269999995</v>
      </c>
      <c r="K4132" s="9">
        <f t="shared" ca="1" si="719"/>
        <v>-25.03314911</v>
      </c>
      <c r="L4132" s="11">
        <f t="shared" ca="1" si="720"/>
        <v>7660.3354099999997</v>
      </c>
      <c r="M4132" s="11">
        <f t="shared" ca="1" si="715"/>
        <v>0.54640500000000003</v>
      </c>
      <c r="N4132" s="11">
        <f t="shared" ca="1" si="712"/>
        <v>0</v>
      </c>
      <c r="O4132" s="11">
        <f t="shared" ca="1" si="713"/>
        <v>349.7684812</v>
      </c>
      <c r="P4132" s="13">
        <f t="shared" ca="1" si="716"/>
        <v>309.50099999999998</v>
      </c>
      <c r="Q4132" s="11">
        <f t="shared" ca="1" si="415"/>
        <v>-8.0882288309999995E-2</v>
      </c>
      <c r="R4132" s="11">
        <f t="shared" ca="1" si="717"/>
        <v>5.7762171530000003E-2</v>
      </c>
      <c r="S4132" s="11"/>
    </row>
    <row r="4133" spans="2:19" x14ac:dyDescent="0.2">
      <c r="B4133" s="11"/>
      <c r="D4133" s="14">
        <f t="shared" si="718"/>
        <v>41.31000000000035</v>
      </c>
      <c r="E4133" s="11">
        <f t="shared" si="721"/>
        <v>37.840000000001169</v>
      </c>
      <c r="F4133" s="11">
        <f t="shared" si="714"/>
        <v>-371.21040000001148</v>
      </c>
      <c r="G4133" s="11">
        <f t="shared" ca="1" si="412"/>
        <v>349.92684530000002</v>
      </c>
      <c r="H4133" s="15">
        <f t="shared" si="722"/>
        <v>0</v>
      </c>
      <c r="I4133" s="11">
        <f t="shared" ca="1" si="1"/>
        <v>-21.28355466</v>
      </c>
      <c r="J4133" s="11">
        <f t="shared" ca="1" si="9"/>
        <v>-0.5624618039</v>
      </c>
      <c r="K4133" s="9">
        <f t="shared" ca="1" si="719"/>
        <v>-25.038815580000001</v>
      </c>
      <c r="L4133" s="11">
        <f t="shared" ca="1" si="720"/>
        <v>7660.0850499999997</v>
      </c>
      <c r="M4133" s="11">
        <f t="shared" ca="1" si="715"/>
        <v>0.54640500000000003</v>
      </c>
      <c r="N4133" s="11">
        <f t="shared" ca="1" si="712"/>
        <v>0</v>
      </c>
      <c r="O4133" s="11">
        <f t="shared" ca="1" si="713"/>
        <v>349.92684530000002</v>
      </c>
      <c r="P4133" s="13">
        <f t="shared" ca="1" si="716"/>
        <v>309.50099999999998</v>
      </c>
      <c r="Q4133" s="11">
        <f t="shared" ca="1" si="415"/>
        <v>-8.0900596709999995E-2</v>
      </c>
      <c r="R4133" s="11">
        <f t="shared" ca="1" si="717"/>
        <v>5.7335555949999999E-2</v>
      </c>
      <c r="S4133" s="11"/>
    </row>
    <row r="4134" spans="2:19" x14ac:dyDescent="0.2">
      <c r="B4134" s="11"/>
      <c r="D4134" s="14">
        <f t="shared" si="718"/>
        <v>41.320000000000348</v>
      </c>
      <c r="E4134" s="11">
        <f t="shared" si="721"/>
        <v>37.840000000001169</v>
      </c>
      <c r="F4134" s="11">
        <f t="shared" si="714"/>
        <v>-371.21040000001148</v>
      </c>
      <c r="G4134" s="11">
        <f t="shared" ca="1" si="412"/>
        <v>350.12443969999998</v>
      </c>
      <c r="H4134" s="15">
        <f t="shared" si="722"/>
        <v>0</v>
      </c>
      <c r="I4134" s="11">
        <f t="shared" ca="1" si="1"/>
        <v>-21.085960329999999</v>
      </c>
      <c r="J4134" s="11">
        <f t="shared" ca="1" si="9"/>
        <v>-0.55723996639999995</v>
      </c>
      <c r="K4134" s="9">
        <f t="shared" ca="1" si="719"/>
        <v>-25.0444402</v>
      </c>
      <c r="L4134" s="11">
        <f t="shared" ca="1" si="720"/>
        <v>7659.8346330000004</v>
      </c>
      <c r="M4134" s="11">
        <f t="shared" ca="1" si="715"/>
        <v>0.54646799999999995</v>
      </c>
      <c r="N4134" s="11">
        <f t="shared" ca="1" si="712"/>
        <v>0</v>
      </c>
      <c r="O4134" s="11">
        <f t="shared" ca="1" si="713"/>
        <v>350.12443969999998</v>
      </c>
      <c r="P4134" s="13">
        <f t="shared" ca="1" si="716"/>
        <v>309.505</v>
      </c>
      <c r="Q4134" s="11">
        <f t="shared" ca="1" si="415"/>
        <v>-8.0917724110000006E-2</v>
      </c>
      <c r="R4134" s="11">
        <f t="shared" ca="1" si="717"/>
        <v>5.6803258549999999E-2</v>
      </c>
      <c r="S4134" s="11"/>
    </row>
    <row r="4135" spans="2:19" x14ac:dyDescent="0.2">
      <c r="B4135" s="11"/>
      <c r="D4135" s="14">
        <f t="shared" si="718"/>
        <v>41.330000000000346</v>
      </c>
      <c r="E4135" s="11">
        <f t="shared" si="721"/>
        <v>37.840000000001169</v>
      </c>
      <c r="F4135" s="11">
        <f t="shared" si="714"/>
        <v>-371.21040000001148</v>
      </c>
      <c r="G4135" s="11">
        <f t="shared" ca="1" si="412"/>
        <v>350.28026269999998</v>
      </c>
      <c r="H4135" s="15">
        <f t="shared" si="722"/>
        <v>0</v>
      </c>
      <c r="I4135" s="11">
        <f t="shared" ca="1" si="1"/>
        <v>-20.930137290000001</v>
      </c>
      <c r="J4135" s="11">
        <f t="shared" ca="1" si="9"/>
        <v>-0.5531220214</v>
      </c>
      <c r="K4135" s="9">
        <f t="shared" ca="1" si="719"/>
        <v>-25.050012599999999</v>
      </c>
      <c r="L4135" s="11">
        <f t="shared" ca="1" si="720"/>
        <v>7659.5841609999998</v>
      </c>
      <c r="M4135" s="11">
        <f t="shared" ca="1" si="715"/>
        <v>0.54646799999999995</v>
      </c>
      <c r="N4135" s="11">
        <f t="shared" ca="1" si="712"/>
        <v>0</v>
      </c>
      <c r="O4135" s="11">
        <f t="shared" ca="1" si="713"/>
        <v>350.28026269999998</v>
      </c>
      <c r="P4135" s="13">
        <f t="shared" ca="1" si="716"/>
        <v>309.505</v>
      </c>
      <c r="Q4135" s="11">
        <f t="shared" ca="1" si="415"/>
        <v>-8.0935728339999999E-2</v>
      </c>
      <c r="R4135" s="11">
        <f t="shared" ca="1" si="717"/>
        <v>5.6383488420000002E-2</v>
      </c>
      <c r="S4135" s="11"/>
    </row>
    <row r="4136" spans="2:19" x14ac:dyDescent="0.2">
      <c r="B4136" s="11"/>
      <c r="D4136" s="14">
        <f t="shared" si="718"/>
        <v>41.340000000000344</v>
      </c>
      <c r="E4136" s="11">
        <f t="shared" si="721"/>
        <v>37.840000000001169</v>
      </c>
      <c r="F4136" s="11">
        <f t="shared" si="714"/>
        <v>-371.21040000001148</v>
      </c>
      <c r="G4136" s="11">
        <f t="shared" ca="1" si="412"/>
        <v>350.43496850000002</v>
      </c>
      <c r="H4136" s="15">
        <f t="shared" si="722"/>
        <v>0</v>
      </c>
      <c r="I4136" s="11">
        <f t="shared" ca="1" si="1"/>
        <v>-20.775431489999999</v>
      </c>
      <c r="J4136" s="11">
        <f t="shared" ca="1" si="9"/>
        <v>-0.54903360170000004</v>
      </c>
      <c r="K4136" s="9">
        <f t="shared" ca="1" si="719"/>
        <v>-25.05554382</v>
      </c>
      <c r="L4136" s="11">
        <f t="shared" ca="1" si="720"/>
        <v>7659.3336330000002</v>
      </c>
      <c r="M4136" s="11">
        <f t="shared" ca="1" si="715"/>
        <v>0.54646799999999995</v>
      </c>
      <c r="N4136" s="11">
        <f t="shared" ca="1" si="712"/>
        <v>0</v>
      </c>
      <c r="O4136" s="11">
        <f t="shared" ca="1" si="713"/>
        <v>350.43496850000002</v>
      </c>
      <c r="P4136" s="13">
        <f t="shared" ca="1" si="716"/>
        <v>309.505</v>
      </c>
      <c r="Q4136" s="11">
        <f t="shared" ca="1" si="415"/>
        <v>-8.0953599530000003E-2</v>
      </c>
      <c r="R4136" s="11">
        <f t="shared" ca="1" si="717"/>
        <v>5.5966728E-2</v>
      </c>
      <c r="S4136" s="11"/>
    </row>
    <row r="4137" spans="2:19" x14ac:dyDescent="0.2">
      <c r="B4137" s="11"/>
      <c r="D4137" s="14">
        <f t="shared" si="718"/>
        <v>41.350000000000342</v>
      </c>
      <c r="E4137" s="11">
        <f t="shared" si="721"/>
        <v>37.840000000001169</v>
      </c>
      <c r="F4137" s="11">
        <f t="shared" si="714"/>
        <v>-371.21040000001148</v>
      </c>
      <c r="G4137" s="11">
        <f t="shared" ca="1" si="412"/>
        <v>350.58856459999998</v>
      </c>
      <c r="H4137" s="15">
        <f t="shared" si="722"/>
        <v>0</v>
      </c>
      <c r="I4137" s="11">
        <f t="shared" ca="1" si="1"/>
        <v>-20.62183542</v>
      </c>
      <c r="J4137" s="11">
        <f t="shared" ca="1" si="9"/>
        <v>-0.54497450889999999</v>
      </c>
      <c r="K4137" s="9">
        <f t="shared" ca="1" si="719"/>
        <v>-25.061034159999998</v>
      </c>
      <c r="L4137" s="11">
        <f t="shared" ca="1" si="720"/>
        <v>7659.0830500000002</v>
      </c>
      <c r="M4137" s="11">
        <f t="shared" ca="1" si="715"/>
        <v>0.54646799999999995</v>
      </c>
      <c r="N4137" s="11">
        <f t="shared" ca="1" si="712"/>
        <v>0</v>
      </c>
      <c r="O4137" s="11">
        <f t="shared" ca="1" si="713"/>
        <v>350.58856459999998</v>
      </c>
      <c r="P4137" s="13">
        <f t="shared" ca="1" si="716"/>
        <v>309.505</v>
      </c>
      <c r="Q4137" s="11">
        <f t="shared" ca="1" si="415"/>
        <v>-8.0971338609999999E-2</v>
      </c>
      <c r="R4137" s="11">
        <f t="shared" ca="1" si="717"/>
        <v>5.555295708E-2</v>
      </c>
      <c r="S4137" s="11"/>
    </row>
    <row r="4138" spans="2:19" x14ac:dyDescent="0.2">
      <c r="B4138" s="11"/>
      <c r="D4138" s="14">
        <f t="shared" si="718"/>
        <v>41.36000000000034</v>
      </c>
      <c r="E4138" s="11">
        <f t="shared" si="721"/>
        <v>37.840000000001169</v>
      </c>
      <c r="F4138" s="11">
        <f t="shared" si="714"/>
        <v>-371.21040000001148</v>
      </c>
      <c r="G4138" s="11">
        <f t="shared" ca="1" si="412"/>
        <v>350.78213570000003</v>
      </c>
      <c r="H4138" s="15">
        <f t="shared" si="722"/>
        <v>0</v>
      </c>
      <c r="I4138" s="11">
        <f t="shared" ca="1" si="1"/>
        <v>-20.428264330000001</v>
      </c>
      <c r="J4138" s="11">
        <f t="shared" ca="1" si="9"/>
        <v>-0.53985899390000003</v>
      </c>
      <c r="K4138" s="9">
        <f t="shared" ca="1" si="719"/>
        <v>-25.066483900000001</v>
      </c>
      <c r="L4138" s="11">
        <f t="shared" ca="1" si="720"/>
        <v>7658.8324130000001</v>
      </c>
      <c r="M4138" s="11">
        <f t="shared" ca="1" si="715"/>
        <v>0.54653200000000002</v>
      </c>
      <c r="N4138" s="11">
        <f t="shared" ca="1" si="712"/>
        <v>0</v>
      </c>
      <c r="O4138" s="11">
        <f t="shared" ca="1" si="713"/>
        <v>350.78213570000003</v>
      </c>
      <c r="P4138" s="13">
        <f t="shared" ca="1" si="716"/>
        <v>309.50900000000001</v>
      </c>
      <c r="Q4138" s="11">
        <f t="shared" ca="1" si="415"/>
        <v>-8.0987899880000006E-2</v>
      </c>
      <c r="R4138" s="11">
        <f t="shared" ca="1" si="717"/>
        <v>5.503149785E-2</v>
      </c>
      <c r="S4138" s="11"/>
    </row>
    <row r="4139" spans="2:19" x14ac:dyDescent="0.2">
      <c r="B4139" s="11"/>
      <c r="D4139" s="14">
        <f t="shared" si="718"/>
        <v>41.370000000000339</v>
      </c>
      <c r="E4139" s="11">
        <f t="shared" si="721"/>
        <v>37.840000000001169</v>
      </c>
      <c r="F4139" s="11">
        <f t="shared" si="714"/>
        <v>-371.21040000001148</v>
      </c>
      <c r="G4139" s="11">
        <f t="shared" ca="1" si="412"/>
        <v>350.93324840000002</v>
      </c>
      <c r="H4139" s="15">
        <f t="shared" si="722"/>
        <v>0</v>
      </c>
      <c r="I4139" s="11">
        <f t="shared" ca="1" si="1"/>
        <v>-20.277151570000001</v>
      </c>
      <c r="J4139" s="11">
        <f t="shared" ca="1" si="9"/>
        <v>-0.53586552769999996</v>
      </c>
      <c r="K4139" s="9">
        <f t="shared" ca="1" si="719"/>
        <v>-25.07188249</v>
      </c>
      <c r="L4139" s="11">
        <f t="shared" ca="1" si="720"/>
        <v>7658.5817209999996</v>
      </c>
      <c r="M4139" s="11">
        <f t="shared" ca="1" si="715"/>
        <v>0.54653200000000002</v>
      </c>
      <c r="N4139" s="11">
        <f t="shared" ca="1" si="712"/>
        <v>0</v>
      </c>
      <c r="O4139" s="11">
        <f t="shared" ca="1" si="713"/>
        <v>350.93324840000002</v>
      </c>
      <c r="P4139" s="13">
        <f t="shared" ca="1" si="716"/>
        <v>309.50900000000001</v>
      </c>
      <c r="Q4139" s="11">
        <f t="shared" ca="1" si="415"/>
        <v>-8.1005342310000006E-2</v>
      </c>
      <c r="R4139" s="11">
        <f t="shared" ca="1" si="717"/>
        <v>5.4624416680000003E-2</v>
      </c>
      <c r="S4139" s="11"/>
    </row>
    <row r="4140" spans="2:19" x14ac:dyDescent="0.2">
      <c r="B4140" s="11"/>
      <c r="D4140" s="14">
        <f t="shared" si="718"/>
        <v>41.380000000000337</v>
      </c>
      <c r="E4140" s="11">
        <f t="shared" si="721"/>
        <v>37.840000000001169</v>
      </c>
      <c r="F4140" s="11">
        <f t="shared" si="714"/>
        <v>-371.21040000001148</v>
      </c>
      <c r="G4140" s="11">
        <f t="shared" ca="1" si="412"/>
        <v>351.08327559999998</v>
      </c>
      <c r="H4140" s="15">
        <f t="shared" si="722"/>
        <v>0</v>
      </c>
      <c r="I4140" s="11">
        <f t="shared" ca="1" si="1"/>
        <v>-20.127124439999999</v>
      </c>
      <c r="J4140" s="11">
        <f t="shared" ca="1" si="9"/>
        <v>-0.53190075150000005</v>
      </c>
      <c r="K4140" s="9">
        <f t="shared" ca="1" si="719"/>
        <v>-25.077241149999999</v>
      </c>
      <c r="L4140" s="11">
        <f t="shared" ca="1" si="720"/>
        <v>7658.3309749999999</v>
      </c>
      <c r="M4140" s="11">
        <f t="shared" ca="1" si="715"/>
        <v>0.54653200000000002</v>
      </c>
      <c r="N4140" s="11">
        <f t="shared" ca="1" si="712"/>
        <v>0</v>
      </c>
      <c r="O4140" s="11">
        <f t="shared" ca="1" si="713"/>
        <v>351.08327559999998</v>
      </c>
      <c r="P4140" s="13">
        <f t="shared" ca="1" si="716"/>
        <v>309.50900000000001</v>
      </c>
      <c r="Q4140" s="11">
        <f t="shared" ca="1" si="415"/>
        <v>-8.1022655720000003E-2</v>
      </c>
      <c r="R4140" s="11">
        <f t="shared" ca="1" si="717"/>
        <v>5.422026009E-2</v>
      </c>
      <c r="S4140" s="11"/>
    </row>
    <row r="4141" spans="2:19" x14ac:dyDescent="0.2">
      <c r="B4141" s="11"/>
      <c r="D4141" s="14">
        <f t="shared" si="718"/>
        <v>41.390000000000335</v>
      </c>
      <c r="E4141" s="11">
        <f t="shared" si="721"/>
        <v>37.840000000001169</v>
      </c>
      <c r="F4141" s="11">
        <f t="shared" si="714"/>
        <v>-371.21040000001148</v>
      </c>
      <c r="G4141" s="11">
        <f t="shared" ca="1" si="412"/>
        <v>351.23222440000001</v>
      </c>
      <c r="H4141" s="15">
        <f t="shared" si="722"/>
        <v>0</v>
      </c>
      <c r="I4141" s="11">
        <f t="shared" ca="1" si="1"/>
        <v>-19.978175629999999</v>
      </c>
      <c r="J4141" s="11">
        <f t="shared" ca="1" si="9"/>
        <v>-0.52796447219999998</v>
      </c>
      <c r="K4141" s="9">
        <f t="shared" ca="1" si="719"/>
        <v>-25.08256016</v>
      </c>
      <c r="L4141" s="11">
        <f t="shared" ca="1" si="720"/>
        <v>7658.0801760000004</v>
      </c>
      <c r="M4141" s="11">
        <f t="shared" ca="1" si="715"/>
        <v>0.54653200000000002</v>
      </c>
      <c r="N4141" s="11">
        <f t="shared" ca="1" si="712"/>
        <v>0</v>
      </c>
      <c r="O4141" s="11">
        <f t="shared" ca="1" si="713"/>
        <v>351.23222440000001</v>
      </c>
      <c r="P4141" s="13">
        <f t="shared" ca="1" si="716"/>
        <v>309.50900000000001</v>
      </c>
      <c r="Q4141" s="11">
        <f t="shared" ca="1" si="415"/>
        <v>-8.1039841020000003E-2</v>
      </c>
      <c r="R4141" s="11">
        <f t="shared" ca="1" si="717"/>
        <v>5.3819008379999998E-2</v>
      </c>
      <c r="S4141" s="11"/>
    </row>
    <row r="4142" spans="2:19" x14ac:dyDescent="0.2">
      <c r="B4142" s="11"/>
      <c r="D4142" s="14">
        <f t="shared" si="718"/>
        <v>41.400000000000333</v>
      </c>
      <c r="E4142" s="11">
        <f t="shared" si="721"/>
        <v>37.840000000001169</v>
      </c>
      <c r="F4142" s="11">
        <f t="shared" si="714"/>
        <v>-371.21040000001148</v>
      </c>
      <c r="G4142" s="11">
        <f t="shared" ca="1" si="412"/>
        <v>351.42060650000002</v>
      </c>
      <c r="H4142" s="15">
        <f t="shared" si="722"/>
        <v>0</v>
      </c>
      <c r="I4142" s="11">
        <f t="shared" ca="1" si="1"/>
        <v>-19.789793469999999</v>
      </c>
      <c r="J4142" s="11">
        <f t="shared" ca="1" si="9"/>
        <v>-0.52298608520000001</v>
      </c>
      <c r="K4142" s="9">
        <f t="shared" ca="1" si="719"/>
        <v>-25.087839800000001</v>
      </c>
      <c r="L4142" s="11">
        <f t="shared" ca="1" si="720"/>
        <v>7657.8293240000003</v>
      </c>
      <c r="M4142" s="11">
        <f t="shared" ca="1" si="715"/>
        <v>0.54659500000000005</v>
      </c>
      <c r="N4142" s="11">
        <f t="shared" ca="1" si="712"/>
        <v>0</v>
      </c>
      <c r="O4142" s="11">
        <f t="shared" ca="1" si="713"/>
        <v>351.42060650000002</v>
      </c>
      <c r="P4142" s="13">
        <f t="shared" ca="1" si="716"/>
        <v>309.51299999999998</v>
      </c>
      <c r="Q4142" s="11">
        <f t="shared" ca="1" si="415"/>
        <v>-8.1055851609999993E-2</v>
      </c>
      <c r="R4142" s="11">
        <f t="shared" ca="1" si="717"/>
        <v>5.3311527550000001E-2</v>
      </c>
      <c r="S4142" s="11"/>
    </row>
    <row r="4143" spans="2:19" x14ac:dyDescent="0.2">
      <c r="B4143" s="11"/>
      <c r="D4143" s="14">
        <f t="shared" si="718"/>
        <v>41.410000000000331</v>
      </c>
      <c r="E4143" s="11">
        <f t="shared" si="721"/>
        <v>37.840000000001169</v>
      </c>
      <c r="F4143" s="11">
        <f t="shared" si="714"/>
        <v>-371.21040000001148</v>
      </c>
      <c r="G4143" s="11">
        <f t="shared" ca="1" si="412"/>
        <v>351.5671375</v>
      </c>
      <c r="H4143" s="15">
        <f t="shared" si="722"/>
        <v>0</v>
      </c>
      <c r="I4143" s="11">
        <f t="shared" ca="1" si="1"/>
        <v>-19.64326252</v>
      </c>
      <c r="J4143" s="11">
        <f t="shared" ca="1" si="9"/>
        <v>-0.51911370300000004</v>
      </c>
      <c r="K4143" s="9">
        <f t="shared" ca="1" si="719"/>
        <v>-25.093069660000001</v>
      </c>
      <c r="L4143" s="11">
        <f t="shared" ca="1" si="720"/>
        <v>7657.5784199999998</v>
      </c>
      <c r="M4143" s="11">
        <f t="shared" ca="1" si="715"/>
        <v>0.54659500000000005</v>
      </c>
      <c r="N4143" s="11">
        <f t="shared" ref="N4143:N4206" ca="1" si="723">IF(K4143&gt;0,-0.5*M4143*(K4143^2)*CdR*CSAR,0)</f>
        <v>0</v>
      </c>
      <c r="O4143" s="11">
        <f t="shared" ref="O4143:O4206" ca="1" si="724">IF(K4143&gt;0,0, 0.5*M4143*(K4143^2)*CdC*CSAC)</f>
        <v>351.5671375</v>
      </c>
      <c r="P4143" s="13">
        <f t="shared" ca="1" si="716"/>
        <v>309.51299999999998</v>
      </c>
      <c r="Q4143" s="11">
        <f t="shared" ca="1" si="415"/>
        <v>-8.1072748680000001E-2</v>
      </c>
      <c r="R4143" s="11">
        <f t="shared" ca="1" si="717"/>
        <v>5.2916789290000002E-2</v>
      </c>
      <c r="S4143" s="11"/>
    </row>
    <row r="4144" spans="2:19" x14ac:dyDescent="0.2">
      <c r="B4144" s="11"/>
      <c r="D4144" s="14">
        <f t="shared" si="718"/>
        <v>41.420000000000329</v>
      </c>
      <c r="E4144" s="11">
        <f t="shared" si="721"/>
        <v>37.840000000001169</v>
      </c>
      <c r="F4144" s="11">
        <f t="shared" si="714"/>
        <v>-371.21040000001148</v>
      </c>
      <c r="G4144" s="11">
        <f t="shared" ca="1" si="412"/>
        <v>351.71261370000002</v>
      </c>
      <c r="H4144" s="15">
        <f t="shared" si="722"/>
        <v>0</v>
      </c>
      <c r="I4144" s="11">
        <f t="shared" ca="1" si="1"/>
        <v>-19.497786340000001</v>
      </c>
      <c r="J4144" s="11">
        <f t="shared" ca="1" si="9"/>
        <v>-0.51526919500000001</v>
      </c>
      <c r="K4144" s="9">
        <f t="shared" ca="1" si="719"/>
        <v>-25.098260799999998</v>
      </c>
      <c r="L4144" s="11">
        <f t="shared" ca="1" si="720"/>
        <v>7657.3274629999996</v>
      </c>
      <c r="M4144" s="11">
        <f t="shared" ca="1" si="715"/>
        <v>0.54659500000000005</v>
      </c>
      <c r="N4144" s="11">
        <f t="shared" ca="1" si="723"/>
        <v>0</v>
      </c>
      <c r="O4144" s="11">
        <f t="shared" ca="1" si="724"/>
        <v>351.71261370000002</v>
      </c>
      <c r="P4144" s="13">
        <f t="shared" ca="1" si="716"/>
        <v>309.51299999999998</v>
      </c>
      <c r="Q4144" s="11">
        <f t="shared" ca="1" si="415"/>
        <v>-8.1089520629999995E-2</v>
      </c>
      <c r="R4144" s="11">
        <f t="shared" ca="1" si="717"/>
        <v>5.252489246E-2</v>
      </c>
      <c r="S4144" s="11"/>
    </row>
    <row r="4145" spans="2:19" x14ac:dyDescent="0.2">
      <c r="B4145" s="11"/>
      <c r="D4145" s="14">
        <f t="shared" si="718"/>
        <v>41.430000000000327</v>
      </c>
      <c r="E4145" s="11">
        <f t="shared" si="721"/>
        <v>37.840000000001169</v>
      </c>
      <c r="F4145" s="11">
        <f t="shared" si="714"/>
        <v>-371.21040000001148</v>
      </c>
      <c r="G4145" s="11">
        <f t="shared" ca="1" si="412"/>
        <v>351.85704220000002</v>
      </c>
      <c r="H4145" s="15">
        <f t="shared" si="722"/>
        <v>0</v>
      </c>
      <c r="I4145" s="11">
        <f t="shared" ca="1" si="1"/>
        <v>-19.35335778</v>
      </c>
      <c r="J4145" s="11">
        <f t="shared" ca="1" si="9"/>
        <v>-0.51145237269999999</v>
      </c>
      <c r="K4145" s="9">
        <f t="shared" ca="1" si="719"/>
        <v>-25.103413490000001</v>
      </c>
      <c r="L4145" s="11">
        <f t="shared" ca="1" si="720"/>
        <v>7657.0764550000004</v>
      </c>
      <c r="M4145" s="11">
        <f t="shared" ca="1" si="715"/>
        <v>0.54659500000000005</v>
      </c>
      <c r="N4145" s="11">
        <f t="shared" ca="1" si="723"/>
        <v>0</v>
      </c>
      <c r="O4145" s="11">
        <f t="shared" ca="1" si="724"/>
        <v>351.85704220000002</v>
      </c>
      <c r="P4145" s="13">
        <f t="shared" ca="1" si="716"/>
        <v>309.51299999999998</v>
      </c>
      <c r="Q4145" s="11">
        <f t="shared" ca="1" si="415"/>
        <v>-8.1106168369999995E-2</v>
      </c>
      <c r="R4145" s="11">
        <f t="shared" ca="1" si="717"/>
        <v>5.2135817809999999E-2</v>
      </c>
      <c r="S4145" s="11"/>
    </row>
    <row r="4146" spans="2:19" x14ac:dyDescent="0.2">
      <c r="B4146" s="11"/>
      <c r="D4146" s="14">
        <f t="shared" si="718"/>
        <v>41.440000000000325</v>
      </c>
      <c r="E4146" s="11">
        <f t="shared" si="721"/>
        <v>37.840000000001169</v>
      </c>
      <c r="F4146" s="11">
        <f t="shared" si="714"/>
        <v>-371.21040000001148</v>
      </c>
      <c r="G4146" s="11">
        <f t="shared" ca="1" si="412"/>
        <v>352.04164550000002</v>
      </c>
      <c r="H4146" s="15">
        <f t="shared" si="722"/>
        <v>0</v>
      </c>
      <c r="I4146" s="11">
        <f t="shared" ca="1" si="1"/>
        <v>-19.168754539999998</v>
      </c>
      <c r="J4146" s="11">
        <f t="shared" ca="1" si="9"/>
        <v>-0.50657385160000001</v>
      </c>
      <c r="K4146" s="9">
        <f t="shared" ca="1" si="719"/>
        <v>-25.108528010000001</v>
      </c>
      <c r="L4146" s="11">
        <f t="shared" ca="1" si="720"/>
        <v>7656.8253949999998</v>
      </c>
      <c r="M4146" s="11">
        <f t="shared" ca="1" si="715"/>
        <v>0.54665900000000001</v>
      </c>
      <c r="N4146" s="11">
        <f t="shared" ca="1" si="723"/>
        <v>0</v>
      </c>
      <c r="O4146" s="11">
        <f t="shared" ca="1" si="724"/>
        <v>352.04164550000002</v>
      </c>
      <c r="P4146" s="13">
        <f t="shared" ca="1" si="716"/>
        <v>309.51799999999997</v>
      </c>
      <c r="Q4146" s="11">
        <f t="shared" ca="1" si="415"/>
        <v>-8.1121382320000004E-2</v>
      </c>
      <c r="R4146" s="11">
        <f t="shared" ca="1" si="717"/>
        <v>5.163851698E-2</v>
      </c>
      <c r="S4146" s="11"/>
    </row>
    <row r="4147" spans="2:19" x14ac:dyDescent="0.2">
      <c r="B4147" s="11"/>
      <c r="D4147" s="14">
        <f t="shared" si="718"/>
        <v>41.450000000000323</v>
      </c>
      <c r="E4147" s="11">
        <f t="shared" si="721"/>
        <v>37.840000000001169</v>
      </c>
      <c r="F4147" s="11">
        <f t="shared" si="714"/>
        <v>-371.21040000001148</v>
      </c>
      <c r="G4147" s="11">
        <f t="shared" ca="1" si="412"/>
        <v>352.1837112</v>
      </c>
      <c r="H4147" s="15">
        <f t="shared" si="722"/>
        <v>0</v>
      </c>
      <c r="I4147" s="11">
        <f t="shared" ca="1" si="1"/>
        <v>-19.026688799999999</v>
      </c>
      <c r="J4147" s="11">
        <f t="shared" ca="1" si="9"/>
        <v>-0.50281947149999995</v>
      </c>
      <c r="K4147" s="9">
        <f t="shared" ca="1" si="719"/>
        <v>-25.11359375</v>
      </c>
      <c r="L4147" s="11">
        <f t="shared" ca="1" si="720"/>
        <v>7656.5742849999997</v>
      </c>
      <c r="M4147" s="11">
        <f t="shared" ca="1" si="715"/>
        <v>0.54665900000000001</v>
      </c>
      <c r="N4147" s="11">
        <f t="shared" ca="1" si="723"/>
        <v>0</v>
      </c>
      <c r="O4147" s="11">
        <f t="shared" ca="1" si="724"/>
        <v>352.1837112</v>
      </c>
      <c r="P4147" s="13">
        <f t="shared" ca="1" si="716"/>
        <v>309.51799999999997</v>
      </c>
      <c r="Q4147" s="11">
        <f t="shared" ca="1" si="415"/>
        <v>-8.1137748859999997E-2</v>
      </c>
      <c r="R4147" s="11">
        <f t="shared" ca="1" si="717"/>
        <v>5.1255807489999999E-2</v>
      </c>
      <c r="S4147" s="11"/>
    </row>
    <row r="4148" spans="2:19" x14ac:dyDescent="0.2">
      <c r="B4148" s="11"/>
      <c r="D4148" s="14">
        <f t="shared" si="718"/>
        <v>41.460000000000321</v>
      </c>
      <c r="E4148" s="11">
        <f t="shared" si="721"/>
        <v>37.840000000001169</v>
      </c>
      <c r="F4148" s="11">
        <f t="shared" si="714"/>
        <v>-371.21040000001148</v>
      </c>
      <c r="G4148" s="11">
        <f t="shared" ca="1" si="412"/>
        <v>352.32475240000002</v>
      </c>
      <c r="H4148" s="15">
        <f t="shared" si="722"/>
        <v>0</v>
      </c>
      <c r="I4148" s="11">
        <f t="shared" ca="1" si="1"/>
        <v>-18.885647609999999</v>
      </c>
      <c r="J4148" s="11">
        <f t="shared" ca="1" si="9"/>
        <v>-0.49909216740000001</v>
      </c>
      <c r="K4148" s="9">
        <f t="shared" ca="1" si="719"/>
        <v>-25.118621950000001</v>
      </c>
      <c r="L4148" s="11">
        <f t="shared" ca="1" si="720"/>
        <v>7656.3231230000001</v>
      </c>
      <c r="M4148" s="11">
        <f t="shared" ca="1" si="715"/>
        <v>0.54665900000000001</v>
      </c>
      <c r="N4148" s="11">
        <f t="shared" ca="1" si="723"/>
        <v>0</v>
      </c>
      <c r="O4148" s="11">
        <f t="shared" ca="1" si="724"/>
        <v>352.32475240000002</v>
      </c>
      <c r="P4148" s="13">
        <f t="shared" ca="1" si="716"/>
        <v>309.51799999999997</v>
      </c>
      <c r="Q4148" s="11">
        <f t="shared" ca="1" si="415"/>
        <v>-8.1153994100000001E-2</v>
      </c>
      <c r="R4148" s="11">
        <f t="shared" ca="1" si="717"/>
        <v>5.0875858039999999E-2</v>
      </c>
      <c r="S4148" s="11"/>
    </row>
    <row r="4149" spans="2:19" x14ac:dyDescent="0.2">
      <c r="B4149" s="11"/>
      <c r="D4149" s="14">
        <f t="shared" si="718"/>
        <v>41.470000000000319</v>
      </c>
      <c r="E4149" s="11">
        <f t="shared" si="721"/>
        <v>37.840000000001169</v>
      </c>
      <c r="F4149" s="11">
        <f t="shared" si="714"/>
        <v>-371.21040000001148</v>
      </c>
      <c r="G4149" s="11">
        <f t="shared" ca="1" si="412"/>
        <v>352.46477599999997</v>
      </c>
      <c r="H4149" s="15">
        <f t="shared" si="722"/>
        <v>0</v>
      </c>
      <c r="I4149" s="11">
        <f t="shared" ca="1" si="1"/>
        <v>-18.74562401</v>
      </c>
      <c r="J4149" s="11">
        <f t="shared" ca="1" si="9"/>
        <v>-0.4953917551</v>
      </c>
      <c r="K4149" s="9">
        <f t="shared" ca="1" si="719"/>
        <v>-25.123612869999999</v>
      </c>
      <c r="L4149" s="11">
        <f t="shared" ca="1" si="720"/>
        <v>7656.0719120000003</v>
      </c>
      <c r="M4149" s="11">
        <f t="shared" ca="1" si="715"/>
        <v>0.54665900000000001</v>
      </c>
      <c r="N4149" s="11">
        <f t="shared" ca="1" si="723"/>
        <v>0</v>
      </c>
      <c r="O4149" s="11">
        <f t="shared" ca="1" si="724"/>
        <v>352.46477599999997</v>
      </c>
      <c r="P4149" s="13">
        <f t="shared" ca="1" si="716"/>
        <v>309.51799999999997</v>
      </c>
      <c r="Q4149" s="11">
        <f t="shared" ca="1" si="415"/>
        <v>-8.1170118920000006E-2</v>
      </c>
      <c r="R4149" s="11">
        <f t="shared" ca="1" si="717"/>
        <v>5.0498649860000001E-2</v>
      </c>
      <c r="S4149" s="11"/>
    </row>
    <row r="4150" spans="2:19" x14ac:dyDescent="0.2">
      <c r="B4150" s="11"/>
      <c r="D4150" s="14">
        <f t="shared" si="718"/>
        <v>41.480000000000317</v>
      </c>
      <c r="E4150" s="11">
        <f t="shared" si="721"/>
        <v>37.840000000001169</v>
      </c>
      <c r="F4150" s="11">
        <f t="shared" si="714"/>
        <v>-371.21040000001148</v>
      </c>
      <c r="G4150" s="11">
        <f t="shared" ca="1" si="412"/>
        <v>352.64442489999999</v>
      </c>
      <c r="H4150" s="15">
        <f t="shared" si="722"/>
        <v>0</v>
      </c>
      <c r="I4150" s="11">
        <f t="shared" ca="1" si="1"/>
        <v>-18.56597507</v>
      </c>
      <c r="J4150" s="11">
        <f t="shared" ca="1" si="9"/>
        <v>-0.49064416150000001</v>
      </c>
      <c r="K4150" s="9">
        <f t="shared" ca="1" si="719"/>
        <v>-25.128566790000001</v>
      </c>
      <c r="L4150" s="11">
        <f t="shared" ca="1" si="720"/>
        <v>7655.820651</v>
      </c>
      <c r="M4150" s="11">
        <f t="shared" ca="1" si="715"/>
        <v>0.54672200000000004</v>
      </c>
      <c r="N4150" s="11">
        <f t="shared" ca="1" si="723"/>
        <v>0</v>
      </c>
      <c r="O4150" s="11">
        <f t="shared" ca="1" si="724"/>
        <v>352.64442489999999</v>
      </c>
      <c r="P4150" s="13">
        <f t="shared" ca="1" si="716"/>
        <v>309.52199999999999</v>
      </c>
      <c r="Q4150" s="11">
        <f t="shared" ca="1" si="415"/>
        <v>-8.1185075009999996E-2</v>
      </c>
      <c r="R4150" s="11">
        <f t="shared" ca="1" si="717"/>
        <v>5.001469536E-2</v>
      </c>
      <c r="S4150" s="11"/>
    </row>
    <row r="4151" spans="2:19" x14ac:dyDescent="0.2">
      <c r="B4151" s="11"/>
      <c r="D4151" s="14">
        <f t="shared" si="718"/>
        <v>41.490000000000315</v>
      </c>
      <c r="E4151" s="11">
        <f t="shared" si="721"/>
        <v>37.840000000001169</v>
      </c>
      <c r="F4151" s="11">
        <f t="shared" si="714"/>
        <v>-371.21040000001148</v>
      </c>
      <c r="G4151" s="11">
        <f t="shared" ca="1" si="412"/>
        <v>352.78214850000001</v>
      </c>
      <c r="H4151" s="15">
        <f t="shared" si="722"/>
        <v>0</v>
      </c>
      <c r="I4151" s="11">
        <f t="shared" ca="1" si="1"/>
        <v>-18.42825148</v>
      </c>
      <c r="J4151" s="11">
        <f t="shared" ca="1" si="9"/>
        <v>-0.48700453179999997</v>
      </c>
      <c r="K4151" s="9">
        <f t="shared" ca="1" si="719"/>
        <v>-25.13347323</v>
      </c>
      <c r="L4151" s="11">
        <f t="shared" ca="1" si="720"/>
        <v>7655.5693410000003</v>
      </c>
      <c r="M4151" s="11">
        <f t="shared" ca="1" si="715"/>
        <v>0.54672200000000004</v>
      </c>
      <c r="N4151" s="11">
        <f t="shared" ca="1" si="723"/>
        <v>0</v>
      </c>
      <c r="O4151" s="11">
        <f t="shared" ca="1" si="724"/>
        <v>352.78214850000001</v>
      </c>
      <c r="P4151" s="13">
        <f t="shared" ca="1" si="716"/>
        <v>309.52199999999999</v>
      </c>
      <c r="Q4151" s="11">
        <f t="shared" ca="1" si="415"/>
        <v>-8.1200926679999993E-2</v>
      </c>
      <c r="R4151" s="11">
        <f t="shared" ca="1" si="717"/>
        <v>4.964368316E-2</v>
      </c>
      <c r="S4151" s="11"/>
    </row>
    <row r="4152" spans="2:19" x14ac:dyDescent="0.2">
      <c r="B4152" s="11"/>
      <c r="D4152" s="14">
        <f t="shared" si="718"/>
        <v>41.500000000000313</v>
      </c>
      <c r="E4152" s="11">
        <f t="shared" si="721"/>
        <v>37.840000000001169</v>
      </c>
      <c r="F4152" s="11">
        <f t="shared" si="714"/>
        <v>-371.21040000001148</v>
      </c>
      <c r="G4152" s="11">
        <f t="shared" ca="1" si="412"/>
        <v>352.91887709999997</v>
      </c>
      <c r="H4152" s="15">
        <f t="shared" si="722"/>
        <v>0</v>
      </c>
      <c r="I4152" s="11">
        <f t="shared" ca="1" si="1"/>
        <v>-18.291522950000001</v>
      </c>
      <c r="J4152" s="11">
        <f t="shared" ca="1" si="9"/>
        <v>-0.4833911984</v>
      </c>
      <c r="K4152" s="9">
        <f t="shared" ca="1" si="719"/>
        <v>-25.13834327</v>
      </c>
      <c r="L4152" s="11">
        <f t="shared" ca="1" si="720"/>
        <v>7655.3179819999996</v>
      </c>
      <c r="M4152" s="11">
        <f t="shared" ca="1" si="715"/>
        <v>0.54672200000000004</v>
      </c>
      <c r="N4152" s="11">
        <f t="shared" ca="1" si="723"/>
        <v>0</v>
      </c>
      <c r="O4152" s="11">
        <f t="shared" ca="1" si="724"/>
        <v>352.91887709999997</v>
      </c>
      <c r="P4152" s="13">
        <f t="shared" ca="1" si="716"/>
        <v>309.52199999999999</v>
      </c>
      <c r="Q4152" s="11">
        <f t="shared" ca="1" si="415"/>
        <v>-8.1216660760000003E-2</v>
      </c>
      <c r="R4152" s="11">
        <f t="shared" ca="1" si="717"/>
        <v>4.9275351520000003E-2</v>
      </c>
      <c r="S4152" s="11"/>
    </row>
    <row r="4153" spans="2:19" x14ac:dyDescent="0.2">
      <c r="B4153" s="11"/>
      <c r="D4153" s="14">
        <f t="shared" si="718"/>
        <v>41.510000000000311</v>
      </c>
      <c r="E4153" s="11">
        <f t="shared" si="721"/>
        <v>37.840000000001169</v>
      </c>
      <c r="F4153" s="11">
        <f t="shared" si="714"/>
        <v>-371.21040000001148</v>
      </c>
      <c r="G4153" s="11">
        <f t="shared" ca="1" si="412"/>
        <v>353.05461730000002</v>
      </c>
      <c r="H4153" s="15">
        <f t="shared" si="722"/>
        <v>0</v>
      </c>
      <c r="I4153" s="11">
        <f t="shared" ca="1" si="1"/>
        <v>-18.155782670000001</v>
      </c>
      <c r="J4153" s="11">
        <f t="shared" ca="1" si="9"/>
        <v>-0.4798039818</v>
      </c>
      <c r="K4153" s="9">
        <f t="shared" ca="1" si="719"/>
        <v>-25.143177179999999</v>
      </c>
      <c r="L4153" s="11">
        <f t="shared" ca="1" si="720"/>
        <v>7655.0665749999998</v>
      </c>
      <c r="M4153" s="11">
        <f t="shared" ca="1" si="715"/>
        <v>0.54672200000000004</v>
      </c>
      <c r="N4153" s="11">
        <f t="shared" ca="1" si="723"/>
        <v>0</v>
      </c>
      <c r="O4153" s="11">
        <f t="shared" ca="1" si="724"/>
        <v>353.05461730000002</v>
      </c>
      <c r="P4153" s="13">
        <f t="shared" ca="1" si="716"/>
        <v>309.52199999999999</v>
      </c>
      <c r="Q4153" s="11">
        <f t="shared" ca="1" si="415"/>
        <v>-8.123227811E-2</v>
      </c>
      <c r="R4153" s="11">
        <f t="shared" ca="1" si="717"/>
        <v>4.8909682140000001E-2</v>
      </c>
      <c r="S4153" s="11"/>
    </row>
    <row r="4154" spans="2:19" x14ac:dyDescent="0.2">
      <c r="B4154" s="11"/>
      <c r="D4154" s="14">
        <f t="shared" si="718"/>
        <v>41.520000000000309</v>
      </c>
      <c r="E4154" s="11">
        <f t="shared" si="721"/>
        <v>37.840000000001169</v>
      </c>
      <c r="F4154" s="11">
        <f t="shared" si="714"/>
        <v>-371.21040000001148</v>
      </c>
      <c r="G4154" s="11">
        <f t="shared" ca="1" si="412"/>
        <v>353.23072089999999</v>
      </c>
      <c r="H4154" s="15">
        <f t="shared" si="722"/>
        <v>0</v>
      </c>
      <c r="I4154" s="11">
        <f t="shared" ca="1" si="1"/>
        <v>-17.979679090000001</v>
      </c>
      <c r="J4154" s="11">
        <f t="shared" ca="1" si="9"/>
        <v>-0.4751500817</v>
      </c>
      <c r="K4154" s="9">
        <f t="shared" ca="1" si="719"/>
        <v>-25.147975219999999</v>
      </c>
      <c r="L4154" s="11">
        <f t="shared" ca="1" si="720"/>
        <v>7654.8151189999999</v>
      </c>
      <c r="M4154" s="11">
        <f t="shared" ca="1" si="715"/>
        <v>0.54678599999999999</v>
      </c>
      <c r="N4154" s="11">
        <f t="shared" ca="1" si="723"/>
        <v>0</v>
      </c>
      <c r="O4154" s="11">
        <f t="shared" ca="1" si="724"/>
        <v>353.23072089999999</v>
      </c>
      <c r="P4154" s="13">
        <f t="shared" ca="1" si="716"/>
        <v>309.52600000000001</v>
      </c>
      <c r="Q4154" s="11">
        <f t="shared" ca="1" si="415"/>
        <v>-8.1246729599999998E-2</v>
      </c>
      <c r="R4154" s="11">
        <f t="shared" ca="1" si="717"/>
        <v>4.8435278460000002E-2</v>
      </c>
      <c r="S4154" s="11"/>
    </row>
    <row r="4155" spans="2:19" x14ac:dyDescent="0.2">
      <c r="B4155" s="11"/>
      <c r="D4155" s="14">
        <f t="shared" si="718"/>
        <v>41.530000000000307</v>
      </c>
      <c r="E4155" s="11">
        <f t="shared" si="721"/>
        <v>37.840000000001169</v>
      </c>
      <c r="F4155" s="11">
        <f t="shared" si="714"/>
        <v>-371.21040000001148</v>
      </c>
      <c r="G4155" s="11">
        <f t="shared" ca="1" si="412"/>
        <v>353.36421350000001</v>
      </c>
      <c r="H4155" s="15">
        <f t="shared" si="722"/>
        <v>0</v>
      </c>
      <c r="I4155" s="11">
        <f t="shared" ca="1" si="1"/>
        <v>-17.846186469999999</v>
      </c>
      <c r="J4155" s="11">
        <f t="shared" ca="1" si="9"/>
        <v>-0.4716222639</v>
      </c>
      <c r="K4155" s="9">
        <f t="shared" ca="1" si="719"/>
        <v>-25.152726730000001</v>
      </c>
      <c r="L4155" s="11">
        <f t="shared" ca="1" si="720"/>
        <v>7654.563615</v>
      </c>
      <c r="M4155" s="11">
        <f t="shared" ca="1" si="715"/>
        <v>0.54678599999999999</v>
      </c>
      <c r="N4155" s="11">
        <f t="shared" ca="1" si="723"/>
        <v>0</v>
      </c>
      <c r="O4155" s="11">
        <f t="shared" ca="1" si="724"/>
        <v>353.36421350000001</v>
      </c>
      <c r="P4155" s="13">
        <f t="shared" ca="1" si="716"/>
        <v>309.52600000000001</v>
      </c>
      <c r="Q4155" s="11">
        <f t="shared" ca="1" si="415"/>
        <v>-8.1262080489999999E-2</v>
      </c>
      <c r="R4155" s="11">
        <f t="shared" ca="1" si="717"/>
        <v>4.8075664009999998E-2</v>
      </c>
      <c r="S4155" s="11"/>
    </row>
    <row r="4156" spans="2:19" x14ac:dyDescent="0.2">
      <c r="B4156" s="11"/>
      <c r="D4156" s="14">
        <f t="shared" si="718"/>
        <v>41.540000000000305</v>
      </c>
      <c r="E4156" s="11">
        <f t="shared" si="721"/>
        <v>37.840000000001169</v>
      </c>
      <c r="F4156" s="11">
        <f t="shared" si="714"/>
        <v>-371.21040000001148</v>
      </c>
      <c r="G4156" s="11">
        <f t="shared" ca="1" si="412"/>
        <v>353.49673999999999</v>
      </c>
      <c r="H4156" s="15">
        <f t="shared" si="722"/>
        <v>0</v>
      </c>
      <c r="I4156" s="11">
        <f t="shared" ca="1" si="1"/>
        <v>-17.713660040000001</v>
      </c>
      <c r="J4156" s="11">
        <f t="shared" ca="1" si="9"/>
        <v>-0.46811997979999997</v>
      </c>
      <c r="K4156" s="9">
        <f t="shared" ca="1" si="719"/>
        <v>-25.15744295</v>
      </c>
      <c r="L4156" s="11">
        <f t="shared" ca="1" si="720"/>
        <v>7654.3120639999997</v>
      </c>
      <c r="M4156" s="11">
        <f t="shared" ca="1" si="715"/>
        <v>0.54678599999999999</v>
      </c>
      <c r="N4156" s="11">
        <f t="shared" ca="1" si="723"/>
        <v>0</v>
      </c>
      <c r="O4156" s="11">
        <f t="shared" ca="1" si="724"/>
        <v>353.49673999999999</v>
      </c>
      <c r="P4156" s="13">
        <f t="shared" ca="1" si="716"/>
        <v>309.52600000000001</v>
      </c>
      <c r="Q4156" s="11">
        <f t="shared" ca="1" si="415"/>
        <v>-8.1277317409999994E-2</v>
      </c>
      <c r="R4156" s="11">
        <f t="shared" ca="1" si="717"/>
        <v>4.7718652379999997E-2</v>
      </c>
      <c r="S4156" s="11"/>
    </row>
    <row r="4157" spans="2:19" x14ac:dyDescent="0.2">
      <c r="B4157" s="11"/>
      <c r="D4157" s="14">
        <f t="shared" si="718"/>
        <v>41.550000000000303</v>
      </c>
      <c r="E4157" s="11">
        <f t="shared" si="721"/>
        <v>37.840000000001169</v>
      </c>
      <c r="F4157" s="11">
        <f t="shared" si="714"/>
        <v>-371.21040000001148</v>
      </c>
      <c r="G4157" s="11">
        <f t="shared" ca="1" si="412"/>
        <v>353.62830680000002</v>
      </c>
      <c r="H4157" s="15">
        <f t="shared" si="722"/>
        <v>0</v>
      </c>
      <c r="I4157" s="11">
        <f t="shared" ca="1" si="1"/>
        <v>-17.582093180000001</v>
      </c>
      <c r="J4157" s="11">
        <f t="shared" ca="1" si="9"/>
        <v>-0.46464305449999999</v>
      </c>
      <c r="K4157" s="9">
        <f t="shared" ca="1" si="719"/>
        <v>-25.16212415</v>
      </c>
      <c r="L4157" s="11">
        <f t="shared" ca="1" si="720"/>
        <v>7654.0604670000002</v>
      </c>
      <c r="M4157" s="11">
        <f t="shared" ca="1" si="715"/>
        <v>0.54678599999999999</v>
      </c>
      <c r="N4157" s="11">
        <f t="shared" ca="1" si="723"/>
        <v>0</v>
      </c>
      <c r="O4157" s="11">
        <f t="shared" ca="1" si="724"/>
        <v>353.62830680000002</v>
      </c>
      <c r="P4157" s="13">
        <f t="shared" ca="1" si="716"/>
        <v>309.52600000000001</v>
      </c>
      <c r="Q4157" s="11">
        <f t="shared" ca="1" si="415"/>
        <v>-8.1292441179999994E-2</v>
      </c>
      <c r="R4157" s="11">
        <f t="shared" ca="1" si="717"/>
        <v>4.7364225740000002E-2</v>
      </c>
      <c r="S4157" s="11"/>
    </row>
    <row r="4158" spans="2:19" x14ac:dyDescent="0.2">
      <c r="B4158" s="11"/>
      <c r="D4158" s="14">
        <f t="shared" si="718"/>
        <v>41.560000000000301</v>
      </c>
      <c r="E4158" s="11">
        <f t="shared" si="721"/>
        <v>37.840000000001169</v>
      </c>
      <c r="F4158" s="11">
        <f t="shared" si="714"/>
        <v>-371.21040000001148</v>
      </c>
      <c r="G4158" s="11">
        <f t="shared" ca="1" si="412"/>
        <v>353.79968029999998</v>
      </c>
      <c r="H4158" s="15">
        <f t="shared" si="722"/>
        <v>0</v>
      </c>
      <c r="I4158" s="11">
        <f t="shared" ca="1" si="1"/>
        <v>-17.410719660000002</v>
      </c>
      <c r="J4158" s="11">
        <f t="shared" ca="1" si="9"/>
        <v>-0.460114156</v>
      </c>
      <c r="K4158" s="9">
        <f t="shared" ca="1" si="719"/>
        <v>-25.166770580000001</v>
      </c>
      <c r="L4158" s="11">
        <f t="shared" ca="1" si="720"/>
        <v>7653.808822</v>
      </c>
      <c r="M4158" s="11">
        <f t="shared" ca="1" si="715"/>
        <v>0.54684900000000003</v>
      </c>
      <c r="N4158" s="11">
        <f t="shared" ca="1" si="723"/>
        <v>0</v>
      </c>
      <c r="O4158" s="11">
        <f t="shared" ca="1" si="724"/>
        <v>353.79968029999998</v>
      </c>
      <c r="P4158" s="13">
        <f t="shared" ca="1" si="716"/>
        <v>309.52999999999997</v>
      </c>
      <c r="Q4158" s="11">
        <f t="shared" ca="1" si="415"/>
        <v>-8.1306401900000005E-2</v>
      </c>
      <c r="R4158" s="11">
        <f t="shared" ca="1" si="717"/>
        <v>4.6902564319999999E-2</v>
      </c>
      <c r="S4158" s="11"/>
    </row>
    <row r="4159" spans="2:19" x14ac:dyDescent="0.2">
      <c r="B4159" s="11"/>
      <c r="D4159" s="14">
        <f t="shared" si="718"/>
        <v>41.570000000000299</v>
      </c>
      <c r="E4159" s="11">
        <f t="shared" si="721"/>
        <v>37.840000000001169</v>
      </c>
      <c r="F4159" s="11">
        <f t="shared" si="714"/>
        <v>-371.21040000001148</v>
      </c>
      <c r="G4159" s="11">
        <f t="shared" ca="1" si="412"/>
        <v>353.9290598</v>
      </c>
      <c r="H4159" s="15">
        <f t="shared" si="722"/>
        <v>0</v>
      </c>
      <c r="I4159" s="11">
        <f t="shared" ca="1" si="1"/>
        <v>-17.281340230000001</v>
      </c>
      <c r="J4159" s="11">
        <f t="shared" ca="1" si="9"/>
        <v>-0.45669503779999998</v>
      </c>
      <c r="K4159" s="9">
        <f t="shared" ca="1" si="719"/>
        <v>-25.17137172</v>
      </c>
      <c r="L4159" s="11">
        <f t="shared" ca="1" si="720"/>
        <v>7653.5571309999996</v>
      </c>
      <c r="M4159" s="11">
        <f t="shared" ca="1" si="715"/>
        <v>0.54684900000000003</v>
      </c>
      <c r="N4159" s="11">
        <f t="shared" ca="1" si="723"/>
        <v>0</v>
      </c>
      <c r="O4159" s="11">
        <f t="shared" ca="1" si="724"/>
        <v>353.9290598</v>
      </c>
      <c r="P4159" s="13">
        <f t="shared" ca="1" si="716"/>
        <v>309.52999999999997</v>
      </c>
      <c r="Q4159" s="11">
        <f t="shared" ca="1" si="415"/>
        <v>-8.1321266820000002E-2</v>
      </c>
      <c r="R4159" s="11">
        <f t="shared" ca="1" si="717"/>
        <v>4.6554030359999998E-2</v>
      </c>
      <c r="S4159" s="11"/>
    </row>
    <row r="4160" spans="2:19" x14ac:dyDescent="0.2">
      <c r="B4160" s="11"/>
      <c r="D4160" s="14">
        <f t="shared" si="718"/>
        <v>41.580000000000297</v>
      </c>
      <c r="E4160" s="11">
        <f t="shared" si="721"/>
        <v>37.840000000001169</v>
      </c>
      <c r="F4160" s="11">
        <f t="shared" si="714"/>
        <v>-371.21040000001148</v>
      </c>
      <c r="G4160" s="11">
        <f t="shared" ca="1" si="412"/>
        <v>354.05750119999999</v>
      </c>
      <c r="H4160" s="15">
        <f t="shared" si="722"/>
        <v>0</v>
      </c>
      <c r="I4160" s="11">
        <f t="shared" ca="1" si="1"/>
        <v>-17.152898830000002</v>
      </c>
      <c r="J4160" s="11">
        <f t="shared" ca="1" si="9"/>
        <v>-0.45330070909999998</v>
      </c>
      <c r="K4160" s="9">
        <f t="shared" ca="1" si="719"/>
        <v>-25.175938670000001</v>
      </c>
      <c r="L4160" s="11">
        <f t="shared" ca="1" si="720"/>
        <v>7653.3053950000003</v>
      </c>
      <c r="M4160" s="11">
        <f t="shared" ca="1" si="715"/>
        <v>0.54684900000000003</v>
      </c>
      <c r="N4160" s="11">
        <f t="shared" ca="1" si="723"/>
        <v>0</v>
      </c>
      <c r="O4160" s="11">
        <f t="shared" ca="1" si="724"/>
        <v>354.05750119999999</v>
      </c>
      <c r="P4160" s="13">
        <f t="shared" ca="1" si="716"/>
        <v>309.52999999999997</v>
      </c>
      <c r="Q4160" s="11">
        <f t="shared" ca="1" si="415"/>
        <v>-8.1336021290000005E-2</v>
      </c>
      <c r="R4160" s="11">
        <f t="shared" ca="1" si="717"/>
        <v>4.6208023350000002E-2</v>
      </c>
      <c r="S4160" s="11"/>
    </row>
    <row r="4161" spans="2:19" x14ac:dyDescent="0.2">
      <c r="B4161" s="11"/>
      <c r="D4161" s="14">
        <f t="shared" si="718"/>
        <v>41.590000000000295</v>
      </c>
      <c r="E4161" s="11">
        <f t="shared" si="721"/>
        <v>37.840000000001169</v>
      </c>
      <c r="F4161" s="11">
        <f t="shared" si="714"/>
        <v>-371.21040000001148</v>
      </c>
      <c r="G4161" s="11">
        <f t="shared" ca="1" si="412"/>
        <v>354.18501099999997</v>
      </c>
      <c r="H4161" s="15">
        <f t="shared" si="722"/>
        <v>0</v>
      </c>
      <c r="I4161" s="11">
        <f t="shared" ca="1" si="1"/>
        <v>-17.025389019999999</v>
      </c>
      <c r="J4161" s="11">
        <f t="shared" ca="1" si="9"/>
        <v>-0.44993099939999998</v>
      </c>
      <c r="K4161" s="9">
        <f t="shared" ca="1" si="719"/>
        <v>-25.18047168</v>
      </c>
      <c r="L4161" s="11">
        <f t="shared" ca="1" si="720"/>
        <v>7653.053613</v>
      </c>
      <c r="M4161" s="11">
        <f t="shared" ca="1" si="715"/>
        <v>0.54684900000000003</v>
      </c>
      <c r="N4161" s="11">
        <f t="shared" ca="1" si="723"/>
        <v>0</v>
      </c>
      <c r="O4161" s="11">
        <f t="shared" ca="1" si="724"/>
        <v>354.18501099999997</v>
      </c>
      <c r="P4161" s="13">
        <f t="shared" ca="1" si="716"/>
        <v>309.52999999999997</v>
      </c>
      <c r="Q4161" s="11">
        <f t="shared" ca="1" si="415"/>
        <v>-8.1350666099999996E-2</v>
      </c>
      <c r="R4161" s="11">
        <f t="shared" ca="1" si="717"/>
        <v>4.5864525929999997E-2</v>
      </c>
      <c r="S4161" s="11"/>
    </row>
    <row r="4162" spans="2:19" x14ac:dyDescent="0.2">
      <c r="B4162" s="11"/>
      <c r="D4162" s="14">
        <f t="shared" si="718"/>
        <v>41.600000000000293</v>
      </c>
      <c r="E4162" s="11">
        <f t="shared" si="721"/>
        <v>37.840000000001169</v>
      </c>
      <c r="F4162" s="11">
        <f t="shared" ref="F4162:F4225" si="725">E4162*Grav</f>
        <v>-371.21040000001148</v>
      </c>
      <c r="G4162" s="11">
        <f t="shared" ca="1" si="412"/>
        <v>354.35306220000001</v>
      </c>
      <c r="H4162" s="15">
        <f t="shared" si="722"/>
        <v>0</v>
      </c>
      <c r="I4162" s="11">
        <f t="shared" ca="1" si="1"/>
        <v>-16.857337820000001</v>
      </c>
      <c r="J4162" s="11">
        <f t="shared" ca="1" si="9"/>
        <v>-0.4454899001</v>
      </c>
      <c r="K4162" s="9">
        <f t="shared" ca="1" si="719"/>
        <v>-25.18497099</v>
      </c>
      <c r="L4162" s="11">
        <f t="shared" ca="1" si="720"/>
        <v>7652.801786</v>
      </c>
      <c r="M4162" s="11">
        <f t="shared" ref="M4162:M4225" ca="1" si="726">VLOOKUP(L4162,AtmChart,4)</f>
        <v>0.54691299999999998</v>
      </c>
      <c r="N4162" s="11">
        <f t="shared" ca="1" si="723"/>
        <v>0</v>
      </c>
      <c r="O4162" s="11">
        <f t="shared" ca="1" si="724"/>
        <v>354.35306220000001</v>
      </c>
      <c r="P4162" s="13">
        <f t="shared" ref="P4162:P4225" ca="1" si="727">VLOOKUP(L4162,AtmChart,5)</f>
        <v>309.53500000000003</v>
      </c>
      <c r="Q4162" s="11">
        <f t="shared" ca="1" si="415"/>
        <v>-8.1363887730000001E-2</v>
      </c>
      <c r="R4162" s="11">
        <f t="shared" ref="R4162:R4225" ca="1" si="728">J4162/Grav</f>
        <v>4.5411814490000001E-2</v>
      </c>
      <c r="S4162" s="11"/>
    </row>
    <row r="4163" spans="2:19" x14ac:dyDescent="0.2">
      <c r="B4163" s="11"/>
      <c r="D4163" s="14">
        <f t="shared" ref="D4163:D4226" si="729">D4162+DeltaT</f>
        <v>41.610000000000291</v>
      </c>
      <c r="E4163" s="11">
        <f t="shared" si="721"/>
        <v>37.840000000001169</v>
      </c>
      <c r="F4163" s="11">
        <f t="shared" si="725"/>
        <v>-371.21040000001148</v>
      </c>
      <c r="G4163" s="11">
        <f t="shared" ca="1" si="412"/>
        <v>354.4784343</v>
      </c>
      <c r="H4163" s="15">
        <f t="shared" si="722"/>
        <v>0</v>
      </c>
      <c r="I4163" s="11">
        <f t="shared" ca="1" si="1"/>
        <v>-16.731965689999999</v>
      </c>
      <c r="J4163" s="11">
        <f t="shared" ca="1" si="9"/>
        <v>-0.44217668319999998</v>
      </c>
      <c r="K4163" s="9">
        <f t="shared" ref="K4163:K4226" ca="1" si="730">K4162+J4162*DeltaT</f>
        <v>-25.189425889999999</v>
      </c>
      <c r="L4163" s="11">
        <f t="shared" ref="L4163:L4226" ca="1" si="731">L4162+K4162*DeltaT+(0.5*J4162*DeltaT^2)</f>
        <v>7652.5499140000002</v>
      </c>
      <c r="M4163" s="11">
        <f t="shared" ca="1" si="726"/>
        <v>0.54691299999999998</v>
      </c>
      <c r="N4163" s="11">
        <f t="shared" ca="1" si="723"/>
        <v>0</v>
      </c>
      <c r="O4163" s="11">
        <f t="shared" ca="1" si="724"/>
        <v>354.4784343</v>
      </c>
      <c r="P4163" s="13">
        <f t="shared" ca="1" si="727"/>
        <v>309.53500000000003</v>
      </c>
      <c r="Q4163" s="11">
        <f t="shared" ca="1" si="415"/>
        <v>-8.1378279959999994E-2</v>
      </c>
      <c r="R4163" s="11">
        <f t="shared" ca="1" si="728"/>
        <v>4.5074075759999999E-2</v>
      </c>
      <c r="S4163" s="11"/>
    </row>
    <row r="4164" spans="2:19" x14ac:dyDescent="0.2">
      <c r="B4164" s="11"/>
      <c r="D4164" s="14">
        <f t="shared" si="729"/>
        <v>41.620000000000289</v>
      </c>
      <c r="E4164" s="11">
        <f t="shared" si="721"/>
        <v>37.840000000001169</v>
      </c>
      <c r="F4164" s="11">
        <f t="shared" si="725"/>
        <v>-371.21040000001148</v>
      </c>
      <c r="G4164" s="11">
        <f t="shared" ca="1" si="412"/>
        <v>354.60289590000002</v>
      </c>
      <c r="H4164" s="15">
        <f t="shared" si="722"/>
        <v>0</v>
      </c>
      <c r="I4164" s="11">
        <f t="shared" ca="1" si="1"/>
        <v>-16.60750406</v>
      </c>
      <c r="J4164" s="11">
        <f t="shared" ca="1" si="9"/>
        <v>-0.43888752790000002</v>
      </c>
      <c r="K4164" s="9">
        <f t="shared" ca="1" si="730"/>
        <v>-25.193847649999999</v>
      </c>
      <c r="L4164" s="11">
        <f t="shared" ca="1" si="731"/>
        <v>7652.2979969999997</v>
      </c>
      <c r="M4164" s="11">
        <f t="shared" ca="1" si="726"/>
        <v>0.54691299999999998</v>
      </c>
      <c r="N4164" s="11">
        <f t="shared" ca="1" si="723"/>
        <v>0</v>
      </c>
      <c r="O4164" s="11">
        <f t="shared" ca="1" si="724"/>
        <v>354.60289590000002</v>
      </c>
      <c r="P4164" s="13">
        <f t="shared" ca="1" si="727"/>
        <v>309.53500000000003</v>
      </c>
      <c r="Q4164" s="11">
        <f t="shared" ca="1" si="415"/>
        <v>-8.1392565149999999E-2</v>
      </c>
      <c r="R4164" s="11">
        <f t="shared" ca="1" si="728"/>
        <v>4.4738789799999998E-2</v>
      </c>
      <c r="S4164" s="11"/>
    </row>
    <row r="4165" spans="2:19" x14ac:dyDescent="0.2">
      <c r="B4165" s="11"/>
      <c r="D4165" s="14">
        <f t="shared" si="729"/>
        <v>41.630000000000287</v>
      </c>
      <c r="E4165" s="11">
        <f t="shared" si="721"/>
        <v>37.840000000001169</v>
      </c>
      <c r="F4165" s="11">
        <f t="shared" si="725"/>
        <v>-371.21040000001148</v>
      </c>
      <c r="G4165" s="11">
        <f t="shared" ca="1" si="412"/>
        <v>354.72645340000003</v>
      </c>
      <c r="H4165" s="15">
        <f t="shared" si="722"/>
        <v>0</v>
      </c>
      <c r="I4165" s="11">
        <f t="shared" ca="1" si="1"/>
        <v>-16.483946629999998</v>
      </c>
      <c r="J4165" s="11">
        <f t="shared" ca="1" si="9"/>
        <v>-0.43562226840000001</v>
      </c>
      <c r="K4165" s="9">
        <f t="shared" ca="1" si="730"/>
        <v>-25.198236529999999</v>
      </c>
      <c r="L4165" s="11">
        <f t="shared" ca="1" si="731"/>
        <v>7652.0460370000001</v>
      </c>
      <c r="M4165" s="11">
        <f t="shared" ca="1" si="726"/>
        <v>0.54691299999999998</v>
      </c>
      <c r="N4165" s="11">
        <f t="shared" ca="1" si="723"/>
        <v>0</v>
      </c>
      <c r="O4165" s="11">
        <f t="shared" ca="1" si="724"/>
        <v>354.72645340000003</v>
      </c>
      <c r="P4165" s="13">
        <f t="shared" ca="1" si="727"/>
        <v>309.53500000000003</v>
      </c>
      <c r="Q4165" s="11">
        <f t="shared" ca="1" si="415"/>
        <v>-8.1406744079999996E-2</v>
      </c>
      <c r="R4165" s="11">
        <f t="shared" ca="1" si="728"/>
        <v>4.440593969E-2</v>
      </c>
      <c r="S4165" s="11"/>
    </row>
    <row r="4166" spans="2:19" x14ac:dyDescent="0.2">
      <c r="B4166" s="11"/>
      <c r="D4166" s="14">
        <f t="shared" si="729"/>
        <v>41.640000000000285</v>
      </c>
      <c r="E4166" s="11">
        <f t="shared" ref="E4166:E4229" si="732">IF(D4166&lt;ThrustCurveTime,E4165-(Mdot)/10,E4165)</f>
        <v>37.840000000001169</v>
      </c>
      <c r="F4166" s="11">
        <f t="shared" si="725"/>
        <v>-371.21040000001148</v>
      </c>
      <c r="G4166" s="11">
        <f t="shared" ca="1" si="412"/>
        <v>354.88998859999998</v>
      </c>
      <c r="H4166" s="15">
        <f t="shared" si="722"/>
        <v>0</v>
      </c>
      <c r="I4166" s="11">
        <f t="shared" ca="1" si="1"/>
        <v>-16.320411400000001</v>
      </c>
      <c r="J4166" s="11">
        <f t="shared" ca="1" si="9"/>
        <v>-0.43130051270000003</v>
      </c>
      <c r="K4166" s="9">
        <f t="shared" ca="1" si="730"/>
        <v>-25.202592750000001</v>
      </c>
      <c r="L4166" s="11">
        <f t="shared" ca="1" si="731"/>
        <v>7651.7940330000001</v>
      </c>
      <c r="M4166" s="11">
        <f t="shared" ca="1" si="726"/>
        <v>0.54697600000000002</v>
      </c>
      <c r="N4166" s="11">
        <f t="shared" ca="1" si="723"/>
        <v>0</v>
      </c>
      <c r="O4166" s="11">
        <f t="shared" ca="1" si="724"/>
        <v>354.88998859999998</v>
      </c>
      <c r="P4166" s="13">
        <f t="shared" ca="1" si="727"/>
        <v>309.53899999999999</v>
      </c>
      <c r="Q4166" s="11">
        <f t="shared" ca="1" si="415"/>
        <v>-8.1419765369999994E-2</v>
      </c>
      <c r="R4166" s="11">
        <f t="shared" ca="1" si="728"/>
        <v>4.3965393749999998E-2</v>
      </c>
      <c r="S4166" s="11"/>
    </row>
    <row r="4167" spans="2:19" x14ac:dyDescent="0.2">
      <c r="B4167" s="11"/>
      <c r="D4167" s="14">
        <f t="shared" si="729"/>
        <v>41.650000000000283</v>
      </c>
      <c r="E4167" s="11">
        <f t="shared" si="732"/>
        <v>37.840000000001169</v>
      </c>
      <c r="F4167" s="11">
        <f t="shared" si="725"/>
        <v>-371.21040000001148</v>
      </c>
      <c r="G4167" s="11">
        <f t="shared" ca="1" si="412"/>
        <v>355.01146599999998</v>
      </c>
      <c r="H4167" s="15">
        <f t="shared" ref="H4167:H4230" si="733">IF(D4167&lt;ThrustCurveTime,VLOOKUP(D4167,GoddardCurve1,2, TRUE),0)</f>
        <v>0</v>
      </c>
      <c r="I4167" s="11">
        <f t="shared" ca="1" si="1"/>
        <v>-16.198933950000001</v>
      </c>
      <c r="J4167" s="11">
        <f t="shared" ca="1" si="9"/>
        <v>-0.42809022079999998</v>
      </c>
      <c r="K4167" s="9">
        <f t="shared" ca="1" si="730"/>
        <v>-25.206905760000001</v>
      </c>
      <c r="L4167" s="11">
        <f t="shared" ca="1" si="731"/>
        <v>7651.5419849999998</v>
      </c>
      <c r="M4167" s="11">
        <f t="shared" ca="1" si="726"/>
        <v>0.54697600000000002</v>
      </c>
      <c r="N4167" s="11">
        <f t="shared" ca="1" si="723"/>
        <v>0</v>
      </c>
      <c r="O4167" s="11">
        <f t="shared" ca="1" si="724"/>
        <v>355.01146599999998</v>
      </c>
      <c r="P4167" s="13">
        <f t="shared" ca="1" si="727"/>
        <v>309.53899999999999</v>
      </c>
      <c r="Q4167" s="11">
        <f t="shared" ca="1" si="415"/>
        <v>-8.1433699009999999E-2</v>
      </c>
      <c r="R4167" s="11">
        <f t="shared" ca="1" si="728"/>
        <v>4.3638146869999998E-2</v>
      </c>
      <c r="S4167" s="11"/>
    </row>
    <row r="4168" spans="2:19" x14ac:dyDescent="0.2">
      <c r="B4168" s="11"/>
      <c r="D4168" s="14">
        <f t="shared" si="729"/>
        <v>41.660000000000281</v>
      </c>
      <c r="E4168" s="11">
        <f t="shared" si="732"/>
        <v>37.840000000001169</v>
      </c>
      <c r="F4168" s="11">
        <f t="shared" si="725"/>
        <v>-371.21040000001148</v>
      </c>
      <c r="G4168" s="11">
        <f t="shared" ca="1" si="412"/>
        <v>355.1320599</v>
      </c>
      <c r="H4168" s="15">
        <f t="shared" si="733"/>
        <v>0</v>
      </c>
      <c r="I4168" s="11">
        <f t="shared" ca="1" si="1"/>
        <v>-16.078340140000002</v>
      </c>
      <c r="J4168" s="11">
        <f t="shared" ca="1" si="9"/>
        <v>-0.4249032807</v>
      </c>
      <c r="K4168" s="9">
        <f t="shared" ca="1" si="730"/>
        <v>-25.211186659999999</v>
      </c>
      <c r="L4168" s="11">
        <f t="shared" ca="1" si="731"/>
        <v>7651.2898949999999</v>
      </c>
      <c r="M4168" s="11">
        <f t="shared" ca="1" si="726"/>
        <v>0.54697600000000002</v>
      </c>
      <c r="N4168" s="11">
        <f t="shared" ca="1" si="723"/>
        <v>0</v>
      </c>
      <c r="O4168" s="11">
        <f t="shared" ca="1" si="724"/>
        <v>355.1320599</v>
      </c>
      <c r="P4168" s="13">
        <f t="shared" ca="1" si="727"/>
        <v>309.53899999999999</v>
      </c>
      <c r="Q4168" s="11">
        <f t="shared" ca="1" si="415"/>
        <v>-8.1447528929999999E-2</v>
      </c>
      <c r="R4168" s="11">
        <f t="shared" ca="1" si="728"/>
        <v>4.3313280400000001E-2</v>
      </c>
      <c r="S4168" s="11"/>
    </row>
    <row r="4169" spans="2:19" x14ac:dyDescent="0.2">
      <c r="B4169" s="11"/>
      <c r="D4169" s="14">
        <f t="shared" si="729"/>
        <v>41.670000000000279</v>
      </c>
      <c r="E4169" s="11">
        <f t="shared" si="732"/>
        <v>37.840000000001169</v>
      </c>
      <c r="F4169" s="11">
        <f t="shared" si="725"/>
        <v>-371.21040000001148</v>
      </c>
      <c r="G4169" s="11">
        <f t="shared" ca="1" si="412"/>
        <v>355.25177619999999</v>
      </c>
      <c r="H4169" s="15">
        <f t="shared" si="733"/>
        <v>0</v>
      </c>
      <c r="I4169" s="11">
        <f t="shared" ca="1" si="1"/>
        <v>-15.95862385</v>
      </c>
      <c r="J4169" s="11">
        <f t="shared" ca="1" si="9"/>
        <v>-0.42173953079999998</v>
      </c>
      <c r="K4169" s="9">
        <f t="shared" ca="1" si="730"/>
        <v>-25.21543569</v>
      </c>
      <c r="L4169" s="11">
        <f t="shared" ca="1" si="731"/>
        <v>7651.0377619999999</v>
      </c>
      <c r="M4169" s="11">
        <f t="shared" ca="1" si="726"/>
        <v>0.54697600000000002</v>
      </c>
      <c r="N4169" s="11">
        <f t="shared" ca="1" si="723"/>
        <v>0</v>
      </c>
      <c r="O4169" s="11">
        <f t="shared" ca="1" si="724"/>
        <v>355.25177619999999</v>
      </c>
      <c r="P4169" s="13">
        <f t="shared" ca="1" si="727"/>
        <v>309.53899999999999</v>
      </c>
      <c r="Q4169" s="11">
        <f t="shared" ca="1" si="415"/>
        <v>-8.1461255900000001E-2</v>
      </c>
      <c r="R4169" s="11">
        <f t="shared" ca="1" si="728"/>
        <v>4.2990777860000003E-2</v>
      </c>
      <c r="S4169" s="11"/>
    </row>
    <row r="4170" spans="2:19" x14ac:dyDescent="0.2">
      <c r="B4170" s="11"/>
      <c r="D4170" s="14">
        <f t="shared" si="729"/>
        <v>41.680000000000277</v>
      </c>
      <c r="E4170" s="11">
        <f t="shared" si="732"/>
        <v>37.840000000001169</v>
      </c>
      <c r="F4170" s="11">
        <f t="shared" si="725"/>
        <v>-371.21040000001148</v>
      </c>
      <c r="G4170" s="11">
        <f t="shared" ca="1" si="412"/>
        <v>355.41155209999999</v>
      </c>
      <c r="H4170" s="15">
        <f t="shared" si="733"/>
        <v>0</v>
      </c>
      <c r="I4170" s="11">
        <f t="shared" ca="1" si="1"/>
        <v>-15.79884785</v>
      </c>
      <c r="J4170" s="11">
        <f t="shared" ca="1" si="9"/>
        <v>-0.41751712079999997</v>
      </c>
      <c r="K4170" s="9">
        <f t="shared" ca="1" si="730"/>
        <v>-25.219653090000001</v>
      </c>
      <c r="L4170" s="11">
        <f t="shared" ca="1" si="731"/>
        <v>7650.785586</v>
      </c>
      <c r="M4170" s="11">
        <f t="shared" ca="1" si="726"/>
        <v>0.54703900000000005</v>
      </c>
      <c r="N4170" s="11">
        <f t="shared" ca="1" si="723"/>
        <v>0</v>
      </c>
      <c r="O4170" s="11">
        <f t="shared" ca="1" si="724"/>
        <v>355.41155209999999</v>
      </c>
      <c r="P4170" s="13">
        <f t="shared" ca="1" si="727"/>
        <v>309.54300000000001</v>
      </c>
      <c r="Q4170" s="11">
        <f t="shared" ca="1" si="415"/>
        <v>-8.1473827829999998E-2</v>
      </c>
      <c r="R4170" s="11">
        <f t="shared" ca="1" si="728"/>
        <v>4.2560358899999998E-2</v>
      </c>
      <c r="S4170" s="11"/>
    </row>
    <row r="4171" spans="2:19" x14ac:dyDescent="0.2">
      <c r="B4171" s="11"/>
      <c r="D4171" s="14">
        <f t="shared" si="729"/>
        <v>41.690000000000275</v>
      </c>
      <c r="E4171" s="11">
        <f t="shared" si="732"/>
        <v>37.840000000001169</v>
      </c>
      <c r="F4171" s="11">
        <f t="shared" si="725"/>
        <v>-371.21040000001148</v>
      </c>
      <c r="G4171" s="11">
        <f t="shared" ca="1" si="412"/>
        <v>355.52924030000003</v>
      </c>
      <c r="H4171" s="15">
        <f t="shared" si="733"/>
        <v>0</v>
      </c>
      <c r="I4171" s="11">
        <f t="shared" ca="1" si="1"/>
        <v>-15.68115972</v>
      </c>
      <c r="J4171" s="11">
        <f t="shared" ca="1" si="9"/>
        <v>-0.41440696929999998</v>
      </c>
      <c r="K4171" s="9">
        <f t="shared" ca="1" si="730"/>
        <v>-25.223828260000001</v>
      </c>
      <c r="L4171" s="11">
        <f t="shared" ca="1" si="731"/>
        <v>7650.5333689999998</v>
      </c>
      <c r="M4171" s="11">
        <f t="shared" ca="1" si="726"/>
        <v>0.54703900000000005</v>
      </c>
      <c r="N4171" s="11">
        <f t="shared" ca="1" si="723"/>
        <v>0</v>
      </c>
      <c r="O4171" s="11">
        <f t="shared" ca="1" si="724"/>
        <v>355.52924030000003</v>
      </c>
      <c r="P4171" s="13">
        <f t="shared" ca="1" si="727"/>
        <v>309.54300000000001</v>
      </c>
      <c r="Q4171" s="11">
        <f t="shared" ca="1" si="415"/>
        <v>-8.1487316000000004E-2</v>
      </c>
      <c r="R4171" s="11">
        <f t="shared" ca="1" si="728"/>
        <v>4.2243320020000003E-2</v>
      </c>
      <c r="S4171" s="11"/>
    </row>
    <row r="4172" spans="2:19" x14ac:dyDescent="0.2">
      <c r="B4172" s="11"/>
      <c r="D4172" s="14">
        <f t="shared" si="729"/>
        <v>41.700000000000273</v>
      </c>
      <c r="E4172" s="11">
        <f t="shared" si="732"/>
        <v>37.840000000001169</v>
      </c>
      <c r="F4172" s="11">
        <f t="shared" si="725"/>
        <v>-371.21040000001148</v>
      </c>
      <c r="G4172" s="11">
        <f t="shared" ca="1" si="412"/>
        <v>355.64607100000001</v>
      </c>
      <c r="H4172" s="15">
        <f t="shared" si="733"/>
        <v>0</v>
      </c>
      <c r="I4172" s="11">
        <f t="shared" ca="1" si="1"/>
        <v>-15.564329000000001</v>
      </c>
      <c r="J4172" s="11">
        <f t="shared" ca="1" si="9"/>
        <v>-0.41131947679999997</v>
      </c>
      <c r="K4172" s="9">
        <f t="shared" ca="1" si="730"/>
        <v>-25.22797233</v>
      </c>
      <c r="L4172" s="11">
        <f t="shared" ca="1" si="731"/>
        <v>7650.2811099999999</v>
      </c>
      <c r="M4172" s="11">
        <f t="shared" ca="1" si="726"/>
        <v>0.54703900000000005</v>
      </c>
      <c r="N4172" s="11">
        <f t="shared" ca="1" si="723"/>
        <v>0</v>
      </c>
      <c r="O4172" s="11">
        <f t="shared" ca="1" si="724"/>
        <v>355.64607100000001</v>
      </c>
      <c r="P4172" s="13">
        <f t="shared" ca="1" si="727"/>
        <v>309.54300000000001</v>
      </c>
      <c r="Q4172" s="11">
        <f t="shared" ca="1" si="415"/>
        <v>-8.1500703709999997E-2</v>
      </c>
      <c r="R4172" s="11">
        <f t="shared" ca="1" si="728"/>
        <v>4.1928590910000001E-2</v>
      </c>
      <c r="S4172" s="11"/>
    </row>
    <row r="4173" spans="2:19" x14ac:dyDescent="0.2">
      <c r="B4173" s="11"/>
      <c r="D4173" s="14">
        <f t="shared" si="729"/>
        <v>41.710000000000271</v>
      </c>
      <c r="E4173" s="11">
        <f t="shared" si="732"/>
        <v>37.840000000001169</v>
      </c>
      <c r="F4173" s="11">
        <f t="shared" si="725"/>
        <v>-371.21040000001148</v>
      </c>
      <c r="G4173" s="11">
        <f t="shared" ca="1" si="412"/>
        <v>355.7620503</v>
      </c>
      <c r="H4173" s="15">
        <f t="shared" si="733"/>
        <v>0</v>
      </c>
      <c r="I4173" s="11">
        <f t="shared" ca="1" si="1"/>
        <v>-15.448349739999999</v>
      </c>
      <c r="J4173" s="11">
        <f t="shared" ca="1" si="9"/>
        <v>-0.4082544857</v>
      </c>
      <c r="K4173" s="9">
        <f t="shared" ca="1" si="730"/>
        <v>-25.232085519999998</v>
      </c>
      <c r="L4173" s="11">
        <f t="shared" ca="1" si="731"/>
        <v>7650.0288090000004</v>
      </c>
      <c r="M4173" s="11">
        <f t="shared" ca="1" si="726"/>
        <v>0.54703900000000005</v>
      </c>
      <c r="N4173" s="11">
        <f t="shared" ca="1" si="723"/>
        <v>0</v>
      </c>
      <c r="O4173" s="11">
        <f t="shared" ca="1" si="724"/>
        <v>355.7620503</v>
      </c>
      <c r="P4173" s="13">
        <f t="shared" ca="1" si="727"/>
        <v>309.54300000000001</v>
      </c>
      <c r="Q4173" s="11">
        <f t="shared" ca="1" si="415"/>
        <v>-8.1513991669999994E-2</v>
      </c>
      <c r="R4173" s="11">
        <f t="shared" ca="1" si="728"/>
        <v>4.1616155529999997E-2</v>
      </c>
      <c r="S4173" s="11"/>
    </row>
    <row r="4174" spans="2:19" x14ac:dyDescent="0.2">
      <c r="B4174" s="11"/>
      <c r="D4174" s="14">
        <f t="shared" si="729"/>
        <v>41.720000000000269</v>
      </c>
      <c r="E4174" s="11">
        <f t="shared" si="732"/>
        <v>37.840000000001169</v>
      </c>
      <c r="F4174" s="11">
        <f t="shared" si="725"/>
        <v>-371.21040000001148</v>
      </c>
      <c r="G4174" s="11">
        <f t="shared" ca="1" si="412"/>
        <v>355.9188193</v>
      </c>
      <c r="H4174" s="15">
        <f t="shared" si="733"/>
        <v>0</v>
      </c>
      <c r="I4174" s="11">
        <f t="shared" ca="1" si="1"/>
        <v>-15.291580700000001</v>
      </c>
      <c r="J4174" s="11">
        <f t="shared" ca="1" si="9"/>
        <v>-0.40411154069999999</v>
      </c>
      <c r="K4174" s="9">
        <f t="shared" ca="1" si="730"/>
        <v>-25.236168070000002</v>
      </c>
      <c r="L4174" s="11">
        <f t="shared" ca="1" si="731"/>
        <v>7649.776468</v>
      </c>
      <c r="M4174" s="11">
        <f t="shared" ca="1" si="726"/>
        <v>0.54710300000000001</v>
      </c>
      <c r="N4174" s="11">
        <f t="shared" ca="1" si="723"/>
        <v>0</v>
      </c>
      <c r="O4174" s="11">
        <f t="shared" ca="1" si="724"/>
        <v>355.9188193</v>
      </c>
      <c r="P4174" s="13">
        <f t="shared" ca="1" si="727"/>
        <v>309.54700000000003</v>
      </c>
      <c r="Q4174" s="11">
        <f t="shared" ca="1" si="415"/>
        <v>-8.1526127109999999E-2</v>
      </c>
      <c r="R4174" s="11">
        <f t="shared" ca="1" si="728"/>
        <v>4.1193836970000001E-2</v>
      </c>
      <c r="S4174" s="11"/>
    </row>
    <row r="4175" spans="2:19" x14ac:dyDescent="0.2">
      <c r="B4175" s="11"/>
      <c r="D4175" s="14">
        <f t="shared" si="729"/>
        <v>41.730000000000267</v>
      </c>
      <c r="E4175" s="11">
        <f t="shared" si="732"/>
        <v>37.840000000001169</v>
      </c>
      <c r="F4175" s="11">
        <f t="shared" si="725"/>
        <v>-371.21040000001148</v>
      </c>
      <c r="G4175" s="11">
        <f t="shared" ca="1" si="412"/>
        <v>356.03281629999998</v>
      </c>
      <c r="H4175" s="15">
        <f t="shared" si="733"/>
        <v>0</v>
      </c>
      <c r="I4175" s="11">
        <f t="shared" ca="1" si="1"/>
        <v>-15.17758366</v>
      </c>
      <c r="J4175" s="11">
        <f t="shared" ca="1" si="9"/>
        <v>-0.40109893400000002</v>
      </c>
      <c r="K4175" s="9">
        <f t="shared" ca="1" si="730"/>
        <v>-25.240209180000001</v>
      </c>
      <c r="L4175" s="11">
        <f t="shared" ca="1" si="731"/>
        <v>7649.5240860000004</v>
      </c>
      <c r="M4175" s="11">
        <f t="shared" ca="1" si="726"/>
        <v>0.54710300000000001</v>
      </c>
      <c r="N4175" s="11">
        <f t="shared" ca="1" si="723"/>
        <v>0</v>
      </c>
      <c r="O4175" s="11">
        <f t="shared" ca="1" si="724"/>
        <v>356.03281629999998</v>
      </c>
      <c r="P4175" s="13">
        <f t="shared" ca="1" si="727"/>
        <v>309.54700000000003</v>
      </c>
      <c r="Q4175" s="11">
        <f t="shared" ca="1" si="415"/>
        <v>-8.1539182040000005E-2</v>
      </c>
      <c r="R4175" s="11">
        <f t="shared" ca="1" si="728"/>
        <v>4.0886741490000003E-2</v>
      </c>
      <c r="S4175" s="11"/>
    </row>
    <row r="4176" spans="2:19" x14ac:dyDescent="0.2">
      <c r="B4176" s="11"/>
      <c r="D4176" s="14">
        <f t="shared" si="729"/>
        <v>41.740000000000265</v>
      </c>
      <c r="E4176" s="11">
        <f t="shared" si="732"/>
        <v>37.840000000001169</v>
      </c>
      <c r="F4176" s="11">
        <f t="shared" si="725"/>
        <v>-371.21040000001148</v>
      </c>
      <c r="G4176" s="11">
        <f t="shared" ca="1" si="412"/>
        <v>356.14598160000003</v>
      </c>
      <c r="H4176" s="15">
        <f t="shared" si="733"/>
        <v>0</v>
      </c>
      <c r="I4176" s="11">
        <f t="shared" ca="1" si="1"/>
        <v>-15.06441841</v>
      </c>
      <c r="J4176" s="11">
        <f t="shared" ca="1" si="9"/>
        <v>-0.39810830899999999</v>
      </c>
      <c r="K4176" s="9">
        <f t="shared" ca="1" si="730"/>
        <v>-25.244220169999998</v>
      </c>
      <c r="L4176" s="11">
        <f t="shared" ca="1" si="731"/>
        <v>7649.2716639999999</v>
      </c>
      <c r="M4176" s="11">
        <f t="shared" ca="1" si="726"/>
        <v>0.54710300000000001</v>
      </c>
      <c r="N4176" s="11">
        <f t="shared" ca="1" si="723"/>
        <v>0</v>
      </c>
      <c r="O4176" s="11">
        <f t="shared" ca="1" si="724"/>
        <v>356.14598160000003</v>
      </c>
      <c r="P4176" s="13">
        <f t="shared" ca="1" si="727"/>
        <v>309.54700000000003</v>
      </c>
      <c r="Q4176" s="11">
        <f t="shared" ca="1" si="415"/>
        <v>-8.1552139649999994E-2</v>
      </c>
      <c r="R4176" s="11">
        <f t="shared" ca="1" si="728"/>
        <v>4.0581886749999997E-2</v>
      </c>
      <c r="S4176" s="11"/>
    </row>
    <row r="4177" spans="2:19" x14ac:dyDescent="0.2">
      <c r="B4177" s="11"/>
      <c r="D4177" s="14">
        <f t="shared" si="729"/>
        <v>41.750000000000263</v>
      </c>
      <c r="E4177" s="11">
        <f t="shared" si="732"/>
        <v>37.840000000001169</v>
      </c>
      <c r="F4177" s="11">
        <f t="shared" si="725"/>
        <v>-371.21040000001148</v>
      </c>
      <c r="G4177" s="11">
        <f t="shared" ca="1" si="412"/>
        <v>356.25832079999998</v>
      </c>
      <c r="H4177" s="15">
        <f t="shared" si="733"/>
        <v>0</v>
      </c>
      <c r="I4177" s="11">
        <f t="shared" ca="1" si="1"/>
        <v>-14.952079149999999</v>
      </c>
      <c r="J4177" s="11">
        <f t="shared" ca="1" si="9"/>
        <v>-0.3951395124</v>
      </c>
      <c r="K4177" s="9">
        <f t="shared" ca="1" si="730"/>
        <v>-25.248201259999998</v>
      </c>
      <c r="L4177" s="11">
        <f t="shared" ca="1" si="731"/>
        <v>7649.0192020000004</v>
      </c>
      <c r="M4177" s="11">
        <f t="shared" ca="1" si="726"/>
        <v>0.54710300000000001</v>
      </c>
      <c r="N4177" s="11">
        <f t="shared" ca="1" si="723"/>
        <v>0</v>
      </c>
      <c r="O4177" s="11">
        <f t="shared" ca="1" si="724"/>
        <v>356.25832079999998</v>
      </c>
      <c r="P4177" s="13">
        <f t="shared" ca="1" si="727"/>
        <v>309.54700000000003</v>
      </c>
      <c r="Q4177" s="11">
        <f t="shared" ca="1" si="415"/>
        <v>-8.1565000649999997E-2</v>
      </c>
      <c r="R4177" s="11">
        <f t="shared" ca="1" si="728"/>
        <v>4.0279257130000003E-2</v>
      </c>
      <c r="S4177" s="11"/>
    </row>
    <row r="4178" spans="2:19" x14ac:dyDescent="0.2">
      <c r="B4178" s="11"/>
      <c r="D4178" s="14">
        <f t="shared" si="729"/>
        <v>41.760000000000261</v>
      </c>
      <c r="E4178" s="11">
        <f t="shared" si="732"/>
        <v>37.840000000001169</v>
      </c>
      <c r="F4178" s="11">
        <f t="shared" si="725"/>
        <v>-371.21040000001148</v>
      </c>
      <c r="G4178" s="11">
        <f t="shared" ca="1" si="412"/>
        <v>356.41087659999999</v>
      </c>
      <c r="H4178" s="15">
        <f t="shared" si="733"/>
        <v>0</v>
      </c>
      <c r="I4178" s="11">
        <f t="shared" ca="1" si="1"/>
        <v>-14.79952342</v>
      </c>
      <c r="J4178" s="11">
        <f t="shared" ca="1" si="9"/>
        <v>-0.3911079127</v>
      </c>
      <c r="K4178" s="9">
        <f t="shared" ca="1" si="730"/>
        <v>-25.252152649999999</v>
      </c>
      <c r="L4178" s="11">
        <f t="shared" ca="1" si="731"/>
        <v>7648.7667000000001</v>
      </c>
      <c r="M4178" s="11">
        <f t="shared" ca="1" si="726"/>
        <v>0.54716600000000004</v>
      </c>
      <c r="N4178" s="11">
        <f t="shared" ca="1" si="723"/>
        <v>0</v>
      </c>
      <c r="O4178" s="11">
        <f t="shared" ca="1" si="724"/>
        <v>356.41087659999999</v>
      </c>
      <c r="P4178" s="13">
        <f t="shared" ca="1" si="727"/>
        <v>309.55099999999999</v>
      </c>
      <c r="Q4178" s="11">
        <f t="shared" ca="1" si="415"/>
        <v>-8.1576711590000003E-2</v>
      </c>
      <c r="R4178" s="11">
        <f t="shared" ca="1" si="728"/>
        <v>3.9868288760000002E-2</v>
      </c>
      <c r="S4178" s="11"/>
    </row>
    <row r="4179" spans="2:19" x14ac:dyDescent="0.2">
      <c r="B4179" s="11"/>
      <c r="D4179" s="14">
        <f t="shared" si="729"/>
        <v>41.770000000000259</v>
      </c>
      <c r="E4179" s="11">
        <f t="shared" si="732"/>
        <v>37.840000000001169</v>
      </c>
      <c r="F4179" s="11">
        <f t="shared" si="725"/>
        <v>-371.21040000001148</v>
      </c>
      <c r="G4179" s="11">
        <f t="shared" ca="1" si="412"/>
        <v>356.52128770000002</v>
      </c>
      <c r="H4179" s="15">
        <f t="shared" si="733"/>
        <v>0</v>
      </c>
      <c r="I4179" s="11">
        <f t="shared" ca="1" si="1"/>
        <v>-14.689112310000001</v>
      </c>
      <c r="J4179" s="11">
        <f t="shared" ca="1" si="9"/>
        <v>-0.38819007150000001</v>
      </c>
      <c r="K4179" s="9">
        <f t="shared" ca="1" si="730"/>
        <v>-25.256063730000001</v>
      </c>
      <c r="L4179" s="11">
        <f t="shared" ca="1" si="731"/>
        <v>7648.5141590000003</v>
      </c>
      <c r="M4179" s="11">
        <f t="shared" ca="1" si="726"/>
        <v>0.54716600000000004</v>
      </c>
      <c r="N4179" s="11">
        <f t="shared" ca="1" si="723"/>
        <v>0</v>
      </c>
      <c r="O4179" s="11">
        <f t="shared" ca="1" si="724"/>
        <v>356.52128770000002</v>
      </c>
      <c r="P4179" s="13">
        <f t="shared" ca="1" si="727"/>
        <v>309.55099999999999</v>
      </c>
      <c r="Q4179" s="11">
        <f t="shared" ca="1" si="415"/>
        <v>-8.1589346280000002E-2</v>
      </c>
      <c r="R4179" s="11">
        <f t="shared" ca="1" si="728"/>
        <v>3.9570853369999999E-2</v>
      </c>
      <c r="S4179" s="11"/>
    </row>
    <row r="4180" spans="2:19" x14ac:dyDescent="0.2">
      <c r="B4180" s="11"/>
      <c r="D4180" s="14">
        <f t="shared" si="729"/>
        <v>41.780000000000257</v>
      </c>
      <c r="E4180" s="11">
        <f t="shared" si="732"/>
        <v>37.840000000001169</v>
      </c>
      <c r="F4180" s="11">
        <f t="shared" si="725"/>
        <v>-371.21040000001148</v>
      </c>
      <c r="G4180" s="11">
        <f t="shared" ca="1" si="412"/>
        <v>356.63089200000002</v>
      </c>
      <c r="H4180" s="15">
        <f t="shared" si="733"/>
        <v>0</v>
      </c>
      <c r="I4180" s="11">
        <f t="shared" ca="1" si="1"/>
        <v>-14.57950801</v>
      </c>
      <c r="J4180" s="11">
        <f t="shared" ca="1" si="9"/>
        <v>-0.38529355199999998</v>
      </c>
      <c r="K4180" s="9">
        <f t="shared" ca="1" si="730"/>
        <v>-25.259945630000001</v>
      </c>
      <c r="L4180" s="11">
        <f t="shared" ca="1" si="731"/>
        <v>7648.261579</v>
      </c>
      <c r="M4180" s="11">
        <f t="shared" ca="1" si="726"/>
        <v>0.54716600000000004</v>
      </c>
      <c r="N4180" s="11">
        <f t="shared" ca="1" si="723"/>
        <v>0</v>
      </c>
      <c r="O4180" s="11">
        <f t="shared" ca="1" si="724"/>
        <v>356.63089200000002</v>
      </c>
      <c r="P4180" s="13">
        <f t="shared" ca="1" si="727"/>
        <v>309.55099999999999</v>
      </c>
      <c r="Q4180" s="11">
        <f t="shared" ca="1" si="415"/>
        <v>-8.1601886700000001E-2</v>
      </c>
      <c r="R4180" s="11">
        <f t="shared" ca="1" si="728"/>
        <v>3.9275591429999999E-2</v>
      </c>
      <c r="S4180" s="11"/>
    </row>
    <row r="4181" spans="2:19" x14ac:dyDescent="0.2">
      <c r="B4181" s="11"/>
      <c r="D4181" s="14">
        <f t="shared" si="729"/>
        <v>41.790000000000255</v>
      </c>
      <c r="E4181" s="11">
        <f t="shared" si="732"/>
        <v>37.840000000001169</v>
      </c>
      <c r="F4181" s="11">
        <f t="shared" si="725"/>
        <v>-371.21040000001148</v>
      </c>
      <c r="G4181" s="11">
        <f t="shared" ca="1" si="412"/>
        <v>356.73969510000001</v>
      </c>
      <c r="H4181" s="15">
        <f t="shared" si="733"/>
        <v>0</v>
      </c>
      <c r="I4181" s="11">
        <f t="shared" ca="1" si="1"/>
        <v>-14.47070487</v>
      </c>
      <c r="J4181" s="11">
        <f t="shared" ca="1" si="9"/>
        <v>-0.3824182049</v>
      </c>
      <c r="K4181" s="9">
        <f t="shared" ca="1" si="730"/>
        <v>-25.263798569999999</v>
      </c>
      <c r="L4181" s="11">
        <f t="shared" ca="1" si="731"/>
        <v>7648.0089600000001</v>
      </c>
      <c r="M4181" s="11">
        <f t="shared" ca="1" si="726"/>
        <v>0.54716600000000004</v>
      </c>
      <c r="N4181" s="11">
        <f t="shared" ca="1" si="723"/>
        <v>0</v>
      </c>
      <c r="O4181" s="11">
        <f t="shared" ca="1" si="724"/>
        <v>356.73969510000001</v>
      </c>
      <c r="P4181" s="13">
        <f t="shared" ca="1" si="727"/>
        <v>309.55099999999999</v>
      </c>
      <c r="Q4181" s="11">
        <f t="shared" ca="1" si="415"/>
        <v>-8.1614333550000001E-2</v>
      </c>
      <c r="R4181" s="11">
        <f t="shared" ca="1" si="728"/>
        <v>3.8982487759999997E-2</v>
      </c>
      <c r="S4181" s="11"/>
    </row>
    <row r="4182" spans="2:19" x14ac:dyDescent="0.2">
      <c r="B4182" s="11"/>
      <c r="D4182" s="14">
        <f t="shared" si="729"/>
        <v>41.800000000000253</v>
      </c>
      <c r="E4182" s="11">
        <f t="shared" si="732"/>
        <v>37.840000000001169</v>
      </c>
      <c r="F4182" s="11">
        <f t="shared" si="725"/>
        <v>-371.21040000001148</v>
      </c>
      <c r="G4182" s="11">
        <f t="shared" ca="1" si="412"/>
        <v>356.88944190000001</v>
      </c>
      <c r="H4182" s="15">
        <f t="shared" si="733"/>
        <v>0</v>
      </c>
      <c r="I4182" s="11">
        <f t="shared" ca="1" si="1"/>
        <v>-14.320958129999999</v>
      </c>
      <c r="J4182" s="11">
        <f t="shared" ca="1" si="9"/>
        <v>-0.37846083860000002</v>
      </c>
      <c r="K4182" s="9">
        <f t="shared" ca="1" si="730"/>
        <v>-25.267622750000001</v>
      </c>
      <c r="L4182" s="11">
        <f t="shared" ca="1" si="731"/>
        <v>7647.7563030000001</v>
      </c>
      <c r="M4182" s="11">
        <f t="shared" ca="1" si="726"/>
        <v>0.54722999999999999</v>
      </c>
      <c r="N4182" s="11">
        <f t="shared" ca="1" si="723"/>
        <v>0</v>
      </c>
      <c r="O4182" s="11">
        <f t="shared" ca="1" si="724"/>
        <v>356.88944190000001</v>
      </c>
      <c r="P4182" s="13">
        <f t="shared" ca="1" si="727"/>
        <v>309.55599999999998</v>
      </c>
      <c r="Q4182" s="11">
        <f t="shared" ca="1" si="415"/>
        <v>-8.1625369069999995E-2</v>
      </c>
      <c r="R4182" s="11">
        <f t="shared" ca="1" si="728"/>
        <v>3.8579086499999998E-2</v>
      </c>
      <c r="S4182" s="11"/>
    </row>
    <row r="4183" spans="2:19" x14ac:dyDescent="0.2">
      <c r="B4183" s="11"/>
      <c r="D4183" s="14">
        <f t="shared" si="729"/>
        <v>41.810000000000251</v>
      </c>
      <c r="E4183" s="11">
        <f t="shared" si="732"/>
        <v>37.840000000001169</v>
      </c>
      <c r="F4183" s="11">
        <f t="shared" si="725"/>
        <v>-371.21040000001148</v>
      </c>
      <c r="G4183" s="11">
        <f t="shared" ca="1" si="412"/>
        <v>356.99636029999999</v>
      </c>
      <c r="H4183" s="15">
        <f t="shared" si="733"/>
        <v>0</v>
      </c>
      <c r="I4183" s="11">
        <f t="shared" ca="1" si="1"/>
        <v>-14.21403965</v>
      </c>
      <c r="J4183" s="11">
        <f t="shared" ca="1" si="9"/>
        <v>-0.3756352973</v>
      </c>
      <c r="K4183" s="9">
        <f t="shared" ca="1" si="730"/>
        <v>-25.271407360000001</v>
      </c>
      <c r="L4183" s="11">
        <f t="shared" ca="1" si="731"/>
        <v>7647.503608</v>
      </c>
      <c r="M4183" s="11">
        <f t="shared" ca="1" si="726"/>
        <v>0.54722999999999999</v>
      </c>
      <c r="N4183" s="11">
        <f t="shared" ca="1" si="723"/>
        <v>0</v>
      </c>
      <c r="O4183" s="11">
        <f t="shared" ca="1" si="724"/>
        <v>356.99636029999999</v>
      </c>
      <c r="P4183" s="13">
        <f t="shared" ca="1" si="727"/>
        <v>309.55599999999998</v>
      </c>
      <c r="Q4183" s="11">
        <f t="shared" ca="1" si="415"/>
        <v>-8.1637594990000006E-2</v>
      </c>
      <c r="R4183" s="11">
        <f t="shared" ca="1" si="728"/>
        <v>3.8291059869999998E-2</v>
      </c>
      <c r="S4183" s="11"/>
    </row>
    <row r="4184" spans="2:19" x14ac:dyDescent="0.2">
      <c r="B4184" s="11"/>
      <c r="D4184" s="14">
        <f t="shared" si="729"/>
        <v>41.820000000000249</v>
      </c>
      <c r="E4184" s="11">
        <f t="shared" si="732"/>
        <v>37.840000000001169</v>
      </c>
      <c r="F4184" s="11">
        <f t="shared" si="725"/>
        <v>-371.21040000001148</v>
      </c>
      <c r="G4184" s="11">
        <f t="shared" ca="1" si="412"/>
        <v>357.10249640000001</v>
      </c>
      <c r="H4184" s="15">
        <f t="shared" si="733"/>
        <v>0</v>
      </c>
      <c r="I4184" s="11">
        <f t="shared" ca="1" si="1"/>
        <v>-14.10790357</v>
      </c>
      <c r="J4184" s="11">
        <f t="shared" ca="1" si="9"/>
        <v>-0.37283043269999999</v>
      </c>
      <c r="K4184" s="9">
        <f t="shared" ca="1" si="730"/>
        <v>-25.275163710000001</v>
      </c>
      <c r="L4184" s="11">
        <f t="shared" ca="1" si="731"/>
        <v>7647.2508749999997</v>
      </c>
      <c r="M4184" s="11">
        <f t="shared" ca="1" si="726"/>
        <v>0.54722999999999999</v>
      </c>
      <c r="N4184" s="11">
        <f t="shared" ca="1" si="723"/>
        <v>0</v>
      </c>
      <c r="O4184" s="11">
        <f t="shared" ca="1" si="724"/>
        <v>357.10249640000001</v>
      </c>
      <c r="P4184" s="13">
        <f t="shared" ca="1" si="727"/>
        <v>309.55599999999998</v>
      </c>
      <c r="Q4184" s="11">
        <f t="shared" ca="1" si="415"/>
        <v>-8.1649729640000002E-2</v>
      </c>
      <c r="R4184" s="11">
        <f t="shared" ca="1" si="728"/>
        <v>3.8005140950000002E-2</v>
      </c>
      <c r="S4184" s="11"/>
    </row>
    <row r="4185" spans="2:19" x14ac:dyDescent="0.2">
      <c r="B4185" s="11"/>
      <c r="D4185" s="14">
        <f t="shared" si="729"/>
        <v>41.830000000000247</v>
      </c>
      <c r="E4185" s="11">
        <f t="shared" si="732"/>
        <v>37.840000000001169</v>
      </c>
      <c r="F4185" s="11">
        <f t="shared" si="725"/>
        <v>-371.21040000001148</v>
      </c>
      <c r="G4185" s="11">
        <f t="shared" ca="1" si="412"/>
        <v>357.24897920000001</v>
      </c>
      <c r="H4185" s="15">
        <f t="shared" si="733"/>
        <v>0</v>
      </c>
      <c r="I4185" s="11">
        <f t="shared" ca="1" si="1"/>
        <v>-13.96142077</v>
      </c>
      <c r="J4185" s="11">
        <f t="shared" ca="1" si="9"/>
        <v>-0.36895932259999997</v>
      </c>
      <c r="K4185" s="9">
        <f t="shared" ca="1" si="730"/>
        <v>-25.27889201</v>
      </c>
      <c r="L4185" s="11">
        <f t="shared" ca="1" si="731"/>
        <v>7646.9981049999997</v>
      </c>
      <c r="M4185" s="11">
        <f t="shared" ca="1" si="726"/>
        <v>0.54729300000000003</v>
      </c>
      <c r="N4185" s="11">
        <f t="shared" ca="1" si="723"/>
        <v>0</v>
      </c>
      <c r="O4185" s="11">
        <f t="shared" ca="1" si="724"/>
        <v>357.24897920000001</v>
      </c>
      <c r="P4185" s="13">
        <f t="shared" ca="1" si="727"/>
        <v>309.56</v>
      </c>
      <c r="Q4185" s="11">
        <f t="shared" ca="1" si="415"/>
        <v>-8.1660718480000005E-2</v>
      </c>
      <c r="R4185" s="11">
        <f t="shared" ca="1" si="728"/>
        <v>3.7610532379999999E-2</v>
      </c>
      <c r="S4185" s="11"/>
    </row>
    <row r="4186" spans="2:19" x14ac:dyDescent="0.2">
      <c r="B4186" s="11"/>
      <c r="D4186" s="14">
        <f t="shared" si="729"/>
        <v>41.840000000000245</v>
      </c>
      <c r="E4186" s="11">
        <f t="shared" si="732"/>
        <v>37.840000000001169</v>
      </c>
      <c r="F4186" s="11">
        <f t="shared" si="725"/>
        <v>-371.21040000001148</v>
      </c>
      <c r="G4186" s="11">
        <f t="shared" ca="1" si="412"/>
        <v>357.35327169999999</v>
      </c>
      <c r="H4186" s="15">
        <f t="shared" si="733"/>
        <v>0</v>
      </c>
      <c r="I4186" s="11">
        <f t="shared" ca="1" si="1"/>
        <v>-13.857128250000001</v>
      </c>
      <c r="J4186" s="11">
        <f t="shared" ca="1" si="9"/>
        <v>-0.36620317790000001</v>
      </c>
      <c r="K4186" s="9">
        <f t="shared" ca="1" si="730"/>
        <v>-25.282581610000001</v>
      </c>
      <c r="L4186" s="11">
        <f t="shared" ca="1" si="731"/>
        <v>7646.7452979999998</v>
      </c>
      <c r="M4186" s="11">
        <f t="shared" ca="1" si="726"/>
        <v>0.54729300000000003</v>
      </c>
      <c r="N4186" s="11">
        <f t="shared" ca="1" si="723"/>
        <v>0</v>
      </c>
      <c r="O4186" s="11">
        <f t="shared" ca="1" si="724"/>
        <v>357.35327169999999</v>
      </c>
      <c r="P4186" s="13">
        <f t="shared" ca="1" si="727"/>
        <v>309.56</v>
      </c>
      <c r="Q4186" s="11">
        <f t="shared" ca="1" si="415"/>
        <v>-8.1672637310000004E-2</v>
      </c>
      <c r="R4186" s="11">
        <f t="shared" ca="1" si="728"/>
        <v>3.7329579809999999E-2</v>
      </c>
      <c r="S4186" s="11"/>
    </row>
    <row r="4187" spans="2:19" x14ac:dyDescent="0.2">
      <c r="B4187" s="11"/>
      <c r="D4187" s="14">
        <f t="shared" si="729"/>
        <v>41.850000000000243</v>
      </c>
      <c r="E4187" s="11">
        <f t="shared" si="732"/>
        <v>37.840000000001169</v>
      </c>
      <c r="F4187" s="11">
        <f t="shared" si="725"/>
        <v>-371.21040000001148</v>
      </c>
      <c r="G4187" s="11">
        <f t="shared" ca="1" si="412"/>
        <v>357.45680019999998</v>
      </c>
      <c r="H4187" s="15">
        <f t="shared" si="733"/>
        <v>0</v>
      </c>
      <c r="I4187" s="11">
        <f t="shared" ca="1" si="1"/>
        <v>-13.75359976</v>
      </c>
      <c r="J4187" s="11">
        <f t="shared" ca="1" si="9"/>
        <v>-0.36346722399999998</v>
      </c>
      <c r="K4187" s="9">
        <f t="shared" ca="1" si="730"/>
        <v>-25.286243639999999</v>
      </c>
      <c r="L4187" s="11">
        <f t="shared" ca="1" si="731"/>
        <v>7646.4924540000002</v>
      </c>
      <c r="M4187" s="11">
        <f t="shared" ca="1" si="726"/>
        <v>0.54729300000000003</v>
      </c>
      <c r="N4187" s="11">
        <f t="shared" ca="1" si="723"/>
        <v>0</v>
      </c>
      <c r="O4187" s="11">
        <f t="shared" ca="1" si="724"/>
        <v>357.45680019999998</v>
      </c>
      <c r="P4187" s="13">
        <f t="shared" ca="1" si="727"/>
        <v>309.56</v>
      </c>
      <c r="Q4187" s="11">
        <f t="shared" ca="1" si="415"/>
        <v>-8.1684467110000006E-2</v>
      </c>
      <c r="R4187" s="11">
        <f t="shared" ca="1" si="728"/>
        <v>3.7050685430000001E-2</v>
      </c>
      <c r="S4187" s="11"/>
    </row>
    <row r="4188" spans="2:19" x14ac:dyDescent="0.2">
      <c r="B4188" s="11"/>
      <c r="D4188" s="14">
        <f t="shared" si="729"/>
        <v>41.860000000000241</v>
      </c>
      <c r="E4188" s="11">
        <f t="shared" si="732"/>
        <v>37.840000000001169</v>
      </c>
      <c r="F4188" s="11">
        <f t="shared" si="725"/>
        <v>-371.21040000001148</v>
      </c>
      <c r="G4188" s="11">
        <f t="shared" ca="1" si="412"/>
        <v>357.55957009999997</v>
      </c>
      <c r="H4188" s="15">
        <f t="shared" si="733"/>
        <v>0</v>
      </c>
      <c r="I4188" s="11">
        <f t="shared" ca="1" si="1"/>
        <v>-13.650829910000001</v>
      </c>
      <c r="J4188" s="11">
        <f t="shared" ca="1" si="9"/>
        <v>-0.36075131900000001</v>
      </c>
      <c r="K4188" s="9">
        <f t="shared" ca="1" si="730"/>
        <v>-25.289878309999999</v>
      </c>
      <c r="L4188" s="11">
        <f t="shared" ca="1" si="731"/>
        <v>7646.2395729999998</v>
      </c>
      <c r="M4188" s="11">
        <f t="shared" ca="1" si="726"/>
        <v>0.54729300000000003</v>
      </c>
      <c r="N4188" s="11">
        <f t="shared" ca="1" si="723"/>
        <v>0</v>
      </c>
      <c r="O4188" s="11">
        <f t="shared" ca="1" si="724"/>
        <v>357.55957009999997</v>
      </c>
      <c r="P4188" s="13">
        <f t="shared" ca="1" si="727"/>
        <v>309.56</v>
      </c>
      <c r="Q4188" s="11">
        <f t="shared" ca="1" si="415"/>
        <v>-8.1696208519999994E-2</v>
      </c>
      <c r="R4188" s="11">
        <f t="shared" ca="1" si="728"/>
        <v>3.6773834759999999E-2</v>
      </c>
      <c r="S4188" s="11"/>
    </row>
    <row r="4189" spans="2:19" x14ac:dyDescent="0.2">
      <c r="B4189" s="11"/>
      <c r="D4189" s="14">
        <f t="shared" si="729"/>
        <v>41.870000000000239</v>
      </c>
      <c r="E4189" s="11">
        <f t="shared" si="732"/>
        <v>37.840000000001169</v>
      </c>
      <c r="F4189" s="11">
        <f t="shared" si="725"/>
        <v>-371.21040000001148</v>
      </c>
      <c r="G4189" s="11">
        <f t="shared" ca="1" si="412"/>
        <v>357.70341130000003</v>
      </c>
      <c r="H4189" s="15">
        <f t="shared" si="733"/>
        <v>0</v>
      </c>
      <c r="I4189" s="11">
        <f t="shared" ca="1" si="1"/>
        <v>-13.506988720000001</v>
      </c>
      <c r="J4189" s="11">
        <f t="shared" ca="1" si="9"/>
        <v>-0.35695001910000002</v>
      </c>
      <c r="K4189" s="9">
        <f t="shared" ca="1" si="730"/>
        <v>-25.293485820000001</v>
      </c>
      <c r="L4189" s="11">
        <f t="shared" ca="1" si="731"/>
        <v>7645.986656</v>
      </c>
      <c r="M4189" s="11">
        <f t="shared" ca="1" si="726"/>
        <v>0.54735699999999998</v>
      </c>
      <c r="N4189" s="11">
        <f t="shared" ca="1" si="723"/>
        <v>0</v>
      </c>
      <c r="O4189" s="11">
        <f t="shared" ca="1" si="724"/>
        <v>357.70341130000003</v>
      </c>
      <c r="P4189" s="13">
        <f t="shared" ca="1" si="727"/>
        <v>309.56400000000002</v>
      </c>
      <c r="Q4189" s="11">
        <f t="shared" ca="1" si="415"/>
        <v>-8.170680642E-2</v>
      </c>
      <c r="R4189" s="11">
        <f t="shared" ca="1" si="728"/>
        <v>3.6386342410000001E-2</v>
      </c>
      <c r="S4189" s="11"/>
    </row>
    <row r="4190" spans="2:19" x14ac:dyDescent="0.2">
      <c r="B4190" s="11"/>
      <c r="D4190" s="14">
        <f t="shared" si="729"/>
        <v>41.880000000000237</v>
      </c>
      <c r="E4190" s="11">
        <f t="shared" si="732"/>
        <v>37.840000000001169</v>
      </c>
      <c r="F4190" s="11">
        <f t="shared" si="725"/>
        <v>-371.21040000001148</v>
      </c>
      <c r="G4190" s="11">
        <f t="shared" ca="1" si="412"/>
        <v>357.80437899999998</v>
      </c>
      <c r="H4190" s="15">
        <f t="shared" si="733"/>
        <v>0</v>
      </c>
      <c r="I4190" s="11">
        <f t="shared" ca="1" si="1"/>
        <v>-13.40602103</v>
      </c>
      <c r="J4190" s="11">
        <f t="shared" ca="1" si="9"/>
        <v>-0.35428173959999998</v>
      </c>
      <c r="K4190" s="9">
        <f t="shared" ca="1" si="730"/>
        <v>-25.297055319999998</v>
      </c>
      <c r="L4190" s="11">
        <f t="shared" ca="1" si="731"/>
        <v>7645.7337029999999</v>
      </c>
      <c r="M4190" s="11">
        <f t="shared" ca="1" si="726"/>
        <v>0.54735699999999998</v>
      </c>
      <c r="N4190" s="11">
        <f t="shared" ca="1" si="723"/>
        <v>0</v>
      </c>
      <c r="O4190" s="11">
        <f t="shared" ca="1" si="724"/>
        <v>357.80437899999998</v>
      </c>
      <c r="P4190" s="13">
        <f t="shared" ca="1" si="727"/>
        <v>309.56400000000002</v>
      </c>
      <c r="Q4190" s="11">
        <f t="shared" ca="1" si="415"/>
        <v>-8.1718337160000001E-2</v>
      </c>
      <c r="R4190" s="11">
        <f t="shared" ca="1" si="728"/>
        <v>3.6114346540000002E-2</v>
      </c>
      <c r="S4190" s="11"/>
    </row>
    <row r="4191" spans="2:19" x14ac:dyDescent="0.2">
      <c r="B4191" s="11"/>
      <c r="D4191" s="14">
        <f t="shared" si="729"/>
        <v>41.890000000000235</v>
      </c>
      <c r="E4191" s="11">
        <f t="shared" si="732"/>
        <v>37.840000000001169</v>
      </c>
      <c r="F4191" s="11">
        <f t="shared" si="725"/>
        <v>-371.21040000001148</v>
      </c>
      <c r="G4191" s="11">
        <f t="shared" ca="1" si="412"/>
        <v>357.904606</v>
      </c>
      <c r="H4191" s="15">
        <f t="shared" si="733"/>
        <v>0</v>
      </c>
      <c r="I4191" s="11">
        <f t="shared" ca="1" si="1"/>
        <v>-13.305794000000001</v>
      </c>
      <c r="J4191" s="11">
        <f t="shared" ca="1" si="9"/>
        <v>-0.35163303379999999</v>
      </c>
      <c r="K4191" s="9">
        <f t="shared" ca="1" si="730"/>
        <v>-25.300598140000002</v>
      </c>
      <c r="L4191" s="11">
        <f t="shared" ca="1" si="731"/>
        <v>7645.4807149999997</v>
      </c>
      <c r="M4191" s="11">
        <f t="shared" ca="1" si="726"/>
        <v>0.54735699999999998</v>
      </c>
      <c r="N4191" s="11">
        <f t="shared" ca="1" si="723"/>
        <v>0</v>
      </c>
      <c r="O4191" s="11">
        <f t="shared" ca="1" si="724"/>
        <v>357.904606</v>
      </c>
      <c r="P4191" s="13">
        <f t="shared" ca="1" si="727"/>
        <v>309.56400000000002</v>
      </c>
      <c r="Q4191" s="11">
        <f t="shared" ca="1" si="415"/>
        <v>-8.1729781700000004E-2</v>
      </c>
      <c r="R4191" s="11">
        <f t="shared" ca="1" si="728"/>
        <v>3.5844345950000002E-2</v>
      </c>
      <c r="S4191" s="11"/>
    </row>
    <row r="4192" spans="2:19" x14ac:dyDescent="0.2">
      <c r="B4192" s="11"/>
      <c r="D4192" s="14">
        <f t="shared" si="729"/>
        <v>41.900000000000233</v>
      </c>
      <c r="E4192" s="11">
        <f t="shared" si="732"/>
        <v>37.840000000001169</v>
      </c>
      <c r="F4192" s="11">
        <f t="shared" si="725"/>
        <v>-371.21040000001148</v>
      </c>
      <c r="G4192" s="11">
        <f t="shared" ca="1" si="412"/>
        <v>358.00409760000002</v>
      </c>
      <c r="H4192" s="15">
        <f t="shared" si="733"/>
        <v>0</v>
      </c>
      <c r="I4192" s="11">
        <f t="shared" ca="1" si="1"/>
        <v>-13.206302409999999</v>
      </c>
      <c r="J4192" s="11">
        <f t="shared" ca="1" si="9"/>
        <v>-0.34900376360000002</v>
      </c>
      <c r="K4192" s="9">
        <f t="shared" ca="1" si="730"/>
        <v>-25.304114469999998</v>
      </c>
      <c r="L4192" s="11">
        <f t="shared" ca="1" si="731"/>
        <v>7645.2276920000004</v>
      </c>
      <c r="M4192" s="11">
        <f t="shared" ca="1" si="726"/>
        <v>0.54735699999999998</v>
      </c>
      <c r="N4192" s="11">
        <f t="shared" ca="1" si="723"/>
        <v>0</v>
      </c>
      <c r="O4192" s="11">
        <f t="shared" ca="1" si="724"/>
        <v>358.00409760000002</v>
      </c>
      <c r="P4192" s="13">
        <f t="shared" ca="1" si="727"/>
        <v>309.56400000000002</v>
      </c>
      <c r="Q4192" s="11">
        <f t="shared" ca="1" si="415"/>
        <v>-8.1741140670000004E-2</v>
      </c>
      <c r="R4192" s="11">
        <f t="shared" ca="1" si="728"/>
        <v>3.5576326560000003E-2</v>
      </c>
      <c r="S4192" s="11"/>
    </row>
    <row r="4193" spans="2:19" x14ac:dyDescent="0.2">
      <c r="B4193" s="11"/>
      <c r="D4193" s="14">
        <f t="shared" si="729"/>
        <v>41.910000000000231</v>
      </c>
      <c r="E4193" s="11">
        <f t="shared" si="732"/>
        <v>37.840000000001169</v>
      </c>
      <c r="F4193" s="11">
        <f t="shared" si="725"/>
        <v>-371.21040000001148</v>
      </c>
      <c r="G4193" s="11">
        <f t="shared" ca="1" si="412"/>
        <v>358.14407599999998</v>
      </c>
      <c r="H4193" s="15">
        <f t="shared" si="733"/>
        <v>0</v>
      </c>
      <c r="I4193" s="11">
        <f t="shared" ca="1" si="1"/>
        <v>-13.066323969999999</v>
      </c>
      <c r="J4193" s="11">
        <f t="shared" ca="1" si="9"/>
        <v>-0.34530454459999999</v>
      </c>
      <c r="K4193" s="9">
        <f t="shared" ca="1" si="730"/>
        <v>-25.307604510000001</v>
      </c>
      <c r="L4193" s="11">
        <f t="shared" ca="1" si="731"/>
        <v>7644.9746329999998</v>
      </c>
      <c r="M4193" s="11">
        <f t="shared" ca="1" si="726"/>
        <v>0.54742000000000002</v>
      </c>
      <c r="N4193" s="11">
        <f t="shared" ca="1" si="723"/>
        <v>0</v>
      </c>
      <c r="O4193" s="11">
        <f t="shared" ca="1" si="724"/>
        <v>358.14407599999998</v>
      </c>
      <c r="P4193" s="13">
        <f t="shared" ca="1" si="727"/>
        <v>309.56799999999998</v>
      </c>
      <c r="Q4193" s="11">
        <f t="shared" ca="1" si="415"/>
        <v>-8.175135838E-2</v>
      </c>
      <c r="R4193" s="11">
        <f t="shared" ca="1" si="728"/>
        <v>3.5199240020000001E-2</v>
      </c>
      <c r="S4193" s="11"/>
    </row>
    <row r="4194" spans="2:19" x14ac:dyDescent="0.2">
      <c r="B4194" s="11"/>
      <c r="D4194" s="14">
        <f t="shared" si="729"/>
        <v>41.920000000000229</v>
      </c>
      <c r="E4194" s="11">
        <f t="shared" si="732"/>
        <v>37.840000000001169</v>
      </c>
      <c r="F4194" s="11">
        <f t="shared" si="725"/>
        <v>-371.21040000001148</v>
      </c>
      <c r="G4194" s="11">
        <f t="shared" ca="1" si="412"/>
        <v>358.24181520000002</v>
      </c>
      <c r="H4194" s="15">
        <f t="shared" si="733"/>
        <v>0</v>
      </c>
      <c r="I4194" s="11">
        <f t="shared" ca="1" si="1"/>
        <v>-12.9685848</v>
      </c>
      <c r="J4194" s="11">
        <f t="shared" ca="1" si="9"/>
        <v>-0.34272158549999998</v>
      </c>
      <c r="K4194" s="9">
        <f t="shared" ca="1" si="730"/>
        <v>-25.311057550000001</v>
      </c>
      <c r="L4194" s="11">
        <f t="shared" ca="1" si="731"/>
        <v>7644.7215399999995</v>
      </c>
      <c r="M4194" s="11">
        <f t="shared" ca="1" si="726"/>
        <v>0.54742000000000002</v>
      </c>
      <c r="N4194" s="11">
        <f t="shared" ca="1" si="723"/>
        <v>0</v>
      </c>
      <c r="O4194" s="11">
        <f t="shared" ca="1" si="724"/>
        <v>358.24181520000002</v>
      </c>
      <c r="P4194" s="13">
        <f t="shared" ca="1" si="727"/>
        <v>309.56799999999998</v>
      </c>
      <c r="Q4194" s="11">
        <f t="shared" ca="1" si="415"/>
        <v>-8.1762512780000005E-2</v>
      </c>
      <c r="R4194" s="11">
        <f t="shared" ca="1" si="728"/>
        <v>3.493594144E-2</v>
      </c>
      <c r="S4194" s="11"/>
    </row>
    <row r="4195" spans="2:19" x14ac:dyDescent="0.2">
      <c r="B4195" s="11"/>
      <c r="D4195" s="14">
        <f t="shared" si="729"/>
        <v>41.930000000000227</v>
      </c>
      <c r="E4195" s="11">
        <f t="shared" si="732"/>
        <v>37.840000000001169</v>
      </c>
      <c r="F4195" s="11">
        <f t="shared" si="725"/>
        <v>-371.21040000001148</v>
      </c>
      <c r="G4195" s="11">
        <f t="shared" ca="1" si="412"/>
        <v>358.33883639999999</v>
      </c>
      <c r="H4195" s="15">
        <f t="shared" si="733"/>
        <v>0</v>
      </c>
      <c r="I4195" s="11">
        <f t="shared" ca="1" si="1"/>
        <v>-12.871563549999999</v>
      </c>
      <c r="J4195" s="11">
        <f t="shared" ca="1" si="9"/>
        <v>-0.34015759919999999</v>
      </c>
      <c r="K4195" s="9">
        <f t="shared" ca="1" si="730"/>
        <v>-25.31448477</v>
      </c>
      <c r="L4195" s="11">
        <f t="shared" ca="1" si="731"/>
        <v>7644.4684120000002</v>
      </c>
      <c r="M4195" s="11">
        <f t="shared" ca="1" si="726"/>
        <v>0.54742000000000002</v>
      </c>
      <c r="N4195" s="11">
        <f t="shared" ca="1" si="723"/>
        <v>0</v>
      </c>
      <c r="O4195" s="11">
        <f t="shared" ca="1" si="724"/>
        <v>358.33883639999999</v>
      </c>
      <c r="P4195" s="13">
        <f t="shared" ca="1" si="727"/>
        <v>309.56799999999998</v>
      </c>
      <c r="Q4195" s="11">
        <f t="shared" ca="1" si="415"/>
        <v>-8.1773583740000003E-2</v>
      </c>
      <c r="R4195" s="11">
        <f t="shared" ca="1" si="728"/>
        <v>3.4674576880000002E-2</v>
      </c>
      <c r="S4195" s="11"/>
    </row>
    <row r="4196" spans="2:19" x14ac:dyDescent="0.2">
      <c r="B4196" s="11"/>
      <c r="D4196" s="14">
        <f t="shared" si="729"/>
        <v>41.940000000000225</v>
      </c>
      <c r="E4196" s="11">
        <f t="shared" si="732"/>
        <v>37.840000000001169</v>
      </c>
      <c r="F4196" s="11">
        <f t="shared" si="725"/>
        <v>-371.21040000001148</v>
      </c>
      <c r="G4196" s="11">
        <f t="shared" ca="1" si="412"/>
        <v>358.43514479999999</v>
      </c>
      <c r="H4196" s="15">
        <f t="shared" si="733"/>
        <v>0</v>
      </c>
      <c r="I4196" s="11">
        <f t="shared" ca="1" si="1"/>
        <v>-12.77525516</v>
      </c>
      <c r="J4196" s="11">
        <f t="shared" ca="1" si="9"/>
        <v>-0.3376124513</v>
      </c>
      <c r="K4196" s="9">
        <f t="shared" ca="1" si="730"/>
        <v>-25.317886349999998</v>
      </c>
      <c r="L4196" s="11">
        <f t="shared" ca="1" si="731"/>
        <v>7644.2152500000002</v>
      </c>
      <c r="M4196" s="11">
        <f t="shared" ca="1" si="726"/>
        <v>0.54742000000000002</v>
      </c>
      <c r="N4196" s="11">
        <f t="shared" ca="1" si="723"/>
        <v>0</v>
      </c>
      <c r="O4196" s="11">
        <f t="shared" ca="1" si="724"/>
        <v>358.43514479999999</v>
      </c>
      <c r="P4196" s="13">
        <f t="shared" ca="1" si="727"/>
        <v>309.56799999999998</v>
      </c>
      <c r="Q4196" s="11">
        <f t="shared" ca="1" si="415"/>
        <v>-8.1784571880000004E-2</v>
      </c>
      <c r="R4196" s="11">
        <f t="shared" ca="1" si="728"/>
        <v>3.4415132649999999E-2</v>
      </c>
      <c r="S4196" s="11"/>
    </row>
    <row r="4197" spans="2:19" x14ac:dyDescent="0.2">
      <c r="B4197" s="11"/>
      <c r="D4197" s="14">
        <f t="shared" si="729"/>
        <v>41.950000000000223</v>
      </c>
      <c r="E4197" s="11">
        <f t="shared" si="732"/>
        <v>37.840000000001169</v>
      </c>
      <c r="F4197" s="11">
        <f t="shared" si="725"/>
        <v>-371.21040000001148</v>
      </c>
      <c r="G4197" s="11">
        <f t="shared" ca="1" si="412"/>
        <v>358.57266199999998</v>
      </c>
      <c r="H4197" s="15">
        <f t="shared" si="733"/>
        <v>0</v>
      </c>
      <c r="I4197" s="11">
        <f t="shared" ca="1" si="1"/>
        <v>-12.63773801</v>
      </c>
      <c r="J4197" s="11">
        <f t="shared" ca="1" si="9"/>
        <v>-0.3339782771</v>
      </c>
      <c r="K4197" s="9">
        <f t="shared" ca="1" si="730"/>
        <v>-25.321262470000001</v>
      </c>
      <c r="L4197" s="11">
        <f t="shared" ca="1" si="731"/>
        <v>7643.9620539999996</v>
      </c>
      <c r="M4197" s="11">
        <f t="shared" ca="1" si="726"/>
        <v>0.54748399999999997</v>
      </c>
      <c r="N4197" s="11">
        <f t="shared" ca="1" si="723"/>
        <v>0</v>
      </c>
      <c r="O4197" s="11">
        <f t="shared" ca="1" si="724"/>
        <v>358.57266199999998</v>
      </c>
      <c r="P4197" s="13">
        <f t="shared" ca="1" si="727"/>
        <v>309.57299999999998</v>
      </c>
      <c r="Q4197" s="11">
        <f t="shared" ca="1" si="415"/>
        <v>-8.1794156699999995E-2</v>
      </c>
      <c r="R4197" s="11">
        <f t="shared" ca="1" si="728"/>
        <v>3.4044676570000001E-2</v>
      </c>
      <c r="S4197" s="11"/>
    </row>
    <row r="4198" spans="2:19" x14ac:dyDescent="0.2">
      <c r="B4198" s="11"/>
      <c r="D4198" s="14">
        <f t="shared" si="729"/>
        <v>41.960000000000221</v>
      </c>
      <c r="E4198" s="11">
        <f t="shared" si="732"/>
        <v>37.840000000001169</v>
      </c>
      <c r="F4198" s="11">
        <f t="shared" si="725"/>
        <v>-371.21040000001148</v>
      </c>
      <c r="G4198" s="11">
        <f t="shared" ca="1" si="412"/>
        <v>358.66725709999997</v>
      </c>
      <c r="H4198" s="15">
        <f t="shared" si="733"/>
        <v>0</v>
      </c>
      <c r="I4198" s="11">
        <f t="shared" ca="1" si="1"/>
        <v>-12.543142899999999</v>
      </c>
      <c r="J4198" s="11">
        <f t="shared" ca="1" si="9"/>
        <v>-0.33147840639999998</v>
      </c>
      <c r="K4198" s="9">
        <f t="shared" ca="1" si="730"/>
        <v>-25.324602250000002</v>
      </c>
      <c r="L4198" s="11">
        <f t="shared" ca="1" si="731"/>
        <v>7643.7088249999997</v>
      </c>
      <c r="M4198" s="11">
        <f t="shared" ca="1" si="726"/>
        <v>0.54748399999999997</v>
      </c>
      <c r="N4198" s="11">
        <f t="shared" ca="1" si="723"/>
        <v>0</v>
      </c>
      <c r="O4198" s="11">
        <f t="shared" ca="1" si="724"/>
        <v>358.66725709999997</v>
      </c>
      <c r="P4198" s="13">
        <f t="shared" ca="1" si="727"/>
        <v>309.57299999999998</v>
      </c>
      <c r="Q4198" s="11">
        <f t="shared" ca="1" si="415"/>
        <v>-8.1804945049999994E-2</v>
      </c>
      <c r="R4198" s="11">
        <f t="shared" ca="1" si="728"/>
        <v>3.3789847749999997E-2</v>
      </c>
      <c r="S4198" s="11"/>
    </row>
    <row r="4199" spans="2:19" x14ac:dyDescent="0.2">
      <c r="B4199" s="11"/>
      <c r="D4199" s="14">
        <f t="shared" si="729"/>
        <v>41.970000000000219</v>
      </c>
      <c r="E4199" s="11">
        <f t="shared" si="732"/>
        <v>37.840000000001169</v>
      </c>
      <c r="F4199" s="11">
        <f t="shared" si="725"/>
        <v>-371.21040000001148</v>
      </c>
      <c r="G4199" s="11">
        <f t="shared" ca="1" si="412"/>
        <v>358.76115650000003</v>
      </c>
      <c r="H4199" s="15">
        <f t="shared" si="733"/>
        <v>0</v>
      </c>
      <c r="I4199" s="11">
        <f t="shared" ca="1" si="1"/>
        <v>-12.449243510000001</v>
      </c>
      <c r="J4199" s="11">
        <f t="shared" ca="1" si="9"/>
        <v>-0.32899692159999999</v>
      </c>
      <c r="K4199" s="9">
        <f t="shared" ca="1" si="730"/>
        <v>-25.327917039999999</v>
      </c>
      <c r="L4199" s="11">
        <f t="shared" ca="1" si="731"/>
        <v>7643.4555620000001</v>
      </c>
      <c r="M4199" s="11">
        <f t="shared" ca="1" si="726"/>
        <v>0.54748399999999997</v>
      </c>
      <c r="N4199" s="11">
        <f t="shared" ca="1" si="723"/>
        <v>0</v>
      </c>
      <c r="O4199" s="11">
        <f t="shared" ca="1" si="724"/>
        <v>358.76115650000003</v>
      </c>
      <c r="P4199" s="13">
        <f t="shared" ca="1" si="727"/>
        <v>309.57299999999998</v>
      </c>
      <c r="Q4199" s="11">
        <f t="shared" ca="1" si="415"/>
        <v>-8.1815652650000001E-2</v>
      </c>
      <c r="R4199" s="11">
        <f t="shared" ca="1" si="728"/>
        <v>3.3536893120000001E-2</v>
      </c>
      <c r="S4199" s="11"/>
    </row>
    <row r="4200" spans="2:19" x14ac:dyDescent="0.2">
      <c r="B4200" s="11"/>
      <c r="D4200" s="14">
        <f t="shared" si="729"/>
        <v>41.980000000000217</v>
      </c>
      <c r="E4200" s="11">
        <f t="shared" si="732"/>
        <v>37.840000000001169</v>
      </c>
      <c r="F4200" s="11">
        <f t="shared" si="725"/>
        <v>-371.21040000001148</v>
      </c>
      <c r="G4200" s="11">
        <f t="shared" ca="1" si="412"/>
        <v>358.8543651</v>
      </c>
      <c r="H4200" s="15">
        <f t="shared" si="733"/>
        <v>0</v>
      </c>
      <c r="I4200" s="11">
        <f t="shared" ca="1" si="1"/>
        <v>-12.35603491</v>
      </c>
      <c r="J4200" s="11">
        <f t="shared" ca="1" si="9"/>
        <v>-0.3265336922</v>
      </c>
      <c r="K4200" s="9">
        <f t="shared" ca="1" si="730"/>
        <v>-25.33120701</v>
      </c>
      <c r="L4200" s="11">
        <f t="shared" ca="1" si="731"/>
        <v>7643.2022669999997</v>
      </c>
      <c r="M4200" s="11">
        <f t="shared" ca="1" si="726"/>
        <v>0.54748399999999997</v>
      </c>
      <c r="N4200" s="11">
        <f t="shared" ca="1" si="723"/>
        <v>0</v>
      </c>
      <c r="O4200" s="11">
        <f t="shared" ca="1" si="724"/>
        <v>358.8543651</v>
      </c>
      <c r="P4200" s="13">
        <f t="shared" ca="1" si="727"/>
        <v>309.57299999999998</v>
      </c>
      <c r="Q4200" s="11">
        <f t="shared" ca="1" si="415"/>
        <v>-8.1826280089999995E-2</v>
      </c>
      <c r="R4200" s="11">
        <f t="shared" ca="1" si="728"/>
        <v>3.3285799409999997E-2</v>
      </c>
      <c r="S4200" s="11"/>
    </row>
    <row r="4201" spans="2:19" x14ac:dyDescent="0.2">
      <c r="B4201" s="11"/>
      <c r="D4201" s="14">
        <f t="shared" si="729"/>
        <v>41.990000000000215</v>
      </c>
      <c r="E4201" s="11">
        <f t="shared" si="732"/>
        <v>37.840000000001169</v>
      </c>
      <c r="F4201" s="11">
        <f t="shared" si="725"/>
        <v>-371.21040000001148</v>
      </c>
      <c r="G4201" s="11">
        <f t="shared" ca="1" si="412"/>
        <v>358.98819250000003</v>
      </c>
      <c r="H4201" s="15">
        <f t="shared" si="733"/>
        <v>0</v>
      </c>
      <c r="I4201" s="11">
        <f t="shared" ca="1" si="1"/>
        <v>-12.22220752</v>
      </c>
      <c r="J4201" s="11">
        <f t="shared" ca="1" si="9"/>
        <v>-0.32299702749999998</v>
      </c>
      <c r="K4201" s="9">
        <f t="shared" ca="1" si="730"/>
        <v>-25.334472340000001</v>
      </c>
      <c r="L4201" s="11">
        <f t="shared" ca="1" si="731"/>
        <v>7642.9489380000005</v>
      </c>
      <c r="M4201" s="11">
        <f t="shared" ca="1" si="726"/>
        <v>0.54754700000000001</v>
      </c>
      <c r="N4201" s="11">
        <f t="shared" ca="1" si="723"/>
        <v>0</v>
      </c>
      <c r="O4201" s="11">
        <f t="shared" ca="1" si="724"/>
        <v>358.98819250000003</v>
      </c>
      <c r="P4201" s="13">
        <f t="shared" ca="1" si="727"/>
        <v>309.577</v>
      </c>
      <c r="Q4201" s="11">
        <f t="shared" ca="1" si="415"/>
        <v>-8.1835770569999994E-2</v>
      </c>
      <c r="R4201" s="11">
        <f t="shared" ca="1" si="728"/>
        <v>3.2925283130000003E-2</v>
      </c>
      <c r="S4201" s="11"/>
    </row>
    <row r="4202" spans="2:19" x14ac:dyDescent="0.2">
      <c r="B4202" s="11"/>
      <c r="D4202" s="14">
        <f t="shared" si="729"/>
        <v>42.000000000000213</v>
      </c>
      <c r="E4202" s="11">
        <f t="shared" si="732"/>
        <v>37.840000000001169</v>
      </c>
      <c r="F4202" s="11">
        <f t="shared" si="725"/>
        <v>-371.21040000001148</v>
      </c>
      <c r="G4202" s="11">
        <f t="shared" ca="1" si="412"/>
        <v>359.07973529999998</v>
      </c>
      <c r="H4202" s="15">
        <f t="shared" si="733"/>
        <v>0</v>
      </c>
      <c r="I4202" s="11">
        <f t="shared" ca="1" si="1"/>
        <v>-12.13066465</v>
      </c>
      <c r="J4202" s="11">
        <f t="shared" ca="1" si="9"/>
        <v>-0.32057781860000001</v>
      </c>
      <c r="K4202" s="9">
        <f t="shared" ca="1" si="730"/>
        <v>-25.337702310000001</v>
      </c>
      <c r="L4202" s="11">
        <f t="shared" ca="1" si="731"/>
        <v>7642.6955779999998</v>
      </c>
      <c r="M4202" s="11">
        <f t="shared" ca="1" si="726"/>
        <v>0.54754700000000001</v>
      </c>
      <c r="N4202" s="11">
        <f t="shared" ca="1" si="723"/>
        <v>0</v>
      </c>
      <c r="O4202" s="11">
        <f t="shared" ca="1" si="724"/>
        <v>359.07973529999998</v>
      </c>
      <c r="P4202" s="13">
        <f t="shared" ca="1" si="727"/>
        <v>309.577</v>
      </c>
      <c r="Q4202" s="11">
        <f t="shared" ca="1" si="415"/>
        <v>-8.1846204059999997E-2</v>
      </c>
      <c r="R4202" s="11">
        <f t="shared" ca="1" si="728"/>
        <v>3.267867671E-2</v>
      </c>
      <c r="S4202" s="11"/>
    </row>
    <row r="4203" spans="2:19" x14ac:dyDescent="0.2">
      <c r="B4203" s="11"/>
      <c r="D4203" s="14">
        <f t="shared" si="729"/>
        <v>42.010000000000211</v>
      </c>
      <c r="E4203" s="11">
        <f t="shared" si="732"/>
        <v>37.840000000001169</v>
      </c>
      <c r="F4203" s="11">
        <f t="shared" si="725"/>
        <v>-371.21040000001148</v>
      </c>
      <c r="G4203" s="11">
        <f t="shared" ca="1" si="412"/>
        <v>359.17060409999999</v>
      </c>
      <c r="H4203" s="15">
        <f t="shared" si="733"/>
        <v>0</v>
      </c>
      <c r="I4203" s="11">
        <f t="shared" ca="1" si="1"/>
        <v>-12.039795890000001</v>
      </c>
      <c r="J4203" s="11">
        <f t="shared" ca="1" si="9"/>
        <v>-0.31817642429999998</v>
      </c>
      <c r="K4203" s="9">
        <f t="shared" ca="1" si="730"/>
        <v>-25.340908089999999</v>
      </c>
      <c r="L4203" s="11">
        <f t="shared" ca="1" si="731"/>
        <v>7642.4421840000005</v>
      </c>
      <c r="M4203" s="11">
        <f t="shared" ca="1" si="726"/>
        <v>0.54754700000000001</v>
      </c>
      <c r="N4203" s="11">
        <f t="shared" ca="1" si="723"/>
        <v>0</v>
      </c>
      <c r="O4203" s="11">
        <f t="shared" ca="1" si="724"/>
        <v>359.17060409999999</v>
      </c>
      <c r="P4203" s="13">
        <f t="shared" ca="1" si="727"/>
        <v>309.577</v>
      </c>
      <c r="Q4203" s="11">
        <f t="shared" ca="1" si="415"/>
        <v>-8.1856559410000002E-2</v>
      </c>
      <c r="R4203" s="11">
        <f t="shared" ca="1" si="728"/>
        <v>3.2433886269999997E-2</v>
      </c>
      <c r="S4203" s="11"/>
    </row>
    <row r="4204" spans="2:19" x14ac:dyDescent="0.2">
      <c r="B4204" s="11"/>
      <c r="D4204" s="14">
        <f t="shared" si="729"/>
        <v>42.020000000000209</v>
      </c>
      <c r="E4204" s="11">
        <f t="shared" si="732"/>
        <v>37.840000000001169</v>
      </c>
      <c r="F4204" s="11">
        <f t="shared" si="725"/>
        <v>-371.21040000001148</v>
      </c>
      <c r="G4204" s="11">
        <f t="shared" ca="1" si="412"/>
        <v>359.26080359999997</v>
      </c>
      <c r="H4204" s="15">
        <f t="shared" si="733"/>
        <v>0</v>
      </c>
      <c r="I4204" s="11">
        <f t="shared" ca="1" si="1"/>
        <v>-11.94959645</v>
      </c>
      <c r="J4204" s="11">
        <f t="shared" ca="1" si="9"/>
        <v>-0.31579271799999997</v>
      </c>
      <c r="K4204" s="9">
        <f t="shared" ca="1" si="730"/>
        <v>-25.34408986</v>
      </c>
      <c r="L4204" s="11">
        <f t="shared" ca="1" si="731"/>
        <v>7642.1887589999997</v>
      </c>
      <c r="M4204" s="11">
        <f t="shared" ca="1" si="726"/>
        <v>0.54754700000000001</v>
      </c>
      <c r="N4204" s="11">
        <f t="shared" ca="1" si="723"/>
        <v>0</v>
      </c>
      <c r="O4204" s="11">
        <f t="shared" ca="1" si="724"/>
        <v>359.26080359999997</v>
      </c>
      <c r="P4204" s="13">
        <f t="shared" ca="1" si="727"/>
        <v>309.577</v>
      </c>
      <c r="Q4204" s="11">
        <f t="shared" ca="1" si="415"/>
        <v>-8.186683719E-2</v>
      </c>
      <c r="R4204" s="11">
        <f t="shared" ca="1" si="728"/>
        <v>3.2190898879999999E-2</v>
      </c>
      <c r="S4204" s="11"/>
    </row>
    <row r="4205" spans="2:19" x14ac:dyDescent="0.2">
      <c r="B4205" s="11"/>
      <c r="D4205" s="14">
        <f t="shared" si="729"/>
        <v>42.030000000000207</v>
      </c>
      <c r="E4205" s="11">
        <f t="shared" si="732"/>
        <v>37.840000000001169</v>
      </c>
      <c r="F4205" s="11">
        <f t="shared" si="725"/>
        <v>-371.21040000001148</v>
      </c>
      <c r="G4205" s="11">
        <f t="shared" ca="1" si="412"/>
        <v>359.39234110000001</v>
      </c>
      <c r="H4205" s="15">
        <f t="shared" si="733"/>
        <v>0</v>
      </c>
      <c r="I4205" s="11">
        <f t="shared" ca="1" si="1"/>
        <v>-11.81805892</v>
      </c>
      <c r="J4205" s="11">
        <f t="shared" ca="1" si="9"/>
        <v>-0.31231656749999998</v>
      </c>
      <c r="K4205" s="9">
        <f t="shared" ca="1" si="730"/>
        <v>-25.34724778</v>
      </c>
      <c r="L4205" s="11">
        <f t="shared" ca="1" si="731"/>
        <v>7641.9353030000002</v>
      </c>
      <c r="M4205" s="11">
        <f t="shared" ca="1" si="726"/>
        <v>0.54761099999999996</v>
      </c>
      <c r="N4205" s="11">
        <f t="shared" ca="1" si="723"/>
        <v>0</v>
      </c>
      <c r="O4205" s="11">
        <f t="shared" ca="1" si="724"/>
        <v>359.39234110000001</v>
      </c>
      <c r="P4205" s="13">
        <f t="shared" ca="1" si="727"/>
        <v>309.58100000000002</v>
      </c>
      <c r="Q4205" s="11">
        <f t="shared" ca="1" si="415"/>
        <v>-8.1875980060000006E-2</v>
      </c>
      <c r="R4205" s="11">
        <f t="shared" ca="1" si="728"/>
        <v>3.1836551230000003E-2</v>
      </c>
      <c r="S4205" s="11"/>
    </row>
    <row r="4206" spans="2:19" x14ac:dyDescent="0.2">
      <c r="B4206" s="11"/>
      <c r="D4206" s="14">
        <f t="shared" si="729"/>
        <v>42.040000000000205</v>
      </c>
      <c r="E4206" s="11">
        <f t="shared" si="732"/>
        <v>37.840000000001169</v>
      </c>
      <c r="F4206" s="11">
        <f t="shared" si="725"/>
        <v>-371.21040000001148</v>
      </c>
      <c r="G4206" s="11">
        <f t="shared" ca="1" si="412"/>
        <v>359.48091169999998</v>
      </c>
      <c r="H4206" s="15">
        <f t="shared" si="733"/>
        <v>0</v>
      </c>
      <c r="I4206" s="11">
        <f t="shared" ca="1" si="1"/>
        <v>-11.72948828</v>
      </c>
      <c r="J4206" s="11">
        <f t="shared" ca="1" si="9"/>
        <v>-0.30997590580000001</v>
      </c>
      <c r="K4206" s="9">
        <f t="shared" ca="1" si="730"/>
        <v>-25.350370949999999</v>
      </c>
      <c r="L4206" s="11">
        <f t="shared" ca="1" si="731"/>
        <v>7641.6818149999999</v>
      </c>
      <c r="M4206" s="11">
        <f t="shared" ca="1" si="726"/>
        <v>0.54761099999999996</v>
      </c>
      <c r="N4206" s="11">
        <f t="shared" ca="1" si="723"/>
        <v>0</v>
      </c>
      <c r="O4206" s="11">
        <f t="shared" ca="1" si="724"/>
        <v>359.48091169999998</v>
      </c>
      <c r="P4206" s="13">
        <f t="shared" ca="1" si="727"/>
        <v>309.58100000000002</v>
      </c>
      <c r="Q4206" s="11">
        <f t="shared" ca="1" si="415"/>
        <v>-8.188606843E-2</v>
      </c>
      <c r="R4206" s="11">
        <f t="shared" ca="1" si="728"/>
        <v>3.1597951659999998E-2</v>
      </c>
      <c r="S4206" s="11"/>
    </row>
    <row r="4207" spans="2:19" x14ac:dyDescent="0.2">
      <c r="B4207" s="11"/>
      <c r="D4207" s="14">
        <f t="shared" si="729"/>
        <v>42.050000000000203</v>
      </c>
      <c r="E4207" s="11">
        <f t="shared" si="732"/>
        <v>37.840000000001169</v>
      </c>
      <c r="F4207" s="11">
        <f t="shared" si="725"/>
        <v>-371.21040000001148</v>
      </c>
      <c r="G4207" s="11">
        <f t="shared" ca="1" si="412"/>
        <v>359.56882940000003</v>
      </c>
      <c r="H4207" s="15">
        <f t="shared" si="733"/>
        <v>0</v>
      </c>
      <c r="I4207" s="11">
        <f t="shared" ca="1" si="1"/>
        <v>-11.641570639999999</v>
      </c>
      <c r="J4207" s="11">
        <f t="shared" ca="1" si="9"/>
        <v>-0.30765250109999998</v>
      </c>
      <c r="K4207" s="9">
        <f t="shared" ca="1" si="730"/>
        <v>-25.35347071</v>
      </c>
      <c r="L4207" s="11">
        <f t="shared" ca="1" si="731"/>
        <v>7641.428296</v>
      </c>
      <c r="M4207" s="11">
        <f t="shared" ca="1" si="726"/>
        <v>0.54761099999999996</v>
      </c>
      <c r="N4207" s="11">
        <f t="shared" ref="N4207:N4270" ca="1" si="734">IF(K4207&gt;0,-0.5*M4207*(K4207^2)*CdR*CSAR,0)</f>
        <v>0</v>
      </c>
      <c r="O4207" s="11">
        <f t="shared" ref="O4207:O4270" ca="1" si="735">IF(K4207&gt;0,0, 0.5*M4207*(K4207^2)*CdC*CSAC)</f>
        <v>359.56882940000003</v>
      </c>
      <c r="P4207" s="13">
        <f t="shared" ca="1" si="727"/>
        <v>309.58100000000002</v>
      </c>
      <c r="Q4207" s="11">
        <f t="shared" ca="1" si="415"/>
        <v>-8.1896081179999997E-2</v>
      </c>
      <c r="R4207" s="11">
        <f t="shared" ca="1" si="728"/>
        <v>3.1361111220000001E-2</v>
      </c>
      <c r="S4207" s="11"/>
    </row>
    <row r="4208" spans="2:19" x14ac:dyDescent="0.2">
      <c r="B4208" s="11"/>
      <c r="D4208" s="14">
        <f t="shared" si="729"/>
        <v>42.060000000000201</v>
      </c>
      <c r="E4208" s="11">
        <f t="shared" si="732"/>
        <v>37.840000000001169</v>
      </c>
      <c r="F4208" s="11">
        <f t="shared" si="725"/>
        <v>-371.21040000001148</v>
      </c>
      <c r="G4208" s="11">
        <f t="shared" ca="1" si="412"/>
        <v>359.65609860000001</v>
      </c>
      <c r="H4208" s="15">
        <f t="shared" si="733"/>
        <v>0</v>
      </c>
      <c r="I4208" s="11">
        <f t="shared" ca="1" si="1"/>
        <v>-11.55430136</v>
      </c>
      <c r="J4208" s="11">
        <f t="shared" ca="1" si="9"/>
        <v>-0.30534623039999997</v>
      </c>
      <c r="K4208" s="9">
        <f t="shared" ca="1" si="730"/>
        <v>-25.35654723</v>
      </c>
      <c r="L4208" s="11">
        <f t="shared" ca="1" si="731"/>
        <v>7641.1747450000003</v>
      </c>
      <c r="M4208" s="11">
        <f t="shared" ca="1" si="726"/>
        <v>0.54761099999999996</v>
      </c>
      <c r="N4208" s="11">
        <f t="shared" ca="1" si="734"/>
        <v>0</v>
      </c>
      <c r="O4208" s="11">
        <f t="shared" ca="1" si="735"/>
        <v>359.65609860000001</v>
      </c>
      <c r="P4208" s="13">
        <f t="shared" ca="1" si="727"/>
        <v>309.58100000000002</v>
      </c>
      <c r="Q4208" s="11">
        <f t="shared" ca="1" si="415"/>
        <v>-8.1906018890000001E-2</v>
      </c>
      <c r="R4208" s="11">
        <f t="shared" ca="1" si="728"/>
        <v>3.1126017369999998E-2</v>
      </c>
      <c r="S4208" s="11"/>
    </row>
    <row r="4209" spans="2:19" x14ac:dyDescent="0.2">
      <c r="B4209" s="11"/>
      <c r="D4209" s="14">
        <f t="shared" si="729"/>
        <v>42.070000000000199</v>
      </c>
      <c r="E4209" s="11">
        <f t="shared" si="732"/>
        <v>37.840000000001169</v>
      </c>
      <c r="F4209" s="11">
        <f t="shared" si="725"/>
        <v>-371.21040000001148</v>
      </c>
      <c r="G4209" s="11">
        <f t="shared" ca="1" si="412"/>
        <v>359.78411089999997</v>
      </c>
      <c r="H4209" s="15">
        <f t="shared" si="733"/>
        <v>0</v>
      </c>
      <c r="I4209" s="11">
        <f t="shared" ca="1" si="1"/>
        <v>-11.42628914</v>
      </c>
      <c r="J4209" s="11">
        <f t="shared" ca="1" si="9"/>
        <v>-0.30196324369999999</v>
      </c>
      <c r="K4209" s="9">
        <f t="shared" ca="1" si="730"/>
        <v>-25.359600700000001</v>
      </c>
      <c r="L4209" s="11">
        <f t="shared" ca="1" si="731"/>
        <v>7640.9211649999997</v>
      </c>
      <c r="M4209" s="11">
        <f t="shared" ca="1" si="726"/>
        <v>0.54767399999999999</v>
      </c>
      <c r="N4209" s="11">
        <f t="shared" ca="1" si="734"/>
        <v>0</v>
      </c>
      <c r="O4209" s="11">
        <f t="shared" ca="1" si="735"/>
        <v>359.78411089999997</v>
      </c>
      <c r="P4209" s="13">
        <f t="shared" ca="1" si="727"/>
        <v>309.58499999999998</v>
      </c>
      <c r="Q4209" s="11">
        <f t="shared" ca="1" si="415"/>
        <v>-8.19148237E-2</v>
      </c>
      <c r="R4209" s="11">
        <f t="shared" ca="1" si="728"/>
        <v>3.0781166530000001E-2</v>
      </c>
      <c r="S4209" s="11"/>
    </row>
    <row r="4210" spans="2:19" x14ac:dyDescent="0.2">
      <c r="B4210" s="11"/>
      <c r="D4210" s="14">
        <f t="shared" si="729"/>
        <v>42.080000000000197</v>
      </c>
      <c r="E4210" s="11">
        <f t="shared" si="732"/>
        <v>37.840000000001169</v>
      </c>
      <c r="F4210" s="11">
        <f t="shared" si="725"/>
        <v>-371.21040000001148</v>
      </c>
      <c r="G4210" s="11">
        <f t="shared" ca="1" si="412"/>
        <v>359.86979680000002</v>
      </c>
      <c r="H4210" s="15">
        <f t="shared" si="733"/>
        <v>0</v>
      </c>
      <c r="I4210" s="11">
        <f t="shared" ca="1" si="1"/>
        <v>-11.340603209999999</v>
      </c>
      <c r="J4210" s="11">
        <f t="shared" ca="1" si="9"/>
        <v>-0.29969881640000001</v>
      </c>
      <c r="K4210" s="9">
        <f t="shared" ca="1" si="730"/>
        <v>-25.362620329999999</v>
      </c>
      <c r="L4210" s="11">
        <f t="shared" ca="1" si="731"/>
        <v>7640.6675539999997</v>
      </c>
      <c r="M4210" s="11">
        <f t="shared" ca="1" si="726"/>
        <v>0.54767399999999999</v>
      </c>
      <c r="N4210" s="11">
        <f t="shared" ca="1" si="734"/>
        <v>0</v>
      </c>
      <c r="O4210" s="11">
        <f t="shared" ca="1" si="735"/>
        <v>359.86979680000002</v>
      </c>
      <c r="P4210" s="13">
        <f t="shared" ca="1" si="727"/>
        <v>309.58499999999998</v>
      </c>
      <c r="Q4210" s="11">
        <f t="shared" ca="1" si="415"/>
        <v>-8.1924577509999999E-2</v>
      </c>
      <c r="R4210" s="11">
        <f t="shared" ca="1" si="728"/>
        <v>3.0550338069999999E-2</v>
      </c>
      <c r="S4210" s="11"/>
    </row>
    <row r="4211" spans="2:19" x14ac:dyDescent="0.2">
      <c r="B4211" s="11"/>
      <c r="D4211" s="14">
        <f t="shared" si="729"/>
        <v>42.090000000000195</v>
      </c>
      <c r="E4211" s="11">
        <f t="shared" si="732"/>
        <v>37.840000000001169</v>
      </c>
      <c r="F4211" s="11">
        <f t="shared" si="725"/>
        <v>-371.21040000001148</v>
      </c>
      <c r="G4211" s="11">
        <f t="shared" ca="1" si="412"/>
        <v>359.95485020000001</v>
      </c>
      <c r="H4211" s="15">
        <f t="shared" si="733"/>
        <v>0</v>
      </c>
      <c r="I4211" s="11">
        <f t="shared" ca="1" si="1"/>
        <v>-11.255549759999999</v>
      </c>
      <c r="J4211" s="11">
        <f t="shared" ca="1" si="9"/>
        <v>-0.29745110359999999</v>
      </c>
      <c r="K4211" s="9">
        <f t="shared" ca="1" si="730"/>
        <v>-25.365617319999998</v>
      </c>
      <c r="L4211" s="11">
        <f t="shared" ca="1" si="731"/>
        <v>7640.413912</v>
      </c>
      <c r="M4211" s="11">
        <f t="shared" ca="1" si="726"/>
        <v>0.54767399999999999</v>
      </c>
      <c r="N4211" s="11">
        <f t="shared" ca="1" si="734"/>
        <v>0</v>
      </c>
      <c r="O4211" s="11">
        <f t="shared" ca="1" si="735"/>
        <v>359.95485020000001</v>
      </c>
      <c r="P4211" s="13">
        <f t="shared" ca="1" si="727"/>
        <v>309.58499999999998</v>
      </c>
      <c r="Q4211" s="11">
        <f t="shared" ca="1" si="415"/>
        <v>-8.1934258169999996E-2</v>
      </c>
      <c r="R4211" s="11">
        <f t="shared" ca="1" si="728"/>
        <v>3.0321213409999999E-2</v>
      </c>
      <c r="S4211" s="11"/>
    </row>
    <row r="4212" spans="2:19" x14ac:dyDescent="0.2">
      <c r="B4212" s="11"/>
      <c r="D4212" s="14">
        <f t="shared" si="729"/>
        <v>42.100000000000193</v>
      </c>
      <c r="E4212" s="11">
        <f t="shared" si="732"/>
        <v>37.840000000001169</v>
      </c>
      <c r="F4212" s="11">
        <f t="shared" si="725"/>
        <v>-371.21040000001148</v>
      </c>
      <c r="G4212" s="11">
        <f t="shared" ca="1" si="412"/>
        <v>360.03927570000002</v>
      </c>
      <c r="H4212" s="15">
        <f t="shared" si="733"/>
        <v>0</v>
      </c>
      <c r="I4212" s="11">
        <f t="shared" ca="1" si="1"/>
        <v>-11.171124259999999</v>
      </c>
      <c r="J4212" s="11">
        <f t="shared" ca="1" si="9"/>
        <v>-0.29521998570000002</v>
      </c>
      <c r="K4212" s="9">
        <f t="shared" ca="1" si="730"/>
        <v>-25.36859183</v>
      </c>
      <c r="L4212" s="11">
        <f t="shared" ca="1" si="731"/>
        <v>7640.1602409999996</v>
      </c>
      <c r="M4212" s="11">
        <f t="shared" ca="1" si="726"/>
        <v>0.54767399999999999</v>
      </c>
      <c r="N4212" s="11">
        <f t="shared" ca="1" si="734"/>
        <v>0</v>
      </c>
      <c r="O4212" s="11">
        <f t="shared" ca="1" si="735"/>
        <v>360.03927570000002</v>
      </c>
      <c r="P4212" s="13">
        <f t="shared" ca="1" si="727"/>
        <v>309.58499999999998</v>
      </c>
      <c r="Q4212" s="11">
        <f t="shared" ca="1" si="415"/>
        <v>-8.1943866229999995E-2</v>
      </c>
      <c r="R4212" s="11">
        <f t="shared" ca="1" si="728"/>
        <v>3.0093780399999999E-2</v>
      </c>
      <c r="S4212" s="11"/>
    </row>
    <row r="4213" spans="2:19" x14ac:dyDescent="0.2">
      <c r="B4213" s="11"/>
      <c r="D4213" s="14">
        <f t="shared" si="729"/>
        <v>42.110000000000191</v>
      </c>
      <c r="E4213" s="11">
        <f t="shared" si="732"/>
        <v>37.840000000001169</v>
      </c>
      <c r="F4213" s="11">
        <f t="shared" si="725"/>
        <v>-371.21040000001148</v>
      </c>
      <c r="G4213" s="11">
        <f t="shared" ca="1" si="412"/>
        <v>360.16516100000001</v>
      </c>
      <c r="H4213" s="15">
        <f t="shared" si="733"/>
        <v>0</v>
      </c>
      <c r="I4213" s="11">
        <f t="shared" ca="1" si="1"/>
        <v>-11.045239029999999</v>
      </c>
      <c r="J4213" s="11">
        <f t="shared" ca="1" si="9"/>
        <v>-0.29189320889999998</v>
      </c>
      <c r="K4213" s="9">
        <f t="shared" ca="1" si="730"/>
        <v>-25.371544029999999</v>
      </c>
      <c r="L4213" s="11">
        <f t="shared" ca="1" si="731"/>
        <v>7639.9065410000003</v>
      </c>
      <c r="M4213" s="11">
        <f t="shared" ca="1" si="726"/>
        <v>0.54773799999999995</v>
      </c>
      <c r="N4213" s="11">
        <f t="shared" ca="1" si="734"/>
        <v>0</v>
      </c>
      <c r="O4213" s="11">
        <f t="shared" ca="1" si="735"/>
        <v>360.16516100000001</v>
      </c>
      <c r="P4213" s="13">
        <f t="shared" ca="1" si="727"/>
        <v>309.589</v>
      </c>
      <c r="Q4213" s="11">
        <f t="shared" ca="1" si="415"/>
        <v>-8.1952343359999999E-2</v>
      </c>
      <c r="R4213" s="11">
        <f t="shared" ca="1" si="728"/>
        <v>2.9754659419999999E-2</v>
      </c>
      <c r="S4213" s="11"/>
    </row>
    <row r="4214" spans="2:19" x14ac:dyDescent="0.2">
      <c r="B4214" s="11"/>
      <c r="D4214" s="14">
        <f t="shared" si="729"/>
        <v>42.120000000000189</v>
      </c>
      <c r="E4214" s="11">
        <f t="shared" si="732"/>
        <v>37.840000000001169</v>
      </c>
      <c r="F4214" s="11">
        <f t="shared" si="725"/>
        <v>-371.21040000001148</v>
      </c>
      <c r="G4214" s="11">
        <f t="shared" ca="1" si="412"/>
        <v>360.24803789999999</v>
      </c>
      <c r="H4214" s="15">
        <f t="shared" si="733"/>
        <v>0</v>
      </c>
      <c r="I4214" s="11">
        <f t="shared" ca="1" si="1"/>
        <v>-10.962362069999999</v>
      </c>
      <c r="J4214" s="11">
        <f t="shared" ca="1" si="9"/>
        <v>-0.28970301459999998</v>
      </c>
      <c r="K4214" s="9">
        <f t="shared" ca="1" si="730"/>
        <v>-25.374462959999999</v>
      </c>
      <c r="L4214" s="11">
        <f t="shared" ca="1" si="731"/>
        <v>7639.6528109999999</v>
      </c>
      <c r="M4214" s="11">
        <f t="shared" ca="1" si="726"/>
        <v>0.54773799999999995</v>
      </c>
      <c r="N4214" s="11">
        <f t="shared" ca="1" si="734"/>
        <v>0</v>
      </c>
      <c r="O4214" s="11">
        <f t="shared" ca="1" si="735"/>
        <v>360.24803789999999</v>
      </c>
      <c r="P4214" s="13">
        <f t="shared" ca="1" si="727"/>
        <v>309.589</v>
      </c>
      <c r="Q4214" s="11">
        <f t="shared" ca="1" si="415"/>
        <v>-8.1961771769999997E-2</v>
      </c>
      <c r="R4214" s="11">
        <f t="shared" ca="1" si="728"/>
        <v>2.9531398019999999E-2</v>
      </c>
      <c r="S4214" s="11"/>
    </row>
    <row r="4215" spans="2:19" x14ac:dyDescent="0.2">
      <c r="B4215" s="11"/>
      <c r="D4215" s="14">
        <f t="shared" si="729"/>
        <v>42.130000000000187</v>
      </c>
      <c r="E4215" s="11">
        <f t="shared" si="732"/>
        <v>37.840000000001169</v>
      </c>
      <c r="F4215" s="11">
        <f t="shared" si="725"/>
        <v>-371.21040000001148</v>
      </c>
      <c r="G4215" s="11">
        <f t="shared" ca="1" si="412"/>
        <v>360.33030239999999</v>
      </c>
      <c r="H4215" s="15">
        <f t="shared" si="733"/>
        <v>0</v>
      </c>
      <c r="I4215" s="11">
        <f t="shared" ca="1" si="1"/>
        <v>-10.88009755</v>
      </c>
      <c r="J4215" s="11">
        <f t="shared" ca="1" si="9"/>
        <v>-0.28752900510000001</v>
      </c>
      <c r="K4215" s="9">
        <f t="shared" ca="1" si="730"/>
        <v>-25.377359989999999</v>
      </c>
      <c r="L4215" s="11">
        <f t="shared" ca="1" si="731"/>
        <v>7639.3990519999998</v>
      </c>
      <c r="M4215" s="11">
        <f t="shared" ca="1" si="726"/>
        <v>0.54773799999999995</v>
      </c>
      <c r="N4215" s="11">
        <f t="shared" ca="1" si="734"/>
        <v>0</v>
      </c>
      <c r="O4215" s="11">
        <f t="shared" ca="1" si="735"/>
        <v>360.33030239999999</v>
      </c>
      <c r="P4215" s="13">
        <f t="shared" ca="1" si="727"/>
        <v>309.589</v>
      </c>
      <c r="Q4215" s="11">
        <f t="shared" ca="1" si="415"/>
        <v>-8.1971129429999998E-2</v>
      </c>
      <c r="R4215" s="11">
        <f t="shared" ca="1" si="728"/>
        <v>2.930978645E-2</v>
      </c>
      <c r="S4215" s="11"/>
    </row>
    <row r="4216" spans="2:19" x14ac:dyDescent="0.2">
      <c r="B4216" s="11"/>
      <c r="D4216" s="14">
        <f t="shared" si="729"/>
        <v>42.140000000000185</v>
      </c>
      <c r="E4216" s="11">
        <f t="shared" si="732"/>
        <v>37.840000000001169</v>
      </c>
      <c r="F4216" s="11">
        <f t="shared" si="725"/>
        <v>-371.21040000001148</v>
      </c>
      <c r="G4216" s="11">
        <f t="shared" ca="1" si="412"/>
        <v>360.4119589</v>
      </c>
      <c r="H4216" s="15">
        <f t="shared" si="733"/>
        <v>0</v>
      </c>
      <c r="I4216" s="11">
        <f t="shared" ca="1" si="1"/>
        <v>-10.79844108</v>
      </c>
      <c r="J4216" s="11">
        <f t="shared" ca="1" si="9"/>
        <v>-0.28537106449999999</v>
      </c>
      <c r="K4216" s="9">
        <f t="shared" ca="1" si="730"/>
        <v>-25.380235280000001</v>
      </c>
      <c r="L4216" s="11">
        <f t="shared" ca="1" si="731"/>
        <v>7639.1452639999998</v>
      </c>
      <c r="M4216" s="11">
        <f t="shared" ca="1" si="726"/>
        <v>0.54773799999999995</v>
      </c>
      <c r="N4216" s="11">
        <f t="shared" ca="1" si="734"/>
        <v>0</v>
      </c>
      <c r="O4216" s="11">
        <f t="shared" ca="1" si="735"/>
        <v>360.4119589</v>
      </c>
      <c r="P4216" s="13">
        <f t="shared" ca="1" si="727"/>
        <v>309.589</v>
      </c>
      <c r="Q4216" s="11">
        <f t="shared" ca="1" si="415"/>
        <v>-8.1980416880000004E-2</v>
      </c>
      <c r="R4216" s="11">
        <f t="shared" ca="1" si="728"/>
        <v>2.9089812900000001E-2</v>
      </c>
      <c r="S4216" s="11"/>
    </row>
    <row r="4217" spans="2:19" x14ac:dyDescent="0.2">
      <c r="B4217" s="11"/>
      <c r="D4217" s="14">
        <f t="shared" si="729"/>
        <v>42.150000000000183</v>
      </c>
      <c r="E4217" s="11">
        <f t="shared" si="732"/>
        <v>37.840000000001169</v>
      </c>
      <c r="F4217" s="11">
        <f t="shared" si="725"/>
        <v>-371.21040000001148</v>
      </c>
      <c r="G4217" s="11">
        <f t="shared" ca="1" si="412"/>
        <v>360.53447510000001</v>
      </c>
      <c r="H4217" s="15">
        <f t="shared" si="733"/>
        <v>0</v>
      </c>
      <c r="I4217" s="11">
        <f t="shared" ca="1" si="1"/>
        <v>-10.67592494</v>
      </c>
      <c r="J4217" s="11">
        <f t="shared" ca="1" si="9"/>
        <v>-0.28213332299999999</v>
      </c>
      <c r="K4217" s="9">
        <f t="shared" ca="1" si="730"/>
        <v>-25.383088990000001</v>
      </c>
      <c r="L4217" s="11">
        <f t="shared" ca="1" si="731"/>
        <v>7638.891447</v>
      </c>
      <c r="M4217" s="11">
        <f t="shared" ca="1" si="726"/>
        <v>0.54780099999999998</v>
      </c>
      <c r="N4217" s="11">
        <f t="shared" ca="1" si="734"/>
        <v>0</v>
      </c>
      <c r="O4217" s="11">
        <f t="shared" ca="1" si="735"/>
        <v>360.53447510000001</v>
      </c>
      <c r="P4217" s="13">
        <f t="shared" ca="1" si="727"/>
        <v>309.59399999999999</v>
      </c>
      <c r="Q4217" s="11">
        <f t="shared" ca="1" si="415"/>
        <v>-8.1988310470000006E-2</v>
      </c>
      <c r="R4217" s="11">
        <f t="shared" ca="1" si="728"/>
        <v>2.8759767889999999E-2</v>
      </c>
      <c r="S4217" s="11"/>
    </row>
    <row r="4218" spans="2:19" x14ac:dyDescent="0.2">
      <c r="B4218" s="11"/>
      <c r="D4218" s="14">
        <f t="shared" si="729"/>
        <v>42.160000000000181</v>
      </c>
      <c r="E4218" s="11">
        <f t="shared" si="732"/>
        <v>37.840000000001169</v>
      </c>
      <c r="F4218" s="11">
        <f t="shared" si="725"/>
        <v>-371.21040000001148</v>
      </c>
      <c r="G4218" s="11">
        <f t="shared" ca="1" si="412"/>
        <v>360.61462640000002</v>
      </c>
      <c r="H4218" s="15">
        <f t="shared" si="733"/>
        <v>0</v>
      </c>
      <c r="I4218" s="11">
        <f t="shared" ca="1" si="1"/>
        <v>-10.59577359</v>
      </c>
      <c r="J4218" s="11">
        <f t="shared" ca="1" si="9"/>
        <v>-0.28001515840000002</v>
      </c>
      <c r="K4218" s="9">
        <f t="shared" ca="1" si="730"/>
        <v>-25.385910320000001</v>
      </c>
      <c r="L4218" s="11">
        <f t="shared" ca="1" si="731"/>
        <v>7638.6376019999998</v>
      </c>
      <c r="M4218" s="11">
        <f t="shared" ca="1" si="726"/>
        <v>0.54780099999999998</v>
      </c>
      <c r="N4218" s="11">
        <f t="shared" ca="1" si="734"/>
        <v>0</v>
      </c>
      <c r="O4218" s="11">
        <f t="shared" ca="1" si="735"/>
        <v>360.61462640000002</v>
      </c>
      <c r="P4218" s="13">
        <f t="shared" ca="1" si="727"/>
        <v>309.59399999999999</v>
      </c>
      <c r="Q4218" s="11">
        <f t="shared" ca="1" si="415"/>
        <v>-8.1997423479999998E-2</v>
      </c>
      <c r="R4218" s="11">
        <f t="shared" ca="1" si="728"/>
        <v>2.8543848970000001E-2</v>
      </c>
      <c r="S4218" s="11"/>
    </row>
    <row r="4219" spans="2:19" x14ac:dyDescent="0.2">
      <c r="B4219" s="11"/>
      <c r="D4219" s="14">
        <f t="shared" si="729"/>
        <v>42.170000000000179</v>
      </c>
      <c r="E4219" s="11">
        <f t="shared" si="732"/>
        <v>37.840000000001169</v>
      </c>
      <c r="F4219" s="11">
        <f t="shared" si="725"/>
        <v>-371.21040000001148</v>
      </c>
      <c r="G4219" s="11">
        <f t="shared" ca="1" si="412"/>
        <v>360.69418480000002</v>
      </c>
      <c r="H4219" s="15">
        <f t="shared" si="733"/>
        <v>0</v>
      </c>
      <c r="I4219" s="11">
        <f t="shared" ca="1" si="1"/>
        <v>-10.51621518</v>
      </c>
      <c r="J4219" s="11">
        <f t="shared" ca="1" si="9"/>
        <v>-0.27791266339999998</v>
      </c>
      <c r="K4219" s="9">
        <f t="shared" ca="1" si="730"/>
        <v>-25.38871048</v>
      </c>
      <c r="L4219" s="11">
        <f t="shared" ca="1" si="731"/>
        <v>7638.3837290000001</v>
      </c>
      <c r="M4219" s="11">
        <f t="shared" ca="1" si="726"/>
        <v>0.54780099999999998</v>
      </c>
      <c r="N4219" s="11">
        <f t="shared" ca="1" si="734"/>
        <v>0</v>
      </c>
      <c r="O4219" s="11">
        <f t="shared" ca="1" si="735"/>
        <v>360.69418480000002</v>
      </c>
      <c r="P4219" s="13">
        <f t="shared" ca="1" si="727"/>
        <v>309.59399999999999</v>
      </c>
      <c r="Q4219" s="11">
        <f t="shared" ca="1" si="415"/>
        <v>-8.2006468070000005E-2</v>
      </c>
      <c r="R4219" s="11">
        <f t="shared" ca="1" si="728"/>
        <v>2.8329527359999999E-2</v>
      </c>
      <c r="S4219" s="11"/>
    </row>
    <row r="4220" spans="2:19" x14ac:dyDescent="0.2">
      <c r="B4220" s="11"/>
      <c r="D4220" s="14">
        <f t="shared" si="729"/>
        <v>42.180000000000177</v>
      </c>
      <c r="E4220" s="11">
        <f t="shared" si="732"/>
        <v>37.840000000001169</v>
      </c>
      <c r="F4220" s="11">
        <f t="shared" si="725"/>
        <v>-371.21040000001148</v>
      </c>
      <c r="G4220" s="11">
        <f t="shared" ca="1" si="412"/>
        <v>360.77315449999998</v>
      </c>
      <c r="H4220" s="15">
        <f t="shared" si="733"/>
        <v>0</v>
      </c>
      <c r="I4220" s="11">
        <f t="shared" ca="1" si="1"/>
        <v>-10.43724546</v>
      </c>
      <c r="J4220" s="11">
        <f t="shared" ca="1" si="9"/>
        <v>-0.27582572579999998</v>
      </c>
      <c r="K4220" s="9">
        <f t="shared" ca="1" si="730"/>
        <v>-25.3914896</v>
      </c>
      <c r="L4220" s="11">
        <f t="shared" ca="1" si="731"/>
        <v>7638.1298280000001</v>
      </c>
      <c r="M4220" s="11">
        <f t="shared" ca="1" si="726"/>
        <v>0.54780099999999998</v>
      </c>
      <c r="N4220" s="11">
        <f t="shared" ca="1" si="734"/>
        <v>0</v>
      </c>
      <c r="O4220" s="11">
        <f t="shared" ca="1" si="735"/>
        <v>360.77315449999998</v>
      </c>
      <c r="P4220" s="13">
        <f t="shared" ca="1" si="727"/>
        <v>309.59399999999999</v>
      </c>
      <c r="Q4220" s="11">
        <f t="shared" ca="1" si="415"/>
        <v>-8.2015444749999999E-2</v>
      </c>
      <c r="R4220" s="11">
        <f t="shared" ca="1" si="728"/>
        <v>2.8116791620000001E-2</v>
      </c>
      <c r="S4220" s="11"/>
    </row>
    <row r="4221" spans="2:19" x14ac:dyDescent="0.2">
      <c r="B4221" s="11"/>
      <c r="D4221" s="14">
        <f t="shared" si="729"/>
        <v>42.190000000000175</v>
      </c>
      <c r="E4221" s="11">
        <f t="shared" si="732"/>
        <v>37.840000000001169</v>
      </c>
      <c r="F4221" s="11">
        <f t="shared" si="725"/>
        <v>-371.21040000001148</v>
      </c>
      <c r="G4221" s="11">
        <f t="shared" ca="1" si="412"/>
        <v>360.89369829999998</v>
      </c>
      <c r="H4221" s="15">
        <f t="shared" si="733"/>
        <v>0</v>
      </c>
      <c r="I4221" s="11">
        <f t="shared" ca="1" si="1"/>
        <v>-10.316701650000001</v>
      </c>
      <c r="J4221" s="11">
        <f t="shared" ca="1" si="9"/>
        <v>-0.27264010709999997</v>
      </c>
      <c r="K4221" s="9">
        <f t="shared" ca="1" si="730"/>
        <v>-25.39424786</v>
      </c>
      <c r="L4221" s="11">
        <f t="shared" ca="1" si="731"/>
        <v>7637.8758989999997</v>
      </c>
      <c r="M4221" s="11">
        <f t="shared" ca="1" si="726"/>
        <v>0.54786500000000005</v>
      </c>
      <c r="N4221" s="11">
        <f t="shared" ca="1" si="734"/>
        <v>0</v>
      </c>
      <c r="O4221" s="11">
        <f t="shared" ca="1" si="735"/>
        <v>360.89369829999998</v>
      </c>
      <c r="P4221" s="13">
        <f t="shared" ca="1" si="727"/>
        <v>309.59800000000001</v>
      </c>
      <c r="Q4221" s="11">
        <f t="shared" ca="1" si="415"/>
        <v>-8.2023294270000005E-2</v>
      </c>
      <c r="R4221" s="11">
        <f t="shared" ca="1" si="728"/>
        <v>2.7792059849999998E-2</v>
      </c>
      <c r="S4221" s="11"/>
    </row>
    <row r="4222" spans="2:19" x14ac:dyDescent="0.2">
      <c r="B4222" s="11"/>
      <c r="D4222" s="14">
        <f t="shared" si="729"/>
        <v>42.200000000000173</v>
      </c>
      <c r="E4222" s="11">
        <f t="shared" si="732"/>
        <v>37.840000000001169</v>
      </c>
      <c r="F4222" s="11">
        <f t="shared" si="725"/>
        <v>-371.21040000001148</v>
      </c>
      <c r="G4222" s="11">
        <f t="shared" ca="1" si="412"/>
        <v>360.97119570000001</v>
      </c>
      <c r="H4222" s="15">
        <f t="shared" si="733"/>
        <v>0</v>
      </c>
      <c r="I4222" s="11">
        <f t="shared" ca="1" si="1"/>
        <v>-10.239204279999999</v>
      </c>
      <c r="J4222" s="11">
        <f t="shared" ca="1" si="9"/>
        <v>-0.2705920792</v>
      </c>
      <c r="K4222" s="9">
        <f t="shared" ca="1" si="730"/>
        <v>-25.39697426</v>
      </c>
      <c r="L4222" s="11">
        <f t="shared" ca="1" si="731"/>
        <v>7637.6219430000001</v>
      </c>
      <c r="M4222" s="11">
        <f t="shared" ca="1" si="726"/>
        <v>0.54786500000000005</v>
      </c>
      <c r="N4222" s="11">
        <f t="shared" ca="1" si="734"/>
        <v>0</v>
      </c>
      <c r="O4222" s="11">
        <f t="shared" ca="1" si="735"/>
        <v>360.97119570000001</v>
      </c>
      <c r="P4222" s="13">
        <f t="shared" ca="1" si="727"/>
        <v>309.59800000000001</v>
      </c>
      <c r="Q4222" s="11">
        <f t="shared" ca="1" si="415"/>
        <v>-8.2032100529999999E-2</v>
      </c>
      <c r="R4222" s="11">
        <f t="shared" ca="1" si="728"/>
        <v>2.7583290440000002E-2</v>
      </c>
      <c r="S4222" s="11"/>
    </row>
    <row r="4223" spans="2:19" x14ac:dyDescent="0.2">
      <c r="B4223" s="11"/>
      <c r="D4223" s="14">
        <f t="shared" si="729"/>
        <v>42.210000000000171</v>
      </c>
      <c r="E4223" s="11">
        <f t="shared" si="732"/>
        <v>37.840000000001169</v>
      </c>
      <c r="F4223" s="11">
        <f t="shared" si="725"/>
        <v>-371.21040000001148</v>
      </c>
      <c r="G4223" s="11">
        <f t="shared" ca="1" si="412"/>
        <v>361.04811919999997</v>
      </c>
      <c r="H4223" s="15">
        <f t="shared" si="733"/>
        <v>0</v>
      </c>
      <c r="I4223" s="11">
        <f t="shared" ca="1" si="1"/>
        <v>-10.162280819999999</v>
      </c>
      <c r="J4223" s="11">
        <f t="shared" ca="1" si="9"/>
        <v>-0.26855921830000001</v>
      </c>
      <c r="K4223" s="9">
        <f t="shared" ca="1" si="730"/>
        <v>-25.399680180000001</v>
      </c>
      <c r="L4223" s="11">
        <f t="shared" ca="1" si="731"/>
        <v>7637.3679599999996</v>
      </c>
      <c r="M4223" s="11">
        <f t="shared" ca="1" si="726"/>
        <v>0.54786500000000005</v>
      </c>
      <c r="N4223" s="11">
        <f t="shared" ca="1" si="734"/>
        <v>0</v>
      </c>
      <c r="O4223" s="11">
        <f t="shared" ca="1" si="735"/>
        <v>361.04811919999997</v>
      </c>
      <c r="P4223" s="13">
        <f t="shared" ca="1" si="727"/>
        <v>309.59800000000001</v>
      </c>
      <c r="Q4223" s="11">
        <f t="shared" ca="1" si="415"/>
        <v>-8.2040840640000001E-2</v>
      </c>
      <c r="R4223" s="11">
        <f t="shared" ca="1" si="728"/>
        <v>2.7376067109999999E-2</v>
      </c>
      <c r="S4223" s="11"/>
    </row>
    <row r="4224" spans="2:19" x14ac:dyDescent="0.2">
      <c r="B4224" s="11"/>
      <c r="D4224" s="14">
        <f t="shared" si="729"/>
        <v>42.220000000000169</v>
      </c>
      <c r="E4224" s="11">
        <f t="shared" si="732"/>
        <v>37.840000000001169</v>
      </c>
      <c r="F4224" s="11">
        <f t="shared" si="725"/>
        <v>-371.21040000001148</v>
      </c>
      <c r="G4224" s="11">
        <f t="shared" ca="1" si="412"/>
        <v>361.12447279999998</v>
      </c>
      <c r="H4224" s="15">
        <f t="shared" si="733"/>
        <v>0</v>
      </c>
      <c r="I4224" s="11">
        <f t="shared" ca="1" si="1"/>
        <v>-10.085927160000001</v>
      </c>
      <c r="J4224" s="11">
        <f t="shared" ca="1" si="9"/>
        <v>-0.26654141549999999</v>
      </c>
      <c r="K4224" s="9">
        <f t="shared" ca="1" si="730"/>
        <v>-25.402365769999999</v>
      </c>
      <c r="L4224" s="11">
        <f t="shared" ca="1" si="731"/>
        <v>7637.1139499999999</v>
      </c>
      <c r="M4224" s="11">
        <f t="shared" ca="1" si="726"/>
        <v>0.54786500000000005</v>
      </c>
      <c r="N4224" s="11">
        <f t="shared" ca="1" si="734"/>
        <v>0</v>
      </c>
      <c r="O4224" s="11">
        <f t="shared" ca="1" si="735"/>
        <v>361.12447279999998</v>
      </c>
      <c r="P4224" s="13">
        <f t="shared" ca="1" si="727"/>
        <v>309.59800000000001</v>
      </c>
      <c r="Q4224" s="11">
        <f t="shared" ca="1" si="415"/>
        <v>-8.2049515089999997E-2</v>
      </c>
      <c r="R4224" s="11">
        <f t="shared" ca="1" si="728"/>
        <v>2.7170378750000002E-2</v>
      </c>
      <c r="S4224" s="11"/>
    </row>
    <row r="4225" spans="2:19" x14ac:dyDescent="0.2">
      <c r="B4225" s="11"/>
      <c r="D4225" s="14">
        <f t="shared" si="729"/>
        <v>42.230000000000167</v>
      </c>
      <c r="E4225" s="11">
        <f t="shared" si="732"/>
        <v>37.840000000001169</v>
      </c>
      <c r="F4225" s="11">
        <f t="shared" si="725"/>
        <v>-371.21040000001148</v>
      </c>
      <c r="G4225" s="11">
        <f t="shared" ca="1" si="412"/>
        <v>361.24245519999999</v>
      </c>
      <c r="H4225" s="15">
        <f t="shared" si="733"/>
        <v>0</v>
      </c>
      <c r="I4225" s="11">
        <f t="shared" ca="1" si="1"/>
        <v>-9.9679448330000007</v>
      </c>
      <c r="J4225" s="11">
        <f t="shared" ca="1" si="9"/>
        <v>-0.26342348920000003</v>
      </c>
      <c r="K4225" s="9">
        <f t="shared" ca="1" si="730"/>
        <v>-25.405031189999999</v>
      </c>
      <c r="L4225" s="11">
        <f t="shared" ca="1" si="731"/>
        <v>7636.8599130000002</v>
      </c>
      <c r="M4225" s="11">
        <f t="shared" ca="1" si="726"/>
        <v>0.547929</v>
      </c>
      <c r="N4225" s="11">
        <f t="shared" ca="1" si="734"/>
        <v>0</v>
      </c>
      <c r="O4225" s="11">
        <f t="shared" ca="1" si="735"/>
        <v>361.24245519999999</v>
      </c>
      <c r="P4225" s="13">
        <f t="shared" ca="1" si="727"/>
        <v>309.60199999999998</v>
      </c>
      <c r="Q4225" s="11">
        <f t="shared" ca="1" si="415"/>
        <v>-8.2057064190000001E-2</v>
      </c>
      <c r="R4225" s="11">
        <f t="shared" ca="1" si="728"/>
        <v>2.685254732E-2</v>
      </c>
      <c r="S4225" s="11"/>
    </row>
    <row r="4226" spans="2:19" x14ac:dyDescent="0.2">
      <c r="B4226" s="11"/>
      <c r="D4226" s="14">
        <f t="shared" si="729"/>
        <v>42.240000000000165</v>
      </c>
      <c r="E4226" s="11">
        <f t="shared" si="732"/>
        <v>37.840000000001169</v>
      </c>
      <c r="F4226" s="11">
        <f t="shared" ref="F4226:F4289" si="736">E4226*Grav</f>
        <v>-371.21040000001148</v>
      </c>
      <c r="G4226" s="11">
        <f t="shared" ca="1" si="412"/>
        <v>361.3173731</v>
      </c>
      <c r="H4226" s="15">
        <f t="shared" si="733"/>
        <v>0</v>
      </c>
      <c r="I4226" s="11">
        <f t="shared" ca="1" si="1"/>
        <v>-9.8930268520000002</v>
      </c>
      <c r="J4226" s="11">
        <f t="shared" ca="1" si="9"/>
        <v>-0.26144362719999997</v>
      </c>
      <c r="K4226" s="9">
        <f t="shared" ca="1" si="730"/>
        <v>-25.407665420000001</v>
      </c>
      <c r="L4226" s="11">
        <f t="shared" ca="1" si="731"/>
        <v>7636.6058489999996</v>
      </c>
      <c r="M4226" s="11">
        <f t="shared" ref="M4226:M4289" ca="1" si="737">VLOOKUP(L4226,AtmChart,4)</f>
        <v>0.547929</v>
      </c>
      <c r="N4226" s="11">
        <f t="shared" ca="1" si="734"/>
        <v>0</v>
      </c>
      <c r="O4226" s="11">
        <f t="shared" ca="1" si="735"/>
        <v>361.3173731</v>
      </c>
      <c r="P4226" s="13">
        <f t="shared" ref="P4226:P4289" ca="1" si="738">VLOOKUP(L4226,AtmChart,5)</f>
        <v>309.60199999999998</v>
      </c>
      <c r="Q4226" s="11">
        <f t="shared" ca="1" si="415"/>
        <v>-8.2065572650000002E-2</v>
      </c>
      <c r="R4226" s="11">
        <f t="shared" ref="R4226:R4289" ca="1" si="739">J4226/Grav</f>
        <v>2.6650726520000001E-2</v>
      </c>
      <c r="S4226" s="11"/>
    </row>
    <row r="4227" spans="2:19" x14ac:dyDescent="0.2">
      <c r="B4227" s="11"/>
      <c r="D4227" s="14">
        <f t="shared" ref="D4227:D4290" si="740">D4226+DeltaT</f>
        <v>42.250000000000163</v>
      </c>
      <c r="E4227" s="11">
        <f t="shared" si="732"/>
        <v>37.840000000001169</v>
      </c>
      <c r="F4227" s="11">
        <f t="shared" si="736"/>
        <v>-371.21040000001148</v>
      </c>
      <c r="G4227" s="11">
        <f t="shared" ca="1" si="412"/>
        <v>361.39173570000003</v>
      </c>
      <c r="H4227" s="15">
        <f t="shared" si="733"/>
        <v>0</v>
      </c>
      <c r="I4227" s="11">
        <f t="shared" ca="1" si="1"/>
        <v>-9.8186642670000008</v>
      </c>
      <c r="J4227" s="11">
        <f t="shared" ca="1" si="9"/>
        <v>-0.25947844260000003</v>
      </c>
      <c r="K4227" s="9">
        <f t="shared" ref="K4227:K4290" ca="1" si="741">K4226+J4226*DeltaT</f>
        <v>-25.410279859999999</v>
      </c>
      <c r="L4227" s="11">
        <f t="shared" ref="L4227:L4290" ca="1" si="742">L4226+K4226*DeltaT+(0.5*J4226*DeltaT^2)</f>
        <v>7636.3517590000001</v>
      </c>
      <c r="M4227" s="11">
        <f t="shared" ca="1" si="737"/>
        <v>0.547929</v>
      </c>
      <c r="N4227" s="11">
        <f t="shared" ca="1" si="734"/>
        <v>0</v>
      </c>
      <c r="O4227" s="11">
        <f t="shared" ca="1" si="735"/>
        <v>361.39173570000003</v>
      </c>
      <c r="P4227" s="13">
        <f t="shared" ca="1" si="738"/>
        <v>309.60199999999998</v>
      </c>
      <c r="Q4227" s="11">
        <f t="shared" ca="1" si="415"/>
        <v>-8.2074017149999998E-2</v>
      </c>
      <c r="R4227" s="11">
        <f t="shared" ca="1" si="739"/>
        <v>2.6450401889999999E-2</v>
      </c>
      <c r="S4227" s="11"/>
    </row>
    <row r="4228" spans="2:19" x14ac:dyDescent="0.2">
      <c r="B4228" s="11"/>
      <c r="D4228" s="14">
        <f t="shared" si="740"/>
        <v>42.260000000000161</v>
      </c>
      <c r="E4228" s="11">
        <f t="shared" si="732"/>
        <v>37.840000000001169</v>
      </c>
      <c r="F4228" s="11">
        <f t="shared" si="736"/>
        <v>-371.21040000001148</v>
      </c>
      <c r="G4228" s="11">
        <f t="shared" ca="1" si="412"/>
        <v>361.46554689999999</v>
      </c>
      <c r="H4228" s="15">
        <f t="shared" si="733"/>
        <v>0</v>
      </c>
      <c r="I4228" s="11">
        <f t="shared" ca="1" si="1"/>
        <v>-9.7448530739999999</v>
      </c>
      <c r="J4228" s="11">
        <f t="shared" ca="1" si="9"/>
        <v>-0.25752782969999999</v>
      </c>
      <c r="K4228" s="9">
        <f t="shared" ca="1" si="741"/>
        <v>-25.412874639999998</v>
      </c>
      <c r="L4228" s="11">
        <f t="shared" ca="1" si="742"/>
        <v>7636.0976440000004</v>
      </c>
      <c r="M4228" s="11">
        <f t="shared" ca="1" si="737"/>
        <v>0.547929</v>
      </c>
      <c r="N4228" s="11">
        <f t="shared" ca="1" si="734"/>
        <v>0</v>
      </c>
      <c r="O4228" s="11">
        <f t="shared" ca="1" si="735"/>
        <v>361.46554689999999</v>
      </c>
      <c r="P4228" s="13">
        <f t="shared" ca="1" si="738"/>
        <v>309.60199999999998</v>
      </c>
      <c r="Q4228" s="11">
        <f t="shared" ca="1" si="415"/>
        <v>-8.2082398190000003E-2</v>
      </c>
      <c r="R4228" s="11">
        <f t="shared" ca="1" si="739"/>
        <v>2.6251562660000002E-2</v>
      </c>
      <c r="S4228" s="11"/>
    </row>
    <row r="4229" spans="2:19" x14ac:dyDescent="0.2">
      <c r="B4229" s="11"/>
      <c r="D4229" s="14">
        <f t="shared" si="740"/>
        <v>42.270000000000159</v>
      </c>
      <c r="E4229" s="11">
        <f t="shared" si="732"/>
        <v>37.840000000001169</v>
      </c>
      <c r="F4229" s="11">
        <f t="shared" si="736"/>
        <v>-371.21040000001148</v>
      </c>
      <c r="G4229" s="11">
        <f t="shared" ca="1" si="412"/>
        <v>361.58037990000003</v>
      </c>
      <c r="H4229" s="15">
        <f t="shared" si="733"/>
        <v>0</v>
      </c>
      <c r="I4229" s="11">
        <f t="shared" ca="1" si="1"/>
        <v>-9.6300201469999998</v>
      </c>
      <c r="J4229" s="11">
        <f t="shared" ca="1" si="9"/>
        <v>-0.25449313280000002</v>
      </c>
      <c r="K4229" s="9">
        <f t="shared" ca="1" si="741"/>
        <v>-25.41544992</v>
      </c>
      <c r="L4229" s="11">
        <f t="shared" ca="1" si="742"/>
        <v>7635.8435019999997</v>
      </c>
      <c r="M4229" s="11">
        <f t="shared" ca="1" si="737"/>
        <v>0.54799200000000003</v>
      </c>
      <c r="N4229" s="11">
        <f t="shared" ca="1" si="734"/>
        <v>0</v>
      </c>
      <c r="O4229" s="11">
        <f t="shared" ca="1" si="735"/>
        <v>361.58037990000003</v>
      </c>
      <c r="P4229" s="13">
        <f t="shared" ca="1" si="738"/>
        <v>309.60599999999999</v>
      </c>
      <c r="Q4229" s="11">
        <f t="shared" ca="1" si="415"/>
        <v>-8.2089655629999994E-2</v>
      </c>
      <c r="R4229" s="11">
        <f t="shared" ca="1" si="739"/>
        <v>2.5942215380000001E-2</v>
      </c>
      <c r="S4229" s="11"/>
    </row>
    <row r="4230" spans="2:19" x14ac:dyDescent="0.2">
      <c r="B4230" s="11"/>
      <c r="D4230" s="14">
        <f t="shared" si="740"/>
        <v>42.280000000000157</v>
      </c>
      <c r="E4230" s="11">
        <f t="shared" ref="E4230:E4293" si="743">IF(D4230&lt;ThrustCurveTime,E4229-(Mdot)/10,E4229)</f>
        <v>37.840000000001169</v>
      </c>
      <c r="F4230" s="11">
        <f t="shared" si="736"/>
        <v>-371.21040000001148</v>
      </c>
      <c r="G4230" s="11">
        <f t="shared" ca="1" si="412"/>
        <v>361.6527959</v>
      </c>
      <c r="H4230" s="15">
        <f t="shared" si="733"/>
        <v>0</v>
      </c>
      <c r="I4230" s="11">
        <f t="shared" ca="1" si="1"/>
        <v>-9.5576040920000001</v>
      </c>
      <c r="J4230" s="11">
        <f t="shared" ca="1" si="9"/>
        <v>-0.25257938930000001</v>
      </c>
      <c r="K4230" s="9">
        <f t="shared" ca="1" si="741"/>
        <v>-25.417994849999999</v>
      </c>
      <c r="L4230" s="11">
        <f t="shared" ca="1" si="742"/>
        <v>7635.5893349999997</v>
      </c>
      <c r="M4230" s="11">
        <f t="shared" ca="1" si="737"/>
        <v>0.54799200000000003</v>
      </c>
      <c r="N4230" s="11">
        <f t="shared" ca="1" si="734"/>
        <v>0</v>
      </c>
      <c r="O4230" s="11">
        <f t="shared" ca="1" si="735"/>
        <v>361.6527959</v>
      </c>
      <c r="P4230" s="13">
        <f t="shared" ca="1" si="738"/>
        <v>309.60599999999999</v>
      </c>
      <c r="Q4230" s="11">
        <f t="shared" ca="1" si="415"/>
        <v>-8.2097875530000003E-2</v>
      </c>
      <c r="R4230" s="11">
        <f t="shared" ca="1" si="739"/>
        <v>2.574713449E-2</v>
      </c>
      <c r="S4230" s="11"/>
    </row>
    <row r="4231" spans="2:19" x14ac:dyDescent="0.2">
      <c r="B4231" s="11"/>
      <c r="D4231" s="14">
        <f t="shared" si="740"/>
        <v>42.290000000000155</v>
      </c>
      <c r="E4231" s="11">
        <f t="shared" si="743"/>
        <v>37.840000000001169</v>
      </c>
      <c r="F4231" s="11">
        <f t="shared" si="736"/>
        <v>-371.21040000001148</v>
      </c>
      <c r="G4231" s="11">
        <f t="shared" ca="1" si="412"/>
        <v>361.72467460000001</v>
      </c>
      <c r="H4231" s="15">
        <f t="shared" ref="H4231:H4294" si="744">IF(D4231&lt;ThrustCurveTime,VLOOKUP(D4231,GoddardCurve1,2, TRUE),0)</f>
        <v>0</v>
      </c>
      <c r="I4231" s="11">
        <f t="shared" ca="1" si="1"/>
        <v>-9.485725424</v>
      </c>
      <c r="J4231" s="11">
        <f t="shared" ca="1" si="9"/>
        <v>-0.25067984729999998</v>
      </c>
      <c r="K4231" s="9">
        <f t="shared" ca="1" si="741"/>
        <v>-25.42052065</v>
      </c>
      <c r="L4231" s="11">
        <f t="shared" ca="1" si="742"/>
        <v>7635.3351419999999</v>
      </c>
      <c r="M4231" s="11">
        <f t="shared" ca="1" si="737"/>
        <v>0.54799200000000003</v>
      </c>
      <c r="N4231" s="11">
        <f t="shared" ca="1" si="734"/>
        <v>0</v>
      </c>
      <c r="O4231" s="11">
        <f t="shared" ca="1" si="735"/>
        <v>361.72467460000001</v>
      </c>
      <c r="P4231" s="13">
        <f t="shared" ca="1" si="738"/>
        <v>309.60599999999999</v>
      </c>
      <c r="Q4231" s="11">
        <f t="shared" ca="1" si="415"/>
        <v>-8.2106033630000005E-2</v>
      </c>
      <c r="R4231" s="11">
        <f t="shared" ca="1" si="739"/>
        <v>2.555350126E-2</v>
      </c>
      <c r="S4231" s="11"/>
    </row>
    <row r="4232" spans="2:19" x14ac:dyDescent="0.2">
      <c r="B4232" s="11"/>
      <c r="D4232" s="14">
        <f t="shared" si="740"/>
        <v>42.300000000000153</v>
      </c>
      <c r="E4232" s="11">
        <f t="shared" si="743"/>
        <v>37.840000000001169</v>
      </c>
      <c r="F4232" s="11">
        <f t="shared" si="736"/>
        <v>-371.21040000001148</v>
      </c>
      <c r="G4232" s="11">
        <f t="shared" ca="1" si="412"/>
        <v>361.79601969999999</v>
      </c>
      <c r="H4232" s="15">
        <f t="shared" si="744"/>
        <v>0</v>
      </c>
      <c r="I4232" s="11">
        <f t="shared" ca="1" si="1"/>
        <v>-9.4143802619999999</v>
      </c>
      <c r="J4232" s="11">
        <f t="shared" ca="1" si="9"/>
        <v>-0.2487944044</v>
      </c>
      <c r="K4232" s="9">
        <f t="shared" ca="1" si="741"/>
        <v>-25.423027449999999</v>
      </c>
      <c r="L4232" s="11">
        <f t="shared" ca="1" si="742"/>
        <v>7635.0809239999999</v>
      </c>
      <c r="M4232" s="11">
        <f t="shared" ca="1" si="737"/>
        <v>0.54799200000000003</v>
      </c>
      <c r="N4232" s="11">
        <f t="shared" ca="1" si="734"/>
        <v>0</v>
      </c>
      <c r="O4232" s="11">
        <f t="shared" ca="1" si="735"/>
        <v>361.79601969999999</v>
      </c>
      <c r="P4232" s="13">
        <f t="shared" ca="1" si="738"/>
        <v>309.60599999999999</v>
      </c>
      <c r="Q4232" s="11">
        <f t="shared" ca="1" si="415"/>
        <v>-8.2114130359999996E-2</v>
      </c>
      <c r="R4232" s="11">
        <f t="shared" ca="1" si="739"/>
        <v>2.536130524E-2</v>
      </c>
      <c r="S4232" s="11"/>
    </row>
    <row r="4233" spans="2:19" x14ac:dyDescent="0.2">
      <c r="B4233" s="11"/>
      <c r="D4233" s="14">
        <f t="shared" si="740"/>
        <v>42.310000000000151</v>
      </c>
      <c r="E4233" s="11">
        <f t="shared" si="743"/>
        <v>37.840000000001169</v>
      </c>
      <c r="F4233" s="11">
        <f t="shared" si="736"/>
        <v>-371.21040000001148</v>
      </c>
      <c r="G4233" s="11">
        <f t="shared" ca="1" si="412"/>
        <v>361.90909770000002</v>
      </c>
      <c r="H4233" s="15">
        <f t="shared" si="744"/>
        <v>0</v>
      </c>
      <c r="I4233" s="11">
        <f t="shared" ca="1" si="1"/>
        <v>-9.3013023179999994</v>
      </c>
      <c r="J4233" s="11">
        <f t="shared" ca="1" si="9"/>
        <v>-0.2458060866</v>
      </c>
      <c r="K4233" s="9">
        <f t="shared" ca="1" si="741"/>
        <v>-25.425515390000001</v>
      </c>
      <c r="L4233" s="11">
        <f t="shared" ca="1" si="742"/>
        <v>7634.8266819999999</v>
      </c>
      <c r="M4233" s="11">
        <f t="shared" ca="1" si="737"/>
        <v>0.54805599999999999</v>
      </c>
      <c r="N4233" s="11">
        <f t="shared" ca="1" si="734"/>
        <v>0</v>
      </c>
      <c r="O4233" s="11">
        <f t="shared" ca="1" si="735"/>
        <v>361.90909770000002</v>
      </c>
      <c r="P4233" s="13">
        <f t="shared" ca="1" si="738"/>
        <v>309.61</v>
      </c>
      <c r="Q4233" s="11">
        <f t="shared" ca="1" si="415"/>
        <v>-8.2121105230000005E-2</v>
      </c>
      <c r="R4233" s="11">
        <f t="shared" ca="1" si="739"/>
        <v>2.505668569E-2</v>
      </c>
      <c r="S4233" s="11"/>
    </row>
    <row r="4234" spans="2:19" x14ac:dyDescent="0.2">
      <c r="B4234" s="11"/>
      <c r="D4234" s="14">
        <f t="shared" si="740"/>
        <v>42.320000000000149</v>
      </c>
      <c r="E4234" s="11">
        <f t="shared" si="743"/>
        <v>37.840000000001169</v>
      </c>
      <c r="F4234" s="11">
        <f t="shared" si="736"/>
        <v>-371.21040000001148</v>
      </c>
      <c r="G4234" s="11">
        <f t="shared" ca="1" si="412"/>
        <v>361.97907759999998</v>
      </c>
      <c r="H4234" s="15">
        <f t="shared" si="744"/>
        <v>0</v>
      </c>
      <c r="I4234" s="11">
        <f t="shared" ca="1" si="1"/>
        <v>-9.2313224110000007</v>
      </c>
      <c r="J4234" s="11">
        <f t="shared" ca="1" si="9"/>
        <v>-0.24395672330000001</v>
      </c>
      <c r="K4234" s="9">
        <f t="shared" ca="1" si="741"/>
        <v>-25.42797345</v>
      </c>
      <c r="L4234" s="11">
        <f t="shared" ca="1" si="742"/>
        <v>7634.5724140000002</v>
      </c>
      <c r="M4234" s="11">
        <f t="shared" ca="1" si="737"/>
        <v>0.54805599999999999</v>
      </c>
      <c r="N4234" s="11">
        <f t="shared" ca="1" si="734"/>
        <v>0</v>
      </c>
      <c r="O4234" s="11">
        <f t="shared" ca="1" si="735"/>
        <v>361.97907759999998</v>
      </c>
      <c r="P4234" s="13">
        <f t="shared" ca="1" si="738"/>
        <v>309.61</v>
      </c>
      <c r="Q4234" s="11">
        <f t="shared" ca="1" si="415"/>
        <v>-8.2129044440000007E-2</v>
      </c>
      <c r="R4234" s="11">
        <f t="shared" ca="1" si="739"/>
        <v>2.4868167520000001E-2</v>
      </c>
      <c r="S4234" s="11"/>
    </row>
    <row r="4235" spans="2:19" x14ac:dyDescent="0.2">
      <c r="B4235" s="11"/>
      <c r="D4235" s="14">
        <f t="shared" si="740"/>
        <v>42.330000000000148</v>
      </c>
      <c r="E4235" s="11">
        <f t="shared" si="743"/>
        <v>37.840000000001169</v>
      </c>
      <c r="F4235" s="11">
        <f t="shared" si="736"/>
        <v>-371.21040000001148</v>
      </c>
      <c r="G4235" s="11">
        <f t="shared" ca="1" si="412"/>
        <v>362.0485377</v>
      </c>
      <c r="H4235" s="15">
        <f t="shared" si="744"/>
        <v>0</v>
      </c>
      <c r="I4235" s="11">
        <f t="shared" ca="1" si="1"/>
        <v>-9.1618623219999993</v>
      </c>
      <c r="J4235" s="11">
        <f t="shared" ca="1" si="9"/>
        <v>-0.2421210973</v>
      </c>
      <c r="K4235" s="9">
        <f t="shared" ca="1" si="741"/>
        <v>-25.43041302</v>
      </c>
      <c r="L4235" s="11">
        <f t="shared" ca="1" si="742"/>
        <v>7634.3181219999997</v>
      </c>
      <c r="M4235" s="11">
        <f t="shared" ca="1" si="737"/>
        <v>0.54805599999999999</v>
      </c>
      <c r="N4235" s="11">
        <f t="shared" ca="1" si="734"/>
        <v>0</v>
      </c>
      <c r="O4235" s="11">
        <f t="shared" ca="1" si="735"/>
        <v>362.0485377</v>
      </c>
      <c r="P4235" s="13">
        <f t="shared" ca="1" si="738"/>
        <v>309.61</v>
      </c>
      <c r="Q4235" s="11">
        <f t="shared" ca="1" si="415"/>
        <v>-8.2136923929999994E-2</v>
      </c>
      <c r="R4235" s="11">
        <f t="shared" ca="1" si="739"/>
        <v>2.468104967E-2</v>
      </c>
      <c r="S4235" s="11"/>
    </row>
    <row r="4236" spans="2:19" x14ac:dyDescent="0.2">
      <c r="B4236" s="11"/>
      <c r="D4236" s="14">
        <f t="shared" si="740"/>
        <v>42.340000000000146</v>
      </c>
      <c r="E4236" s="11">
        <f t="shared" si="743"/>
        <v>37.840000000001169</v>
      </c>
      <c r="F4236" s="11">
        <f t="shared" si="736"/>
        <v>-371.21040000001148</v>
      </c>
      <c r="G4236" s="11">
        <f t="shared" ca="1" si="412"/>
        <v>362.11748169999998</v>
      </c>
      <c r="H4236" s="15">
        <f t="shared" si="744"/>
        <v>0</v>
      </c>
      <c r="I4236" s="11">
        <f t="shared" ca="1" si="1"/>
        <v>-9.0929182879999999</v>
      </c>
      <c r="J4236" s="11">
        <f t="shared" ca="1" si="9"/>
        <v>-0.24029910909999999</v>
      </c>
      <c r="K4236" s="9">
        <f t="shared" ca="1" si="741"/>
        <v>-25.432834230000001</v>
      </c>
      <c r="L4236" s="11">
        <f t="shared" ca="1" si="742"/>
        <v>7634.0638060000001</v>
      </c>
      <c r="M4236" s="11">
        <f t="shared" ca="1" si="737"/>
        <v>0.54805599999999999</v>
      </c>
      <c r="N4236" s="11">
        <f t="shared" ca="1" si="734"/>
        <v>0</v>
      </c>
      <c r="O4236" s="11">
        <f t="shared" ca="1" si="735"/>
        <v>362.11748169999998</v>
      </c>
      <c r="P4236" s="13">
        <f t="shared" ca="1" si="738"/>
        <v>309.61</v>
      </c>
      <c r="Q4236" s="11">
        <f t="shared" ca="1" si="415"/>
        <v>-8.2144744120000002E-2</v>
      </c>
      <c r="R4236" s="11">
        <f t="shared" ca="1" si="739"/>
        <v>2.4495322029999999E-2</v>
      </c>
      <c r="S4236" s="11"/>
    </row>
    <row r="4237" spans="2:19" x14ac:dyDescent="0.2">
      <c r="B4237" s="11"/>
      <c r="D4237" s="14">
        <f t="shared" si="740"/>
        <v>42.350000000000144</v>
      </c>
      <c r="E4237" s="11">
        <f t="shared" si="743"/>
        <v>37.840000000001169</v>
      </c>
      <c r="F4237" s="11">
        <f t="shared" si="736"/>
        <v>-371.21040000001148</v>
      </c>
      <c r="G4237" s="11">
        <f t="shared" ca="1" si="412"/>
        <v>362.22754730000003</v>
      </c>
      <c r="H4237" s="15">
        <f t="shared" si="744"/>
        <v>0</v>
      </c>
      <c r="I4237" s="11">
        <f t="shared" ca="1" si="1"/>
        <v>-8.9828526699999998</v>
      </c>
      <c r="J4237" s="11">
        <f t="shared" ca="1" si="9"/>
        <v>-0.23739039819999999</v>
      </c>
      <c r="K4237" s="9">
        <f t="shared" ca="1" si="741"/>
        <v>-25.435237220000001</v>
      </c>
      <c r="L4237" s="11">
        <f t="shared" ca="1" si="742"/>
        <v>7633.8094659999997</v>
      </c>
      <c r="M4237" s="11">
        <f t="shared" ca="1" si="737"/>
        <v>0.54811900000000002</v>
      </c>
      <c r="N4237" s="11">
        <f t="shared" ca="1" si="734"/>
        <v>0</v>
      </c>
      <c r="O4237" s="11">
        <f t="shared" ca="1" si="735"/>
        <v>362.22754730000003</v>
      </c>
      <c r="P4237" s="13">
        <f t="shared" ca="1" si="738"/>
        <v>309.61500000000001</v>
      </c>
      <c r="Q4237" s="11">
        <f t="shared" ca="1" si="415"/>
        <v>-8.215117878E-2</v>
      </c>
      <c r="R4237" s="11">
        <f t="shared" ca="1" si="739"/>
        <v>2.4198817349999999E-2</v>
      </c>
      <c r="S4237" s="11"/>
    </row>
    <row r="4238" spans="2:19" x14ac:dyDescent="0.2">
      <c r="B4238" s="11"/>
      <c r="D4238" s="14">
        <f t="shared" si="740"/>
        <v>42.360000000000142</v>
      </c>
      <c r="E4238" s="11">
        <f t="shared" si="743"/>
        <v>37.840000000001169</v>
      </c>
      <c r="F4238" s="11">
        <f t="shared" si="736"/>
        <v>-371.21040000001148</v>
      </c>
      <c r="G4238" s="11">
        <f t="shared" ca="1" si="412"/>
        <v>362.29516480000001</v>
      </c>
      <c r="H4238" s="15">
        <f t="shared" si="744"/>
        <v>0</v>
      </c>
      <c r="I4238" s="11">
        <f t="shared" ca="1" si="1"/>
        <v>-8.9152351719999992</v>
      </c>
      <c r="J4238" s="11">
        <f t="shared" ca="1" si="9"/>
        <v>-0.2356034665</v>
      </c>
      <c r="K4238" s="9">
        <f t="shared" ca="1" si="741"/>
        <v>-25.43761112</v>
      </c>
      <c r="L4238" s="11">
        <f t="shared" ca="1" si="742"/>
        <v>7633.5551009999999</v>
      </c>
      <c r="M4238" s="11">
        <f t="shared" ca="1" si="737"/>
        <v>0.54811900000000002</v>
      </c>
      <c r="N4238" s="11">
        <f t="shared" ca="1" si="734"/>
        <v>0</v>
      </c>
      <c r="O4238" s="11">
        <f t="shared" ca="1" si="735"/>
        <v>362.29516480000001</v>
      </c>
      <c r="P4238" s="13">
        <f t="shared" ca="1" si="738"/>
        <v>309.61500000000001</v>
      </c>
      <c r="Q4238" s="11">
        <f t="shared" ca="1" si="415"/>
        <v>-8.2158846059999999E-2</v>
      </c>
      <c r="R4238" s="11">
        <f t="shared" ca="1" si="739"/>
        <v>2.401666325E-2</v>
      </c>
      <c r="S4238" s="11"/>
    </row>
    <row r="4239" spans="2:19" x14ac:dyDescent="0.2">
      <c r="B4239" s="11"/>
      <c r="D4239" s="14">
        <f t="shared" si="740"/>
        <v>42.37000000000014</v>
      </c>
      <c r="E4239" s="11">
        <f t="shared" si="743"/>
        <v>37.840000000001169</v>
      </c>
      <c r="F4239" s="11">
        <f t="shared" si="736"/>
        <v>-371.21040000001148</v>
      </c>
      <c r="G4239" s="11">
        <f t="shared" ca="1" si="412"/>
        <v>362.36227960000002</v>
      </c>
      <c r="H4239" s="15">
        <f t="shared" si="744"/>
        <v>0</v>
      </c>
      <c r="I4239" s="11">
        <f t="shared" ca="1" si="1"/>
        <v>-8.8481204190000007</v>
      </c>
      <c r="J4239" s="11">
        <f t="shared" ca="1" si="9"/>
        <v>-0.2338298208</v>
      </c>
      <c r="K4239" s="9">
        <f t="shared" ca="1" si="741"/>
        <v>-25.439967159999998</v>
      </c>
      <c r="L4239" s="11">
        <f t="shared" ca="1" si="742"/>
        <v>7633.300714</v>
      </c>
      <c r="M4239" s="11">
        <f t="shared" ca="1" si="737"/>
        <v>0.54811900000000002</v>
      </c>
      <c r="N4239" s="11">
        <f t="shared" ca="1" si="734"/>
        <v>0</v>
      </c>
      <c r="O4239" s="11">
        <f t="shared" ca="1" si="735"/>
        <v>362.36227960000002</v>
      </c>
      <c r="P4239" s="13">
        <f t="shared" ca="1" si="738"/>
        <v>309.61500000000001</v>
      </c>
      <c r="Q4239" s="11">
        <f t="shared" ca="1" si="415"/>
        <v>-8.2166455619999995E-2</v>
      </c>
      <c r="R4239" s="11">
        <f t="shared" ca="1" si="739"/>
        <v>2.3835863490000001E-2</v>
      </c>
      <c r="S4239" s="11"/>
    </row>
    <row r="4240" spans="2:19" x14ac:dyDescent="0.2">
      <c r="B4240" s="11"/>
      <c r="D4240" s="14">
        <f t="shared" si="740"/>
        <v>42.380000000000138</v>
      </c>
      <c r="E4240" s="11">
        <f t="shared" si="743"/>
        <v>37.840000000001169</v>
      </c>
      <c r="F4240" s="11">
        <f t="shared" si="736"/>
        <v>-371.21040000001148</v>
      </c>
      <c r="G4240" s="11">
        <f t="shared" ca="1" si="412"/>
        <v>362.4288952</v>
      </c>
      <c r="H4240" s="15">
        <f t="shared" si="744"/>
        <v>0</v>
      </c>
      <c r="I4240" s="11">
        <f t="shared" ca="1" si="1"/>
        <v>-8.7815047659999994</v>
      </c>
      <c r="J4240" s="11">
        <f t="shared" ca="1" si="9"/>
        <v>-0.23206936489999999</v>
      </c>
      <c r="K4240" s="9">
        <f t="shared" ca="1" si="741"/>
        <v>-25.44230546</v>
      </c>
      <c r="L4240" s="11">
        <f t="shared" ca="1" si="742"/>
        <v>7633.0463019999997</v>
      </c>
      <c r="M4240" s="11">
        <f t="shared" ca="1" si="737"/>
        <v>0.54811900000000002</v>
      </c>
      <c r="N4240" s="11">
        <f t="shared" ca="1" si="734"/>
        <v>0</v>
      </c>
      <c r="O4240" s="11">
        <f t="shared" ca="1" si="735"/>
        <v>362.4288952</v>
      </c>
      <c r="P4240" s="13">
        <f t="shared" ca="1" si="738"/>
        <v>309.61500000000001</v>
      </c>
      <c r="Q4240" s="11">
        <f t="shared" ca="1" si="415"/>
        <v>-8.2174007899999998E-2</v>
      </c>
      <c r="R4240" s="11">
        <f t="shared" ca="1" si="739"/>
        <v>2.3656408239999999E-2</v>
      </c>
      <c r="S4240" s="11"/>
    </row>
    <row r="4241" spans="2:19" x14ac:dyDescent="0.2">
      <c r="B4241" s="11"/>
      <c r="D4241" s="14">
        <f t="shared" si="740"/>
        <v>42.390000000000136</v>
      </c>
      <c r="E4241" s="11">
        <f t="shared" si="743"/>
        <v>37.840000000001169</v>
      </c>
      <c r="F4241" s="11">
        <f t="shared" si="736"/>
        <v>-371.21040000001148</v>
      </c>
      <c r="G4241" s="11">
        <f t="shared" ca="1" si="412"/>
        <v>362.5373414</v>
      </c>
      <c r="H4241" s="15">
        <f t="shared" si="744"/>
        <v>0</v>
      </c>
      <c r="I4241" s="11">
        <f t="shared" ca="1" si="1"/>
        <v>-8.6730586019999993</v>
      </c>
      <c r="J4241" s="11">
        <f t="shared" ca="1" si="9"/>
        <v>-0.22920345140000001</v>
      </c>
      <c r="K4241" s="9">
        <f t="shared" ca="1" si="741"/>
        <v>-25.444626150000001</v>
      </c>
      <c r="L4241" s="11">
        <f t="shared" ca="1" si="742"/>
        <v>7632.7918680000002</v>
      </c>
      <c r="M4241" s="11">
        <f t="shared" ca="1" si="737"/>
        <v>0.54818299999999998</v>
      </c>
      <c r="N4241" s="11">
        <f t="shared" ca="1" si="734"/>
        <v>0</v>
      </c>
      <c r="O4241" s="11">
        <f t="shared" ca="1" si="735"/>
        <v>362.5373414</v>
      </c>
      <c r="P4241" s="13">
        <f t="shared" ca="1" si="738"/>
        <v>309.61900000000003</v>
      </c>
      <c r="Q4241" s="11">
        <f t="shared" ca="1" si="415"/>
        <v>-8.2180441610000002E-2</v>
      </c>
      <c r="R4241" s="11">
        <f t="shared" ca="1" si="739"/>
        <v>2.3364266200000001E-2</v>
      </c>
      <c r="S4241" s="11"/>
    </row>
    <row r="4242" spans="2:19" x14ac:dyDescent="0.2">
      <c r="B4242" s="11"/>
      <c r="D4242" s="14">
        <f t="shared" si="740"/>
        <v>42.400000000000134</v>
      </c>
      <c r="E4242" s="11">
        <f t="shared" si="743"/>
        <v>37.840000000001169</v>
      </c>
      <c r="F4242" s="11">
        <f t="shared" si="736"/>
        <v>-371.21040000001148</v>
      </c>
      <c r="G4242" s="11">
        <f t="shared" ca="1" si="412"/>
        <v>362.60265859999998</v>
      </c>
      <c r="H4242" s="15">
        <f t="shared" si="744"/>
        <v>0</v>
      </c>
      <c r="I4242" s="11">
        <f t="shared" ca="1" si="1"/>
        <v>-8.6077414290000007</v>
      </c>
      <c r="J4242" s="11">
        <f t="shared" ca="1" si="9"/>
        <v>-0.2274773105</v>
      </c>
      <c r="K4242" s="9">
        <f t="shared" ca="1" si="741"/>
        <v>-25.446918180000001</v>
      </c>
      <c r="L4242" s="11">
        <f t="shared" ca="1" si="742"/>
        <v>7632.5374099999999</v>
      </c>
      <c r="M4242" s="11">
        <f t="shared" ca="1" si="737"/>
        <v>0.54818299999999998</v>
      </c>
      <c r="N4242" s="11">
        <f t="shared" ca="1" si="734"/>
        <v>0</v>
      </c>
      <c r="O4242" s="11">
        <f t="shared" ca="1" si="735"/>
        <v>362.60265859999998</v>
      </c>
      <c r="P4242" s="13">
        <f t="shared" ca="1" si="738"/>
        <v>309.61900000000003</v>
      </c>
      <c r="Q4242" s="11">
        <f t="shared" ca="1" si="415"/>
        <v>-8.2187844359999998E-2</v>
      </c>
      <c r="R4242" s="11">
        <f t="shared" ca="1" si="739"/>
        <v>2.3188308920000001E-2</v>
      </c>
      <c r="S4242" s="11"/>
    </row>
    <row r="4243" spans="2:19" x14ac:dyDescent="0.2">
      <c r="B4243" s="11"/>
      <c r="D4243" s="14">
        <f t="shared" si="740"/>
        <v>42.410000000000132</v>
      </c>
      <c r="E4243" s="11">
        <f t="shared" si="743"/>
        <v>37.840000000001169</v>
      </c>
      <c r="F4243" s="11">
        <f t="shared" si="736"/>
        <v>-371.21040000001148</v>
      </c>
      <c r="G4243" s="11">
        <f t="shared" ca="1" si="412"/>
        <v>362.66748969999998</v>
      </c>
      <c r="H4243" s="15">
        <f t="shared" si="744"/>
        <v>0</v>
      </c>
      <c r="I4243" s="11">
        <f t="shared" ca="1" si="1"/>
        <v>-8.5429103449999992</v>
      </c>
      <c r="J4243" s="11">
        <f t="shared" ca="1" si="9"/>
        <v>-0.2257640155</v>
      </c>
      <c r="K4243" s="9">
        <f t="shared" ca="1" si="741"/>
        <v>-25.449192960000001</v>
      </c>
      <c r="L4243" s="11">
        <f t="shared" ca="1" si="742"/>
        <v>7632.282929</v>
      </c>
      <c r="M4243" s="11">
        <f t="shared" ca="1" si="737"/>
        <v>0.54818299999999998</v>
      </c>
      <c r="N4243" s="11">
        <f t="shared" ca="1" si="734"/>
        <v>0</v>
      </c>
      <c r="O4243" s="11">
        <f t="shared" ca="1" si="735"/>
        <v>362.66748969999998</v>
      </c>
      <c r="P4243" s="13">
        <f t="shared" ca="1" si="738"/>
        <v>309.61900000000003</v>
      </c>
      <c r="Q4243" s="11">
        <f t="shared" ca="1" si="415"/>
        <v>-8.2195191370000004E-2</v>
      </c>
      <c r="R4243" s="11">
        <f t="shared" ca="1" si="739"/>
        <v>2.301366111E-2</v>
      </c>
      <c r="S4243" s="11"/>
    </row>
    <row r="4244" spans="2:19" x14ac:dyDescent="0.2">
      <c r="B4244" s="11"/>
      <c r="D4244" s="14">
        <f t="shared" si="740"/>
        <v>42.42000000000013</v>
      </c>
      <c r="E4244" s="11">
        <f t="shared" si="743"/>
        <v>37.840000000001169</v>
      </c>
      <c r="F4244" s="11">
        <f t="shared" si="736"/>
        <v>-371.21040000001148</v>
      </c>
      <c r="G4244" s="11">
        <f t="shared" ca="1" si="412"/>
        <v>362.73183820000003</v>
      </c>
      <c r="H4244" s="15">
        <f t="shared" si="744"/>
        <v>0</v>
      </c>
      <c r="I4244" s="11">
        <f t="shared" ca="1" si="1"/>
        <v>-8.4785618209999996</v>
      </c>
      <c r="J4244" s="11">
        <f t="shared" ca="1" si="9"/>
        <v>-0.22406347309999999</v>
      </c>
      <c r="K4244" s="9">
        <f t="shared" ca="1" si="741"/>
        <v>-25.451450600000001</v>
      </c>
      <c r="L4244" s="11">
        <f t="shared" ca="1" si="742"/>
        <v>7632.0284259999999</v>
      </c>
      <c r="M4244" s="11">
        <f t="shared" ca="1" si="737"/>
        <v>0.54818299999999998</v>
      </c>
      <c r="N4244" s="11">
        <f t="shared" ca="1" si="734"/>
        <v>0</v>
      </c>
      <c r="O4244" s="11">
        <f t="shared" ca="1" si="735"/>
        <v>362.73183820000003</v>
      </c>
      <c r="P4244" s="13">
        <f t="shared" ca="1" si="738"/>
        <v>309.61900000000003</v>
      </c>
      <c r="Q4244" s="11">
        <f t="shared" ca="1" si="415"/>
        <v>-8.2202483039999996E-2</v>
      </c>
      <c r="R4244" s="11">
        <f t="shared" ca="1" si="739"/>
        <v>2.2840313260000002E-2</v>
      </c>
      <c r="S4244" s="11"/>
    </row>
    <row r="4245" spans="2:19" x14ac:dyDescent="0.2">
      <c r="B4245" s="11"/>
      <c r="D4245" s="14">
        <f t="shared" si="740"/>
        <v>42.430000000000128</v>
      </c>
      <c r="E4245" s="11">
        <f t="shared" si="743"/>
        <v>37.840000000001169</v>
      </c>
      <c r="F4245" s="11">
        <f t="shared" si="736"/>
        <v>-371.21040000001148</v>
      </c>
      <c r="G4245" s="11">
        <f t="shared" ca="1" si="412"/>
        <v>362.837402</v>
      </c>
      <c r="H4245" s="15">
        <f t="shared" si="744"/>
        <v>0</v>
      </c>
      <c r="I4245" s="11">
        <f t="shared" ca="1" si="1"/>
        <v>-8.3729980089999998</v>
      </c>
      <c r="J4245" s="11">
        <f t="shared" ca="1" si="9"/>
        <v>-0.2212737317</v>
      </c>
      <c r="K4245" s="9">
        <f t="shared" ca="1" si="741"/>
        <v>-25.45369123</v>
      </c>
      <c r="L4245" s="11">
        <f t="shared" ca="1" si="742"/>
        <v>7631.7739000000001</v>
      </c>
      <c r="M4245" s="11">
        <f t="shared" ca="1" si="737"/>
        <v>0.54824600000000001</v>
      </c>
      <c r="N4245" s="11">
        <f t="shared" ca="1" si="734"/>
        <v>0</v>
      </c>
      <c r="O4245" s="11">
        <f t="shared" ca="1" si="735"/>
        <v>362.837402</v>
      </c>
      <c r="P4245" s="13">
        <f t="shared" ca="1" si="738"/>
        <v>309.62299999999999</v>
      </c>
      <c r="Q4245" s="11">
        <f t="shared" ca="1" si="415"/>
        <v>-8.2208657729999995E-2</v>
      </c>
      <c r="R4245" s="11">
        <f t="shared" ca="1" si="739"/>
        <v>2.2555935959999999E-2</v>
      </c>
      <c r="S4245" s="11"/>
    </row>
    <row r="4246" spans="2:19" x14ac:dyDescent="0.2">
      <c r="B4246" s="11"/>
      <c r="D4246" s="14">
        <f t="shared" si="740"/>
        <v>42.440000000000126</v>
      </c>
      <c r="E4246" s="11">
        <f t="shared" si="743"/>
        <v>37.840000000001169</v>
      </c>
      <c r="F4246" s="11">
        <f t="shared" si="736"/>
        <v>-371.21040000001148</v>
      </c>
      <c r="G4246" s="11">
        <f t="shared" ca="1" si="412"/>
        <v>362.90048899999999</v>
      </c>
      <c r="H4246" s="15">
        <f t="shared" si="744"/>
        <v>0</v>
      </c>
      <c r="I4246" s="11">
        <f t="shared" ca="1" si="1"/>
        <v>-8.3099109890000005</v>
      </c>
      <c r="J4246" s="11">
        <f t="shared" ca="1" si="9"/>
        <v>-0.21960652720000001</v>
      </c>
      <c r="K4246" s="9">
        <f t="shared" ca="1" si="741"/>
        <v>-25.455903970000001</v>
      </c>
      <c r="L4246" s="11">
        <f t="shared" ca="1" si="742"/>
        <v>7631.5193520000003</v>
      </c>
      <c r="M4246" s="11">
        <f t="shared" ca="1" si="737"/>
        <v>0.54824600000000001</v>
      </c>
      <c r="N4246" s="11">
        <f t="shared" ca="1" si="734"/>
        <v>0</v>
      </c>
      <c r="O4246" s="11">
        <f t="shared" ca="1" si="735"/>
        <v>362.90048899999999</v>
      </c>
      <c r="P4246" s="13">
        <f t="shared" ca="1" si="738"/>
        <v>309.62299999999999</v>
      </c>
      <c r="Q4246" s="11">
        <f t="shared" ca="1" si="415"/>
        <v>-8.2215804279999999E-2</v>
      </c>
      <c r="R4246" s="11">
        <f t="shared" ca="1" si="739"/>
        <v>2.238598646E-2</v>
      </c>
      <c r="S4246" s="11"/>
    </row>
    <row r="4247" spans="2:19" x14ac:dyDescent="0.2">
      <c r="B4247" s="11"/>
      <c r="D4247" s="14">
        <f t="shared" si="740"/>
        <v>42.450000000000124</v>
      </c>
      <c r="E4247" s="11">
        <f t="shared" si="743"/>
        <v>37.840000000001169</v>
      </c>
      <c r="F4247" s="11">
        <f t="shared" si="736"/>
        <v>-371.21040000001148</v>
      </c>
      <c r="G4247" s="11">
        <f t="shared" ca="1" si="412"/>
        <v>362.9631061</v>
      </c>
      <c r="H4247" s="15">
        <f t="shared" si="744"/>
        <v>0</v>
      </c>
      <c r="I4247" s="11">
        <f t="shared" ca="1" si="1"/>
        <v>-8.2472938819999992</v>
      </c>
      <c r="J4247" s="11">
        <f t="shared" ca="1" si="9"/>
        <v>-0.21795174110000001</v>
      </c>
      <c r="K4247" s="9">
        <f t="shared" ca="1" si="741"/>
        <v>-25.458100030000001</v>
      </c>
      <c r="L4247" s="11">
        <f t="shared" ca="1" si="742"/>
        <v>7631.2647820000002</v>
      </c>
      <c r="M4247" s="11">
        <f t="shared" ca="1" si="737"/>
        <v>0.54824600000000001</v>
      </c>
      <c r="N4247" s="11">
        <f t="shared" ca="1" si="734"/>
        <v>0</v>
      </c>
      <c r="O4247" s="11">
        <f t="shared" ca="1" si="735"/>
        <v>362.9631061</v>
      </c>
      <c r="P4247" s="13">
        <f t="shared" ca="1" si="738"/>
        <v>309.62299999999999</v>
      </c>
      <c r="Q4247" s="11">
        <f t="shared" ca="1" si="415"/>
        <v>-8.2222896990000002E-2</v>
      </c>
      <c r="R4247" s="11">
        <f t="shared" ca="1" si="739"/>
        <v>2.221730286E-2</v>
      </c>
      <c r="S4247" s="11"/>
    </row>
    <row r="4248" spans="2:19" x14ac:dyDescent="0.2">
      <c r="B4248" s="11"/>
      <c r="D4248" s="14">
        <f t="shared" si="740"/>
        <v>42.460000000000122</v>
      </c>
      <c r="E4248" s="11">
        <f t="shared" si="743"/>
        <v>37.840000000001169</v>
      </c>
      <c r="F4248" s="11">
        <f t="shared" si="736"/>
        <v>-371.21040000001148</v>
      </c>
      <c r="G4248" s="11">
        <f t="shared" ca="1" si="412"/>
        <v>363.0252567</v>
      </c>
      <c r="H4248" s="15">
        <f t="shared" si="744"/>
        <v>0</v>
      </c>
      <c r="I4248" s="11">
        <f t="shared" ca="1" si="1"/>
        <v>-8.1851432679999991</v>
      </c>
      <c r="J4248" s="11">
        <f t="shared" ca="1" si="9"/>
        <v>-0.21630928299999999</v>
      </c>
      <c r="K4248" s="9">
        <f t="shared" ca="1" si="741"/>
        <v>-25.460279549999999</v>
      </c>
      <c r="L4248" s="11">
        <f t="shared" ca="1" si="742"/>
        <v>7631.01019</v>
      </c>
      <c r="M4248" s="11">
        <f t="shared" ca="1" si="737"/>
        <v>0.54824600000000001</v>
      </c>
      <c r="N4248" s="11">
        <f t="shared" ca="1" si="734"/>
        <v>0</v>
      </c>
      <c r="O4248" s="11">
        <f t="shared" ca="1" si="735"/>
        <v>363.0252567</v>
      </c>
      <c r="P4248" s="13">
        <f t="shared" ca="1" si="738"/>
        <v>309.62299999999999</v>
      </c>
      <c r="Q4248" s="11">
        <f t="shared" ca="1" si="415"/>
        <v>-8.2229936249999996E-2</v>
      </c>
      <c r="R4248" s="11">
        <f t="shared" ca="1" si="739"/>
        <v>2.2049875940000001E-2</v>
      </c>
      <c r="S4248" s="11"/>
    </row>
    <row r="4249" spans="2:19" x14ac:dyDescent="0.2">
      <c r="B4249" s="11"/>
      <c r="D4249" s="14">
        <f t="shared" si="740"/>
        <v>42.47000000000012</v>
      </c>
      <c r="E4249" s="11">
        <f t="shared" si="743"/>
        <v>37.840000000001169</v>
      </c>
      <c r="F4249" s="11">
        <f t="shared" si="736"/>
        <v>-371.21040000001148</v>
      </c>
      <c r="G4249" s="11">
        <f t="shared" ca="1" si="412"/>
        <v>363.12932949999998</v>
      </c>
      <c r="H4249" s="15">
        <f t="shared" si="744"/>
        <v>0</v>
      </c>
      <c r="I4249" s="11">
        <f t="shared" ca="1" si="1"/>
        <v>-8.0810704649999998</v>
      </c>
      <c r="J4249" s="11">
        <f t="shared" ca="1" si="9"/>
        <v>-0.21355894459999999</v>
      </c>
      <c r="K4249" s="9">
        <f t="shared" ca="1" si="741"/>
        <v>-25.46244265</v>
      </c>
      <c r="L4249" s="11">
        <f t="shared" ca="1" si="742"/>
        <v>7630.7555769999999</v>
      </c>
      <c r="M4249" s="11">
        <f t="shared" ca="1" si="737"/>
        <v>0.54830999999999996</v>
      </c>
      <c r="N4249" s="11">
        <f t="shared" ca="1" si="734"/>
        <v>0</v>
      </c>
      <c r="O4249" s="11">
        <f t="shared" ca="1" si="735"/>
        <v>363.12932949999998</v>
      </c>
      <c r="P4249" s="13">
        <f t="shared" ca="1" si="738"/>
        <v>309.62700000000001</v>
      </c>
      <c r="Q4249" s="11">
        <f t="shared" ca="1" si="415"/>
        <v>-8.223586007E-2</v>
      </c>
      <c r="R4249" s="11">
        <f t="shared" ca="1" si="739"/>
        <v>2.176951525E-2</v>
      </c>
      <c r="S4249" s="11"/>
    </row>
    <row r="4250" spans="2:19" x14ac:dyDescent="0.2">
      <c r="B4250" s="11"/>
      <c r="D4250" s="14">
        <f t="shared" si="740"/>
        <v>42.480000000000118</v>
      </c>
      <c r="E4250" s="11">
        <f t="shared" si="743"/>
        <v>37.840000000001169</v>
      </c>
      <c r="F4250" s="11">
        <f t="shared" si="736"/>
        <v>-371.21040000001148</v>
      </c>
      <c r="G4250" s="11">
        <f t="shared" ca="1" si="412"/>
        <v>363.190245</v>
      </c>
      <c r="H4250" s="15">
        <f t="shared" si="744"/>
        <v>0</v>
      </c>
      <c r="I4250" s="11">
        <f t="shared" ca="1" si="1"/>
        <v>-8.0201550459999993</v>
      </c>
      <c r="J4250" s="11">
        <f t="shared" ca="1" si="9"/>
        <v>-0.21194912909999999</v>
      </c>
      <c r="K4250" s="9">
        <f t="shared" ca="1" si="741"/>
        <v>-25.464578230000001</v>
      </c>
      <c r="L4250" s="11">
        <f t="shared" ca="1" si="742"/>
        <v>7630.5009419999997</v>
      </c>
      <c r="M4250" s="11">
        <f t="shared" ca="1" si="737"/>
        <v>0.54830999999999996</v>
      </c>
      <c r="N4250" s="11">
        <f t="shared" ca="1" si="734"/>
        <v>0</v>
      </c>
      <c r="O4250" s="11">
        <f t="shared" ca="1" si="735"/>
        <v>363.190245</v>
      </c>
      <c r="P4250" s="13">
        <f t="shared" ca="1" si="738"/>
        <v>309.62700000000001</v>
      </c>
      <c r="Q4250" s="11">
        <f t="shared" ca="1" si="415"/>
        <v>-8.2242757360000002E-2</v>
      </c>
      <c r="R4250" s="11">
        <f t="shared" ca="1" si="739"/>
        <v>2.160541581E-2</v>
      </c>
      <c r="S4250" s="11"/>
    </row>
    <row r="4251" spans="2:19" x14ac:dyDescent="0.2">
      <c r="B4251" s="11"/>
      <c r="D4251" s="14">
        <f t="shared" si="740"/>
        <v>42.490000000000116</v>
      </c>
      <c r="E4251" s="11">
        <f t="shared" si="743"/>
        <v>37.840000000001169</v>
      </c>
      <c r="F4251" s="11">
        <f t="shared" si="736"/>
        <v>-371.21040000001148</v>
      </c>
      <c r="G4251" s="11">
        <f t="shared" ca="1" si="412"/>
        <v>363.25070620000002</v>
      </c>
      <c r="H4251" s="15">
        <f t="shared" si="744"/>
        <v>0</v>
      </c>
      <c r="I4251" s="11">
        <f t="shared" ca="1" si="1"/>
        <v>-7.9596937580000002</v>
      </c>
      <c r="J4251" s="11">
        <f t="shared" ca="1" si="9"/>
        <v>-0.21035131500000001</v>
      </c>
      <c r="K4251" s="9">
        <f t="shared" ca="1" si="741"/>
        <v>-25.46669773</v>
      </c>
      <c r="L4251" s="11">
        <f t="shared" ca="1" si="742"/>
        <v>7630.2462850000002</v>
      </c>
      <c r="M4251" s="11">
        <f t="shared" ca="1" si="737"/>
        <v>0.54830999999999996</v>
      </c>
      <c r="N4251" s="11">
        <f t="shared" ca="1" si="734"/>
        <v>0</v>
      </c>
      <c r="O4251" s="11">
        <f t="shared" ca="1" si="735"/>
        <v>363.25070620000002</v>
      </c>
      <c r="P4251" s="13">
        <f t="shared" ca="1" si="738"/>
        <v>309.62700000000001</v>
      </c>
      <c r="Q4251" s="11">
        <f t="shared" ca="1" si="415"/>
        <v>-8.2249602670000005E-2</v>
      </c>
      <c r="R4251" s="11">
        <f t="shared" ca="1" si="739"/>
        <v>2.144253975E-2</v>
      </c>
      <c r="S4251" s="11"/>
    </row>
    <row r="4252" spans="2:19" x14ac:dyDescent="0.2">
      <c r="B4252" s="11"/>
      <c r="D4252" s="14">
        <f t="shared" si="740"/>
        <v>42.500000000000114</v>
      </c>
      <c r="E4252" s="11">
        <f t="shared" si="743"/>
        <v>37.840000000001169</v>
      </c>
      <c r="F4252" s="11">
        <f t="shared" si="736"/>
        <v>-371.21040000001148</v>
      </c>
      <c r="G4252" s="11">
        <f t="shared" ca="1" si="412"/>
        <v>363.35312320000003</v>
      </c>
      <c r="H4252" s="15">
        <f t="shared" si="744"/>
        <v>0</v>
      </c>
      <c r="I4252" s="11">
        <f t="shared" ca="1" si="1"/>
        <v>-7.8572768330000002</v>
      </c>
      <c r="J4252" s="11">
        <f t="shared" ca="1" si="9"/>
        <v>-0.20764473659999999</v>
      </c>
      <c r="K4252" s="9">
        <f t="shared" ca="1" si="741"/>
        <v>-25.468801240000001</v>
      </c>
      <c r="L4252" s="11">
        <f t="shared" ca="1" si="742"/>
        <v>7629.9916080000003</v>
      </c>
      <c r="M4252" s="11">
        <f t="shared" ca="1" si="737"/>
        <v>0.54837400000000003</v>
      </c>
      <c r="N4252" s="11">
        <f t="shared" ca="1" si="734"/>
        <v>0</v>
      </c>
      <c r="O4252" s="11">
        <f t="shared" ca="1" si="735"/>
        <v>363.35312320000003</v>
      </c>
      <c r="P4252" s="13">
        <f t="shared" ca="1" si="738"/>
        <v>309.63200000000001</v>
      </c>
      <c r="Q4252" s="11">
        <f t="shared" ca="1" si="415"/>
        <v>-8.2255068079999993E-2</v>
      </c>
      <c r="R4252" s="11">
        <f t="shared" ca="1" si="739"/>
        <v>2.1166639819999999E-2</v>
      </c>
      <c r="S4252" s="11"/>
    </row>
    <row r="4253" spans="2:19" x14ac:dyDescent="0.2">
      <c r="B4253" s="11"/>
      <c r="D4253" s="14">
        <f t="shared" si="740"/>
        <v>42.510000000000112</v>
      </c>
      <c r="E4253" s="11">
        <f t="shared" si="743"/>
        <v>37.840000000001169</v>
      </c>
      <c r="F4253" s="11">
        <f t="shared" si="736"/>
        <v>-371.21040000001148</v>
      </c>
      <c r="G4253" s="11">
        <f t="shared" ca="1" si="412"/>
        <v>363.41237330000001</v>
      </c>
      <c r="H4253" s="15">
        <f t="shared" si="744"/>
        <v>0</v>
      </c>
      <c r="I4253" s="11">
        <f t="shared" ca="1" si="1"/>
        <v>-7.7980267420000002</v>
      </c>
      <c r="J4253" s="11">
        <f t="shared" ca="1" si="9"/>
        <v>-0.2060789308</v>
      </c>
      <c r="K4253" s="9">
        <f t="shared" ca="1" si="741"/>
        <v>-25.470877689999998</v>
      </c>
      <c r="L4253" s="11">
        <f t="shared" ca="1" si="742"/>
        <v>7629.7369090000002</v>
      </c>
      <c r="M4253" s="11">
        <f t="shared" ca="1" si="737"/>
        <v>0.54837400000000003</v>
      </c>
      <c r="N4253" s="11">
        <f t="shared" ca="1" si="734"/>
        <v>0</v>
      </c>
      <c r="O4253" s="11">
        <f t="shared" ca="1" si="735"/>
        <v>363.41237330000001</v>
      </c>
      <c r="P4253" s="13">
        <f t="shared" ca="1" si="738"/>
        <v>309.63200000000001</v>
      </c>
      <c r="Q4253" s="11">
        <f t="shared" ca="1" si="415"/>
        <v>-8.2261774260000003E-2</v>
      </c>
      <c r="R4253" s="11">
        <f t="shared" ca="1" si="739"/>
        <v>2.1007026589999998E-2</v>
      </c>
      <c r="S4253" s="11"/>
    </row>
    <row r="4254" spans="2:19" x14ac:dyDescent="0.2">
      <c r="B4254" s="11"/>
      <c r="D4254" s="14">
        <f t="shared" si="740"/>
        <v>42.52000000000011</v>
      </c>
      <c r="E4254" s="11">
        <f t="shared" si="743"/>
        <v>37.840000000001169</v>
      </c>
      <c r="F4254" s="11">
        <f t="shared" si="736"/>
        <v>-371.21040000001148</v>
      </c>
      <c r="G4254" s="11">
        <f t="shared" ca="1" si="412"/>
        <v>363.47118130000001</v>
      </c>
      <c r="H4254" s="15">
        <f t="shared" si="744"/>
        <v>0</v>
      </c>
      <c r="I4254" s="11">
        <f t="shared" ca="1" si="1"/>
        <v>-7.7392186680000004</v>
      </c>
      <c r="J4254" s="11">
        <f t="shared" ca="1" si="9"/>
        <v>-0.20452480619999999</v>
      </c>
      <c r="K4254" s="9">
        <f t="shared" ca="1" si="741"/>
        <v>-25.47293848</v>
      </c>
      <c r="L4254" s="11">
        <f t="shared" ca="1" si="742"/>
        <v>7629.4821899999997</v>
      </c>
      <c r="M4254" s="11">
        <f t="shared" ca="1" si="737"/>
        <v>0.54837400000000003</v>
      </c>
      <c r="N4254" s="11">
        <f t="shared" ca="1" si="734"/>
        <v>0</v>
      </c>
      <c r="O4254" s="11">
        <f t="shared" ca="1" si="735"/>
        <v>363.47118130000001</v>
      </c>
      <c r="P4254" s="13">
        <f t="shared" ca="1" si="738"/>
        <v>309.63200000000001</v>
      </c>
      <c r="Q4254" s="11">
        <f t="shared" ca="1" si="415"/>
        <v>-8.2268429860000006E-2</v>
      </c>
      <c r="R4254" s="11">
        <f t="shared" ca="1" si="739"/>
        <v>2.0848604100000001E-2</v>
      </c>
      <c r="S4254" s="11"/>
    </row>
    <row r="4255" spans="2:19" x14ac:dyDescent="0.2">
      <c r="B4255" s="11"/>
      <c r="D4255" s="14">
        <f t="shared" si="740"/>
        <v>42.530000000000108</v>
      </c>
      <c r="E4255" s="11">
        <f t="shared" si="743"/>
        <v>37.840000000001169</v>
      </c>
      <c r="F4255" s="11">
        <f t="shared" si="736"/>
        <v>-371.21040000001148</v>
      </c>
      <c r="G4255" s="11">
        <f t="shared" ca="1" si="412"/>
        <v>363.52955059999999</v>
      </c>
      <c r="H4255" s="15">
        <f t="shared" si="744"/>
        <v>0</v>
      </c>
      <c r="I4255" s="11">
        <f t="shared" ca="1" si="1"/>
        <v>-7.6808493860000002</v>
      </c>
      <c r="J4255" s="11">
        <f t="shared" ca="1" si="9"/>
        <v>-0.20298227760000001</v>
      </c>
      <c r="K4255" s="9">
        <f t="shared" ca="1" si="741"/>
        <v>-25.474983720000001</v>
      </c>
      <c r="L4255" s="11">
        <f t="shared" ca="1" si="742"/>
        <v>7629.2274509999997</v>
      </c>
      <c r="M4255" s="11">
        <f t="shared" ca="1" si="737"/>
        <v>0.54837400000000003</v>
      </c>
      <c r="N4255" s="11">
        <f t="shared" ca="1" si="734"/>
        <v>0</v>
      </c>
      <c r="O4255" s="11">
        <f t="shared" ca="1" si="735"/>
        <v>363.52955059999999</v>
      </c>
      <c r="P4255" s="13">
        <f t="shared" ca="1" si="738"/>
        <v>309.63200000000001</v>
      </c>
      <c r="Q4255" s="11">
        <f t="shared" ca="1" si="415"/>
        <v>-8.2275035280000006E-2</v>
      </c>
      <c r="R4255" s="11">
        <f t="shared" ca="1" si="739"/>
        <v>2.0691363670000001E-2</v>
      </c>
      <c r="S4255" s="11"/>
    </row>
    <row r="4256" spans="2:19" x14ac:dyDescent="0.2">
      <c r="B4256" s="11"/>
      <c r="D4256" s="14">
        <f t="shared" si="740"/>
        <v>42.540000000000106</v>
      </c>
      <c r="E4256" s="11">
        <f t="shared" si="743"/>
        <v>37.840000000001169</v>
      </c>
      <c r="F4256" s="11">
        <f t="shared" si="736"/>
        <v>-371.21040000001148</v>
      </c>
      <c r="G4256" s="11">
        <f t="shared" ca="1" si="412"/>
        <v>363.62925510000002</v>
      </c>
      <c r="H4256" s="15">
        <f t="shared" si="744"/>
        <v>0</v>
      </c>
      <c r="I4256" s="11">
        <f t="shared" ca="1" si="1"/>
        <v>-7.5811449079999997</v>
      </c>
      <c r="J4256" s="11">
        <f t="shared" ca="1" si="9"/>
        <v>-0.20034738129999999</v>
      </c>
      <c r="K4256" s="9">
        <f t="shared" ca="1" si="741"/>
        <v>-25.477013549999999</v>
      </c>
      <c r="L4256" s="11">
        <f t="shared" ca="1" si="742"/>
        <v>7628.9726909999999</v>
      </c>
      <c r="M4256" s="11">
        <f t="shared" ca="1" si="737"/>
        <v>0.54843699999999995</v>
      </c>
      <c r="N4256" s="11">
        <f t="shared" ca="1" si="734"/>
        <v>0</v>
      </c>
      <c r="O4256" s="11">
        <f t="shared" ca="1" si="735"/>
        <v>363.62925510000002</v>
      </c>
      <c r="P4256" s="13">
        <f t="shared" ca="1" si="738"/>
        <v>309.63600000000002</v>
      </c>
      <c r="Q4256" s="11">
        <f t="shared" ca="1" si="415"/>
        <v>-8.228052793E-2</v>
      </c>
      <c r="R4256" s="11">
        <f t="shared" ca="1" si="739"/>
        <v>2.0422770770000001E-2</v>
      </c>
      <c r="S4256" s="11"/>
    </row>
    <row r="4257" spans="2:19" x14ac:dyDescent="0.2">
      <c r="B4257" s="11"/>
      <c r="D4257" s="14">
        <f t="shared" si="740"/>
        <v>42.550000000000104</v>
      </c>
      <c r="E4257" s="11">
        <f t="shared" si="743"/>
        <v>37.840000000001169</v>
      </c>
      <c r="F4257" s="11">
        <f t="shared" si="736"/>
        <v>-371.21040000001148</v>
      </c>
      <c r="G4257" s="11">
        <f t="shared" ca="1" si="412"/>
        <v>363.6864478</v>
      </c>
      <c r="H4257" s="15">
        <f t="shared" si="744"/>
        <v>0</v>
      </c>
      <c r="I4257" s="11">
        <f t="shared" ca="1" si="1"/>
        <v>-7.5239521500000004</v>
      </c>
      <c r="J4257" s="11">
        <f t="shared" ca="1" si="9"/>
        <v>-0.1988359448</v>
      </c>
      <c r="K4257" s="9">
        <f t="shared" ca="1" si="741"/>
        <v>-25.479017020000001</v>
      </c>
      <c r="L4257" s="11">
        <f t="shared" ca="1" si="742"/>
        <v>7628.7179109999997</v>
      </c>
      <c r="M4257" s="11">
        <f t="shared" ca="1" si="737"/>
        <v>0.54843699999999995</v>
      </c>
      <c r="N4257" s="11">
        <f t="shared" ca="1" si="734"/>
        <v>0</v>
      </c>
      <c r="O4257" s="11">
        <f t="shared" ca="1" si="735"/>
        <v>363.6864478</v>
      </c>
      <c r="P4257" s="13">
        <f t="shared" ca="1" si="738"/>
        <v>309.63600000000002</v>
      </c>
      <c r="Q4257" s="11">
        <f t="shared" ca="1" si="415"/>
        <v>-8.2286998350000001E-2</v>
      </c>
      <c r="R4257" s="11">
        <f t="shared" ca="1" si="739"/>
        <v>2.0268699769999999E-2</v>
      </c>
      <c r="S4257" s="11"/>
    </row>
    <row r="4258" spans="2:19" x14ac:dyDescent="0.2">
      <c r="B4258" s="11"/>
      <c r="D4258" s="14">
        <f t="shared" si="740"/>
        <v>42.560000000000102</v>
      </c>
      <c r="E4258" s="11">
        <f t="shared" si="743"/>
        <v>37.840000000001169</v>
      </c>
      <c r="F4258" s="11">
        <f t="shared" si="736"/>
        <v>-371.21040000001148</v>
      </c>
      <c r="G4258" s="11">
        <f t="shared" ca="1" si="412"/>
        <v>363.74321359999999</v>
      </c>
      <c r="H4258" s="15">
        <f t="shared" si="744"/>
        <v>0</v>
      </c>
      <c r="I4258" s="11">
        <f t="shared" ca="1" si="1"/>
        <v>-7.4671864120000002</v>
      </c>
      <c r="J4258" s="11">
        <f t="shared" ca="1" si="9"/>
        <v>-0.19733579309999999</v>
      </c>
      <c r="K4258" s="9">
        <f t="shared" ca="1" si="741"/>
        <v>-25.481005379999999</v>
      </c>
      <c r="L4258" s="11">
        <f t="shared" ca="1" si="742"/>
        <v>7628.463111</v>
      </c>
      <c r="M4258" s="11">
        <f t="shared" ca="1" si="737"/>
        <v>0.54843699999999995</v>
      </c>
      <c r="N4258" s="11">
        <f t="shared" ca="1" si="734"/>
        <v>0</v>
      </c>
      <c r="O4258" s="11">
        <f t="shared" ca="1" si="735"/>
        <v>363.74321359999999</v>
      </c>
      <c r="P4258" s="13">
        <f t="shared" ca="1" si="738"/>
        <v>309.63600000000002</v>
      </c>
      <c r="Q4258" s="11">
        <f t="shared" ca="1" si="415"/>
        <v>-8.2293419950000002E-2</v>
      </c>
      <c r="R4258" s="11">
        <f t="shared" ca="1" si="739"/>
        <v>2.011577912E-2</v>
      </c>
      <c r="S4258" s="11"/>
    </row>
    <row r="4259" spans="2:19" x14ac:dyDescent="0.2">
      <c r="B4259" s="11"/>
      <c r="D4259" s="14">
        <f t="shared" si="740"/>
        <v>42.5700000000001</v>
      </c>
      <c r="E4259" s="11">
        <f t="shared" si="743"/>
        <v>37.840000000001169</v>
      </c>
      <c r="F4259" s="11">
        <f t="shared" si="736"/>
        <v>-371.21040000001148</v>
      </c>
      <c r="G4259" s="11">
        <f t="shared" ca="1" si="412"/>
        <v>363.79955539999997</v>
      </c>
      <c r="H4259" s="15">
        <f t="shared" si="744"/>
        <v>0</v>
      </c>
      <c r="I4259" s="11">
        <f t="shared" ca="1" si="1"/>
        <v>-7.4108445730000003</v>
      </c>
      <c r="J4259" s="11">
        <f t="shared" ca="1" si="9"/>
        <v>-0.19584684390000001</v>
      </c>
      <c r="K4259" s="9">
        <f t="shared" ca="1" si="741"/>
        <v>-25.48297874</v>
      </c>
      <c r="L4259" s="11">
        <f t="shared" ca="1" si="742"/>
        <v>7628.2082909999999</v>
      </c>
      <c r="M4259" s="11">
        <f t="shared" ca="1" si="737"/>
        <v>0.54843699999999995</v>
      </c>
      <c r="N4259" s="11">
        <f t="shared" ca="1" si="734"/>
        <v>0</v>
      </c>
      <c r="O4259" s="11">
        <f t="shared" ca="1" si="735"/>
        <v>363.79955539999997</v>
      </c>
      <c r="P4259" s="13">
        <f t="shared" ca="1" si="738"/>
        <v>309.63600000000002</v>
      </c>
      <c r="Q4259" s="11">
        <f t="shared" ca="1" si="415"/>
        <v>-8.2299793100000004E-2</v>
      </c>
      <c r="R4259" s="11">
        <f t="shared" ca="1" si="739"/>
        <v>1.9964000400000001E-2</v>
      </c>
      <c r="S4259" s="11"/>
    </row>
    <row r="4260" spans="2:19" x14ac:dyDescent="0.2">
      <c r="B4260" s="11"/>
      <c r="D4260" s="14">
        <f t="shared" si="740"/>
        <v>42.580000000000098</v>
      </c>
      <c r="E4260" s="11">
        <f t="shared" si="743"/>
        <v>37.840000000001169</v>
      </c>
      <c r="F4260" s="11">
        <f t="shared" si="736"/>
        <v>-371.21040000001148</v>
      </c>
      <c r="G4260" s="11">
        <f t="shared" ca="1" si="412"/>
        <v>363.8979367</v>
      </c>
      <c r="H4260" s="15">
        <f t="shared" si="744"/>
        <v>0</v>
      </c>
      <c r="I4260" s="11">
        <f t="shared" ca="1" si="1"/>
        <v>-7.3124633240000003</v>
      </c>
      <c r="J4260" s="11">
        <f t="shared" ca="1" si="9"/>
        <v>-0.19324691660000001</v>
      </c>
      <c r="K4260" s="9">
        <f t="shared" ca="1" si="741"/>
        <v>-25.484937209999998</v>
      </c>
      <c r="L4260" s="11">
        <f t="shared" ca="1" si="742"/>
        <v>7627.9534510000003</v>
      </c>
      <c r="M4260" s="11">
        <f t="shared" ca="1" si="737"/>
        <v>0.54850100000000002</v>
      </c>
      <c r="N4260" s="11">
        <f t="shared" ca="1" si="734"/>
        <v>0</v>
      </c>
      <c r="O4260" s="11">
        <f t="shared" ca="1" si="735"/>
        <v>363.8979367</v>
      </c>
      <c r="P4260" s="13">
        <f t="shared" ca="1" si="738"/>
        <v>309.64</v>
      </c>
      <c r="Q4260" s="11">
        <f t="shared" ca="1" si="415"/>
        <v>-8.2305054919999995E-2</v>
      </c>
      <c r="R4260" s="11">
        <f t="shared" ca="1" si="739"/>
        <v>1.9698972129999999E-2</v>
      </c>
      <c r="S4260" s="11"/>
    </row>
    <row r="4261" spans="2:19" x14ac:dyDescent="0.2">
      <c r="B4261" s="11"/>
      <c r="D4261" s="14">
        <f t="shared" si="740"/>
        <v>42.590000000000096</v>
      </c>
      <c r="E4261" s="11">
        <f t="shared" si="743"/>
        <v>37.840000000001169</v>
      </c>
      <c r="F4261" s="11">
        <f t="shared" si="736"/>
        <v>-371.21040000001148</v>
      </c>
      <c r="G4261" s="11">
        <f t="shared" ca="1" si="412"/>
        <v>363.953126</v>
      </c>
      <c r="H4261" s="15">
        <f t="shared" si="744"/>
        <v>0</v>
      </c>
      <c r="I4261" s="11">
        <f t="shared" ca="1" si="1"/>
        <v>-7.2572740019999999</v>
      </c>
      <c r="J4261" s="11">
        <f t="shared" ca="1" si="9"/>
        <v>-0.19178842500000001</v>
      </c>
      <c r="K4261" s="9">
        <f t="shared" ca="1" si="741"/>
        <v>-25.486869680000002</v>
      </c>
      <c r="L4261" s="11">
        <f t="shared" ca="1" si="742"/>
        <v>7627.6985919999997</v>
      </c>
      <c r="M4261" s="11">
        <f t="shared" ca="1" si="737"/>
        <v>0.54850100000000002</v>
      </c>
      <c r="N4261" s="11">
        <f t="shared" ca="1" si="734"/>
        <v>0</v>
      </c>
      <c r="O4261" s="11">
        <f t="shared" ca="1" si="735"/>
        <v>363.953126</v>
      </c>
      <c r="P4261" s="13">
        <f t="shared" ca="1" si="738"/>
        <v>309.64</v>
      </c>
      <c r="Q4261" s="11">
        <f t="shared" ca="1" si="415"/>
        <v>-8.2311295940000001E-2</v>
      </c>
      <c r="R4261" s="11">
        <f t="shared" ca="1" si="739"/>
        <v>1.955029816E-2</v>
      </c>
      <c r="S4261" s="11"/>
    </row>
    <row r="4262" spans="2:19" x14ac:dyDescent="0.2">
      <c r="B4262" s="11"/>
      <c r="D4262" s="14">
        <f t="shared" si="740"/>
        <v>42.600000000000094</v>
      </c>
      <c r="E4262" s="11">
        <f t="shared" si="743"/>
        <v>37.840000000001169</v>
      </c>
      <c r="F4262" s="11">
        <f t="shared" si="736"/>
        <v>-371.21040000001148</v>
      </c>
      <c r="G4262" s="11">
        <f t="shared" ca="1" si="412"/>
        <v>364.00790289999998</v>
      </c>
      <c r="H4262" s="15">
        <f t="shared" si="744"/>
        <v>0</v>
      </c>
      <c r="I4262" s="11">
        <f t="shared" ca="1" si="1"/>
        <v>-7.2024970719999999</v>
      </c>
      <c r="J4262" s="11">
        <f t="shared" ca="1" si="9"/>
        <v>-0.19034083169999999</v>
      </c>
      <c r="K4262" s="9">
        <f t="shared" ca="1" si="741"/>
        <v>-25.488787559999999</v>
      </c>
      <c r="L4262" s="11">
        <f t="shared" ca="1" si="742"/>
        <v>7627.443714</v>
      </c>
      <c r="M4262" s="11">
        <f t="shared" ca="1" si="737"/>
        <v>0.54850100000000002</v>
      </c>
      <c r="N4262" s="11">
        <f t="shared" ca="1" si="734"/>
        <v>0</v>
      </c>
      <c r="O4262" s="11">
        <f t="shared" ca="1" si="735"/>
        <v>364.00790289999998</v>
      </c>
      <c r="P4262" s="13">
        <f t="shared" ca="1" si="738"/>
        <v>309.64</v>
      </c>
      <c r="Q4262" s="11">
        <f t="shared" ca="1" si="415"/>
        <v>-8.2317489859999995E-2</v>
      </c>
      <c r="R4262" s="11">
        <f t="shared" ca="1" si="739"/>
        <v>1.9402735139999999E-2</v>
      </c>
      <c r="S4262" s="11"/>
    </row>
    <row r="4263" spans="2:19" x14ac:dyDescent="0.2">
      <c r="B4263" s="11"/>
      <c r="D4263" s="14">
        <f t="shared" si="740"/>
        <v>42.610000000000092</v>
      </c>
      <c r="E4263" s="11">
        <f t="shared" si="743"/>
        <v>37.840000000001169</v>
      </c>
      <c r="F4263" s="11">
        <f t="shared" si="736"/>
        <v>-371.21040000001148</v>
      </c>
      <c r="G4263" s="11">
        <f t="shared" ca="1" si="412"/>
        <v>364.06227050000001</v>
      </c>
      <c r="H4263" s="15">
        <f t="shared" si="744"/>
        <v>0</v>
      </c>
      <c r="I4263" s="11">
        <f t="shared" ca="1" si="1"/>
        <v>-7.148129516</v>
      </c>
      <c r="J4263" s="11">
        <f t="shared" ca="1" si="9"/>
        <v>-0.18890405699999999</v>
      </c>
      <c r="K4263" s="9">
        <f t="shared" ca="1" si="741"/>
        <v>-25.490690969999999</v>
      </c>
      <c r="L4263" s="11">
        <f t="shared" ca="1" si="742"/>
        <v>7627.1888159999999</v>
      </c>
      <c r="M4263" s="11">
        <f t="shared" ca="1" si="737"/>
        <v>0.54850100000000002</v>
      </c>
      <c r="N4263" s="11">
        <f t="shared" ca="1" si="734"/>
        <v>0</v>
      </c>
      <c r="O4263" s="11">
        <f t="shared" ca="1" si="735"/>
        <v>364.06227050000001</v>
      </c>
      <c r="P4263" s="13">
        <f t="shared" ca="1" si="738"/>
        <v>309.64</v>
      </c>
      <c r="Q4263" s="11">
        <f t="shared" ca="1" si="415"/>
        <v>-8.2323637020000007E-2</v>
      </c>
      <c r="R4263" s="11">
        <f t="shared" ca="1" si="739"/>
        <v>1.925627492E-2</v>
      </c>
      <c r="S4263" s="11"/>
    </row>
    <row r="4264" spans="2:19" x14ac:dyDescent="0.2">
      <c r="B4264" s="11"/>
      <c r="D4264" s="14">
        <f t="shared" si="740"/>
        <v>42.62000000000009</v>
      </c>
      <c r="E4264" s="11">
        <f t="shared" si="743"/>
        <v>37.840000000001169</v>
      </c>
      <c r="F4264" s="11">
        <f t="shared" si="736"/>
        <v>-371.21040000001148</v>
      </c>
      <c r="G4264" s="11">
        <f t="shared" ca="1" si="412"/>
        <v>364.15805349999999</v>
      </c>
      <c r="H4264" s="15">
        <f t="shared" si="744"/>
        <v>0</v>
      </c>
      <c r="I4264" s="11">
        <f t="shared" ca="1" si="1"/>
        <v>-7.0523464929999999</v>
      </c>
      <c r="J4264" s="11">
        <f t="shared" ca="1" si="9"/>
        <v>-0.1863727932</v>
      </c>
      <c r="K4264" s="9">
        <f t="shared" ca="1" si="741"/>
        <v>-25.492580010000001</v>
      </c>
      <c r="L4264" s="11">
        <f t="shared" ca="1" si="742"/>
        <v>7626.9339</v>
      </c>
      <c r="M4264" s="11">
        <f t="shared" ca="1" si="737"/>
        <v>0.54856400000000005</v>
      </c>
      <c r="N4264" s="11">
        <f t="shared" ca="1" si="734"/>
        <v>0</v>
      </c>
      <c r="O4264" s="11">
        <f t="shared" ca="1" si="735"/>
        <v>364.15805349999999</v>
      </c>
      <c r="P4264" s="13">
        <f t="shared" ca="1" si="738"/>
        <v>309.64400000000001</v>
      </c>
      <c r="Q4264" s="11">
        <f t="shared" ca="1" si="415"/>
        <v>-8.2328674249999997E-2</v>
      </c>
      <c r="R4264" s="11">
        <f t="shared" ca="1" si="739"/>
        <v>1.8998245989999999E-2</v>
      </c>
      <c r="S4264" s="11"/>
    </row>
    <row r="4265" spans="2:19" x14ac:dyDescent="0.2">
      <c r="B4265" s="11"/>
      <c r="D4265" s="14">
        <f t="shared" si="740"/>
        <v>42.630000000000088</v>
      </c>
      <c r="E4265" s="11">
        <f t="shared" si="743"/>
        <v>37.840000000001169</v>
      </c>
      <c r="F4265" s="11">
        <f t="shared" si="736"/>
        <v>-371.21040000001148</v>
      </c>
      <c r="G4265" s="11">
        <f t="shared" ca="1" si="412"/>
        <v>364.21130169999998</v>
      </c>
      <c r="H4265" s="15">
        <f t="shared" si="744"/>
        <v>0</v>
      </c>
      <c r="I4265" s="11">
        <f t="shared" ca="1" si="1"/>
        <v>-6.9990983450000002</v>
      </c>
      <c r="J4265" s="11">
        <f t="shared" ca="1" si="9"/>
        <v>-0.18496560109999999</v>
      </c>
      <c r="K4265" s="9">
        <f t="shared" ca="1" si="741"/>
        <v>-25.494443740000001</v>
      </c>
      <c r="L4265" s="11">
        <f t="shared" ca="1" si="742"/>
        <v>7626.6789650000001</v>
      </c>
      <c r="M4265" s="11">
        <f t="shared" ca="1" si="737"/>
        <v>0.54856400000000005</v>
      </c>
      <c r="N4265" s="11">
        <f t="shared" ca="1" si="734"/>
        <v>0</v>
      </c>
      <c r="O4265" s="11">
        <f t="shared" ca="1" si="735"/>
        <v>364.21130169999998</v>
      </c>
      <c r="P4265" s="13">
        <f t="shared" ca="1" si="738"/>
        <v>309.64400000000001</v>
      </c>
      <c r="Q4265" s="11">
        <f t="shared" ca="1" si="415"/>
        <v>-8.2334693180000001E-2</v>
      </c>
      <c r="R4265" s="11">
        <f t="shared" ca="1" si="739"/>
        <v>1.885480133E-2</v>
      </c>
      <c r="S4265" s="11"/>
    </row>
    <row r="4266" spans="2:19" x14ac:dyDescent="0.2">
      <c r="B4266" s="11"/>
      <c r="D4266" s="14">
        <f t="shared" si="740"/>
        <v>42.640000000000086</v>
      </c>
      <c r="E4266" s="11">
        <f t="shared" si="743"/>
        <v>37.840000000001169</v>
      </c>
      <c r="F4266" s="11">
        <f t="shared" si="736"/>
        <v>-371.21040000001148</v>
      </c>
      <c r="G4266" s="11">
        <f t="shared" ca="1" si="412"/>
        <v>364.26415159999999</v>
      </c>
      <c r="H4266" s="15">
        <f t="shared" si="744"/>
        <v>0</v>
      </c>
      <c r="I4266" s="11">
        <f t="shared" ca="1" si="1"/>
        <v>-6.9462483930000003</v>
      </c>
      <c r="J4266" s="11">
        <f t="shared" ca="1" si="9"/>
        <v>-0.18356893220000001</v>
      </c>
      <c r="K4266" s="9">
        <f t="shared" ca="1" si="741"/>
        <v>-25.496293390000002</v>
      </c>
      <c r="L4266" s="11">
        <f t="shared" ca="1" si="742"/>
        <v>7626.4240110000001</v>
      </c>
      <c r="M4266" s="11">
        <f t="shared" ca="1" si="737"/>
        <v>0.54856400000000005</v>
      </c>
      <c r="N4266" s="11">
        <f t="shared" ca="1" si="734"/>
        <v>0</v>
      </c>
      <c r="O4266" s="11">
        <f t="shared" ca="1" si="735"/>
        <v>364.26415159999999</v>
      </c>
      <c r="P4266" s="13">
        <f t="shared" ca="1" si="738"/>
        <v>309.64400000000001</v>
      </c>
      <c r="Q4266" s="11">
        <f t="shared" ca="1" si="415"/>
        <v>-8.2340666679999994E-2</v>
      </c>
      <c r="R4266" s="11">
        <f t="shared" ca="1" si="739"/>
        <v>1.8712429369999999E-2</v>
      </c>
      <c r="S4266" s="11"/>
    </row>
    <row r="4267" spans="2:19" x14ac:dyDescent="0.2">
      <c r="B4267" s="11"/>
      <c r="D4267" s="14">
        <f t="shared" si="740"/>
        <v>42.650000000000084</v>
      </c>
      <c r="E4267" s="11">
        <f t="shared" si="743"/>
        <v>37.840000000001169</v>
      </c>
      <c r="F4267" s="11">
        <f t="shared" si="736"/>
        <v>-371.21040000001148</v>
      </c>
      <c r="G4267" s="11">
        <f t="shared" ca="1" si="412"/>
        <v>364.31660629999999</v>
      </c>
      <c r="H4267" s="15">
        <f t="shared" si="744"/>
        <v>0</v>
      </c>
      <c r="I4267" s="11">
        <f t="shared" ca="1" si="1"/>
        <v>-6.8937937189999996</v>
      </c>
      <c r="J4267" s="11">
        <f t="shared" ca="1" si="9"/>
        <v>-0.1821827093</v>
      </c>
      <c r="K4267" s="9">
        <f t="shared" ca="1" si="741"/>
        <v>-25.498129079999998</v>
      </c>
      <c r="L4267" s="11">
        <f t="shared" ca="1" si="742"/>
        <v>7626.1690390000003</v>
      </c>
      <c r="M4267" s="11">
        <f t="shared" ca="1" si="737"/>
        <v>0.54856400000000005</v>
      </c>
      <c r="N4267" s="11">
        <f t="shared" ca="1" si="734"/>
        <v>0</v>
      </c>
      <c r="O4267" s="11">
        <f t="shared" ca="1" si="735"/>
        <v>364.31660629999999</v>
      </c>
      <c r="P4267" s="13">
        <f t="shared" ca="1" si="738"/>
        <v>309.64400000000001</v>
      </c>
      <c r="Q4267" s="11">
        <f t="shared" ca="1" si="415"/>
        <v>-8.234659506E-2</v>
      </c>
      <c r="R4267" s="11">
        <f t="shared" ca="1" si="739"/>
        <v>1.8571122249999999E-2</v>
      </c>
      <c r="S4267" s="11"/>
    </row>
    <row r="4268" spans="2:19" x14ac:dyDescent="0.2">
      <c r="B4268" s="11"/>
      <c r="D4268" s="14">
        <f t="shared" si="740"/>
        <v>42.660000000000082</v>
      </c>
      <c r="E4268" s="11">
        <f t="shared" si="743"/>
        <v>37.840000000001169</v>
      </c>
      <c r="F4268" s="11">
        <f t="shared" si="736"/>
        <v>-371.21040000001148</v>
      </c>
      <c r="G4268" s="11">
        <f t="shared" ca="1" si="412"/>
        <v>364.41117880000002</v>
      </c>
      <c r="H4268" s="15">
        <f t="shared" si="744"/>
        <v>0</v>
      </c>
      <c r="I4268" s="11">
        <f t="shared" ca="1" si="1"/>
        <v>-6.799221169</v>
      </c>
      <c r="J4268" s="11">
        <f t="shared" ca="1" si="9"/>
        <v>-0.17968343470000001</v>
      </c>
      <c r="K4268" s="9">
        <f t="shared" ca="1" si="741"/>
        <v>-25.499950909999999</v>
      </c>
      <c r="L4268" s="11">
        <f t="shared" ca="1" si="742"/>
        <v>7625.914049</v>
      </c>
      <c r="M4268" s="11">
        <f t="shared" ca="1" si="737"/>
        <v>0.548628</v>
      </c>
      <c r="N4268" s="11">
        <f t="shared" ca="1" si="734"/>
        <v>0</v>
      </c>
      <c r="O4268" s="11">
        <f t="shared" ca="1" si="735"/>
        <v>364.41117880000002</v>
      </c>
      <c r="P4268" s="13">
        <f t="shared" ca="1" si="738"/>
        <v>309.64800000000002</v>
      </c>
      <c r="Q4268" s="11">
        <f t="shared" ca="1" si="415"/>
        <v>-8.235141486E-2</v>
      </c>
      <c r="R4268" s="11">
        <f t="shared" ca="1" si="739"/>
        <v>1.8316354199999999E-2</v>
      </c>
      <c r="S4268" s="11"/>
    </row>
    <row r="4269" spans="2:19" x14ac:dyDescent="0.2">
      <c r="B4269" s="11"/>
      <c r="D4269" s="14">
        <f t="shared" si="740"/>
        <v>42.67000000000008</v>
      </c>
      <c r="E4269" s="11">
        <f t="shared" si="743"/>
        <v>37.840000000001169</v>
      </c>
      <c r="F4269" s="11">
        <f t="shared" si="736"/>
        <v>-371.21040000001148</v>
      </c>
      <c r="G4269" s="11">
        <f t="shared" ca="1" si="412"/>
        <v>364.4625365</v>
      </c>
      <c r="H4269" s="15">
        <f t="shared" si="744"/>
        <v>0</v>
      </c>
      <c r="I4269" s="11">
        <f t="shared" ca="1" si="1"/>
        <v>-6.7478634550000001</v>
      </c>
      <c r="J4269" s="11">
        <f t="shared" ca="1" si="9"/>
        <v>-0.17832620120000001</v>
      </c>
      <c r="K4269" s="9">
        <f t="shared" ca="1" si="741"/>
        <v>-25.501747739999999</v>
      </c>
      <c r="L4269" s="11">
        <f t="shared" ca="1" si="742"/>
        <v>7625.6590399999995</v>
      </c>
      <c r="M4269" s="11">
        <f t="shared" ca="1" si="737"/>
        <v>0.548628</v>
      </c>
      <c r="N4269" s="11">
        <f t="shared" ca="1" si="734"/>
        <v>0</v>
      </c>
      <c r="O4269" s="11">
        <f t="shared" ca="1" si="735"/>
        <v>364.4625365</v>
      </c>
      <c r="P4269" s="13">
        <f t="shared" ca="1" si="738"/>
        <v>309.64800000000002</v>
      </c>
      <c r="Q4269" s="11">
        <f t="shared" ca="1" si="415"/>
        <v>-8.2357217689999998E-2</v>
      </c>
      <c r="R4269" s="11">
        <f t="shared" ca="1" si="739"/>
        <v>1.8178002160000001E-2</v>
      </c>
      <c r="S4269" s="11"/>
    </row>
    <row r="4270" spans="2:19" x14ac:dyDescent="0.2">
      <c r="B4270" s="11"/>
      <c r="D4270" s="14">
        <f t="shared" si="740"/>
        <v>42.680000000000078</v>
      </c>
      <c r="E4270" s="11">
        <f t="shared" si="743"/>
        <v>37.840000000001169</v>
      </c>
      <c r="F4270" s="11">
        <f t="shared" si="736"/>
        <v>-371.21040000001148</v>
      </c>
      <c r="G4270" s="11">
        <f t="shared" ca="1" si="412"/>
        <v>364.51350989999997</v>
      </c>
      <c r="H4270" s="15">
        <f t="shared" si="744"/>
        <v>0</v>
      </c>
      <c r="I4270" s="11">
        <f t="shared" ca="1" si="1"/>
        <v>-6.6968900920000003</v>
      </c>
      <c r="J4270" s="11">
        <f t="shared" ca="1" si="9"/>
        <v>-0.1769791251</v>
      </c>
      <c r="K4270" s="9">
        <f t="shared" ca="1" si="741"/>
        <v>-25.50353101</v>
      </c>
      <c r="L4270" s="11">
        <f t="shared" ca="1" si="742"/>
        <v>7625.4040139999997</v>
      </c>
      <c r="M4270" s="11">
        <f t="shared" ca="1" si="737"/>
        <v>0.548628</v>
      </c>
      <c r="N4270" s="11">
        <f t="shared" ca="1" si="734"/>
        <v>0</v>
      </c>
      <c r="O4270" s="11">
        <f t="shared" ca="1" si="735"/>
        <v>364.51350989999997</v>
      </c>
      <c r="P4270" s="13">
        <f t="shared" ca="1" si="738"/>
        <v>309.64800000000002</v>
      </c>
      <c r="Q4270" s="11">
        <f t="shared" ca="1" si="415"/>
        <v>-8.2362976690000006E-2</v>
      </c>
      <c r="R4270" s="11">
        <f t="shared" ca="1" si="739"/>
        <v>1.8040685529999999E-2</v>
      </c>
      <c r="S4270" s="11"/>
    </row>
    <row r="4271" spans="2:19" x14ac:dyDescent="0.2">
      <c r="B4271" s="11"/>
      <c r="D4271" s="14">
        <f t="shared" si="740"/>
        <v>42.690000000000076</v>
      </c>
      <c r="E4271" s="11">
        <f t="shared" si="743"/>
        <v>37.840000000001169</v>
      </c>
      <c r="F4271" s="11">
        <f t="shared" si="736"/>
        <v>-371.21040000001148</v>
      </c>
      <c r="G4271" s="11">
        <f t="shared" ca="1" si="412"/>
        <v>364.56410169999998</v>
      </c>
      <c r="H4271" s="15">
        <f t="shared" si="744"/>
        <v>0</v>
      </c>
      <c r="I4271" s="11">
        <f t="shared" ca="1" si="1"/>
        <v>-6.6462982579999998</v>
      </c>
      <c r="J4271" s="11">
        <f t="shared" ca="1" si="9"/>
        <v>-0.1756421316</v>
      </c>
      <c r="K4271" s="9">
        <f t="shared" ca="1" si="741"/>
        <v>-25.505300800000001</v>
      </c>
      <c r="L4271" s="11">
        <f t="shared" ca="1" si="742"/>
        <v>7625.1489700000002</v>
      </c>
      <c r="M4271" s="11">
        <f t="shared" ca="1" si="737"/>
        <v>0.548628</v>
      </c>
      <c r="N4271" s="11">
        <f t="shared" ref="N4271:N4334" ca="1" si="745">IF(K4271&gt;0,-0.5*M4271*(K4271^2)*CdR*CSAR,0)</f>
        <v>0</v>
      </c>
      <c r="O4271" s="11">
        <f t="shared" ref="O4271:O4334" ca="1" si="746">IF(K4271&gt;0,0, 0.5*M4271*(K4271^2)*CdC*CSAC)</f>
        <v>364.56410169999998</v>
      </c>
      <c r="P4271" s="13">
        <f t="shared" ca="1" si="738"/>
        <v>309.64800000000002</v>
      </c>
      <c r="Q4271" s="11">
        <f t="shared" ca="1" si="415"/>
        <v>-8.2368692179999994E-2</v>
      </c>
      <c r="R4271" s="11">
        <f t="shared" ca="1" si="739"/>
        <v>1.7904396690000001E-2</v>
      </c>
      <c r="S4271" s="11"/>
    </row>
    <row r="4272" spans="2:19" x14ac:dyDescent="0.2">
      <c r="B4272" s="11"/>
      <c r="D4272" s="14">
        <f t="shared" si="740"/>
        <v>42.700000000000074</v>
      </c>
      <c r="E4272" s="11">
        <f t="shared" si="743"/>
        <v>37.840000000001169</v>
      </c>
      <c r="F4272" s="11">
        <f t="shared" si="736"/>
        <v>-371.21040000001148</v>
      </c>
      <c r="G4272" s="11">
        <f t="shared" ca="1" si="412"/>
        <v>364.65684879999998</v>
      </c>
      <c r="H4272" s="15">
        <f t="shared" si="744"/>
        <v>0</v>
      </c>
      <c r="I4272" s="11">
        <f t="shared" ca="1" si="1"/>
        <v>-6.5535512000000002</v>
      </c>
      <c r="J4272" s="11">
        <f t="shared" ca="1" si="9"/>
        <v>-0.17319109939999999</v>
      </c>
      <c r="K4272" s="9">
        <f t="shared" ca="1" si="741"/>
        <v>-25.50705722</v>
      </c>
      <c r="L4272" s="11">
        <f t="shared" ca="1" si="742"/>
        <v>7624.893908</v>
      </c>
      <c r="M4272" s="11">
        <f t="shared" ca="1" si="737"/>
        <v>0.54869199999999996</v>
      </c>
      <c r="N4272" s="11">
        <f t="shared" ca="1" si="745"/>
        <v>0</v>
      </c>
      <c r="O4272" s="11">
        <f t="shared" ca="1" si="746"/>
        <v>364.65684879999998</v>
      </c>
      <c r="P4272" s="13">
        <f t="shared" ca="1" si="738"/>
        <v>309.65300000000002</v>
      </c>
      <c r="Q4272" s="11">
        <f t="shared" ca="1" si="415"/>
        <v>-8.2373034390000002E-2</v>
      </c>
      <c r="R4272" s="11">
        <f t="shared" ca="1" si="739"/>
        <v>1.7654546319999999E-2</v>
      </c>
      <c r="S4272" s="11"/>
    </row>
    <row r="4273" spans="2:19" x14ac:dyDescent="0.2">
      <c r="B4273" s="11"/>
      <c r="D4273" s="14">
        <f t="shared" si="740"/>
        <v>42.710000000000072</v>
      </c>
      <c r="E4273" s="11">
        <f t="shared" si="743"/>
        <v>37.840000000001169</v>
      </c>
      <c r="F4273" s="11">
        <f t="shared" si="736"/>
        <v>-371.21040000001148</v>
      </c>
      <c r="G4273" s="11">
        <f t="shared" ca="1" si="412"/>
        <v>364.70637040000003</v>
      </c>
      <c r="H4273" s="15">
        <f t="shared" si="744"/>
        <v>0</v>
      </c>
      <c r="I4273" s="11">
        <f t="shared" ca="1" si="1"/>
        <v>-6.5040296389999996</v>
      </c>
      <c r="J4273" s="11">
        <f t="shared" ca="1" si="9"/>
        <v>-0.17188239</v>
      </c>
      <c r="K4273" s="9">
        <f t="shared" ca="1" si="741"/>
        <v>-25.50878913</v>
      </c>
      <c r="L4273" s="11">
        <f t="shared" ca="1" si="742"/>
        <v>7624.6388290000004</v>
      </c>
      <c r="M4273" s="11">
        <f t="shared" ca="1" si="737"/>
        <v>0.54869199999999996</v>
      </c>
      <c r="N4273" s="11">
        <f t="shared" ca="1" si="745"/>
        <v>0</v>
      </c>
      <c r="O4273" s="11">
        <f t="shared" ca="1" si="746"/>
        <v>364.70637040000003</v>
      </c>
      <c r="P4273" s="13">
        <f t="shared" ca="1" si="738"/>
        <v>309.65300000000002</v>
      </c>
      <c r="Q4273" s="11">
        <f t="shared" ca="1" si="415"/>
        <v>-8.2378627460000006E-2</v>
      </c>
      <c r="R4273" s="11">
        <f t="shared" ca="1" si="739"/>
        <v>1.7521140679999998E-2</v>
      </c>
      <c r="S4273" s="11"/>
    </row>
    <row r="4274" spans="2:19" x14ac:dyDescent="0.2">
      <c r="B4274" s="11"/>
      <c r="D4274" s="14">
        <f t="shared" si="740"/>
        <v>42.72000000000007</v>
      </c>
      <c r="E4274" s="11">
        <f t="shared" si="743"/>
        <v>37.840000000001169</v>
      </c>
      <c r="F4274" s="11">
        <f t="shared" si="736"/>
        <v>-371.21040000001148</v>
      </c>
      <c r="G4274" s="11">
        <f t="shared" ca="1" si="412"/>
        <v>364.75552099999999</v>
      </c>
      <c r="H4274" s="15">
        <f t="shared" si="744"/>
        <v>0</v>
      </c>
      <c r="I4274" s="11">
        <f t="shared" ca="1" si="1"/>
        <v>-6.4548789600000003</v>
      </c>
      <c r="J4274" s="11">
        <f t="shared" ca="1" si="9"/>
        <v>-0.17058348200000001</v>
      </c>
      <c r="K4274" s="9">
        <f t="shared" ca="1" si="741"/>
        <v>-25.510507950000001</v>
      </c>
      <c r="L4274" s="11">
        <f t="shared" ca="1" si="742"/>
        <v>7624.3837320000002</v>
      </c>
      <c r="M4274" s="11">
        <f t="shared" ca="1" si="737"/>
        <v>0.54869199999999996</v>
      </c>
      <c r="N4274" s="11">
        <f t="shared" ca="1" si="745"/>
        <v>0</v>
      </c>
      <c r="O4274" s="11">
        <f t="shared" ca="1" si="746"/>
        <v>364.75552099999999</v>
      </c>
      <c r="P4274" s="13">
        <f t="shared" ca="1" si="738"/>
        <v>309.65300000000002</v>
      </c>
      <c r="Q4274" s="11">
        <f t="shared" ca="1" si="415"/>
        <v>-8.2384178269999997E-2</v>
      </c>
      <c r="R4274" s="11">
        <f t="shared" ca="1" si="739"/>
        <v>1.7388734150000001E-2</v>
      </c>
      <c r="S4274" s="11"/>
    </row>
    <row r="4275" spans="2:19" x14ac:dyDescent="0.2">
      <c r="B4275" s="11"/>
      <c r="D4275" s="14">
        <f t="shared" si="740"/>
        <v>42.730000000000068</v>
      </c>
      <c r="E4275" s="11">
        <f t="shared" si="743"/>
        <v>37.840000000001169</v>
      </c>
      <c r="F4275" s="11">
        <f t="shared" si="736"/>
        <v>-371.21040000001148</v>
      </c>
      <c r="G4275" s="11">
        <f t="shared" ca="1" si="412"/>
        <v>364.80430360000003</v>
      </c>
      <c r="H4275" s="15">
        <f t="shared" si="744"/>
        <v>0</v>
      </c>
      <c r="I4275" s="11">
        <f t="shared" ca="1" si="1"/>
        <v>-6.4060964370000004</v>
      </c>
      <c r="J4275" s="11">
        <f t="shared" ca="1" si="9"/>
        <v>-0.1692943033</v>
      </c>
      <c r="K4275" s="9">
        <f t="shared" ca="1" si="741"/>
        <v>-25.512213790000001</v>
      </c>
      <c r="L4275" s="11">
        <f t="shared" ca="1" si="742"/>
        <v>7624.1286179999997</v>
      </c>
      <c r="M4275" s="11">
        <f t="shared" ca="1" si="737"/>
        <v>0.54869199999999996</v>
      </c>
      <c r="N4275" s="11">
        <f t="shared" ca="1" si="745"/>
        <v>0</v>
      </c>
      <c r="O4275" s="11">
        <f t="shared" ca="1" si="746"/>
        <v>364.80430360000003</v>
      </c>
      <c r="P4275" s="13">
        <f t="shared" ca="1" si="738"/>
        <v>309.65300000000002</v>
      </c>
      <c r="Q4275" s="11">
        <f t="shared" ca="1" si="415"/>
        <v>-8.238968713E-2</v>
      </c>
      <c r="R4275" s="11">
        <f t="shared" ca="1" si="739"/>
        <v>1.7257319399999999E-2</v>
      </c>
      <c r="S4275" s="11"/>
    </row>
    <row r="4276" spans="2:19" x14ac:dyDescent="0.2">
      <c r="B4276" s="11"/>
      <c r="D4276" s="14">
        <f t="shared" si="740"/>
        <v>42.740000000000066</v>
      </c>
      <c r="E4276" s="11">
        <f t="shared" si="743"/>
        <v>37.840000000001169</v>
      </c>
      <c r="F4276" s="11">
        <f t="shared" si="736"/>
        <v>-371.21040000001148</v>
      </c>
      <c r="G4276" s="11">
        <f t="shared" ca="1" si="412"/>
        <v>364.89461249999999</v>
      </c>
      <c r="H4276" s="15">
        <f t="shared" si="744"/>
        <v>0</v>
      </c>
      <c r="I4276" s="11">
        <f t="shared" ca="1" si="1"/>
        <v>-6.3157875140000002</v>
      </c>
      <c r="J4276" s="11">
        <f t="shared" ca="1" si="9"/>
        <v>-0.16690770390000001</v>
      </c>
      <c r="K4276" s="9">
        <f t="shared" ca="1" si="741"/>
        <v>-25.513906729999999</v>
      </c>
      <c r="L4276" s="11">
        <f t="shared" ca="1" si="742"/>
        <v>7623.8734880000002</v>
      </c>
      <c r="M4276" s="11">
        <f t="shared" ca="1" si="737"/>
        <v>0.54875499999999999</v>
      </c>
      <c r="N4276" s="11">
        <f t="shared" ca="1" si="745"/>
        <v>0</v>
      </c>
      <c r="O4276" s="11">
        <f t="shared" ca="1" si="746"/>
        <v>364.89461249999999</v>
      </c>
      <c r="P4276" s="13">
        <f t="shared" ca="1" si="738"/>
        <v>309.65699999999998</v>
      </c>
      <c r="Q4276" s="11">
        <f t="shared" ca="1" si="415"/>
        <v>-8.2394090010000004E-2</v>
      </c>
      <c r="R4276" s="11">
        <f t="shared" ca="1" si="739"/>
        <v>1.701403709E-2</v>
      </c>
      <c r="S4276" s="11"/>
    </row>
    <row r="4277" spans="2:19" x14ac:dyDescent="0.2">
      <c r="B4277" s="11"/>
      <c r="D4277" s="14">
        <f t="shared" si="740"/>
        <v>42.750000000000064</v>
      </c>
      <c r="E4277" s="11">
        <f t="shared" si="743"/>
        <v>37.840000000001169</v>
      </c>
      <c r="F4277" s="11">
        <f t="shared" si="736"/>
        <v>-371.21040000001148</v>
      </c>
      <c r="G4277" s="11">
        <f t="shared" ca="1" si="412"/>
        <v>364.94235559999998</v>
      </c>
      <c r="H4277" s="15">
        <f t="shared" si="744"/>
        <v>0</v>
      </c>
      <c r="I4277" s="11">
        <f t="shared" ca="1" si="1"/>
        <v>-6.2680443639999996</v>
      </c>
      <c r="J4277" s="11">
        <f t="shared" ca="1" si="9"/>
        <v>-0.16564599269999999</v>
      </c>
      <c r="K4277" s="9">
        <f t="shared" ca="1" si="741"/>
        <v>-25.515575810000001</v>
      </c>
      <c r="L4277" s="11">
        <f t="shared" ca="1" si="742"/>
        <v>7623.61834</v>
      </c>
      <c r="M4277" s="11">
        <f t="shared" ca="1" si="737"/>
        <v>0.54875499999999999</v>
      </c>
      <c r="N4277" s="11">
        <f t="shared" ca="1" si="745"/>
        <v>0</v>
      </c>
      <c r="O4277" s="11">
        <f t="shared" ca="1" si="746"/>
        <v>364.94235559999998</v>
      </c>
      <c r="P4277" s="13">
        <f t="shared" ca="1" si="738"/>
        <v>309.65699999999998</v>
      </c>
      <c r="Q4277" s="11">
        <f t="shared" ca="1" si="415"/>
        <v>-8.2399480090000005E-2</v>
      </c>
      <c r="R4277" s="11">
        <f t="shared" ca="1" si="739"/>
        <v>1.688542229E-2</v>
      </c>
      <c r="S4277" s="11"/>
    </row>
    <row r="4278" spans="2:19" x14ac:dyDescent="0.2">
      <c r="B4278" s="11"/>
      <c r="D4278" s="14">
        <f t="shared" si="740"/>
        <v>42.760000000000062</v>
      </c>
      <c r="E4278" s="11">
        <f t="shared" si="743"/>
        <v>37.840000000001169</v>
      </c>
      <c r="F4278" s="11">
        <f t="shared" si="736"/>
        <v>-371.21040000001148</v>
      </c>
      <c r="G4278" s="11">
        <f t="shared" ca="1" si="412"/>
        <v>364.98974099999998</v>
      </c>
      <c r="H4278" s="15">
        <f t="shared" si="744"/>
        <v>0</v>
      </c>
      <c r="I4278" s="11">
        <f t="shared" ca="1" si="1"/>
        <v>-6.2206590320000004</v>
      </c>
      <c r="J4278" s="11">
        <f t="shared" ca="1" si="9"/>
        <v>-0.16439373760000001</v>
      </c>
      <c r="K4278" s="9">
        <f t="shared" ca="1" si="741"/>
        <v>-25.517232270000001</v>
      </c>
      <c r="L4278" s="11">
        <f t="shared" ca="1" si="742"/>
        <v>7623.3631759999998</v>
      </c>
      <c r="M4278" s="11">
        <f t="shared" ca="1" si="737"/>
        <v>0.54875499999999999</v>
      </c>
      <c r="N4278" s="11">
        <f t="shared" ca="1" si="745"/>
        <v>0</v>
      </c>
      <c r="O4278" s="11">
        <f t="shared" ca="1" si="746"/>
        <v>364.98974099999998</v>
      </c>
      <c r="P4278" s="13">
        <f t="shared" ca="1" si="738"/>
        <v>309.65699999999998</v>
      </c>
      <c r="Q4278" s="11">
        <f t="shared" ca="1" si="415"/>
        <v>-8.2404829430000007E-2</v>
      </c>
      <c r="R4278" s="11">
        <f t="shared" ca="1" si="739"/>
        <v>1.6757771420000001E-2</v>
      </c>
      <c r="S4278" s="11"/>
    </row>
    <row r="4279" spans="2:19" x14ac:dyDescent="0.2">
      <c r="B4279" s="11"/>
      <c r="D4279" s="14">
        <f t="shared" si="740"/>
        <v>42.77000000000006</v>
      </c>
      <c r="E4279" s="11">
        <f t="shared" si="743"/>
        <v>37.840000000001169</v>
      </c>
      <c r="F4279" s="11">
        <f t="shared" si="736"/>
        <v>-371.21040000001148</v>
      </c>
      <c r="G4279" s="11">
        <f t="shared" ca="1" si="412"/>
        <v>365.03677110000001</v>
      </c>
      <c r="H4279" s="15">
        <f t="shared" si="744"/>
        <v>0</v>
      </c>
      <c r="I4279" s="11">
        <f t="shared" ca="1" si="1"/>
        <v>-6.1736288840000002</v>
      </c>
      <c r="J4279" s="11">
        <f t="shared" ca="1" si="9"/>
        <v>-0.163150869</v>
      </c>
      <c r="K4279" s="9">
        <f t="shared" ca="1" si="741"/>
        <v>-25.518876200000001</v>
      </c>
      <c r="L4279" s="11">
        <f t="shared" ca="1" si="742"/>
        <v>7623.1079959999997</v>
      </c>
      <c r="M4279" s="11">
        <f t="shared" ca="1" si="737"/>
        <v>0.54875499999999999</v>
      </c>
      <c r="N4279" s="11">
        <f t="shared" ca="1" si="745"/>
        <v>0</v>
      </c>
      <c r="O4279" s="11">
        <f t="shared" ca="1" si="746"/>
        <v>365.03677110000001</v>
      </c>
      <c r="P4279" s="13">
        <f t="shared" ca="1" si="738"/>
        <v>309.65699999999998</v>
      </c>
      <c r="Q4279" s="11">
        <f t="shared" ca="1" si="415"/>
        <v>-8.2410138329999993E-2</v>
      </c>
      <c r="R4279" s="11">
        <f t="shared" ca="1" si="739"/>
        <v>1.663107737E-2</v>
      </c>
      <c r="S4279" s="11"/>
    </row>
    <row r="4280" spans="2:19" x14ac:dyDescent="0.2">
      <c r="B4280" s="11"/>
      <c r="D4280" s="14">
        <f t="shared" si="740"/>
        <v>42.780000000000058</v>
      </c>
      <c r="E4280" s="11">
        <f t="shared" si="743"/>
        <v>37.840000000001169</v>
      </c>
      <c r="F4280" s="11">
        <f t="shared" si="736"/>
        <v>-371.21040000001148</v>
      </c>
      <c r="G4280" s="11">
        <f t="shared" ca="1" si="412"/>
        <v>365.12602750000002</v>
      </c>
      <c r="H4280" s="15">
        <f t="shared" si="744"/>
        <v>0</v>
      </c>
      <c r="I4280" s="11">
        <f t="shared" ca="1" si="1"/>
        <v>-6.0843724830000001</v>
      </c>
      <c r="J4280" s="11">
        <f t="shared" ca="1" si="9"/>
        <v>-0.1607920846</v>
      </c>
      <c r="K4280" s="9">
        <f t="shared" ca="1" si="741"/>
        <v>-25.52050771</v>
      </c>
      <c r="L4280" s="11">
        <f t="shared" ca="1" si="742"/>
        <v>7622.8527990000002</v>
      </c>
      <c r="M4280" s="11">
        <f t="shared" ca="1" si="737"/>
        <v>0.54881899999999995</v>
      </c>
      <c r="N4280" s="11">
        <f t="shared" ca="1" si="745"/>
        <v>0</v>
      </c>
      <c r="O4280" s="11">
        <f t="shared" ca="1" si="746"/>
        <v>365.12602750000002</v>
      </c>
      <c r="P4280" s="13">
        <f t="shared" ca="1" si="738"/>
        <v>309.661</v>
      </c>
      <c r="Q4280" s="11">
        <f t="shared" ca="1" si="415"/>
        <v>-8.2414342500000001E-2</v>
      </c>
      <c r="R4280" s="11">
        <f t="shared" ca="1" si="739"/>
        <v>1.6390630440000001E-2</v>
      </c>
      <c r="S4280" s="11"/>
    </row>
    <row r="4281" spans="2:19" x14ac:dyDescent="0.2">
      <c r="B4281" s="11"/>
      <c r="D4281" s="14">
        <f t="shared" si="740"/>
        <v>42.790000000000056</v>
      </c>
      <c r="E4281" s="11">
        <f t="shared" si="743"/>
        <v>37.840000000001169</v>
      </c>
      <c r="F4281" s="11">
        <f t="shared" si="736"/>
        <v>-371.21040000001148</v>
      </c>
      <c r="G4281" s="11">
        <f t="shared" ca="1" si="412"/>
        <v>365.17203849999999</v>
      </c>
      <c r="H4281" s="15">
        <f t="shared" si="744"/>
        <v>0</v>
      </c>
      <c r="I4281" s="11">
        <f t="shared" ca="1" si="1"/>
        <v>-6.0383614669999996</v>
      </c>
      <c r="J4281" s="11">
        <f t="shared" ca="1" si="9"/>
        <v>-0.1595761487</v>
      </c>
      <c r="K4281" s="9">
        <f t="shared" ca="1" si="741"/>
        <v>-25.522115629999998</v>
      </c>
      <c r="L4281" s="11">
        <f t="shared" ca="1" si="742"/>
        <v>7622.5975859999999</v>
      </c>
      <c r="M4281" s="11">
        <f t="shared" ca="1" si="737"/>
        <v>0.54881899999999995</v>
      </c>
      <c r="N4281" s="11">
        <f t="shared" ca="1" si="745"/>
        <v>0</v>
      </c>
      <c r="O4281" s="11">
        <f t="shared" ca="1" si="746"/>
        <v>365.17203849999999</v>
      </c>
      <c r="P4281" s="13">
        <f t="shared" ca="1" si="738"/>
        <v>309.661</v>
      </c>
      <c r="Q4281" s="11">
        <f t="shared" ca="1" si="415"/>
        <v>-8.2419535020000004E-2</v>
      </c>
      <c r="R4281" s="11">
        <f t="shared" ca="1" si="739"/>
        <v>1.626668182E-2</v>
      </c>
      <c r="S4281" s="11"/>
    </row>
    <row r="4282" spans="2:19" x14ac:dyDescent="0.2">
      <c r="B4282" s="11"/>
      <c r="D4282" s="14">
        <f t="shared" si="740"/>
        <v>42.800000000000054</v>
      </c>
      <c r="E4282" s="11">
        <f t="shared" si="743"/>
        <v>37.840000000001169</v>
      </c>
      <c r="F4282" s="11">
        <f t="shared" si="736"/>
        <v>-371.21040000001148</v>
      </c>
      <c r="G4282" s="11">
        <f t="shared" ca="1" si="412"/>
        <v>365.21770450000002</v>
      </c>
      <c r="H4282" s="15">
        <f t="shared" si="744"/>
        <v>0</v>
      </c>
      <c r="I4282" s="11">
        <f t="shared" ca="1" si="1"/>
        <v>-5.9926955270000004</v>
      </c>
      <c r="J4282" s="11">
        <f t="shared" ca="1" si="9"/>
        <v>-0.15836933210000001</v>
      </c>
      <c r="K4282" s="9">
        <f t="shared" ca="1" si="741"/>
        <v>-25.5237114</v>
      </c>
      <c r="L4282" s="11">
        <f t="shared" ca="1" si="742"/>
        <v>7622.3423570000004</v>
      </c>
      <c r="M4282" s="11">
        <f t="shared" ca="1" si="737"/>
        <v>0.54881899999999995</v>
      </c>
      <c r="N4282" s="11">
        <f t="shared" ca="1" si="745"/>
        <v>0</v>
      </c>
      <c r="O4282" s="11">
        <f t="shared" ca="1" si="746"/>
        <v>365.21770450000002</v>
      </c>
      <c r="P4282" s="13">
        <f t="shared" ca="1" si="738"/>
        <v>309.661</v>
      </c>
      <c r="Q4282" s="11">
        <f t="shared" ca="1" si="415"/>
        <v>-8.2424688270000004E-2</v>
      </c>
      <c r="R4282" s="11">
        <f t="shared" ca="1" si="739"/>
        <v>1.6143662810000001E-2</v>
      </c>
      <c r="S4282" s="11"/>
    </row>
    <row r="4283" spans="2:19" x14ac:dyDescent="0.2">
      <c r="B4283" s="11"/>
      <c r="D4283" s="14">
        <f t="shared" si="740"/>
        <v>42.810000000000052</v>
      </c>
      <c r="E4283" s="11">
        <f t="shared" si="743"/>
        <v>37.840000000001169</v>
      </c>
      <c r="F4283" s="11">
        <f t="shared" si="736"/>
        <v>-371.21040000001148</v>
      </c>
      <c r="G4283" s="11">
        <f t="shared" ca="1" si="412"/>
        <v>365.2630279</v>
      </c>
      <c r="H4283" s="15">
        <f t="shared" si="744"/>
        <v>0</v>
      </c>
      <c r="I4283" s="11">
        <f t="shared" ca="1" si="1"/>
        <v>-5.9473721199999998</v>
      </c>
      <c r="J4283" s="11">
        <f t="shared" ca="1" si="9"/>
        <v>-0.15717156769999999</v>
      </c>
      <c r="K4283" s="9">
        <f t="shared" ca="1" si="741"/>
        <v>-25.52529509</v>
      </c>
      <c r="L4283" s="11">
        <f t="shared" ca="1" si="742"/>
        <v>7622.0871120000002</v>
      </c>
      <c r="M4283" s="11">
        <f t="shared" ca="1" si="737"/>
        <v>0.54881899999999995</v>
      </c>
      <c r="N4283" s="11">
        <f t="shared" ca="1" si="745"/>
        <v>0</v>
      </c>
      <c r="O4283" s="11">
        <f t="shared" ca="1" si="746"/>
        <v>365.2630279</v>
      </c>
      <c r="P4283" s="13">
        <f t="shared" ca="1" si="738"/>
        <v>309.661</v>
      </c>
      <c r="Q4283" s="11">
        <f t="shared" ca="1" si="415"/>
        <v>-8.2429802560000001E-2</v>
      </c>
      <c r="R4283" s="11">
        <f t="shared" ca="1" si="739"/>
        <v>1.602156653E-2</v>
      </c>
      <c r="S4283" s="11"/>
    </row>
    <row r="4284" spans="2:19" x14ac:dyDescent="0.2">
      <c r="B4284" s="11"/>
      <c r="D4284" s="14">
        <f t="shared" si="740"/>
        <v>42.82000000000005</v>
      </c>
      <c r="E4284" s="11">
        <f t="shared" si="743"/>
        <v>37.840000000001169</v>
      </c>
      <c r="F4284" s="11">
        <f t="shared" si="736"/>
        <v>-371.21040000001148</v>
      </c>
      <c r="G4284" s="11">
        <f t="shared" ca="1" si="412"/>
        <v>365.34994569999998</v>
      </c>
      <c r="H4284" s="15">
        <f t="shared" si="744"/>
        <v>0</v>
      </c>
      <c r="I4284" s="11">
        <f t="shared" ca="1" si="1"/>
        <v>-5.8604543019999999</v>
      </c>
      <c r="J4284" s="11">
        <f t="shared" ca="1" si="9"/>
        <v>-0.15487458509999999</v>
      </c>
      <c r="K4284" s="9">
        <f t="shared" ca="1" si="741"/>
        <v>-25.526866800000001</v>
      </c>
      <c r="L4284" s="11">
        <f t="shared" ca="1" si="742"/>
        <v>7621.8318509999999</v>
      </c>
      <c r="M4284" s="11">
        <f t="shared" ca="1" si="737"/>
        <v>0.54888199999999998</v>
      </c>
      <c r="N4284" s="11">
        <f t="shared" ca="1" si="745"/>
        <v>0</v>
      </c>
      <c r="O4284" s="11">
        <f t="shared" ca="1" si="746"/>
        <v>365.34994569999998</v>
      </c>
      <c r="P4284" s="13">
        <f t="shared" ca="1" si="738"/>
        <v>309.66500000000002</v>
      </c>
      <c r="Q4284" s="11">
        <f t="shared" ca="1" si="415"/>
        <v>-8.2433813329999994E-2</v>
      </c>
      <c r="R4284" s="11">
        <f t="shared" ca="1" si="739"/>
        <v>1.5787419479999999E-2</v>
      </c>
      <c r="S4284" s="11"/>
    </row>
    <row r="4285" spans="2:19" x14ac:dyDescent="0.2">
      <c r="B4285" s="11"/>
      <c r="D4285" s="14">
        <f t="shared" si="740"/>
        <v>42.830000000000048</v>
      </c>
      <c r="E4285" s="11">
        <f t="shared" si="743"/>
        <v>37.840000000001169</v>
      </c>
      <c r="F4285" s="11">
        <f t="shared" si="736"/>
        <v>-371.21040000001148</v>
      </c>
      <c r="G4285" s="11">
        <f t="shared" ca="1" si="412"/>
        <v>365.39427949999998</v>
      </c>
      <c r="H4285" s="15">
        <f t="shared" si="744"/>
        <v>0</v>
      </c>
      <c r="I4285" s="11">
        <f t="shared" ca="1" si="1"/>
        <v>-5.8161205120000004</v>
      </c>
      <c r="J4285" s="11">
        <f t="shared" ca="1" si="9"/>
        <v>-0.15370297329999999</v>
      </c>
      <c r="K4285" s="9">
        <f t="shared" ca="1" si="741"/>
        <v>-25.528415549999998</v>
      </c>
      <c r="L4285" s="11">
        <f t="shared" ca="1" si="742"/>
        <v>7621.5765739999997</v>
      </c>
      <c r="M4285" s="11">
        <f t="shared" ca="1" si="737"/>
        <v>0.54888199999999998</v>
      </c>
      <c r="N4285" s="11">
        <f t="shared" ca="1" si="745"/>
        <v>0</v>
      </c>
      <c r="O4285" s="11">
        <f t="shared" ca="1" si="746"/>
        <v>365.39427949999998</v>
      </c>
      <c r="P4285" s="13">
        <f t="shared" ca="1" si="738"/>
        <v>309.66500000000002</v>
      </c>
      <c r="Q4285" s="11">
        <f t="shared" ca="1" si="415"/>
        <v>-8.2438814690000001E-2</v>
      </c>
      <c r="R4285" s="11">
        <f t="shared" ca="1" si="739"/>
        <v>1.5667989130000001E-2</v>
      </c>
      <c r="S4285" s="11"/>
    </row>
    <row r="4286" spans="2:19" x14ac:dyDescent="0.2">
      <c r="B4286" s="11"/>
      <c r="D4286" s="14">
        <f t="shared" si="740"/>
        <v>42.840000000000046</v>
      </c>
      <c r="E4286" s="11">
        <f t="shared" si="743"/>
        <v>37.840000000001169</v>
      </c>
      <c r="F4286" s="11">
        <f t="shared" si="736"/>
        <v>-371.21040000001148</v>
      </c>
      <c r="G4286" s="11">
        <f t="shared" ca="1" si="412"/>
        <v>365.43828059999998</v>
      </c>
      <c r="H4286" s="15">
        <f t="shared" si="744"/>
        <v>0</v>
      </c>
      <c r="I4286" s="11">
        <f t="shared" ca="1" si="1"/>
        <v>-5.7721194430000002</v>
      </c>
      <c r="J4286" s="11">
        <f t="shared" ca="1" si="9"/>
        <v>-0.15254015439999999</v>
      </c>
      <c r="K4286" s="9">
        <f t="shared" ca="1" si="741"/>
        <v>-25.52995258</v>
      </c>
      <c r="L4286" s="11">
        <f t="shared" ca="1" si="742"/>
        <v>7621.3212830000002</v>
      </c>
      <c r="M4286" s="11">
        <f t="shared" ca="1" si="737"/>
        <v>0.54888199999999998</v>
      </c>
      <c r="N4286" s="11">
        <f t="shared" ca="1" si="745"/>
        <v>0</v>
      </c>
      <c r="O4286" s="11">
        <f t="shared" ca="1" si="746"/>
        <v>365.43828059999998</v>
      </c>
      <c r="P4286" s="13">
        <f t="shared" ca="1" si="738"/>
        <v>309.66500000000002</v>
      </c>
      <c r="Q4286" s="11">
        <f t="shared" ca="1" si="415"/>
        <v>-8.2443778209999999E-2</v>
      </c>
      <c r="R4286" s="11">
        <f t="shared" ca="1" si="739"/>
        <v>1.5549455090000001E-2</v>
      </c>
      <c r="S4286" s="11"/>
    </row>
    <row r="4287" spans="2:19" x14ac:dyDescent="0.2">
      <c r="B4287" s="11"/>
      <c r="D4287" s="14">
        <f t="shared" si="740"/>
        <v>42.850000000000044</v>
      </c>
      <c r="E4287" s="11">
        <f t="shared" si="743"/>
        <v>37.840000000001169</v>
      </c>
      <c r="F4287" s="11">
        <f t="shared" si="736"/>
        <v>-371.21040000001148</v>
      </c>
      <c r="G4287" s="11">
        <f t="shared" ca="1" si="412"/>
        <v>365.48195140000001</v>
      </c>
      <c r="H4287" s="15">
        <f t="shared" si="744"/>
        <v>0</v>
      </c>
      <c r="I4287" s="11">
        <f t="shared" ca="1" si="1"/>
        <v>-5.7284486399999999</v>
      </c>
      <c r="J4287" s="11">
        <f t="shared" ca="1" si="9"/>
        <v>-0.15138606339999999</v>
      </c>
      <c r="K4287" s="9">
        <f t="shared" ca="1" si="741"/>
        <v>-25.531477979999998</v>
      </c>
      <c r="L4287" s="11">
        <f t="shared" ca="1" si="742"/>
        <v>7621.0659750000004</v>
      </c>
      <c r="M4287" s="11">
        <f t="shared" ca="1" si="737"/>
        <v>0.54888199999999998</v>
      </c>
      <c r="N4287" s="11">
        <f t="shared" ca="1" si="745"/>
        <v>0</v>
      </c>
      <c r="O4287" s="11">
        <f t="shared" ca="1" si="746"/>
        <v>365.48195140000001</v>
      </c>
      <c r="P4287" s="13">
        <f t="shared" ca="1" si="738"/>
        <v>309.66500000000002</v>
      </c>
      <c r="Q4287" s="11">
        <f t="shared" ca="1" si="415"/>
        <v>-8.244870419E-2</v>
      </c>
      <c r="R4287" s="11">
        <f t="shared" ca="1" si="739"/>
        <v>1.543181075E-2</v>
      </c>
      <c r="S4287" s="11"/>
    </row>
    <row r="4288" spans="2:19" x14ac:dyDescent="0.2">
      <c r="B4288" s="11"/>
      <c r="D4288" s="14">
        <f t="shared" si="740"/>
        <v>42.860000000000042</v>
      </c>
      <c r="E4288" s="11">
        <f t="shared" si="743"/>
        <v>37.840000000001169</v>
      </c>
      <c r="F4288" s="11">
        <f t="shared" si="736"/>
        <v>-371.21040000001148</v>
      </c>
      <c r="G4288" s="11">
        <f t="shared" ca="1" si="412"/>
        <v>365.56791479999998</v>
      </c>
      <c r="H4288" s="15">
        <f t="shared" si="744"/>
        <v>0</v>
      </c>
      <c r="I4288" s="11">
        <f t="shared" ca="1" si="1"/>
        <v>-5.6424851739999999</v>
      </c>
      <c r="J4288" s="11">
        <f t="shared" ca="1" si="9"/>
        <v>-0.1491143016</v>
      </c>
      <c r="K4288" s="9">
        <f t="shared" ca="1" si="741"/>
        <v>-25.532991840000001</v>
      </c>
      <c r="L4288" s="11">
        <f t="shared" ca="1" si="742"/>
        <v>7620.8106529999995</v>
      </c>
      <c r="M4288" s="11">
        <f t="shared" ca="1" si="737"/>
        <v>0.54894600000000005</v>
      </c>
      <c r="N4288" s="11">
        <f t="shared" ca="1" si="745"/>
        <v>0</v>
      </c>
      <c r="O4288" s="11">
        <f t="shared" ca="1" si="746"/>
        <v>365.56791479999998</v>
      </c>
      <c r="P4288" s="13">
        <f t="shared" ca="1" si="738"/>
        <v>309.67</v>
      </c>
      <c r="Q4288" s="11">
        <f t="shared" ca="1" si="415"/>
        <v>-8.2452261580000005E-2</v>
      </c>
      <c r="R4288" s="11">
        <f t="shared" ca="1" si="739"/>
        <v>1.5200234619999999E-2</v>
      </c>
      <c r="S4288" s="11"/>
    </row>
    <row r="4289" spans="2:19" x14ac:dyDescent="0.2">
      <c r="B4289" s="11"/>
      <c r="D4289" s="14">
        <f t="shared" si="740"/>
        <v>42.87000000000004</v>
      </c>
      <c r="E4289" s="11">
        <f t="shared" si="743"/>
        <v>37.840000000001169</v>
      </c>
      <c r="F4289" s="11">
        <f t="shared" si="736"/>
        <v>-371.21040000001148</v>
      </c>
      <c r="G4289" s="11">
        <f t="shared" ca="1" si="412"/>
        <v>365.61061489999997</v>
      </c>
      <c r="H4289" s="15">
        <f t="shared" si="744"/>
        <v>0</v>
      </c>
      <c r="I4289" s="11">
        <f t="shared" ca="1" si="1"/>
        <v>-5.5997851279999997</v>
      </c>
      <c r="J4289" s="11">
        <f t="shared" ca="1" si="9"/>
        <v>-0.14798586490000001</v>
      </c>
      <c r="K4289" s="9">
        <f t="shared" ca="1" si="741"/>
        <v>-25.534482990000001</v>
      </c>
      <c r="L4289" s="11">
        <f t="shared" ca="1" si="742"/>
        <v>7620.5553159999999</v>
      </c>
      <c r="M4289" s="11">
        <f t="shared" ca="1" si="737"/>
        <v>0.54894600000000005</v>
      </c>
      <c r="N4289" s="11">
        <f t="shared" ca="1" si="745"/>
        <v>0</v>
      </c>
      <c r="O4289" s="11">
        <f t="shared" ca="1" si="746"/>
        <v>365.61061489999997</v>
      </c>
      <c r="P4289" s="13">
        <f t="shared" ca="1" si="738"/>
        <v>309.67</v>
      </c>
      <c r="Q4289" s="11">
        <f t="shared" ca="1" si="415"/>
        <v>-8.2457076840000004E-2</v>
      </c>
      <c r="R4289" s="11">
        <f t="shared" ca="1" si="739"/>
        <v>1.508520539E-2</v>
      </c>
      <c r="S4289" s="11"/>
    </row>
    <row r="4290" spans="2:19" x14ac:dyDescent="0.2">
      <c r="B4290" s="11"/>
      <c r="D4290" s="14">
        <f t="shared" si="740"/>
        <v>42.880000000000038</v>
      </c>
      <c r="E4290" s="11">
        <f t="shared" si="743"/>
        <v>37.840000000001169</v>
      </c>
      <c r="F4290" s="11">
        <f t="shared" ref="F4290:F4353" si="747">E4290*Grav</f>
        <v>-371.21040000001148</v>
      </c>
      <c r="G4290" s="11">
        <f t="shared" ca="1" si="412"/>
        <v>365.65299420000002</v>
      </c>
      <c r="H4290" s="15">
        <f t="shared" si="744"/>
        <v>0</v>
      </c>
      <c r="I4290" s="11">
        <f t="shared" ca="1" si="1"/>
        <v>-5.5574057530000003</v>
      </c>
      <c r="J4290" s="11">
        <f t="shared" ca="1" si="9"/>
        <v>-0.14686590259999999</v>
      </c>
      <c r="K4290" s="9">
        <f t="shared" ca="1" si="741"/>
        <v>-25.53596284</v>
      </c>
      <c r="L4290" s="11">
        <f t="shared" ca="1" si="742"/>
        <v>7620.2999630000004</v>
      </c>
      <c r="M4290" s="11">
        <f t="shared" ref="M4290:M4353" ca="1" si="748">VLOOKUP(L4290,AtmChart,4)</f>
        <v>0.54894600000000005</v>
      </c>
      <c r="N4290" s="11">
        <f t="shared" ca="1" si="745"/>
        <v>0</v>
      </c>
      <c r="O4290" s="11">
        <f t="shared" ca="1" si="746"/>
        <v>365.65299420000002</v>
      </c>
      <c r="P4290" s="13">
        <f t="shared" ref="P4290:P4353" ca="1" si="749">VLOOKUP(L4290,AtmChart,5)</f>
        <v>309.67</v>
      </c>
      <c r="Q4290" s="11">
        <f t="shared" ca="1" si="415"/>
        <v>-8.246185567E-2</v>
      </c>
      <c r="R4290" s="11">
        <f t="shared" ref="R4290:R4353" ca="1" si="750">J4290/Grav</f>
        <v>1.497104002E-2</v>
      </c>
      <c r="S4290" s="11"/>
    </row>
    <row r="4291" spans="2:19" x14ac:dyDescent="0.2">
      <c r="B4291" s="11"/>
      <c r="D4291" s="14">
        <f t="shared" ref="D4291:D4354" si="751">D4290+DeltaT</f>
        <v>42.890000000000036</v>
      </c>
      <c r="E4291" s="11">
        <f t="shared" si="743"/>
        <v>37.840000000001169</v>
      </c>
      <c r="F4291" s="11">
        <f t="shared" si="747"/>
        <v>-371.21040000001148</v>
      </c>
      <c r="G4291" s="11">
        <f t="shared" ca="1" si="412"/>
        <v>365.69505529999998</v>
      </c>
      <c r="H4291" s="15">
        <f t="shared" si="744"/>
        <v>0</v>
      </c>
      <c r="I4291" s="11">
        <f t="shared" ca="1" si="1"/>
        <v>-5.515344679</v>
      </c>
      <c r="J4291" s="11">
        <f t="shared" ca="1" si="9"/>
        <v>-0.145754352</v>
      </c>
      <c r="K4291" s="9">
        <f t="shared" ref="K4291:K4354" ca="1" si="752">K4290+J4290*DeltaT</f>
        <v>-25.5374315</v>
      </c>
      <c r="L4291" s="11">
        <f t="shared" ref="L4291:L4354" ca="1" si="753">L4290+K4290*DeltaT+(0.5*J4290*DeltaT^2)</f>
        <v>7620.0445970000001</v>
      </c>
      <c r="M4291" s="11">
        <f t="shared" ca="1" si="748"/>
        <v>0.54894600000000005</v>
      </c>
      <c r="N4291" s="11">
        <f t="shared" ca="1" si="745"/>
        <v>0</v>
      </c>
      <c r="O4291" s="11">
        <f t="shared" ca="1" si="746"/>
        <v>365.69505529999998</v>
      </c>
      <c r="P4291" s="13">
        <f t="shared" ca="1" si="749"/>
        <v>309.67</v>
      </c>
      <c r="Q4291" s="11">
        <f t="shared" ca="1" si="415"/>
        <v>-8.2466598320000001E-2</v>
      </c>
      <c r="R4291" s="11">
        <f t="shared" ca="1" si="750"/>
        <v>1.4857732110000001E-2</v>
      </c>
      <c r="S4291" s="11"/>
    </row>
    <row r="4292" spans="2:19" x14ac:dyDescent="0.2">
      <c r="B4292" s="11"/>
      <c r="D4292" s="14">
        <f t="shared" si="751"/>
        <v>42.900000000000034</v>
      </c>
      <c r="E4292" s="11">
        <f t="shared" si="743"/>
        <v>37.840000000001169</v>
      </c>
      <c r="F4292" s="11">
        <f t="shared" si="747"/>
        <v>-371.21040000001148</v>
      </c>
      <c r="G4292" s="11">
        <f t="shared" ca="1" si="412"/>
        <v>365.77944059999999</v>
      </c>
      <c r="H4292" s="15">
        <f t="shared" si="744"/>
        <v>0</v>
      </c>
      <c r="I4292" s="11">
        <f t="shared" ca="1" si="1"/>
        <v>-5.4309593730000003</v>
      </c>
      <c r="J4292" s="11">
        <f t="shared" ca="1" si="9"/>
        <v>-0.14352429629999999</v>
      </c>
      <c r="K4292" s="9">
        <f t="shared" ca="1" si="752"/>
        <v>-25.538889050000002</v>
      </c>
      <c r="L4292" s="11">
        <f t="shared" ca="1" si="753"/>
        <v>7619.7892149999998</v>
      </c>
      <c r="M4292" s="11">
        <f t="shared" ca="1" si="748"/>
        <v>0.54901</v>
      </c>
      <c r="N4292" s="11">
        <f t="shared" ca="1" si="745"/>
        <v>0</v>
      </c>
      <c r="O4292" s="11">
        <f t="shared" ca="1" si="746"/>
        <v>365.77944059999999</v>
      </c>
      <c r="P4292" s="13">
        <f t="shared" ca="1" si="749"/>
        <v>309.67399999999998</v>
      </c>
      <c r="Q4292" s="11">
        <f t="shared" ca="1" si="415"/>
        <v>-8.2470239819999999E-2</v>
      </c>
      <c r="R4292" s="11">
        <f t="shared" ca="1" si="750"/>
        <v>1.4630407369999999E-2</v>
      </c>
      <c r="S4292" s="11"/>
    </row>
    <row r="4293" spans="2:19" x14ac:dyDescent="0.2">
      <c r="B4293" s="11"/>
      <c r="D4293" s="14">
        <f t="shared" si="751"/>
        <v>42.910000000000032</v>
      </c>
      <c r="E4293" s="11">
        <f t="shared" si="743"/>
        <v>37.840000000001169</v>
      </c>
      <c r="F4293" s="11">
        <f t="shared" si="747"/>
        <v>-371.21040000001148</v>
      </c>
      <c r="G4293" s="11">
        <f t="shared" ca="1" si="412"/>
        <v>365.8205542</v>
      </c>
      <c r="H4293" s="15">
        <f t="shared" si="744"/>
        <v>0</v>
      </c>
      <c r="I4293" s="11">
        <f t="shared" ca="1" si="1"/>
        <v>-5.3898458290000004</v>
      </c>
      <c r="J4293" s="11">
        <f t="shared" ca="1" si="9"/>
        <v>-0.1424377862</v>
      </c>
      <c r="K4293" s="9">
        <f t="shared" ca="1" si="752"/>
        <v>-25.540324290000001</v>
      </c>
      <c r="L4293" s="11">
        <f t="shared" ca="1" si="753"/>
        <v>7619.5338190000002</v>
      </c>
      <c r="M4293" s="11">
        <f t="shared" ca="1" si="748"/>
        <v>0.54901</v>
      </c>
      <c r="N4293" s="11">
        <f t="shared" ca="1" si="745"/>
        <v>0</v>
      </c>
      <c r="O4293" s="11">
        <f t="shared" ca="1" si="746"/>
        <v>365.8205542</v>
      </c>
      <c r="P4293" s="13">
        <f t="shared" ca="1" si="749"/>
        <v>309.67399999999998</v>
      </c>
      <c r="Q4293" s="11">
        <f t="shared" ca="1" si="415"/>
        <v>-8.2474874510000004E-2</v>
      </c>
      <c r="R4293" s="11">
        <f t="shared" ca="1" si="750"/>
        <v>1.451965201E-2</v>
      </c>
      <c r="S4293" s="11"/>
    </row>
    <row r="4294" spans="2:19" x14ac:dyDescent="0.2">
      <c r="B4294" s="11"/>
      <c r="D4294" s="14">
        <f t="shared" si="751"/>
        <v>42.92000000000003</v>
      </c>
      <c r="E4294" s="11">
        <f t="shared" ref="E4294:E4357" si="754">IF(D4294&lt;ThrustCurveTime,E4293-(Mdot)/10,E4293)</f>
        <v>37.840000000001169</v>
      </c>
      <c r="F4294" s="11">
        <f t="shared" si="747"/>
        <v>-371.21040000001148</v>
      </c>
      <c r="G4294" s="11">
        <f t="shared" ca="1" si="412"/>
        <v>365.8613588</v>
      </c>
      <c r="H4294" s="15">
        <f t="shared" si="744"/>
        <v>0</v>
      </c>
      <c r="I4294" s="11">
        <f t="shared" ca="1" si="1"/>
        <v>-5.3490412389999999</v>
      </c>
      <c r="J4294" s="11">
        <f t="shared" ca="1" si="9"/>
        <v>-0.14135944080000001</v>
      </c>
      <c r="K4294" s="9">
        <f t="shared" ca="1" si="752"/>
        <v>-25.54174867</v>
      </c>
      <c r="L4294" s="11">
        <f t="shared" ca="1" si="753"/>
        <v>7619.2784080000001</v>
      </c>
      <c r="M4294" s="11">
        <f t="shared" ca="1" si="748"/>
        <v>0.54901</v>
      </c>
      <c r="N4294" s="11">
        <f t="shared" ca="1" si="745"/>
        <v>0</v>
      </c>
      <c r="O4294" s="11">
        <f t="shared" ca="1" si="746"/>
        <v>365.8613588</v>
      </c>
      <c r="P4294" s="13">
        <f t="shared" ca="1" si="749"/>
        <v>309.67399999999998</v>
      </c>
      <c r="Q4294" s="11">
        <f t="shared" ca="1" si="415"/>
        <v>-8.2479474119999993E-2</v>
      </c>
      <c r="R4294" s="11">
        <f t="shared" ca="1" si="750"/>
        <v>1.4409728930000001E-2</v>
      </c>
      <c r="S4294" s="11"/>
    </row>
    <row r="4295" spans="2:19" x14ac:dyDescent="0.2">
      <c r="B4295" s="11"/>
      <c r="D4295" s="14">
        <f t="shared" si="751"/>
        <v>42.930000000000028</v>
      </c>
      <c r="E4295" s="11">
        <f t="shared" si="754"/>
        <v>37.840000000001169</v>
      </c>
      <c r="F4295" s="11">
        <f t="shared" si="747"/>
        <v>-371.21040000001148</v>
      </c>
      <c r="G4295" s="11">
        <f t="shared" ca="1" si="412"/>
        <v>365.9018567</v>
      </c>
      <c r="H4295" s="15">
        <f t="shared" ref="H4295:H4358" si="755">IF(D4295&lt;ThrustCurveTime,VLOOKUP(D4295,GoddardCurve1,2, TRUE),0)</f>
        <v>0</v>
      </c>
      <c r="I4295" s="11">
        <f t="shared" ca="1" si="1"/>
        <v>-5.3085433169999998</v>
      </c>
      <c r="J4295" s="11">
        <f t="shared" ca="1" si="9"/>
        <v>-0.14028919970000001</v>
      </c>
      <c r="K4295" s="9">
        <f t="shared" ca="1" si="752"/>
        <v>-25.543162259999999</v>
      </c>
      <c r="L4295" s="11">
        <f t="shared" ca="1" si="753"/>
        <v>7619.0229840000002</v>
      </c>
      <c r="M4295" s="11">
        <f t="shared" ca="1" si="748"/>
        <v>0.54901</v>
      </c>
      <c r="N4295" s="11">
        <f t="shared" ca="1" si="745"/>
        <v>0</v>
      </c>
      <c r="O4295" s="11">
        <f t="shared" ca="1" si="746"/>
        <v>365.9018567</v>
      </c>
      <c r="P4295" s="13">
        <f t="shared" ca="1" si="749"/>
        <v>309.67399999999998</v>
      </c>
      <c r="Q4295" s="11">
        <f t="shared" ca="1" si="415"/>
        <v>-8.2484038900000001E-2</v>
      </c>
      <c r="R4295" s="11">
        <f t="shared" ca="1" si="750"/>
        <v>1.4300631980000001E-2</v>
      </c>
      <c r="S4295" s="11"/>
    </row>
    <row r="4296" spans="2:19" x14ac:dyDescent="0.2">
      <c r="B4296" s="11"/>
      <c r="D4296" s="14">
        <f t="shared" si="751"/>
        <v>42.940000000000026</v>
      </c>
      <c r="E4296" s="11">
        <f t="shared" si="754"/>
        <v>37.840000000001169</v>
      </c>
      <c r="F4296" s="11">
        <f t="shared" si="747"/>
        <v>-371.21040000001148</v>
      </c>
      <c r="G4296" s="11">
        <f t="shared" ca="1" si="412"/>
        <v>365.9840428</v>
      </c>
      <c r="H4296" s="15">
        <f t="shared" si="755"/>
        <v>0</v>
      </c>
      <c r="I4296" s="11">
        <f t="shared" ca="1" si="1"/>
        <v>-5.2263572050000002</v>
      </c>
      <c r="J4296" s="11">
        <f t="shared" ca="1" si="9"/>
        <v>-0.13811726229999999</v>
      </c>
      <c r="K4296" s="9">
        <f t="shared" ca="1" si="752"/>
        <v>-25.54456515</v>
      </c>
      <c r="L4296" s="11">
        <f t="shared" ca="1" si="753"/>
        <v>7618.7675449999997</v>
      </c>
      <c r="M4296" s="11">
        <f t="shared" ca="1" si="748"/>
        <v>0.54907300000000003</v>
      </c>
      <c r="N4296" s="11">
        <f t="shared" ca="1" si="745"/>
        <v>0</v>
      </c>
      <c r="O4296" s="11">
        <f t="shared" ca="1" si="746"/>
        <v>365.9840428</v>
      </c>
      <c r="P4296" s="13">
        <f t="shared" ca="1" si="749"/>
        <v>309.678</v>
      </c>
      <c r="Q4296" s="11">
        <f t="shared" ca="1" si="415"/>
        <v>-8.2487503650000002E-2</v>
      </c>
      <c r="R4296" s="11">
        <f t="shared" ca="1" si="750"/>
        <v>1.4079231629999999E-2</v>
      </c>
      <c r="S4296" s="11"/>
    </row>
    <row r="4297" spans="2:19" x14ac:dyDescent="0.2">
      <c r="B4297" s="11"/>
      <c r="D4297" s="14">
        <f t="shared" si="751"/>
        <v>42.950000000000024</v>
      </c>
      <c r="E4297" s="11">
        <f t="shared" si="754"/>
        <v>37.840000000001169</v>
      </c>
      <c r="F4297" s="11">
        <f t="shared" si="747"/>
        <v>-371.21040000001148</v>
      </c>
      <c r="G4297" s="11">
        <f t="shared" ca="1" si="412"/>
        <v>366.02362069999998</v>
      </c>
      <c r="H4297" s="15">
        <f t="shared" si="755"/>
        <v>0</v>
      </c>
      <c r="I4297" s="11">
        <f t="shared" ca="1" si="1"/>
        <v>-5.186779252</v>
      </c>
      <c r="J4297" s="11">
        <f t="shared" ca="1" si="9"/>
        <v>-0.13707133329999999</v>
      </c>
      <c r="K4297" s="9">
        <f t="shared" ca="1" si="752"/>
        <v>-25.54594633</v>
      </c>
      <c r="L4297" s="11">
        <f t="shared" ca="1" si="753"/>
        <v>7618.5120930000003</v>
      </c>
      <c r="M4297" s="11">
        <f t="shared" ca="1" si="748"/>
        <v>0.54907300000000003</v>
      </c>
      <c r="N4297" s="11">
        <f t="shared" ca="1" si="745"/>
        <v>0</v>
      </c>
      <c r="O4297" s="11">
        <f t="shared" ca="1" si="746"/>
        <v>366.02362069999998</v>
      </c>
      <c r="P4297" s="13">
        <f t="shared" ca="1" si="749"/>
        <v>309.678</v>
      </c>
      <c r="Q4297" s="11">
        <f t="shared" ca="1" si="415"/>
        <v>-8.2491963670000001E-2</v>
      </c>
      <c r="R4297" s="11">
        <f t="shared" ca="1" si="750"/>
        <v>1.397261298E-2</v>
      </c>
      <c r="S4297" s="11"/>
    </row>
    <row r="4298" spans="2:19" x14ac:dyDescent="0.2">
      <c r="B4298" s="11"/>
      <c r="D4298" s="14">
        <f t="shared" si="751"/>
        <v>42.960000000000022</v>
      </c>
      <c r="E4298" s="11">
        <f t="shared" si="754"/>
        <v>37.840000000001169</v>
      </c>
      <c r="F4298" s="11">
        <f t="shared" si="747"/>
        <v>-371.21040000001148</v>
      </c>
      <c r="G4298" s="11">
        <f t="shared" ca="1" si="412"/>
        <v>366.06290109999998</v>
      </c>
      <c r="H4298" s="15">
        <f t="shared" si="755"/>
        <v>0</v>
      </c>
      <c r="I4298" s="11">
        <f t="shared" ca="1" si="1"/>
        <v>-5.1474988970000002</v>
      </c>
      <c r="J4298" s="11">
        <f t="shared" ca="1" si="9"/>
        <v>-0.1360332689</v>
      </c>
      <c r="K4298" s="9">
        <f t="shared" ca="1" si="752"/>
        <v>-25.547317039999999</v>
      </c>
      <c r="L4298" s="11">
        <f t="shared" ca="1" si="753"/>
        <v>7618.2566260000003</v>
      </c>
      <c r="M4298" s="11">
        <f t="shared" ca="1" si="748"/>
        <v>0.54907300000000003</v>
      </c>
      <c r="N4298" s="11">
        <f t="shared" ca="1" si="745"/>
        <v>0</v>
      </c>
      <c r="O4298" s="11">
        <f t="shared" ca="1" si="746"/>
        <v>366.06290109999998</v>
      </c>
      <c r="P4298" s="13">
        <f t="shared" ca="1" si="749"/>
        <v>309.678</v>
      </c>
      <c r="Q4298" s="11">
        <f t="shared" ca="1" si="415"/>
        <v>-8.2496389929999997E-2</v>
      </c>
      <c r="R4298" s="11">
        <f t="shared" ca="1" si="750"/>
        <v>1.3866796020000001E-2</v>
      </c>
      <c r="S4298" s="11"/>
    </row>
    <row r="4299" spans="2:19" x14ac:dyDescent="0.2">
      <c r="B4299" s="11"/>
      <c r="D4299" s="14">
        <f t="shared" si="751"/>
        <v>42.97000000000002</v>
      </c>
      <c r="E4299" s="11">
        <f t="shared" si="754"/>
        <v>37.840000000001169</v>
      </c>
      <c r="F4299" s="11">
        <f t="shared" si="747"/>
        <v>-371.21040000001148</v>
      </c>
      <c r="G4299" s="11">
        <f t="shared" ca="1" si="412"/>
        <v>366.1018861</v>
      </c>
      <c r="H4299" s="15">
        <f t="shared" si="755"/>
        <v>0</v>
      </c>
      <c r="I4299" s="11">
        <f t="shared" ca="1" si="1"/>
        <v>-5.1085139350000004</v>
      </c>
      <c r="J4299" s="11">
        <f t="shared" ca="1" si="9"/>
        <v>-0.13500301100000001</v>
      </c>
      <c r="K4299" s="9">
        <f t="shared" ca="1" si="752"/>
        <v>-25.54867737</v>
      </c>
      <c r="L4299" s="11">
        <f t="shared" ca="1" si="753"/>
        <v>7618.0011459999996</v>
      </c>
      <c r="M4299" s="11">
        <f t="shared" ca="1" si="748"/>
        <v>0.54907300000000003</v>
      </c>
      <c r="N4299" s="11">
        <f t="shared" ca="1" si="745"/>
        <v>0</v>
      </c>
      <c r="O4299" s="11">
        <f t="shared" ca="1" si="746"/>
        <v>366.1018861</v>
      </c>
      <c r="P4299" s="13">
        <f t="shared" ca="1" si="749"/>
        <v>309.678</v>
      </c>
      <c r="Q4299" s="11">
        <f t="shared" ca="1" si="415"/>
        <v>-8.2500782659999994E-2</v>
      </c>
      <c r="R4299" s="11">
        <f t="shared" ca="1" si="750"/>
        <v>1.3761774819999999E-2</v>
      </c>
      <c r="S4299" s="11"/>
    </row>
    <row r="4300" spans="2:19" x14ac:dyDescent="0.2">
      <c r="B4300" s="11"/>
      <c r="D4300" s="14">
        <f t="shared" si="751"/>
        <v>42.980000000000018</v>
      </c>
      <c r="E4300" s="11">
        <f t="shared" si="754"/>
        <v>37.840000000001169</v>
      </c>
      <c r="F4300" s="11">
        <f t="shared" si="747"/>
        <v>-371.21040000001148</v>
      </c>
      <c r="G4300" s="11">
        <f t="shared" ca="1" si="412"/>
        <v>366.18325520000002</v>
      </c>
      <c r="H4300" s="15">
        <f t="shared" si="755"/>
        <v>0</v>
      </c>
      <c r="I4300" s="11">
        <f t="shared" ca="1" si="1"/>
        <v>-5.0271447970000001</v>
      </c>
      <c r="J4300" s="11">
        <f t="shared" ca="1" si="9"/>
        <v>-0.13285266379999999</v>
      </c>
      <c r="K4300" s="9">
        <f t="shared" ca="1" si="752"/>
        <v>-25.550027400000001</v>
      </c>
      <c r="L4300" s="11">
        <f t="shared" ca="1" si="753"/>
        <v>7617.7456529999999</v>
      </c>
      <c r="M4300" s="11">
        <f t="shared" ca="1" si="748"/>
        <v>0.54913699999999999</v>
      </c>
      <c r="N4300" s="11">
        <f t="shared" ca="1" si="745"/>
        <v>0</v>
      </c>
      <c r="O4300" s="11">
        <f t="shared" ca="1" si="746"/>
        <v>366.18325520000002</v>
      </c>
      <c r="P4300" s="13">
        <f t="shared" ca="1" si="749"/>
        <v>309.68200000000002</v>
      </c>
      <c r="Q4300" s="11">
        <f t="shared" ca="1" si="415"/>
        <v>-8.2504076450000005E-2</v>
      </c>
      <c r="R4300" s="11">
        <f t="shared" ca="1" si="750"/>
        <v>1.3542575310000001E-2</v>
      </c>
      <c r="S4300" s="11"/>
    </row>
    <row r="4301" spans="2:19" x14ac:dyDescent="0.2">
      <c r="B4301" s="11"/>
      <c r="D4301" s="14">
        <f t="shared" si="751"/>
        <v>42.990000000000016</v>
      </c>
      <c r="E4301" s="11">
        <f t="shared" si="754"/>
        <v>37.840000000001169</v>
      </c>
      <c r="F4301" s="11">
        <f t="shared" si="747"/>
        <v>-371.21040000001148</v>
      </c>
      <c r="G4301" s="11">
        <f t="shared" ca="1" si="412"/>
        <v>366.22133710000003</v>
      </c>
      <c r="H4301" s="15">
        <f t="shared" si="755"/>
        <v>0</v>
      </c>
      <c r="I4301" s="11">
        <f t="shared" ca="1" si="1"/>
        <v>-4.9890628919999997</v>
      </c>
      <c r="J4301" s="11">
        <f t="shared" ca="1" si="9"/>
        <v>-0.13184627090000001</v>
      </c>
      <c r="K4301" s="9">
        <f t="shared" ca="1" si="752"/>
        <v>-25.55135593</v>
      </c>
      <c r="L4301" s="11">
        <f t="shared" ca="1" si="753"/>
        <v>7617.4901460000001</v>
      </c>
      <c r="M4301" s="11">
        <f t="shared" ca="1" si="748"/>
        <v>0.54913699999999999</v>
      </c>
      <c r="N4301" s="11">
        <f t="shared" ca="1" si="745"/>
        <v>0</v>
      </c>
      <c r="O4301" s="11">
        <f t="shared" ca="1" si="746"/>
        <v>366.22133710000003</v>
      </c>
      <c r="P4301" s="13">
        <f t="shared" ca="1" si="749"/>
        <v>309.68200000000002</v>
      </c>
      <c r="Q4301" s="11">
        <f t="shared" ca="1" si="415"/>
        <v>-8.2508366420000007E-2</v>
      </c>
      <c r="R4301" s="11">
        <f t="shared" ca="1" si="750"/>
        <v>1.3439986839999999E-2</v>
      </c>
      <c r="S4301" s="11"/>
    </row>
    <row r="4302" spans="2:19" x14ac:dyDescent="0.2">
      <c r="B4302" s="11"/>
      <c r="D4302" s="14">
        <f t="shared" si="751"/>
        <v>43.000000000000014</v>
      </c>
      <c r="E4302" s="11">
        <f t="shared" si="754"/>
        <v>37.840000000001169</v>
      </c>
      <c r="F4302" s="11">
        <f t="shared" si="747"/>
        <v>-371.21040000001148</v>
      </c>
      <c r="G4302" s="11">
        <f t="shared" ca="1" si="412"/>
        <v>366.25913250000002</v>
      </c>
      <c r="H4302" s="15">
        <f t="shared" si="755"/>
        <v>0</v>
      </c>
      <c r="I4302" s="11">
        <f t="shared" ca="1" si="1"/>
        <v>-4.9512675100000001</v>
      </c>
      <c r="J4302" s="11">
        <f t="shared" ca="1" si="9"/>
        <v>-0.13084745</v>
      </c>
      <c r="K4302" s="9">
        <f t="shared" ca="1" si="752"/>
        <v>-25.55267439</v>
      </c>
      <c r="L4302" s="11">
        <f t="shared" ca="1" si="753"/>
        <v>7617.2346260000004</v>
      </c>
      <c r="M4302" s="11">
        <f t="shared" ca="1" si="748"/>
        <v>0.54913699999999999</v>
      </c>
      <c r="N4302" s="11">
        <f t="shared" ca="1" si="745"/>
        <v>0</v>
      </c>
      <c r="O4302" s="11">
        <f t="shared" ca="1" si="746"/>
        <v>366.25913250000002</v>
      </c>
      <c r="P4302" s="13">
        <f t="shared" ca="1" si="749"/>
        <v>309.68200000000002</v>
      </c>
      <c r="Q4302" s="11">
        <f t="shared" ca="1" si="415"/>
        <v>-8.2512623889999998E-2</v>
      </c>
      <c r="R4302" s="11">
        <f t="shared" ca="1" si="750"/>
        <v>1.3338170240000001E-2</v>
      </c>
      <c r="S4302" s="11"/>
    </row>
    <row r="4303" spans="2:19" x14ac:dyDescent="0.2">
      <c r="B4303" s="11"/>
      <c r="D4303" s="14">
        <f t="shared" si="751"/>
        <v>43.010000000000012</v>
      </c>
      <c r="E4303" s="11">
        <f t="shared" si="754"/>
        <v>37.840000000001169</v>
      </c>
      <c r="F4303" s="11">
        <f t="shared" si="747"/>
        <v>-371.21040000001148</v>
      </c>
      <c r="G4303" s="11">
        <f t="shared" ca="1" si="412"/>
        <v>366.33933409999997</v>
      </c>
      <c r="H4303" s="15">
        <f t="shared" si="755"/>
        <v>0</v>
      </c>
      <c r="I4303" s="11">
        <f t="shared" ca="1" si="1"/>
        <v>-4.8710659290000002</v>
      </c>
      <c r="J4303" s="11">
        <f t="shared" ca="1" si="9"/>
        <v>-0.1287279579</v>
      </c>
      <c r="K4303" s="9">
        <f t="shared" ca="1" si="752"/>
        <v>-25.553982869999999</v>
      </c>
      <c r="L4303" s="11">
        <f t="shared" ca="1" si="753"/>
        <v>7616.9790929999999</v>
      </c>
      <c r="M4303" s="11">
        <f t="shared" ca="1" si="748"/>
        <v>0.54920100000000005</v>
      </c>
      <c r="N4303" s="11">
        <f t="shared" ca="1" si="745"/>
        <v>0</v>
      </c>
      <c r="O4303" s="11">
        <f t="shared" ca="1" si="746"/>
        <v>366.33933409999997</v>
      </c>
      <c r="P4303" s="13">
        <f t="shared" ca="1" si="749"/>
        <v>309.68599999999998</v>
      </c>
      <c r="Q4303" s="11">
        <f t="shared" ca="1" si="415"/>
        <v>-8.2515783300000006E-2</v>
      </c>
      <c r="R4303" s="11">
        <f t="shared" ca="1" si="750"/>
        <v>1.3122116E-2</v>
      </c>
      <c r="S4303" s="11"/>
    </row>
    <row r="4304" spans="2:19" x14ac:dyDescent="0.2">
      <c r="B4304" s="11"/>
      <c r="D4304" s="14">
        <f t="shared" si="751"/>
        <v>43.02000000000001</v>
      </c>
      <c r="E4304" s="11">
        <f t="shared" si="754"/>
        <v>37.840000000001169</v>
      </c>
      <c r="F4304" s="11">
        <f t="shared" si="747"/>
        <v>-371.21040000001148</v>
      </c>
      <c r="G4304" s="11">
        <f t="shared" ca="1" si="412"/>
        <v>366.37624360000001</v>
      </c>
      <c r="H4304" s="15">
        <f t="shared" si="755"/>
        <v>0</v>
      </c>
      <c r="I4304" s="11">
        <f t="shared" ca="1" si="1"/>
        <v>-4.8341563770000002</v>
      </c>
      <c r="J4304" s="11">
        <f t="shared" ca="1" si="9"/>
        <v>-0.12775254699999999</v>
      </c>
      <c r="K4304" s="9">
        <f t="shared" ca="1" si="752"/>
        <v>-25.555270149999998</v>
      </c>
      <c r="L4304" s="11">
        <f t="shared" ca="1" si="753"/>
        <v>7616.7235460000002</v>
      </c>
      <c r="M4304" s="11">
        <f t="shared" ca="1" si="748"/>
        <v>0.54920100000000005</v>
      </c>
      <c r="N4304" s="11">
        <f t="shared" ca="1" si="745"/>
        <v>0</v>
      </c>
      <c r="O4304" s="11">
        <f t="shared" ca="1" si="746"/>
        <v>366.37624360000001</v>
      </c>
      <c r="P4304" s="13">
        <f t="shared" ca="1" si="749"/>
        <v>309.68599999999998</v>
      </c>
      <c r="Q4304" s="11">
        <f t="shared" ca="1" si="415"/>
        <v>-8.2519940020000002E-2</v>
      </c>
      <c r="R4304" s="11">
        <f t="shared" ca="1" si="750"/>
        <v>1.3022685730000001E-2</v>
      </c>
      <c r="S4304" s="11"/>
    </row>
    <row r="4305" spans="2:19" x14ac:dyDescent="0.2">
      <c r="B4305" s="11"/>
      <c r="D4305" s="14">
        <f t="shared" si="751"/>
        <v>43.030000000000008</v>
      </c>
      <c r="E4305" s="11">
        <f t="shared" si="754"/>
        <v>37.840000000001169</v>
      </c>
      <c r="F4305" s="11">
        <f t="shared" si="747"/>
        <v>-371.21040000001148</v>
      </c>
      <c r="G4305" s="11">
        <f t="shared" ca="1" si="412"/>
        <v>366.4128753</v>
      </c>
      <c r="H4305" s="15">
        <f t="shared" si="755"/>
        <v>0</v>
      </c>
      <c r="I4305" s="11">
        <f t="shared" ca="1" si="1"/>
        <v>-4.7975246629999999</v>
      </c>
      <c r="J4305" s="11">
        <f t="shared" ca="1" si="9"/>
        <v>-0.12678447840000001</v>
      </c>
      <c r="K4305" s="9">
        <f t="shared" ca="1" si="752"/>
        <v>-25.55654767</v>
      </c>
      <c r="L4305" s="11">
        <f t="shared" ca="1" si="753"/>
        <v>7616.467987</v>
      </c>
      <c r="M4305" s="11">
        <f t="shared" ca="1" si="748"/>
        <v>0.54920100000000005</v>
      </c>
      <c r="N4305" s="11">
        <f t="shared" ca="1" si="745"/>
        <v>0</v>
      </c>
      <c r="O4305" s="11">
        <f t="shared" ca="1" si="746"/>
        <v>366.4128753</v>
      </c>
      <c r="P4305" s="13">
        <f t="shared" ca="1" si="749"/>
        <v>309.68599999999998</v>
      </c>
      <c r="Q4305" s="11">
        <f t="shared" ca="1" si="415"/>
        <v>-8.252406525E-2</v>
      </c>
      <c r="R4305" s="11">
        <f t="shared" ca="1" si="750"/>
        <v>1.2924003910000001E-2</v>
      </c>
      <c r="S4305" s="11"/>
    </row>
    <row r="4306" spans="2:19" x14ac:dyDescent="0.2">
      <c r="B4306" s="11"/>
      <c r="D4306" s="14">
        <f t="shared" si="751"/>
        <v>43.040000000000006</v>
      </c>
      <c r="E4306" s="11">
        <f t="shared" si="754"/>
        <v>37.840000000001169</v>
      </c>
      <c r="F4306" s="11">
        <f t="shared" si="747"/>
        <v>-371.21040000001148</v>
      </c>
      <c r="G4306" s="11">
        <f t="shared" ca="1" si="412"/>
        <v>366.44923130000001</v>
      </c>
      <c r="H4306" s="15">
        <f t="shared" si="755"/>
        <v>0</v>
      </c>
      <c r="I4306" s="11">
        <f t="shared" ca="1" si="1"/>
        <v>-4.7611687209999998</v>
      </c>
      <c r="J4306" s="11">
        <f t="shared" ca="1" si="9"/>
        <v>-0.12582369769999999</v>
      </c>
      <c r="K4306" s="9">
        <f t="shared" ca="1" si="752"/>
        <v>-25.557815519999998</v>
      </c>
      <c r="L4306" s="11">
        <f t="shared" ca="1" si="753"/>
        <v>7616.212415</v>
      </c>
      <c r="M4306" s="11">
        <f t="shared" ca="1" si="748"/>
        <v>0.54920100000000005</v>
      </c>
      <c r="N4306" s="11">
        <f t="shared" ca="1" si="745"/>
        <v>0</v>
      </c>
      <c r="O4306" s="11">
        <f t="shared" ca="1" si="746"/>
        <v>366.44923130000001</v>
      </c>
      <c r="P4306" s="13">
        <f t="shared" ca="1" si="749"/>
        <v>309.68599999999998</v>
      </c>
      <c r="Q4306" s="11">
        <f t="shared" ca="1" si="415"/>
        <v>-8.2528159219999994E-2</v>
      </c>
      <c r="R4306" s="11">
        <f t="shared" ca="1" si="750"/>
        <v>1.282606501E-2</v>
      </c>
      <c r="S4306" s="11"/>
    </row>
    <row r="4307" spans="2:19" x14ac:dyDescent="0.2">
      <c r="B4307" s="11"/>
      <c r="D4307" s="14">
        <f t="shared" si="751"/>
        <v>43.050000000000004</v>
      </c>
      <c r="E4307" s="11">
        <f t="shared" si="754"/>
        <v>37.840000000001169</v>
      </c>
      <c r="F4307" s="11">
        <f t="shared" si="747"/>
        <v>-371.21040000001148</v>
      </c>
      <c r="G4307" s="11">
        <f t="shared" ca="1" si="412"/>
        <v>366.52735380000001</v>
      </c>
      <c r="H4307" s="15">
        <f t="shared" si="755"/>
        <v>0</v>
      </c>
      <c r="I4307" s="11">
        <f t="shared" ca="1" si="1"/>
        <v>-4.683046204</v>
      </c>
      <c r="J4307" s="11">
        <f t="shared" ca="1" si="9"/>
        <v>-0.1237591492</v>
      </c>
      <c r="K4307" s="9">
        <f t="shared" ca="1" si="752"/>
        <v>-25.55907375</v>
      </c>
      <c r="L4307" s="11">
        <f t="shared" ca="1" si="753"/>
        <v>7615.9568310000004</v>
      </c>
      <c r="M4307" s="11">
        <f t="shared" ca="1" si="748"/>
        <v>0.54926399999999997</v>
      </c>
      <c r="N4307" s="11">
        <f t="shared" ca="1" si="745"/>
        <v>0</v>
      </c>
      <c r="O4307" s="11">
        <f t="shared" ca="1" si="746"/>
        <v>366.52735380000001</v>
      </c>
      <c r="P4307" s="13">
        <f t="shared" ca="1" si="749"/>
        <v>309.69099999999997</v>
      </c>
      <c r="Q4307" s="11">
        <f t="shared" ca="1" si="415"/>
        <v>-8.2530889669999996E-2</v>
      </c>
      <c r="R4307" s="11">
        <f t="shared" ca="1" si="750"/>
        <v>1.261561154E-2</v>
      </c>
      <c r="S4307" s="11"/>
    </row>
    <row r="4308" spans="2:19" x14ac:dyDescent="0.2">
      <c r="B4308" s="11"/>
      <c r="D4308" s="14">
        <f t="shared" si="751"/>
        <v>43.06</v>
      </c>
      <c r="E4308" s="11">
        <f t="shared" si="754"/>
        <v>37.840000000001169</v>
      </c>
      <c r="F4308" s="11">
        <f t="shared" si="747"/>
        <v>-371.21040000001148</v>
      </c>
      <c r="G4308" s="11">
        <f t="shared" ca="1" si="412"/>
        <v>366.56284979999998</v>
      </c>
      <c r="H4308" s="15">
        <f t="shared" si="755"/>
        <v>0</v>
      </c>
      <c r="I4308" s="11">
        <f t="shared" ca="1" si="1"/>
        <v>-4.6475502300000002</v>
      </c>
      <c r="J4308" s="11">
        <f t="shared" ca="1" si="9"/>
        <v>-0.1228210949</v>
      </c>
      <c r="K4308" s="9">
        <f t="shared" ca="1" si="752"/>
        <v>-25.560311339999998</v>
      </c>
      <c r="L4308" s="11">
        <f t="shared" ca="1" si="753"/>
        <v>7615.7012340000001</v>
      </c>
      <c r="M4308" s="11">
        <f t="shared" ca="1" si="748"/>
        <v>0.54926399999999997</v>
      </c>
      <c r="N4308" s="11">
        <f t="shared" ca="1" si="745"/>
        <v>0</v>
      </c>
      <c r="O4308" s="11">
        <f t="shared" ca="1" si="746"/>
        <v>366.56284979999998</v>
      </c>
      <c r="P4308" s="13">
        <f t="shared" ca="1" si="749"/>
        <v>309.69099999999997</v>
      </c>
      <c r="Q4308" s="11">
        <f t="shared" ca="1" si="415"/>
        <v>-8.2534885890000007E-2</v>
      </c>
      <c r="R4308" s="11">
        <f t="shared" ca="1" si="750"/>
        <v>1.2519989279999999E-2</v>
      </c>
      <c r="S4308" s="11"/>
    </row>
    <row r="4309" spans="2:19" x14ac:dyDescent="0.2">
      <c r="B4309" s="11"/>
      <c r="D4309" s="14">
        <f t="shared" si="751"/>
        <v>43.07</v>
      </c>
      <c r="E4309" s="11">
        <f t="shared" si="754"/>
        <v>37.840000000001169</v>
      </c>
      <c r="F4309" s="11">
        <f t="shared" si="747"/>
        <v>-371.21040000001148</v>
      </c>
      <c r="G4309" s="11">
        <f t="shared" ca="1" si="412"/>
        <v>366.59807840000002</v>
      </c>
      <c r="H4309" s="15">
        <f t="shared" si="755"/>
        <v>0</v>
      </c>
      <c r="I4309" s="11">
        <f t="shared" ca="1" si="1"/>
        <v>-4.6123216039999999</v>
      </c>
      <c r="J4309" s="11">
        <f t="shared" ca="1" si="9"/>
        <v>-0.1218901058</v>
      </c>
      <c r="K4309" s="9">
        <f t="shared" ca="1" si="752"/>
        <v>-25.56153956</v>
      </c>
      <c r="L4309" s="11">
        <f t="shared" ca="1" si="753"/>
        <v>7615.4456250000003</v>
      </c>
      <c r="M4309" s="11">
        <f t="shared" ca="1" si="748"/>
        <v>0.54926399999999997</v>
      </c>
      <c r="N4309" s="11">
        <f t="shared" ca="1" si="745"/>
        <v>0</v>
      </c>
      <c r="O4309" s="11">
        <f t="shared" ca="1" si="746"/>
        <v>366.59807840000002</v>
      </c>
      <c r="P4309" s="13">
        <f t="shared" ca="1" si="749"/>
        <v>309.69099999999997</v>
      </c>
      <c r="Q4309" s="11">
        <f t="shared" ca="1" si="415"/>
        <v>-8.2538851809999994E-2</v>
      </c>
      <c r="R4309" s="11">
        <f t="shared" ca="1" si="750"/>
        <v>1.242508724E-2</v>
      </c>
      <c r="S4309" s="11"/>
    </row>
    <row r="4310" spans="2:19" x14ac:dyDescent="0.2">
      <c r="B4310" s="11"/>
      <c r="D4310" s="14">
        <f t="shared" si="751"/>
        <v>43.08</v>
      </c>
      <c r="E4310" s="11">
        <f t="shared" si="754"/>
        <v>37.840000000001169</v>
      </c>
      <c r="F4310" s="11">
        <f t="shared" si="747"/>
        <v>-371.21040000001148</v>
      </c>
      <c r="G4310" s="11">
        <f t="shared" ca="1" si="412"/>
        <v>366.63304169999998</v>
      </c>
      <c r="H4310" s="15">
        <f t="shared" si="755"/>
        <v>0</v>
      </c>
      <c r="I4310" s="11">
        <f t="shared" ca="1" si="1"/>
        <v>-4.5773583389999999</v>
      </c>
      <c r="J4310" s="11">
        <f t="shared" ca="1" si="9"/>
        <v>-0.12096612950000001</v>
      </c>
      <c r="K4310" s="9">
        <f t="shared" ca="1" si="752"/>
        <v>-25.562758460000001</v>
      </c>
      <c r="L4310" s="11">
        <f t="shared" ca="1" si="753"/>
        <v>7615.1900029999997</v>
      </c>
      <c r="M4310" s="11">
        <f t="shared" ca="1" si="748"/>
        <v>0.54926399999999997</v>
      </c>
      <c r="N4310" s="11">
        <f t="shared" ca="1" si="745"/>
        <v>0</v>
      </c>
      <c r="O4310" s="11">
        <f t="shared" ca="1" si="746"/>
        <v>366.63304169999998</v>
      </c>
      <c r="P4310" s="13">
        <f t="shared" ca="1" si="749"/>
        <v>309.69099999999997</v>
      </c>
      <c r="Q4310" s="11">
        <f t="shared" ca="1" si="415"/>
        <v>-8.2542787670000006E-2</v>
      </c>
      <c r="R4310" s="11">
        <f t="shared" ca="1" si="750"/>
        <v>1.2330900049999999E-2</v>
      </c>
      <c r="S4310" s="11"/>
    </row>
    <row r="4311" spans="2:19" x14ac:dyDescent="0.2">
      <c r="B4311" s="11"/>
      <c r="D4311" s="14">
        <f t="shared" si="751"/>
        <v>43.089999999999996</v>
      </c>
      <c r="E4311" s="11">
        <f t="shared" si="754"/>
        <v>37.840000000001169</v>
      </c>
      <c r="F4311" s="11">
        <f t="shared" si="747"/>
        <v>-371.21040000001148</v>
      </c>
      <c r="G4311" s="11">
        <f t="shared" ca="1" si="412"/>
        <v>366.7104655</v>
      </c>
      <c r="H4311" s="15">
        <f t="shared" si="755"/>
        <v>0</v>
      </c>
      <c r="I4311" s="11">
        <f t="shared" ca="1" si="1"/>
        <v>-4.4999344969999999</v>
      </c>
      <c r="J4311" s="11">
        <f t="shared" ca="1" si="9"/>
        <v>-0.11892004489999999</v>
      </c>
      <c r="K4311" s="9">
        <f t="shared" ca="1" si="752"/>
        <v>-25.563968119999998</v>
      </c>
      <c r="L4311" s="11">
        <f t="shared" ca="1" si="753"/>
        <v>7614.9343699999999</v>
      </c>
      <c r="M4311" s="11">
        <f t="shared" ca="1" si="748"/>
        <v>0.54932800000000004</v>
      </c>
      <c r="N4311" s="11">
        <f t="shared" ca="1" si="745"/>
        <v>0</v>
      </c>
      <c r="O4311" s="11">
        <f t="shared" ca="1" si="746"/>
        <v>366.7104655</v>
      </c>
      <c r="P4311" s="13">
        <f t="shared" ca="1" si="749"/>
        <v>309.69499999999999</v>
      </c>
      <c r="Q4311" s="11">
        <f t="shared" ca="1" si="415"/>
        <v>-8.2545627529999999E-2</v>
      </c>
      <c r="R4311" s="11">
        <f t="shared" ca="1" si="750"/>
        <v>1.212232873E-2</v>
      </c>
      <c r="S4311" s="11"/>
    </row>
    <row r="4312" spans="2:19" x14ac:dyDescent="0.2">
      <c r="B4312" s="11"/>
      <c r="D4312" s="14">
        <f t="shared" si="751"/>
        <v>43.099999999999994</v>
      </c>
      <c r="E4312" s="11">
        <f t="shared" si="754"/>
        <v>37.840000000001169</v>
      </c>
      <c r="F4312" s="11">
        <f t="shared" si="747"/>
        <v>-371.21040000001148</v>
      </c>
      <c r="G4312" s="11">
        <f t="shared" ca="1" si="412"/>
        <v>366.74458399999997</v>
      </c>
      <c r="H4312" s="15">
        <f t="shared" si="755"/>
        <v>0</v>
      </c>
      <c r="I4312" s="11">
        <f t="shared" ca="1" si="1"/>
        <v>-4.465815976</v>
      </c>
      <c r="J4312" s="11">
        <f t="shared" ca="1" si="9"/>
        <v>-0.11801839259999999</v>
      </c>
      <c r="K4312" s="9">
        <f t="shared" ca="1" si="752"/>
        <v>-25.565157320000001</v>
      </c>
      <c r="L4312" s="11">
        <f t="shared" ca="1" si="753"/>
        <v>7614.6787240000003</v>
      </c>
      <c r="M4312" s="11">
        <f t="shared" ca="1" si="748"/>
        <v>0.54932800000000004</v>
      </c>
      <c r="N4312" s="11">
        <f t="shared" ca="1" si="745"/>
        <v>0</v>
      </c>
      <c r="O4312" s="11">
        <f t="shared" ca="1" si="746"/>
        <v>366.74458399999997</v>
      </c>
      <c r="P4312" s="13">
        <f t="shared" ca="1" si="749"/>
        <v>309.69499999999999</v>
      </c>
      <c r="Q4312" s="11">
        <f t="shared" ca="1" si="415"/>
        <v>-8.2549467439999996E-2</v>
      </c>
      <c r="R4312" s="11">
        <f t="shared" ca="1" si="750"/>
        <v>1.203041719E-2</v>
      </c>
      <c r="S4312" s="11"/>
    </row>
    <row r="4313" spans="2:19" x14ac:dyDescent="0.2">
      <c r="B4313" s="11"/>
      <c r="D4313" s="14">
        <f t="shared" si="751"/>
        <v>43.109999999999992</v>
      </c>
      <c r="E4313" s="11">
        <f t="shared" si="754"/>
        <v>37.840000000001169</v>
      </c>
      <c r="F4313" s="11">
        <f t="shared" si="747"/>
        <v>-371.21040000001148</v>
      </c>
      <c r="G4313" s="11">
        <f t="shared" ca="1" si="412"/>
        <v>366.77844540000001</v>
      </c>
      <c r="H4313" s="15">
        <f t="shared" si="755"/>
        <v>0</v>
      </c>
      <c r="I4313" s="11">
        <f t="shared" ca="1" si="1"/>
        <v>-4.4319545729999996</v>
      </c>
      <c r="J4313" s="11">
        <f t="shared" ca="1" si="9"/>
        <v>-0.1171235352</v>
      </c>
      <c r="K4313" s="9">
        <f t="shared" ca="1" si="752"/>
        <v>-25.566337499999999</v>
      </c>
      <c r="L4313" s="11">
        <f t="shared" ca="1" si="753"/>
        <v>7614.4230669999997</v>
      </c>
      <c r="M4313" s="11">
        <f t="shared" ca="1" si="748"/>
        <v>0.54932800000000004</v>
      </c>
      <c r="N4313" s="11">
        <f t="shared" ca="1" si="745"/>
        <v>0</v>
      </c>
      <c r="O4313" s="11">
        <f t="shared" ca="1" si="746"/>
        <v>366.77844540000001</v>
      </c>
      <c r="P4313" s="13">
        <f t="shared" ca="1" si="749"/>
        <v>309.69499999999999</v>
      </c>
      <c r="Q4313" s="11">
        <f t="shared" ca="1" si="415"/>
        <v>-8.2553278229999999E-2</v>
      </c>
      <c r="R4313" s="11">
        <f t="shared" ca="1" si="750"/>
        <v>1.193919829E-2</v>
      </c>
      <c r="S4313" s="11"/>
    </row>
    <row r="4314" spans="2:19" x14ac:dyDescent="0.2">
      <c r="B4314" s="11"/>
      <c r="D4314" s="14">
        <f t="shared" si="751"/>
        <v>43.11999999999999</v>
      </c>
      <c r="E4314" s="11">
        <f t="shared" si="754"/>
        <v>37.840000000001169</v>
      </c>
      <c r="F4314" s="11">
        <f t="shared" si="747"/>
        <v>-371.21040000001148</v>
      </c>
      <c r="G4314" s="11">
        <f t="shared" ca="1" si="412"/>
        <v>366.81205160000002</v>
      </c>
      <c r="H4314" s="15">
        <f t="shared" si="755"/>
        <v>0</v>
      </c>
      <c r="I4314" s="11">
        <f t="shared" ca="1" si="1"/>
        <v>-4.3983483730000001</v>
      </c>
      <c r="J4314" s="11">
        <f t="shared" ca="1" si="9"/>
        <v>-0.1162354221</v>
      </c>
      <c r="K4314" s="9">
        <f t="shared" ca="1" si="752"/>
        <v>-25.567508740000001</v>
      </c>
      <c r="L4314" s="11">
        <f t="shared" ca="1" si="753"/>
        <v>7614.1673970000002</v>
      </c>
      <c r="M4314" s="11">
        <f t="shared" ca="1" si="748"/>
        <v>0.54932800000000004</v>
      </c>
      <c r="N4314" s="11">
        <f t="shared" ca="1" si="745"/>
        <v>0</v>
      </c>
      <c r="O4314" s="11">
        <f t="shared" ca="1" si="746"/>
        <v>366.81205160000002</v>
      </c>
      <c r="P4314" s="13">
        <f t="shared" ca="1" si="749"/>
        <v>309.69499999999999</v>
      </c>
      <c r="Q4314" s="11">
        <f t="shared" ca="1" si="415"/>
        <v>-8.2557060129999998E-2</v>
      </c>
      <c r="R4314" s="11">
        <f t="shared" ca="1" si="750"/>
        <v>1.1848666880000001E-2</v>
      </c>
      <c r="S4314" s="11"/>
    </row>
    <row r="4315" spans="2:19" x14ac:dyDescent="0.2">
      <c r="B4315" s="11"/>
      <c r="D4315" s="14">
        <f t="shared" si="751"/>
        <v>43.129999999999988</v>
      </c>
      <c r="E4315" s="11">
        <f t="shared" si="754"/>
        <v>37.840000000001169</v>
      </c>
      <c r="F4315" s="11">
        <f t="shared" si="747"/>
        <v>-371.21040000001148</v>
      </c>
      <c r="G4315" s="11">
        <f t="shared" ca="1" si="412"/>
        <v>366.8881442</v>
      </c>
      <c r="H4315" s="15">
        <f t="shared" si="755"/>
        <v>0</v>
      </c>
      <c r="I4315" s="11">
        <f t="shared" ca="1" si="1"/>
        <v>-4.322255792</v>
      </c>
      <c r="J4315" s="11">
        <f t="shared" ca="1" si="9"/>
        <v>-0.11422451879999999</v>
      </c>
      <c r="K4315" s="9">
        <f t="shared" ca="1" si="752"/>
        <v>-25.568671089999999</v>
      </c>
      <c r="L4315" s="11">
        <f t="shared" ca="1" si="753"/>
        <v>7613.9117159999996</v>
      </c>
      <c r="M4315" s="11">
        <f t="shared" ca="1" si="748"/>
        <v>0.54939199999999999</v>
      </c>
      <c r="N4315" s="11">
        <f t="shared" ca="1" si="745"/>
        <v>0</v>
      </c>
      <c r="O4315" s="11">
        <f t="shared" ca="1" si="746"/>
        <v>366.8881442</v>
      </c>
      <c r="P4315" s="13">
        <f t="shared" ca="1" si="749"/>
        <v>309.69900000000001</v>
      </c>
      <c r="Q4315" s="11">
        <f t="shared" ca="1" si="415"/>
        <v>-8.2559747020000004E-2</v>
      </c>
      <c r="R4315" s="11">
        <f t="shared" ca="1" si="750"/>
        <v>1.164368184E-2</v>
      </c>
      <c r="S4315" s="11"/>
    </row>
    <row r="4316" spans="2:19" x14ac:dyDescent="0.2">
      <c r="B4316" s="11"/>
      <c r="D4316" s="14">
        <f t="shared" si="751"/>
        <v>43.139999999999986</v>
      </c>
      <c r="E4316" s="11">
        <f t="shared" si="754"/>
        <v>37.840000000001169</v>
      </c>
      <c r="F4316" s="11">
        <f t="shared" si="747"/>
        <v>-371.21040000001148</v>
      </c>
      <c r="G4316" s="11">
        <f t="shared" ca="1" si="412"/>
        <v>366.92092539999999</v>
      </c>
      <c r="H4316" s="15">
        <f t="shared" si="755"/>
        <v>0</v>
      </c>
      <c r="I4316" s="11">
        <f t="shared" ca="1" si="1"/>
        <v>-4.2894746140000004</v>
      </c>
      <c r="J4316" s="11">
        <f t="shared" ca="1" si="9"/>
        <v>-0.1133582086</v>
      </c>
      <c r="K4316" s="9">
        <f t="shared" ca="1" si="752"/>
        <v>-25.56981334</v>
      </c>
      <c r="L4316" s="11">
        <f t="shared" ca="1" si="753"/>
        <v>7613.6560239999999</v>
      </c>
      <c r="M4316" s="11">
        <f t="shared" ca="1" si="748"/>
        <v>0.54939199999999999</v>
      </c>
      <c r="N4316" s="11">
        <f t="shared" ca="1" si="745"/>
        <v>0</v>
      </c>
      <c r="O4316" s="11">
        <f t="shared" ca="1" si="746"/>
        <v>366.92092539999999</v>
      </c>
      <c r="P4316" s="13">
        <f t="shared" ca="1" si="749"/>
        <v>309.69900000000001</v>
      </c>
      <c r="Q4316" s="11">
        <f t="shared" ca="1" si="415"/>
        <v>-8.2563435259999998E-2</v>
      </c>
      <c r="R4316" s="11">
        <f t="shared" ca="1" si="750"/>
        <v>1.155537295E-2</v>
      </c>
      <c r="S4316" s="11"/>
    </row>
    <row r="4317" spans="2:19" x14ac:dyDescent="0.2">
      <c r="B4317" s="11"/>
      <c r="D4317" s="14">
        <f t="shared" si="751"/>
        <v>43.149999999999984</v>
      </c>
      <c r="E4317" s="11">
        <f t="shared" si="754"/>
        <v>37.840000000001169</v>
      </c>
      <c r="F4317" s="11">
        <f t="shared" si="747"/>
        <v>-371.21040000001148</v>
      </c>
      <c r="G4317" s="11">
        <f t="shared" ca="1" si="412"/>
        <v>366.95345939999999</v>
      </c>
      <c r="H4317" s="15">
        <f t="shared" si="755"/>
        <v>0</v>
      </c>
      <c r="I4317" s="11">
        <f t="shared" ca="1" si="1"/>
        <v>-4.2569406089999999</v>
      </c>
      <c r="J4317" s="11">
        <f t="shared" ca="1" si="9"/>
        <v>-0.1124984305</v>
      </c>
      <c r="K4317" s="9">
        <f t="shared" ca="1" si="752"/>
        <v>-25.570946920000001</v>
      </c>
      <c r="L4317" s="11">
        <f t="shared" ca="1" si="753"/>
        <v>7613.4003199999997</v>
      </c>
      <c r="M4317" s="11">
        <f t="shared" ca="1" si="748"/>
        <v>0.54939199999999999</v>
      </c>
      <c r="N4317" s="11">
        <f t="shared" ca="1" si="745"/>
        <v>0</v>
      </c>
      <c r="O4317" s="11">
        <f t="shared" ca="1" si="746"/>
        <v>366.95345939999999</v>
      </c>
      <c r="P4317" s="13">
        <f t="shared" ca="1" si="749"/>
        <v>309.69900000000001</v>
      </c>
      <c r="Q4317" s="11">
        <f t="shared" ca="1" si="415"/>
        <v>-8.2567095529999995E-2</v>
      </c>
      <c r="R4317" s="11">
        <f t="shared" ca="1" si="750"/>
        <v>1.1467729919999999E-2</v>
      </c>
      <c r="S4317" s="11"/>
    </row>
    <row r="4318" spans="2:19" x14ac:dyDescent="0.2">
      <c r="B4318" s="11"/>
      <c r="D4318" s="14">
        <f t="shared" si="751"/>
        <v>43.159999999999982</v>
      </c>
      <c r="E4318" s="11">
        <f t="shared" si="754"/>
        <v>37.840000000001169</v>
      </c>
      <c r="F4318" s="11">
        <f t="shared" si="747"/>
        <v>-371.21040000001148</v>
      </c>
      <c r="G4318" s="11">
        <f t="shared" ca="1" si="412"/>
        <v>366.98574810000002</v>
      </c>
      <c r="H4318" s="15">
        <f t="shared" si="755"/>
        <v>0</v>
      </c>
      <c r="I4318" s="11">
        <f t="shared" ca="1" si="1"/>
        <v>-4.224651937</v>
      </c>
      <c r="J4318" s="11">
        <f t="shared" ca="1" si="9"/>
        <v>-0.1116451358</v>
      </c>
      <c r="K4318" s="9">
        <f t="shared" ca="1" si="752"/>
        <v>-25.572071900000001</v>
      </c>
      <c r="L4318" s="11">
        <f t="shared" ca="1" si="753"/>
        <v>7613.1446050000004</v>
      </c>
      <c r="M4318" s="11">
        <f t="shared" ca="1" si="748"/>
        <v>0.54939199999999999</v>
      </c>
      <c r="N4318" s="11">
        <f t="shared" ca="1" si="745"/>
        <v>0</v>
      </c>
      <c r="O4318" s="11">
        <f t="shared" ca="1" si="746"/>
        <v>366.98574810000002</v>
      </c>
      <c r="P4318" s="13">
        <f t="shared" ca="1" si="749"/>
        <v>309.69900000000001</v>
      </c>
      <c r="Q4318" s="11">
        <f t="shared" ca="1" si="415"/>
        <v>-8.2570728039999999E-2</v>
      </c>
      <c r="R4318" s="11">
        <f t="shared" ca="1" si="750"/>
        <v>1.138074778E-2</v>
      </c>
      <c r="S4318" s="11"/>
    </row>
    <row r="4319" spans="2:19" x14ac:dyDescent="0.2">
      <c r="B4319" s="11"/>
      <c r="D4319" s="14">
        <f t="shared" si="751"/>
        <v>43.16999999999998</v>
      </c>
      <c r="E4319" s="11">
        <f t="shared" si="754"/>
        <v>37.840000000001169</v>
      </c>
      <c r="F4319" s="11">
        <f t="shared" si="747"/>
        <v>-371.21040000001148</v>
      </c>
      <c r="G4319" s="11">
        <f t="shared" ca="1" si="412"/>
        <v>367.05988000000002</v>
      </c>
      <c r="H4319" s="15">
        <f t="shared" si="755"/>
        <v>0</v>
      </c>
      <c r="I4319" s="11">
        <f t="shared" ca="1" si="1"/>
        <v>-4.1505200230000003</v>
      </c>
      <c r="J4319" s="11">
        <f t="shared" ca="1" si="9"/>
        <v>-0.1096860471</v>
      </c>
      <c r="K4319" s="9">
        <f t="shared" ca="1" si="752"/>
        <v>-25.57318836</v>
      </c>
      <c r="L4319" s="11">
        <f t="shared" ca="1" si="753"/>
        <v>7612.8888790000001</v>
      </c>
      <c r="M4319" s="11">
        <f t="shared" ca="1" si="748"/>
        <v>0.54945500000000003</v>
      </c>
      <c r="N4319" s="11">
        <f t="shared" ca="1" si="745"/>
        <v>0</v>
      </c>
      <c r="O4319" s="11">
        <f t="shared" ca="1" si="746"/>
        <v>367.05988000000002</v>
      </c>
      <c r="P4319" s="13">
        <f t="shared" ca="1" si="749"/>
        <v>309.70299999999997</v>
      </c>
      <c r="Q4319" s="11">
        <f t="shared" ca="1" si="415"/>
        <v>-8.2573266500000006E-2</v>
      </c>
      <c r="R4319" s="11">
        <f t="shared" ca="1" si="750"/>
        <v>1.1181044560000001E-2</v>
      </c>
      <c r="S4319" s="11"/>
    </row>
    <row r="4320" spans="2:19" x14ac:dyDescent="0.2">
      <c r="B4320" s="11"/>
      <c r="D4320" s="14">
        <f t="shared" si="751"/>
        <v>43.179999999999978</v>
      </c>
      <c r="E4320" s="11">
        <f t="shared" si="754"/>
        <v>37.840000000001169</v>
      </c>
      <c r="F4320" s="11">
        <f t="shared" si="747"/>
        <v>-371.21040000001148</v>
      </c>
      <c r="G4320" s="11">
        <f t="shared" ca="1" si="412"/>
        <v>367.0913678</v>
      </c>
      <c r="H4320" s="15">
        <f t="shared" si="755"/>
        <v>0</v>
      </c>
      <c r="I4320" s="11">
        <f t="shared" ca="1" si="1"/>
        <v>-4.1190321929999998</v>
      </c>
      <c r="J4320" s="11">
        <f t="shared" ca="1" si="9"/>
        <v>-0.10885391630000001</v>
      </c>
      <c r="K4320" s="9">
        <f t="shared" ca="1" si="752"/>
        <v>-25.57428522</v>
      </c>
      <c r="L4320" s="11">
        <f t="shared" ca="1" si="753"/>
        <v>7612.6331410000003</v>
      </c>
      <c r="M4320" s="11">
        <f t="shared" ca="1" si="748"/>
        <v>0.54945500000000003</v>
      </c>
      <c r="N4320" s="11">
        <f t="shared" ca="1" si="745"/>
        <v>0</v>
      </c>
      <c r="O4320" s="11">
        <f t="shared" ca="1" si="746"/>
        <v>367.0913678</v>
      </c>
      <c r="P4320" s="13">
        <f t="shared" ca="1" si="749"/>
        <v>309.70299999999997</v>
      </c>
      <c r="Q4320" s="11">
        <f t="shared" ca="1" si="415"/>
        <v>-8.257680815E-2</v>
      </c>
      <c r="R4320" s="11">
        <f t="shared" ca="1" si="750"/>
        <v>1.109621981E-2</v>
      </c>
      <c r="S4320" s="11"/>
    </row>
    <row r="4321" spans="2:19" x14ac:dyDescent="0.2">
      <c r="B4321" s="11"/>
      <c r="D4321" s="14">
        <f t="shared" si="751"/>
        <v>43.189999999999976</v>
      </c>
      <c r="E4321" s="11">
        <f t="shared" si="754"/>
        <v>37.840000000001169</v>
      </c>
      <c r="F4321" s="11">
        <f t="shared" si="747"/>
        <v>-371.21040000001148</v>
      </c>
      <c r="G4321" s="11">
        <f t="shared" ca="1" si="412"/>
        <v>367.12261810000001</v>
      </c>
      <c r="H4321" s="15">
        <f t="shared" si="755"/>
        <v>0</v>
      </c>
      <c r="I4321" s="11">
        <f t="shared" ca="1" si="1"/>
        <v>-4.0877819090000003</v>
      </c>
      <c r="J4321" s="11">
        <f t="shared" ca="1" si="9"/>
        <v>-0.1080280631</v>
      </c>
      <c r="K4321" s="9">
        <f t="shared" ca="1" si="752"/>
        <v>-25.575373750000001</v>
      </c>
      <c r="L4321" s="11">
        <f t="shared" ca="1" si="753"/>
        <v>7612.3773929999998</v>
      </c>
      <c r="M4321" s="11">
        <f t="shared" ca="1" si="748"/>
        <v>0.54945500000000003</v>
      </c>
      <c r="N4321" s="11">
        <f t="shared" ca="1" si="745"/>
        <v>0</v>
      </c>
      <c r="O4321" s="11">
        <f t="shared" ca="1" si="746"/>
        <v>367.12261810000001</v>
      </c>
      <c r="P4321" s="13">
        <f t="shared" ca="1" si="749"/>
        <v>309.70299999999997</v>
      </c>
      <c r="Q4321" s="11">
        <f t="shared" ca="1" si="415"/>
        <v>-8.2580322940000006E-2</v>
      </c>
      <c r="R4321" s="11">
        <f t="shared" ca="1" si="750"/>
        <v>1.101203498E-2</v>
      </c>
      <c r="S4321" s="11"/>
    </row>
    <row r="4322" spans="2:19" x14ac:dyDescent="0.2">
      <c r="B4322" s="11"/>
      <c r="D4322" s="14">
        <f t="shared" si="751"/>
        <v>43.199999999999974</v>
      </c>
      <c r="E4322" s="11">
        <f t="shared" si="754"/>
        <v>37.840000000001169</v>
      </c>
      <c r="F4322" s="11">
        <f t="shared" si="747"/>
        <v>-371.21040000001148</v>
      </c>
      <c r="G4322" s="11">
        <f t="shared" ca="1" si="412"/>
        <v>367.15363259999998</v>
      </c>
      <c r="H4322" s="15">
        <f t="shared" si="755"/>
        <v>0</v>
      </c>
      <c r="I4322" s="11">
        <f t="shared" ca="1" si="1"/>
        <v>-4.0567674</v>
      </c>
      <c r="J4322" s="11">
        <f t="shared" ca="1" si="9"/>
        <v>-0.1072084408</v>
      </c>
      <c r="K4322" s="9">
        <f t="shared" ca="1" si="752"/>
        <v>-25.576454040000002</v>
      </c>
      <c r="L4322" s="11">
        <f t="shared" ca="1" si="753"/>
        <v>7612.1216340000001</v>
      </c>
      <c r="M4322" s="11">
        <f t="shared" ca="1" si="748"/>
        <v>0.54945500000000003</v>
      </c>
      <c r="N4322" s="11">
        <f t="shared" ca="1" si="745"/>
        <v>0</v>
      </c>
      <c r="O4322" s="11">
        <f t="shared" ca="1" si="746"/>
        <v>367.15363259999998</v>
      </c>
      <c r="P4322" s="13">
        <f t="shared" ca="1" si="749"/>
        <v>309.70299999999997</v>
      </c>
      <c r="Q4322" s="11">
        <f t="shared" ca="1" si="415"/>
        <v>-8.2583811059999998E-2</v>
      </c>
      <c r="R4322" s="11">
        <f t="shared" ca="1" si="750"/>
        <v>1.09284853E-2</v>
      </c>
      <c r="S4322" s="11"/>
    </row>
    <row r="4323" spans="2:19" x14ac:dyDescent="0.2">
      <c r="B4323" s="11"/>
      <c r="D4323" s="14">
        <f t="shared" si="751"/>
        <v>43.209999999999972</v>
      </c>
      <c r="E4323" s="11">
        <f t="shared" si="754"/>
        <v>37.840000000001169</v>
      </c>
      <c r="F4323" s="11">
        <f t="shared" si="747"/>
        <v>-371.21040000001148</v>
      </c>
      <c r="G4323" s="11">
        <f t="shared" ca="1" si="412"/>
        <v>367.2271824</v>
      </c>
      <c r="H4323" s="15">
        <f t="shared" si="755"/>
        <v>0</v>
      </c>
      <c r="I4323" s="11">
        <f t="shared" ca="1" si="1"/>
        <v>-3.9832176129999999</v>
      </c>
      <c r="J4323" s="11">
        <f t="shared" ca="1" si="9"/>
        <v>-0.10526473610000001</v>
      </c>
      <c r="K4323" s="9">
        <f t="shared" ca="1" si="752"/>
        <v>-25.577526120000002</v>
      </c>
      <c r="L4323" s="11">
        <f t="shared" ca="1" si="753"/>
        <v>7611.8658640000003</v>
      </c>
      <c r="M4323" s="11">
        <f t="shared" ca="1" si="748"/>
        <v>0.54951899999999998</v>
      </c>
      <c r="N4323" s="11">
        <f t="shared" ca="1" si="745"/>
        <v>0</v>
      </c>
      <c r="O4323" s="11">
        <f t="shared" ca="1" si="746"/>
        <v>367.2271824</v>
      </c>
      <c r="P4323" s="13">
        <f t="shared" ca="1" si="749"/>
        <v>309.70699999999999</v>
      </c>
      <c r="Q4323" s="11">
        <f t="shared" ca="1" si="415"/>
        <v>-8.258620606E-2</v>
      </c>
      <c r="R4323" s="11">
        <f t="shared" ca="1" si="750"/>
        <v>1.073035026E-2</v>
      </c>
      <c r="S4323" s="11"/>
    </row>
    <row r="4324" spans="2:19" x14ac:dyDescent="0.2">
      <c r="B4324" s="11"/>
      <c r="D4324" s="14">
        <f t="shared" si="751"/>
        <v>43.21999999999997</v>
      </c>
      <c r="E4324" s="11">
        <f t="shared" si="754"/>
        <v>37.840000000001169</v>
      </c>
      <c r="F4324" s="11">
        <f t="shared" si="747"/>
        <v>-371.21040000001148</v>
      </c>
      <c r="G4324" s="11">
        <f t="shared" ca="1" si="412"/>
        <v>367.25740960000002</v>
      </c>
      <c r="H4324" s="15">
        <f t="shared" si="755"/>
        <v>0</v>
      </c>
      <c r="I4324" s="11">
        <f t="shared" ca="1" si="1"/>
        <v>-3.9529903989999999</v>
      </c>
      <c r="J4324" s="11">
        <f t="shared" ca="1" si="9"/>
        <v>-0.1044659196</v>
      </c>
      <c r="K4324" s="9">
        <f t="shared" ca="1" si="752"/>
        <v>-25.57857877</v>
      </c>
      <c r="L4324" s="11">
        <f t="shared" ca="1" si="753"/>
        <v>7611.6100839999999</v>
      </c>
      <c r="M4324" s="11">
        <f t="shared" ca="1" si="748"/>
        <v>0.54951899999999998</v>
      </c>
      <c r="N4324" s="11">
        <f t="shared" ca="1" si="745"/>
        <v>0</v>
      </c>
      <c r="O4324" s="11">
        <f t="shared" ca="1" si="746"/>
        <v>367.25740960000002</v>
      </c>
      <c r="P4324" s="13">
        <f t="shared" ca="1" si="749"/>
        <v>309.70699999999999</v>
      </c>
      <c r="Q4324" s="11">
        <f t="shared" ca="1" si="415"/>
        <v>-8.2589604910000003E-2</v>
      </c>
      <c r="R4324" s="11">
        <f t="shared" ca="1" si="750"/>
        <v>1.0648921469999999E-2</v>
      </c>
      <c r="S4324" s="11"/>
    </row>
    <row r="4325" spans="2:19" x14ac:dyDescent="0.2">
      <c r="B4325" s="11"/>
      <c r="D4325" s="14">
        <f t="shared" si="751"/>
        <v>43.229999999999968</v>
      </c>
      <c r="E4325" s="11">
        <f t="shared" si="754"/>
        <v>37.840000000001169</v>
      </c>
      <c r="F4325" s="11">
        <f t="shared" si="747"/>
        <v>-371.21040000001148</v>
      </c>
      <c r="G4325" s="11">
        <f t="shared" ca="1" si="412"/>
        <v>367.28740870000001</v>
      </c>
      <c r="H4325" s="15">
        <f t="shared" si="755"/>
        <v>0</v>
      </c>
      <c r="I4325" s="11">
        <f t="shared" ca="1" si="1"/>
        <v>-3.9229913390000002</v>
      </c>
      <c r="J4325" s="11">
        <f t="shared" ca="1" si="9"/>
        <v>-0.1036731326</v>
      </c>
      <c r="K4325" s="9">
        <f t="shared" ca="1" si="752"/>
        <v>-25.579623430000002</v>
      </c>
      <c r="L4325" s="11">
        <f t="shared" ca="1" si="753"/>
        <v>7611.3542930000003</v>
      </c>
      <c r="M4325" s="11">
        <f t="shared" ca="1" si="748"/>
        <v>0.54951899999999998</v>
      </c>
      <c r="N4325" s="11">
        <f t="shared" ca="1" si="745"/>
        <v>0</v>
      </c>
      <c r="O4325" s="11">
        <f t="shared" ca="1" si="746"/>
        <v>367.28740870000001</v>
      </c>
      <c r="P4325" s="13">
        <f t="shared" ca="1" si="749"/>
        <v>309.70699999999999</v>
      </c>
      <c r="Q4325" s="11">
        <f t="shared" ca="1" si="415"/>
        <v>-8.2592977959999994E-2</v>
      </c>
      <c r="R4325" s="11">
        <f t="shared" ca="1" si="750"/>
        <v>1.0568107300000001E-2</v>
      </c>
      <c r="S4325" s="11"/>
    </row>
    <row r="4326" spans="2:19" x14ac:dyDescent="0.2">
      <c r="B4326" s="11"/>
      <c r="D4326" s="14">
        <f t="shared" si="751"/>
        <v>43.239999999999966</v>
      </c>
      <c r="E4326" s="11">
        <f t="shared" si="754"/>
        <v>37.840000000001169</v>
      </c>
      <c r="F4326" s="11">
        <f t="shared" si="747"/>
        <v>-371.21040000001148</v>
      </c>
      <c r="G4326" s="11">
        <f t="shared" ca="1" si="412"/>
        <v>367.31718130000002</v>
      </c>
      <c r="H4326" s="15">
        <f t="shared" si="755"/>
        <v>0</v>
      </c>
      <c r="I4326" s="11">
        <f t="shared" ca="1" si="1"/>
        <v>-3.893218729</v>
      </c>
      <c r="J4326" s="11">
        <f t="shared" ca="1" si="9"/>
        <v>-0.10288633</v>
      </c>
      <c r="K4326" s="9">
        <f t="shared" ca="1" si="752"/>
        <v>-25.580660160000001</v>
      </c>
      <c r="L4326" s="11">
        <f t="shared" ca="1" si="753"/>
        <v>7611.0984909999997</v>
      </c>
      <c r="M4326" s="11">
        <f t="shared" ca="1" si="748"/>
        <v>0.54951899999999998</v>
      </c>
      <c r="N4326" s="11">
        <f t="shared" ca="1" si="745"/>
        <v>0</v>
      </c>
      <c r="O4326" s="11">
        <f t="shared" ca="1" si="746"/>
        <v>367.31718130000002</v>
      </c>
      <c r="P4326" s="13">
        <f t="shared" ca="1" si="749"/>
        <v>309.70699999999999</v>
      </c>
      <c r="Q4326" s="11">
        <f t="shared" ca="1" si="415"/>
        <v>-8.2596325420000005E-2</v>
      </c>
      <c r="R4326" s="11">
        <f t="shared" ca="1" si="750"/>
        <v>1.0487903159999999E-2</v>
      </c>
      <c r="S4326" s="11"/>
    </row>
    <row r="4327" spans="2:19" x14ac:dyDescent="0.2">
      <c r="B4327" s="11"/>
      <c r="D4327" s="14">
        <f t="shared" si="751"/>
        <v>43.249999999999964</v>
      </c>
      <c r="E4327" s="11">
        <f t="shared" si="754"/>
        <v>37.840000000001169</v>
      </c>
      <c r="F4327" s="11">
        <f t="shared" si="747"/>
        <v>-371.21040000001148</v>
      </c>
      <c r="G4327" s="11">
        <f t="shared" ca="1" si="412"/>
        <v>367.38951229999998</v>
      </c>
      <c r="H4327" s="15">
        <f t="shared" si="755"/>
        <v>0</v>
      </c>
      <c r="I4327" s="11">
        <f t="shared" ca="1" si="1"/>
        <v>-3.8208876599999999</v>
      </c>
      <c r="J4327" s="11">
        <f t="shared" ca="1" si="9"/>
        <v>-0.1009748325</v>
      </c>
      <c r="K4327" s="9">
        <f t="shared" ca="1" si="752"/>
        <v>-25.581689019999999</v>
      </c>
      <c r="L4327" s="11">
        <f t="shared" ca="1" si="753"/>
        <v>7610.8426790000003</v>
      </c>
      <c r="M4327" s="11">
        <f t="shared" ca="1" si="748"/>
        <v>0.54958300000000004</v>
      </c>
      <c r="N4327" s="11">
        <f t="shared" ca="1" si="745"/>
        <v>0</v>
      </c>
      <c r="O4327" s="11">
        <f t="shared" ca="1" si="746"/>
        <v>367.38951229999998</v>
      </c>
      <c r="P4327" s="13">
        <f t="shared" ca="1" si="749"/>
        <v>309.71199999999999</v>
      </c>
      <c r="Q4327" s="11">
        <f t="shared" ca="1" si="415"/>
        <v>-8.2598313990000005E-2</v>
      </c>
      <c r="R4327" s="11">
        <f t="shared" ca="1" si="750"/>
        <v>1.029305122E-2</v>
      </c>
      <c r="S4327" s="11"/>
    </row>
    <row r="4328" spans="2:19" x14ac:dyDescent="0.2">
      <c r="B4328" s="11"/>
      <c r="D4328" s="14">
        <f t="shared" si="751"/>
        <v>43.259999999999962</v>
      </c>
      <c r="E4328" s="11">
        <f t="shared" si="754"/>
        <v>37.840000000001169</v>
      </c>
      <c r="F4328" s="11">
        <f t="shared" si="747"/>
        <v>-371.21040000001148</v>
      </c>
      <c r="G4328" s="11">
        <f t="shared" ca="1" si="412"/>
        <v>367.41851580000002</v>
      </c>
      <c r="H4328" s="15">
        <f t="shared" si="755"/>
        <v>0</v>
      </c>
      <c r="I4328" s="11">
        <f t="shared" ca="1" si="1"/>
        <v>-3.7918842380000002</v>
      </c>
      <c r="J4328" s="11">
        <f t="shared" ca="1" si="9"/>
        <v>-0.1002083572</v>
      </c>
      <c r="K4328" s="9">
        <f t="shared" ca="1" si="752"/>
        <v>-25.58269877</v>
      </c>
      <c r="L4328" s="11">
        <f t="shared" ca="1" si="753"/>
        <v>7610.5868570000002</v>
      </c>
      <c r="M4328" s="11">
        <f t="shared" ca="1" si="748"/>
        <v>0.54958300000000004</v>
      </c>
      <c r="N4328" s="11">
        <f t="shared" ca="1" si="745"/>
        <v>0</v>
      </c>
      <c r="O4328" s="11">
        <f t="shared" ca="1" si="746"/>
        <v>367.41851580000002</v>
      </c>
      <c r="P4328" s="13">
        <f t="shared" ca="1" si="749"/>
        <v>309.71199999999999</v>
      </c>
      <c r="Q4328" s="11">
        <f t="shared" ca="1" si="415"/>
        <v>-8.2601574270000006E-2</v>
      </c>
      <c r="R4328" s="11">
        <f t="shared" ca="1" si="750"/>
        <v>1.0214919189999999E-2</v>
      </c>
      <c r="S4328" s="11"/>
    </row>
    <row r="4329" spans="2:19" x14ac:dyDescent="0.2">
      <c r="B4329" s="11"/>
      <c r="D4329" s="14">
        <f t="shared" si="751"/>
        <v>43.26999999999996</v>
      </c>
      <c r="E4329" s="11">
        <f t="shared" si="754"/>
        <v>37.840000000001169</v>
      </c>
      <c r="F4329" s="11">
        <f t="shared" si="747"/>
        <v>-371.21040000001148</v>
      </c>
      <c r="G4329" s="11">
        <f t="shared" ca="1" si="412"/>
        <v>367.44730019999997</v>
      </c>
      <c r="H4329" s="15">
        <f t="shared" si="755"/>
        <v>0</v>
      </c>
      <c r="I4329" s="11">
        <f t="shared" ca="1" si="1"/>
        <v>-3.7630998419999999</v>
      </c>
      <c r="J4329" s="11">
        <f t="shared" ca="1" si="9"/>
        <v>-9.9447670239999994E-2</v>
      </c>
      <c r="K4329" s="9">
        <f t="shared" ca="1" si="752"/>
        <v>-25.58370085</v>
      </c>
      <c r="L4329" s="11">
        <f t="shared" ca="1" si="753"/>
        <v>7610.3310250000004</v>
      </c>
      <c r="M4329" s="11">
        <f t="shared" ca="1" si="748"/>
        <v>0.54958300000000004</v>
      </c>
      <c r="N4329" s="11">
        <f t="shared" ca="1" si="745"/>
        <v>0</v>
      </c>
      <c r="O4329" s="11">
        <f t="shared" ca="1" si="746"/>
        <v>367.44730019999997</v>
      </c>
      <c r="P4329" s="13">
        <f t="shared" ca="1" si="749"/>
        <v>309.71199999999999</v>
      </c>
      <c r="Q4329" s="11">
        <f t="shared" ca="1" si="415"/>
        <v>-8.2604809799999998E-2</v>
      </c>
      <c r="R4329" s="11">
        <f t="shared" ca="1" si="750"/>
        <v>1.013737719E-2</v>
      </c>
      <c r="S4329" s="11"/>
    </row>
    <row r="4330" spans="2:19" x14ac:dyDescent="0.2">
      <c r="B4330" s="11"/>
      <c r="D4330" s="14">
        <f t="shared" si="751"/>
        <v>43.279999999999959</v>
      </c>
      <c r="E4330" s="11">
        <f t="shared" si="754"/>
        <v>37.840000000001169</v>
      </c>
      <c r="F4330" s="11">
        <f t="shared" si="747"/>
        <v>-371.21040000001148</v>
      </c>
      <c r="G4330" s="11">
        <f t="shared" ca="1" si="412"/>
        <v>367.47586719999998</v>
      </c>
      <c r="H4330" s="15">
        <f t="shared" si="755"/>
        <v>0</v>
      </c>
      <c r="I4330" s="11">
        <f t="shared" ca="1" si="1"/>
        <v>-3.734532835</v>
      </c>
      <c r="J4330" s="11">
        <f t="shared" ca="1" si="9"/>
        <v>-9.8692728189999995E-2</v>
      </c>
      <c r="K4330" s="9">
        <f t="shared" ca="1" si="752"/>
        <v>-25.584695329999999</v>
      </c>
      <c r="L4330" s="11">
        <f t="shared" ca="1" si="753"/>
        <v>7610.0751829999999</v>
      </c>
      <c r="M4330" s="11">
        <f t="shared" ca="1" si="748"/>
        <v>0.54958300000000004</v>
      </c>
      <c r="N4330" s="11">
        <f t="shared" ca="1" si="745"/>
        <v>0</v>
      </c>
      <c r="O4330" s="11">
        <f t="shared" ca="1" si="746"/>
        <v>367.47586719999998</v>
      </c>
      <c r="P4330" s="13">
        <f t="shared" ca="1" si="749"/>
        <v>309.71199999999999</v>
      </c>
      <c r="Q4330" s="11">
        <f t="shared" ca="1" si="415"/>
        <v>-8.2608020769999999E-2</v>
      </c>
      <c r="R4330" s="11">
        <f t="shared" ca="1" si="750"/>
        <v>1.006042081E-2</v>
      </c>
      <c r="S4330" s="11"/>
    </row>
    <row r="4331" spans="2:19" x14ac:dyDescent="0.2">
      <c r="B4331" s="11"/>
      <c r="D4331" s="14">
        <f t="shared" si="751"/>
        <v>43.289999999999957</v>
      </c>
      <c r="E4331" s="11">
        <f t="shared" si="754"/>
        <v>37.840000000001169</v>
      </c>
      <c r="F4331" s="11">
        <f t="shared" si="747"/>
        <v>-371.21040000001148</v>
      </c>
      <c r="G4331" s="11">
        <f t="shared" ca="1" si="412"/>
        <v>367.54634629999998</v>
      </c>
      <c r="H4331" s="15">
        <f t="shared" si="755"/>
        <v>0</v>
      </c>
      <c r="I4331" s="11">
        <f t="shared" ca="1" si="1"/>
        <v>-3.664053714</v>
      </c>
      <c r="J4331" s="11">
        <f t="shared" ca="1" si="9"/>
        <v>-9.6830172140000004E-2</v>
      </c>
      <c r="K4331" s="9">
        <f t="shared" ca="1" si="752"/>
        <v>-25.585682259999999</v>
      </c>
      <c r="L4331" s="11">
        <f t="shared" ca="1" si="753"/>
        <v>7609.819332</v>
      </c>
      <c r="M4331" s="11">
        <f t="shared" ca="1" si="748"/>
        <v>0.54964599999999997</v>
      </c>
      <c r="N4331" s="11">
        <f t="shared" ca="1" si="745"/>
        <v>0</v>
      </c>
      <c r="O4331" s="11">
        <f t="shared" ca="1" si="746"/>
        <v>367.54634629999998</v>
      </c>
      <c r="P4331" s="13">
        <f t="shared" ca="1" si="749"/>
        <v>309.71600000000001</v>
      </c>
      <c r="Q4331" s="11">
        <f t="shared" ca="1" si="415"/>
        <v>-8.2610140439999993E-2</v>
      </c>
      <c r="R4331" s="11">
        <f t="shared" ca="1" si="750"/>
        <v>9.8705578120000005E-3</v>
      </c>
      <c r="S4331" s="11"/>
    </row>
    <row r="4332" spans="2:19" x14ac:dyDescent="0.2">
      <c r="B4332" s="11"/>
      <c r="D4332" s="14">
        <f t="shared" si="751"/>
        <v>43.299999999999955</v>
      </c>
      <c r="E4332" s="11">
        <f t="shared" si="754"/>
        <v>37.840000000001169</v>
      </c>
      <c r="F4332" s="11">
        <f t="shared" si="747"/>
        <v>-371.21040000001148</v>
      </c>
      <c r="G4332" s="11">
        <f t="shared" ca="1" si="412"/>
        <v>367.57416669999998</v>
      </c>
      <c r="H4332" s="15">
        <f t="shared" si="755"/>
        <v>0</v>
      </c>
      <c r="I4332" s="11">
        <f t="shared" ca="1" si="1"/>
        <v>-3.6362332720000001</v>
      </c>
      <c r="J4332" s="11">
        <f t="shared" ca="1" si="9"/>
        <v>-9.6094959610000003E-2</v>
      </c>
      <c r="K4332" s="9">
        <f t="shared" ca="1" si="752"/>
        <v>-25.586650559999999</v>
      </c>
      <c r="L4332" s="11">
        <f t="shared" ca="1" si="753"/>
        <v>7609.5634700000001</v>
      </c>
      <c r="M4332" s="11">
        <f t="shared" ca="1" si="748"/>
        <v>0.54964599999999997</v>
      </c>
      <c r="N4332" s="11">
        <f t="shared" ca="1" si="745"/>
        <v>0</v>
      </c>
      <c r="O4332" s="11">
        <f t="shared" ca="1" si="746"/>
        <v>367.57416669999998</v>
      </c>
      <c r="P4332" s="13">
        <f t="shared" ca="1" si="749"/>
        <v>309.71600000000001</v>
      </c>
      <c r="Q4332" s="11">
        <f t="shared" ca="1" si="415"/>
        <v>-8.2613266860000006E-2</v>
      </c>
      <c r="R4332" s="11">
        <f t="shared" ca="1" si="750"/>
        <v>9.7956125999999998E-3</v>
      </c>
      <c r="S4332" s="11"/>
    </row>
    <row r="4333" spans="2:19" x14ac:dyDescent="0.2">
      <c r="B4333" s="11"/>
      <c r="D4333" s="14">
        <f t="shared" si="751"/>
        <v>43.309999999999953</v>
      </c>
      <c r="E4333" s="11">
        <f t="shared" si="754"/>
        <v>37.840000000001169</v>
      </c>
      <c r="F4333" s="11">
        <f t="shared" si="747"/>
        <v>-371.21040000001148</v>
      </c>
      <c r="G4333" s="11">
        <f t="shared" ca="1" si="412"/>
        <v>367.60177700000003</v>
      </c>
      <c r="H4333" s="15">
        <f t="shared" si="755"/>
        <v>0</v>
      </c>
      <c r="I4333" s="11">
        <f t="shared" ca="1" si="1"/>
        <v>-3.6086230239999999</v>
      </c>
      <c r="J4333" s="11">
        <f t="shared" ca="1" si="9"/>
        <v>-9.5365301900000005E-2</v>
      </c>
      <c r="K4333" s="9">
        <f t="shared" ca="1" si="752"/>
        <v>-25.587611509999999</v>
      </c>
      <c r="L4333" s="11">
        <f t="shared" ca="1" si="753"/>
        <v>7609.3075989999998</v>
      </c>
      <c r="M4333" s="11">
        <f t="shared" ca="1" si="748"/>
        <v>0.54964599999999997</v>
      </c>
      <c r="N4333" s="11">
        <f t="shared" ca="1" si="745"/>
        <v>0</v>
      </c>
      <c r="O4333" s="11">
        <f t="shared" ca="1" si="746"/>
        <v>367.60177700000003</v>
      </c>
      <c r="P4333" s="13">
        <f t="shared" ca="1" si="749"/>
        <v>309.71600000000001</v>
      </c>
      <c r="Q4333" s="11">
        <f t="shared" ca="1" si="415"/>
        <v>-8.2616369539999998E-2</v>
      </c>
      <c r="R4333" s="11">
        <f t="shared" ca="1" si="750"/>
        <v>9.7212336290000007E-3</v>
      </c>
      <c r="S4333" s="11"/>
    </row>
    <row r="4334" spans="2:19" x14ac:dyDescent="0.2">
      <c r="B4334" s="11"/>
      <c r="D4334" s="14">
        <f t="shared" si="751"/>
        <v>43.319999999999951</v>
      </c>
      <c r="E4334" s="11">
        <f t="shared" si="754"/>
        <v>37.840000000001169</v>
      </c>
      <c r="F4334" s="11">
        <f t="shared" si="747"/>
        <v>-371.21040000001148</v>
      </c>
      <c r="G4334" s="11">
        <f t="shared" ca="1" si="412"/>
        <v>367.62917859999999</v>
      </c>
      <c r="H4334" s="15">
        <f t="shared" si="755"/>
        <v>0</v>
      </c>
      <c r="I4334" s="11">
        <f t="shared" ca="1" si="1"/>
        <v>-3.5812213979999998</v>
      </c>
      <c r="J4334" s="11">
        <f t="shared" ca="1" si="9"/>
        <v>-9.464115746E-2</v>
      </c>
      <c r="K4334" s="9">
        <f t="shared" ca="1" si="752"/>
        <v>-25.588565160000002</v>
      </c>
      <c r="L4334" s="11">
        <f t="shared" ca="1" si="753"/>
        <v>7609.0517179999997</v>
      </c>
      <c r="M4334" s="11">
        <f t="shared" ca="1" si="748"/>
        <v>0.54964599999999997</v>
      </c>
      <c r="N4334" s="11">
        <f t="shared" ca="1" si="745"/>
        <v>0</v>
      </c>
      <c r="O4334" s="11">
        <f t="shared" ca="1" si="746"/>
        <v>367.62917859999999</v>
      </c>
      <c r="P4334" s="13">
        <f t="shared" ca="1" si="749"/>
        <v>309.71600000000001</v>
      </c>
      <c r="Q4334" s="11">
        <f t="shared" ca="1" si="415"/>
        <v>-8.2619448659999997E-2</v>
      </c>
      <c r="R4334" s="11">
        <f t="shared" ca="1" si="750"/>
        <v>9.6474166620000006E-3</v>
      </c>
      <c r="S4334" s="11"/>
    </row>
    <row r="4335" spans="2:19" x14ac:dyDescent="0.2">
      <c r="B4335" s="11"/>
      <c r="D4335" s="14">
        <f t="shared" si="751"/>
        <v>43.329999999999949</v>
      </c>
      <c r="E4335" s="11">
        <f t="shared" si="754"/>
        <v>37.840000000001169</v>
      </c>
      <c r="F4335" s="11">
        <f t="shared" si="747"/>
        <v>-371.21040000001148</v>
      </c>
      <c r="G4335" s="11">
        <f t="shared" ca="1" si="412"/>
        <v>367.69918259999997</v>
      </c>
      <c r="H4335" s="15">
        <f t="shared" si="755"/>
        <v>0</v>
      </c>
      <c r="I4335" s="11">
        <f t="shared" ca="1" si="1"/>
        <v>-3.5112174469999999</v>
      </c>
      <c r="J4335" s="11">
        <f t="shared" ca="1" si="9"/>
        <v>-9.2791158760000006E-2</v>
      </c>
      <c r="K4335" s="9">
        <f t="shared" ca="1" si="752"/>
        <v>-25.589511569999999</v>
      </c>
      <c r="L4335" s="11">
        <f t="shared" ca="1" si="753"/>
        <v>7608.7958269999999</v>
      </c>
      <c r="M4335" s="11">
        <f t="shared" ca="1" si="748"/>
        <v>0.54971000000000003</v>
      </c>
      <c r="N4335" s="11">
        <f t="shared" ref="N4335:N4398" ca="1" si="756">IF(K4335&gt;0,-0.5*M4335*(K4335^2)*CdR*CSAR,0)</f>
        <v>0</v>
      </c>
      <c r="O4335" s="11">
        <f t="shared" ref="O4335:O4398" ca="1" si="757">IF(K4335&gt;0,0, 0.5*M4335*(K4335^2)*CdC*CSAC)</f>
        <v>367.69918259999997</v>
      </c>
      <c r="P4335" s="13">
        <f t="shared" ca="1" si="749"/>
        <v>309.72000000000003</v>
      </c>
      <c r="Q4335" s="11">
        <f t="shared" ca="1" si="415"/>
        <v>-8.2621437340000006E-2</v>
      </c>
      <c r="R4335" s="11">
        <f t="shared" ca="1" si="750"/>
        <v>9.4588337160000004E-3</v>
      </c>
      <c r="S4335" s="11"/>
    </row>
    <row r="4336" spans="2:19" x14ac:dyDescent="0.2">
      <c r="B4336" s="11"/>
      <c r="D4336" s="14">
        <f t="shared" si="751"/>
        <v>43.339999999999947</v>
      </c>
      <c r="E4336" s="11">
        <f t="shared" si="754"/>
        <v>37.840000000001169</v>
      </c>
      <c r="F4336" s="11">
        <f t="shared" si="747"/>
        <v>-371.21040000001148</v>
      </c>
      <c r="G4336" s="11">
        <f t="shared" ca="1" si="412"/>
        <v>367.7258496</v>
      </c>
      <c r="H4336" s="15">
        <f t="shared" si="755"/>
        <v>0</v>
      </c>
      <c r="I4336" s="11">
        <f t="shared" ca="1" si="1"/>
        <v>-3.4845503880000002</v>
      </c>
      <c r="J4336" s="11">
        <f t="shared" ca="1" si="9"/>
        <v>-9.2086426730000004E-2</v>
      </c>
      <c r="K4336" s="9">
        <f t="shared" ca="1" si="752"/>
        <v>-25.590439480000001</v>
      </c>
      <c r="L4336" s="11">
        <f t="shared" ca="1" si="753"/>
        <v>7608.5399280000001</v>
      </c>
      <c r="M4336" s="11">
        <f t="shared" ca="1" si="748"/>
        <v>0.54971000000000003</v>
      </c>
      <c r="N4336" s="11">
        <f t="shared" ca="1" si="756"/>
        <v>0</v>
      </c>
      <c r="O4336" s="11">
        <f t="shared" ca="1" si="757"/>
        <v>367.7258496</v>
      </c>
      <c r="P4336" s="13">
        <f t="shared" ca="1" si="749"/>
        <v>309.72000000000003</v>
      </c>
      <c r="Q4336" s="11">
        <f t="shared" ca="1" si="415"/>
        <v>-8.2624433309999995E-2</v>
      </c>
      <c r="R4336" s="11">
        <f t="shared" ca="1" si="750"/>
        <v>9.3869955900000007E-3</v>
      </c>
      <c r="S4336" s="11"/>
    </row>
    <row r="4337" spans="2:19" x14ac:dyDescent="0.2">
      <c r="B4337" s="11"/>
      <c r="D4337" s="14">
        <f t="shared" si="751"/>
        <v>43.349999999999945</v>
      </c>
      <c r="E4337" s="11">
        <f t="shared" si="754"/>
        <v>37.840000000001169</v>
      </c>
      <c r="F4337" s="11">
        <f t="shared" si="747"/>
        <v>-371.21040000001148</v>
      </c>
      <c r="G4337" s="11">
        <f t="shared" ca="1" si="412"/>
        <v>367.75231509999998</v>
      </c>
      <c r="H4337" s="15">
        <f t="shared" si="755"/>
        <v>0</v>
      </c>
      <c r="I4337" s="11">
        <f t="shared" ca="1" si="1"/>
        <v>-3.458084903</v>
      </c>
      <c r="J4337" s="11">
        <f t="shared" ca="1" si="9"/>
        <v>-9.1387021760000006E-2</v>
      </c>
      <c r="K4337" s="9">
        <f t="shared" ca="1" si="752"/>
        <v>-25.591360349999999</v>
      </c>
      <c r="L4337" s="11">
        <f t="shared" ca="1" si="753"/>
        <v>7608.2840189999997</v>
      </c>
      <c r="M4337" s="11">
        <f t="shared" ca="1" si="748"/>
        <v>0.54971000000000003</v>
      </c>
      <c r="N4337" s="11">
        <f t="shared" ca="1" si="756"/>
        <v>0</v>
      </c>
      <c r="O4337" s="11">
        <f t="shared" ca="1" si="757"/>
        <v>367.75231509999998</v>
      </c>
      <c r="P4337" s="13">
        <f t="shared" ca="1" si="749"/>
        <v>309.72000000000003</v>
      </c>
      <c r="Q4337" s="11">
        <f t="shared" ca="1" si="415"/>
        <v>-8.2627406520000002E-2</v>
      </c>
      <c r="R4337" s="11">
        <f t="shared" ca="1" si="750"/>
        <v>9.3157004849999999E-3</v>
      </c>
      <c r="S4337" s="11"/>
    </row>
    <row r="4338" spans="2:19" x14ac:dyDescent="0.2">
      <c r="B4338" s="11"/>
      <c r="D4338" s="14">
        <f t="shared" si="751"/>
        <v>43.359999999999943</v>
      </c>
      <c r="E4338" s="11">
        <f t="shared" si="754"/>
        <v>37.840000000001169</v>
      </c>
      <c r="F4338" s="11">
        <f t="shared" si="747"/>
        <v>-371.21040000001148</v>
      </c>
      <c r="G4338" s="11">
        <f t="shared" ca="1" si="412"/>
        <v>367.77858049999998</v>
      </c>
      <c r="H4338" s="15">
        <f t="shared" si="755"/>
        <v>0</v>
      </c>
      <c r="I4338" s="11">
        <f t="shared" ca="1" si="1"/>
        <v>-3.4318194850000001</v>
      </c>
      <c r="J4338" s="11">
        <f t="shared" ca="1" si="9"/>
        <v>-9.069290394E-2</v>
      </c>
      <c r="K4338" s="9">
        <f t="shared" ca="1" si="752"/>
        <v>-25.59227422</v>
      </c>
      <c r="L4338" s="11">
        <f t="shared" ca="1" si="753"/>
        <v>7608.0281000000004</v>
      </c>
      <c r="M4338" s="11">
        <f t="shared" ca="1" si="748"/>
        <v>0.54971000000000003</v>
      </c>
      <c r="N4338" s="11">
        <f t="shared" ca="1" si="756"/>
        <v>0</v>
      </c>
      <c r="O4338" s="11">
        <f t="shared" ca="1" si="757"/>
        <v>367.77858049999998</v>
      </c>
      <c r="P4338" s="13">
        <f t="shared" ca="1" si="749"/>
        <v>309.72000000000003</v>
      </c>
      <c r="Q4338" s="11">
        <f t="shared" ca="1" si="415"/>
        <v>-8.2630357160000001E-2</v>
      </c>
      <c r="R4338" s="11">
        <f t="shared" ca="1" si="750"/>
        <v>9.2449443370000006E-3</v>
      </c>
      <c r="S4338" s="11"/>
    </row>
    <row r="4339" spans="2:19" x14ac:dyDescent="0.2">
      <c r="B4339" s="11"/>
      <c r="D4339" s="14">
        <f t="shared" si="751"/>
        <v>43.369999999999941</v>
      </c>
      <c r="E4339" s="11">
        <f t="shared" si="754"/>
        <v>37.840000000001169</v>
      </c>
      <c r="F4339" s="11">
        <f t="shared" si="747"/>
        <v>-371.21040000001148</v>
      </c>
      <c r="G4339" s="11">
        <f t="shared" ca="1" si="412"/>
        <v>367.84746899999999</v>
      </c>
      <c r="H4339" s="15">
        <f t="shared" si="755"/>
        <v>0</v>
      </c>
      <c r="I4339" s="11">
        <f t="shared" ca="1" si="1"/>
        <v>-3.3629309699999999</v>
      </c>
      <c r="J4339" s="11">
        <f t="shared" ca="1" si="9"/>
        <v>-8.8872382939999994E-2</v>
      </c>
      <c r="K4339" s="9">
        <f t="shared" ca="1" si="752"/>
        <v>-25.593181149999999</v>
      </c>
      <c r="L4339" s="11">
        <f t="shared" ca="1" si="753"/>
        <v>7607.7721730000003</v>
      </c>
      <c r="M4339" s="11">
        <f t="shared" ca="1" si="748"/>
        <v>0.54977399999999998</v>
      </c>
      <c r="N4339" s="11">
        <f t="shared" ca="1" si="756"/>
        <v>0</v>
      </c>
      <c r="O4339" s="11">
        <f t="shared" ca="1" si="757"/>
        <v>367.84746899999999</v>
      </c>
      <c r="P4339" s="13">
        <f t="shared" ca="1" si="749"/>
        <v>309.72399999999999</v>
      </c>
      <c r="Q4339" s="11">
        <f t="shared" ca="1" si="415"/>
        <v>-8.2632218189999995E-2</v>
      </c>
      <c r="R4339" s="11">
        <f t="shared" ca="1" si="750"/>
        <v>9.0593662530000004E-3</v>
      </c>
      <c r="S4339" s="11"/>
    </row>
    <row r="4340" spans="2:19" x14ac:dyDescent="0.2">
      <c r="B4340" s="11"/>
      <c r="D4340" s="14">
        <f t="shared" si="751"/>
        <v>43.379999999999939</v>
      </c>
      <c r="E4340" s="11">
        <f t="shared" si="754"/>
        <v>37.840000000001169</v>
      </c>
      <c r="F4340" s="11">
        <f t="shared" si="747"/>
        <v>-371.21040000001148</v>
      </c>
      <c r="G4340" s="11">
        <f t="shared" ca="1" si="412"/>
        <v>367.87301650000001</v>
      </c>
      <c r="H4340" s="15">
        <f t="shared" si="755"/>
        <v>0</v>
      </c>
      <c r="I4340" s="11">
        <f t="shared" ca="1" si="1"/>
        <v>-3.3373835019999998</v>
      </c>
      <c r="J4340" s="11">
        <f t="shared" ca="1" si="9"/>
        <v>-8.8197238440000006E-2</v>
      </c>
      <c r="K4340" s="9">
        <f t="shared" ca="1" si="752"/>
        <v>-25.594069869999998</v>
      </c>
      <c r="L4340" s="11">
        <f t="shared" ca="1" si="753"/>
        <v>7607.5162369999998</v>
      </c>
      <c r="M4340" s="11">
        <f t="shared" ca="1" si="748"/>
        <v>0.54977399999999998</v>
      </c>
      <c r="N4340" s="11">
        <f t="shared" ca="1" si="756"/>
        <v>0</v>
      </c>
      <c r="O4340" s="11">
        <f t="shared" ca="1" si="757"/>
        <v>367.87301650000001</v>
      </c>
      <c r="P4340" s="13">
        <f t="shared" ca="1" si="749"/>
        <v>309.72399999999999</v>
      </c>
      <c r="Q4340" s="11">
        <f t="shared" ca="1" si="415"/>
        <v>-8.2635087600000004E-2</v>
      </c>
      <c r="R4340" s="11">
        <f t="shared" ca="1" si="750"/>
        <v>8.9905441830000002E-3</v>
      </c>
      <c r="S4340" s="11"/>
    </row>
    <row r="4341" spans="2:19" x14ac:dyDescent="0.2">
      <c r="B4341" s="11"/>
      <c r="D4341" s="14">
        <f t="shared" si="751"/>
        <v>43.389999999999937</v>
      </c>
      <c r="E4341" s="11">
        <f t="shared" si="754"/>
        <v>37.840000000001169</v>
      </c>
      <c r="F4341" s="11">
        <f t="shared" si="747"/>
        <v>-371.21040000001148</v>
      </c>
      <c r="G4341" s="11">
        <f t="shared" ca="1" si="412"/>
        <v>367.89837080000001</v>
      </c>
      <c r="H4341" s="15">
        <f t="shared" si="755"/>
        <v>0</v>
      </c>
      <c r="I4341" s="11">
        <f t="shared" ca="1" si="1"/>
        <v>-3.3120292359999999</v>
      </c>
      <c r="J4341" s="11">
        <f t="shared" ca="1" si="9"/>
        <v>-8.7527199690000002E-2</v>
      </c>
      <c r="K4341" s="9">
        <f t="shared" ca="1" si="752"/>
        <v>-25.59495184</v>
      </c>
      <c r="L4341" s="11">
        <f t="shared" ca="1" si="753"/>
        <v>7607.2602919999999</v>
      </c>
      <c r="M4341" s="11">
        <f t="shared" ca="1" si="748"/>
        <v>0.54977399999999998</v>
      </c>
      <c r="N4341" s="11">
        <f t="shared" ca="1" si="756"/>
        <v>0</v>
      </c>
      <c r="O4341" s="11">
        <f t="shared" ca="1" si="757"/>
        <v>367.89837080000001</v>
      </c>
      <c r="P4341" s="13">
        <f t="shared" ca="1" si="749"/>
        <v>309.72399999999999</v>
      </c>
      <c r="Q4341" s="11">
        <f t="shared" ca="1" si="415"/>
        <v>-8.2637935209999999E-2</v>
      </c>
      <c r="R4341" s="11">
        <f t="shared" ca="1" si="750"/>
        <v>8.9222425780000007E-3</v>
      </c>
      <c r="S4341" s="11"/>
    </row>
    <row r="4342" spans="2:19" x14ac:dyDescent="0.2">
      <c r="B4342" s="11"/>
      <c r="D4342" s="14">
        <f t="shared" si="751"/>
        <v>43.399999999999935</v>
      </c>
      <c r="E4342" s="11">
        <f t="shared" si="754"/>
        <v>37.840000000001169</v>
      </c>
      <c r="F4342" s="11">
        <f t="shared" si="747"/>
        <v>-371.21040000001148</v>
      </c>
      <c r="G4342" s="11">
        <f t="shared" ca="1" si="412"/>
        <v>367.92353329999997</v>
      </c>
      <c r="H4342" s="15">
        <f t="shared" si="755"/>
        <v>0</v>
      </c>
      <c r="I4342" s="11">
        <f t="shared" ca="1" si="1"/>
        <v>-3.2868667239999998</v>
      </c>
      <c r="J4342" s="11">
        <f t="shared" ca="1" si="9"/>
        <v>-8.6862228429999994E-2</v>
      </c>
      <c r="K4342" s="9">
        <f t="shared" ca="1" si="752"/>
        <v>-25.595827119999999</v>
      </c>
      <c r="L4342" s="11">
        <f t="shared" ca="1" si="753"/>
        <v>7607.0043379999997</v>
      </c>
      <c r="M4342" s="11">
        <f t="shared" ca="1" si="748"/>
        <v>0.54977399999999998</v>
      </c>
      <c r="N4342" s="11">
        <f t="shared" ca="1" si="756"/>
        <v>0</v>
      </c>
      <c r="O4342" s="11">
        <f t="shared" ca="1" si="757"/>
        <v>367.92353329999997</v>
      </c>
      <c r="P4342" s="13">
        <f t="shared" ca="1" si="749"/>
        <v>309.72399999999999</v>
      </c>
      <c r="Q4342" s="11">
        <f t="shared" ca="1" si="415"/>
        <v>-8.2640761179999994E-2</v>
      </c>
      <c r="R4342" s="11">
        <f t="shared" ca="1" si="750"/>
        <v>8.8544575359999992E-3</v>
      </c>
      <c r="S4342" s="11"/>
    </row>
    <row r="4343" spans="2:19" x14ac:dyDescent="0.2">
      <c r="B4343" s="11"/>
      <c r="D4343" s="14">
        <f t="shared" si="751"/>
        <v>43.409999999999933</v>
      </c>
      <c r="E4343" s="11">
        <f t="shared" si="754"/>
        <v>37.840000000001169</v>
      </c>
      <c r="F4343" s="11">
        <f t="shared" si="747"/>
        <v>-371.21040000001148</v>
      </c>
      <c r="G4343" s="11">
        <f t="shared" ca="1" si="412"/>
        <v>367.99133890000002</v>
      </c>
      <c r="H4343" s="15">
        <f t="shared" si="755"/>
        <v>0</v>
      </c>
      <c r="I4343" s="11">
        <f t="shared" ca="1" si="1"/>
        <v>-3.2190611009999999</v>
      </c>
      <c r="J4343" s="11">
        <f t="shared" ca="1" si="9"/>
        <v>-8.5070325079999995E-2</v>
      </c>
      <c r="K4343" s="9">
        <f t="shared" ca="1" si="752"/>
        <v>-25.596695740000001</v>
      </c>
      <c r="L4343" s="11">
        <f t="shared" ca="1" si="753"/>
        <v>7606.7483750000001</v>
      </c>
      <c r="M4343" s="11">
        <f t="shared" ca="1" si="748"/>
        <v>0.54983800000000005</v>
      </c>
      <c r="N4343" s="11">
        <f t="shared" ca="1" si="756"/>
        <v>0</v>
      </c>
      <c r="O4343" s="11">
        <f t="shared" ca="1" si="757"/>
        <v>367.99133890000002</v>
      </c>
      <c r="P4343" s="13">
        <f t="shared" ca="1" si="749"/>
        <v>309.72899999999998</v>
      </c>
      <c r="Q4343" s="11">
        <f t="shared" ca="1" si="415"/>
        <v>-8.2642231560000001E-2</v>
      </c>
      <c r="R4343" s="11">
        <f t="shared" ca="1" si="750"/>
        <v>8.6717966450000003E-3</v>
      </c>
      <c r="S4343" s="11"/>
    </row>
    <row r="4344" spans="2:19" x14ac:dyDescent="0.2">
      <c r="B4344" s="11"/>
      <c r="D4344" s="14">
        <f t="shared" si="751"/>
        <v>43.419999999999931</v>
      </c>
      <c r="E4344" s="11">
        <f t="shared" si="754"/>
        <v>37.840000000001169</v>
      </c>
      <c r="F4344" s="11">
        <f t="shared" si="747"/>
        <v>-371.21040000001148</v>
      </c>
      <c r="G4344" s="11">
        <f t="shared" ca="1" si="412"/>
        <v>368.01579959999998</v>
      </c>
      <c r="H4344" s="15">
        <f t="shared" si="755"/>
        <v>0</v>
      </c>
      <c r="I4344" s="11">
        <f t="shared" ca="1" si="1"/>
        <v>-3.1946003950000001</v>
      </c>
      <c r="J4344" s="11">
        <f t="shared" ca="1" si="9"/>
        <v>-8.4423900489999995E-2</v>
      </c>
      <c r="K4344" s="9">
        <f t="shared" ca="1" si="752"/>
        <v>-25.597546439999999</v>
      </c>
      <c r="L4344" s="11">
        <f t="shared" ca="1" si="753"/>
        <v>7606.4924039999996</v>
      </c>
      <c r="M4344" s="11">
        <f t="shared" ca="1" si="748"/>
        <v>0.54983800000000005</v>
      </c>
      <c r="N4344" s="11">
        <f t="shared" ca="1" si="756"/>
        <v>0</v>
      </c>
      <c r="O4344" s="11">
        <f t="shared" ca="1" si="757"/>
        <v>368.01579959999998</v>
      </c>
      <c r="P4344" s="13">
        <f t="shared" ca="1" si="749"/>
        <v>309.72899999999998</v>
      </c>
      <c r="Q4344" s="11">
        <f t="shared" ca="1" si="415"/>
        <v>-8.2644978159999993E-2</v>
      </c>
      <c r="R4344" s="11">
        <f t="shared" ca="1" si="750"/>
        <v>8.6059021909999991E-3</v>
      </c>
      <c r="S4344" s="11"/>
    </row>
    <row r="4345" spans="2:19" x14ac:dyDescent="0.2">
      <c r="B4345" s="11"/>
      <c r="D4345" s="14">
        <f t="shared" si="751"/>
        <v>43.429999999999929</v>
      </c>
      <c r="E4345" s="11">
        <f t="shared" si="754"/>
        <v>37.840000000001169</v>
      </c>
      <c r="F4345" s="11">
        <f t="shared" si="747"/>
        <v>-371.21040000001148</v>
      </c>
      <c r="G4345" s="11">
        <f t="shared" ca="1" si="412"/>
        <v>368.04007519999999</v>
      </c>
      <c r="H4345" s="15">
        <f t="shared" si="755"/>
        <v>0</v>
      </c>
      <c r="I4345" s="11">
        <f t="shared" ca="1" si="1"/>
        <v>-3.1703247540000001</v>
      </c>
      <c r="J4345" s="11">
        <f t="shared" ca="1" si="9"/>
        <v>-8.3782366659999996E-2</v>
      </c>
      <c r="K4345" s="9">
        <f t="shared" ca="1" si="752"/>
        <v>-25.598390680000001</v>
      </c>
      <c r="L4345" s="11">
        <f t="shared" ca="1" si="753"/>
        <v>7606.2364239999997</v>
      </c>
      <c r="M4345" s="11">
        <f t="shared" ca="1" si="748"/>
        <v>0.54983800000000005</v>
      </c>
      <c r="N4345" s="11">
        <f t="shared" ca="1" si="756"/>
        <v>0</v>
      </c>
      <c r="O4345" s="11">
        <f t="shared" ca="1" si="757"/>
        <v>368.04007519999999</v>
      </c>
      <c r="P4345" s="13">
        <f t="shared" ca="1" si="749"/>
        <v>309.72899999999998</v>
      </c>
      <c r="Q4345" s="11">
        <f t="shared" ca="1" si="415"/>
        <v>-8.2647703899999994E-2</v>
      </c>
      <c r="R4345" s="11">
        <f t="shared" ca="1" si="750"/>
        <v>8.5405062850000008E-3</v>
      </c>
      <c r="S4345" s="11"/>
    </row>
    <row r="4346" spans="2:19" x14ac:dyDescent="0.2">
      <c r="B4346" s="11"/>
      <c r="D4346" s="14">
        <f t="shared" si="751"/>
        <v>43.439999999999927</v>
      </c>
      <c r="E4346" s="11">
        <f t="shared" si="754"/>
        <v>37.840000000001169</v>
      </c>
      <c r="F4346" s="11">
        <f t="shared" si="747"/>
        <v>-371.21040000001148</v>
      </c>
      <c r="G4346" s="11">
        <f t="shared" ca="1" si="412"/>
        <v>368.10633969999998</v>
      </c>
      <c r="H4346" s="15">
        <f t="shared" si="755"/>
        <v>0</v>
      </c>
      <c r="I4346" s="11">
        <f t="shared" ca="1" si="1"/>
        <v>-3.1040602929999999</v>
      </c>
      <c r="J4346" s="11">
        <f t="shared" ca="1" si="9"/>
        <v>-8.2031191680000004E-2</v>
      </c>
      <c r="K4346" s="9">
        <f t="shared" ca="1" si="752"/>
        <v>-25.599228499999999</v>
      </c>
      <c r="L4346" s="11">
        <f t="shared" ca="1" si="753"/>
        <v>7605.9804359999998</v>
      </c>
      <c r="M4346" s="11">
        <f t="shared" ca="1" si="748"/>
        <v>0.54990099999999997</v>
      </c>
      <c r="N4346" s="11">
        <f t="shared" ca="1" si="756"/>
        <v>0</v>
      </c>
      <c r="O4346" s="11">
        <f t="shared" ca="1" si="757"/>
        <v>368.10633969999998</v>
      </c>
      <c r="P4346" s="13">
        <f t="shared" ca="1" si="749"/>
        <v>309.733</v>
      </c>
      <c r="Q4346" s="11">
        <f t="shared" ca="1" si="415"/>
        <v>-8.2649341540000004E-2</v>
      </c>
      <c r="R4346" s="11">
        <f t="shared" ca="1" si="750"/>
        <v>8.3619971129999995E-3</v>
      </c>
      <c r="S4346" s="11"/>
    </row>
    <row r="4347" spans="2:19" x14ac:dyDescent="0.2">
      <c r="B4347" s="11"/>
      <c r="D4347" s="14">
        <f t="shared" si="751"/>
        <v>43.449999999999925</v>
      </c>
      <c r="E4347" s="11">
        <f t="shared" si="754"/>
        <v>37.840000000001169</v>
      </c>
      <c r="F4347" s="11">
        <f t="shared" si="747"/>
        <v>-371.21040000001148</v>
      </c>
      <c r="G4347" s="11">
        <f t="shared" ca="1" si="412"/>
        <v>368.12993160000002</v>
      </c>
      <c r="H4347" s="15">
        <f t="shared" si="755"/>
        <v>0</v>
      </c>
      <c r="I4347" s="11">
        <f t="shared" ca="1" si="1"/>
        <v>-3.080468421</v>
      </c>
      <c r="J4347" s="11">
        <f t="shared" ca="1" si="9"/>
        <v>-8.1407727839999999E-2</v>
      </c>
      <c r="K4347" s="9">
        <f t="shared" ca="1" si="752"/>
        <v>-25.600048820000001</v>
      </c>
      <c r="L4347" s="11">
        <f t="shared" ca="1" si="753"/>
        <v>7605.72444</v>
      </c>
      <c r="M4347" s="11">
        <f t="shared" ca="1" si="748"/>
        <v>0.54990099999999997</v>
      </c>
      <c r="N4347" s="11">
        <f t="shared" ca="1" si="756"/>
        <v>0</v>
      </c>
      <c r="O4347" s="11">
        <f t="shared" ca="1" si="757"/>
        <v>368.12993160000002</v>
      </c>
      <c r="P4347" s="13">
        <f t="shared" ca="1" si="749"/>
        <v>309.733</v>
      </c>
      <c r="Q4347" s="11">
        <f t="shared" ca="1" si="415"/>
        <v>-8.2651989989999994E-2</v>
      </c>
      <c r="R4347" s="11">
        <f t="shared" ca="1" si="750"/>
        <v>8.2984432050000004E-3</v>
      </c>
      <c r="S4347" s="11"/>
    </row>
    <row r="4348" spans="2:19" x14ac:dyDescent="0.2">
      <c r="B4348" s="11"/>
      <c r="D4348" s="14">
        <f t="shared" si="751"/>
        <v>43.459999999999923</v>
      </c>
      <c r="E4348" s="11">
        <f t="shared" si="754"/>
        <v>37.840000000001169</v>
      </c>
      <c r="F4348" s="11">
        <f t="shared" si="747"/>
        <v>-371.21040000001148</v>
      </c>
      <c r="G4348" s="11">
        <f t="shared" ca="1" si="412"/>
        <v>368.15334489999998</v>
      </c>
      <c r="H4348" s="15">
        <f t="shared" si="755"/>
        <v>0</v>
      </c>
      <c r="I4348" s="11">
        <f t="shared" ca="1" si="1"/>
        <v>-3.0570551080000001</v>
      </c>
      <c r="J4348" s="11">
        <f t="shared" ca="1" si="9"/>
        <v>-8.0788982780000004E-2</v>
      </c>
      <c r="K4348" s="9">
        <f t="shared" ca="1" si="752"/>
        <v>-25.600862889999998</v>
      </c>
      <c r="L4348" s="11">
        <f t="shared" ca="1" si="753"/>
        <v>7605.4684349999998</v>
      </c>
      <c r="M4348" s="11">
        <f t="shared" ca="1" si="748"/>
        <v>0.54990099999999997</v>
      </c>
      <c r="N4348" s="11">
        <f t="shared" ca="1" si="756"/>
        <v>0</v>
      </c>
      <c r="O4348" s="11">
        <f t="shared" ca="1" si="757"/>
        <v>368.15334489999998</v>
      </c>
      <c r="P4348" s="13">
        <f t="shared" ca="1" si="749"/>
        <v>309.733</v>
      </c>
      <c r="Q4348" s="11">
        <f t="shared" ca="1" si="415"/>
        <v>-8.2654618309999997E-2</v>
      </c>
      <c r="R4348" s="11">
        <f t="shared" ca="1" si="750"/>
        <v>8.2353703140000001E-3</v>
      </c>
      <c r="S4348" s="11"/>
    </row>
    <row r="4349" spans="2:19" x14ac:dyDescent="0.2">
      <c r="B4349" s="11"/>
      <c r="D4349" s="14">
        <f t="shared" si="751"/>
        <v>43.469999999999921</v>
      </c>
      <c r="E4349" s="11">
        <f t="shared" si="754"/>
        <v>37.840000000001169</v>
      </c>
      <c r="F4349" s="11">
        <f t="shared" si="747"/>
        <v>-371.21040000001148</v>
      </c>
      <c r="G4349" s="11">
        <f t="shared" ca="1" si="412"/>
        <v>368.176581</v>
      </c>
      <c r="H4349" s="15">
        <f t="shared" si="755"/>
        <v>0</v>
      </c>
      <c r="I4349" s="11">
        <f t="shared" ca="1" si="1"/>
        <v>-3.0338190140000001</v>
      </c>
      <c r="J4349" s="11">
        <f t="shared" ca="1" si="9"/>
        <v>-8.0174921090000004E-2</v>
      </c>
      <c r="K4349" s="9">
        <f t="shared" ca="1" si="752"/>
        <v>-25.601670779999999</v>
      </c>
      <c r="L4349" s="11">
        <f t="shared" ca="1" si="753"/>
        <v>7605.2124229999999</v>
      </c>
      <c r="M4349" s="11">
        <f t="shared" ca="1" si="748"/>
        <v>0.54990099999999997</v>
      </c>
      <c r="N4349" s="11">
        <f t="shared" ca="1" si="756"/>
        <v>0</v>
      </c>
      <c r="O4349" s="11">
        <f t="shared" ca="1" si="757"/>
        <v>368.176581</v>
      </c>
      <c r="P4349" s="13">
        <f t="shared" ca="1" si="749"/>
        <v>309.733</v>
      </c>
      <c r="Q4349" s="11">
        <f t="shared" ca="1" si="415"/>
        <v>-8.2657226649999999E-2</v>
      </c>
      <c r="R4349" s="11">
        <f t="shared" ca="1" si="750"/>
        <v>8.17277483E-3</v>
      </c>
      <c r="S4349" s="11"/>
    </row>
    <row r="4350" spans="2:19" x14ac:dyDescent="0.2">
      <c r="B4350" s="11"/>
      <c r="D4350" s="14">
        <f t="shared" si="751"/>
        <v>43.479999999999919</v>
      </c>
      <c r="E4350" s="11">
        <f t="shared" si="754"/>
        <v>37.840000000001169</v>
      </c>
      <c r="F4350" s="11">
        <f t="shared" si="747"/>
        <v>-371.21040000001148</v>
      </c>
      <c r="G4350" s="11">
        <f t="shared" ca="1" si="412"/>
        <v>368.24249400000002</v>
      </c>
      <c r="H4350" s="15">
        <f t="shared" si="755"/>
        <v>0</v>
      </c>
      <c r="I4350" s="11">
        <f t="shared" ca="1" si="1"/>
        <v>-2.9679060449999999</v>
      </c>
      <c r="J4350" s="11">
        <f t="shared" ca="1" si="9"/>
        <v>-7.8433035009999999E-2</v>
      </c>
      <c r="K4350" s="9">
        <f t="shared" ca="1" si="752"/>
        <v>-25.60247253</v>
      </c>
      <c r="L4350" s="11">
        <f t="shared" ca="1" si="753"/>
        <v>7604.9564019999998</v>
      </c>
      <c r="M4350" s="11">
        <f t="shared" ca="1" si="748"/>
        <v>0.54996500000000004</v>
      </c>
      <c r="N4350" s="11">
        <f t="shared" ca="1" si="756"/>
        <v>0</v>
      </c>
      <c r="O4350" s="11">
        <f t="shared" ca="1" si="757"/>
        <v>368.24249400000002</v>
      </c>
      <c r="P4350" s="13">
        <f t="shared" ca="1" si="749"/>
        <v>309.73700000000002</v>
      </c>
      <c r="Q4350" s="11">
        <f t="shared" ca="1" si="415"/>
        <v>-8.2658747690000006E-2</v>
      </c>
      <c r="R4350" s="11">
        <f t="shared" ca="1" si="750"/>
        <v>7.9952125399999994E-3</v>
      </c>
      <c r="S4350" s="11"/>
    </row>
    <row r="4351" spans="2:19" x14ac:dyDescent="0.2">
      <c r="B4351" s="11"/>
      <c r="D4351" s="14">
        <f t="shared" si="751"/>
        <v>43.489999999999917</v>
      </c>
      <c r="E4351" s="11">
        <f t="shared" si="754"/>
        <v>37.840000000001169</v>
      </c>
      <c r="F4351" s="11">
        <f t="shared" si="747"/>
        <v>-371.21040000001148</v>
      </c>
      <c r="G4351" s="11">
        <f t="shared" ca="1" si="412"/>
        <v>368.26505650000001</v>
      </c>
      <c r="H4351" s="15">
        <f t="shared" si="755"/>
        <v>0</v>
      </c>
      <c r="I4351" s="11">
        <f t="shared" ca="1" si="1"/>
        <v>-2.9453435219999999</v>
      </c>
      <c r="J4351" s="11">
        <f t="shared" ca="1" si="9"/>
        <v>-7.7836773829999997E-2</v>
      </c>
      <c r="K4351" s="9">
        <f t="shared" ca="1" si="752"/>
        <v>-25.603256859999998</v>
      </c>
      <c r="L4351" s="11">
        <f t="shared" ca="1" si="753"/>
        <v>7604.7003729999997</v>
      </c>
      <c r="M4351" s="11">
        <f t="shared" ca="1" si="748"/>
        <v>0.54996500000000004</v>
      </c>
      <c r="N4351" s="11">
        <f t="shared" ca="1" si="756"/>
        <v>0</v>
      </c>
      <c r="O4351" s="11">
        <f t="shared" ca="1" si="757"/>
        <v>368.26505650000001</v>
      </c>
      <c r="P4351" s="13">
        <f t="shared" ca="1" si="749"/>
        <v>309.73700000000002</v>
      </c>
      <c r="Q4351" s="11">
        <f t="shared" ca="1" si="415"/>
        <v>-8.2661279929999998E-2</v>
      </c>
      <c r="R4351" s="11">
        <f t="shared" ca="1" si="750"/>
        <v>7.9344315839999999E-3</v>
      </c>
      <c r="S4351" s="11"/>
    </row>
    <row r="4352" spans="2:19" x14ac:dyDescent="0.2">
      <c r="B4352" s="11"/>
      <c r="D4352" s="14">
        <f t="shared" si="751"/>
        <v>43.499999999999915</v>
      </c>
      <c r="E4352" s="11">
        <f t="shared" si="754"/>
        <v>37.840000000001169</v>
      </c>
      <c r="F4352" s="11">
        <f t="shared" si="747"/>
        <v>-371.21040000001148</v>
      </c>
      <c r="G4352" s="11">
        <f t="shared" ca="1" si="412"/>
        <v>368.28744819999997</v>
      </c>
      <c r="H4352" s="15">
        <f t="shared" si="755"/>
        <v>0</v>
      </c>
      <c r="I4352" s="11">
        <f t="shared" ca="1" si="1"/>
        <v>-2.9229518400000001</v>
      </c>
      <c r="J4352" s="11">
        <f t="shared" ca="1" si="9"/>
        <v>-7.7245027470000005E-2</v>
      </c>
      <c r="K4352" s="9">
        <f t="shared" ca="1" si="752"/>
        <v>-25.604035230000001</v>
      </c>
      <c r="L4352" s="11">
        <f t="shared" ca="1" si="753"/>
        <v>7604.4443369999999</v>
      </c>
      <c r="M4352" s="11">
        <f t="shared" ca="1" si="748"/>
        <v>0.54996500000000004</v>
      </c>
      <c r="N4352" s="11">
        <f t="shared" ca="1" si="756"/>
        <v>0</v>
      </c>
      <c r="O4352" s="11">
        <f t="shared" ca="1" si="757"/>
        <v>368.28744819999997</v>
      </c>
      <c r="P4352" s="13">
        <f t="shared" ca="1" si="749"/>
        <v>309.73700000000002</v>
      </c>
      <c r="Q4352" s="11">
        <f t="shared" ca="1" si="415"/>
        <v>-8.2663792929999994E-2</v>
      </c>
      <c r="R4352" s="11">
        <f t="shared" ca="1" si="750"/>
        <v>7.8741108539999993E-3</v>
      </c>
      <c r="S4352" s="11"/>
    </row>
    <row r="4353" spans="2:19" x14ac:dyDescent="0.2">
      <c r="B4353" s="11"/>
      <c r="D4353" s="14">
        <f t="shared" si="751"/>
        <v>43.509999999999913</v>
      </c>
      <c r="E4353" s="11">
        <f t="shared" si="754"/>
        <v>37.840000000001169</v>
      </c>
      <c r="F4353" s="11">
        <f t="shared" si="747"/>
        <v>-371.21040000001148</v>
      </c>
      <c r="G4353" s="11">
        <f t="shared" ca="1" si="412"/>
        <v>368.30967029999999</v>
      </c>
      <c r="H4353" s="15">
        <f t="shared" si="755"/>
        <v>0</v>
      </c>
      <c r="I4353" s="11">
        <f t="shared" ca="1" si="1"/>
        <v>-2.9007297150000002</v>
      </c>
      <c r="J4353" s="11">
        <f t="shared" ca="1" si="9"/>
        <v>-7.6657762020000006E-2</v>
      </c>
      <c r="K4353" s="9">
        <f t="shared" ca="1" si="752"/>
        <v>-25.60480768</v>
      </c>
      <c r="L4353" s="11">
        <f t="shared" ca="1" si="753"/>
        <v>7604.1882930000002</v>
      </c>
      <c r="M4353" s="11">
        <f t="shared" ca="1" si="748"/>
        <v>0.54996500000000004</v>
      </c>
      <c r="N4353" s="11">
        <f t="shared" ca="1" si="756"/>
        <v>0</v>
      </c>
      <c r="O4353" s="11">
        <f t="shared" ca="1" si="757"/>
        <v>368.30967029999999</v>
      </c>
      <c r="P4353" s="13">
        <f t="shared" ca="1" si="749"/>
        <v>309.73700000000002</v>
      </c>
      <c r="Q4353" s="11">
        <f t="shared" ca="1" si="415"/>
        <v>-8.2666286820000004E-2</v>
      </c>
      <c r="R4353" s="11">
        <f t="shared" ca="1" si="750"/>
        <v>7.8142468930000007E-3</v>
      </c>
      <c r="S4353" s="11"/>
    </row>
    <row r="4354" spans="2:19" x14ac:dyDescent="0.2">
      <c r="B4354" s="11"/>
      <c r="D4354" s="14">
        <f t="shared" si="751"/>
        <v>43.519999999999911</v>
      </c>
      <c r="E4354" s="11">
        <f t="shared" si="754"/>
        <v>37.840000000001169</v>
      </c>
      <c r="F4354" s="11">
        <f t="shared" ref="F4354:F4417" si="758">E4354*Grav</f>
        <v>-371.21040000001148</v>
      </c>
      <c r="G4354" s="11">
        <f t="shared" ca="1" si="412"/>
        <v>368.37458729999997</v>
      </c>
      <c r="H4354" s="15">
        <f t="shared" si="755"/>
        <v>0</v>
      </c>
      <c r="I4354" s="11">
        <f t="shared" ca="1" si="1"/>
        <v>-2.8358127280000001</v>
      </c>
      <c r="J4354" s="11">
        <f t="shared" ca="1" si="9"/>
        <v>-7.4942196820000001E-2</v>
      </c>
      <c r="K4354" s="9">
        <f t="shared" ca="1" si="752"/>
        <v>-25.605574260000001</v>
      </c>
      <c r="L4354" s="11">
        <f t="shared" ca="1" si="753"/>
        <v>7603.9322410000004</v>
      </c>
      <c r="M4354" s="11">
        <f t="shared" ref="M4354:M4417" ca="1" si="759">VLOOKUP(L4354,AtmChart,4)</f>
        <v>0.55002899999999999</v>
      </c>
      <c r="N4354" s="11">
        <f t="shared" ca="1" si="756"/>
        <v>0</v>
      </c>
      <c r="O4354" s="11">
        <f t="shared" ca="1" si="757"/>
        <v>368.37458729999997</v>
      </c>
      <c r="P4354" s="13">
        <f t="shared" ref="P4354:P4417" ca="1" si="760">VLOOKUP(L4354,AtmChart,5)</f>
        <v>309.74099999999999</v>
      </c>
      <c r="Q4354" s="11">
        <f t="shared" ca="1" si="415"/>
        <v>-8.266769417E-2</v>
      </c>
      <c r="R4354" s="11">
        <f t="shared" ref="R4354:R4417" ca="1" si="761">J4354/Grav</f>
        <v>7.6393676680000001E-3</v>
      </c>
      <c r="S4354" s="11"/>
    </row>
    <row r="4355" spans="2:19" x14ac:dyDescent="0.2">
      <c r="B4355" s="11"/>
      <c r="D4355" s="14">
        <f t="shared" ref="D4355:D4418" si="762">D4354+DeltaT</f>
        <v>43.529999999999909</v>
      </c>
      <c r="E4355" s="11">
        <f t="shared" si="754"/>
        <v>37.840000000001169</v>
      </c>
      <c r="F4355" s="11">
        <f t="shared" si="758"/>
        <v>-371.21040000001148</v>
      </c>
      <c r="G4355" s="11">
        <f t="shared" ca="1" si="412"/>
        <v>368.39615070000002</v>
      </c>
      <c r="H4355" s="15">
        <f t="shared" si="755"/>
        <v>0</v>
      </c>
      <c r="I4355" s="11">
        <f t="shared" ca="1" si="1"/>
        <v>-2.8142492940000001</v>
      </c>
      <c r="J4355" s="11">
        <f t="shared" ca="1" si="9"/>
        <v>-7.4372338639999994E-2</v>
      </c>
      <c r="K4355" s="9">
        <f t="shared" ref="K4355:K4418" ca="1" si="763">K4354+J4354*DeltaT</f>
        <v>-25.606323679999999</v>
      </c>
      <c r="L4355" s="11">
        <f t="shared" ref="L4355:L4418" ca="1" si="764">L4354+K4354*DeltaT+(0.5*J4354*DeltaT^2)</f>
        <v>7603.6761809999998</v>
      </c>
      <c r="M4355" s="11">
        <f t="shared" ca="1" si="759"/>
        <v>0.55002899999999999</v>
      </c>
      <c r="N4355" s="11">
        <f t="shared" ca="1" si="756"/>
        <v>0</v>
      </c>
      <c r="O4355" s="11">
        <f t="shared" ca="1" si="757"/>
        <v>368.39615070000002</v>
      </c>
      <c r="P4355" s="13">
        <f t="shared" ca="1" si="760"/>
        <v>309.74099999999999</v>
      </c>
      <c r="Q4355" s="11">
        <f t="shared" ca="1" si="415"/>
        <v>-8.2670113680000004E-2</v>
      </c>
      <c r="R4355" s="11">
        <f t="shared" ca="1" si="761"/>
        <v>7.5812781490000002E-3</v>
      </c>
      <c r="S4355" s="11"/>
    </row>
    <row r="4356" spans="2:19" x14ac:dyDescent="0.2">
      <c r="B4356" s="11"/>
      <c r="D4356" s="14">
        <f t="shared" si="762"/>
        <v>43.539999999999907</v>
      </c>
      <c r="E4356" s="11">
        <f t="shared" si="754"/>
        <v>37.840000000001169</v>
      </c>
      <c r="F4356" s="11">
        <f t="shared" si="758"/>
        <v>-371.21040000001148</v>
      </c>
      <c r="G4356" s="11">
        <f t="shared" ca="1" si="412"/>
        <v>368.41755080000001</v>
      </c>
      <c r="H4356" s="15">
        <f t="shared" si="755"/>
        <v>0</v>
      </c>
      <c r="I4356" s="11">
        <f t="shared" ca="1" si="1"/>
        <v>-2.7928492039999999</v>
      </c>
      <c r="J4356" s="11">
        <f t="shared" ca="1" si="9"/>
        <v>-7.3806797160000007E-2</v>
      </c>
      <c r="K4356" s="9">
        <f t="shared" ca="1" si="763"/>
        <v>-25.607067399999998</v>
      </c>
      <c r="L4356" s="11">
        <f t="shared" ca="1" si="764"/>
        <v>7603.4201139999996</v>
      </c>
      <c r="M4356" s="11">
        <f t="shared" ca="1" si="759"/>
        <v>0.55002899999999999</v>
      </c>
      <c r="N4356" s="11">
        <f t="shared" ca="1" si="756"/>
        <v>0</v>
      </c>
      <c r="O4356" s="11">
        <f t="shared" ca="1" si="757"/>
        <v>368.41755080000001</v>
      </c>
      <c r="P4356" s="13">
        <f t="shared" ca="1" si="760"/>
        <v>309.74099999999999</v>
      </c>
      <c r="Q4356" s="11">
        <f t="shared" ca="1" si="415"/>
        <v>-8.2672514789999998E-2</v>
      </c>
      <c r="R4356" s="11">
        <f t="shared" ca="1" si="761"/>
        <v>7.5236286600000001E-3</v>
      </c>
      <c r="S4356" s="11"/>
    </row>
    <row r="4357" spans="2:19" x14ac:dyDescent="0.2">
      <c r="B4357" s="11"/>
      <c r="D4357" s="14">
        <f t="shared" si="762"/>
        <v>43.549999999999905</v>
      </c>
      <c r="E4357" s="11">
        <f t="shared" si="754"/>
        <v>37.840000000001169</v>
      </c>
      <c r="F4357" s="11">
        <f t="shared" si="758"/>
        <v>-371.21040000001148</v>
      </c>
      <c r="G4357" s="11">
        <f t="shared" ca="1" si="412"/>
        <v>368.4387888</v>
      </c>
      <c r="H4357" s="15">
        <f t="shared" si="755"/>
        <v>0</v>
      </c>
      <c r="I4357" s="11">
        <f t="shared" ca="1" si="1"/>
        <v>-2.7716112310000001</v>
      </c>
      <c r="J4357" s="11">
        <f t="shared" ca="1" si="9"/>
        <v>-7.3245539920000005E-2</v>
      </c>
      <c r="K4357" s="9">
        <f t="shared" ca="1" si="763"/>
        <v>-25.607805469999999</v>
      </c>
      <c r="L4357" s="11">
        <f t="shared" ca="1" si="764"/>
        <v>7603.1640399999997</v>
      </c>
      <c r="M4357" s="11">
        <f t="shared" ca="1" si="759"/>
        <v>0.55002899999999999</v>
      </c>
      <c r="N4357" s="11">
        <f t="shared" ca="1" si="756"/>
        <v>0</v>
      </c>
      <c r="O4357" s="11">
        <f t="shared" ca="1" si="757"/>
        <v>368.4387888</v>
      </c>
      <c r="P4357" s="13">
        <f t="shared" ca="1" si="760"/>
        <v>309.74099999999999</v>
      </c>
      <c r="Q4357" s="11">
        <f t="shared" ca="1" si="415"/>
        <v>-8.2674897649999995E-2</v>
      </c>
      <c r="R4357" s="11">
        <f t="shared" ca="1" si="761"/>
        <v>7.4664158939999996E-3</v>
      </c>
      <c r="S4357" s="11"/>
    </row>
    <row r="4358" spans="2:19" x14ac:dyDescent="0.2">
      <c r="B4358" s="11"/>
      <c r="D4358" s="14">
        <f t="shared" si="762"/>
        <v>43.559999999999903</v>
      </c>
      <c r="E4358" s="11">
        <f t="shared" ref="E4358:E4421" si="765">IF(D4358&lt;ThrustCurveTime,E4357-(Mdot)/10,E4357)</f>
        <v>37.840000000001169</v>
      </c>
      <c r="F4358" s="11">
        <f t="shared" si="758"/>
        <v>-371.21040000001148</v>
      </c>
      <c r="G4358" s="11">
        <f t="shared" ca="1" si="412"/>
        <v>368.5027389</v>
      </c>
      <c r="H4358" s="15">
        <f t="shared" si="755"/>
        <v>0</v>
      </c>
      <c r="I4358" s="11">
        <f t="shared" ca="1" si="1"/>
        <v>-2.7076610849999998</v>
      </c>
      <c r="J4358" s="11">
        <f t="shared" ca="1" si="9"/>
        <v>-7.1555525499999995E-2</v>
      </c>
      <c r="K4358" s="9">
        <f t="shared" ca="1" si="763"/>
        <v>-25.608537930000001</v>
      </c>
      <c r="L4358" s="11">
        <f t="shared" ca="1" si="764"/>
        <v>7602.9079579999998</v>
      </c>
      <c r="M4358" s="11">
        <f t="shared" ca="1" si="759"/>
        <v>0.55009300000000005</v>
      </c>
      <c r="N4358" s="11">
        <f t="shared" ca="1" si="756"/>
        <v>0</v>
      </c>
      <c r="O4358" s="11">
        <f t="shared" ca="1" si="757"/>
        <v>368.5027389</v>
      </c>
      <c r="P4358" s="13">
        <f t="shared" ca="1" si="760"/>
        <v>309.745</v>
      </c>
      <c r="Q4358" s="11">
        <f t="shared" ca="1" si="415"/>
        <v>-8.2676194699999997E-2</v>
      </c>
      <c r="R4358" s="11">
        <f t="shared" ca="1" si="761"/>
        <v>7.294141233E-3</v>
      </c>
      <c r="S4358" s="11"/>
    </row>
    <row r="4359" spans="2:19" x14ac:dyDescent="0.2">
      <c r="B4359" s="11"/>
      <c r="D4359" s="14">
        <f t="shared" si="762"/>
        <v>43.569999999999901</v>
      </c>
      <c r="E4359" s="11">
        <f t="shared" si="765"/>
        <v>37.840000000001169</v>
      </c>
      <c r="F4359" s="11">
        <f t="shared" si="758"/>
        <v>-371.21040000001148</v>
      </c>
      <c r="G4359" s="11">
        <f t="shared" ca="1" si="412"/>
        <v>368.52333270000003</v>
      </c>
      <c r="H4359" s="15">
        <f t="shared" ref="H4359:H4422" si="766">IF(D4359&lt;ThrustCurveTime,VLOOKUP(D4359,GoddardCurve1,2, TRUE),0)</f>
        <v>0</v>
      </c>
      <c r="I4359" s="11">
        <f t="shared" ca="1" si="1"/>
        <v>-2.6870673470000002</v>
      </c>
      <c r="J4359" s="11">
        <f t="shared" ca="1" si="9"/>
        <v>-7.1011293530000005E-2</v>
      </c>
      <c r="K4359" s="9">
        <f t="shared" ca="1" si="763"/>
        <v>-25.60925348</v>
      </c>
      <c r="L4359" s="11">
        <f t="shared" ca="1" si="764"/>
        <v>7602.6518690000003</v>
      </c>
      <c r="M4359" s="11">
        <f t="shared" ca="1" si="759"/>
        <v>0.55009300000000005</v>
      </c>
      <c r="N4359" s="11">
        <f t="shared" ca="1" si="756"/>
        <v>0</v>
      </c>
      <c r="O4359" s="11">
        <f t="shared" ca="1" si="757"/>
        <v>368.52333270000003</v>
      </c>
      <c r="P4359" s="13">
        <f t="shared" ca="1" si="760"/>
        <v>309.745</v>
      </c>
      <c r="Q4359" s="11">
        <f t="shared" ca="1" si="415"/>
        <v>-8.267850484E-2</v>
      </c>
      <c r="R4359" s="11">
        <f t="shared" ca="1" si="761"/>
        <v>7.2386639679999998E-3</v>
      </c>
      <c r="S4359" s="11"/>
    </row>
    <row r="4360" spans="2:19" x14ac:dyDescent="0.2">
      <c r="B4360" s="11"/>
      <c r="D4360" s="14">
        <f t="shared" si="762"/>
        <v>43.579999999999899</v>
      </c>
      <c r="E4360" s="11">
        <f t="shared" si="765"/>
        <v>37.840000000001169</v>
      </c>
      <c r="F4360" s="11">
        <f t="shared" si="758"/>
        <v>-371.21040000001148</v>
      </c>
      <c r="G4360" s="11">
        <f t="shared" ca="1" si="412"/>
        <v>368.54377030000001</v>
      </c>
      <c r="H4360" s="15">
        <f t="shared" si="766"/>
        <v>0</v>
      </c>
      <c r="I4360" s="11">
        <f t="shared" ca="1" si="1"/>
        <v>-2.6666296709999999</v>
      </c>
      <c r="J4360" s="11">
        <f t="shared" ca="1" si="9"/>
        <v>-7.0471185810000003E-2</v>
      </c>
      <c r="K4360" s="9">
        <f t="shared" ca="1" si="763"/>
        <v>-25.6099636</v>
      </c>
      <c r="L4360" s="11">
        <f t="shared" ca="1" si="764"/>
        <v>7602.3957730000002</v>
      </c>
      <c r="M4360" s="11">
        <f t="shared" ca="1" si="759"/>
        <v>0.55009300000000005</v>
      </c>
      <c r="N4360" s="11">
        <f t="shared" ca="1" si="756"/>
        <v>0</v>
      </c>
      <c r="O4360" s="11">
        <f t="shared" ca="1" si="757"/>
        <v>368.54377030000001</v>
      </c>
      <c r="P4360" s="13">
        <f t="shared" ca="1" si="760"/>
        <v>309.745</v>
      </c>
      <c r="Q4360" s="11">
        <f t="shared" ca="1" si="415"/>
        <v>-8.2680797419999993E-2</v>
      </c>
      <c r="R4360" s="11">
        <f t="shared" ca="1" si="761"/>
        <v>7.1836071160000002E-3</v>
      </c>
      <c r="S4360" s="11"/>
    </row>
    <row r="4361" spans="2:19" x14ac:dyDescent="0.2">
      <c r="B4361" s="11"/>
      <c r="D4361" s="14">
        <f t="shared" si="762"/>
        <v>43.589999999999897</v>
      </c>
      <c r="E4361" s="11">
        <f t="shared" si="765"/>
        <v>37.840000000001169</v>
      </c>
      <c r="F4361" s="11">
        <f t="shared" si="758"/>
        <v>-371.21040000001148</v>
      </c>
      <c r="G4361" s="11">
        <f t="shared" ca="1" si="412"/>
        <v>368.56405310000002</v>
      </c>
      <c r="H4361" s="15">
        <f t="shared" si="766"/>
        <v>0</v>
      </c>
      <c r="I4361" s="11">
        <f t="shared" ca="1" si="1"/>
        <v>-2.6463468830000001</v>
      </c>
      <c r="J4361" s="11">
        <f t="shared" ca="1" si="9"/>
        <v>-6.9935171310000002E-2</v>
      </c>
      <c r="K4361" s="9">
        <f t="shared" ca="1" si="763"/>
        <v>-25.610668310000001</v>
      </c>
      <c r="L4361" s="11">
        <f t="shared" ca="1" si="764"/>
        <v>7602.1396699999996</v>
      </c>
      <c r="M4361" s="11">
        <f t="shared" ca="1" si="759"/>
        <v>0.55009300000000005</v>
      </c>
      <c r="N4361" s="11">
        <f t="shared" ca="1" si="756"/>
        <v>0</v>
      </c>
      <c r="O4361" s="11">
        <f t="shared" ca="1" si="757"/>
        <v>368.56405310000002</v>
      </c>
      <c r="P4361" s="13">
        <f t="shared" ca="1" si="760"/>
        <v>309.745</v>
      </c>
      <c r="Q4361" s="11">
        <f t="shared" ca="1" si="415"/>
        <v>-8.268307255E-2</v>
      </c>
      <c r="R4361" s="11">
        <f t="shared" ca="1" si="761"/>
        <v>7.1289675139999996E-3</v>
      </c>
      <c r="S4361" s="11"/>
    </row>
    <row r="4362" spans="2:19" x14ac:dyDescent="0.2">
      <c r="B4362" s="11"/>
      <c r="D4362" s="14">
        <f t="shared" si="762"/>
        <v>43.599999999999895</v>
      </c>
      <c r="E4362" s="11">
        <f t="shared" si="765"/>
        <v>37.840000000001169</v>
      </c>
      <c r="F4362" s="11">
        <f t="shared" si="758"/>
        <v>-371.21040000001148</v>
      </c>
      <c r="G4362" s="11">
        <f t="shared" ca="1" si="412"/>
        <v>368.62639469999999</v>
      </c>
      <c r="H4362" s="15">
        <f t="shared" si="766"/>
        <v>0</v>
      </c>
      <c r="I4362" s="11">
        <f t="shared" ca="1" si="1"/>
        <v>-2.5840053109999999</v>
      </c>
      <c r="J4362" s="11">
        <f t="shared" ca="1" si="9"/>
        <v>-6.8287666790000007E-2</v>
      </c>
      <c r="K4362" s="9">
        <f t="shared" ca="1" si="763"/>
        <v>-25.611367659999999</v>
      </c>
      <c r="L4362" s="11">
        <f t="shared" ca="1" si="764"/>
        <v>7601.8835600000002</v>
      </c>
      <c r="M4362" s="11">
        <f t="shared" ca="1" si="759"/>
        <v>0.55015599999999998</v>
      </c>
      <c r="N4362" s="11">
        <f t="shared" ca="1" si="756"/>
        <v>0</v>
      </c>
      <c r="O4362" s="11">
        <f t="shared" ca="1" si="757"/>
        <v>368.62639469999999</v>
      </c>
      <c r="P4362" s="13">
        <f t="shared" ca="1" si="760"/>
        <v>309.75</v>
      </c>
      <c r="Q4362" s="11">
        <f t="shared" ca="1" si="415"/>
        <v>-8.2683995669999996E-2</v>
      </c>
      <c r="R4362" s="11">
        <f t="shared" ca="1" si="761"/>
        <v>6.9610261759999997E-3</v>
      </c>
      <c r="S4362" s="11"/>
    </row>
    <row r="4363" spans="2:19" x14ac:dyDescent="0.2">
      <c r="B4363" s="11"/>
      <c r="D4363" s="14">
        <f t="shared" si="762"/>
        <v>43.609999999999893</v>
      </c>
      <c r="E4363" s="11">
        <f t="shared" si="765"/>
        <v>37.840000000001169</v>
      </c>
      <c r="F4363" s="11">
        <f t="shared" si="758"/>
        <v>-371.21040000001148</v>
      </c>
      <c r="G4363" s="11">
        <f t="shared" ca="1" si="412"/>
        <v>368.64605230000001</v>
      </c>
      <c r="H4363" s="15">
        <f t="shared" si="766"/>
        <v>0</v>
      </c>
      <c r="I4363" s="11">
        <f t="shared" ca="1" si="1"/>
        <v>-2.5643476559999998</v>
      </c>
      <c r="J4363" s="11">
        <f t="shared" ca="1" si="9"/>
        <v>-6.7768172720000006E-2</v>
      </c>
      <c r="K4363" s="9">
        <f t="shared" ca="1" si="763"/>
        <v>-25.612050539999998</v>
      </c>
      <c r="L4363" s="11">
        <f t="shared" ca="1" si="764"/>
        <v>7601.6274430000003</v>
      </c>
      <c r="M4363" s="11">
        <f t="shared" ca="1" si="759"/>
        <v>0.55015599999999998</v>
      </c>
      <c r="N4363" s="11">
        <f t="shared" ca="1" si="756"/>
        <v>0</v>
      </c>
      <c r="O4363" s="11">
        <f t="shared" ca="1" si="757"/>
        <v>368.64605230000001</v>
      </c>
      <c r="P4363" s="13">
        <f t="shared" ca="1" si="760"/>
        <v>309.75</v>
      </c>
      <c r="Q4363" s="11">
        <f t="shared" ca="1" si="415"/>
        <v>-8.2686200279999997E-2</v>
      </c>
      <c r="R4363" s="11">
        <f t="shared" ca="1" si="761"/>
        <v>6.9080706139999998E-3</v>
      </c>
      <c r="S4363" s="11"/>
    </row>
    <row r="4364" spans="2:19" x14ac:dyDescent="0.2">
      <c r="B4364" s="11"/>
      <c r="D4364" s="14">
        <f t="shared" si="762"/>
        <v>43.619999999999891</v>
      </c>
      <c r="E4364" s="11">
        <f t="shared" si="765"/>
        <v>37.840000000001169</v>
      </c>
      <c r="F4364" s="11">
        <f t="shared" si="758"/>
        <v>-371.21040000001148</v>
      </c>
      <c r="G4364" s="11">
        <f t="shared" ca="1" si="412"/>
        <v>368.66556100000003</v>
      </c>
      <c r="H4364" s="15">
        <f t="shared" si="766"/>
        <v>0</v>
      </c>
      <c r="I4364" s="11">
        <f t="shared" ca="1" si="1"/>
        <v>-2.5448390270000001</v>
      </c>
      <c r="J4364" s="11">
        <f t="shared" ca="1" si="9"/>
        <v>-6.7252616979999999E-2</v>
      </c>
      <c r="K4364" s="9">
        <f t="shared" ca="1" si="763"/>
        <v>-25.612728220000001</v>
      </c>
      <c r="L4364" s="11">
        <f t="shared" ca="1" si="764"/>
        <v>7601.3713189999999</v>
      </c>
      <c r="M4364" s="11">
        <f t="shared" ca="1" si="759"/>
        <v>0.55015599999999998</v>
      </c>
      <c r="N4364" s="11">
        <f t="shared" ca="1" si="756"/>
        <v>0</v>
      </c>
      <c r="O4364" s="11">
        <f t="shared" ca="1" si="757"/>
        <v>368.66556100000003</v>
      </c>
      <c r="P4364" s="13">
        <f t="shared" ca="1" si="760"/>
        <v>309.75</v>
      </c>
      <c r="Q4364" s="11">
        <f t="shared" ca="1" si="415"/>
        <v>-8.2688388109999997E-2</v>
      </c>
      <c r="R4364" s="11">
        <f t="shared" ca="1" si="761"/>
        <v>6.8555165120000004E-3</v>
      </c>
      <c r="S4364" s="11"/>
    </row>
    <row r="4365" spans="2:19" x14ac:dyDescent="0.2">
      <c r="B4365" s="11"/>
      <c r="D4365" s="14">
        <f t="shared" si="762"/>
        <v>43.629999999999889</v>
      </c>
      <c r="E4365" s="11">
        <f t="shared" si="765"/>
        <v>37.840000000001169</v>
      </c>
      <c r="F4365" s="11">
        <f t="shared" si="758"/>
        <v>-371.21040000001148</v>
      </c>
      <c r="G4365" s="11">
        <f t="shared" ca="1" si="412"/>
        <v>368.68492170000002</v>
      </c>
      <c r="H4365" s="15">
        <f t="shared" si="766"/>
        <v>0</v>
      </c>
      <c r="I4365" s="11">
        <f t="shared" ca="1" si="1"/>
        <v>-2.5254783019999998</v>
      </c>
      <c r="J4365" s="11">
        <f t="shared" ca="1" si="9"/>
        <v>-6.6740969920000004E-2</v>
      </c>
      <c r="K4365" s="9">
        <f t="shared" ca="1" si="763"/>
        <v>-25.613400739999999</v>
      </c>
      <c r="L4365" s="11">
        <f t="shared" ca="1" si="764"/>
        <v>7601.1151879999998</v>
      </c>
      <c r="M4365" s="11">
        <f t="shared" ca="1" si="759"/>
        <v>0.55015599999999998</v>
      </c>
      <c r="N4365" s="11">
        <f t="shared" ca="1" si="756"/>
        <v>0</v>
      </c>
      <c r="O4365" s="11">
        <f t="shared" ca="1" si="757"/>
        <v>368.68492170000002</v>
      </c>
      <c r="P4365" s="13">
        <f t="shared" ca="1" si="760"/>
        <v>309.75</v>
      </c>
      <c r="Q4365" s="11">
        <f t="shared" ca="1" si="415"/>
        <v>-8.2690559299999994E-2</v>
      </c>
      <c r="R4365" s="11">
        <f t="shared" ca="1" si="761"/>
        <v>6.8033608479999997E-3</v>
      </c>
      <c r="S4365" s="11"/>
    </row>
    <row r="4366" spans="2:19" x14ac:dyDescent="0.2">
      <c r="B4366" s="11"/>
      <c r="D4366" s="14">
        <f t="shared" si="762"/>
        <v>43.639999999999887</v>
      </c>
      <c r="E4366" s="11">
        <f t="shared" si="765"/>
        <v>37.840000000001169</v>
      </c>
      <c r="F4366" s="11">
        <f t="shared" si="758"/>
        <v>-371.21040000001148</v>
      </c>
      <c r="G4366" s="11">
        <f t="shared" ca="1" si="412"/>
        <v>368.74702719999999</v>
      </c>
      <c r="H4366" s="15">
        <f t="shared" si="766"/>
        <v>0</v>
      </c>
      <c r="I4366" s="11">
        <f t="shared" ca="1" si="1"/>
        <v>-2.4633727790000002</v>
      </c>
      <c r="J4366" s="11">
        <f t="shared" ca="1" si="9"/>
        <v>-6.5099703460000005E-2</v>
      </c>
      <c r="K4366" s="9">
        <f t="shared" ca="1" si="763"/>
        <v>-25.614068150000001</v>
      </c>
      <c r="L4366" s="11">
        <f t="shared" ca="1" si="764"/>
        <v>7600.8590510000004</v>
      </c>
      <c r="M4366" s="11">
        <f t="shared" ca="1" si="759"/>
        <v>0.55022000000000004</v>
      </c>
      <c r="N4366" s="11">
        <f t="shared" ca="1" si="756"/>
        <v>0</v>
      </c>
      <c r="O4366" s="11">
        <f t="shared" ca="1" si="757"/>
        <v>368.74702719999999</v>
      </c>
      <c r="P4366" s="13">
        <f t="shared" ca="1" si="760"/>
        <v>309.75400000000002</v>
      </c>
      <c r="Q4366" s="11">
        <f t="shared" ca="1" si="415"/>
        <v>-8.2691646120000004E-2</v>
      </c>
      <c r="R4366" s="11">
        <f t="shared" ca="1" si="761"/>
        <v>6.6360553989999998E-3</v>
      </c>
      <c r="S4366" s="11"/>
    </row>
    <row r="4367" spans="2:19" x14ac:dyDescent="0.2">
      <c r="B4367" s="11"/>
      <c r="D4367" s="14">
        <f t="shared" si="762"/>
        <v>43.649999999999885</v>
      </c>
      <c r="E4367" s="11">
        <f t="shared" si="765"/>
        <v>37.840000000001169</v>
      </c>
      <c r="F4367" s="11">
        <f t="shared" si="758"/>
        <v>-371.21040000001148</v>
      </c>
      <c r="G4367" s="11">
        <f t="shared" ca="1" si="412"/>
        <v>368.76577129999998</v>
      </c>
      <c r="H4367" s="15">
        <f t="shared" si="766"/>
        <v>0</v>
      </c>
      <c r="I4367" s="11">
        <f t="shared" ca="1" si="1"/>
        <v>-2.4446286829999999</v>
      </c>
      <c r="J4367" s="11">
        <f t="shared" ca="1" si="9"/>
        <v>-6.4604352099999998E-2</v>
      </c>
      <c r="K4367" s="9">
        <f t="shared" ca="1" si="763"/>
        <v>-25.614719149999999</v>
      </c>
      <c r="L4367" s="11">
        <f t="shared" ca="1" si="764"/>
        <v>7600.6029070000004</v>
      </c>
      <c r="M4367" s="11">
        <f t="shared" ca="1" si="759"/>
        <v>0.55022000000000004</v>
      </c>
      <c r="N4367" s="11">
        <f t="shared" ca="1" si="756"/>
        <v>0</v>
      </c>
      <c r="O4367" s="11">
        <f t="shared" ca="1" si="757"/>
        <v>368.76577129999998</v>
      </c>
      <c r="P4367" s="13">
        <f t="shared" ca="1" si="760"/>
        <v>309.75400000000002</v>
      </c>
      <c r="Q4367" s="11">
        <f t="shared" ca="1" si="415"/>
        <v>-8.2693747779999993E-2</v>
      </c>
      <c r="R4367" s="11">
        <f t="shared" ca="1" si="761"/>
        <v>6.5855608659999999E-3</v>
      </c>
      <c r="S4367" s="11"/>
    </row>
    <row r="4368" spans="2:19" x14ac:dyDescent="0.2">
      <c r="B4368" s="11"/>
      <c r="D4368" s="14">
        <f t="shared" si="762"/>
        <v>43.659999999999883</v>
      </c>
      <c r="E4368" s="11">
        <f t="shared" si="765"/>
        <v>37.840000000001169</v>
      </c>
      <c r="F4368" s="11">
        <f t="shared" si="758"/>
        <v>-371.21040000001148</v>
      </c>
      <c r="G4368" s="11">
        <f t="shared" ca="1" si="412"/>
        <v>368.78437330000003</v>
      </c>
      <c r="H4368" s="15">
        <f t="shared" si="766"/>
        <v>0</v>
      </c>
      <c r="I4368" s="11">
        <f t="shared" ca="1" si="1"/>
        <v>-2.426026743</v>
      </c>
      <c r="J4368" s="11">
        <f t="shared" ca="1" si="9"/>
        <v>-6.4112757470000004E-2</v>
      </c>
      <c r="K4368" s="9">
        <f t="shared" ca="1" si="763"/>
        <v>-25.615365189999999</v>
      </c>
      <c r="L4368" s="11">
        <f t="shared" ca="1" si="764"/>
        <v>7600.3467559999999</v>
      </c>
      <c r="M4368" s="11">
        <f t="shared" ca="1" si="759"/>
        <v>0.55022000000000004</v>
      </c>
      <c r="N4368" s="11">
        <f t="shared" ca="1" si="756"/>
        <v>0</v>
      </c>
      <c r="O4368" s="11">
        <f t="shared" ca="1" si="757"/>
        <v>368.78437330000003</v>
      </c>
      <c r="P4368" s="13">
        <f t="shared" ca="1" si="760"/>
        <v>309.75400000000002</v>
      </c>
      <c r="Q4368" s="11">
        <f t="shared" ca="1" si="415"/>
        <v>-8.2695833450000006E-2</v>
      </c>
      <c r="R4368" s="11">
        <f t="shared" ca="1" si="761"/>
        <v>6.5354492840000002E-3</v>
      </c>
      <c r="S4368" s="11"/>
    </row>
    <row r="4369" spans="2:19" x14ac:dyDescent="0.2">
      <c r="B4369" s="11"/>
      <c r="D4369" s="14">
        <f t="shared" si="762"/>
        <v>43.669999999999881</v>
      </c>
      <c r="E4369" s="11">
        <f t="shared" si="765"/>
        <v>37.840000000001169</v>
      </c>
      <c r="F4369" s="11">
        <f t="shared" si="758"/>
        <v>-371.21040000001148</v>
      </c>
      <c r="G4369" s="11">
        <f t="shared" ca="1" si="412"/>
        <v>368.80283409999998</v>
      </c>
      <c r="H4369" s="15">
        <f t="shared" si="766"/>
        <v>0</v>
      </c>
      <c r="I4369" s="11">
        <f t="shared" ca="1" si="1"/>
        <v>-2.407565886</v>
      </c>
      <c r="J4369" s="11">
        <f t="shared" ca="1" si="9"/>
        <v>-6.3624891289999999E-2</v>
      </c>
      <c r="K4369" s="9">
        <f t="shared" ca="1" si="763"/>
        <v>-25.61600632</v>
      </c>
      <c r="L4369" s="11">
        <f t="shared" ca="1" si="764"/>
        <v>7600.0906000000004</v>
      </c>
      <c r="M4369" s="11">
        <f t="shared" ca="1" si="759"/>
        <v>0.55022000000000004</v>
      </c>
      <c r="N4369" s="11">
        <f t="shared" ca="1" si="756"/>
        <v>0</v>
      </c>
      <c r="O4369" s="11">
        <f t="shared" ca="1" si="757"/>
        <v>368.80283409999998</v>
      </c>
      <c r="P4369" s="13">
        <f t="shared" ca="1" si="760"/>
        <v>309.75400000000002</v>
      </c>
      <c r="Q4369" s="11">
        <f t="shared" ca="1" si="415"/>
        <v>-8.2697903239999995E-2</v>
      </c>
      <c r="R4369" s="11">
        <f t="shared" ca="1" si="761"/>
        <v>6.4857177670000002E-3</v>
      </c>
      <c r="S4369" s="11"/>
    </row>
    <row r="4370" spans="2:19" x14ac:dyDescent="0.2">
      <c r="B4370" s="11"/>
      <c r="D4370" s="14">
        <f t="shared" si="762"/>
        <v>43.679999999999879</v>
      </c>
      <c r="E4370" s="11">
        <f t="shared" si="765"/>
        <v>37.840000000001169</v>
      </c>
      <c r="F4370" s="11">
        <f t="shared" si="758"/>
        <v>-371.21040000001148</v>
      </c>
      <c r="G4370" s="11">
        <f t="shared" ca="1" si="412"/>
        <v>368.8640552</v>
      </c>
      <c r="H4370" s="15">
        <f t="shared" si="766"/>
        <v>0</v>
      </c>
      <c r="I4370" s="11">
        <f t="shared" ca="1" si="1"/>
        <v>-2.34634484</v>
      </c>
      <c r="J4370" s="11">
        <f t="shared" ca="1" si="9"/>
        <v>-6.2006998950000003E-2</v>
      </c>
      <c r="K4370" s="9">
        <f t="shared" ca="1" si="763"/>
        <v>-25.61664257</v>
      </c>
      <c r="L4370" s="11">
        <f t="shared" ca="1" si="764"/>
        <v>7599.8344360000001</v>
      </c>
      <c r="M4370" s="11">
        <f t="shared" ca="1" si="759"/>
        <v>0.550284</v>
      </c>
      <c r="N4370" s="11">
        <f t="shared" ca="1" si="756"/>
        <v>0</v>
      </c>
      <c r="O4370" s="11">
        <f t="shared" ca="1" si="757"/>
        <v>368.8640552</v>
      </c>
      <c r="P4370" s="13">
        <f t="shared" ca="1" si="760"/>
        <v>309.75799999999998</v>
      </c>
      <c r="Q4370" s="11">
        <f t="shared" ca="1" si="415"/>
        <v>-8.269888936E-2</v>
      </c>
      <c r="R4370" s="11">
        <f t="shared" ca="1" si="761"/>
        <v>6.3207949999999997E-3</v>
      </c>
      <c r="S4370" s="11"/>
    </row>
    <row r="4371" spans="2:19" x14ac:dyDescent="0.2">
      <c r="B4371" s="11"/>
      <c r="D4371" s="14">
        <f t="shared" si="762"/>
        <v>43.689999999999877</v>
      </c>
      <c r="E4371" s="11">
        <f t="shared" si="765"/>
        <v>37.840000000001169</v>
      </c>
      <c r="F4371" s="11">
        <f t="shared" si="758"/>
        <v>-371.21040000001148</v>
      </c>
      <c r="G4371" s="11">
        <f t="shared" ca="1" si="412"/>
        <v>368.88191260000002</v>
      </c>
      <c r="H4371" s="15">
        <f t="shared" si="766"/>
        <v>0</v>
      </c>
      <c r="I4371" s="11">
        <f t="shared" ca="1" si="1"/>
        <v>-2.3284873639999999</v>
      </c>
      <c r="J4371" s="11">
        <f t="shared" ca="1" si="9"/>
        <v>-6.1535078319999999E-2</v>
      </c>
      <c r="K4371" s="9">
        <f t="shared" ca="1" si="763"/>
        <v>-25.61726264</v>
      </c>
      <c r="L4371" s="11">
        <f t="shared" ca="1" si="764"/>
        <v>7599.5782669999999</v>
      </c>
      <c r="M4371" s="11">
        <f t="shared" ca="1" si="759"/>
        <v>0.550284</v>
      </c>
      <c r="N4371" s="11">
        <f t="shared" ca="1" si="756"/>
        <v>0</v>
      </c>
      <c r="O4371" s="11">
        <f t="shared" ca="1" si="757"/>
        <v>368.88191260000002</v>
      </c>
      <c r="P4371" s="13">
        <f t="shared" ca="1" si="760"/>
        <v>309.75799999999998</v>
      </c>
      <c r="Q4371" s="11">
        <f t="shared" ca="1" si="415"/>
        <v>-8.2700891149999997E-2</v>
      </c>
      <c r="R4371" s="11">
        <f t="shared" ca="1" si="761"/>
        <v>6.272688922E-3</v>
      </c>
      <c r="S4371" s="11"/>
    </row>
    <row r="4372" spans="2:19" x14ac:dyDescent="0.2">
      <c r="B4372" s="11"/>
      <c r="D4372" s="14">
        <f t="shared" si="762"/>
        <v>43.699999999999875</v>
      </c>
      <c r="E4372" s="11">
        <f t="shared" si="765"/>
        <v>37.840000000001169</v>
      </c>
      <c r="F4372" s="11">
        <f t="shared" si="758"/>
        <v>-371.21040000001148</v>
      </c>
      <c r="G4372" s="11">
        <f t="shared" ca="1" si="412"/>
        <v>368.89963460000001</v>
      </c>
      <c r="H4372" s="15">
        <f t="shared" si="766"/>
        <v>0</v>
      </c>
      <c r="I4372" s="11">
        <f t="shared" ca="1" si="1"/>
        <v>-2.3107653689999998</v>
      </c>
      <c r="J4372" s="11">
        <f t="shared" ca="1" si="9"/>
        <v>-6.1066738070000001E-2</v>
      </c>
      <c r="K4372" s="9">
        <f t="shared" ca="1" si="763"/>
        <v>-25.61787799</v>
      </c>
      <c r="L4372" s="11">
        <f t="shared" ca="1" si="764"/>
        <v>7599.322091</v>
      </c>
      <c r="M4372" s="11">
        <f t="shared" ca="1" si="759"/>
        <v>0.550284</v>
      </c>
      <c r="N4372" s="11">
        <f t="shared" ca="1" si="756"/>
        <v>0</v>
      </c>
      <c r="O4372" s="11">
        <f t="shared" ca="1" si="757"/>
        <v>368.89963460000001</v>
      </c>
      <c r="P4372" s="13">
        <f t="shared" ca="1" si="760"/>
        <v>309.75799999999998</v>
      </c>
      <c r="Q4372" s="11">
        <f t="shared" ca="1" si="415"/>
        <v>-8.2702877699999996E-2</v>
      </c>
      <c r="R4372" s="11">
        <f t="shared" ca="1" si="761"/>
        <v>6.224947816E-3</v>
      </c>
      <c r="S4372" s="11"/>
    </row>
    <row r="4373" spans="2:19" x14ac:dyDescent="0.2">
      <c r="B4373" s="11"/>
      <c r="D4373" s="14">
        <f t="shared" si="762"/>
        <v>43.709999999999873</v>
      </c>
      <c r="E4373" s="11">
        <f t="shared" si="765"/>
        <v>37.840000000001169</v>
      </c>
      <c r="F4373" s="11">
        <f t="shared" si="758"/>
        <v>-371.21040000001148</v>
      </c>
      <c r="G4373" s="11">
        <f t="shared" ca="1" si="412"/>
        <v>368.91722220000003</v>
      </c>
      <c r="H4373" s="15">
        <f t="shared" si="766"/>
        <v>0</v>
      </c>
      <c r="I4373" s="11">
        <f t="shared" ca="1" si="1"/>
        <v>-2.2931778340000002</v>
      </c>
      <c r="J4373" s="11">
        <f t="shared" ca="1" si="9"/>
        <v>-6.0601951219999999E-2</v>
      </c>
      <c r="K4373" s="9">
        <f t="shared" ca="1" si="763"/>
        <v>-25.618488660000001</v>
      </c>
      <c r="L4373" s="11">
        <f t="shared" ca="1" si="764"/>
        <v>7599.0659089999999</v>
      </c>
      <c r="M4373" s="11">
        <f t="shared" ca="1" si="759"/>
        <v>0.550284</v>
      </c>
      <c r="N4373" s="11">
        <f t="shared" ca="1" si="756"/>
        <v>0</v>
      </c>
      <c r="O4373" s="11">
        <f t="shared" ca="1" si="757"/>
        <v>368.91722220000003</v>
      </c>
      <c r="P4373" s="13">
        <f t="shared" ca="1" si="760"/>
        <v>309.75799999999998</v>
      </c>
      <c r="Q4373" s="11">
        <f t="shared" ca="1" si="415"/>
        <v>-8.2704849139999995E-2</v>
      </c>
      <c r="R4373" s="11">
        <f t="shared" ca="1" si="761"/>
        <v>6.1775689309999998E-3</v>
      </c>
      <c r="S4373" s="11"/>
    </row>
    <row r="4374" spans="2:19" x14ac:dyDescent="0.2">
      <c r="B4374" s="11"/>
      <c r="D4374" s="14">
        <f t="shared" si="762"/>
        <v>43.719999999999871</v>
      </c>
      <c r="E4374" s="11">
        <f t="shared" si="765"/>
        <v>37.840000000001169</v>
      </c>
      <c r="F4374" s="11">
        <f t="shared" si="758"/>
        <v>-371.21040000001148</v>
      </c>
      <c r="G4374" s="11">
        <f t="shared" ca="1" si="412"/>
        <v>368.97758470000002</v>
      </c>
      <c r="H4374" s="15">
        <f t="shared" si="766"/>
        <v>0</v>
      </c>
      <c r="I4374" s="11">
        <f t="shared" ca="1" si="1"/>
        <v>-2.232815322</v>
      </c>
      <c r="J4374" s="11">
        <f t="shared" ca="1" si="9"/>
        <v>-5.9006747399999997E-2</v>
      </c>
      <c r="K4374" s="9">
        <f t="shared" ca="1" si="763"/>
        <v>-25.61909468</v>
      </c>
      <c r="L4374" s="11">
        <f t="shared" ca="1" si="764"/>
        <v>7598.8097209999996</v>
      </c>
      <c r="M4374" s="11">
        <f t="shared" ca="1" si="759"/>
        <v>0.55034799999999995</v>
      </c>
      <c r="N4374" s="11">
        <f t="shared" ca="1" si="756"/>
        <v>0</v>
      </c>
      <c r="O4374" s="11">
        <f t="shared" ca="1" si="757"/>
        <v>368.97758470000002</v>
      </c>
      <c r="P4374" s="13">
        <f t="shared" ca="1" si="760"/>
        <v>309.762</v>
      </c>
      <c r="Q4374" s="11">
        <f t="shared" ca="1" si="415"/>
        <v>-8.2705737560000006E-2</v>
      </c>
      <c r="R4374" s="11">
        <f t="shared" ca="1" si="761"/>
        <v>6.014958961E-3</v>
      </c>
      <c r="S4374" s="11"/>
    </row>
    <row r="4375" spans="2:19" x14ac:dyDescent="0.2">
      <c r="B4375" s="11"/>
      <c r="D4375" s="14">
        <f t="shared" si="762"/>
        <v>43.729999999999869</v>
      </c>
      <c r="E4375" s="11">
        <f t="shared" si="765"/>
        <v>37.840000000001169</v>
      </c>
      <c r="F4375" s="11">
        <f t="shared" si="758"/>
        <v>-371.21040000001148</v>
      </c>
      <c r="G4375" s="11">
        <f t="shared" ca="1" si="412"/>
        <v>368.99458170000003</v>
      </c>
      <c r="H4375" s="15">
        <f t="shared" si="766"/>
        <v>0</v>
      </c>
      <c r="I4375" s="11">
        <f t="shared" ca="1" si="1"/>
        <v>-2.2158182979999999</v>
      </c>
      <c r="J4375" s="11">
        <f t="shared" ca="1" si="9"/>
        <v>-5.855756602E-2</v>
      </c>
      <c r="K4375" s="9">
        <f t="shared" ca="1" si="763"/>
        <v>-25.619684750000001</v>
      </c>
      <c r="L4375" s="11">
        <f t="shared" ca="1" si="764"/>
        <v>7598.5535280000004</v>
      </c>
      <c r="M4375" s="11">
        <f t="shared" ca="1" si="759"/>
        <v>0.55034799999999995</v>
      </c>
      <c r="N4375" s="11">
        <f t="shared" ca="1" si="756"/>
        <v>0</v>
      </c>
      <c r="O4375" s="11">
        <f t="shared" ca="1" si="757"/>
        <v>368.99458170000003</v>
      </c>
      <c r="P4375" s="13">
        <f t="shared" ca="1" si="760"/>
        <v>309.762</v>
      </c>
      <c r="Q4375" s="11">
        <f t="shared" ca="1" si="415"/>
        <v>-8.2707642469999995E-2</v>
      </c>
      <c r="R4375" s="11">
        <f t="shared" ca="1" si="761"/>
        <v>5.9691708480000003E-3</v>
      </c>
      <c r="S4375" s="11"/>
    </row>
    <row r="4376" spans="2:19" x14ac:dyDescent="0.2">
      <c r="B4376" s="11"/>
      <c r="D4376" s="14">
        <f t="shared" si="762"/>
        <v>43.739999999999867</v>
      </c>
      <c r="E4376" s="11">
        <f t="shared" si="765"/>
        <v>37.840000000001169</v>
      </c>
      <c r="F4376" s="11">
        <f t="shared" si="758"/>
        <v>-371.21040000001148</v>
      </c>
      <c r="G4376" s="11">
        <f t="shared" ca="1" si="412"/>
        <v>369.01144970000001</v>
      </c>
      <c r="H4376" s="15">
        <f t="shared" si="766"/>
        <v>0</v>
      </c>
      <c r="I4376" s="11">
        <f t="shared" ca="1" si="1"/>
        <v>-2.1989502750000001</v>
      </c>
      <c r="J4376" s="11">
        <f t="shared" ca="1" si="9"/>
        <v>-5.8111793740000001E-2</v>
      </c>
      <c r="K4376" s="9">
        <f t="shared" ca="1" si="763"/>
        <v>-25.620270319999999</v>
      </c>
      <c r="L4376" s="11">
        <f t="shared" ca="1" si="764"/>
        <v>7598.2973279999997</v>
      </c>
      <c r="M4376" s="11">
        <f t="shared" ca="1" si="759"/>
        <v>0.55034799999999995</v>
      </c>
      <c r="N4376" s="11">
        <f t="shared" ca="1" si="756"/>
        <v>0</v>
      </c>
      <c r="O4376" s="11">
        <f t="shared" ca="1" si="757"/>
        <v>369.01144970000001</v>
      </c>
      <c r="P4376" s="13">
        <f t="shared" ca="1" si="760"/>
        <v>309.762</v>
      </c>
      <c r="Q4376" s="11">
        <f t="shared" ca="1" si="415"/>
        <v>-8.2709532870000005E-2</v>
      </c>
      <c r="R4376" s="11">
        <f t="shared" ca="1" si="761"/>
        <v>5.9237302489999998E-3</v>
      </c>
      <c r="S4376" s="11"/>
    </row>
    <row r="4377" spans="2:19" x14ac:dyDescent="0.2">
      <c r="B4377" s="11"/>
      <c r="D4377" s="14">
        <f t="shared" si="762"/>
        <v>43.749999999999865</v>
      </c>
      <c r="E4377" s="11">
        <f t="shared" si="765"/>
        <v>37.840000000001169</v>
      </c>
      <c r="F4377" s="11">
        <f t="shared" si="758"/>
        <v>-371.21040000001148</v>
      </c>
      <c r="G4377" s="11">
        <f t="shared" ca="1" si="412"/>
        <v>369.02818969999998</v>
      </c>
      <c r="H4377" s="15">
        <f t="shared" si="766"/>
        <v>0</v>
      </c>
      <c r="I4377" s="11">
        <f t="shared" ca="1" si="1"/>
        <v>-2.1822102800000001</v>
      </c>
      <c r="J4377" s="11">
        <f t="shared" ca="1" si="9"/>
        <v>-5.7669404860000002E-2</v>
      </c>
      <c r="K4377" s="9">
        <f t="shared" ca="1" si="763"/>
        <v>-25.620851439999999</v>
      </c>
      <c r="L4377" s="11">
        <f t="shared" ca="1" si="764"/>
        <v>7598.0411219999996</v>
      </c>
      <c r="M4377" s="11">
        <f t="shared" ca="1" si="759"/>
        <v>0.55034799999999995</v>
      </c>
      <c r="N4377" s="11">
        <f t="shared" ca="1" si="756"/>
        <v>0</v>
      </c>
      <c r="O4377" s="11">
        <f t="shared" ca="1" si="757"/>
        <v>369.02818969999998</v>
      </c>
      <c r="P4377" s="13">
        <f t="shared" ca="1" si="760"/>
        <v>309.762</v>
      </c>
      <c r="Q4377" s="11">
        <f t="shared" ca="1" si="415"/>
        <v>-8.2711408890000004E-2</v>
      </c>
      <c r="R4377" s="11">
        <f t="shared" ca="1" si="761"/>
        <v>5.8786345420000002E-3</v>
      </c>
      <c r="S4377" s="11"/>
    </row>
    <row r="4378" spans="2:19" x14ac:dyDescent="0.2">
      <c r="B4378" s="11"/>
      <c r="D4378" s="14">
        <f t="shared" si="762"/>
        <v>43.759999999999863</v>
      </c>
      <c r="E4378" s="11">
        <f t="shared" si="765"/>
        <v>37.840000000001169</v>
      </c>
      <c r="F4378" s="11">
        <f t="shared" si="758"/>
        <v>-371.21040000001148</v>
      </c>
      <c r="G4378" s="11">
        <f t="shared" ca="1" si="412"/>
        <v>369.08704829999999</v>
      </c>
      <c r="H4378" s="15">
        <f t="shared" si="766"/>
        <v>0</v>
      </c>
      <c r="I4378" s="11">
        <f t="shared" ca="1" si="1"/>
        <v>-2.123351671</v>
      </c>
      <c r="J4378" s="11">
        <f t="shared" ca="1" si="9"/>
        <v>-5.6113944800000003E-2</v>
      </c>
      <c r="K4378" s="9">
        <f t="shared" ca="1" si="763"/>
        <v>-25.621428130000002</v>
      </c>
      <c r="L4378" s="11">
        <f t="shared" ca="1" si="764"/>
        <v>7597.7849109999997</v>
      </c>
      <c r="M4378" s="11">
        <f t="shared" ca="1" si="759"/>
        <v>0.55041099999999998</v>
      </c>
      <c r="N4378" s="11">
        <f t="shared" ca="1" si="756"/>
        <v>0</v>
      </c>
      <c r="O4378" s="11">
        <f t="shared" ca="1" si="757"/>
        <v>369.08704829999999</v>
      </c>
      <c r="P4378" s="13">
        <f t="shared" ca="1" si="760"/>
        <v>309.767</v>
      </c>
      <c r="Q4378" s="11">
        <f t="shared" ca="1" si="415"/>
        <v>-8.2711935530000003E-2</v>
      </c>
      <c r="R4378" s="11">
        <f t="shared" ca="1" si="761"/>
        <v>5.7200759219999996E-3</v>
      </c>
      <c r="S4378" s="11"/>
    </row>
    <row r="4379" spans="2:19" x14ac:dyDescent="0.2">
      <c r="B4379" s="11"/>
      <c r="D4379" s="14">
        <f t="shared" si="762"/>
        <v>43.769999999999861</v>
      </c>
      <c r="E4379" s="11">
        <f t="shared" si="765"/>
        <v>37.840000000001169</v>
      </c>
      <c r="F4379" s="11">
        <f t="shared" si="758"/>
        <v>-371.21040000001148</v>
      </c>
      <c r="G4379" s="11">
        <f t="shared" ca="1" si="412"/>
        <v>369.10321540000001</v>
      </c>
      <c r="H4379" s="15">
        <f t="shared" si="766"/>
        <v>0</v>
      </c>
      <c r="I4379" s="11">
        <f t="shared" ca="1" si="1"/>
        <v>-2.1071846120000002</v>
      </c>
      <c r="J4379" s="11">
        <f t="shared" ca="1" si="9"/>
        <v>-5.5686696940000002E-2</v>
      </c>
      <c r="K4379" s="9">
        <f t="shared" ca="1" si="763"/>
        <v>-25.62198927</v>
      </c>
      <c r="L4379" s="11">
        <f t="shared" ca="1" si="764"/>
        <v>7597.5286939999996</v>
      </c>
      <c r="M4379" s="11">
        <f t="shared" ca="1" si="759"/>
        <v>0.55041099999999998</v>
      </c>
      <c r="N4379" s="11">
        <f t="shared" ca="1" si="756"/>
        <v>0</v>
      </c>
      <c r="O4379" s="11">
        <f t="shared" ca="1" si="757"/>
        <v>369.10321540000001</v>
      </c>
      <c r="P4379" s="13">
        <f t="shared" ca="1" si="760"/>
        <v>309.767</v>
      </c>
      <c r="Q4379" s="11">
        <f t="shared" ca="1" si="415"/>
        <v>-8.2713747020000006E-2</v>
      </c>
      <c r="R4379" s="11">
        <f t="shared" ca="1" si="761"/>
        <v>5.6765236429999998E-3</v>
      </c>
      <c r="S4379" s="11"/>
    </row>
    <row r="4380" spans="2:19" x14ac:dyDescent="0.2">
      <c r="B4380" s="11"/>
      <c r="D4380" s="14">
        <f t="shared" si="762"/>
        <v>43.779999999999859</v>
      </c>
      <c r="E4380" s="11">
        <f t="shared" si="765"/>
        <v>37.840000000001169</v>
      </c>
      <c r="F4380" s="11">
        <f t="shared" si="758"/>
        <v>-371.21040000001148</v>
      </c>
      <c r="G4380" s="11">
        <f t="shared" ca="1" si="412"/>
        <v>369.11925969999999</v>
      </c>
      <c r="H4380" s="15">
        <f t="shared" si="766"/>
        <v>0</v>
      </c>
      <c r="I4380" s="11">
        <f t="shared" ca="1" si="1"/>
        <v>-2.091140298</v>
      </c>
      <c r="J4380" s="11">
        <f t="shared" ca="1" si="9"/>
        <v>-5.5262692859999997E-2</v>
      </c>
      <c r="K4380" s="9">
        <f t="shared" ca="1" si="763"/>
        <v>-25.622546140000001</v>
      </c>
      <c r="L4380" s="11">
        <f t="shared" ca="1" si="764"/>
        <v>7597.2724710000002</v>
      </c>
      <c r="M4380" s="11">
        <f t="shared" ca="1" si="759"/>
        <v>0.55041099999999998</v>
      </c>
      <c r="N4380" s="11">
        <f t="shared" ca="1" si="756"/>
        <v>0</v>
      </c>
      <c r="O4380" s="11">
        <f t="shared" ca="1" si="757"/>
        <v>369.11925969999999</v>
      </c>
      <c r="P4380" s="13">
        <f t="shared" ca="1" si="760"/>
        <v>309.767</v>
      </c>
      <c r="Q4380" s="11">
        <f t="shared" ca="1" si="415"/>
        <v>-8.2715544710000005E-2</v>
      </c>
      <c r="R4380" s="11">
        <f t="shared" ca="1" si="761"/>
        <v>5.6333020250000001E-3</v>
      </c>
      <c r="S4380" s="11"/>
    </row>
    <row r="4381" spans="2:19" x14ac:dyDescent="0.2">
      <c r="B4381" s="11"/>
      <c r="D4381" s="14">
        <f t="shared" si="762"/>
        <v>43.789999999999857</v>
      </c>
      <c r="E4381" s="11">
        <f t="shared" si="765"/>
        <v>37.840000000001169</v>
      </c>
      <c r="F4381" s="11">
        <f t="shared" si="758"/>
        <v>-371.21040000001148</v>
      </c>
      <c r="G4381" s="11">
        <f t="shared" ca="1" si="412"/>
        <v>369.13518219999997</v>
      </c>
      <c r="H4381" s="15">
        <f t="shared" si="766"/>
        <v>0</v>
      </c>
      <c r="I4381" s="11">
        <f t="shared" ca="1" si="1"/>
        <v>-2.0752178020000001</v>
      </c>
      <c r="J4381" s="11">
        <f t="shared" ca="1" si="9"/>
        <v>-5.4841908090000002E-2</v>
      </c>
      <c r="K4381" s="9">
        <f t="shared" ca="1" si="763"/>
        <v>-25.623098769999999</v>
      </c>
      <c r="L4381" s="11">
        <f t="shared" ca="1" si="764"/>
        <v>7597.016243</v>
      </c>
      <c r="M4381" s="11">
        <f t="shared" ca="1" si="759"/>
        <v>0.55041099999999998</v>
      </c>
      <c r="N4381" s="11">
        <f t="shared" ca="1" si="756"/>
        <v>0</v>
      </c>
      <c r="O4381" s="11">
        <f t="shared" ca="1" si="757"/>
        <v>369.13518219999997</v>
      </c>
      <c r="P4381" s="13">
        <f t="shared" ca="1" si="760"/>
        <v>309.767</v>
      </c>
      <c r="Q4381" s="11">
        <f t="shared" ca="1" si="415"/>
        <v>-8.2717328719999997E-2</v>
      </c>
      <c r="R4381" s="11">
        <f t="shared" ca="1" si="761"/>
        <v>5.5904085720000002E-3</v>
      </c>
      <c r="S4381" s="11"/>
    </row>
    <row r="4382" spans="2:19" x14ac:dyDescent="0.2">
      <c r="B4382" s="11"/>
      <c r="D4382" s="14">
        <f t="shared" si="762"/>
        <v>43.799999999999855</v>
      </c>
      <c r="E4382" s="11">
        <f t="shared" si="765"/>
        <v>37.840000000001169</v>
      </c>
      <c r="F4382" s="11">
        <f t="shared" si="758"/>
        <v>-371.21040000001148</v>
      </c>
      <c r="G4382" s="11">
        <f t="shared" ca="1" si="412"/>
        <v>369.19390750000002</v>
      </c>
      <c r="H4382" s="15">
        <f t="shared" si="766"/>
        <v>0</v>
      </c>
      <c r="I4382" s="11">
        <f t="shared" ca="1" si="1"/>
        <v>-2.0164925299999998</v>
      </c>
      <c r="J4382" s="11">
        <f t="shared" ca="1" si="9"/>
        <v>-5.3289971710000002E-2</v>
      </c>
      <c r="K4382" s="9">
        <f t="shared" ca="1" si="763"/>
        <v>-25.62364719</v>
      </c>
      <c r="L4382" s="11">
        <f t="shared" ca="1" si="764"/>
        <v>7596.7600089999996</v>
      </c>
      <c r="M4382" s="11">
        <f t="shared" ca="1" si="759"/>
        <v>0.55047500000000005</v>
      </c>
      <c r="N4382" s="11">
        <f t="shared" ca="1" si="756"/>
        <v>0</v>
      </c>
      <c r="O4382" s="11">
        <f t="shared" ca="1" si="757"/>
        <v>369.19390750000002</v>
      </c>
      <c r="P4382" s="13">
        <f t="shared" ca="1" si="760"/>
        <v>309.77100000000002</v>
      </c>
      <c r="Q4382" s="11">
        <f t="shared" ca="1" si="415"/>
        <v>-8.2718031009999998E-2</v>
      </c>
      <c r="R4382" s="11">
        <f t="shared" ca="1" si="761"/>
        <v>5.4322091450000002E-3</v>
      </c>
      <c r="S4382" s="11"/>
    </row>
    <row r="4383" spans="2:19" x14ac:dyDescent="0.2">
      <c r="B4383" s="11"/>
      <c r="D4383" s="14">
        <f t="shared" si="762"/>
        <v>43.809999999999853</v>
      </c>
      <c r="E4383" s="11">
        <f t="shared" si="765"/>
        <v>37.840000000001169</v>
      </c>
      <c r="F4383" s="11">
        <f t="shared" si="758"/>
        <v>-371.21040000001148</v>
      </c>
      <c r="G4383" s="11">
        <f t="shared" ca="1" si="412"/>
        <v>369.20926400000002</v>
      </c>
      <c r="H4383" s="15">
        <f t="shared" si="766"/>
        <v>0</v>
      </c>
      <c r="I4383" s="11">
        <f t="shared" ca="1" si="1"/>
        <v>-2.0011359820000001</v>
      </c>
      <c r="J4383" s="11">
        <f t="shared" ca="1" si="9"/>
        <v>-5.2884143299999999E-2</v>
      </c>
      <c r="K4383" s="9">
        <f t="shared" ca="1" si="763"/>
        <v>-25.624180089999999</v>
      </c>
      <c r="L4383" s="11">
        <f t="shared" ca="1" si="764"/>
        <v>7596.5037700000003</v>
      </c>
      <c r="M4383" s="11">
        <f t="shared" ca="1" si="759"/>
        <v>0.55047500000000005</v>
      </c>
      <c r="N4383" s="11">
        <f t="shared" ca="1" si="756"/>
        <v>0</v>
      </c>
      <c r="O4383" s="11">
        <f t="shared" ca="1" si="757"/>
        <v>369.20926400000002</v>
      </c>
      <c r="P4383" s="13">
        <f t="shared" ca="1" si="760"/>
        <v>309.77100000000002</v>
      </c>
      <c r="Q4383" s="11">
        <f t="shared" ca="1" si="415"/>
        <v>-8.2719751320000007E-2</v>
      </c>
      <c r="R4383" s="11">
        <f t="shared" ca="1" si="761"/>
        <v>5.3908402950000002E-3</v>
      </c>
      <c r="S4383" s="11"/>
    </row>
    <row r="4384" spans="2:19" x14ac:dyDescent="0.2">
      <c r="B4384" s="11"/>
      <c r="D4384" s="14">
        <f t="shared" si="762"/>
        <v>43.819999999999851</v>
      </c>
      <c r="E4384" s="11">
        <f t="shared" si="765"/>
        <v>37.840000000001169</v>
      </c>
      <c r="F4384" s="11">
        <f t="shared" si="758"/>
        <v>-371.21040000001148</v>
      </c>
      <c r="G4384" s="11">
        <f t="shared" ca="1" si="412"/>
        <v>369.2245039</v>
      </c>
      <c r="H4384" s="15">
        <f t="shared" si="766"/>
        <v>0</v>
      </c>
      <c r="I4384" s="11">
        <f t="shared" ca="1" si="1"/>
        <v>-1.9858960670000001</v>
      </c>
      <c r="J4384" s="11">
        <f t="shared" ca="1" si="9"/>
        <v>-5.2481397110000001E-2</v>
      </c>
      <c r="K4384" s="9">
        <f t="shared" ca="1" si="763"/>
        <v>-25.624708930000001</v>
      </c>
      <c r="L4384" s="11">
        <f t="shared" ca="1" si="764"/>
        <v>7596.2475249999998</v>
      </c>
      <c r="M4384" s="11">
        <f t="shared" ca="1" si="759"/>
        <v>0.55047500000000005</v>
      </c>
      <c r="N4384" s="11">
        <f t="shared" ca="1" si="756"/>
        <v>0</v>
      </c>
      <c r="O4384" s="11">
        <f t="shared" ca="1" si="757"/>
        <v>369.2245039</v>
      </c>
      <c r="P4384" s="13">
        <f t="shared" ca="1" si="760"/>
        <v>309.77100000000002</v>
      </c>
      <c r="Q4384" s="11">
        <f t="shared" ca="1" si="415"/>
        <v>-8.2721458519999999E-2</v>
      </c>
      <c r="R4384" s="11">
        <f t="shared" ca="1" si="761"/>
        <v>5.3497856389999997E-3</v>
      </c>
      <c r="S4384" s="11"/>
    </row>
    <row r="4385" spans="2:19" x14ac:dyDescent="0.2">
      <c r="B4385" s="11"/>
      <c r="D4385" s="14">
        <f t="shared" si="762"/>
        <v>43.829999999999849</v>
      </c>
      <c r="E4385" s="11">
        <f t="shared" si="765"/>
        <v>37.840000000001169</v>
      </c>
      <c r="F4385" s="11">
        <f t="shared" si="758"/>
        <v>-371.21040000001148</v>
      </c>
      <c r="G4385" s="11">
        <f t="shared" ca="1" si="412"/>
        <v>369.28255710000002</v>
      </c>
      <c r="H4385" s="15">
        <f t="shared" si="766"/>
        <v>0</v>
      </c>
      <c r="I4385" s="11">
        <f t="shared" ca="1" si="1"/>
        <v>-1.9278429109999999</v>
      </c>
      <c r="J4385" s="11">
        <f t="shared" ca="1" si="9"/>
        <v>-5.0947222809999998E-2</v>
      </c>
      <c r="K4385" s="9">
        <f t="shared" ca="1" si="763"/>
        <v>-25.625233739999999</v>
      </c>
      <c r="L4385" s="11">
        <f t="shared" ca="1" si="764"/>
        <v>7595.9912759999997</v>
      </c>
      <c r="M4385" s="11">
        <f t="shared" ca="1" si="759"/>
        <v>0.550539</v>
      </c>
      <c r="N4385" s="11">
        <f t="shared" ca="1" si="756"/>
        <v>0</v>
      </c>
      <c r="O4385" s="11">
        <f t="shared" ca="1" si="757"/>
        <v>369.28255710000002</v>
      </c>
      <c r="P4385" s="13">
        <f t="shared" ca="1" si="760"/>
        <v>309.77499999999998</v>
      </c>
      <c r="Q4385" s="11">
        <f t="shared" ca="1" si="415"/>
        <v>-8.2722084550000005E-2</v>
      </c>
      <c r="R4385" s="11">
        <f t="shared" ca="1" si="761"/>
        <v>5.1933968199999996E-3</v>
      </c>
      <c r="S4385" s="11"/>
    </row>
    <row r="4386" spans="2:19" x14ac:dyDescent="0.2">
      <c r="B4386" s="11"/>
      <c r="D4386" s="14">
        <f t="shared" si="762"/>
        <v>43.839999999999847</v>
      </c>
      <c r="E4386" s="11">
        <f t="shared" si="765"/>
        <v>37.840000000001169</v>
      </c>
      <c r="F4386" s="11">
        <f t="shared" si="758"/>
        <v>-371.21040000001148</v>
      </c>
      <c r="G4386" s="11">
        <f t="shared" ca="1" si="412"/>
        <v>369.29724110000001</v>
      </c>
      <c r="H4386" s="15">
        <f t="shared" si="766"/>
        <v>0</v>
      </c>
      <c r="I4386" s="11">
        <f t="shared" ca="1" si="1"/>
        <v>-1.913158863</v>
      </c>
      <c r="J4386" s="11">
        <f t="shared" ca="1" si="9"/>
        <v>-5.0559166580000002E-2</v>
      </c>
      <c r="K4386" s="9">
        <f t="shared" ca="1" si="763"/>
        <v>-25.62574321</v>
      </c>
      <c r="L4386" s="11">
        <f t="shared" ca="1" si="764"/>
        <v>7595.7350210000004</v>
      </c>
      <c r="M4386" s="11">
        <f t="shared" ca="1" si="759"/>
        <v>0.550539</v>
      </c>
      <c r="N4386" s="11">
        <f t="shared" ca="1" si="756"/>
        <v>0</v>
      </c>
      <c r="O4386" s="11">
        <f t="shared" ca="1" si="757"/>
        <v>369.29724110000001</v>
      </c>
      <c r="P4386" s="13">
        <f t="shared" ca="1" si="760"/>
        <v>309.77499999999998</v>
      </c>
      <c r="Q4386" s="11">
        <f t="shared" ca="1" si="415"/>
        <v>-8.2723729199999999E-2</v>
      </c>
      <c r="R4386" s="11">
        <f t="shared" ca="1" si="761"/>
        <v>5.1538396099999996E-3</v>
      </c>
      <c r="S4386" s="11"/>
    </row>
    <row r="4387" spans="2:19" x14ac:dyDescent="0.2">
      <c r="B4387" s="11"/>
      <c r="D4387" s="14">
        <f t="shared" si="762"/>
        <v>43.849999999999845</v>
      </c>
      <c r="E4387" s="11">
        <f t="shared" si="765"/>
        <v>37.840000000001169</v>
      </c>
      <c r="F4387" s="11">
        <f t="shared" si="758"/>
        <v>-371.21040000001148</v>
      </c>
      <c r="G4387" s="11">
        <f t="shared" ca="1" si="412"/>
        <v>369.31181359999999</v>
      </c>
      <c r="H4387" s="15">
        <f t="shared" si="766"/>
        <v>0</v>
      </c>
      <c r="I4387" s="11">
        <f t="shared" ca="1" si="1"/>
        <v>-1.8985863730000001</v>
      </c>
      <c r="J4387" s="11">
        <f t="shared" ca="1" si="9"/>
        <v>-5.0174058479999999E-2</v>
      </c>
      <c r="K4387" s="9">
        <f t="shared" ca="1" si="763"/>
        <v>-25.626248799999999</v>
      </c>
      <c r="L4387" s="11">
        <f t="shared" ca="1" si="764"/>
        <v>7595.4787610000003</v>
      </c>
      <c r="M4387" s="11">
        <f t="shared" ca="1" si="759"/>
        <v>0.550539</v>
      </c>
      <c r="N4387" s="11">
        <f t="shared" ca="1" si="756"/>
        <v>0</v>
      </c>
      <c r="O4387" s="11">
        <f t="shared" ca="1" si="757"/>
        <v>369.31181359999999</v>
      </c>
      <c r="P4387" s="13">
        <f t="shared" ca="1" si="760"/>
        <v>309.77499999999998</v>
      </c>
      <c r="Q4387" s="11">
        <f t="shared" ca="1" si="415"/>
        <v>-8.2725361329999997E-2</v>
      </c>
      <c r="R4387" s="11">
        <f t="shared" ca="1" si="761"/>
        <v>5.1145829240000001E-3</v>
      </c>
      <c r="S4387" s="11"/>
    </row>
    <row r="4388" spans="2:19" x14ac:dyDescent="0.2">
      <c r="B4388" s="11"/>
      <c r="D4388" s="14">
        <f t="shared" si="762"/>
        <v>43.859999999999843</v>
      </c>
      <c r="E4388" s="11">
        <f t="shared" si="765"/>
        <v>37.840000000001169</v>
      </c>
      <c r="F4388" s="11">
        <f t="shared" si="758"/>
        <v>-371.21040000001148</v>
      </c>
      <c r="G4388" s="11">
        <f t="shared" ca="1" si="412"/>
        <v>369.32627539999999</v>
      </c>
      <c r="H4388" s="15">
        <f t="shared" si="766"/>
        <v>0</v>
      </c>
      <c r="I4388" s="11">
        <f t="shared" ca="1" si="1"/>
        <v>-1.884124597</v>
      </c>
      <c r="J4388" s="11">
        <f t="shared" ca="1" si="9"/>
        <v>-4.9791876229999997E-2</v>
      </c>
      <c r="K4388" s="9">
        <f t="shared" ca="1" si="763"/>
        <v>-25.626750550000001</v>
      </c>
      <c r="L4388" s="11">
        <f t="shared" ca="1" si="764"/>
        <v>7595.2224960000003</v>
      </c>
      <c r="M4388" s="11">
        <f t="shared" ca="1" si="759"/>
        <v>0.550539</v>
      </c>
      <c r="N4388" s="11">
        <f t="shared" ca="1" si="756"/>
        <v>0</v>
      </c>
      <c r="O4388" s="11">
        <f t="shared" ca="1" si="757"/>
        <v>369.32627539999999</v>
      </c>
      <c r="P4388" s="13">
        <f t="shared" ca="1" si="760"/>
        <v>309.77499999999998</v>
      </c>
      <c r="Q4388" s="11">
        <f t="shared" ca="1" si="415"/>
        <v>-8.2726981020000007E-2</v>
      </c>
      <c r="R4388" s="11">
        <f t="shared" ca="1" si="761"/>
        <v>5.0756244879999997E-3</v>
      </c>
      <c r="S4388" s="11"/>
    </row>
    <row r="4389" spans="2:19" x14ac:dyDescent="0.2">
      <c r="B4389" s="11"/>
      <c r="D4389" s="14">
        <f t="shared" si="762"/>
        <v>43.869999999999841</v>
      </c>
      <c r="E4389" s="11">
        <f t="shared" si="765"/>
        <v>37.840000000001169</v>
      </c>
      <c r="F4389" s="11">
        <f t="shared" si="758"/>
        <v>-371.21040000001148</v>
      </c>
      <c r="G4389" s="11">
        <f t="shared" ca="1" si="412"/>
        <v>369.38356299999998</v>
      </c>
      <c r="H4389" s="15">
        <f t="shared" si="766"/>
        <v>0</v>
      </c>
      <c r="I4389" s="11">
        <f t="shared" ca="1" si="1"/>
        <v>-1.826836956</v>
      </c>
      <c r="J4389" s="11">
        <f t="shared" ca="1" si="9"/>
        <v>-4.8277932240000002E-2</v>
      </c>
      <c r="K4389" s="9">
        <f t="shared" ca="1" si="763"/>
        <v>-25.627248460000001</v>
      </c>
      <c r="L4389" s="11">
        <f t="shared" ca="1" si="764"/>
        <v>7594.9662259999996</v>
      </c>
      <c r="M4389" s="11">
        <f t="shared" ca="1" si="759"/>
        <v>0.55060299999999995</v>
      </c>
      <c r="N4389" s="11">
        <f t="shared" ca="1" si="756"/>
        <v>0</v>
      </c>
      <c r="O4389" s="11">
        <f t="shared" ca="1" si="757"/>
        <v>369.38356299999998</v>
      </c>
      <c r="P4389" s="13">
        <f t="shared" ca="1" si="760"/>
        <v>309.779</v>
      </c>
      <c r="Q4389" s="11">
        <f t="shared" ca="1" si="415"/>
        <v>-8.2727520149999997E-2</v>
      </c>
      <c r="R4389" s="11">
        <f t="shared" ca="1" si="761"/>
        <v>4.9212978839999998E-3</v>
      </c>
      <c r="S4389" s="11"/>
    </row>
    <row r="4390" spans="2:19" x14ac:dyDescent="0.2">
      <c r="B4390" s="11"/>
      <c r="D4390" s="14">
        <f t="shared" si="762"/>
        <v>43.879999999999839</v>
      </c>
      <c r="E4390" s="11">
        <f t="shared" si="765"/>
        <v>37.840000000001169</v>
      </c>
      <c r="F4390" s="11">
        <f t="shared" si="758"/>
        <v>-371.21040000001148</v>
      </c>
      <c r="G4390" s="11">
        <f t="shared" ca="1" si="412"/>
        <v>369.39748049999997</v>
      </c>
      <c r="H4390" s="15">
        <f t="shared" si="766"/>
        <v>0</v>
      </c>
      <c r="I4390" s="11">
        <f t="shared" ca="1" si="1"/>
        <v>-1.8129195490000001</v>
      </c>
      <c r="J4390" s="11">
        <f t="shared" ca="1" si="9"/>
        <v>-4.7910136069999998E-2</v>
      </c>
      <c r="K4390" s="9">
        <f t="shared" ca="1" si="763"/>
        <v>-25.627731239999999</v>
      </c>
      <c r="L4390" s="11">
        <f t="shared" ca="1" si="764"/>
        <v>7594.7099509999998</v>
      </c>
      <c r="M4390" s="11">
        <f t="shared" ca="1" si="759"/>
        <v>0.55060299999999995</v>
      </c>
      <c r="N4390" s="11">
        <f t="shared" ca="1" si="756"/>
        <v>0</v>
      </c>
      <c r="O4390" s="11">
        <f t="shared" ca="1" si="757"/>
        <v>369.39748049999997</v>
      </c>
      <c r="P4390" s="13">
        <f t="shared" ca="1" si="760"/>
        <v>309.779</v>
      </c>
      <c r="Q4390" s="11">
        <f t="shared" ca="1" si="415"/>
        <v>-8.2729078610000006E-2</v>
      </c>
      <c r="R4390" s="11">
        <f t="shared" ca="1" si="761"/>
        <v>4.883805919E-3</v>
      </c>
      <c r="S4390" s="11"/>
    </row>
    <row r="4391" spans="2:19" x14ac:dyDescent="0.2">
      <c r="B4391" s="11"/>
      <c r="D4391" s="14">
        <f t="shared" si="762"/>
        <v>43.889999999999837</v>
      </c>
      <c r="E4391" s="11">
        <f t="shared" si="765"/>
        <v>37.840000000001169</v>
      </c>
      <c r="F4391" s="11">
        <f t="shared" si="758"/>
        <v>-371.21040000001148</v>
      </c>
      <c r="G4391" s="11">
        <f t="shared" ca="1" si="412"/>
        <v>369.41129210000003</v>
      </c>
      <c r="H4391" s="15">
        <f t="shared" si="766"/>
        <v>0</v>
      </c>
      <c r="I4391" s="11">
        <f t="shared" ca="1" si="1"/>
        <v>-1.79910791</v>
      </c>
      <c r="J4391" s="11">
        <f t="shared" ca="1" si="9"/>
        <v>-4.7545135029999998E-2</v>
      </c>
      <c r="K4391" s="9">
        <f t="shared" ca="1" si="763"/>
        <v>-25.628210339999999</v>
      </c>
      <c r="L4391" s="11">
        <f t="shared" ca="1" si="764"/>
        <v>7594.4536710000002</v>
      </c>
      <c r="M4391" s="11">
        <f t="shared" ca="1" si="759"/>
        <v>0.55060299999999995</v>
      </c>
      <c r="N4391" s="11">
        <f t="shared" ca="1" si="756"/>
        <v>0</v>
      </c>
      <c r="O4391" s="11">
        <f t="shared" ca="1" si="757"/>
        <v>369.41129210000003</v>
      </c>
      <c r="P4391" s="13">
        <f t="shared" ca="1" si="760"/>
        <v>309.779</v>
      </c>
      <c r="Q4391" s="11">
        <f t="shared" ca="1" si="415"/>
        <v>-8.2730625200000005E-2</v>
      </c>
      <c r="R4391" s="11">
        <f t="shared" ca="1" si="761"/>
        <v>4.8465988819999997E-3</v>
      </c>
      <c r="S4391" s="11"/>
    </row>
    <row r="4392" spans="2:19" x14ac:dyDescent="0.2">
      <c r="B4392" s="11"/>
      <c r="D4392" s="14">
        <f t="shared" si="762"/>
        <v>43.899999999999835</v>
      </c>
      <c r="E4392" s="11">
        <f t="shared" si="765"/>
        <v>37.840000000001169</v>
      </c>
      <c r="F4392" s="11">
        <f t="shared" si="758"/>
        <v>-371.21040000001148</v>
      </c>
      <c r="G4392" s="11">
        <f t="shared" ca="1" si="412"/>
        <v>369.42499880000003</v>
      </c>
      <c r="H4392" s="15">
        <f t="shared" si="766"/>
        <v>0</v>
      </c>
      <c r="I4392" s="11">
        <f t="shared" ca="1" si="1"/>
        <v>-1.7854012379999999</v>
      </c>
      <c r="J4392" s="11">
        <f t="shared" ca="1" si="9"/>
        <v>-4.7182907990000002E-2</v>
      </c>
      <c r="K4392" s="9">
        <f t="shared" ca="1" si="763"/>
        <v>-25.6286858</v>
      </c>
      <c r="L4392" s="11">
        <f t="shared" ca="1" si="764"/>
        <v>7594.1973870000002</v>
      </c>
      <c r="M4392" s="11">
        <f t="shared" ca="1" si="759"/>
        <v>0.55060299999999995</v>
      </c>
      <c r="N4392" s="11">
        <f t="shared" ca="1" si="756"/>
        <v>0</v>
      </c>
      <c r="O4392" s="11">
        <f t="shared" ca="1" si="757"/>
        <v>369.42499880000003</v>
      </c>
      <c r="P4392" s="13">
        <f t="shared" ca="1" si="760"/>
        <v>309.779</v>
      </c>
      <c r="Q4392" s="11">
        <f t="shared" ca="1" si="415"/>
        <v>-8.273216001E-2</v>
      </c>
      <c r="R4392" s="11">
        <f t="shared" ca="1" si="761"/>
        <v>4.8096746169999996E-3</v>
      </c>
      <c r="S4392" s="11"/>
    </row>
    <row r="4393" spans="2:19" x14ac:dyDescent="0.2">
      <c r="B4393" s="11"/>
      <c r="D4393" s="14">
        <f t="shared" si="762"/>
        <v>43.909999999999833</v>
      </c>
      <c r="E4393" s="11">
        <f t="shared" si="765"/>
        <v>37.840000000001169</v>
      </c>
      <c r="F4393" s="11">
        <f t="shared" si="758"/>
        <v>-371.21040000001148</v>
      </c>
      <c r="G4393" s="11">
        <f t="shared" ca="1" si="412"/>
        <v>369.48087240000001</v>
      </c>
      <c r="H4393" s="15">
        <f t="shared" si="766"/>
        <v>0</v>
      </c>
      <c r="I4393" s="11">
        <f t="shared" ca="1" si="1"/>
        <v>-1.7295275729999999</v>
      </c>
      <c r="J4393" s="11">
        <f t="shared" ca="1" si="9"/>
        <v>-4.570633122E-2</v>
      </c>
      <c r="K4393" s="9">
        <f t="shared" ca="1" si="763"/>
        <v>-25.629157630000002</v>
      </c>
      <c r="L4393" s="11">
        <f t="shared" ca="1" si="764"/>
        <v>7593.9410980000002</v>
      </c>
      <c r="M4393" s="11">
        <f t="shared" ca="1" si="759"/>
        <v>0.55066599999999999</v>
      </c>
      <c r="N4393" s="11">
        <f t="shared" ca="1" si="756"/>
        <v>0</v>
      </c>
      <c r="O4393" s="11">
        <f t="shared" ca="1" si="757"/>
        <v>369.48087240000001</v>
      </c>
      <c r="P4393" s="13">
        <f t="shared" ca="1" si="760"/>
        <v>309.78300000000002</v>
      </c>
      <c r="Q4393" s="11">
        <f t="shared" ca="1" si="415"/>
        <v>-8.2732614849999997E-2</v>
      </c>
      <c r="R4393" s="11">
        <f t="shared" ca="1" si="761"/>
        <v>4.6591571069999997E-3</v>
      </c>
      <c r="S4393" s="11"/>
    </row>
    <row r="4394" spans="2:19" x14ac:dyDescent="0.2">
      <c r="B4394" s="11"/>
      <c r="D4394" s="14">
        <f t="shared" si="762"/>
        <v>43.919999999999831</v>
      </c>
      <c r="E4394" s="11">
        <f t="shared" si="765"/>
        <v>37.840000000001169</v>
      </c>
      <c r="F4394" s="11">
        <f t="shared" si="758"/>
        <v>-371.21040000001148</v>
      </c>
      <c r="G4394" s="11">
        <f t="shared" ca="1" si="412"/>
        <v>369.49405100000001</v>
      </c>
      <c r="H4394" s="15">
        <f t="shared" si="766"/>
        <v>0</v>
      </c>
      <c r="I4394" s="11">
        <f t="shared" ca="1" si="1"/>
        <v>-1.7163490159999999</v>
      </c>
      <c r="J4394" s="11">
        <f t="shared" ca="1" si="9"/>
        <v>-4.535806069E-2</v>
      </c>
      <c r="K4394" s="9">
        <f t="shared" ca="1" si="763"/>
        <v>-25.62961469</v>
      </c>
      <c r="L4394" s="11">
        <f t="shared" ca="1" si="764"/>
        <v>7593.6848040000004</v>
      </c>
      <c r="M4394" s="11">
        <f t="shared" ca="1" si="759"/>
        <v>0.55066599999999999</v>
      </c>
      <c r="N4394" s="11">
        <f t="shared" ca="1" si="756"/>
        <v>0</v>
      </c>
      <c r="O4394" s="11">
        <f t="shared" ca="1" si="757"/>
        <v>369.49405100000001</v>
      </c>
      <c r="P4394" s="13">
        <f t="shared" ca="1" si="760"/>
        <v>309.78300000000002</v>
      </c>
      <c r="Q4394" s="11">
        <f t="shared" ca="1" si="415"/>
        <v>-8.2734090280000006E-2</v>
      </c>
      <c r="R4394" s="11">
        <f t="shared" ca="1" si="761"/>
        <v>4.6236555239999996E-3</v>
      </c>
      <c r="S4394" s="11"/>
    </row>
    <row r="4395" spans="2:19" x14ac:dyDescent="0.2">
      <c r="B4395" s="11"/>
      <c r="D4395" s="14">
        <f t="shared" si="762"/>
        <v>43.929999999999829</v>
      </c>
      <c r="E4395" s="11">
        <f t="shared" si="765"/>
        <v>37.840000000001169</v>
      </c>
      <c r="F4395" s="11">
        <f t="shared" si="758"/>
        <v>-371.21040000001148</v>
      </c>
      <c r="G4395" s="11">
        <f t="shared" ca="1" si="412"/>
        <v>369.5071294</v>
      </c>
      <c r="H4395" s="15">
        <f t="shared" si="766"/>
        <v>0</v>
      </c>
      <c r="I4395" s="11">
        <f t="shared" ca="1" si="1"/>
        <v>-1.7032706440000001</v>
      </c>
      <c r="J4395" s="11">
        <f t="shared" ca="1" si="9"/>
        <v>-4.5012437740000001E-2</v>
      </c>
      <c r="K4395" s="9">
        <f t="shared" ca="1" si="763"/>
        <v>-25.630068269999999</v>
      </c>
      <c r="L4395" s="11">
        <f t="shared" ca="1" si="764"/>
        <v>7593.4285049999999</v>
      </c>
      <c r="M4395" s="11">
        <f t="shared" ca="1" si="759"/>
        <v>0.55066599999999999</v>
      </c>
      <c r="N4395" s="11">
        <f t="shared" ca="1" si="756"/>
        <v>0</v>
      </c>
      <c r="O4395" s="11">
        <f t="shared" ca="1" si="757"/>
        <v>369.5071294</v>
      </c>
      <c r="P4395" s="13">
        <f t="shared" ca="1" si="760"/>
        <v>309.78300000000002</v>
      </c>
      <c r="Q4395" s="11">
        <f t="shared" ca="1" si="415"/>
        <v>-8.273555447E-2</v>
      </c>
      <c r="R4395" s="11">
        <f t="shared" ca="1" si="761"/>
        <v>4.5884238270000001E-3</v>
      </c>
      <c r="S4395" s="11"/>
    </row>
    <row r="4396" spans="2:19" x14ac:dyDescent="0.2">
      <c r="B4396" s="11"/>
      <c r="D4396" s="14">
        <f t="shared" si="762"/>
        <v>43.939999999999827</v>
      </c>
      <c r="E4396" s="11">
        <f t="shared" si="765"/>
        <v>37.840000000001169</v>
      </c>
      <c r="F4396" s="11">
        <f t="shared" si="758"/>
        <v>-371.21040000001148</v>
      </c>
      <c r="G4396" s="11">
        <f t="shared" ca="1" si="412"/>
        <v>369.5201083</v>
      </c>
      <c r="H4396" s="15">
        <f t="shared" si="766"/>
        <v>0</v>
      </c>
      <c r="I4396" s="11">
        <f t="shared" ca="1" si="1"/>
        <v>-1.6902916990000001</v>
      </c>
      <c r="J4396" s="11">
        <f t="shared" ca="1" si="9"/>
        <v>-4.4669442359999999E-2</v>
      </c>
      <c r="K4396" s="9">
        <f t="shared" ca="1" si="763"/>
        <v>-25.630518389999999</v>
      </c>
      <c r="L4396" s="11">
        <f t="shared" ca="1" si="764"/>
        <v>7593.1722019999997</v>
      </c>
      <c r="M4396" s="11">
        <f t="shared" ca="1" si="759"/>
        <v>0.55066599999999999</v>
      </c>
      <c r="N4396" s="11">
        <f t="shared" ca="1" si="756"/>
        <v>0</v>
      </c>
      <c r="O4396" s="11">
        <f t="shared" ca="1" si="757"/>
        <v>369.5201083</v>
      </c>
      <c r="P4396" s="13">
        <f t="shared" ca="1" si="760"/>
        <v>309.78300000000002</v>
      </c>
      <c r="Q4396" s="11">
        <f t="shared" ca="1" si="415"/>
        <v>-8.2737007500000001E-2</v>
      </c>
      <c r="R4396" s="11">
        <f t="shared" ca="1" si="761"/>
        <v>4.5534599759999997E-3</v>
      </c>
      <c r="S4396" s="11"/>
    </row>
    <row r="4397" spans="2:19" x14ac:dyDescent="0.2">
      <c r="B4397" s="11"/>
      <c r="D4397" s="14">
        <f t="shared" si="762"/>
        <v>43.949999999999825</v>
      </c>
      <c r="E4397" s="11">
        <f t="shared" si="765"/>
        <v>37.840000000001169</v>
      </c>
      <c r="F4397" s="11">
        <f t="shared" si="758"/>
        <v>-371.21040000001148</v>
      </c>
      <c r="G4397" s="11">
        <f t="shared" ca="1" si="412"/>
        <v>369.57593680000002</v>
      </c>
      <c r="H4397" s="15">
        <f t="shared" si="766"/>
        <v>0</v>
      </c>
      <c r="I4397" s="11">
        <f t="shared" ca="1" si="1"/>
        <v>-1.6344632320000001</v>
      </c>
      <c r="J4397" s="11">
        <f t="shared" ca="1" si="9"/>
        <v>-4.3194060040000003E-2</v>
      </c>
      <c r="K4397" s="9">
        <f t="shared" ca="1" si="763"/>
        <v>-25.63096509</v>
      </c>
      <c r="L4397" s="11">
        <f t="shared" ca="1" si="764"/>
        <v>7592.9158950000001</v>
      </c>
      <c r="M4397" s="11">
        <f t="shared" ca="1" si="759"/>
        <v>0.55073000000000005</v>
      </c>
      <c r="N4397" s="11">
        <f t="shared" ca="1" si="756"/>
        <v>0</v>
      </c>
      <c r="O4397" s="11">
        <f t="shared" ca="1" si="757"/>
        <v>369.57593680000002</v>
      </c>
      <c r="P4397" s="13">
        <f t="shared" ca="1" si="760"/>
        <v>309.78800000000001</v>
      </c>
      <c r="Q4397" s="11">
        <f t="shared" ca="1" si="415"/>
        <v>-8.2737114050000005E-2</v>
      </c>
      <c r="R4397" s="11">
        <f t="shared" ca="1" si="761"/>
        <v>4.4030642250000003E-3</v>
      </c>
      <c r="S4397" s="11"/>
    </row>
    <row r="4398" spans="2:19" x14ac:dyDescent="0.2">
      <c r="B4398" s="11"/>
      <c r="D4398" s="14">
        <f t="shared" si="762"/>
        <v>43.959999999999823</v>
      </c>
      <c r="E4398" s="11">
        <f t="shared" si="765"/>
        <v>37.840000000001169</v>
      </c>
      <c r="F4398" s="11">
        <f t="shared" si="758"/>
        <v>-371.21040000001148</v>
      </c>
      <c r="G4398" s="11">
        <f t="shared" ca="1" si="412"/>
        <v>369.58839330000001</v>
      </c>
      <c r="H4398" s="15">
        <f t="shared" si="766"/>
        <v>0</v>
      </c>
      <c r="I4398" s="11">
        <f t="shared" ca="1" si="1"/>
        <v>-1.622006721</v>
      </c>
      <c r="J4398" s="11">
        <f t="shared" ca="1" si="9"/>
        <v>-4.2864871069999998E-2</v>
      </c>
      <c r="K4398" s="9">
        <f t="shared" ca="1" si="763"/>
        <v>-25.631397029999999</v>
      </c>
      <c r="L4398" s="11">
        <f t="shared" ca="1" si="764"/>
        <v>7592.6595829999997</v>
      </c>
      <c r="M4398" s="11">
        <f t="shared" ca="1" si="759"/>
        <v>0.55073000000000005</v>
      </c>
      <c r="N4398" s="11">
        <f t="shared" ca="1" si="756"/>
        <v>0</v>
      </c>
      <c r="O4398" s="11">
        <f t="shared" ca="1" si="757"/>
        <v>369.58839330000001</v>
      </c>
      <c r="P4398" s="13">
        <f t="shared" ca="1" si="760"/>
        <v>309.78800000000001</v>
      </c>
      <c r="Q4398" s="11">
        <f t="shared" ca="1" si="415"/>
        <v>-8.2738508360000004E-2</v>
      </c>
      <c r="R4398" s="11">
        <f t="shared" ca="1" si="761"/>
        <v>4.3695077540000004E-3</v>
      </c>
      <c r="S4398" s="11"/>
    </row>
    <row r="4399" spans="2:19" x14ac:dyDescent="0.2">
      <c r="B4399" s="11"/>
      <c r="D4399" s="14">
        <f t="shared" si="762"/>
        <v>43.969999999999821</v>
      </c>
      <c r="E4399" s="11">
        <f t="shared" si="765"/>
        <v>37.840000000001169</v>
      </c>
      <c r="F4399" s="11">
        <f t="shared" si="758"/>
        <v>-371.21040000001148</v>
      </c>
      <c r="G4399" s="11">
        <f t="shared" ca="1" si="412"/>
        <v>369.60075510000001</v>
      </c>
      <c r="H4399" s="15">
        <f t="shared" si="766"/>
        <v>0</v>
      </c>
      <c r="I4399" s="11">
        <f t="shared" ca="1" si="1"/>
        <v>-1.609644936</v>
      </c>
      <c r="J4399" s="11">
        <f t="shared" ca="1" si="9"/>
        <v>-4.2538185409999998E-2</v>
      </c>
      <c r="K4399" s="9">
        <f t="shared" ca="1" si="763"/>
        <v>-25.631825679999999</v>
      </c>
      <c r="L4399" s="11">
        <f t="shared" ca="1" si="764"/>
        <v>7592.4032669999997</v>
      </c>
      <c r="M4399" s="11">
        <f t="shared" ca="1" si="759"/>
        <v>0.55073000000000005</v>
      </c>
      <c r="N4399" s="11">
        <f t="shared" ref="N4399:N4462" ca="1" si="767">IF(K4399&gt;0,-0.5*M4399*(K4399^2)*CdR*CSAR,0)</f>
        <v>0</v>
      </c>
      <c r="O4399" s="11">
        <f t="shared" ref="O4399:O4462" ca="1" si="768">IF(K4399&gt;0,0, 0.5*M4399*(K4399^2)*CdC*CSAC)</f>
        <v>369.60075510000001</v>
      </c>
      <c r="P4399" s="13">
        <f t="shared" ca="1" si="760"/>
        <v>309.78800000000001</v>
      </c>
      <c r="Q4399" s="11">
        <f t="shared" ca="1" si="415"/>
        <v>-8.273989205E-2</v>
      </c>
      <c r="R4399" s="11">
        <f t="shared" ca="1" si="761"/>
        <v>4.3362064640000003E-3</v>
      </c>
      <c r="S4399" s="11"/>
    </row>
    <row r="4400" spans="2:19" x14ac:dyDescent="0.2">
      <c r="B4400" s="11"/>
      <c r="D4400" s="14">
        <f t="shared" si="762"/>
        <v>43.979999999999819</v>
      </c>
      <c r="E4400" s="11">
        <f t="shared" si="765"/>
        <v>37.840000000001169</v>
      </c>
      <c r="F4400" s="11">
        <f t="shared" si="758"/>
        <v>-371.21040000001148</v>
      </c>
      <c r="G4400" s="11">
        <f t="shared" ca="1" si="412"/>
        <v>369.61302280000001</v>
      </c>
      <c r="H4400" s="15">
        <f t="shared" si="766"/>
        <v>0</v>
      </c>
      <c r="I4400" s="11">
        <f t="shared" ca="1" si="1"/>
        <v>-1.5973771590000001</v>
      </c>
      <c r="J4400" s="11">
        <f t="shared" ca="1" si="9"/>
        <v>-4.2213984119999999E-2</v>
      </c>
      <c r="K4400" s="9">
        <f t="shared" ca="1" si="763"/>
        <v>-25.632251060000002</v>
      </c>
      <c r="L4400" s="11">
        <f t="shared" ca="1" si="764"/>
        <v>7592.1469470000002</v>
      </c>
      <c r="M4400" s="11">
        <f t="shared" ca="1" si="759"/>
        <v>0.55073000000000005</v>
      </c>
      <c r="N4400" s="11">
        <f t="shared" ca="1" si="767"/>
        <v>0</v>
      </c>
      <c r="O4400" s="11">
        <f t="shared" ca="1" si="768"/>
        <v>369.61302280000001</v>
      </c>
      <c r="P4400" s="13">
        <f t="shared" ca="1" si="760"/>
        <v>309.78800000000001</v>
      </c>
      <c r="Q4400" s="11">
        <f t="shared" ca="1" si="415"/>
        <v>-8.2741265179999995E-2</v>
      </c>
      <c r="R4400" s="11">
        <f t="shared" ca="1" si="761"/>
        <v>4.3031584219999997E-3</v>
      </c>
      <c r="S4400" s="11"/>
    </row>
    <row r="4401" spans="2:19" x14ac:dyDescent="0.2">
      <c r="B4401" s="11"/>
      <c r="D4401" s="14">
        <f t="shared" si="762"/>
        <v>43.989999999999817</v>
      </c>
      <c r="E4401" s="11">
        <f t="shared" si="765"/>
        <v>37.840000000001169</v>
      </c>
      <c r="F4401" s="11">
        <f t="shared" si="758"/>
        <v>-371.21040000001148</v>
      </c>
      <c r="G4401" s="11">
        <f t="shared" ca="1" si="412"/>
        <v>369.66815120000001</v>
      </c>
      <c r="H4401" s="15">
        <f t="shared" si="766"/>
        <v>0</v>
      </c>
      <c r="I4401" s="11">
        <f t="shared" ca="1" si="1"/>
        <v>-1.5422487579999999</v>
      </c>
      <c r="J4401" s="11">
        <f t="shared" ca="1" si="9"/>
        <v>-4.0757102490000002E-2</v>
      </c>
      <c r="K4401" s="9">
        <f t="shared" ca="1" si="763"/>
        <v>-25.632673199999999</v>
      </c>
      <c r="L4401" s="11">
        <f t="shared" ca="1" si="764"/>
        <v>7591.8906219999999</v>
      </c>
      <c r="M4401" s="11">
        <f t="shared" ca="1" si="759"/>
        <v>0.55079400000000001</v>
      </c>
      <c r="N4401" s="11">
        <f t="shared" ca="1" si="767"/>
        <v>0</v>
      </c>
      <c r="O4401" s="11">
        <f t="shared" ca="1" si="768"/>
        <v>369.66815120000001</v>
      </c>
      <c r="P4401" s="13">
        <f t="shared" ca="1" si="760"/>
        <v>309.79199999999997</v>
      </c>
      <c r="Q4401" s="11">
        <f t="shared" ca="1" si="415"/>
        <v>-8.2741559490000005E-2</v>
      </c>
      <c r="R4401" s="11">
        <f t="shared" ca="1" si="761"/>
        <v>4.1546485719999998E-3</v>
      </c>
      <c r="S4401" s="11"/>
    </row>
    <row r="4402" spans="2:19" x14ac:dyDescent="0.2">
      <c r="B4402" s="11"/>
      <c r="D4402" s="14">
        <f t="shared" si="762"/>
        <v>43.999999999999815</v>
      </c>
      <c r="E4402" s="11">
        <f t="shared" si="765"/>
        <v>37.840000000001169</v>
      </c>
      <c r="F4402" s="11">
        <f t="shared" si="758"/>
        <v>-371.21040000001148</v>
      </c>
      <c r="G4402" s="11">
        <f t="shared" ca="1" si="412"/>
        <v>369.67990709999998</v>
      </c>
      <c r="H4402" s="15">
        <f t="shared" si="766"/>
        <v>0</v>
      </c>
      <c r="I4402" s="11">
        <f t="shared" ca="1" si="1"/>
        <v>-1.5304928849999999</v>
      </c>
      <c r="J4402" s="11">
        <f t="shared" ca="1" si="9"/>
        <v>-4.0446429319999998E-2</v>
      </c>
      <c r="K4402" s="9">
        <f t="shared" ca="1" si="763"/>
        <v>-25.633080769999999</v>
      </c>
      <c r="L4402" s="11">
        <f t="shared" ca="1" si="764"/>
        <v>7591.6342930000001</v>
      </c>
      <c r="M4402" s="11">
        <f t="shared" ca="1" si="759"/>
        <v>0.55079400000000001</v>
      </c>
      <c r="N4402" s="11">
        <f t="shared" ca="1" si="767"/>
        <v>0</v>
      </c>
      <c r="O4402" s="11">
        <f t="shared" ca="1" si="768"/>
        <v>369.67990709999998</v>
      </c>
      <c r="P4402" s="13">
        <f t="shared" ca="1" si="760"/>
        <v>309.79199999999997</v>
      </c>
      <c r="Q4402" s="11">
        <f t="shared" ca="1" si="415"/>
        <v>-8.2742875120000003E-2</v>
      </c>
      <c r="R4402" s="11">
        <f t="shared" ca="1" si="761"/>
        <v>4.1229795429999997E-3</v>
      </c>
      <c r="S4402" s="11"/>
    </row>
    <row r="4403" spans="2:19" x14ac:dyDescent="0.2">
      <c r="B4403" s="11"/>
      <c r="D4403" s="14">
        <f t="shared" si="762"/>
        <v>44.009999999999813</v>
      </c>
      <c r="E4403" s="11">
        <f t="shared" si="765"/>
        <v>37.840000000001169</v>
      </c>
      <c r="F4403" s="11">
        <f t="shared" si="758"/>
        <v>-371.21040000001148</v>
      </c>
      <c r="G4403" s="11">
        <f t="shared" ca="1" si="412"/>
        <v>369.69157360000003</v>
      </c>
      <c r="H4403" s="15">
        <f t="shared" si="766"/>
        <v>0</v>
      </c>
      <c r="I4403" s="11">
        <f t="shared" ca="1" si="1"/>
        <v>-1.518826437</v>
      </c>
      <c r="J4403" s="11">
        <f t="shared" ca="1" si="9"/>
        <v>-4.0138119379999997E-2</v>
      </c>
      <c r="K4403" s="9">
        <f t="shared" ca="1" si="763"/>
        <v>-25.633485230000002</v>
      </c>
      <c r="L4403" s="11">
        <f t="shared" ca="1" si="764"/>
        <v>7591.3779599999998</v>
      </c>
      <c r="M4403" s="11">
        <f t="shared" ca="1" si="759"/>
        <v>0.55079400000000001</v>
      </c>
      <c r="N4403" s="11">
        <f t="shared" ca="1" si="767"/>
        <v>0</v>
      </c>
      <c r="O4403" s="11">
        <f t="shared" ca="1" si="768"/>
        <v>369.69157360000003</v>
      </c>
      <c r="P4403" s="13">
        <f t="shared" ca="1" si="760"/>
        <v>309.79199999999997</v>
      </c>
      <c r="Q4403" s="11">
        <f t="shared" ca="1" si="415"/>
        <v>-8.2744180720000005E-2</v>
      </c>
      <c r="R4403" s="11">
        <f t="shared" ca="1" si="761"/>
        <v>4.0915514150000002E-3</v>
      </c>
      <c r="S4403" s="11"/>
    </row>
    <row r="4404" spans="2:19" x14ac:dyDescent="0.2">
      <c r="B4404" s="11"/>
      <c r="D4404" s="14">
        <f t="shared" si="762"/>
        <v>44.019999999999811</v>
      </c>
      <c r="E4404" s="11">
        <f t="shared" si="765"/>
        <v>37.840000000001169</v>
      </c>
      <c r="F4404" s="11">
        <f t="shared" si="758"/>
        <v>-371.21040000001148</v>
      </c>
      <c r="G4404" s="11">
        <f t="shared" ca="1" si="412"/>
        <v>369.7031513</v>
      </c>
      <c r="H4404" s="15">
        <f t="shared" si="766"/>
        <v>0</v>
      </c>
      <c r="I4404" s="11">
        <f t="shared" ca="1" si="1"/>
        <v>-1.5072487370000001</v>
      </c>
      <c r="J4404" s="11">
        <f t="shared" ca="1" si="9"/>
        <v>-3.9832154779999997E-2</v>
      </c>
      <c r="K4404" s="9">
        <f t="shared" ca="1" si="763"/>
        <v>-25.633886619999998</v>
      </c>
      <c r="L4404" s="11">
        <f t="shared" ca="1" si="764"/>
        <v>7591.1216240000003</v>
      </c>
      <c r="M4404" s="11">
        <f t="shared" ca="1" si="759"/>
        <v>0.55079400000000001</v>
      </c>
      <c r="N4404" s="11">
        <f t="shared" ca="1" si="767"/>
        <v>0</v>
      </c>
      <c r="O4404" s="11">
        <f t="shared" ca="1" si="768"/>
        <v>369.7031513</v>
      </c>
      <c r="P4404" s="13">
        <f t="shared" ca="1" si="760"/>
        <v>309.79199999999997</v>
      </c>
      <c r="Q4404" s="11">
        <f t="shared" ca="1" si="415"/>
        <v>-8.2745476370000001E-2</v>
      </c>
      <c r="R4404" s="11">
        <f t="shared" ca="1" si="761"/>
        <v>4.0603623630000004E-3</v>
      </c>
      <c r="S4404" s="11"/>
    </row>
    <row r="4405" spans="2:19" x14ac:dyDescent="0.2">
      <c r="B4405" s="11"/>
      <c r="D4405" s="14">
        <f t="shared" si="762"/>
        <v>44.029999999999809</v>
      </c>
      <c r="E4405" s="11">
        <f t="shared" si="765"/>
        <v>37.840000000001169</v>
      </c>
      <c r="F4405" s="11">
        <f t="shared" si="758"/>
        <v>-371.21040000001148</v>
      </c>
      <c r="G4405" s="11">
        <f t="shared" ca="1" si="412"/>
        <v>369.75760020000001</v>
      </c>
      <c r="H4405" s="15">
        <f t="shared" si="766"/>
        <v>0</v>
      </c>
      <c r="I4405" s="11">
        <f t="shared" ca="1" si="1"/>
        <v>-1.452799789</v>
      </c>
      <c r="J4405" s="11">
        <f t="shared" ca="1" si="9"/>
        <v>-3.8393229100000002E-2</v>
      </c>
      <c r="K4405" s="9">
        <f t="shared" ca="1" si="763"/>
        <v>-25.634284940000001</v>
      </c>
      <c r="L4405" s="11">
        <f t="shared" ca="1" si="764"/>
        <v>7590.8652830000001</v>
      </c>
      <c r="M4405" s="11">
        <f t="shared" ca="1" si="759"/>
        <v>0.55085799999999996</v>
      </c>
      <c r="N4405" s="11">
        <f t="shared" ca="1" si="767"/>
        <v>0</v>
      </c>
      <c r="O4405" s="11">
        <f t="shared" ca="1" si="768"/>
        <v>369.75760020000001</v>
      </c>
      <c r="P4405" s="13">
        <f t="shared" ca="1" si="760"/>
        <v>309.79599999999999</v>
      </c>
      <c r="Q4405" s="11">
        <f t="shared" ca="1" si="415"/>
        <v>-8.2745693740000001E-2</v>
      </c>
      <c r="R4405" s="11">
        <f t="shared" ca="1" si="761"/>
        <v>3.9136828850000003E-3</v>
      </c>
      <c r="S4405" s="11"/>
    </row>
    <row r="4406" spans="2:19" x14ac:dyDescent="0.2">
      <c r="B4406" s="11"/>
      <c r="D4406" s="14">
        <f t="shared" si="762"/>
        <v>44.039999999999807</v>
      </c>
      <c r="E4406" s="11">
        <f t="shared" si="765"/>
        <v>37.840000000001169</v>
      </c>
      <c r="F4406" s="11">
        <f t="shared" si="758"/>
        <v>-371.21040000001148</v>
      </c>
      <c r="G4406" s="11">
        <f t="shared" ca="1" si="412"/>
        <v>369.76867620000002</v>
      </c>
      <c r="H4406" s="15">
        <f t="shared" si="766"/>
        <v>0</v>
      </c>
      <c r="I4406" s="11">
        <f t="shared" ca="1" si="1"/>
        <v>-1.4417237679999999</v>
      </c>
      <c r="J4406" s="11">
        <f t="shared" ca="1" si="9"/>
        <v>-3.8100522400000003E-2</v>
      </c>
      <c r="K4406" s="9">
        <f t="shared" ca="1" si="763"/>
        <v>-25.634668869999999</v>
      </c>
      <c r="L4406" s="11">
        <f t="shared" ca="1" si="764"/>
        <v>7590.6089380000003</v>
      </c>
      <c r="M4406" s="11">
        <f t="shared" ca="1" si="759"/>
        <v>0.55085799999999996</v>
      </c>
      <c r="N4406" s="11">
        <f t="shared" ca="1" si="767"/>
        <v>0</v>
      </c>
      <c r="O4406" s="11">
        <f t="shared" ca="1" si="768"/>
        <v>369.76867620000002</v>
      </c>
      <c r="P4406" s="13">
        <f t="shared" ca="1" si="760"/>
        <v>309.79599999999999</v>
      </c>
      <c r="Q4406" s="11">
        <f t="shared" ca="1" si="415"/>
        <v>-8.2746933039999998E-2</v>
      </c>
      <c r="R4406" s="11">
        <f t="shared" ca="1" si="761"/>
        <v>3.883845301E-3</v>
      </c>
      <c r="S4406" s="11"/>
    </row>
    <row r="4407" spans="2:19" x14ac:dyDescent="0.2">
      <c r="B4407" s="11"/>
      <c r="D4407" s="14">
        <f t="shared" si="762"/>
        <v>44.049999999999805</v>
      </c>
      <c r="E4407" s="11">
        <f t="shared" si="765"/>
        <v>37.840000000001169</v>
      </c>
      <c r="F4407" s="11">
        <f t="shared" si="758"/>
        <v>-371.21040000001148</v>
      </c>
      <c r="G4407" s="11">
        <f t="shared" ca="1" si="412"/>
        <v>369.77966800000002</v>
      </c>
      <c r="H4407" s="15">
        <f t="shared" si="766"/>
        <v>0</v>
      </c>
      <c r="I4407" s="11">
        <f t="shared" ca="1" si="1"/>
        <v>-1.430732025</v>
      </c>
      <c r="J4407" s="11">
        <f t="shared" ca="1" si="9"/>
        <v>-3.7810042939999997E-2</v>
      </c>
      <c r="K4407" s="9">
        <f t="shared" ca="1" si="763"/>
        <v>-25.63504987</v>
      </c>
      <c r="L4407" s="11">
        <f t="shared" ca="1" si="764"/>
        <v>7590.3525890000001</v>
      </c>
      <c r="M4407" s="11">
        <f t="shared" ca="1" si="759"/>
        <v>0.55085799999999996</v>
      </c>
      <c r="N4407" s="11">
        <f t="shared" ca="1" si="767"/>
        <v>0</v>
      </c>
      <c r="O4407" s="11">
        <f t="shared" ca="1" si="768"/>
        <v>369.77966800000002</v>
      </c>
      <c r="P4407" s="13">
        <f t="shared" ca="1" si="760"/>
        <v>309.79599999999999</v>
      </c>
      <c r="Q4407" s="11">
        <f t="shared" ca="1" si="415"/>
        <v>-8.2748162900000005E-2</v>
      </c>
      <c r="R4407" s="11">
        <f t="shared" ca="1" si="761"/>
        <v>3.8542347539999998E-3</v>
      </c>
      <c r="S4407" s="11"/>
    </row>
    <row r="4408" spans="2:19" x14ac:dyDescent="0.2">
      <c r="B4408" s="11"/>
      <c r="D4408" s="14">
        <f t="shared" si="762"/>
        <v>44.059999999999803</v>
      </c>
      <c r="E4408" s="11">
        <f t="shared" si="765"/>
        <v>37.840000000001169</v>
      </c>
      <c r="F4408" s="11">
        <f t="shared" si="758"/>
        <v>-371.21040000001148</v>
      </c>
      <c r="G4408" s="11">
        <f t="shared" ca="1" si="412"/>
        <v>369.79057610000001</v>
      </c>
      <c r="H4408" s="15">
        <f t="shared" si="766"/>
        <v>0</v>
      </c>
      <c r="I4408" s="11">
        <f t="shared" ca="1" si="1"/>
        <v>-1.419823922</v>
      </c>
      <c r="J4408" s="11">
        <f t="shared" ca="1" si="9"/>
        <v>-3.7521773830000001E-2</v>
      </c>
      <c r="K4408" s="9">
        <f t="shared" ca="1" si="763"/>
        <v>-25.635427969999999</v>
      </c>
      <c r="L4408" s="11">
        <f t="shared" ca="1" si="764"/>
        <v>7590.0962369999997</v>
      </c>
      <c r="M4408" s="11">
        <f t="shared" ca="1" si="759"/>
        <v>0.55085799999999996</v>
      </c>
      <c r="N4408" s="11">
        <f t="shared" ca="1" si="767"/>
        <v>0</v>
      </c>
      <c r="O4408" s="11">
        <f t="shared" ca="1" si="768"/>
        <v>369.79057610000001</v>
      </c>
      <c r="P4408" s="13">
        <f t="shared" ca="1" si="760"/>
        <v>309.79599999999999</v>
      </c>
      <c r="Q4408" s="11">
        <f t="shared" ca="1" si="415"/>
        <v>-8.2749383379999999E-2</v>
      </c>
      <c r="R4408" s="11">
        <f t="shared" ca="1" si="761"/>
        <v>3.824849524E-3</v>
      </c>
      <c r="S4408" s="11"/>
    </row>
    <row r="4409" spans="2:19" x14ac:dyDescent="0.2">
      <c r="B4409" s="11"/>
      <c r="D4409" s="14">
        <f t="shared" si="762"/>
        <v>44.069999999999801</v>
      </c>
      <c r="E4409" s="11">
        <f t="shared" si="765"/>
        <v>37.840000000001169</v>
      </c>
      <c r="F4409" s="11">
        <f t="shared" si="758"/>
        <v>-371.21040000001148</v>
      </c>
      <c r="G4409" s="11">
        <f t="shared" ca="1" si="412"/>
        <v>369.8443656</v>
      </c>
      <c r="H4409" s="15">
        <f t="shared" si="766"/>
        <v>0</v>
      </c>
      <c r="I4409" s="11">
        <f t="shared" ca="1" si="1"/>
        <v>-1.3660344129999999</v>
      </c>
      <c r="J4409" s="11">
        <f t="shared" ca="1" si="9"/>
        <v>-3.6100275199999997E-2</v>
      </c>
      <c r="K4409" s="9">
        <f t="shared" ca="1" si="763"/>
        <v>-25.635803190000001</v>
      </c>
      <c r="L4409" s="11">
        <f t="shared" ca="1" si="764"/>
        <v>7589.8398809999999</v>
      </c>
      <c r="M4409" s="11">
        <f t="shared" ca="1" si="759"/>
        <v>0.55092200000000002</v>
      </c>
      <c r="N4409" s="11">
        <f t="shared" ca="1" si="767"/>
        <v>0</v>
      </c>
      <c r="O4409" s="11">
        <f t="shared" ca="1" si="768"/>
        <v>369.8443656</v>
      </c>
      <c r="P4409" s="13">
        <f t="shared" ca="1" si="760"/>
        <v>309.8</v>
      </c>
      <c r="Q4409" s="11">
        <f t="shared" ca="1" si="415"/>
        <v>-8.274952612E-2</v>
      </c>
      <c r="R4409" s="11">
        <f t="shared" ca="1" si="761"/>
        <v>3.6799465030000001E-3</v>
      </c>
      <c r="S4409" s="11"/>
    </row>
    <row r="4410" spans="2:19" x14ac:dyDescent="0.2">
      <c r="B4410" s="11"/>
      <c r="D4410" s="14">
        <f t="shared" si="762"/>
        <v>44.079999999999799</v>
      </c>
      <c r="E4410" s="11">
        <f t="shared" si="765"/>
        <v>37.840000000001169</v>
      </c>
      <c r="F4410" s="11">
        <f t="shared" si="758"/>
        <v>-371.21040000001148</v>
      </c>
      <c r="G4410" s="11">
        <f t="shared" ca="1" si="412"/>
        <v>369.85478189999998</v>
      </c>
      <c r="H4410" s="15">
        <f t="shared" si="766"/>
        <v>0</v>
      </c>
      <c r="I4410" s="11">
        <f t="shared" ca="1" si="1"/>
        <v>-1.355618062</v>
      </c>
      <c r="J4410" s="11">
        <f t="shared" ca="1" si="9"/>
        <v>-3.5825001629999999E-2</v>
      </c>
      <c r="K4410" s="9">
        <f t="shared" ca="1" si="763"/>
        <v>-25.6361642</v>
      </c>
      <c r="L4410" s="11">
        <f t="shared" ca="1" si="764"/>
        <v>7589.5835209999996</v>
      </c>
      <c r="M4410" s="11">
        <f t="shared" ca="1" si="759"/>
        <v>0.55092200000000002</v>
      </c>
      <c r="N4410" s="11">
        <f t="shared" ca="1" si="767"/>
        <v>0</v>
      </c>
      <c r="O4410" s="11">
        <f t="shared" ca="1" si="768"/>
        <v>369.85478189999998</v>
      </c>
      <c r="P4410" s="13">
        <f t="shared" ca="1" si="760"/>
        <v>309.8</v>
      </c>
      <c r="Q4410" s="11">
        <f t="shared" ca="1" si="415"/>
        <v>-8.2750691400000007E-2</v>
      </c>
      <c r="R4410" s="11">
        <f t="shared" ca="1" si="761"/>
        <v>3.651885997E-3</v>
      </c>
      <c r="S4410" s="11"/>
    </row>
    <row r="4411" spans="2:19" x14ac:dyDescent="0.2">
      <c r="B4411" s="11"/>
      <c r="D4411" s="14">
        <f t="shared" si="762"/>
        <v>44.089999999999797</v>
      </c>
      <c r="E4411" s="11">
        <f t="shared" si="765"/>
        <v>37.840000000001169</v>
      </c>
      <c r="F4411" s="11">
        <f t="shared" si="758"/>
        <v>-371.21040000001148</v>
      </c>
      <c r="G4411" s="11">
        <f t="shared" ca="1" si="412"/>
        <v>369.86511899999999</v>
      </c>
      <c r="H4411" s="15">
        <f t="shared" si="766"/>
        <v>0</v>
      </c>
      <c r="I4411" s="11">
        <f t="shared" ca="1" si="1"/>
        <v>-1.345280992</v>
      </c>
      <c r="J4411" s="11">
        <f t="shared" ca="1" si="9"/>
        <v>-3.5551823250000003E-2</v>
      </c>
      <c r="K4411" s="9">
        <f t="shared" ca="1" si="763"/>
        <v>-25.636522450000001</v>
      </c>
      <c r="L4411" s="11">
        <f t="shared" ca="1" si="764"/>
        <v>7589.3271580000001</v>
      </c>
      <c r="M4411" s="11">
        <f t="shared" ca="1" si="759"/>
        <v>0.55092200000000002</v>
      </c>
      <c r="N4411" s="11">
        <f t="shared" ca="1" si="767"/>
        <v>0</v>
      </c>
      <c r="O4411" s="11">
        <f t="shared" ca="1" si="768"/>
        <v>369.86511899999999</v>
      </c>
      <c r="P4411" s="13">
        <f t="shared" ca="1" si="760"/>
        <v>309.8</v>
      </c>
      <c r="Q4411" s="11">
        <f t="shared" ca="1" si="415"/>
        <v>-8.2751847789999999E-2</v>
      </c>
      <c r="R4411" s="11">
        <f t="shared" ca="1" si="761"/>
        <v>3.6240390680000001E-3</v>
      </c>
      <c r="S4411" s="11"/>
    </row>
    <row r="4412" spans="2:19" x14ac:dyDescent="0.2">
      <c r="B4412" s="11"/>
      <c r="D4412" s="14">
        <f t="shared" si="762"/>
        <v>44.099999999999795</v>
      </c>
      <c r="E4412" s="11">
        <f t="shared" si="765"/>
        <v>37.840000000001169</v>
      </c>
      <c r="F4412" s="11">
        <f t="shared" si="758"/>
        <v>-371.21040000001148</v>
      </c>
      <c r="G4412" s="11">
        <f t="shared" ca="1" si="412"/>
        <v>369.87537739999999</v>
      </c>
      <c r="H4412" s="15">
        <f t="shared" si="766"/>
        <v>0</v>
      </c>
      <c r="I4412" s="11">
        <f t="shared" ca="1" si="1"/>
        <v>-1.3350226030000001</v>
      </c>
      <c r="J4412" s="11">
        <f t="shared" ca="1" si="9"/>
        <v>-3.5280724190000001E-2</v>
      </c>
      <c r="K4412" s="9">
        <f t="shared" ca="1" si="763"/>
        <v>-25.63687796</v>
      </c>
      <c r="L4412" s="11">
        <f t="shared" ca="1" si="764"/>
        <v>7589.0707910000001</v>
      </c>
      <c r="M4412" s="11">
        <f t="shared" ca="1" si="759"/>
        <v>0.55092200000000002</v>
      </c>
      <c r="N4412" s="11">
        <f t="shared" ca="1" si="767"/>
        <v>0</v>
      </c>
      <c r="O4412" s="11">
        <f t="shared" ca="1" si="768"/>
        <v>369.87537739999999</v>
      </c>
      <c r="P4412" s="13">
        <f t="shared" ca="1" si="760"/>
        <v>309.8</v>
      </c>
      <c r="Q4412" s="11">
        <f t="shared" ca="1" si="415"/>
        <v>-8.2752995359999998E-2</v>
      </c>
      <c r="R4412" s="11">
        <f t="shared" ca="1" si="761"/>
        <v>3.5964040970000001E-3</v>
      </c>
      <c r="S4412" s="11"/>
    </row>
    <row r="4413" spans="2:19" x14ac:dyDescent="0.2">
      <c r="B4413" s="11"/>
      <c r="D4413" s="14">
        <f t="shared" si="762"/>
        <v>44.109999999999793</v>
      </c>
      <c r="E4413" s="11">
        <f t="shared" si="765"/>
        <v>37.840000000001169</v>
      </c>
      <c r="F4413" s="11">
        <f t="shared" si="758"/>
        <v>-371.21040000001148</v>
      </c>
      <c r="G4413" s="11">
        <f t="shared" ca="1" si="412"/>
        <v>369.92785550000002</v>
      </c>
      <c r="H4413" s="15">
        <f t="shared" si="766"/>
        <v>0</v>
      </c>
      <c r="I4413" s="11">
        <f t="shared" ca="1" si="1"/>
        <v>-1.2825444960000001</v>
      </c>
      <c r="J4413" s="11">
        <f t="shared" ca="1" si="9"/>
        <v>-3.3893882030000003E-2</v>
      </c>
      <c r="K4413" s="9">
        <f t="shared" ca="1" si="763"/>
        <v>-25.637230769999999</v>
      </c>
      <c r="L4413" s="11">
        <f t="shared" ca="1" si="764"/>
        <v>7588.8144199999997</v>
      </c>
      <c r="M4413" s="11">
        <f t="shared" ca="1" si="759"/>
        <v>0.55098499999999995</v>
      </c>
      <c r="N4413" s="11">
        <f t="shared" ca="1" si="767"/>
        <v>0</v>
      </c>
      <c r="O4413" s="11">
        <f t="shared" ca="1" si="768"/>
        <v>369.92785550000002</v>
      </c>
      <c r="P4413" s="13">
        <f t="shared" ca="1" si="760"/>
        <v>309.80399999999997</v>
      </c>
      <c r="Q4413" s="11">
        <f t="shared" ca="1" si="415"/>
        <v>-8.2753065710000004E-2</v>
      </c>
      <c r="R4413" s="11">
        <f t="shared" ca="1" si="761"/>
        <v>3.4550338459999998E-3</v>
      </c>
      <c r="S4413" s="11"/>
    </row>
    <row r="4414" spans="2:19" x14ac:dyDescent="0.2">
      <c r="B4414" s="11"/>
      <c r="D4414" s="14">
        <f t="shared" si="762"/>
        <v>44.119999999999791</v>
      </c>
      <c r="E4414" s="11">
        <f t="shared" si="765"/>
        <v>37.840000000001169</v>
      </c>
      <c r="F4414" s="11">
        <f t="shared" si="758"/>
        <v>-371.21040000001148</v>
      </c>
      <c r="G4414" s="11">
        <f t="shared" ca="1" si="412"/>
        <v>369.93763689999997</v>
      </c>
      <c r="H4414" s="15">
        <f t="shared" si="766"/>
        <v>0</v>
      </c>
      <c r="I4414" s="11">
        <f t="shared" ca="1" si="1"/>
        <v>-1.272763117</v>
      </c>
      <c r="J4414" s="11">
        <f t="shared" ca="1" si="9"/>
        <v>-3.3635388920000002E-2</v>
      </c>
      <c r="K4414" s="9">
        <f t="shared" ca="1" si="763"/>
        <v>-25.637569710000001</v>
      </c>
      <c r="L4414" s="11">
        <f t="shared" ca="1" si="764"/>
        <v>7588.5580460000001</v>
      </c>
      <c r="M4414" s="11">
        <f t="shared" ca="1" si="759"/>
        <v>0.55098499999999995</v>
      </c>
      <c r="N4414" s="11">
        <f t="shared" ca="1" si="767"/>
        <v>0</v>
      </c>
      <c r="O4414" s="11">
        <f t="shared" ca="1" si="768"/>
        <v>369.93763689999997</v>
      </c>
      <c r="P4414" s="13">
        <f t="shared" ca="1" si="760"/>
        <v>309.80399999999997</v>
      </c>
      <c r="Q4414" s="11">
        <f t="shared" ca="1" si="415"/>
        <v>-8.2754159760000001E-2</v>
      </c>
      <c r="R4414" s="11">
        <f t="shared" ca="1" si="761"/>
        <v>3.428683886E-3</v>
      </c>
      <c r="S4414" s="11"/>
    </row>
    <row r="4415" spans="2:19" x14ac:dyDescent="0.2">
      <c r="B4415" s="11"/>
      <c r="D4415" s="14">
        <f t="shared" si="762"/>
        <v>44.129999999999789</v>
      </c>
      <c r="E4415" s="11">
        <f t="shared" si="765"/>
        <v>37.840000000001169</v>
      </c>
      <c r="F4415" s="11">
        <f t="shared" si="758"/>
        <v>-371.21040000001148</v>
      </c>
      <c r="G4415" s="11">
        <f t="shared" ca="1" si="412"/>
        <v>369.9473438</v>
      </c>
      <c r="H4415" s="15">
        <f t="shared" si="766"/>
        <v>0</v>
      </c>
      <c r="I4415" s="11">
        <f t="shared" ca="1" si="1"/>
        <v>-1.2630562080000001</v>
      </c>
      <c r="J4415" s="11">
        <f t="shared" ca="1" si="9"/>
        <v>-3.3378863840000002E-2</v>
      </c>
      <c r="K4415" s="9">
        <f t="shared" ca="1" si="763"/>
        <v>-25.637906059999999</v>
      </c>
      <c r="L4415" s="11">
        <f t="shared" ca="1" si="764"/>
        <v>7588.3016690000004</v>
      </c>
      <c r="M4415" s="11">
        <f t="shared" ca="1" si="759"/>
        <v>0.55098499999999995</v>
      </c>
      <c r="N4415" s="11">
        <f t="shared" ca="1" si="767"/>
        <v>0</v>
      </c>
      <c r="O4415" s="11">
        <f t="shared" ca="1" si="768"/>
        <v>369.9473438</v>
      </c>
      <c r="P4415" s="13">
        <f t="shared" ca="1" si="760"/>
        <v>309.80399999999997</v>
      </c>
      <c r="Q4415" s="11">
        <f t="shared" ca="1" si="415"/>
        <v>-8.2755245460000001E-2</v>
      </c>
      <c r="R4415" s="11">
        <f t="shared" ca="1" si="761"/>
        <v>3.40253454E-3</v>
      </c>
      <c r="S4415" s="11"/>
    </row>
    <row r="4416" spans="2:19" x14ac:dyDescent="0.2">
      <c r="B4416" s="11"/>
      <c r="D4416" s="14">
        <f t="shared" si="762"/>
        <v>44.139999999999787</v>
      </c>
      <c r="E4416" s="11">
        <f t="shared" si="765"/>
        <v>37.840000000001169</v>
      </c>
      <c r="F4416" s="11">
        <f t="shared" si="758"/>
        <v>-371.21040000001148</v>
      </c>
      <c r="G4416" s="11">
        <f t="shared" ca="1" si="412"/>
        <v>369.95697680000001</v>
      </c>
      <c r="H4416" s="15">
        <f t="shared" si="766"/>
        <v>0</v>
      </c>
      <c r="I4416" s="11">
        <f t="shared" ca="1" si="1"/>
        <v>-1.253423204</v>
      </c>
      <c r="J4416" s="11">
        <f t="shared" ca="1" si="9"/>
        <v>-3.3124291860000002E-2</v>
      </c>
      <c r="K4416" s="9">
        <f t="shared" ca="1" si="763"/>
        <v>-25.638239850000001</v>
      </c>
      <c r="L4416" s="11">
        <f t="shared" ca="1" si="764"/>
        <v>7588.0452880000003</v>
      </c>
      <c r="M4416" s="11">
        <f t="shared" ca="1" si="759"/>
        <v>0.55098499999999995</v>
      </c>
      <c r="N4416" s="11">
        <f t="shared" ca="1" si="767"/>
        <v>0</v>
      </c>
      <c r="O4416" s="11">
        <f t="shared" ca="1" si="768"/>
        <v>369.95697680000001</v>
      </c>
      <c r="P4416" s="13">
        <f t="shared" ca="1" si="760"/>
        <v>309.80399999999997</v>
      </c>
      <c r="Q4416" s="11">
        <f t="shared" ca="1" si="415"/>
        <v>-8.2756322879999997E-2</v>
      </c>
      <c r="R4416" s="11">
        <f t="shared" ca="1" si="761"/>
        <v>3.3765842869999999E-3</v>
      </c>
      <c r="S4416" s="11"/>
    </row>
    <row r="4417" spans="2:19" x14ac:dyDescent="0.2">
      <c r="B4417" s="11"/>
      <c r="D4417" s="14">
        <f t="shared" si="762"/>
        <v>44.149999999999785</v>
      </c>
      <c r="E4417" s="11">
        <f t="shared" si="765"/>
        <v>37.840000000001169</v>
      </c>
      <c r="F4417" s="11">
        <f t="shared" si="758"/>
        <v>-371.21040000001148</v>
      </c>
      <c r="G4417" s="11">
        <f t="shared" ca="1" si="412"/>
        <v>370.0095101</v>
      </c>
      <c r="H4417" s="15">
        <f t="shared" si="766"/>
        <v>0</v>
      </c>
      <c r="I4417" s="11">
        <f t="shared" ca="1" si="1"/>
        <v>-1.200889855</v>
      </c>
      <c r="J4417" s="11">
        <f t="shared" ca="1" si="9"/>
        <v>-3.1735989819999998E-2</v>
      </c>
      <c r="K4417" s="9">
        <f t="shared" ca="1" si="763"/>
        <v>-25.638571089999999</v>
      </c>
      <c r="L4417" s="11">
        <f t="shared" ca="1" si="764"/>
        <v>7587.788904</v>
      </c>
      <c r="M4417" s="11">
        <f t="shared" ca="1" si="759"/>
        <v>0.55104900000000001</v>
      </c>
      <c r="N4417" s="11">
        <f t="shared" ca="1" si="767"/>
        <v>0</v>
      </c>
      <c r="O4417" s="11">
        <f t="shared" ca="1" si="768"/>
        <v>370.0095101</v>
      </c>
      <c r="P4417" s="13">
        <f t="shared" ca="1" si="760"/>
        <v>309.80900000000003</v>
      </c>
      <c r="Q4417" s="11">
        <f t="shared" ca="1" si="415"/>
        <v>-8.2756056460000005E-2</v>
      </c>
      <c r="R4417" s="11">
        <f t="shared" ca="1" si="761"/>
        <v>3.2350652210000001E-3</v>
      </c>
      <c r="S4417" s="11"/>
    </row>
    <row r="4418" spans="2:19" x14ac:dyDescent="0.2">
      <c r="B4418" s="11"/>
      <c r="D4418" s="14">
        <f t="shared" si="762"/>
        <v>44.159999999999783</v>
      </c>
      <c r="E4418" s="11">
        <f t="shared" si="765"/>
        <v>37.840000000001169</v>
      </c>
      <c r="F4418" s="11">
        <f t="shared" ref="F4418:F4481" si="769">E4418*Grav</f>
        <v>-371.21040000001148</v>
      </c>
      <c r="G4418" s="11">
        <f t="shared" ca="1" si="412"/>
        <v>370.0186703</v>
      </c>
      <c r="H4418" s="15">
        <f t="shared" si="766"/>
        <v>0</v>
      </c>
      <c r="I4418" s="11">
        <f t="shared" ca="1" si="1"/>
        <v>-1.191729679</v>
      </c>
      <c r="J4418" s="11">
        <f t="shared" ca="1" si="9"/>
        <v>-3.1493913300000002E-2</v>
      </c>
      <c r="K4418" s="9">
        <f t="shared" ca="1" si="763"/>
        <v>-25.63888845</v>
      </c>
      <c r="L4418" s="11">
        <f t="shared" ca="1" si="764"/>
        <v>7587.5325169999996</v>
      </c>
      <c r="M4418" s="11">
        <f t="shared" ref="M4418:M4481" ca="1" si="770">VLOOKUP(L4418,AtmChart,4)</f>
        <v>0.55104900000000001</v>
      </c>
      <c r="N4418" s="11">
        <f t="shared" ca="1" si="767"/>
        <v>0</v>
      </c>
      <c r="O4418" s="11">
        <f t="shared" ca="1" si="768"/>
        <v>370.0186703</v>
      </c>
      <c r="P4418" s="13">
        <f t="shared" ref="P4418:P4481" ca="1" si="771">VLOOKUP(L4418,AtmChart,5)</f>
        <v>309.80900000000003</v>
      </c>
      <c r="Q4418" s="11">
        <f t="shared" ca="1" si="415"/>
        <v>-8.2757080829999996E-2</v>
      </c>
      <c r="R4418" s="11">
        <f t="shared" ref="R4418:R4481" ca="1" si="772">J4418/Grav</f>
        <v>3.210388715E-3</v>
      </c>
      <c r="S4418" s="11"/>
    </row>
    <row r="4419" spans="2:19" x14ac:dyDescent="0.2">
      <c r="B4419" s="11"/>
      <c r="D4419" s="14">
        <f t="shared" ref="D4419:D4482" si="773">D4418+DeltaT</f>
        <v>44.169999999999781</v>
      </c>
      <c r="E4419" s="11">
        <f t="shared" si="765"/>
        <v>37.840000000001169</v>
      </c>
      <c r="F4419" s="11">
        <f t="shared" si="769"/>
        <v>-371.21040000001148</v>
      </c>
      <c r="G4419" s="11">
        <f t="shared" ca="1" si="412"/>
        <v>370.02776069999999</v>
      </c>
      <c r="H4419" s="15">
        <f t="shared" si="766"/>
        <v>0</v>
      </c>
      <c r="I4419" s="11">
        <f t="shared" ca="1" si="1"/>
        <v>-1.1826392640000001</v>
      </c>
      <c r="J4419" s="11">
        <f t="shared" ca="1" si="9"/>
        <v>-3.1253680329999999E-2</v>
      </c>
      <c r="K4419" s="9">
        <f t="shared" ref="K4419:K4482" ca="1" si="774">K4418+J4418*DeltaT</f>
        <v>-25.639203389999999</v>
      </c>
      <c r="L4419" s="11">
        <f t="shared" ref="L4419:L4482" ca="1" si="775">L4418+K4418*DeltaT+(0.5*J4418*DeltaT^2)</f>
        <v>7587.2761259999997</v>
      </c>
      <c r="M4419" s="11">
        <f t="shared" ca="1" si="770"/>
        <v>0.55104900000000001</v>
      </c>
      <c r="N4419" s="11">
        <f t="shared" ca="1" si="767"/>
        <v>0</v>
      </c>
      <c r="O4419" s="11">
        <f t="shared" ca="1" si="768"/>
        <v>370.02776069999999</v>
      </c>
      <c r="P4419" s="13">
        <f t="shared" ca="1" si="771"/>
        <v>309.80900000000003</v>
      </c>
      <c r="Q4419" s="11">
        <f t="shared" ca="1" si="415"/>
        <v>-8.2758097389999993E-2</v>
      </c>
      <c r="R4419" s="11">
        <f t="shared" ca="1" si="772"/>
        <v>3.1859001360000001E-3</v>
      </c>
      <c r="S4419" s="11"/>
    </row>
    <row r="4420" spans="2:19" x14ac:dyDescent="0.2">
      <c r="B4420" s="11"/>
      <c r="D4420" s="14">
        <f t="shared" si="773"/>
        <v>44.179999999999779</v>
      </c>
      <c r="E4420" s="11">
        <f t="shared" si="765"/>
        <v>37.840000000001169</v>
      </c>
      <c r="F4420" s="11">
        <f t="shared" si="769"/>
        <v>-371.21040000001148</v>
      </c>
      <c r="G4420" s="11">
        <f t="shared" ca="1" si="412"/>
        <v>370.03678189999999</v>
      </c>
      <c r="H4420" s="15">
        <f t="shared" si="766"/>
        <v>0</v>
      </c>
      <c r="I4420" s="11">
        <f t="shared" ca="1" si="1"/>
        <v>-1.1736180789999999</v>
      </c>
      <c r="J4420" s="11">
        <f t="shared" ca="1" si="9"/>
        <v>-3.1015276920000001E-2</v>
      </c>
      <c r="K4420" s="9">
        <f t="shared" ca="1" si="774"/>
        <v>-25.639515930000002</v>
      </c>
      <c r="L4420" s="11">
        <f t="shared" ca="1" si="775"/>
        <v>7587.0197319999997</v>
      </c>
      <c r="M4420" s="11">
        <f t="shared" ca="1" si="770"/>
        <v>0.55104900000000001</v>
      </c>
      <c r="N4420" s="11">
        <f t="shared" ca="1" si="767"/>
        <v>0</v>
      </c>
      <c r="O4420" s="11">
        <f t="shared" ca="1" si="768"/>
        <v>370.03678189999999</v>
      </c>
      <c r="P4420" s="13">
        <f t="shared" ca="1" si="771"/>
        <v>309.80900000000003</v>
      </c>
      <c r="Q4420" s="11">
        <f t="shared" ca="1" si="415"/>
        <v>-8.2759106190000001E-2</v>
      </c>
      <c r="R4420" s="11">
        <f t="shared" ca="1" si="772"/>
        <v>3.1615980550000001E-3</v>
      </c>
      <c r="S4420" s="11"/>
    </row>
    <row r="4421" spans="2:19" x14ac:dyDescent="0.2">
      <c r="B4421" s="11"/>
      <c r="D4421" s="14">
        <f t="shared" si="773"/>
        <v>44.189999999999777</v>
      </c>
      <c r="E4421" s="11">
        <f t="shared" si="765"/>
        <v>37.840000000001169</v>
      </c>
      <c r="F4421" s="11">
        <f t="shared" si="769"/>
        <v>-371.21040000001148</v>
      </c>
      <c r="G4421" s="11">
        <f t="shared" ca="1" si="412"/>
        <v>370.0887123</v>
      </c>
      <c r="H4421" s="15">
        <f t="shared" si="766"/>
        <v>0</v>
      </c>
      <c r="I4421" s="11">
        <f t="shared" ca="1" si="1"/>
        <v>-1.121687702</v>
      </c>
      <c r="J4421" s="11">
        <f t="shared" ca="1" si="9"/>
        <v>-2.9642909669999998E-2</v>
      </c>
      <c r="K4421" s="9">
        <f t="shared" ca="1" si="774"/>
        <v>-25.639826079999999</v>
      </c>
      <c r="L4421" s="11">
        <f t="shared" ca="1" si="775"/>
        <v>7586.763336</v>
      </c>
      <c r="M4421" s="11">
        <f t="shared" ca="1" si="770"/>
        <v>0.55111299999999996</v>
      </c>
      <c r="N4421" s="11">
        <f t="shared" ca="1" si="767"/>
        <v>0</v>
      </c>
      <c r="O4421" s="11">
        <f t="shared" ca="1" si="768"/>
        <v>370.0887123</v>
      </c>
      <c r="P4421" s="13">
        <f t="shared" ca="1" si="771"/>
        <v>309.81299999999999</v>
      </c>
      <c r="Q4421" s="11">
        <f t="shared" ca="1" si="415"/>
        <v>-8.2759038790000003E-2</v>
      </c>
      <c r="R4421" s="11">
        <f t="shared" ca="1" si="772"/>
        <v>3.0217033300000001E-3</v>
      </c>
      <c r="S4421" s="11"/>
    </row>
    <row r="4422" spans="2:19" x14ac:dyDescent="0.2">
      <c r="B4422" s="11"/>
      <c r="D4422" s="14">
        <f t="shared" si="773"/>
        <v>44.199999999999775</v>
      </c>
      <c r="E4422" s="11">
        <f t="shared" ref="E4422:E4485" si="776">IF(D4422&lt;ThrustCurveTime,E4421-(Mdot)/10,E4421)</f>
        <v>37.840000000001169</v>
      </c>
      <c r="F4422" s="11">
        <f t="shared" si="769"/>
        <v>-371.21040000001148</v>
      </c>
      <c r="G4422" s="11">
        <f t="shared" ca="1" si="412"/>
        <v>370.09726970000003</v>
      </c>
      <c r="H4422" s="15">
        <f t="shared" si="766"/>
        <v>0</v>
      </c>
      <c r="I4422" s="11">
        <f t="shared" ca="1" si="1"/>
        <v>-1.1131302569999999</v>
      </c>
      <c r="J4422" s="11">
        <f t="shared" ca="1" si="9"/>
        <v>-2.9416761560000001E-2</v>
      </c>
      <c r="K4422" s="9">
        <f t="shared" ca="1" si="774"/>
        <v>-25.640122510000001</v>
      </c>
      <c r="L4422" s="11">
        <f t="shared" ca="1" si="775"/>
        <v>7586.5069359999998</v>
      </c>
      <c r="M4422" s="11">
        <f t="shared" ca="1" si="770"/>
        <v>0.55111299999999996</v>
      </c>
      <c r="N4422" s="11">
        <f t="shared" ca="1" si="767"/>
        <v>0</v>
      </c>
      <c r="O4422" s="11">
        <f t="shared" ca="1" si="768"/>
        <v>370.09726970000003</v>
      </c>
      <c r="P4422" s="13">
        <f t="shared" ca="1" si="771"/>
        <v>309.81299999999999</v>
      </c>
      <c r="Q4422" s="11">
        <f t="shared" ca="1" si="415"/>
        <v>-8.2759995589999996E-2</v>
      </c>
      <c r="R4422" s="11">
        <f t="shared" ca="1" si="772"/>
        <v>2.998650515E-3</v>
      </c>
      <c r="S4422" s="11"/>
    </row>
    <row r="4423" spans="2:19" x14ac:dyDescent="0.2">
      <c r="B4423" s="11"/>
      <c r="D4423" s="14">
        <f t="shared" si="773"/>
        <v>44.209999999999773</v>
      </c>
      <c r="E4423" s="11">
        <f t="shared" si="776"/>
        <v>37.840000000001169</v>
      </c>
      <c r="F4423" s="11">
        <f t="shared" si="769"/>
        <v>-371.21040000001148</v>
      </c>
      <c r="G4423" s="11">
        <f t="shared" ca="1" si="412"/>
        <v>370.10576200000003</v>
      </c>
      <c r="H4423" s="15">
        <f t="shared" ref="H4423:H4486" si="777">IF(D4423&lt;ThrustCurveTime,VLOOKUP(D4423,GoddardCurve1,2, TRUE),0)</f>
        <v>0</v>
      </c>
      <c r="I4423" s="11">
        <f t="shared" ca="1" si="1"/>
        <v>-1.104638</v>
      </c>
      <c r="J4423" s="11">
        <f t="shared" ca="1" si="9"/>
        <v>-2.9192336159999999E-2</v>
      </c>
      <c r="K4423" s="9">
        <f t="shared" ca="1" si="774"/>
        <v>-25.640416680000001</v>
      </c>
      <c r="L4423" s="11">
        <f t="shared" ca="1" si="775"/>
        <v>7586.2505330000004</v>
      </c>
      <c r="M4423" s="11">
        <f t="shared" ca="1" si="770"/>
        <v>0.55111299999999996</v>
      </c>
      <c r="N4423" s="11">
        <f t="shared" ca="1" si="767"/>
        <v>0</v>
      </c>
      <c r="O4423" s="11">
        <f t="shared" ca="1" si="768"/>
        <v>370.10576200000003</v>
      </c>
      <c r="P4423" s="13">
        <f t="shared" ca="1" si="771"/>
        <v>309.81299999999999</v>
      </c>
      <c r="Q4423" s="11">
        <f t="shared" ca="1" si="415"/>
        <v>-8.2760945089999996E-2</v>
      </c>
      <c r="R4423" s="11">
        <f t="shared" ca="1" si="772"/>
        <v>2.9757733090000002E-3</v>
      </c>
      <c r="S4423" s="11"/>
    </row>
    <row r="4424" spans="2:19" x14ac:dyDescent="0.2">
      <c r="B4424" s="11"/>
      <c r="D4424" s="14">
        <f t="shared" si="773"/>
        <v>44.219999999999771</v>
      </c>
      <c r="E4424" s="11">
        <f t="shared" si="776"/>
        <v>37.840000000001169</v>
      </c>
      <c r="F4424" s="11">
        <f t="shared" si="769"/>
        <v>-371.21040000001148</v>
      </c>
      <c r="G4424" s="11">
        <f t="shared" ca="1" si="412"/>
        <v>370.15717039999998</v>
      </c>
      <c r="H4424" s="15">
        <f t="shared" si="777"/>
        <v>0</v>
      </c>
      <c r="I4424" s="11">
        <f t="shared" ca="1" si="1"/>
        <v>-1.05322958</v>
      </c>
      <c r="J4424" s="11">
        <f t="shared" ca="1" si="9"/>
        <v>-2.783376269E-2</v>
      </c>
      <c r="K4424" s="9">
        <f t="shared" ca="1" si="774"/>
        <v>-25.6407086</v>
      </c>
      <c r="L4424" s="11">
        <f t="shared" ca="1" si="775"/>
        <v>7585.9941280000003</v>
      </c>
      <c r="M4424" s="11">
        <f t="shared" ca="1" si="770"/>
        <v>0.55117700000000003</v>
      </c>
      <c r="N4424" s="11">
        <f t="shared" ca="1" si="767"/>
        <v>0</v>
      </c>
      <c r="O4424" s="11">
        <f t="shared" ca="1" si="768"/>
        <v>370.15717039999998</v>
      </c>
      <c r="P4424" s="13">
        <f t="shared" ca="1" si="771"/>
        <v>309.81700000000001</v>
      </c>
      <c r="Q4424" s="11">
        <f t="shared" ca="1" si="415"/>
        <v>-8.2760818819999998E-2</v>
      </c>
      <c r="R4424" s="11">
        <f t="shared" ca="1" si="772"/>
        <v>2.8372846780000001E-3</v>
      </c>
      <c r="S4424" s="11"/>
    </row>
    <row r="4425" spans="2:19" x14ac:dyDescent="0.2">
      <c r="B4425" s="11"/>
      <c r="D4425" s="14">
        <f t="shared" si="773"/>
        <v>44.229999999999769</v>
      </c>
      <c r="E4425" s="11">
        <f t="shared" si="776"/>
        <v>37.840000000001169</v>
      </c>
      <c r="F4425" s="11">
        <f t="shared" si="769"/>
        <v>-371.21040000001148</v>
      </c>
      <c r="G4425" s="11">
        <f t="shared" ca="1" si="412"/>
        <v>370.16520680000002</v>
      </c>
      <c r="H4425" s="15">
        <f t="shared" si="777"/>
        <v>0</v>
      </c>
      <c r="I4425" s="11">
        <f t="shared" ca="1" si="1"/>
        <v>-1.045193201</v>
      </c>
      <c r="J4425" s="11">
        <f t="shared" ca="1" si="9"/>
        <v>-2.762138481E-2</v>
      </c>
      <c r="K4425" s="9">
        <f t="shared" ca="1" si="774"/>
        <v>-25.640986940000001</v>
      </c>
      <c r="L4425" s="11">
        <f t="shared" ca="1" si="775"/>
        <v>7585.7377189999997</v>
      </c>
      <c r="M4425" s="11">
        <f t="shared" ca="1" si="770"/>
        <v>0.55117700000000003</v>
      </c>
      <c r="N4425" s="11">
        <f t="shared" ca="1" si="767"/>
        <v>0</v>
      </c>
      <c r="O4425" s="11">
        <f t="shared" ca="1" si="768"/>
        <v>370.16520680000002</v>
      </c>
      <c r="P4425" s="13">
        <f t="shared" ca="1" si="771"/>
        <v>309.81700000000001</v>
      </c>
      <c r="Q4425" s="11">
        <f t="shared" ca="1" si="415"/>
        <v>-8.2761717210000002E-2</v>
      </c>
      <c r="R4425" s="11">
        <f t="shared" ca="1" si="772"/>
        <v>2.8156355569999999E-3</v>
      </c>
      <c r="S4425" s="11"/>
    </row>
    <row r="4426" spans="2:19" x14ac:dyDescent="0.2">
      <c r="B4426" s="11"/>
      <c r="D4426" s="14">
        <f t="shared" si="773"/>
        <v>44.239999999999768</v>
      </c>
      <c r="E4426" s="11">
        <f t="shared" si="776"/>
        <v>37.840000000001169</v>
      </c>
      <c r="F4426" s="11">
        <f t="shared" si="769"/>
        <v>-371.21040000001148</v>
      </c>
      <c r="G4426" s="11">
        <f t="shared" ca="1" si="412"/>
        <v>370.17318189999997</v>
      </c>
      <c r="H4426" s="15">
        <f t="shared" si="777"/>
        <v>0</v>
      </c>
      <c r="I4426" s="11">
        <f t="shared" ca="1" si="1"/>
        <v>-1.0372180550000001</v>
      </c>
      <c r="J4426" s="11">
        <f t="shared" ca="1" si="9"/>
        <v>-2.7410625139999999E-2</v>
      </c>
      <c r="K4426" s="9">
        <f t="shared" ca="1" si="774"/>
        <v>-25.641263160000001</v>
      </c>
      <c r="L4426" s="11">
        <f t="shared" ca="1" si="775"/>
        <v>7585.4813080000004</v>
      </c>
      <c r="M4426" s="11">
        <f t="shared" ca="1" si="770"/>
        <v>0.55117700000000003</v>
      </c>
      <c r="N4426" s="11">
        <f t="shared" ca="1" si="767"/>
        <v>0</v>
      </c>
      <c r="O4426" s="11">
        <f t="shared" ca="1" si="768"/>
        <v>370.17318189999997</v>
      </c>
      <c r="P4426" s="13">
        <f t="shared" ca="1" si="771"/>
        <v>309.81700000000001</v>
      </c>
      <c r="Q4426" s="11">
        <f t="shared" ca="1" si="415"/>
        <v>-8.2762608749999994E-2</v>
      </c>
      <c r="R4426" s="11">
        <f t="shared" ca="1" si="772"/>
        <v>2.7941513900000001E-3</v>
      </c>
      <c r="S4426" s="11"/>
    </row>
    <row r="4427" spans="2:19" x14ac:dyDescent="0.2">
      <c r="B4427" s="11"/>
      <c r="D4427" s="14">
        <f t="shared" si="773"/>
        <v>44.249999999999766</v>
      </c>
      <c r="E4427" s="11">
        <f t="shared" si="776"/>
        <v>37.840000000001169</v>
      </c>
      <c r="F4427" s="11">
        <f t="shared" si="769"/>
        <v>-371.21040000001148</v>
      </c>
      <c r="G4427" s="11">
        <f t="shared" ca="1" si="412"/>
        <v>370.18109629999998</v>
      </c>
      <c r="H4427" s="15">
        <f t="shared" si="777"/>
        <v>0</v>
      </c>
      <c r="I4427" s="11">
        <f t="shared" ca="1" si="1"/>
        <v>-1.0293036769999999</v>
      </c>
      <c r="J4427" s="11">
        <f t="shared" ca="1" si="9"/>
        <v>-2.7201471380000002E-2</v>
      </c>
      <c r="K4427" s="9">
        <f t="shared" ca="1" si="774"/>
        <v>-25.64153726</v>
      </c>
      <c r="L4427" s="11">
        <f t="shared" ca="1" si="775"/>
        <v>7585.2248939999999</v>
      </c>
      <c r="M4427" s="11">
        <f t="shared" ca="1" si="770"/>
        <v>0.55117700000000003</v>
      </c>
      <c r="N4427" s="11">
        <f t="shared" ca="1" si="767"/>
        <v>0</v>
      </c>
      <c r="O4427" s="11">
        <f t="shared" ca="1" si="768"/>
        <v>370.18109629999998</v>
      </c>
      <c r="P4427" s="13">
        <f t="shared" ca="1" si="771"/>
        <v>309.81700000000001</v>
      </c>
      <c r="Q4427" s="11">
        <f t="shared" ca="1" si="415"/>
        <v>-8.2763493490000006E-2</v>
      </c>
      <c r="R4427" s="11">
        <f t="shared" ca="1" si="772"/>
        <v>2.7728309260000002E-3</v>
      </c>
      <c r="S4427" s="11"/>
    </row>
    <row r="4428" spans="2:19" x14ac:dyDescent="0.2">
      <c r="B4428" s="11"/>
      <c r="D4428" s="14">
        <f t="shared" si="773"/>
        <v>44.259999999999764</v>
      </c>
      <c r="E4428" s="11">
        <f t="shared" si="776"/>
        <v>37.840000000001169</v>
      </c>
      <c r="F4428" s="11">
        <f t="shared" si="769"/>
        <v>-371.21040000001148</v>
      </c>
      <c r="G4428" s="11">
        <f t="shared" ca="1" si="412"/>
        <v>370.2319349</v>
      </c>
      <c r="H4428" s="15">
        <f t="shared" si="777"/>
        <v>0</v>
      </c>
      <c r="I4428" s="11">
        <f t="shared" ca="1" si="1"/>
        <v>-0.97846505969999997</v>
      </c>
      <c r="J4428" s="11">
        <f t="shared" ca="1" si="9"/>
        <v>-2.5857956120000001E-2</v>
      </c>
      <c r="K4428" s="9">
        <f t="shared" ca="1" si="774"/>
        <v>-25.64180928</v>
      </c>
      <c r="L4428" s="11">
        <f t="shared" ca="1" si="775"/>
        <v>7584.9684770000003</v>
      </c>
      <c r="M4428" s="11">
        <f t="shared" ca="1" si="770"/>
        <v>0.55124099999999998</v>
      </c>
      <c r="N4428" s="11">
        <f t="shared" ca="1" si="767"/>
        <v>0</v>
      </c>
      <c r="O4428" s="11">
        <f t="shared" ca="1" si="768"/>
        <v>370.2319349</v>
      </c>
      <c r="P4428" s="13">
        <f t="shared" ca="1" si="771"/>
        <v>309.82100000000003</v>
      </c>
      <c r="Q4428" s="11">
        <f t="shared" ca="1" si="415"/>
        <v>-8.2763302930000004E-2</v>
      </c>
      <c r="R4428" s="11">
        <f t="shared" ca="1" si="772"/>
        <v>2.6358772810000002E-3</v>
      </c>
      <c r="S4428" s="11"/>
    </row>
    <row r="4429" spans="2:19" x14ac:dyDescent="0.2">
      <c r="B4429" s="11"/>
      <c r="D4429" s="14">
        <f t="shared" si="773"/>
        <v>44.269999999999762</v>
      </c>
      <c r="E4429" s="11">
        <f t="shared" si="776"/>
        <v>37.840000000001169</v>
      </c>
      <c r="F4429" s="11">
        <f t="shared" si="769"/>
        <v>-371.21040000001148</v>
      </c>
      <c r="G4429" s="11">
        <f t="shared" ca="1" si="412"/>
        <v>370.23940199999998</v>
      </c>
      <c r="H4429" s="15">
        <f t="shared" si="777"/>
        <v>0</v>
      </c>
      <c r="I4429" s="11">
        <f t="shared" ca="1" si="1"/>
        <v>-0.97099796620000001</v>
      </c>
      <c r="J4429" s="11">
        <f t="shared" ca="1" si="9"/>
        <v>-2.566062279E-2</v>
      </c>
      <c r="K4429" s="9">
        <f t="shared" ca="1" si="774"/>
        <v>-25.642067860000001</v>
      </c>
      <c r="L4429" s="11">
        <f t="shared" ca="1" si="775"/>
        <v>7584.7120580000001</v>
      </c>
      <c r="M4429" s="11">
        <f t="shared" ca="1" si="770"/>
        <v>0.55124099999999998</v>
      </c>
      <c r="N4429" s="11">
        <f t="shared" ca="1" si="767"/>
        <v>0</v>
      </c>
      <c r="O4429" s="11">
        <f t="shared" ca="1" si="768"/>
        <v>370.23940199999998</v>
      </c>
      <c r="P4429" s="13">
        <f t="shared" ca="1" si="771"/>
        <v>309.82100000000003</v>
      </c>
      <c r="Q4429" s="11">
        <f t="shared" ca="1" si="415"/>
        <v>-8.2764137540000005E-2</v>
      </c>
      <c r="R4429" s="11">
        <f t="shared" ca="1" si="772"/>
        <v>2.6157617519999999E-3</v>
      </c>
      <c r="S4429" s="11"/>
    </row>
    <row r="4430" spans="2:19" x14ac:dyDescent="0.2">
      <c r="B4430" s="11"/>
      <c r="D4430" s="14">
        <f t="shared" si="773"/>
        <v>44.27999999999976</v>
      </c>
      <c r="E4430" s="11">
        <f t="shared" si="776"/>
        <v>37.840000000001169</v>
      </c>
      <c r="F4430" s="11">
        <f t="shared" si="769"/>
        <v>-371.21040000001148</v>
      </c>
      <c r="G4430" s="11">
        <f t="shared" ca="1" si="412"/>
        <v>370.24681220000002</v>
      </c>
      <c r="H4430" s="15">
        <f t="shared" si="777"/>
        <v>0</v>
      </c>
      <c r="I4430" s="11">
        <f t="shared" ca="1" si="1"/>
        <v>-0.96358778290000002</v>
      </c>
      <c r="J4430" s="11">
        <f t="shared" ca="1" si="9"/>
        <v>-2.546479342E-2</v>
      </c>
      <c r="K4430" s="9">
        <f t="shared" ca="1" si="774"/>
        <v>-25.642324460000001</v>
      </c>
      <c r="L4430" s="11">
        <f t="shared" ca="1" si="775"/>
        <v>7584.4556359999997</v>
      </c>
      <c r="M4430" s="11">
        <f t="shared" ca="1" si="770"/>
        <v>0.55124099999999998</v>
      </c>
      <c r="N4430" s="11">
        <f t="shared" ca="1" si="767"/>
        <v>0</v>
      </c>
      <c r="O4430" s="11">
        <f t="shared" ca="1" si="768"/>
        <v>370.24681220000002</v>
      </c>
      <c r="P4430" s="13">
        <f t="shared" ca="1" si="771"/>
        <v>309.82100000000003</v>
      </c>
      <c r="Q4430" s="11">
        <f t="shared" ca="1" si="415"/>
        <v>-8.2764965780000005E-2</v>
      </c>
      <c r="R4430" s="11">
        <f t="shared" ca="1" si="772"/>
        <v>2.5957995329999998E-3</v>
      </c>
      <c r="S4430" s="11"/>
    </row>
    <row r="4431" spans="2:19" x14ac:dyDescent="0.2">
      <c r="B4431" s="11"/>
      <c r="D4431" s="14">
        <f t="shared" si="773"/>
        <v>44.289999999999758</v>
      </c>
      <c r="E4431" s="11">
        <f t="shared" si="776"/>
        <v>37.840000000001169</v>
      </c>
      <c r="F4431" s="11">
        <f t="shared" si="769"/>
        <v>-371.21040000001148</v>
      </c>
      <c r="G4431" s="11">
        <f t="shared" ca="1" si="412"/>
        <v>370.25416589999998</v>
      </c>
      <c r="H4431" s="15">
        <f t="shared" si="777"/>
        <v>0</v>
      </c>
      <c r="I4431" s="11">
        <f t="shared" ca="1" si="1"/>
        <v>-0.95623407719999998</v>
      </c>
      <c r="J4431" s="11">
        <f t="shared" ca="1" si="9"/>
        <v>-2.527045659E-2</v>
      </c>
      <c r="K4431" s="9">
        <f t="shared" ca="1" si="774"/>
        <v>-25.64257911</v>
      </c>
      <c r="L4431" s="11">
        <f t="shared" ca="1" si="775"/>
        <v>7584.1992110000001</v>
      </c>
      <c r="M4431" s="11">
        <f t="shared" ca="1" si="770"/>
        <v>0.55124099999999998</v>
      </c>
      <c r="N4431" s="11">
        <f t="shared" ca="1" si="767"/>
        <v>0</v>
      </c>
      <c r="O4431" s="11">
        <f t="shared" ca="1" si="768"/>
        <v>370.25416589999998</v>
      </c>
      <c r="P4431" s="13">
        <f t="shared" ca="1" si="771"/>
        <v>309.82100000000003</v>
      </c>
      <c r="Q4431" s="11">
        <f t="shared" ca="1" si="415"/>
        <v>-8.2765787699999996E-2</v>
      </c>
      <c r="R4431" s="11">
        <f t="shared" ca="1" si="772"/>
        <v>2.5759894579999998E-3</v>
      </c>
      <c r="S4431" s="11"/>
    </row>
    <row r="4432" spans="2:19" x14ac:dyDescent="0.2">
      <c r="B4432" s="11"/>
      <c r="D4432" s="14">
        <f t="shared" si="773"/>
        <v>44.299999999999756</v>
      </c>
      <c r="E4432" s="11">
        <f t="shared" si="776"/>
        <v>37.840000000001169</v>
      </c>
      <c r="F4432" s="11">
        <f t="shared" si="769"/>
        <v>-371.21040000001148</v>
      </c>
      <c r="G4432" s="11">
        <f t="shared" ca="1" si="412"/>
        <v>370.30445159999999</v>
      </c>
      <c r="H4432" s="15">
        <f t="shared" si="777"/>
        <v>0</v>
      </c>
      <c r="I4432" s="11">
        <f t="shared" ca="1" si="1"/>
        <v>-0.90594844590000001</v>
      </c>
      <c r="J4432" s="11">
        <f t="shared" ca="1" si="9"/>
        <v>-2.3941555119999999E-2</v>
      </c>
      <c r="K4432" s="9">
        <f t="shared" ca="1" si="774"/>
        <v>-25.642831810000001</v>
      </c>
      <c r="L4432" s="11">
        <f t="shared" ca="1" si="775"/>
        <v>7583.9427839999998</v>
      </c>
      <c r="M4432" s="11">
        <f t="shared" ca="1" si="770"/>
        <v>0.55130500000000005</v>
      </c>
      <c r="N4432" s="11">
        <f t="shared" ca="1" si="767"/>
        <v>0</v>
      </c>
      <c r="O4432" s="11">
        <f t="shared" ca="1" si="768"/>
        <v>370.30445159999999</v>
      </c>
      <c r="P4432" s="13">
        <f t="shared" ca="1" si="771"/>
        <v>309.82600000000002</v>
      </c>
      <c r="Q4432" s="11">
        <f t="shared" ca="1" si="415"/>
        <v>-8.2765267650000002E-2</v>
      </c>
      <c r="R4432" s="11">
        <f t="shared" ca="1" si="772"/>
        <v>2.440525497E-3</v>
      </c>
      <c r="S4432" s="11"/>
    </row>
    <row r="4433" spans="2:19" x14ac:dyDescent="0.2">
      <c r="B4433" s="11"/>
      <c r="D4433" s="14">
        <f t="shared" si="773"/>
        <v>44.309999999999754</v>
      </c>
      <c r="E4433" s="11">
        <f t="shared" si="776"/>
        <v>37.840000000001169</v>
      </c>
      <c r="F4433" s="11">
        <f t="shared" si="769"/>
        <v>-371.21040000001148</v>
      </c>
      <c r="G4433" s="11">
        <f t="shared" ca="1" si="412"/>
        <v>370.31136629999997</v>
      </c>
      <c r="H4433" s="15">
        <f t="shared" si="777"/>
        <v>0</v>
      </c>
      <c r="I4433" s="11">
        <f t="shared" ca="1" si="1"/>
        <v>-0.89903368250000004</v>
      </c>
      <c r="J4433" s="11">
        <f t="shared" ca="1" si="9"/>
        <v>-2.3758818250000001E-2</v>
      </c>
      <c r="K4433" s="9">
        <f t="shared" ca="1" si="774"/>
        <v>-25.64307123</v>
      </c>
      <c r="L4433" s="11">
        <f t="shared" ca="1" si="775"/>
        <v>7583.6863549999998</v>
      </c>
      <c r="M4433" s="11">
        <f t="shared" ca="1" si="770"/>
        <v>0.55130500000000005</v>
      </c>
      <c r="N4433" s="11">
        <f t="shared" ca="1" si="767"/>
        <v>0</v>
      </c>
      <c r="O4433" s="11">
        <f t="shared" ca="1" si="768"/>
        <v>370.31136629999997</v>
      </c>
      <c r="P4433" s="13">
        <f t="shared" ca="1" si="771"/>
        <v>309.82600000000002</v>
      </c>
      <c r="Q4433" s="11">
        <f t="shared" ca="1" si="415"/>
        <v>-8.2766040390000004E-2</v>
      </c>
      <c r="R4433" s="11">
        <f t="shared" ca="1" si="772"/>
        <v>2.421897884E-3</v>
      </c>
      <c r="S4433" s="11"/>
    </row>
    <row r="4434" spans="2:19" x14ac:dyDescent="0.2">
      <c r="B4434" s="11"/>
      <c r="D4434" s="14">
        <f t="shared" si="773"/>
        <v>44.319999999999752</v>
      </c>
      <c r="E4434" s="11">
        <f t="shared" si="776"/>
        <v>37.840000000001169</v>
      </c>
      <c r="F4434" s="11">
        <f t="shared" si="769"/>
        <v>-371.21040000001148</v>
      </c>
      <c r="G4434" s="11">
        <f t="shared" ca="1" si="412"/>
        <v>370.31822840000001</v>
      </c>
      <c r="H4434" s="15">
        <f t="shared" si="777"/>
        <v>0</v>
      </c>
      <c r="I4434" s="11">
        <f t="shared" ca="1" si="1"/>
        <v>-0.89217163300000002</v>
      </c>
      <c r="J4434" s="11">
        <f t="shared" ca="1" si="9"/>
        <v>-2.3577474439999999E-2</v>
      </c>
      <c r="K4434" s="9">
        <f t="shared" ca="1" si="774"/>
        <v>-25.643308820000001</v>
      </c>
      <c r="L4434" s="11">
        <f t="shared" ca="1" si="775"/>
        <v>7583.4299229999997</v>
      </c>
      <c r="M4434" s="11">
        <f t="shared" ca="1" si="770"/>
        <v>0.55130500000000005</v>
      </c>
      <c r="N4434" s="11">
        <f t="shared" ca="1" si="767"/>
        <v>0</v>
      </c>
      <c r="O4434" s="11">
        <f t="shared" ca="1" si="768"/>
        <v>370.31822840000001</v>
      </c>
      <c r="P4434" s="13">
        <f t="shared" ca="1" si="771"/>
        <v>309.82600000000002</v>
      </c>
      <c r="Q4434" s="11">
        <f t="shared" ca="1" si="415"/>
        <v>-8.2766807230000003E-2</v>
      </c>
      <c r="R4434" s="11">
        <f t="shared" ca="1" si="772"/>
        <v>2.4034122779999999E-3</v>
      </c>
      <c r="S4434" s="11"/>
    </row>
    <row r="4435" spans="2:19" x14ac:dyDescent="0.2">
      <c r="B4435" s="11"/>
      <c r="D4435" s="14">
        <f t="shared" si="773"/>
        <v>44.32999999999975</v>
      </c>
      <c r="E4435" s="11">
        <f t="shared" si="776"/>
        <v>37.840000000001169</v>
      </c>
      <c r="F4435" s="11">
        <f t="shared" si="769"/>
        <v>-371.21040000001148</v>
      </c>
      <c r="G4435" s="11">
        <f t="shared" ca="1" si="412"/>
        <v>370.32503809999997</v>
      </c>
      <c r="H4435" s="15">
        <f t="shared" si="777"/>
        <v>0</v>
      </c>
      <c r="I4435" s="11">
        <f t="shared" ca="1" si="1"/>
        <v>-0.88536189649999997</v>
      </c>
      <c r="J4435" s="11">
        <f t="shared" ca="1" si="9"/>
        <v>-2.3397513120000001E-2</v>
      </c>
      <c r="K4435" s="9">
        <f t="shared" ca="1" si="774"/>
        <v>-25.643544590000001</v>
      </c>
      <c r="L4435" s="11">
        <f t="shared" ca="1" si="775"/>
        <v>7583.1734889999998</v>
      </c>
      <c r="M4435" s="11">
        <f t="shared" ca="1" si="770"/>
        <v>0.55130500000000005</v>
      </c>
      <c r="N4435" s="11">
        <f t="shared" ca="1" si="767"/>
        <v>0</v>
      </c>
      <c r="O4435" s="11">
        <f t="shared" ca="1" si="768"/>
        <v>370.32503809999997</v>
      </c>
      <c r="P4435" s="13">
        <f t="shared" ca="1" si="771"/>
        <v>309.82600000000002</v>
      </c>
      <c r="Q4435" s="11">
        <f t="shared" ca="1" si="415"/>
        <v>-8.2767568220000004E-2</v>
      </c>
      <c r="R4435" s="11">
        <f t="shared" ca="1" si="772"/>
        <v>2.385067597E-3</v>
      </c>
      <c r="S4435" s="11"/>
    </row>
    <row r="4436" spans="2:19" x14ac:dyDescent="0.2">
      <c r="B4436" s="11"/>
      <c r="D4436" s="14">
        <f t="shared" si="773"/>
        <v>44.339999999999748</v>
      </c>
      <c r="E4436" s="11">
        <f t="shared" si="776"/>
        <v>37.840000000001169</v>
      </c>
      <c r="F4436" s="11">
        <f t="shared" si="769"/>
        <v>-371.21040000001148</v>
      </c>
      <c r="G4436" s="11">
        <f t="shared" ca="1" si="412"/>
        <v>370.37411530000003</v>
      </c>
      <c r="H4436" s="15">
        <f t="shared" si="777"/>
        <v>0</v>
      </c>
      <c r="I4436" s="11">
        <f t="shared" ca="1" si="1"/>
        <v>-0.8362846639</v>
      </c>
      <c r="J4436" s="11">
        <f t="shared" ca="1" si="9"/>
        <v>-2.2100546079999998E-2</v>
      </c>
      <c r="K4436" s="9">
        <f t="shared" ca="1" si="774"/>
        <v>-25.643778569999998</v>
      </c>
      <c r="L4436" s="11">
        <f t="shared" ca="1" si="775"/>
        <v>7582.9170519999998</v>
      </c>
      <c r="M4436" s="11">
        <f t="shared" ca="1" si="770"/>
        <v>0.55136799999999997</v>
      </c>
      <c r="N4436" s="11">
        <f t="shared" ca="1" si="767"/>
        <v>0</v>
      </c>
      <c r="O4436" s="11">
        <f t="shared" ca="1" si="768"/>
        <v>370.37411530000003</v>
      </c>
      <c r="P4436" s="13">
        <f t="shared" ca="1" si="771"/>
        <v>309.83</v>
      </c>
      <c r="Q4436" s="11">
        <f t="shared" ca="1" si="415"/>
        <v>-8.2767254839999999E-2</v>
      </c>
      <c r="R4436" s="11">
        <f t="shared" ca="1" si="772"/>
        <v>2.2528589280000001E-3</v>
      </c>
      <c r="S4436" s="11"/>
    </row>
    <row r="4437" spans="2:19" x14ac:dyDescent="0.2">
      <c r="B4437" s="11"/>
      <c r="D4437" s="14">
        <f t="shared" si="773"/>
        <v>44.349999999999746</v>
      </c>
      <c r="E4437" s="11">
        <f t="shared" si="776"/>
        <v>37.840000000001169</v>
      </c>
      <c r="F4437" s="11">
        <f t="shared" si="769"/>
        <v>-371.21040000001148</v>
      </c>
      <c r="G4437" s="11">
        <f t="shared" ca="1" si="412"/>
        <v>370.3804993</v>
      </c>
      <c r="H4437" s="15">
        <f t="shared" si="777"/>
        <v>0</v>
      </c>
      <c r="I4437" s="11">
        <f t="shared" ca="1" si="1"/>
        <v>-0.82990065499999999</v>
      </c>
      <c r="J4437" s="11">
        <f t="shared" ca="1" si="9"/>
        <v>-2.1931835489999999E-2</v>
      </c>
      <c r="K4437" s="9">
        <f t="shared" ca="1" si="774"/>
        <v>-25.643999569999998</v>
      </c>
      <c r="L4437" s="11">
        <f t="shared" ca="1" si="775"/>
        <v>7582.660613</v>
      </c>
      <c r="M4437" s="11">
        <f t="shared" ca="1" si="770"/>
        <v>0.55136799999999997</v>
      </c>
      <c r="N4437" s="11">
        <f t="shared" ca="1" si="767"/>
        <v>0</v>
      </c>
      <c r="O4437" s="11">
        <f t="shared" ca="1" si="768"/>
        <v>370.3804993</v>
      </c>
      <c r="P4437" s="13">
        <f t="shared" ca="1" si="771"/>
        <v>309.83</v>
      </c>
      <c r="Q4437" s="11">
        <f t="shared" ca="1" si="415"/>
        <v>-8.2767968149999996E-2</v>
      </c>
      <c r="R4437" s="11">
        <f t="shared" ca="1" si="772"/>
        <v>2.2356611099999999E-3</v>
      </c>
      <c r="S4437" s="11"/>
    </row>
    <row r="4438" spans="2:19" x14ac:dyDescent="0.2">
      <c r="B4438" s="11"/>
      <c r="D4438" s="14">
        <f t="shared" si="773"/>
        <v>44.359999999999744</v>
      </c>
      <c r="E4438" s="11">
        <f t="shared" si="776"/>
        <v>37.840000000001169</v>
      </c>
      <c r="F4438" s="11">
        <f t="shared" si="769"/>
        <v>-371.21040000001148</v>
      </c>
      <c r="G4438" s="11">
        <f t="shared" ca="1" si="412"/>
        <v>370.38683470000001</v>
      </c>
      <c r="H4438" s="15">
        <f t="shared" si="777"/>
        <v>0</v>
      </c>
      <c r="I4438" s="11">
        <f t="shared" ca="1" si="1"/>
        <v>-0.82356532579999997</v>
      </c>
      <c r="J4438" s="11">
        <f t="shared" ca="1" si="9"/>
        <v>-2.1764411359999999E-2</v>
      </c>
      <c r="K4438" s="9">
        <f t="shared" ca="1" si="774"/>
        <v>-25.644218890000001</v>
      </c>
      <c r="L4438" s="11">
        <f t="shared" ca="1" si="775"/>
        <v>7582.4041719999996</v>
      </c>
      <c r="M4438" s="11">
        <f t="shared" ca="1" si="770"/>
        <v>0.55136799999999997</v>
      </c>
      <c r="N4438" s="11">
        <f t="shared" ca="1" si="767"/>
        <v>0</v>
      </c>
      <c r="O4438" s="11">
        <f t="shared" ca="1" si="768"/>
        <v>370.38683470000001</v>
      </c>
      <c r="P4438" s="13">
        <f t="shared" ca="1" si="771"/>
        <v>309.83</v>
      </c>
      <c r="Q4438" s="11">
        <f t="shared" ca="1" si="415"/>
        <v>-8.2768676020000001E-2</v>
      </c>
      <c r="R4438" s="11">
        <f t="shared" ca="1" si="772"/>
        <v>2.21859443E-3</v>
      </c>
      <c r="S4438" s="11"/>
    </row>
    <row r="4439" spans="2:19" x14ac:dyDescent="0.2">
      <c r="B4439" s="11"/>
      <c r="D4439" s="14">
        <f t="shared" si="773"/>
        <v>44.369999999999742</v>
      </c>
      <c r="E4439" s="11">
        <f t="shared" si="776"/>
        <v>37.840000000001169</v>
      </c>
      <c r="F4439" s="11">
        <f t="shared" si="769"/>
        <v>-371.21040000001148</v>
      </c>
      <c r="G4439" s="11">
        <f t="shared" ca="1" si="412"/>
        <v>370.39312169999999</v>
      </c>
      <c r="H4439" s="15">
        <f t="shared" si="777"/>
        <v>0</v>
      </c>
      <c r="I4439" s="11">
        <f t="shared" ca="1" si="1"/>
        <v>-0.81727830599999995</v>
      </c>
      <c r="J4439" s="11">
        <f t="shared" ca="1" si="9"/>
        <v>-2.1598263900000001E-2</v>
      </c>
      <c r="K4439" s="9">
        <f t="shared" ca="1" si="774"/>
        <v>-25.644436540000001</v>
      </c>
      <c r="L4439" s="11">
        <f t="shared" ca="1" si="775"/>
        <v>7582.1477290000003</v>
      </c>
      <c r="M4439" s="11">
        <f t="shared" ca="1" si="770"/>
        <v>0.55136799999999997</v>
      </c>
      <c r="N4439" s="11">
        <f t="shared" ca="1" si="767"/>
        <v>0</v>
      </c>
      <c r="O4439" s="11">
        <f t="shared" ca="1" si="768"/>
        <v>370.39312169999999</v>
      </c>
      <c r="P4439" s="13">
        <f t="shared" ca="1" si="771"/>
        <v>309.83</v>
      </c>
      <c r="Q4439" s="11">
        <f t="shared" ca="1" si="415"/>
        <v>-8.2769378480000003E-2</v>
      </c>
      <c r="R4439" s="11">
        <f t="shared" ca="1" si="772"/>
        <v>2.20165789E-3</v>
      </c>
      <c r="S4439" s="11"/>
    </row>
    <row r="4440" spans="2:19" x14ac:dyDescent="0.2">
      <c r="B4440" s="11"/>
      <c r="D4440" s="14">
        <f t="shared" si="773"/>
        <v>44.37999999999974</v>
      </c>
      <c r="E4440" s="11">
        <f t="shared" si="776"/>
        <v>37.840000000001169</v>
      </c>
      <c r="F4440" s="11">
        <f t="shared" si="769"/>
        <v>-371.21040000001148</v>
      </c>
      <c r="G4440" s="11">
        <f t="shared" ca="1" si="412"/>
        <v>370.4423549</v>
      </c>
      <c r="H4440" s="15">
        <f t="shared" si="777"/>
        <v>0</v>
      </c>
      <c r="I4440" s="11">
        <f t="shared" ca="1" si="1"/>
        <v>-0.76804514940000002</v>
      </c>
      <c r="J4440" s="11">
        <f t="shared" ca="1" si="9"/>
        <v>-2.029717625E-2</v>
      </c>
      <c r="K4440" s="9">
        <f t="shared" ca="1" si="774"/>
        <v>-25.644652520000001</v>
      </c>
      <c r="L4440" s="11">
        <f t="shared" ca="1" si="775"/>
        <v>7581.8912829999999</v>
      </c>
      <c r="M4440" s="11">
        <f t="shared" ca="1" si="770"/>
        <v>0.55143200000000003</v>
      </c>
      <c r="N4440" s="11">
        <f t="shared" ca="1" si="767"/>
        <v>0</v>
      </c>
      <c r="O4440" s="11">
        <f t="shared" ca="1" si="768"/>
        <v>370.4423549</v>
      </c>
      <c r="P4440" s="13">
        <f t="shared" ca="1" si="771"/>
        <v>309.834</v>
      </c>
      <c r="Q4440" s="11">
        <f t="shared" ca="1" si="415"/>
        <v>-8.2769007010000006E-2</v>
      </c>
      <c r="R4440" s="11">
        <f t="shared" ca="1" si="772"/>
        <v>2.0690291800000002E-3</v>
      </c>
      <c r="S4440" s="11"/>
    </row>
    <row r="4441" spans="2:19" x14ac:dyDescent="0.2">
      <c r="B4441" s="11"/>
      <c r="D4441" s="14">
        <f t="shared" si="773"/>
        <v>44.389999999999738</v>
      </c>
      <c r="E4441" s="11">
        <f t="shared" si="776"/>
        <v>37.840000000001169</v>
      </c>
      <c r="F4441" s="11">
        <f t="shared" si="769"/>
        <v>-371.21040000001148</v>
      </c>
      <c r="G4441" s="11">
        <f t="shared" ca="1" si="412"/>
        <v>370.44821880000001</v>
      </c>
      <c r="H4441" s="15">
        <f t="shared" si="777"/>
        <v>0</v>
      </c>
      <c r="I4441" s="11">
        <f t="shared" ca="1" si="1"/>
        <v>-0.76218118729999995</v>
      </c>
      <c r="J4441" s="11">
        <f t="shared" ca="1" si="9"/>
        <v>-2.0142208969999999E-2</v>
      </c>
      <c r="K4441" s="9">
        <f t="shared" ca="1" si="774"/>
        <v>-25.644855490000001</v>
      </c>
      <c r="L4441" s="11">
        <f t="shared" ca="1" si="775"/>
        <v>7581.6348360000002</v>
      </c>
      <c r="M4441" s="11">
        <f t="shared" ca="1" si="770"/>
        <v>0.55143200000000003</v>
      </c>
      <c r="N4441" s="11">
        <f t="shared" ca="1" si="767"/>
        <v>0</v>
      </c>
      <c r="O4441" s="11">
        <f t="shared" ca="1" si="768"/>
        <v>370.44821880000001</v>
      </c>
      <c r="P4441" s="13">
        <f t="shared" ca="1" si="771"/>
        <v>309.834</v>
      </c>
      <c r="Q4441" s="11">
        <f t="shared" ca="1" si="415"/>
        <v>-8.2769662110000003E-2</v>
      </c>
      <c r="R4441" s="11">
        <f t="shared" ca="1" si="772"/>
        <v>2.0532323109999999E-3</v>
      </c>
      <c r="S4441" s="11"/>
    </row>
    <row r="4442" spans="2:19" x14ac:dyDescent="0.2">
      <c r="B4442" s="11"/>
      <c r="D4442" s="14">
        <f t="shared" si="773"/>
        <v>44.399999999999736</v>
      </c>
      <c r="E4442" s="11">
        <f t="shared" si="776"/>
        <v>37.840000000001169</v>
      </c>
      <c r="F4442" s="11">
        <f t="shared" si="769"/>
        <v>-371.21040000001148</v>
      </c>
      <c r="G4442" s="11">
        <f t="shared" ca="1" si="412"/>
        <v>370.45403800000003</v>
      </c>
      <c r="H4442" s="15">
        <f t="shared" si="777"/>
        <v>0</v>
      </c>
      <c r="I4442" s="11">
        <f t="shared" ca="1" si="1"/>
        <v>-0.75636195019999997</v>
      </c>
      <c r="J4442" s="11">
        <f t="shared" ca="1" si="9"/>
        <v>-1.9988423629999998E-2</v>
      </c>
      <c r="K4442" s="9">
        <f t="shared" ca="1" si="774"/>
        <v>-25.645056910000001</v>
      </c>
      <c r="L4442" s="11">
        <f t="shared" ca="1" si="775"/>
        <v>7581.3783860000003</v>
      </c>
      <c r="M4442" s="11">
        <f t="shared" ca="1" si="770"/>
        <v>0.55143200000000003</v>
      </c>
      <c r="N4442" s="11">
        <f t="shared" ca="1" si="767"/>
        <v>0</v>
      </c>
      <c r="O4442" s="11">
        <f t="shared" ca="1" si="768"/>
        <v>370.45403800000003</v>
      </c>
      <c r="P4442" s="13">
        <f t="shared" ca="1" si="771"/>
        <v>309.834</v>
      </c>
      <c r="Q4442" s="11">
        <f t="shared" ca="1" si="415"/>
        <v>-8.2770312210000002E-2</v>
      </c>
      <c r="R4442" s="11">
        <f t="shared" ca="1" si="772"/>
        <v>2.0375559260000001E-3</v>
      </c>
      <c r="S4442" s="11"/>
    </row>
    <row r="4443" spans="2:19" x14ac:dyDescent="0.2">
      <c r="B4443" s="11"/>
      <c r="D4443" s="14">
        <f t="shared" si="773"/>
        <v>44.409999999999734</v>
      </c>
      <c r="E4443" s="11">
        <f t="shared" si="776"/>
        <v>37.840000000001169</v>
      </c>
      <c r="F4443" s="11">
        <f t="shared" si="769"/>
        <v>-371.21040000001148</v>
      </c>
      <c r="G4443" s="11">
        <f t="shared" ca="1" si="412"/>
        <v>370.45981289999997</v>
      </c>
      <c r="H4443" s="15">
        <f t="shared" si="777"/>
        <v>0</v>
      </c>
      <c r="I4443" s="11">
        <f t="shared" ca="1" si="1"/>
        <v>-0.75058709759999998</v>
      </c>
      <c r="J4443" s="11">
        <f t="shared" ca="1" si="9"/>
        <v>-1.9835811250000002E-2</v>
      </c>
      <c r="K4443" s="9">
        <f t="shared" ca="1" si="774"/>
        <v>-25.645256799999999</v>
      </c>
      <c r="L4443" s="11">
        <f t="shared" ca="1" si="775"/>
        <v>7581.1219350000001</v>
      </c>
      <c r="M4443" s="11">
        <f t="shared" ca="1" si="770"/>
        <v>0.55143200000000003</v>
      </c>
      <c r="N4443" s="11">
        <f t="shared" ca="1" si="767"/>
        <v>0</v>
      </c>
      <c r="O4443" s="11">
        <f t="shared" ca="1" si="768"/>
        <v>370.45981289999997</v>
      </c>
      <c r="P4443" s="13">
        <f t="shared" ca="1" si="771"/>
        <v>309.834</v>
      </c>
      <c r="Q4443" s="11">
        <f t="shared" ca="1" si="415"/>
        <v>-8.2770957340000006E-2</v>
      </c>
      <c r="R4443" s="11">
        <f t="shared" ca="1" si="772"/>
        <v>2.021999108E-3</v>
      </c>
      <c r="S4443" s="11"/>
    </row>
    <row r="4444" spans="2:19" x14ac:dyDescent="0.2">
      <c r="B4444" s="11"/>
      <c r="D4444" s="14">
        <f t="shared" si="773"/>
        <v>44.419999999999732</v>
      </c>
      <c r="E4444" s="11">
        <f t="shared" si="776"/>
        <v>37.840000000001169</v>
      </c>
      <c r="F4444" s="11">
        <f t="shared" si="769"/>
        <v>-371.21040000001148</v>
      </c>
      <c r="G4444" s="11">
        <f t="shared" ca="1" si="412"/>
        <v>370.50854049999998</v>
      </c>
      <c r="H4444" s="15">
        <f t="shared" si="777"/>
        <v>0</v>
      </c>
      <c r="I4444" s="11">
        <f t="shared" ca="1" si="1"/>
        <v>-0.70185952200000001</v>
      </c>
      <c r="J4444" s="11">
        <f t="shared" ca="1" si="9"/>
        <v>-1.8548084619999999E-2</v>
      </c>
      <c r="K4444" s="9">
        <f t="shared" ca="1" si="774"/>
        <v>-25.64545515</v>
      </c>
      <c r="L4444" s="11">
        <f t="shared" ca="1" si="775"/>
        <v>7580.8654809999998</v>
      </c>
      <c r="M4444" s="11">
        <f t="shared" ca="1" si="770"/>
        <v>0.55149599999999999</v>
      </c>
      <c r="N4444" s="11">
        <f t="shared" ca="1" si="767"/>
        <v>0</v>
      </c>
      <c r="O4444" s="11">
        <f t="shared" ca="1" si="768"/>
        <v>370.50854049999998</v>
      </c>
      <c r="P4444" s="13">
        <f t="shared" ca="1" si="771"/>
        <v>309.83800000000002</v>
      </c>
      <c r="Q4444" s="11">
        <f t="shared" ca="1" si="415"/>
        <v>-8.2770528970000007E-2</v>
      </c>
      <c r="R4444" s="11">
        <f t="shared" ca="1" si="772"/>
        <v>1.890732377E-3</v>
      </c>
      <c r="S4444" s="11"/>
    </row>
    <row r="4445" spans="2:19" x14ac:dyDescent="0.2">
      <c r="B4445" s="11"/>
      <c r="D4445" s="14">
        <f t="shared" si="773"/>
        <v>44.42999999999973</v>
      </c>
      <c r="E4445" s="11">
        <f t="shared" si="776"/>
        <v>37.840000000001169</v>
      </c>
      <c r="F4445" s="11">
        <f t="shared" si="769"/>
        <v>-371.21040000001148</v>
      </c>
      <c r="G4445" s="11">
        <f t="shared" ca="1" si="412"/>
        <v>370.51389990000001</v>
      </c>
      <c r="H4445" s="15">
        <f t="shared" si="777"/>
        <v>0</v>
      </c>
      <c r="I4445" s="11">
        <f t="shared" ca="1" si="1"/>
        <v>-0.69650009390000001</v>
      </c>
      <c r="J4445" s="11">
        <f t="shared" ca="1" si="9"/>
        <v>-1.8406450679999999E-2</v>
      </c>
      <c r="K4445" s="9">
        <f t="shared" ca="1" si="774"/>
        <v>-25.64564064</v>
      </c>
      <c r="L4445" s="11">
        <f t="shared" ca="1" si="775"/>
        <v>7580.6090260000001</v>
      </c>
      <c r="M4445" s="11">
        <f t="shared" ca="1" si="770"/>
        <v>0.55149599999999999</v>
      </c>
      <c r="N4445" s="11">
        <f t="shared" ca="1" si="767"/>
        <v>0</v>
      </c>
      <c r="O4445" s="11">
        <f t="shared" ca="1" si="768"/>
        <v>370.51389990000001</v>
      </c>
      <c r="P4445" s="13">
        <f t="shared" ca="1" si="771"/>
        <v>309.83800000000002</v>
      </c>
      <c r="Q4445" s="11">
        <f t="shared" ca="1" si="415"/>
        <v>-8.2771127609999995E-2</v>
      </c>
      <c r="R4445" s="11">
        <f t="shared" ca="1" si="772"/>
        <v>1.8762946670000001E-3</v>
      </c>
      <c r="S4445" s="11"/>
    </row>
    <row r="4446" spans="2:19" x14ac:dyDescent="0.2">
      <c r="B4446" s="11"/>
      <c r="D4446" s="14">
        <f t="shared" si="773"/>
        <v>44.439999999999728</v>
      </c>
      <c r="E4446" s="11">
        <f t="shared" si="776"/>
        <v>37.840000000001169</v>
      </c>
      <c r="F4446" s="11">
        <f t="shared" si="769"/>
        <v>-371.21040000001148</v>
      </c>
      <c r="G4446" s="11">
        <f t="shared" ca="1" si="412"/>
        <v>370.5192184</v>
      </c>
      <c r="H4446" s="15">
        <f t="shared" si="777"/>
        <v>0</v>
      </c>
      <c r="I4446" s="11">
        <f t="shared" ca="1" si="1"/>
        <v>-0.6911815523</v>
      </c>
      <c r="J4446" s="11">
        <f t="shared" ca="1" si="9"/>
        <v>-1.826589726E-2</v>
      </c>
      <c r="K4446" s="9">
        <f t="shared" ca="1" si="774"/>
        <v>-25.645824699999999</v>
      </c>
      <c r="L4446" s="11">
        <f t="shared" ca="1" si="775"/>
        <v>7580.3525680000002</v>
      </c>
      <c r="M4446" s="11">
        <f t="shared" ca="1" si="770"/>
        <v>0.55149599999999999</v>
      </c>
      <c r="N4446" s="11">
        <f t="shared" ca="1" si="767"/>
        <v>0</v>
      </c>
      <c r="O4446" s="11">
        <f t="shared" ca="1" si="768"/>
        <v>370.5192184</v>
      </c>
      <c r="P4446" s="13">
        <f t="shared" ca="1" si="771"/>
        <v>309.83800000000002</v>
      </c>
      <c r="Q4446" s="11">
        <f t="shared" ca="1" si="415"/>
        <v>-8.2771721670000006E-2</v>
      </c>
      <c r="R4446" s="11">
        <f t="shared" ca="1" si="772"/>
        <v>1.861967101E-3</v>
      </c>
      <c r="S4446" s="11"/>
    </row>
    <row r="4447" spans="2:19" x14ac:dyDescent="0.2">
      <c r="B4447" s="11"/>
      <c r="D4447" s="14">
        <f t="shared" si="773"/>
        <v>44.449999999999726</v>
      </c>
      <c r="E4447" s="11">
        <f t="shared" si="776"/>
        <v>37.840000000001169</v>
      </c>
      <c r="F4447" s="11">
        <f t="shared" si="769"/>
        <v>-371.21040000001148</v>
      </c>
      <c r="G4447" s="11">
        <f t="shared" ca="1" si="412"/>
        <v>370.52449639999998</v>
      </c>
      <c r="H4447" s="15">
        <f t="shared" si="777"/>
        <v>0</v>
      </c>
      <c r="I4447" s="11">
        <f t="shared" ca="1" si="1"/>
        <v>-0.6859035859</v>
      </c>
      <c r="J4447" s="11">
        <f t="shared" ca="1" si="9"/>
        <v>-1.8126416119999999E-2</v>
      </c>
      <c r="K4447" s="9">
        <f t="shared" ca="1" si="774"/>
        <v>-25.646007359999999</v>
      </c>
      <c r="L4447" s="11">
        <f t="shared" ca="1" si="775"/>
        <v>7580.0961090000001</v>
      </c>
      <c r="M4447" s="11">
        <f t="shared" ca="1" si="770"/>
        <v>0.55149599999999999</v>
      </c>
      <c r="N4447" s="11">
        <f t="shared" ca="1" si="767"/>
        <v>0</v>
      </c>
      <c r="O4447" s="11">
        <f t="shared" ca="1" si="768"/>
        <v>370.52449639999998</v>
      </c>
      <c r="P4447" s="13">
        <f t="shared" ca="1" si="771"/>
        <v>309.83800000000002</v>
      </c>
      <c r="Q4447" s="11">
        <f t="shared" ca="1" si="415"/>
        <v>-8.2772311200000004E-2</v>
      </c>
      <c r="R4447" s="11">
        <f t="shared" ca="1" si="772"/>
        <v>1.8477488400000001E-3</v>
      </c>
      <c r="S4447" s="11"/>
    </row>
    <row r="4448" spans="2:19" x14ac:dyDescent="0.2">
      <c r="B4448" s="11"/>
      <c r="D4448" s="14">
        <f t="shared" si="773"/>
        <v>44.459999999999724</v>
      </c>
      <c r="E4448" s="11">
        <f t="shared" si="776"/>
        <v>37.840000000001169</v>
      </c>
      <c r="F4448" s="11">
        <f t="shared" si="769"/>
        <v>-371.21040000001148</v>
      </c>
      <c r="G4448" s="11">
        <f t="shared" ca="1" si="412"/>
        <v>370.57273329999998</v>
      </c>
      <c r="H4448" s="15">
        <f t="shared" si="777"/>
        <v>0</v>
      </c>
      <c r="I4448" s="11">
        <f t="shared" ca="1" si="1"/>
        <v>-0.63766665629999997</v>
      </c>
      <c r="J4448" s="11">
        <f t="shared" ca="1" si="9"/>
        <v>-1.6851655819999999E-2</v>
      </c>
      <c r="K4448" s="9">
        <f t="shared" ca="1" si="774"/>
        <v>-25.64618862</v>
      </c>
      <c r="L4448" s="11">
        <f t="shared" ca="1" si="775"/>
        <v>7579.8396480000001</v>
      </c>
      <c r="M4448" s="11">
        <f t="shared" ca="1" si="770"/>
        <v>0.55156000000000005</v>
      </c>
      <c r="N4448" s="11">
        <f t="shared" ca="1" si="767"/>
        <v>0</v>
      </c>
      <c r="O4448" s="11">
        <f t="shared" ca="1" si="768"/>
        <v>370.57273329999998</v>
      </c>
      <c r="P4448" s="13">
        <f t="shared" ca="1" si="771"/>
        <v>309.84199999999998</v>
      </c>
      <c r="Q4448" s="11">
        <f t="shared" ca="1" si="415"/>
        <v>-8.2771827650000004E-2</v>
      </c>
      <c r="R4448" s="11">
        <f t="shared" ca="1" si="772"/>
        <v>1.717803856E-3</v>
      </c>
      <c r="S4448" s="11"/>
    </row>
    <row r="4449" spans="2:19" x14ac:dyDescent="0.2">
      <c r="B4449" s="11"/>
      <c r="D4449" s="14">
        <f t="shared" si="773"/>
        <v>44.469999999999722</v>
      </c>
      <c r="E4449" s="11">
        <f t="shared" si="776"/>
        <v>37.840000000001169</v>
      </c>
      <c r="F4449" s="11">
        <f t="shared" si="769"/>
        <v>-371.21040000001148</v>
      </c>
      <c r="G4449" s="11">
        <f t="shared" ca="1" si="412"/>
        <v>370.57760330000002</v>
      </c>
      <c r="H4449" s="15">
        <f t="shared" si="777"/>
        <v>0</v>
      </c>
      <c r="I4449" s="11">
        <f t="shared" ca="1" si="1"/>
        <v>-0.63279670489999995</v>
      </c>
      <c r="J4449" s="11">
        <f t="shared" ca="1" si="9"/>
        <v>-1.6722957319999999E-2</v>
      </c>
      <c r="K4449" s="9">
        <f t="shared" ca="1" si="774"/>
        <v>-25.646357139999999</v>
      </c>
      <c r="L4449" s="11">
        <f t="shared" ca="1" si="775"/>
        <v>7579.5831850000004</v>
      </c>
      <c r="M4449" s="11">
        <f t="shared" ca="1" si="770"/>
        <v>0.55156000000000005</v>
      </c>
      <c r="N4449" s="11">
        <f t="shared" ca="1" si="767"/>
        <v>0</v>
      </c>
      <c r="O4449" s="11">
        <f t="shared" ca="1" si="768"/>
        <v>370.57760330000002</v>
      </c>
      <c r="P4449" s="13">
        <f t="shared" ca="1" si="771"/>
        <v>309.84199999999998</v>
      </c>
      <c r="Q4449" s="11">
        <f t="shared" ca="1" si="415"/>
        <v>-8.277237153E-2</v>
      </c>
      <c r="R4449" s="11">
        <f t="shared" ca="1" si="772"/>
        <v>1.704684742E-3</v>
      </c>
      <c r="S4449" s="11"/>
    </row>
    <row r="4450" spans="2:19" x14ac:dyDescent="0.2">
      <c r="B4450" s="11"/>
      <c r="D4450" s="14">
        <f t="shared" si="773"/>
        <v>44.47999999999972</v>
      </c>
      <c r="E4450" s="11">
        <f t="shared" si="776"/>
        <v>37.840000000001169</v>
      </c>
      <c r="F4450" s="11">
        <f t="shared" si="769"/>
        <v>-371.21040000001148</v>
      </c>
      <c r="G4450" s="11">
        <f t="shared" ca="1" si="412"/>
        <v>370.5824361</v>
      </c>
      <c r="H4450" s="15">
        <f t="shared" si="777"/>
        <v>0</v>
      </c>
      <c r="I4450" s="11">
        <f t="shared" ca="1" si="1"/>
        <v>-0.62796391429999998</v>
      </c>
      <c r="J4450" s="11">
        <f t="shared" ca="1" si="9"/>
        <v>-1.6595240859999999E-2</v>
      </c>
      <c r="K4450" s="9">
        <f t="shared" ca="1" si="774"/>
        <v>-25.646524370000002</v>
      </c>
      <c r="L4450" s="11">
        <f t="shared" ca="1" si="775"/>
        <v>7579.3267210000004</v>
      </c>
      <c r="M4450" s="11">
        <f t="shared" ca="1" si="770"/>
        <v>0.55156000000000005</v>
      </c>
      <c r="N4450" s="11">
        <f t="shared" ca="1" si="767"/>
        <v>0</v>
      </c>
      <c r="O4450" s="11">
        <f t="shared" ca="1" si="768"/>
        <v>370.5824361</v>
      </c>
      <c r="P4450" s="13">
        <f t="shared" ca="1" si="771"/>
        <v>309.84199999999998</v>
      </c>
      <c r="Q4450" s="11">
        <f t="shared" ca="1" si="415"/>
        <v>-8.2772911259999998E-2</v>
      </c>
      <c r="R4450" s="11">
        <f t="shared" ca="1" si="772"/>
        <v>1.6916657350000001E-3</v>
      </c>
      <c r="S4450" s="11"/>
    </row>
    <row r="4451" spans="2:19" x14ac:dyDescent="0.2">
      <c r="B4451" s="11"/>
      <c r="D4451" s="14">
        <f t="shared" si="773"/>
        <v>44.489999999999718</v>
      </c>
      <c r="E4451" s="11">
        <f t="shared" si="776"/>
        <v>37.840000000001169</v>
      </c>
      <c r="F4451" s="11">
        <f t="shared" si="769"/>
        <v>-371.21040000001148</v>
      </c>
      <c r="G4451" s="11">
        <f t="shared" ca="1" si="412"/>
        <v>370.58723199999997</v>
      </c>
      <c r="H4451" s="15">
        <f t="shared" si="777"/>
        <v>0</v>
      </c>
      <c r="I4451" s="11">
        <f t="shared" ca="1" si="1"/>
        <v>-0.62316800149999996</v>
      </c>
      <c r="J4451" s="11">
        <f t="shared" ca="1" si="9"/>
        <v>-1.6468498979999999E-2</v>
      </c>
      <c r="K4451" s="9">
        <f t="shared" ca="1" si="774"/>
        <v>-25.646690320000001</v>
      </c>
      <c r="L4451" s="11">
        <f t="shared" ca="1" si="775"/>
        <v>7579.0702549999996</v>
      </c>
      <c r="M4451" s="11">
        <f t="shared" ca="1" si="770"/>
        <v>0.55156000000000005</v>
      </c>
      <c r="N4451" s="11">
        <f t="shared" ca="1" si="767"/>
        <v>0</v>
      </c>
      <c r="O4451" s="11">
        <f t="shared" ca="1" si="768"/>
        <v>370.58723199999997</v>
      </c>
      <c r="P4451" s="13">
        <f t="shared" ca="1" si="771"/>
        <v>309.84199999999998</v>
      </c>
      <c r="Q4451" s="11">
        <f t="shared" ca="1" si="415"/>
        <v>-8.2773446860000002E-2</v>
      </c>
      <c r="R4451" s="11">
        <f t="shared" ca="1" si="772"/>
        <v>1.678746074E-3</v>
      </c>
      <c r="S4451" s="11"/>
    </row>
    <row r="4452" spans="2:19" x14ac:dyDescent="0.2">
      <c r="B4452" s="11"/>
      <c r="D4452" s="14">
        <f t="shared" si="773"/>
        <v>44.499999999999716</v>
      </c>
      <c r="E4452" s="11">
        <f t="shared" si="776"/>
        <v>37.840000000001169</v>
      </c>
      <c r="F4452" s="11">
        <f t="shared" si="769"/>
        <v>-371.21040000001148</v>
      </c>
      <c r="G4452" s="11">
        <f t="shared" ca="1" si="412"/>
        <v>370.63499280000002</v>
      </c>
      <c r="H4452" s="15">
        <f t="shared" si="777"/>
        <v>0</v>
      </c>
      <c r="I4452" s="11">
        <f t="shared" ca="1" si="1"/>
        <v>-0.57540722170000003</v>
      </c>
      <c r="J4452" s="11">
        <f t="shared" ca="1" si="9"/>
        <v>-1.5206321930000001E-2</v>
      </c>
      <c r="K4452" s="9">
        <f t="shared" ca="1" si="774"/>
        <v>-25.646855009999999</v>
      </c>
      <c r="L4452" s="11">
        <f t="shared" ca="1" si="775"/>
        <v>7578.813787</v>
      </c>
      <c r="M4452" s="11">
        <f t="shared" ca="1" si="770"/>
        <v>0.551624</v>
      </c>
      <c r="N4452" s="11">
        <f t="shared" ca="1" si="767"/>
        <v>0</v>
      </c>
      <c r="O4452" s="11">
        <f t="shared" ca="1" si="768"/>
        <v>370.63499280000002</v>
      </c>
      <c r="P4452" s="13">
        <f t="shared" ca="1" si="771"/>
        <v>309.84699999999998</v>
      </c>
      <c r="Q4452" s="11">
        <f t="shared" ca="1" si="415"/>
        <v>-8.2772642650000006E-2</v>
      </c>
      <c r="R4452" s="11">
        <f t="shared" ca="1" si="772"/>
        <v>1.550083785E-3</v>
      </c>
      <c r="S4452" s="11"/>
    </row>
    <row r="4453" spans="2:19" x14ac:dyDescent="0.2">
      <c r="B4453" s="11"/>
      <c r="D4453" s="14">
        <f t="shared" si="773"/>
        <v>44.509999999999714</v>
      </c>
      <c r="E4453" s="11">
        <f t="shared" si="776"/>
        <v>37.840000000001169</v>
      </c>
      <c r="F4453" s="11">
        <f t="shared" si="769"/>
        <v>-371.21040000001148</v>
      </c>
      <c r="G4453" s="11">
        <f t="shared" ca="1" si="412"/>
        <v>370.63938789999997</v>
      </c>
      <c r="H4453" s="15">
        <f t="shared" si="777"/>
        <v>0</v>
      </c>
      <c r="I4453" s="11">
        <f t="shared" ca="1" si="1"/>
        <v>-0.57101213179999999</v>
      </c>
      <c r="J4453" s="11">
        <f t="shared" ca="1" si="9"/>
        <v>-1.509017262E-2</v>
      </c>
      <c r="K4453" s="9">
        <f t="shared" ca="1" si="774"/>
        <v>-25.647007070000001</v>
      </c>
      <c r="L4453" s="11">
        <f t="shared" ca="1" si="775"/>
        <v>7578.5573180000001</v>
      </c>
      <c r="M4453" s="11">
        <f t="shared" ca="1" si="770"/>
        <v>0.551624</v>
      </c>
      <c r="N4453" s="11">
        <f t="shared" ca="1" si="767"/>
        <v>0</v>
      </c>
      <c r="O4453" s="11">
        <f t="shared" ca="1" si="768"/>
        <v>370.63938789999997</v>
      </c>
      <c r="P4453" s="13">
        <f t="shared" ca="1" si="771"/>
        <v>309.84699999999998</v>
      </c>
      <c r="Q4453" s="11">
        <f t="shared" ca="1" si="415"/>
        <v>-8.2773133420000006E-2</v>
      </c>
      <c r="R4453" s="11">
        <f t="shared" ca="1" si="772"/>
        <v>1.538243896E-3</v>
      </c>
      <c r="S4453" s="11"/>
    </row>
    <row r="4454" spans="2:19" x14ac:dyDescent="0.2">
      <c r="B4454" s="11"/>
      <c r="D4454" s="14">
        <f t="shared" si="773"/>
        <v>44.519999999999712</v>
      </c>
      <c r="E4454" s="11">
        <f t="shared" si="776"/>
        <v>37.840000000001169</v>
      </c>
      <c r="F4454" s="11">
        <f t="shared" si="769"/>
        <v>-371.21040000001148</v>
      </c>
      <c r="G4454" s="11">
        <f t="shared" ca="1" si="412"/>
        <v>370.64374939999999</v>
      </c>
      <c r="H4454" s="15">
        <f t="shared" si="777"/>
        <v>0</v>
      </c>
      <c r="I4454" s="11">
        <f t="shared" ca="1" si="1"/>
        <v>-0.56665058680000002</v>
      </c>
      <c r="J4454" s="11">
        <f t="shared" ca="1" si="9"/>
        <v>-1.49749098E-2</v>
      </c>
      <c r="K4454" s="9">
        <f t="shared" ca="1" si="774"/>
        <v>-25.647157969999999</v>
      </c>
      <c r="L4454" s="11">
        <f t="shared" ca="1" si="775"/>
        <v>7578.3008470000004</v>
      </c>
      <c r="M4454" s="11">
        <f t="shared" ca="1" si="770"/>
        <v>0.551624</v>
      </c>
      <c r="N4454" s="11">
        <f t="shared" ca="1" si="767"/>
        <v>0</v>
      </c>
      <c r="O4454" s="11">
        <f t="shared" ca="1" si="768"/>
        <v>370.64374939999999</v>
      </c>
      <c r="P4454" s="13">
        <f t="shared" ca="1" si="771"/>
        <v>309.84699999999998</v>
      </c>
      <c r="Q4454" s="11">
        <f t="shared" ca="1" si="415"/>
        <v>-8.2773620440000001E-2</v>
      </c>
      <c r="R4454" s="11">
        <f t="shared" ca="1" si="772"/>
        <v>1.526494373E-3</v>
      </c>
      <c r="S4454" s="11"/>
    </row>
    <row r="4455" spans="2:19" x14ac:dyDescent="0.2">
      <c r="B4455" s="11"/>
      <c r="D4455" s="14">
        <f t="shared" si="773"/>
        <v>44.52999999999971</v>
      </c>
      <c r="E4455" s="11">
        <f t="shared" si="776"/>
        <v>37.840000000001169</v>
      </c>
      <c r="F4455" s="11">
        <f t="shared" si="769"/>
        <v>-371.21040000001148</v>
      </c>
      <c r="G4455" s="11">
        <f t="shared" ca="1" si="412"/>
        <v>370.64807769999999</v>
      </c>
      <c r="H4455" s="15">
        <f t="shared" si="777"/>
        <v>0</v>
      </c>
      <c r="I4455" s="11">
        <f t="shared" ca="1" si="1"/>
        <v>-0.56232233099999995</v>
      </c>
      <c r="J4455" s="11">
        <f t="shared" ca="1" si="9"/>
        <v>-1.4860526719999999E-2</v>
      </c>
      <c r="K4455" s="9">
        <f t="shared" ca="1" si="774"/>
        <v>-25.647307720000001</v>
      </c>
      <c r="L4455" s="11">
        <f t="shared" ca="1" si="775"/>
        <v>7578.0443750000004</v>
      </c>
      <c r="M4455" s="11">
        <f t="shared" ca="1" si="770"/>
        <v>0.551624</v>
      </c>
      <c r="N4455" s="11">
        <f t="shared" ca="1" si="767"/>
        <v>0</v>
      </c>
      <c r="O4455" s="11">
        <f t="shared" ca="1" si="768"/>
        <v>370.64807769999999</v>
      </c>
      <c r="P4455" s="13">
        <f t="shared" ca="1" si="771"/>
        <v>309.84699999999998</v>
      </c>
      <c r="Q4455" s="11">
        <f t="shared" ca="1" si="415"/>
        <v>-8.2774103739999993E-2</v>
      </c>
      <c r="R4455" s="11">
        <f t="shared" ca="1" si="772"/>
        <v>1.5148345279999999E-3</v>
      </c>
      <c r="S4455" s="11"/>
    </row>
    <row r="4456" spans="2:19" x14ac:dyDescent="0.2">
      <c r="B4456" s="11"/>
      <c r="D4456" s="14">
        <f t="shared" si="773"/>
        <v>44.539999999999708</v>
      </c>
      <c r="E4456" s="11">
        <f t="shared" si="776"/>
        <v>37.840000000001169</v>
      </c>
      <c r="F4456" s="11">
        <f t="shared" si="769"/>
        <v>-371.21040000001148</v>
      </c>
      <c r="G4456" s="11">
        <f t="shared" ca="1" si="412"/>
        <v>370.69537639999999</v>
      </c>
      <c r="H4456" s="15">
        <f t="shared" si="777"/>
        <v>0</v>
      </c>
      <c r="I4456" s="11">
        <f t="shared" ca="1" si="1"/>
        <v>-0.5150236305</v>
      </c>
      <c r="J4456" s="11">
        <f t="shared" ca="1" si="9"/>
        <v>-1.361056106E-2</v>
      </c>
      <c r="K4456" s="9">
        <f t="shared" ca="1" si="774"/>
        <v>-25.647456330000001</v>
      </c>
      <c r="L4456" s="11">
        <f t="shared" ca="1" si="775"/>
        <v>7577.7879009999997</v>
      </c>
      <c r="M4456" s="11">
        <f t="shared" ca="1" si="770"/>
        <v>0.55168799999999996</v>
      </c>
      <c r="N4456" s="11">
        <f t="shared" ca="1" si="767"/>
        <v>0</v>
      </c>
      <c r="O4456" s="11">
        <f t="shared" ca="1" si="768"/>
        <v>370.69537639999999</v>
      </c>
      <c r="P4456" s="13">
        <f t="shared" ca="1" si="771"/>
        <v>309.851</v>
      </c>
      <c r="Q4456" s="11">
        <f t="shared" ca="1" si="415"/>
        <v>-8.2773514770000001E-2</v>
      </c>
      <c r="R4456" s="11">
        <f t="shared" ca="1" si="772"/>
        <v>1.38741703E-3</v>
      </c>
      <c r="S4456" s="11"/>
    </row>
    <row r="4457" spans="2:19" x14ac:dyDescent="0.2">
      <c r="B4457" s="11"/>
      <c r="D4457" s="14">
        <f t="shared" si="773"/>
        <v>44.549999999999706</v>
      </c>
      <c r="E4457" s="11">
        <f t="shared" si="776"/>
        <v>37.840000000001169</v>
      </c>
      <c r="F4457" s="11">
        <f t="shared" si="769"/>
        <v>-371.21040000001148</v>
      </c>
      <c r="G4457" s="11">
        <f t="shared" ca="1" si="412"/>
        <v>370.69931079999998</v>
      </c>
      <c r="H4457" s="15">
        <f t="shared" si="777"/>
        <v>0</v>
      </c>
      <c r="I4457" s="11">
        <f t="shared" ca="1" si="1"/>
        <v>-0.51108921659999995</v>
      </c>
      <c r="J4457" s="11">
        <f t="shared" ca="1" si="9"/>
        <v>-1.3506586060000001E-2</v>
      </c>
      <c r="K4457" s="9">
        <f t="shared" ca="1" si="774"/>
        <v>-25.64759243</v>
      </c>
      <c r="L4457" s="11">
        <f t="shared" ca="1" si="775"/>
        <v>7577.5314259999996</v>
      </c>
      <c r="M4457" s="11">
        <f t="shared" ca="1" si="770"/>
        <v>0.55168799999999996</v>
      </c>
      <c r="N4457" s="11">
        <f t="shared" ca="1" si="767"/>
        <v>0</v>
      </c>
      <c r="O4457" s="11">
        <f t="shared" ca="1" si="768"/>
        <v>370.69931079999998</v>
      </c>
      <c r="P4457" s="13">
        <f t="shared" ca="1" si="771"/>
        <v>309.851</v>
      </c>
      <c r="Q4457" s="11">
        <f t="shared" ca="1" si="415"/>
        <v>-8.277395404E-2</v>
      </c>
      <c r="R4457" s="11">
        <f t="shared" ca="1" si="772"/>
        <v>1.376818151E-3</v>
      </c>
      <c r="S4457" s="11"/>
    </row>
    <row r="4458" spans="2:19" x14ac:dyDescent="0.2">
      <c r="B4458" s="11"/>
      <c r="D4458" s="14">
        <f t="shared" si="773"/>
        <v>44.559999999999704</v>
      </c>
      <c r="E4458" s="11">
        <f t="shared" si="776"/>
        <v>37.840000000001169</v>
      </c>
      <c r="F4458" s="11">
        <f t="shared" si="769"/>
        <v>-371.21040000001148</v>
      </c>
      <c r="G4458" s="11">
        <f t="shared" ca="1" si="412"/>
        <v>370.70321519999999</v>
      </c>
      <c r="H4458" s="15">
        <f t="shared" si="777"/>
        <v>0</v>
      </c>
      <c r="I4458" s="11">
        <f t="shared" ca="1" si="1"/>
        <v>-0.50718483820000004</v>
      </c>
      <c r="J4458" s="11">
        <f t="shared" ca="1" si="9"/>
        <v>-1.340340481E-2</v>
      </c>
      <c r="K4458" s="9">
        <f t="shared" ca="1" si="774"/>
        <v>-25.647727499999998</v>
      </c>
      <c r="L4458" s="11">
        <f t="shared" ca="1" si="775"/>
        <v>7577.2749489999997</v>
      </c>
      <c r="M4458" s="11">
        <f t="shared" ca="1" si="770"/>
        <v>0.55168799999999996</v>
      </c>
      <c r="N4458" s="11">
        <f t="shared" ca="1" si="767"/>
        <v>0</v>
      </c>
      <c r="O4458" s="11">
        <f t="shared" ca="1" si="768"/>
        <v>370.70321519999999</v>
      </c>
      <c r="P4458" s="13">
        <f t="shared" ca="1" si="771"/>
        <v>309.851</v>
      </c>
      <c r="Q4458" s="11">
        <f t="shared" ca="1" si="415"/>
        <v>-8.2774389939999998E-2</v>
      </c>
      <c r="R4458" s="11">
        <f t="shared" ca="1" si="772"/>
        <v>1.3663001850000001E-3</v>
      </c>
      <c r="S4458" s="11"/>
    </row>
    <row r="4459" spans="2:19" x14ac:dyDescent="0.2">
      <c r="B4459" s="11"/>
      <c r="D4459" s="14">
        <f t="shared" si="773"/>
        <v>44.569999999999702</v>
      </c>
      <c r="E4459" s="11">
        <f t="shared" si="776"/>
        <v>37.840000000001169</v>
      </c>
      <c r="F4459" s="11">
        <f t="shared" si="769"/>
        <v>-371.21040000001148</v>
      </c>
      <c r="G4459" s="11">
        <f t="shared" ca="1" si="412"/>
        <v>370.70708969999998</v>
      </c>
      <c r="H4459" s="15">
        <f t="shared" si="777"/>
        <v>0</v>
      </c>
      <c r="I4459" s="11">
        <f t="shared" ca="1" si="1"/>
        <v>-0.50331026629999998</v>
      </c>
      <c r="J4459" s="11">
        <f t="shared" ca="1" si="9"/>
        <v>-1.330101126E-2</v>
      </c>
      <c r="K4459" s="9">
        <f t="shared" ca="1" si="774"/>
        <v>-25.64786153</v>
      </c>
      <c r="L4459" s="11">
        <f t="shared" ca="1" si="775"/>
        <v>7577.0184710000003</v>
      </c>
      <c r="M4459" s="11">
        <f t="shared" ca="1" si="770"/>
        <v>0.55168799999999996</v>
      </c>
      <c r="N4459" s="11">
        <f t="shared" ca="1" si="767"/>
        <v>0</v>
      </c>
      <c r="O4459" s="11">
        <f t="shared" ca="1" si="768"/>
        <v>370.70708969999998</v>
      </c>
      <c r="P4459" s="13">
        <f t="shared" ca="1" si="771"/>
        <v>309.851</v>
      </c>
      <c r="Q4459" s="11">
        <f t="shared" ca="1" si="415"/>
        <v>-8.2774822519999999E-2</v>
      </c>
      <c r="R4459" s="11">
        <f t="shared" ca="1" si="772"/>
        <v>1.3558625139999999E-3</v>
      </c>
      <c r="S4459" s="11"/>
    </row>
    <row r="4460" spans="2:19" x14ac:dyDescent="0.2">
      <c r="B4460" s="11"/>
      <c r="D4460" s="14">
        <f t="shared" si="773"/>
        <v>44.5799999999997</v>
      </c>
      <c r="E4460" s="11">
        <f t="shared" si="776"/>
        <v>37.840000000001169</v>
      </c>
      <c r="F4460" s="11">
        <f t="shared" si="769"/>
        <v>-371.21040000001148</v>
      </c>
      <c r="G4460" s="11">
        <f t="shared" ca="1" si="412"/>
        <v>370.75394</v>
      </c>
      <c r="H4460" s="15">
        <f t="shared" si="777"/>
        <v>0</v>
      </c>
      <c r="I4460" s="11">
        <f t="shared" ca="1" si="1"/>
        <v>-0.45645998830000001</v>
      </c>
      <c r="J4460" s="11">
        <f t="shared" ca="1" si="9"/>
        <v>-1.20628961E-2</v>
      </c>
      <c r="K4460" s="9">
        <f t="shared" ca="1" si="774"/>
        <v>-25.647994539999999</v>
      </c>
      <c r="L4460" s="11">
        <f t="shared" ca="1" si="775"/>
        <v>7576.7619919999997</v>
      </c>
      <c r="M4460" s="11">
        <f t="shared" ca="1" si="770"/>
        <v>0.55175200000000002</v>
      </c>
      <c r="N4460" s="11">
        <f t="shared" ca="1" si="767"/>
        <v>0</v>
      </c>
      <c r="O4460" s="11">
        <f t="shared" ca="1" si="768"/>
        <v>370.75394</v>
      </c>
      <c r="P4460" s="13">
        <f t="shared" ca="1" si="771"/>
        <v>309.85500000000002</v>
      </c>
      <c r="Q4460" s="11">
        <f t="shared" ca="1" si="415"/>
        <v>-8.2774183220000006E-2</v>
      </c>
      <c r="R4460" s="11">
        <f t="shared" ca="1" si="772"/>
        <v>1.229653017E-3</v>
      </c>
      <c r="S4460" s="11"/>
    </row>
    <row r="4461" spans="2:19" x14ac:dyDescent="0.2">
      <c r="B4461" s="11"/>
      <c r="D4461" s="14">
        <f t="shared" si="773"/>
        <v>44.589999999999698</v>
      </c>
      <c r="E4461" s="11">
        <f t="shared" si="776"/>
        <v>37.840000000001169</v>
      </c>
      <c r="F4461" s="11">
        <f t="shared" si="769"/>
        <v>-371.21040000001148</v>
      </c>
      <c r="G4461" s="11">
        <f t="shared" ca="1" si="412"/>
        <v>370.75742750000001</v>
      </c>
      <c r="H4461" s="15">
        <f t="shared" si="777"/>
        <v>0</v>
      </c>
      <c r="I4461" s="11">
        <f t="shared" ca="1" si="1"/>
        <v>-0.45297248229999998</v>
      </c>
      <c r="J4461" s="11">
        <f t="shared" ca="1" si="9"/>
        <v>-1.197073156E-2</v>
      </c>
      <c r="K4461" s="9">
        <f t="shared" ca="1" si="774"/>
        <v>-25.648115170000001</v>
      </c>
      <c r="L4461" s="11">
        <f t="shared" ca="1" si="775"/>
        <v>7576.5055110000003</v>
      </c>
      <c r="M4461" s="11">
        <f t="shared" ca="1" si="770"/>
        <v>0.55175200000000002</v>
      </c>
      <c r="N4461" s="11">
        <f t="shared" ca="1" si="767"/>
        <v>0</v>
      </c>
      <c r="O4461" s="11">
        <f t="shared" ca="1" si="768"/>
        <v>370.75742750000001</v>
      </c>
      <c r="P4461" s="13">
        <f t="shared" ca="1" si="771"/>
        <v>309.85500000000002</v>
      </c>
      <c r="Q4461" s="11">
        <f t="shared" ca="1" si="415"/>
        <v>-8.2774572530000007E-2</v>
      </c>
      <c r="R4461" s="11">
        <f t="shared" ca="1" si="772"/>
        <v>1.2202580590000001E-3</v>
      </c>
      <c r="S4461" s="11"/>
    </row>
    <row r="4462" spans="2:19" x14ac:dyDescent="0.2">
      <c r="B4462" s="11"/>
      <c r="D4462" s="14">
        <f t="shared" si="773"/>
        <v>44.599999999999696</v>
      </c>
      <c r="E4462" s="11">
        <f t="shared" si="776"/>
        <v>37.840000000001169</v>
      </c>
      <c r="F4462" s="11">
        <f t="shared" si="769"/>
        <v>-371.21040000001148</v>
      </c>
      <c r="G4462" s="11">
        <f t="shared" ca="1" si="412"/>
        <v>370.7608884</v>
      </c>
      <c r="H4462" s="15">
        <f t="shared" si="777"/>
        <v>0</v>
      </c>
      <c r="I4462" s="11">
        <f t="shared" ca="1" si="1"/>
        <v>-0.44951160579999999</v>
      </c>
      <c r="J4462" s="11">
        <f t="shared" ca="1" si="9"/>
        <v>-1.187927077E-2</v>
      </c>
      <c r="K4462" s="9">
        <f t="shared" ca="1" si="774"/>
        <v>-25.64823488</v>
      </c>
      <c r="L4462" s="11">
        <f t="shared" ca="1" si="775"/>
        <v>7576.2490299999999</v>
      </c>
      <c r="M4462" s="11">
        <f t="shared" ca="1" si="770"/>
        <v>0.55175200000000002</v>
      </c>
      <c r="N4462" s="11">
        <f t="shared" ca="1" si="767"/>
        <v>0</v>
      </c>
      <c r="O4462" s="11">
        <f t="shared" ca="1" si="768"/>
        <v>370.7608884</v>
      </c>
      <c r="P4462" s="13">
        <f t="shared" ca="1" si="771"/>
        <v>309.85500000000002</v>
      </c>
      <c r="Q4462" s="11">
        <f t="shared" ca="1" si="415"/>
        <v>-8.2774958859999997E-2</v>
      </c>
      <c r="R4462" s="11">
        <f t="shared" ca="1" si="772"/>
        <v>1.210934838E-3</v>
      </c>
      <c r="S4462" s="11"/>
    </row>
    <row r="4463" spans="2:19" x14ac:dyDescent="0.2">
      <c r="B4463" s="11"/>
      <c r="D4463" s="14">
        <f t="shared" si="773"/>
        <v>44.609999999999694</v>
      </c>
      <c r="E4463" s="11">
        <f t="shared" si="776"/>
        <v>37.840000000001169</v>
      </c>
      <c r="F4463" s="11">
        <f t="shared" si="769"/>
        <v>-371.21040000001148</v>
      </c>
      <c r="G4463" s="11">
        <f t="shared" ca="1" si="412"/>
        <v>370.80732929999999</v>
      </c>
      <c r="H4463" s="15">
        <f t="shared" si="777"/>
        <v>0</v>
      </c>
      <c r="I4463" s="11">
        <f t="shared" ca="1" si="1"/>
        <v>-0.40307066600000002</v>
      </c>
      <c r="J4463" s="11">
        <f t="shared" ca="1" si="9"/>
        <v>-1.06519732E-2</v>
      </c>
      <c r="K4463" s="9">
        <f t="shared" ca="1" si="774"/>
        <v>-25.648353669999999</v>
      </c>
      <c r="L4463" s="11">
        <f t="shared" ca="1" si="775"/>
        <v>7575.9925469999998</v>
      </c>
      <c r="M4463" s="11">
        <f t="shared" ca="1" si="770"/>
        <v>0.55181599999999997</v>
      </c>
      <c r="N4463" s="11">
        <f t="shared" ref="N4463:N4526" ca="1" si="778">IF(K4463&gt;0,-0.5*M4463*(K4463^2)*CdR*CSAR,0)</f>
        <v>0</v>
      </c>
      <c r="O4463" s="11">
        <f t="shared" ref="O4463:O4526" ca="1" si="779">IF(K4463&gt;0,0, 0.5*M4463*(K4463^2)*CdC*CSAC)</f>
        <v>370.80732929999999</v>
      </c>
      <c r="P4463" s="13">
        <f t="shared" ca="1" si="771"/>
        <v>309.85899999999998</v>
      </c>
      <c r="Q4463" s="11">
        <f t="shared" ca="1" si="415"/>
        <v>-8.2774273689999997E-2</v>
      </c>
      <c r="R4463" s="11">
        <f t="shared" ca="1" si="772"/>
        <v>1.0858280530000001E-3</v>
      </c>
      <c r="S4463" s="11"/>
    </row>
    <row r="4464" spans="2:19" x14ac:dyDescent="0.2">
      <c r="B4464" s="11"/>
      <c r="D4464" s="14">
        <f t="shared" si="773"/>
        <v>44.619999999999692</v>
      </c>
      <c r="E4464" s="11">
        <f t="shared" si="776"/>
        <v>37.840000000001169</v>
      </c>
      <c r="F4464" s="11">
        <f t="shared" si="769"/>
        <v>-371.21040000001148</v>
      </c>
      <c r="G4464" s="11">
        <f t="shared" ca="1" si="412"/>
        <v>370.8104093</v>
      </c>
      <c r="H4464" s="15">
        <f t="shared" si="777"/>
        <v>0</v>
      </c>
      <c r="I4464" s="11">
        <f t="shared" ca="1" si="1"/>
        <v>-0.39999067269999999</v>
      </c>
      <c r="J4464" s="11">
        <f t="shared" ca="1" si="9"/>
        <v>-1.057057803E-2</v>
      </c>
      <c r="K4464" s="9">
        <f t="shared" ca="1" si="774"/>
        <v>-25.648460190000002</v>
      </c>
      <c r="L4464" s="11">
        <f t="shared" ca="1" si="775"/>
        <v>7575.7360630000003</v>
      </c>
      <c r="M4464" s="11">
        <f t="shared" ca="1" si="770"/>
        <v>0.55181599999999997</v>
      </c>
      <c r="N4464" s="11">
        <f t="shared" ca="1" si="778"/>
        <v>0</v>
      </c>
      <c r="O4464" s="11">
        <f t="shared" ca="1" si="779"/>
        <v>370.8104093</v>
      </c>
      <c r="P4464" s="13">
        <f t="shared" ca="1" si="771"/>
        <v>309.85899999999998</v>
      </c>
      <c r="Q4464" s="11">
        <f t="shared" ca="1" si="415"/>
        <v>-8.2774617460000005E-2</v>
      </c>
      <c r="R4464" s="11">
        <f t="shared" ca="1" si="772"/>
        <v>1.0775308900000001E-3</v>
      </c>
      <c r="S4464" s="11"/>
    </row>
    <row r="4465" spans="2:19" x14ac:dyDescent="0.2">
      <c r="B4465" s="11"/>
      <c r="D4465" s="14">
        <f t="shared" si="773"/>
        <v>44.62999999999969</v>
      </c>
      <c r="E4465" s="11">
        <f t="shared" si="776"/>
        <v>37.840000000001169</v>
      </c>
      <c r="F4465" s="11">
        <f t="shared" si="769"/>
        <v>-371.21040000001148</v>
      </c>
      <c r="G4465" s="11">
        <f t="shared" ca="1" si="412"/>
        <v>370.81346580000002</v>
      </c>
      <c r="H4465" s="15">
        <f t="shared" si="777"/>
        <v>0</v>
      </c>
      <c r="I4465" s="11">
        <f t="shared" ca="1" si="1"/>
        <v>-0.39693420190000001</v>
      </c>
      <c r="J4465" s="11">
        <f t="shared" ca="1" si="9"/>
        <v>-1.0489804490000001E-2</v>
      </c>
      <c r="K4465" s="9">
        <f t="shared" ca="1" si="774"/>
        <v>-25.648565900000001</v>
      </c>
      <c r="L4465" s="11">
        <f t="shared" ca="1" si="775"/>
        <v>7575.4795770000001</v>
      </c>
      <c r="M4465" s="11">
        <f t="shared" ca="1" si="770"/>
        <v>0.55181599999999997</v>
      </c>
      <c r="N4465" s="11">
        <f t="shared" ca="1" si="778"/>
        <v>0</v>
      </c>
      <c r="O4465" s="11">
        <f t="shared" ca="1" si="779"/>
        <v>370.81346580000002</v>
      </c>
      <c r="P4465" s="13">
        <f t="shared" ca="1" si="771"/>
        <v>309.85899999999998</v>
      </c>
      <c r="Q4465" s="11">
        <f t="shared" ca="1" si="415"/>
        <v>-8.2774958600000004E-2</v>
      </c>
      <c r="R4465" s="11">
        <f t="shared" ca="1" si="772"/>
        <v>1.0692970939999999E-3</v>
      </c>
      <c r="S4465" s="11"/>
    </row>
    <row r="4466" spans="2:19" x14ac:dyDescent="0.2">
      <c r="B4466" s="11"/>
      <c r="D4466" s="14">
        <f t="shared" si="773"/>
        <v>44.639999999999688</v>
      </c>
      <c r="E4466" s="11">
        <f t="shared" si="776"/>
        <v>37.840000000001169</v>
      </c>
      <c r="F4466" s="11">
        <f t="shared" si="769"/>
        <v>-371.21040000001148</v>
      </c>
      <c r="G4466" s="11">
        <f t="shared" ca="1" si="412"/>
        <v>370.8164989</v>
      </c>
      <c r="H4466" s="15">
        <f t="shared" si="777"/>
        <v>0</v>
      </c>
      <c r="I4466" s="11">
        <f t="shared" ca="1" si="1"/>
        <v>-0.39390107419999998</v>
      </c>
      <c r="J4466" s="11">
        <f t="shared" ca="1" si="9"/>
        <v>-1.0409647839999999E-2</v>
      </c>
      <c r="K4466" s="9">
        <f t="shared" ca="1" si="774"/>
        <v>-25.648670790000001</v>
      </c>
      <c r="L4466" s="11">
        <f t="shared" ca="1" si="775"/>
        <v>7575.2230909999998</v>
      </c>
      <c r="M4466" s="11">
        <f t="shared" ca="1" si="770"/>
        <v>0.55181599999999997</v>
      </c>
      <c r="N4466" s="11">
        <f t="shared" ca="1" si="778"/>
        <v>0</v>
      </c>
      <c r="O4466" s="11">
        <f t="shared" ca="1" si="779"/>
        <v>370.8164989</v>
      </c>
      <c r="P4466" s="13">
        <f t="shared" ca="1" si="771"/>
        <v>309.85899999999998</v>
      </c>
      <c r="Q4466" s="11">
        <f t="shared" ca="1" si="415"/>
        <v>-8.2775297129999995E-2</v>
      </c>
      <c r="R4466" s="11">
        <f t="shared" ca="1" si="772"/>
        <v>1.0611261810000001E-3</v>
      </c>
      <c r="S4466" s="11"/>
    </row>
    <row r="4467" spans="2:19" x14ac:dyDescent="0.2">
      <c r="B4467" s="11"/>
      <c r="D4467" s="14">
        <f t="shared" si="773"/>
        <v>44.649999999999686</v>
      </c>
      <c r="E4467" s="11">
        <f t="shared" si="776"/>
        <v>37.840000000001169</v>
      </c>
      <c r="F4467" s="11">
        <f t="shared" si="769"/>
        <v>-371.21040000001148</v>
      </c>
      <c r="G4467" s="11">
        <f t="shared" ca="1" si="412"/>
        <v>370.86184479999997</v>
      </c>
      <c r="H4467" s="15">
        <f t="shared" si="777"/>
        <v>0</v>
      </c>
      <c r="I4467" s="11">
        <f t="shared" ca="1" si="1"/>
        <v>-0.3485552079</v>
      </c>
      <c r="J4467" s="11">
        <f t="shared" ca="1" si="9"/>
        <v>-9.2112898489999998E-3</v>
      </c>
      <c r="K4467" s="9">
        <f t="shared" ca="1" si="774"/>
        <v>-25.648774889999999</v>
      </c>
      <c r="L4467" s="11">
        <f t="shared" ca="1" si="775"/>
        <v>7574.9666040000002</v>
      </c>
      <c r="M4467" s="11">
        <f t="shared" ca="1" si="770"/>
        <v>0.55187900000000001</v>
      </c>
      <c r="N4467" s="11">
        <f t="shared" ca="1" si="778"/>
        <v>0</v>
      </c>
      <c r="O4467" s="11">
        <f t="shared" ca="1" si="779"/>
        <v>370.86184479999997</v>
      </c>
      <c r="P4467" s="13">
        <f t="shared" ca="1" si="771"/>
        <v>309.863</v>
      </c>
      <c r="Q4467" s="11">
        <f t="shared" ca="1" si="415"/>
        <v>-8.2774564539999998E-2</v>
      </c>
      <c r="R4467" s="11">
        <f t="shared" ca="1" si="772"/>
        <v>9.3896940359999999E-4</v>
      </c>
      <c r="S4467" s="11"/>
    </row>
    <row r="4468" spans="2:19" x14ac:dyDescent="0.2">
      <c r="B4468" s="11"/>
      <c r="D4468" s="14">
        <f t="shared" si="773"/>
        <v>44.659999999999684</v>
      </c>
      <c r="E4468" s="11">
        <f t="shared" si="776"/>
        <v>37.840000000001169</v>
      </c>
      <c r="F4468" s="11">
        <f t="shared" si="769"/>
        <v>-371.21040000001148</v>
      </c>
      <c r="G4468" s="11">
        <f t="shared" ca="1" si="412"/>
        <v>370.86450860000002</v>
      </c>
      <c r="H4468" s="15">
        <f t="shared" si="777"/>
        <v>0</v>
      </c>
      <c r="I4468" s="11">
        <f t="shared" ca="1" si="1"/>
        <v>-0.34589143770000003</v>
      </c>
      <c r="J4468" s="11">
        <f t="shared" ca="1" si="9"/>
        <v>-9.1408942319999992E-3</v>
      </c>
      <c r="K4468" s="9">
        <f t="shared" ca="1" si="774"/>
        <v>-25.648866999999999</v>
      </c>
      <c r="L4468" s="11">
        <f t="shared" ca="1" si="775"/>
        <v>7574.7101160000002</v>
      </c>
      <c r="M4468" s="11">
        <f t="shared" ca="1" si="770"/>
        <v>0.55187900000000001</v>
      </c>
      <c r="N4468" s="11">
        <f t="shared" ca="1" si="778"/>
        <v>0</v>
      </c>
      <c r="O4468" s="11">
        <f t="shared" ca="1" si="779"/>
        <v>370.86450860000002</v>
      </c>
      <c r="P4468" s="13">
        <f t="shared" ca="1" si="771"/>
        <v>309.863</v>
      </c>
      <c r="Q4468" s="11">
        <f t="shared" ca="1" si="415"/>
        <v>-8.2774861810000003E-2</v>
      </c>
      <c r="R4468" s="11">
        <f t="shared" ca="1" si="772"/>
        <v>9.3179349960000003E-4</v>
      </c>
      <c r="S4468" s="11"/>
    </row>
    <row r="4469" spans="2:19" x14ac:dyDescent="0.2">
      <c r="B4469" s="11"/>
      <c r="D4469" s="14">
        <f t="shared" si="773"/>
        <v>44.669999999999682</v>
      </c>
      <c r="E4469" s="11">
        <f t="shared" si="776"/>
        <v>37.840000000001169</v>
      </c>
      <c r="F4469" s="11">
        <f t="shared" si="769"/>
        <v>-371.21040000001148</v>
      </c>
      <c r="G4469" s="11">
        <f t="shared" ca="1" si="412"/>
        <v>370.86715199999998</v>
      </c>
      <c r="H4469" s="15">
        <f t="shared" si="777"/>
        <v>0</v>
      </c>
      <c r="I4469" s="11">
        <f t="shared" ca="1" si="1"/>
        <v>-0.3432480155</v>
      </c>
      <c r="J4469" s="11">
        <f t="shared" ca="1" si="9"/>
        <v>-9.0710363500000005E-3</v>
      </c>
      <c r="K4469" s="9">
        <f t="shared" ca="1" si="774"/>
        <v>-25.648958409999999</v>
      </c>
      <c r="L4469" s="11">
        <f t="shared" ca="1" si="775"/>
        <v>7574.4536269999999</v>
      </c>
      <c r="M4469" s="11">
        <f t="shared" ca="1" si="770"/>
        <v>0.55187900000000001</v>
      </c>
      <c r="N4469" s="11">
        <f t="shared" ca="1" si="778"/>
        <v>0</v>
      </c>
      <c r="O4469" s="11">
        <f t="shared" ca="1" si="779"/>
        <v>370.86715199999998</v>
      </c>
      <c r="P4469" s="13">
        <f t="shared" ca="1" si="771"/>
        <v>309.863</v>
      </c>
      <c r="Q4469" s="11">
        <f t="shared" ca="1" si="415"/>
        <v>-8.2775156799999999E-2</v>
      </c>
      <c r="R4469" s="11">
        <f t="shared" ca="1" si="772"/>
        <v>9.246724108E-4</v>
      </c>
      <c r="S4469" s="11"/>
    </row>
    <row r="4470" spans="2:19" x14ac:dyDescent="0.2">
      <c r="B4470" s="11"/>
      <c r="D4470" s="14">
        <f t="shared" si="773"/>
        <v>44.67999999999968</v>
      </c>
      <c r="E4470" s="11">
        <f t="shared" si="776"/>
        <v>37.840000000001169</v>
      </c>
      <c r="F4470" s="11">
        <f t="shared" si="769"/>
        <v>-371.21040000001148</v>
      </c>
      <c r="G4470" s="11">
        <f t="shared" ca="1" si="412"/>
        <v>370.86977519999999</v>
      </c>
      <c r="H4470" s="15">
        <f t="shared" si="777"/>
        <v>0</v>
      </c>
      <c r="I4470" s="11">
        <f t="shared" ca="1" si="1"/>
        <v>-0.3406247859</v>
      </c>
      <c r="J4470" s="11">
        <f t="shared" ca="1" si="9"/>
        <v>-9.0017120999999999E-3</v>
      </c>
      <c r="K4470" s="9">
        <f t="shared" ca="1" si="774"/>
        <v>-25.649049120000001</v>
      </c>
      <c r="L4470" s="11">
        <f t="shared" ca="1" si="775"/>
        <v>7574.1971370000001</v>
      </c>
      <c r="M4470" s="11">
        <f t="shared" ca="1" si="770"/>
        <v>0.55187900000000001</v>
      </c>
      <c r="N4470" s="11">
        <f t="shared" ca="1" si="778"/>
        <v>0</v>
      </c>
      <c r="O4470" s="11">
        <f t="shared" ca="1" si="779"/>
        <v>370.86977519999999</v>
      </c>
      <c r="P4470" s="13">
        <f t="shared" ca="1" si="771"/>
        <v>309.863</v>
      </c>
      <c r="Q4470" s="11">
        <f t="shared" ca="1" si="415"/>
        <v>-8.2775449550000005E-2</v>
      </c>
      <c r="R4470" s="11">
        <f t="shared" ca="1" si="772"/>
        <v>9.1760571859999997E-4</v>
      </c>
      <c r="S4470" s="11"/>
    </row>
    <row r="4471" spans="2:19" x14ac:dyDescent="0.2">
      <c r="B4471" s="11"/>
      <c r="D4471" s="14">
        <f t="shared" si="773"/>
        <v>44.689999999999678</v>
      </c>
      <c r="E4471" s="11">
        <f t="shared" si="776"/>
        <v>37.840000000001169</v>
      </c>
      <c r="F4471" s="11">
        <f t="shared" si="769"/>
        <v>-371.21040000001148</v>
      </c>
      <c r="G4471" s="11">
        <f t="shared" ca="1" si="412"/>
        <v>370.91538750000001</v>
      </c>
      <c r="H4471" s="15">
        <f t="shared" si="777"/>
        <v>0</v>
      </c>
      <c r="I4471" s="11">
        <f t="shared" ca="1" si="1"/>
        <v>-0.295012471</v>
      </c>
      <c r="J4471" s="11">
        <f t="shared" ca="1" si="9"/>
        <v>-7.7963126590000001E-3</v>
      </c>
      <c r="K4471" s="9">
        <f t="shared" ca="1" si="774"/>
        <v>-25.649139139999999</v>
      </c>
      <c r="L4471" s="11">
        <f t="shared" ca="1" si="775"/>
        <v>7573.940646</v>
      </c>
      <c r="M4471" s="11">
        <f t="shared" ca="1" si="770"/>
        <v>0.55194299999999996</v>
      </c>
      <c r="N4471" s="11">
        <f t="shared" ca="1" si="778"/>
        <v>0</v>
      </c>
      <c r="O4471" s="11">
        <f t="shared" ca="1" si="779"/>
        <v>370.91538750000001</v>
      </c>
      <c r="P4471" s="13">
        <f t="shared" ca="1" si="771"/>
        <v>309.86799999999999</v>
      </c>
      <c r="Q4471" s="11">
        <f t="shared" ca="1" si="415"/>
        <v>-8.277440439E-2</v>
      </c>
      <c r="R4471" s="11">
        <f t="shared" ca="1" si="772"/>
        <v>7.9473115789999995E-4</v>
      </c>
      <c r="S4471" s="11"/>
    </row>
    <row r="4472" spans="2:19" x14ac:dyDescent="0.2">
      <c r="B4472" s="11"/>
      <c r="D4472" s="14">
        <f t="shared" si="773"/>
        <v>44.699999999999676</v>
      </c>
      <c r="E4472" s="11">
        <f t="shared" si="776"/>
        <v>37.840000000001169</v>
      </c>
      <c r="F4472" s="11">
        <f t="shared" si="769"/>
        <v>-371.21040000001148</v>
      </c>
      <c r="G4472" s="11">
        <f t="shared" ca="1" si="412"/>
        <v>370.91764239999998</v>
      </c>
      <c r="H4472" s="15">
        <f t="shared" si="777"/>
        <v>0</v>
      </c>
      <c r="I4472" s="11">
        <f t="shared" ca="1" si="1"/>
        <v>-0.29275759870000001</v>
      </c>
      <c r="J4472" s="11">
        <f t="shared" ca="1" si="9"/>
        <v>-7.7367230089999996E-3</v>
      </c>
      <c r="K4472" s="9">
        <f t="shared" ca="1" si="774"/>
        <v>-25.649217100000001</v>
      </c>
      <c r="L4472" s="11">
        <f t="shared" ca="1" si="775"/>
        <v>7573.6841539999996</v>
      </c>
      <c r="M4472" s="11">
        <f t="shared" ca="1" si="770"/>
        <v>0.55194299999999996</v>
      </c>
      <c r="N4472" s="11">
        <f t="shared" ca="1" si="778"/>
        <v>0</v>
      </c>
      <c r="O4472" s="11">
        <f t="shared" ca="1" si="779"/>
        <v>370.91764239999998</v>
      </c>
      <c r="P4472" s="13">
        <f t="shared" ca="1" si="771"/>
        <v>309.86799999999999</v>
      </c>
      <c r="Q4472" s="11">
        <f t="shared" ca="1" si="415"/>
        <v>-8.2774655990000001E-2</v>
      </c>
      <c r="R4472" s="11">
        <f t="shared" ca="1" si="772"/>
        <v>7.8865677969999998E-4</v>
      </c>
      <c r="S4472" s="11"/>
    </row>
    <row r="4473" spans="2:19" x14ac:dyDescent="0.2">
      <c r="B4473" s="11"/>
      <c r="D4473" s="14">
        <f t="shared" si="773"/>
        <v>44.709999999999674</v>
      </c>
      <c r="E4473" s="11">
        <f t="shared" si="776"/>
        <v>37.840000000001169</v>
      </c>
      <c r="F4473" s="11">
        <f t="shared" si="769"/>
        <v>-371.21040000001148</v>
      </c>
      <c r="G4473" s="11">
        <f t="shared" ca="1" si="412"/>
        <v>370.91987999999998</v>
      </c>
      <c r="H4473" s="15">
        <f t="shared" si="777"/>
        <v>0</v>
      </c>
      <c r="I4473" s="11">
        <f t="shared" ca="1" si="1"/>
        <v>-0.29051995419999999</v>
      </c>
      <c r="J4473" s="11">
        <f t="shared" ca="1" si="9"/>
        <v>-7.677588642E-3</v>
      </c>
      <c r="K4473" s="9">
        <f t="shared" ca="1" si="774"/>
        <v>-25.649294470000001</v>
      </c>
      <c r="L4473" s="11">
        <f t="shared" ca="1" si="775"/>
        <v>7573.4276609999997</v>
      </c>
      <c r="M4473" s="11">
        <f t="shared" ca="1" si="770"/>
        <v>0.55194299999999996</v>
      </c>
      <c r="N4473" s="11">
        <f t="shared" ca="1" si="778"/>
        <v>0</v>
      </c>
      <c r="O4473" s="11">
        <f t="shared" ca="1" si="779"/>
        <v>370.91987999999998</v>
      </c>
      <c r="P4473" s="13">
        <f t="shared" ca="1" si="771"/>
        <v>309.86799999999999</v>
      </c>
      <c r="Q4473" s="11">
        <f t="shared" ca="1" si="415"/>
        <v>-8.2774905669999996E-2</v>
      </c>
      <c r="R4473" s="11">
        <f t="shared" ca="1" si="772"/>
        <v>7.8262881170000002E-4</v>
      </c>
      <c r="S4473" s="11"/>
    </row>
    <row r="4474" spans="2:19" x14ac:dyDescent="0.2">
      <c r="B4474" s="11"/>
      <c r="D4474" s="14">
        <f t="shared" si="773"/>
        <v>44.719999999999672</v>
      </c>
      <c r="E4474" s="11">
        <f t="shared" si="776"/>
        <v>37.840000000001169</v>
      </c>
      <c r="F4474" s="11">
        <f t="shared" si="769"/>
        <v>-371.21040000001148</v>
      </c>
      <c r="G4474" s="11">
        <f t="shared" ca="1" si="412"/>
        <v>370.92210060000002</v>
      </c>
      <c r="H4474" s="15">
        <f t="shared" si="777"/>
        <v>0</v>
      </c>
      <c r="I4474" s="11">
        <f t="shared" ca="1" si="1"/>
        <v>-0.2882994062</v>
      </c>
      <c r="J4474" s="11">
        <f t="shared" ca="1" si="9"/>
        <v>-7.618906083E-3</v>
      </c>
      <c r="K4474" s="9">
        <f t="shared" ca="1" si="774"/>
        <v>-25.649371250000002</v>
      </c>
      <c r="L4474" s="11">
        <f t="shared" ca="1" si="775"/>
        <v>7573.1711679999999</v>
      </c>
      <c r="M4474" s="11">
        <f t="shared" ca="1" si="770"/>
        <v>0.55194299999999996</v>
      </c>
      <c r="N4474" s="11">
        <f t="shared" ca="1" si="778"/>
        <v>0</v>
      </c>
      <c r="O4474" s="11">
        <f t="shared" ca="1" si="779"/>
        <v>370.92210060000002</v>
      </c>
      <c r="P4474" s="13">
        <f t="shared" ca="1" si="771"/>
        <v>309.86799999999999</v>
      </c>
      <c r="Q4474" s="11">
        <f t="shared" ca="1" si="415"/>
        <v>-8.2775153439999999E-2</v>
      </c>
      <c r="R4474" s="11">
        <f t="shared" ca="1" si="772"/>
        <v>7.7664689939999998E-4</v>
      </c>
      <c r="S4474" s="11"/>
    </row>
    <row r="4475" spans="2:19" x14ac:dyDescent="0.2">
      <c r="B4475" s="11"/>
      <c r="D4475" s="14">
        <f t="shared" si="773"/>
        <v>44.72999999999967</v>
      </c>
      <c r="E4475" s="11">
        <f t="shared" si="776"/>
        <v>37.840000000001169</v>
      </c>
      <c r="F4475" s="11">
        <f t="shared" si="769"/>
        <v>-371.21040000001148</v>
      </c>
      <c r="G4475" s="11">
        <f t="shared" ca="1" si="412"/>
        <v>370.9673143</v>
      </c>
      <c r="H4475" s="15">
        <f t="shared" si="777"/>
        <v>0</v>
      </c>
      <c r="I4475" s="11">
        <f t="shared" ca="1" si="1"/>
        <v>-0.2430856663</v>
      </c>
      <c r="J4475" s="11">
        <f t="shared" ca="1" si="9"/>
        <v>-6.4240398079999997E-3</v>
      </c>
      <c r="K4475" s="9">
        <f t="shared" ca="1" si="774"/>
        <v>-25.649447439999999</v>
      </c>
      <c r="L4475" s="11">
        <f t="shared" ca="1" si="775"/>
        <v>7572.9146739999996</v>
      </c>
      <c r="M4475" s="11">
        <f t="shared" ca="1" si="770"/>
        <v>0.55200700000000003</v>
      </c>
      <c r="N4475" s="11">
        <f t="shared" ca="1" si="778"/>
        <v>0</v>
      </c>
      <c r="O4475" s="11">
        <f t="shared" ca="1" si="779"/>
        <v>370.9673143</v>
      </c>
      <c r="P4475" s="13">
        <f t="shared" ca="1" si="771"/>
        <v>309.87200000000001</v>
      </c>
      <c r="Q4475" s="11">
        <f t="shared" ca="1" si="415"/>
        <v>-8.2774330810000005E-2</v>
      </c>
      <c r="R4475" s="11">
        <f t="shared" ca="1" si="772"/>
        <v>6.5484605589999996E-4</v>
      </c>
      <c r="S4475" s="11"/>
    </row>
    <row r="4476" spans="2:19" x14ac:dyDescent="0.2">
      <c r="B4476" s="11"/>
      <c r="D4476" s="14">
        <f t="shared" si="773"/>
        <v>44.739999999999668</v>
      </c>
      <c r="E4476" s="11">
        <f t="shared" si="776"/>
        <v>37.840000000001169</v>
      </c>
      <c r="F4476" s="11">
        <f t="shared" si="769"/>
        <v>-371.21040000001148</v>
      </c>
      <c r="G4476" s="11">
        <f t="shared" ca="1" si="412"/>
        <v>370.96917259999998</v>
      </c>
      <c r="H4476" s="15">
        <f t="shared" si="777"/>
        <v>0</v>
      </c>
      <c r="I4476" s="11">
        <f t="shared" ca="1" si="1"/>
        <v>-0.2412274495</v>
      </c>
      <c r="J4476" s="11">
        <f t="shared" ca="1" si="9"/>
        <v>-6.3749325969999996E-3</v>
      </c>
      <c r="K4476" s="9">
        <f t="shared" ca="1" si="774"/>
        <v>-25.64951168</v>
      </c>
      <c r="L4476" s="11">
        <f t="shared" ca="1" si="775"/>
        <v>7572.658179</v>
      </c>
      <c r="M4476" s="11">
        <f t="shared" ca="1" si="770"/>
        <v>0.55200700000000003</v>
      </c>
      <c r="N4476" s="11">
        <f t="shared" ca="1" si="778"/>
        <v>0</v>
      </c>
      <c r="O4476" s="11">
        <f t="shared" ca="1" si="779"/>
        <v>370.96917259999998</v>
      </c>
      <c r="P4476" s="13">
        <f t="shared" ca="1" si="771"/>
        <v>309.87200000000001</v>
      </c>
      <c r="Q4476" s="11">
        <f t="shared" ca="1" si="415"/>
        <v>-8.2774538120000005E-2</v>
      </c>
      <c r="R4476" s="11">
        <f t="shared" ca="1" si="772"/>
        <v>6.4984022400000003E-4</v>
      </c>
      <c r="S4476" s="11"/>
    </row>
    <row r="4477" spans="2:19" x14ac:dyDescent="0.2">
      <c r="B4477" s="11"/>
      <c r="D4477" s="14">
        <f t="shared" si="773"/>
        <v>44.749999999999666</v>
      </c>
      <c r="E4477" s="11">
        <f t="shared" si="776"/>
        <v>37.840000000001169</v>
      </c>
      <c r="F4477" s="11">
        <f t="shared" si="769"/>
        <v>-371.21040000001148</v>
      </c>
      <c r="G4477" s="11">
        <f t="shared" ca="1" si="412"/>
        <v>370.97101659999998</v>
      </c>
      <c r="H4477" s="15">
        <f t="shared" si="777"/>
        <v>0</v>
      </c>
      <c r="I4477" s="11">
        <f t="shared" ca="1" si="1"/>
        <v>-0.23938343279999999</v>
      </c>
      <c r="J4477" s="11">
        <f t="shared" ca="1" si="9"/>
        <v>-6.3262006550000001E-3</v>
      </c>
      <c r="K4477" s="9">
        <f t="shared" ca="1" si="774"/>
        <v>-25.649575429999999</v>
      </c>
      <c r="L4477" s="11">
        <f t="shared" ca="1" si="775"/>
        <v>7572.4016840000004</v>
      </c>
      <c r="M4477" s="11">
        <f t="shared" ca="1" si="770"/>
        <v>0.55200700000000003</v>
      </c>
      <c r="N4477" s="11">
        <f t="shared" ca="1" si="778"/>
        <v>0</v>
      </c>
      <c r="O4477" s="11">
        <f t="shared" ca="1" si="779"/>
        <v>370.97101659999998</v>
      </c>
      <c r="P4477" s="13">
        <f t="shared" ca="1" si="771"/>
        <v>309.87200000000001</v>
      </c>
      <c r="Q4477" s="11">
        <f t="shared" ca="1" si="415"/>
        <v>-8.2774743849999999E-2</v>
      </c>
      <c r="R4477" s="11">
        <f t="shared" ca="1" si="772"/>
        <v>6.4487264569999998E-4</v>
      </c>
      <c r="S4477" s="11"/>
    </row>
    <row r="4478" spans="2:19" x14ac:dyDescent="0.2">
      <c r="B4478" s="11"/>
      <c r="D4478" s="14">
        <f t="shared" si="773"/>
        <v>44.759999999999664</v>
      </c>
      <c r="E4478" s="11">
        <f t="shared" si="776"/>
        <v>37.840000000001169</v>
      </c>
      <c r="F4478" s="11">
        <f t="shared" si="769"/>
        <v>-371.21040000001148</v>
      </c>
      <c r="G4478" s="11">
        <f t="shared" ca="1" si="412"/>
        <v>370.9728465</v>
      </c>
      <c r="H4478" s="15">
        <f t="shared" si="777"/>
        <v>0</v>
      </c>
      <c r="I4478" s="11">
        <f t="shared" ca="1" si="1"/>
        <v>-0.23755350780000001</v>
      </c>
      <c r="J4478" s="11">
        <f t="shared" ca="1" si="9"/>
        <v>-6.2778411139999997E-3</v>
      </c>
      <c r="K4478" s="9">
        <f t="shared" ca="1" si="774"/>
        <v>-25.64963869</v>
      </c>
      <c r="L4478" s="11">
        <f t="shared" ca="1" si="775"/>
        <v>7572.1451880000004</v>
      </c>
      <c r="M4478" s="11">
        <f t="shared" ca="1" si="770"/>
        <v>0.55200700000000003</v>
      </c>
      <c r="N4478" s="11">
        <f t="shared" ca="1" si="778"/>
        <v>0</v>
      </c>
      <c r="O4478" s="11">
        <f t="shared" ca="1" si="779"/>
        <v>370.9728465</v>
      </c>
      <c r="P4478" s="13">
        <f t="shared" ca="1" si="771"/>
        <v>309.87200000000001</v>
      </c>
      <c r="Q4478" s="11">
        <f t="shared" ca="1" si="415"/>
        <v>-8.2774948000000001E-2</v>
      </c>
      <c r="R4478" s="11">
        <f t="shared" ca="1" si="772"/>
        <v>6.3994302900000001E-4</v>
      </c>
      <c r="S4478" s="11"/>
    </row>
    <row r="4479" spans="2:19" x14ac:dyDescent="0.2">
      <c r="B4479" s="11"/>
      <c r="D4479" s="14">
        <f t="shared" si="773"/>
        <v>44.769999999999662</v>
      </c>
      <c r="E4479" s="11">
        <f t="shared" si="776"/>
        <v>37.840000000001169</v>
      </c>
      <c r="F4479" s="11">
        <f t="shared" si="769"/>
        <v>-371.21040000001148</v>
      </c>
      <c r="G4479" s="11">
        <f t="shared" ca="1" si="412"/>
        <v>371.01767339999998</v>
      </c>
      <c r="H4479" s="15">
        <f t="shared" si="777"/>
        <v>0</v>
      </c>
      <c r="I4479" s="11">
        <f t="shared" ca="1" si="1"/>
        <v>-0.19272655720000001</v>
      </c>
      <c r="J4479" s="11">
        <f t="shared" ca="1" si="9"/>
        <v>-5.0931965430000004E-3</v>
      </c>
      <c r="K4479" s="9">
        <f t="shared" ca="1" si="774"/>
        <v>-25.64970147</v>
      </c>
      <c r="L4479" s="11">
        <f t="shared" ca="1" si="775"/>
        <v>7571.8886910000001</v>
      </c>
      <c r="M4479" s="11">
        <f t="shared" ca="1" si="770"/>
        <v>0.55207099999999998</v>
      </c>
      <c r="N4479" s="11">
        <f t="shared" ca="1" si="778"/>
        <v>0</v>
      </c>
      <c r="O4479" s="11">
        <f t="shared" ca="1" si="779"/>
        <v>371.01767339999998</v>
      </c>
      <c r="P4479" s="13">
        <f t="shared" ca="1" si="771"/>
        <v>309.87599999999998</v>
      </c>
      <c r="Q4479" s="11">
        <f t="shared" ca="1" si="415"/>
        <v>-8.2774082099999993E-2</v>
      </c>
      <c r="R4479" s="11">
        <f t="shared" ca="1" si="772"/>
        <v>5.191841532E-4</v>
      </c>
      <c r="S4479" s="11"/>
    </row>
    <row r="4480" spans="2:19" x14ac:dyDescent="0.2">
      <c r="B4480" s="11"/>
      <c r="D4480" s="14">
        <f t="shared" si="773"/>
        <v>44.77999999999966</v>
      </c>
      <c r="E4480" s="11">
        <f t="shared" si="776"/>
        <v>37.840000000001169</v>
      </c>
      <c r="F4480" s="11">
        <f t="shared" si="769"/>
        <v>-371.21040000001148</v>
      </c>
      <c r="G4480" s="11">
        <f t="shared" ca="1" si="412"/>
        <v>371.01914690000001</v>
      </c>
      <c r="H4480" s="15">
        <f t="shared" si="777"/>
        <v>0</v>
      </c>
      <c r="I4480" s="11">
        <f t="shared" ca="1" si="1"/>
        <v>-0.19125311489999999</v>
      </c>
      <c r="J4480" s="11">
        <f t="shared" ca="1" si="9"/>
        <v>-5.0542577919999998E-3</v>
      </c>
      <c r="K4480" s="9">
        <f t="shared" ca="1" si="774"/>
        <v>-25.649752400000001</v>
      </c>
      <c r="L4480" s="11">
        <f t="shared" ca="1" si="775"/>
        <v>7571.6321939999998</v>
      </c>
      <c r="M4480" s="11">
        <f t="shared" ca="1" si="770"/>
        <v>0.55207099999999998</v>
      </c>
      <c r="N4480" s="11">
        <f t="shared" ca="1" si="778"/>
        <v>0</v>
      </c>
      <c r="O4480" s="11">
        <f t="shared" ca="1" si="779"/>
        <v>371.01914690000001</v>
      </c>
      <c r="P4480" s="13">
        <f t="shared" ca="1" si="771"/>
        <v>309.87599999999998</v>
      </c>
      <c r="Q4480" s="11">
        <f t="shared" ca="1" si="415"/>
        <v>-8.2774246460000006E-2</v>
      </c>
      <c r="R4480" s="11">
        <f t="shared" ca="1" si="772"/>
        <v>5.1521486159999995E-4</v>
      </c>
      <c r="S4480" s="11"/>
    </row>
    <row r="4481" spans="2:19" x14ac:dyDescent="0.2">
      <c r="B4481" s="11"/>
      <c r="D4481" s="14">
        <f t="shared" si="773"/>
        <v>44.789999999999658</v>
      </c>
      <c r="E4481" s="11">
        <f t="shared" si="776"/>
        <v>37.840000000001169</v>
      </c>
      <c r="F4481" s="11">
        <f t="shared" si="769"/>
        <v>-371.21040000001148</v>
      </c>
      <c r="G4481" s="11">
        <f t="shared" ca="1" si="412"/>
        <v>371.0206091</v>
      </c>
      <c r="H4481" s="15">
        <f t="shared" si="777"/>
        <v>0</v>
      </c>
      <c r="I4481" s="11">
        <f t="shared" ca="1" si="1"/>
        <v>-0.18979093450000001</v>
      </c>
      <c r="J4481" s="11">
        <f t="shared" ca="1" si="9"/>
        <v>-5.015616661E-3</v>
      </c>
      <c r="K4481" s="9">
        <f t="shared" ca="1" si="774"/>
        <v>-25.649802940000001</v>
      </c>
      <c r="L4481" s="11">
        <f t="shared" ca="1" si="775"/>
        <v>7571.3756960000001</v>
      </c>
      <c r="M4481" s="11">
        <f t="shared" ca="1" si="770"/>
        <v>0.55207099999999998</v>
      </c>
      <c r="N4481" s="11">
        <f t="shared" ca="1" si="778"/>
        <v>0</v>
      </c>
      <c r="O4481" s="11">
        <f t="shared" ca="1" si="779"/>
        <v>371.0206091</v>
      </c>
      <c r="P4481" s="13">
        <f t="shared" ca="1" si="771"/>
        <v>309.87599999999998</v>
      </c>
      <c r="Q4481" s="11">
        <f t="shared" ca="1" si="415"/>
        <v>-8.2774409569999999E-2</v>
      </c>
      <c r="R4481" s="11">
        <f t="shared" ca="1" si="772"/>
        <v>5.1127590840000002E-4</v>
      </c>
      <c r="S4481" s="11"/>
    </row>
    <row r="4482" spans="2:19" x14ac:dyDescent="0.2">
      <c r="B4482" s="11"/>
      <c r="D4482" s="14">
        <f t="shared" si="773"/>
        <v>44.799999999999656</v>
      </c>
      <c r="E4482" s="11">
        <f t="shared" si="776"/>
        <v>37.840000000001169</v>
      </c>
      <c r="F4482" s="11">
        <f t="shared" ref="F4482:F4545" si="780">E4482*Grav</f>
        <v>-371.21040000001148</v>
      </c>
      <c r="G4482" s="11">
        <f t="shared" ca="1" si="412"/>
        <v>371.02206009999998</v>
      </c>
      <c r="H4482" s="15">
        <f t="shared" si="777"/>
        <v>0</v>
      </c>
      <c r="I4482" s="11">
        <f t="shared" ca="1" si="1"/>
        <v>-0.18833992999999999</v>
      </c>
      <c r="J4482" s="11">
        <f t="shared" ca="1" si="9"/>
        <v>-4.9772708759999998E-3</v>
      </c>
      <c r="K4482" s="9">
        <f t="shared" ca="1" si="774"/>
        <v>-25.649853100000001</v>
      </c>
      <c r="L4482" s="11">
        <f t="shared" ca="1" si="775"/>
        <v>7571.1191980000003</v>
      </c>
      <c r="M4482" s="11">
        <f t="shared" ref="M4482:M4545" ca="1" si="781">VLOOKUP(L4482,AtmChart,4)</f>
        <v>0.55207099999999998</v>
      </c>
      <c r="N4482" s="11">
        <f t="shared" ca="1" si="778"/>
        <v>0</v>
      </c>
      <c r="O4482" s="11">
        <f t="shared" ca="1" si="779"/>
        <v>371.02206009999998</v>
      </c>
      <c r="P4482" s="13">
        <f t="shared" ref="P4482:P4545" ca="1" si="782">VLOOKUP(L4482,AtmChart,5)</f>
        <v>309.87599999999998</v>
      </c>
      <c r="Q4482" s="11">
        <f t="shared" ca="1" si="415"/>
        <v>-8.2774571429999999E-2</v>
      </c>
      <c r="R4482" s="11">
        <f t="shared" ref="R4482:R4545" ca="1" si="783">J4482/Grav</f>
        <v>5.0736706180000001E-4</v>
      </c>
      <c r="S4482" s="11"/>
    </row>
    <row r="4483" spans="2:19" x14ac:dyDescent="0.2">
      <c r="B4483" s="11"/>
      <c r="D4483" s="14">
        <f t="shared" ref="D4483:D4546" si="784">D4482+DeltaT</f>
        <v>44.809999999999654</v>
      </c>
      <c r="E4483" s="11">
        <f t="shared" si="776"/>
        <v>37.840000000001169</v>
      </c>
      <c r="F4483" s="11">
        <f t="shared" si="780"/>
        <v>-371.21040000001148</v>
      </c>
      <c r="G4483" s="11">
        <f t="shared" ca="1" si="412"/>
        <v>371.06651169999998</v>
      </c>
      <c r="H4483" s="15">
        <f t="shared" si="777"/>
        <v>0</v>
      </c>
      <c r="I4483" s="11">
        <f t="shared" ca="1" si="1"/>
        <v>-0.1438883309</v>
      </c>
      <c r="J4483" s="11">
        <f t="shared" ca="1" si="9"/>
        <v>-3.8025457430000001E-3</v>
      </c>
      <c r="K4483" s="9">
        <f t="shared" ref="K4483:K4546" ca="1" si="785">K4482+J4482*DeltaT</f>
        <v>-25.649902869999998</v>
      </c>
      <c r="L4483" s="11">
        <f t="shared" ref="L4483:L4546" ca="1" si="786">L4482+K4482*DeltaT+(0.5*J4482*DeltaT^2)</f>
        <v>7570.8626990000002</v>
      </c>
      <c r="M4483" s="11">
        <f t="shared" ca="1" si="781"/>
        <v>0.55213500000000004</v>
      </c>
      <c r="N4483" s="11">
        <f t="shared" ca="1" si="778"/>
        <v>0</v>
      </c>
      <c r="O4483" s="11">
        <f t="shared" ca="1" si="779"/>
        <v>371.06651169999998</v>
      </c>
      <c r="P4483" s="13">
        <f t="shared" ca="1" si="782"/>
        <v>309.88</v>
      </c>
      <c r="Q4483" s="11">
        <f t="shared" ca="1" si="415"/>
        <v>-8.2773663580000004E-2</v>
      </c>
      <c r="R4483" s="11">
        <f t="shared" ca="1" si="783"/>
        <v>3.876193418E-4</v>
      </c>
      <c r="S4483" s="11"/>
    </row>
    <row r="4484" spans="2:19" x14ac:dyDescent="0.2">
      <c r="B4484" s="11"/>
      <c r="D4484" s="14">
        <f t="shared" si="784"/>
        <v>44.819999999999652</v>
      </c>
      <c r="E4484" s="11">
        <f t="shared" si="776"/>
        <v>37.840000000001169</v>
      </c>
      <c r="F4484" s="11">
        <f t="shared" si="780"/>
        <v>-371.21040000001148</v>
      </c>
      <c r="G4484" s="11">
        <f t="shared" ca="1" si="412"/>
        <v>371.06761189999997</v>
      </c>
      <c r="H4484" s="15">
        <f t="shared" si="777"/>
        <v>0</v>
      </c>
      <c r="I4484" s="11">
        <f t="shared" ca="1" si="1"/>
        <v>-0.14278813300000001</v>
      </c>
      <c r="J4484" s="11">
        <f t="shared" ca="1" si="9"/>
        <v>-3.7734707460000002E-3</v>
      </c>
      <c r="K4484" s="9">
        <f t="shared" ca="1" si="785"/>
        <v>-25.64994089</v>
      </c>
      <c r="L4484" s="11">
        <f t="shared" ca="1" si="786"/>
        <v>7570.6062000000002</v>
      </c>
      <c r="M4484" s="11">
        <f t="shared" ca="1" si="781"/>
        <v>0.55213500000000004</v>
      </c>
      <c r="N4484" s="11">
        <f t="shared" ca="1" si="778"/>
        <v>0</v>
      </c>
      <c r="O4484" s="11">
        <f t="shared" ca="1" si="779"/>
        <v>371.06761189999997</v>
      </c>
      <c r="P4484" s="13">
        <f t="shared" ca="1" si="782"/>
        <v>309.88</v>
      </c>
      <c r="Q4484" s="11">
        <f t="shared" ca="1" si="415"/>
        <v>-8.2773786289999998E-2</v>
      </c>
      <c r="R4484" s="11">
        <f t="shared" ca="1" si="783"/>
        <v>3.8465552969999998E-4</v>
      </c>
      <c r="S4484" s="11"/>
    </row>
    <row r="4485" spans="2:19" x14ac:dyDescent="0.2">
      <c r="B4485" s="11"/>
      <c r="D4485" s="14">
        <f t="shared" si="784"/>
        <v>44.82999999999965</v>
      </c>
      <c r="E4485" s="11">
        <f t="shared" si="776"/>
        <v>37.840000000001169</v>
      </c>
      <c r="F4485" s="11">
        <f t="shared" si="780"/>
        <v>-371.21040000001148</v>
      </c>
      <c r="G4485" s="11">
        <f t="shared" ca="1" si="412"/>
        <v>371.06870370000001</v>
      </c>
      <c r="H4485" s="15">
        <f t="shared" si="777"/>
        <v>0</v>
      </c>
      <c r="I4485" s="11">
        <f t="shared" ca="1" si="1"/>
        <v>-0.14169634589999999</v>
      </c>
      <c r="J4485" s="11">
        <f t="shared" ca="1" si="9"/>
        <v>-3.7446180199999998E-3</v>
      </c>
      <c r="K4485" s="9">
        <f t="shared" ca="1" si="785"/>
        <v>-25.64997863</v>
      </c>
      <c r="L4485" s="11">
        <f t="shared" ca="1" si="786"/>
        <v>7570.3496999999998</v>
      </c>
      <c r="M4485" s="11">
        <f t="shared" ca="1" si="781"/>
        <v>0.55213500000000004</v>
      </c>
      <c r="N4485" s="11">
        <f t="shared" ca="1" si="778"/>
        <v>0</v>
      </c>
      <c r="O4485" s="11">
        <f t="shared" ca="1" si="779"/>
        <v>371.06870370000001</v>
      </c>
      <c r="P4485" s="13">
        <f t="shared" ca="1" si="782"/>
        <v>309.88</v>
      </c>
      <c r="Q4485" s="11">
        <f t="shared" ca="1" si="415"/>
        <v>-8.2773908059999998E-2</v>
      </c>
      <c r="R4485" s="11">
        <f t="shared" ca="1" si="783"/>
        <v>3.8171437510000001E-4</v>
      </c>
      <c r="S4485" s="11"/>
    </row>
    <row r="4486" spans="2:19" x14ac:dyDescent="0.2">
      <c r="B4486" s="11"/>
      <c r="D4486" s="14">
        <f t="shared" si="784"/>
        <v>44.839999999999648</v>
      </c>
      <c r="E4486" s="11">
        <f t="shared" ref="E4486:E4549" si="787">IF(D4486&lt;ThrustCurveTime,E4485-(Mdot)/10,E4485)</f>
        <v>37.840000000001169</v>
      </c>
      <c r="F4486" s="11">
        <f t="shared" si="780"/>
        <v>-371.21040000001148</v>
      </c>
      <c r="G4486" s="11">
        <f t="shared" ca="1" si="412"/>
        <v>371.06978709999999</v>
      </c>
      <c r="H4486" s="15">
        <f t="shared" si="777"/>
        <v>0</v>
      </c>
      <c r="I4486" s="11">
        <f t="shared" ca="1" si="1"/>
        <v>-0.14061290509999999</v>
      </c>
      <c r="J4486" s="11">
        <f t="shared" ca="1" si="9"/>
        <v>-3.7159858649999998E-3</v>
      </c>
      <c r="K4486" s="9">
        <f t="shared" ca="1" si="785"/>
        <v>-25.65001608</v>
      </c>
      <c r="L4486" s="11">
        <f t="shared" ca="1" si="786"/>
        <v>7570.0932000000003</v>
      </c>
      <c r="M4486" s="11">
        <f t="shared" ca="1" si="781"/>
        <v>0.55213500000000004</v>
      </c>
      <c r="N4486" s="11">
        <f t="shared" ca="1" si="778"/>
        <v>0</v>
      </c>
      <c r="O4486" s="11">
        <f t="shared" ca="1" si="779"/>
        <v>371.06978709999999</v>
      </c>
      <c r="P4486" s="13">
        <f t="shared" ca="1" si="782"/>
        <v>309.88</v>
      </c>
      <c r="Q4486" s="11">
        <f t="shared" ca="1" si="415"/>
        <v>-8.2774028900000005E-2</v>
      </c>
      <c r="R4486" s="11">
        <f t="shared" ca="1" si="783"/>
        <v>3.7879570489999999E-4</v>
      </c>
      <c r="S4486" s="11"/>
    </row>
    <row r="4487" spans="2:19" x14ac:dyDescent="0.2">
      <c r="B4487" s="11"/>
      <c r="D4487" s="14">
        <f t="shared" si="784"/>
        <v>44.849999999999646</v>
      </c>
      <c r="E4487" s="11">
        <f t="shared" si="787"/>
        <v>37.840000000001169</v>
      </c>
      <c r="F4487" s="11">
        <f t="shared" si="780"/>
        <v>-371.21040000001148</v>
      </c>
      <c r="G4487" s="11">
        <f t="shared" ca="1" si="412"/>
        <v>371.11387439999999</v>
      </c>
      <c r="H4487" s="15">
        <f t="shared" ref="H4487:H4550" si="788">IF(D4487&lt;ThrustCurveTime,VLOOKUP(D4487,GoddardCurve1,2, TRUE),0)</f>
        <v>0</v>
      </c>
      <c r="I4487" s="11">
        <f t="shared" ca="1" si="1"/>
        <v>-9.65255577E-2</v>
      </c>
      <c r="J4487" s="11">
        <f t="shared" ca="1" si="9"/>
        <v>-2.5508868310000002E-3</v>
      </c>
      <c r="K4487" s="9">
        <f t="shared" ca="1" si="785"/>
        <v>-25.650053239999998</v>
      </c>
      <c r="L4487" s="11">
        <f t="shared" ca="1" si="786"/>
        <v>7569.8366999999998</v>
      </c>
      <c r="M4487" s="11">
        <f t="shared" ca="1" si="781"/>
        <v>0.552199</v>
      </c>
      <c r="N4487" s="11">
        <f t="shared" ca="1" si="778"/>
        <v>0</v>
      </c>
      <c r="O4487" s="11">
        <f t="shared" ca="1" si="779"/>
        <v>371.11387439999999</v>
      </c>
      <c r="P4487" s="13">
        <f t="shared" ca="1" si="782"/>
        <v>309.88499999999999</v>
      </c>
      <c r="Q4487" s="11">
        <f t="shared" ca="1" si="415"/>
        <v>-8.2772813249999994E-2</v>
      </c>
      <c r="R4487" s="11">
        <f t="shared" ca="1" si="783"/>
        <v>2.6002923869999998E-4</v>
      </c>
      <c r="S4487" s="11"/>
    </row>
    <row r="4488" spans="2:19" x14ac:dyDescent="0.2">
      <c r="B4488" s="11"/>
      <c r="D4488" s="14">
        <f t="shared" si="784"/>
        <v>44.859999999999644</v>
      </c>
      <c r="E4488" s="11">
        <f t="shared" si="787"/>
        <v>37.840000000001169</v>
      </c>
      <c r="F4488" s="11">
        <f t="shared" si="780"/>
        <v>-371.21040000001148</v>
      </c>
      <c r="G4488" s="11">
        <f t="shared" ca="1" si="412"/>
        <v>371.11461259999999</v>
      </c>
      <c r="H4488" s="15">
        <f t="shared" si="788"/>
        <v>0</v>
      </c>
      <c r="I4488" s="11">
        <f t="shared" ca="1" si="1"/>
        <v>-9.5787415000000001E-2</v>
      </c>
      <c r="J4488" s="11">
        <f t="shared" ca="1" si="9"/>
        <v>-2.5313798890000002E-3</v>
      </c>
      <c r="K4488" s="9">
        <f t="shared" ca="1" si="785"/>
        <v>-25.650078740000001</v>
      </c>
      <c r="L4488" s="11">
        <f t="shared" ca="1" si="786"/>
        <v>7569.580199</v>
      </c>
      <c r="M4488" s="11">
        <f t="shared" ca="1" si="781"/>
        <v>0.552199</v>
      </c>
      <c r="N4488" s="11">
        <f t="shared" ca="1" si="778"/>
        <v>0</v>
      </c>
      <c r="O4488" s="11">
        <f t="shared" ca="1" si="779"/>
        <v>371.11461259999999</v>
      </c>
      <c r="P4488" s="13">
        <f t="shared" ca="1" si="782"/>
        <v>309.88499999999999</v>
      </c>
      <c r="Q4488" s="11">
        <f t="shared" ca="1" si="415"/>
        <v>-8.2772895570000005E-2</v>
      </c>
      <c r="R4488" s="11">
        <f t="shared" ca="1" si="783"/>
        <v>2.5804076340000002E-4</v>
      </c>
      <c r="S4488" s="11"/>
    </row>
    <row r="4489" spans="2:19" x14ac:dyDescent="0.2">
      <c r="B4489" s="11"/>
      <c r="D4489" s="14">
        <f t="shared" si="784"/>
        <v>44.869999999999642</v>
      </c>
      <c r="E4489" s="11">
        <f t="shared" si="787"/>
        <v>37.840000000001169</v>
      </c>
      <c r="F4489" s="11">
        <f t="shared" si="780"/>
        <v>-371.21040000001148</v>
      </c>
      <c r="G4489" s="11">
        <f t="shared" ca="1" si="412"/>
        <v>371.11534510000001</v>
      </c>
      <c r="H4489" s="15">
        <f t="shared" si="788"/>
        <v>0</v>
      </c>
      <c r="I4489" s="11">
        <f t="shared" ca="1" si="1"/>
        <v>-9.5054916249999996E-2</v>
      </c>
      <c r="J4489" s="11">
        <f t="shared" ca="1" si="9"/>
        <v>-2.5120221000000001E-3</v>
      </c>
      <c r="K4489" s="9">
        <f t="shared" ca="1" si="785"/>
        <v>-25.65010406</v>
      </c>
      <c r="L4489" s="11">
        <f t="shared" ca="1" si="786"/>
        <v>7569.3236980000001</v>
      </c>
      <c r="M4489" s="11">
        <f t="shared" ca="1" si="781"/>
        <v>0.552199</v>
      </c>
      <c r="N4489" s="11">
        <f t="shared" ca="1" si="778"/>
        <v>0</v>
      </c>
      <c r="O4489" s="11">
        <f t="shared" ca="1" si="779"/>
        <v>371.11534510000001</v>
      </c>
      <c r="P4489" s="13">
        <f t="shared" ca="1" si="782"/>
        <v>309.88499999999999</v>
      </c>
      <c r="Q4489" s="11">
        <f t="shared" ca="1" si="415"/>
        <v>-8.2772977260000005E-2</v>
      </c>
      <c r="R4489" s="11">
        <f t="shared" ca="1" si="783"/>
        <v>2.5606749229999999E-4</v>
      </c>
      <c r="S4489" s="11"/>
    </row>
    <row r="4490" spans="2:19" x14ac:dyDescent="0.2">
      <c r="B4490" s="11"/>
      <c r="D4490" s="14">
        <f t="shared" si="784"/>
        <v>44.87999999999964</v>
      </c>
      <c r="E4490" s="11">
        <f t="shared" si="787"/>
        <v>37.840000000001169</v>
      </c>
      <c r="F4490" s="11">
        <f t="shared" si="780"/>
        <v>-371.21040000001148</v>
      </c>
      <c r="G4490" s="11">
        <f t="shared" ca="1" si="412"/>
        <v>371.11607199999997</v>
      </c>
      <c r="H4490" s="15">
        <f t="shared" si="788"/>
        <v>0</v>
      </c>
      <c r="I4490" s="11">
        <f t="shared" ca="1" si="1"/>
        <v>-9.4328018299999997E-2</v>
      </c>
      <c r="J4490" s="11">
        <f t="shared" ca="1" si="9"/>
        <v>-2.4928123230000001E-3</v>
      </c>
      <c r="K4490" s="9">
        <f t="shared" ca="1" si="785"/>
        <v>-25.65012918</v>
      </c>
      <c r="L4490" s="11">
        <f t="shared" ca="1" si="786"/>
        <v>7569.0671970000003</v>
      </c>
      <c r="M4490" s="11">
        <f t="shared" ca="1" si="781"/>
        <v>0.552199</v>
      </c>
      <c r="N4490" s="11">
        <f t="shared" ca="1" si="778"/>
        <v>0</v>
      </c>
      <c r="O4490" s="11">
        <f t="shared" ca="1" si="779"/>
        <v>371.11607199999997</v>
      </c>
      <c r="P4490" s="13">
        <f t="shared" ca="1" si="782"/>
        <v>309.88499999999999</v>
      </c>
      <c r="Q4490" s="11">
        <f t="shared" ca="1" si="415"/>
        <v>-8.2773058319999995E-2</v>
      </c>
      <c r="R4490" s="11">
        <f t="shared" ca="1" si="783"/>
        <v>2.541093092E-4</v>
      </c>
      <c r="S4490" s="11"/>
    </row>
    <row r="4491" spans="2:19" x14ac:dyDescent="0.2">
      <c r="B4491" s="11"/>
      <c r="D4491" s="14">
        <f t="shared" si="784"/>
        <v>44.889999999999638</v>
      </c>
      <c r="E4491" s="11">
        <f t="shared" si="787"/>
        <v>37.840000000001169</v>
      </c>
      <c r="F4491" s="11">
        <f t="shared" si="780"/>
        <v>-371.21040000001148</v>
      </c>
      <c r="G4491" s="11">
        <f t="shared" ca="1" si="412"/>
        <v>371.15980580000002</v>
      </c>
      <c r="H4491" s="15">
        <f t="shared" si="788"/>
        <v>0</v>
      </c>
      <c r="I4491" s="11">
        <f t="shared" ca="1" si="1"/>
        <v>-5.0594150659999997E-2</v>
      </c>
      <c r="J4491" s="11">
        <f t="shared" ca="1" si="9"/>
        <v>-1.337054721E-3</v>
      </c>
      <c r="K4491" s="9">
        <f t="shared" ca="1" si="785"/>
        <v>-25.650154109999999</v>
      </c>
      <c r="L4491" s="11">
        <f t="shared" ca="1" si="786"/>
        <v>7568.8106950000001</v>
      </c>
      <c r="M4491" s="11">
        <f t="shared" ca="1" si="781"/>
        <v>0.55226299999999995</v>
      </c>
      <c r="N4491" s="11">
        <f t="shared" ca="1" si="778"/>
        <v>0</v>
      </c>
      <c r="O4491" s="11">
        <f t="shared" ca="1" si="779"/>
        <v>371.15980580000002</v>
      </c>
      <c r="P4491" s="13">
        <f t="shared" ca="1" si="782"/>
        <v>309.88900000000001</v>
      </c>
      <c r="Q4491" s="11">
        <f t="shared" ca="1" si="415"/>
        <v>-8.2772070340000004E-2</v>
      </c>
      <c r="R4491" s="11">
        <f t="shared" ca="1" si="783"/>
        <v>1.362950786E-4</v>
      </c>
      <c r="S4491" s="11"/>
    </row>
    <row r="4492" spans="2:19" x14ac:dyDescent="0.2">
      <c r="B4492" s="11"/>
      <c r="D4492" s="14">
        <f t="shared" si="784"/>
        <v>44.899999999999636</v>
      </c>
      <c r="E4492" s="11">
        <f t="shared" si="787"/>
        <v>37.840000000001169</v>
      </c>
      <c r="F4492" s="11">
        <f t="shared" si="780"/>
        <v>-371.21040000001148</v>
      </c>
      <c r="G4492" s="11">
        <f t="shared" ca="1" si="412"/>
        <v>371.1601928</v>
      </c>
      <c r="H4492" s="15">
        <f t="shared" si="788"/>
        <v>0</v>
      </c>
      <c r="I4492" s="11">
        <f t="shared" ca="1" si="1"/>
        <v>-5.0207204749999998E-2</v>
      </c>
      <c r="J4492" s="11">
        <f t="shared" ca="1" si="9"/>
        <v>-1.3268288779999999E-3</v>
      </c>
      <c r="K4492" s="9">
        <f t="shared" ca="1" si="785"/>
        <v>-25.65016748</v>
      </c>
      <c r="L4492" s="11">
        <f t="shared" ca="1" si="786"/>
        <v>7568.5541940000003</v>
      </c>
      <c r="M4492" s="11">
        <f t="shared" ca="1" si="781"/>
        <v>0.55226299999999995</v>
      </c>
      <c r="N4492" s="11">
        <f t="shared" ca="1" si="778"/>
        <v>0</v>
      </c>
      <c r="O4492" s="11">
        <f t="shared" ca="1" si="779"/>
        <v>371.1601928</v>
      </c>
      <c r="P4492" s="13">
        <f t="shared" ca="1" si="782"/>
        <v>309.88900000000001</v>
      </c>
      <c r="Q4492" s="11">
        <f t="shared" ca="1" si="415"/>
        <v>-8.2772113489999993E-2</v>
      </c>
      <c r="R4492" s="11">
        <f t="shared" ca="1" si="783"/>
        <v>1.3525268889999999E-4</v>
      </c>
      <c r="S4492" s="11"/>
    </row>
    <row r="4493" spans="2:19" x14ac:dyDescent="0.2">
      <c r="B4493" s="11"/>
      <c r="D4493" s="14">
        <f t="shared" si="784"/>
        <v>44.909999999999634</v>
      </c>
      <c r="E4493" s="11">
        <f t="shared" si="787"/>
        <v>37.840000000001169</v>
      </c>
      <c r="F4493" s="11">
        <f t="shared" si="780"/>
        <v>-371.21040000001148</v>
      </c>
      <c r="G4493" s="11">
        <f t="shared" ca="1" si="412"/>
        <v>371.1605768</v>
      </c>
      <c r="H4493" s="15">
        <f t="shared" si="788"/>
        <v>0</v>
      </c>
      <c r="I4493" s="11">
        <f t="shared" ca="1" si="1"/>
        <v>-4.9823218029999998E-2</v>
      </c>
      <c r="J4493" s="11">
        <f t="shared" ca="1" si="9"/>
        <v>-1.316681238E-3</v>
      </c>
      <c r="K4493" s="9">
        <f t="shared" ca="1" si="785"/>
        <v>-25.65018074</v>
      </c>
      <c r="L4493" s="11">
        <f t="shared" ca="1" si="786"/>
        <v>7568.2976920000001</v>
      </c>
      <c r="M4493" s="11">
        <f t="shared" ca="1" si="781"/>
        <v>0.55226299999999995</v>
      </c>
      <c r="N4493" s="11">
        <f t="shared" ca="1" si="778"/>
        <v>0</v>
      </c>
      <c r="O4493" s="11">
        <f t="shared" ca="1" si="779"/>
        <v>371.1605768</v>
      </c>
      <c r="P4493" s="13">
        <f t="shared" ca="1" si="782"/>
        <v>309.88900000000001</v>
      </c>
      <c r="Q4493" s="11">
        <f t="shared" ca="1" si="415"/>
        <v>-8.2772156299999997E-2</v>
      </c>
      <c r="R4493" s="11">
        <f t="shared" ca="1" si="783"/>
        <v>1.3421827089999999E-4</v>
      </c>
      <c r="S4493" s="11"/>
    </row>
    <row r="4494" spans="2:19" x14ac:dyDescent="0.2">
      <c r="B4494" s="11"/>
      <c r="D4494" s="14">
        <f t="shared" si="784"/>
        <v>44.919999999999632</v>
      </c>
      <c r="E4494" s="11">
        <f t="shared" si="787"/>
        <v>37.840000000001169</v>
      </c>
      <c r="F4494" s="11">
        <f t="shared" si="780"/>
        <v>-371.21040000001148</v>
      </c>
      <c r="G4494" s="11">
        <f t="shared" ca="1" si="412"/>
        <v>371.16095780000001</v>
      </c>
      <c r="H4494" s="15">
        <f t="shared" si="788"/>
        <v>0</v>
      </c>
      <c r="I4494" s="11">
        <f t="shared" ca="1" si="1"/>
        <v>-4.9442167850000003E-2</v>
      </c>
      <c r="J4494" s="11">
        <f t="shared" ca="1" si="9"/>
        <v>-1.3066112009999999E-3</v>
      </c>
      <c r="K4494" s="9">
        <f t="shared" ca="1" si="785"/>
        <v>-25.650193909999999</v>
      </c>
      <c r="L4494" s="11">
        <f t="shared" ca="1" si="786"/>
        <v>7568.0411899999999</v>
      </c>
      <c r="M4494" s="11">
        <f t="shared" ca="1" si="781"/>
        <v>0.55226299999999995</v>
      </c>
      <c r="N4494" s="11">
        <f t="shared" ca="1" si="778"/>
        <v>0</v>
      </c>
      <c r="O4494" s="11">
        <f t="shared" ca="1" si="779"/>
        <v>371.16095780000001</v>
      </c>
      <c r="P4494" s="13">
        <f t="shared" ca="1" si="782"/>
        <v>309.88900000000001</v>
      </c>
      <c r="Q4494" s="11">
        <f t="shared" ca="1" si="415"/>
        <v>-8.2772198790000001E-2</v>
      </c>
      <c r="R4494" s="11">
        <f t="shared" ca="1" si="783"/>
        <v>1.331917636E-4</v>
      </c>
      <c r="S4494" s="11"/>
    </row>
    <row r="4495" spans="2:19" x14ac:dyDescent="0.2">
      <c r="B4495" s="11"/>
      <c r="D4495" s="14">
        <f t="shared" si="784"/>
        <v>44.92999999999963</v>
      </c>
      <c r="E4495" s="11">
        <f t="shared" si="787"/>
        <v>37.840000000001169</v>
      </c>
      <c r="F4495" s="11">
        <f t="shared" si="780"/>
        <v>-371.21040000001148</v>
      </c>
      <c r="G4495" s="11">
        <f t="shared" ca="1" si="412"/>
        <v>371.20434870000003</v>
      </c>
      <c r="H4495" s="15">
        <f t="shared" si="788"/>
        <v>0</v>
      </c>
      <c r="I4495" s="11">
        <f t="shared" ca="1" si="1"/>
        <v>-6.0513267739999996E-3</v>
      </c>
      <c r="J4495" s="11">
        <f t="shared" ca="1" si="9"/>
        <v>-1.5991878369999999E-4</v>
      </c>
      <c r="K4495" s="9">
        <f t="shared" ca="1" si="785"/>
        <v>-25.65020698</v>
      </c>
      <c r="L4495" s="11">
        <f t="shared" ca="1" si="786"/>
        <v>7567.7846879999997</v>
      </c>
      <c r="M4495" s="11">
        <f t="shared" ca="1" si="781"/>
        <v>0.55232700000000001</v>
      </c>
      <c r="N4495" s="11">
        <f t="shared" ca="1" si="778"/>
        <v>0</v>
      </c>
      <c r="O4495" s="11">
        <f t="shared" ca="1" si="779"/>
        <v>371.20434870000003</v>
      </c>
      <c r="P4495" s="13">
        <f t="shared" ca="1" si="782"/>
        <v>309.89299999999997</v>
      </c>
      <c r="Q4495" s="11">
        <f t="shared" ca="1" si="415"/>
        <v>-8.2771172559999995E-2</v>
      </c>
      <c r="R4495" s="11">
        <f t="shared" ca="1" si="783"/>
        <v>1.6301608939999999E-5</v>
      </c>
      <c r="S4495" s="11"/>
    </row>
    <row r="4496" spans="2:19" x14ac:dyDescent="0.2">
      <c r="B4496" s="11"/>
      <c r="D4496" s="14">
        <f t="shared" si="784"/>
        <v>44.939999999999628</v>
      </c>
      <c r="E4496" s="11">
        <f t="shared" si="787"/>
        <v>37.840000000001169</v>
      </c>
      <c r="F4496" s="11">
        <f t="shared" si="780"/>
        <v>-371.21040000001148</v>
      </c>
      <c r="G4496" s="11">
        <f t="shared" ca="1" si="412"/>
        <v>371.20439499999998</v>
      </c>
      <c r="H4496" s="15">
        <f t="shared" si="788"/>
        <v>0</v>
      </c>
      <c r="I4496" s="11">
        <f t="shared" ca="1" si="1"/>
        <v>-6.0050405589999996E-3</v>
      </c>
      <c r="J4496" s="11">
        <f t="shared" ca="1" si="9"/>
        <v>-1.5869557499999999E-4</v>
      </c>
      <c r="K4496" s="9">
        <f t="shared" ca="1" si="785"/>
        <v>-25.650208580000001</v>
      </c>
      <c r="L4496" s="11">
        <f t="shared" ca="1" si="786"/>
        <v>7567.5281859999996</v>
      </c>
      <c r="M4496" s="11">
        <f t="shared" ca="1" si="781"/>
        <v>0.55232700000000001</v>
      </c>
      <c r="N4496" s="11">
        <f t="shared" ca="1" si="778"/>
        <v>0</v>
      </c>
      <c r="O4496" s="11">
        <f t="shared" ca="1" si="779"/>
        <v>371.20439499999998</v>
      </c>
      <c r="P4496" s="13">
        <f t="shared" ca="1" si="782"/>
        <v>309.89299999999997</v>
      </c>
      <c r="Q4496" s="11">
        <f t="shared" ca="1" si="415"/>
        <v>-8.2771177720000005E-2</v>
      </c>
      <c r="R4496" s="11">
        <f t="shared" ca="1" si="783"/>
        <v>1.617691896E-5</v>
      </c>
      <c r="S4496" s="11"/>
    </row>
    <row r="4497" spans="2:19" x14ac:dyDescent="0.2">
      <c r="B4497" s="11"/>
      <c r="D4497" s="14">
        <f t="shared" si="784"/>
        <v>44.949999999999626</v>
      </c>
      <c r="E4497" s="11">
        <f t="shared" si="787"/>
        <v>37.840000000001169</v>
      </c>
      <c r="F4497" s="11">
        <f t="shared" si="780"/>
        <v>-371.21040000001148</v>
      </c>
      <c r="G4497" s="11">
        <f t="shared" ca="1" si="412"/>
        <v>371.20444090000001</v>
      </c>
      <c r="H4497" s="15">
        <f t="shared" si="788"/>
        <v>0</v>
      </c>
      <c r="I4497" s="11">
        <f t="shared" ca="1" si="1"/>
        <v>-5.9591083810000001E-3</v>
      </c>
      <c r="J4497" s="11">
        <f t="shared" ca="1" si="9"/>
        <v>-1.5748172249999999E-4</v>
      </c>
      <c r="K4497" s="9">
        <f t="shared" ca="1" si="785"/>
        <v>-25.65021016</v>
      </c>
      <c r="L4497" s="11">
        <f t="shared" ca="1" si="786"/>
        <v>7567.2716840000003</v>
      </c>
      <c r="M4497" s="11">
        <f t="shared" ca="1" si="781"/>
        <v>0.55232700000000001</v>
      </c>
      <c r="N4497" s="11">
        <f t="shared" ca="1" si="778"/>
        <v>0</v>
      </c>
      <c r="O4497" s="11">
        <f t="shared" ca="1" si="779"/>
        <v>371.20444090000001</v>
      </c>
      <c r="P4497" s="13">
        <f t="shared" ca="1" si="782"/>
        <v>309.89299999999997</v>
      </c>
      <c r="Q4497" s="11">
        <f t="shared" ca="1" si="415"/>
        <v>-8.2771182839999999E-2</v>
      </c>
      <c r="R4497" s="11">
        <f t="shared" ca="1" si="783"/>
        <v>1.6053182729999999E-5</v>
      </c>
      <c r="S4497" s="11"/>
    </row>
    <row r="4498" spans="2:19" x14ac:dyDescent="0.2">
      <c r="B4498" s="11"/>
      <c r="D4498" s="14">
        <f t="shared" si="784"/>
        <v>44.959999999999624</v>
      </c>
      <c r="E4498" s="11">
        <f t="shared" si="787"/>
        <v>37.840000000001169</v>
      </c>
      <c r="F4498" s="11">
        <f t="shared" si="780"/>
        <v>-371.21040000001148</v>
      </c>
      <c r="G4498" s="11">
        <f t="shared" ca="1" si="412"/>
        <v>371.20448649999997</v>
      </c>
      <c r="H4498" s="15">
        <f t="shared" si="788"/>
        <v>0</v>
      </c>
      <c r="I4498" s="11">
        <f t="shared" ca="1" si="1"/>
        <v>-5.9135275330000001E-3</v>
      </c>
      <c r="J4498" s="11">
        <f t="shared" ca="1" si="9"/>
        <v>-1.5627715470000001E-4</v>
      </c>
      <c r="K4498" s="9">
        <f t="shared" ca="1" si="785"/>
        <v>-25.65021174</v>
      </c>
      <c r="L4498" s="11">
        <f t="shared" ca="1" si="786"/>
        <v>7567.0151820000001</v>
      </c>
      <c r="M4498" s="11">
        <f t="shared" ca="1" si="781"/>
        <v>0.55232700000000001</v>
      </c>
      <c r="N4498" s="11">
        <f t="shared" ca="1" si="778"/>
        <v>0</v>
      </c>
      <c r="O4498" s="11">
        <f t="shared" ca="1" si="779"/>
        <v>371.20448649999997</v>
      </c>
      <c r="P4498" s="13">
        <f t="shared" ca="1" si="782"/>
        <v>309.89299999999997</v>
      </c>
      <c r="Q4498" s="11">
        <f t="shared" ca="1" si="415"/>
        <v>-8.2771187920000003E-2</v>
      </c>
      <c r="R4498" s="11">
        <f t="shared" ca="1" si="783"/>
        <v>1.5930392930000001E-5</v>
      </c>
      <c r="S4498" s="11"/>
    </row>
    <row r="4499" spans="2:19" x14ac:dyDescent="0.2">
      <c r="B4499" s="11"/>
      <c r="D4499" s="14">
        <f t="shared" si="784"/>
        <v>44.969999999999622</v>
      </c>
      <c r="E4499" s="11">
        <f t="shared" si="787"/>
        <v>37.840000000001169</v>
      </c>
      <c r="F4499" s="11">
        <f t="shared" si="780"/>
        <v>-371.21040000001148</v>
      </c>
      <c r="G4499" s="11">
        <f t="shared" ca="1" si="412"/>
        <v>371.24754439999998</v>
      </c>
      <c r="H4499" s="15">
        <f t="shared" si="788"/>
        <v>0</v>
      </c>
      <c r="I4499" s="11">
        <f t="shared" ca="1" si="1"/>
        <v>3.7144430880000003E-2</v>
      </c>
      <c r="J4499" s="11">
        <f t="shared" ca="1" si="9"/>
        <v>9.8161815229999994E-4</v>
      </c>
      <c r="K4499" s="9">
        <f t="shared" ca="1" si="785"/>
        <v>-25.650213300000001</v>
      </c>
      <c r="L4499" s="11">
        <f t="shared" ca="1" si="786"/>
        <v>7566.7586799999999</v>
      </c>
      <c r="M4499" s="11">
        <f t="shared" ca="1" si="781"/>
        <v>0.55239099999999997</v>
      </c>
      <c r="N4499" s="11">
        <f t="shared" ca="1" si="778"/>
        <v>0</v>
      </c>
      <c r="O4499" s="11">
        <f t="shared" ca="1" si="779"/>
        <v>371.24754439999998</v>
      </c>
      <c r="P4499" s="13">
        <f t="shared" ca="1" si="782"/>
        <v>309.89699999999999</v>
      </c>
      <c r="Q4499" s="11">
        <f t="shared" ca="1" si="415"/>
        <v>-8.2770124599999995E-2</v>
      </c>
      <c r="R4499" s="11">
        <f t="shared" ca="1" si="783"/>
        <v>-1.000630125E-4</v>
      </c>
      <c r="S4499" s="11"/>
    </row>
    <row r="4500" spans="2:19" x14ac:dyDescent="0.2">
      <c r="B4500" s="11"/>
      <c r="D4500" s="14">
        <f t="shared" si="784"/>
        <v>44.97999999999962</v>
      </c>
      <c r="E4500" s="11">
        <f t="shared" si="787"/>
        <v>37.840000000001169</v>
      </c>
      <c r="F4500" s="11">
        <f t="shared" si="780"/>
        <v>-371.21040000001148</v>
      </c>
      <c r="G4500" s="11">
        <f t="shared" ca="1" si="412"/>
        <v>371.24726029999999</v>
      </c>
      <c r="H4500" s="15">
        <f t="shared" si="788"/>
        <v>0</v>
      </c>
      <c r="I4500" s="11">
        <f t="shared" ca="1" si="1"/>
        <v>3.6860282559999999E-2</v>
      </c>
      <c r="J4500" s="11">
        <f t="shared" ca="1" si="9"/>
        <v>9.7410894700000002E-4</v>
      </c>
      <c r="K4500" s="9">
        <f t="shared" ca="1" si="785"/>
        <v>-25.650203489999999</v>
      </c>
      <c r="L4500" s="11">
        <f t="shared" ca="1" si="786"/>
        <v>7566.5021779999997</v>
      </c>
      <c r="M4500" s="11">
        <f t="shared" ca="1" si="781"/>
        <v>0.55239099999999997</v>
      </c>
      <c r="N4500" s="11">
        <f t="shared" ca="1" si="778"/>
        <v>0</v>
      </c>
      <c r="O4500" s="11">
        <f t="shared" ca="1" si="779"/>
        <v>371.24726029999999</v>
      </c>
      <c r="P4500" s="13">
        <f t="shared" ca="1" si="782"/>
        <v>309.89699999999999</v>
      </c>
      <c r="Q4500" s="11">
        <f t="shared" ca="1" si="415"/>
        <v>-8.2770092919999996E-2</v>
      </c>
      <c r="R4500" s="11">
        <f t="shared" ca="1" si="783"/>
        <v>-9.9297548119999998E-5</v>
      </c>
      <c r="S4500" s="11"/>
    </row>
    <row r="4501" spans="2:19" x14ac:dyDescent="0.2">
      <c r="B4501" s="11"/>
      <c r="D4501" s="14">
        <f t="shared" si="784"/>
        <v>44.989999999999618</v>
      </c>
      <c r="E4501" s="11">
        <f t="shared" si="787"/>
        <v>37.840000000001169</v>
      </c>
      <c r="F4501" s="11">
        <f t="shared" si="780"/>
        <v>-371.21040000001148</v>
      </c>
      <c r="G4501" s="11">
        <f t="shared" ca="1" si="412"/>
        <v>371.24697830000002</v>
      </c>
      <c r="H4501" s="15">
        <f t="shared" si="788"/>
        <v>0</v>
      </c>
      <c r="I4501" s="11">
        <f t="shared" ca="1" si="1"/>
        <v>3.6578308019999999E-2</v>
      </c>
      <c r="J4501" s="11">
        <f t="shared" ca="1" si="9"/>
        <v>9.6665718869999996E-4</v>
      </c>
      <c r="K4501" s="9">
        <f t="shared" ca="1" si="785"/>
        <v>-25.650193739999999</v>
      </c>
      <c r="L4501" s="11">
        <f t="shared" ca="1" si="786"/>
        <v>7566.2456759999995</v>
      </c>
      <c r="M4501" s="11">
        <f t="shared" ca="1" si="781"/>
        <v>0.55239099999999997</v>
      </c>
      <c r="N4501" s="11">
        <f t="shared" ca="1" si="778"/>
        <v>0</v>
      </c>
      <c r="O4501" s="11">
        <f t="shared" ca="1" si="779"/>
        <v>371.24697830000002</v>
      </c>
      <c r="P4501" s="13">
        <f t="shared" ca="1" si="782"/>
        <v>309.89699999999999</v>
      </c>
      <c r="Q4501" s="11">
        <f t="shared" ca="1" si="415"/>
        <v>-8.2770061490000005E-2</v>
      </c>
      <c r="R4501" s="11">
        <f t="shared" ca="1" si="783"/>
        <v>-9.8537939730000001E-5</v>
      </c>
      <c r="S4501" s="11"/>
    </row>
    <row r="4502" spans="2:19" x14ac:dyDescent="0.2">
      <c r="B4502" s="11"/>
      <c r="D4502" s="14">
        <f t="shared" si="784"/>
        <v>44.999999999999616</v>
      </c>
      <c r="E4502" s="11">
        <f t="shared" si="787"/>
        <v>37.840000000001169</v>
      </c>
      <c r="F4502" s="11">
        <f t="shared" si="780"/>
        <v>-371.21040000001148</v>
      </c>
      <c r="G4502" s="11">
        <f t="shared" ca="1" si="412"/>
        <v>371.28971109999998</v>
      </c>
      <c r="H4502" s="15">
        <f t="shared" si="788"/>
        <v>0</v>
      </c>
      <c r="I4502" s="11">
        <f t="shared" ca="1" si="1"/>
        <v>7.9311118850000001E-2</v>
      </c>
      <c r="J4502" s="11">
        <f t="shared" ca="1" si="9"/>
        <v>2.0959597999999999E-3</v>
      </c>
      <c r="K4502" s="9">
        <f t="shared" ca="1" si="785"/>
        <v>-25.650184079999999</v>
      </c>
      <c r="L4502" s="11">
        <f t="shared" ca="1" si="786"/>
        <v>7565.9891740000003</v>
      </c>
      <c r="M4502" s="11">
        <f t="shared" ca="1" si="781"/>
        <v>0.55245500000000003</v>
      </c>
      <c r="N4502" s="11">
        <f t="shared" ca="1" si="778"/>
        <v>0</v>
      </c>
      <c r="O4502" s="11">
        <f t="shared" ca="1" si="779"/>
        <v>371.28971109999998</v>
      </c>
      <c r="P4502" s="13">
        <f t="shared" ca="1" si="782"/>
        <v>309.90100000000001</v>
      </c>
      <c r="Q4502" s="11">
        <f t="shared" ca="1" si="415"/>
        <v>-8.2768961949999997E-2</v>
      </c>
      <c r="R4502" s="11">
        <f t="shared" ca="1" si="783"/>
        <v>-2.1365543330000001E-4</v>
      </c>
      <c r="S4502" s="11"/>
    </row>
    <row r="4503" spans="2:19" x14ac:dyDescent="0.2">
      <c r="B4503" s="11"/>
      <c r="D4503" s="14">
        <f t="shared" si="784"/>
        <v>45.009999999999614</v>
      </c>
      <c r="E4503" s="11">
        <f t="shared" si="787"/>
        <v>37.840000000001169</v>
      </c>
      <c r="F4503" s="11">
        <f t="shared" si="780"/>
        <v>-371.21040000001148</v>
      </c>
      <c r="G4503" s="11">
        <f t="shared" ca="1" si="412"/>
        <v>371.28910430000002</v>
      </c>
      <c r="H4503" s="15">
        <f t="shared" si="788"/>
        <v>0</v>
      </c>
      <c r="I4503" s="11">
        <f t="shared" ca="1" si="1"/>
        <v>7.8704333340000002E-2</v>
      </c>
      <c r="J4503" s="11">
        <f t="shared" ca="1" si="9"/>
        <v>2.0799242429999998E-3</v>
      </c>
      <c r="K4503" s="9">
        <f t="shared" ca="1" si="785"/>
        <v>-25.650163119999998</v>
      </c>
      <c r="L4503" s="11">
        <f t="shared" ca="1" si="786"/>
        <v>7565.7326720000001</v>
      </c>
      <c r="M4503" s="11">
        <f t="shared" ca="1" si="781"/>
        <v>0.55245500000000003</v>
      </c>
      <c r="N4503" s="11">
        <f t="shared" ca="1" si="778"/>
        <v>0</v>
      </c>
      <c r="O4503" s="11">
        <f t="shared" ca="1" si="779"/>
        <v>371.28910430000002</v>
      </c>
      <c r="P4503" s="13">
        <f t="shared" ca="1" si="782"/>
        <v>309.90100000000001</v>
      </c>
      <c r="Q4503" s="11">
        <f t="shared" ca="1" si="415"/>
        <v>-8.2768894319999994E-2</v>
      </c>
      <c r="R4503" s="11">
        <f t="shared" ca="1" si="783"/>
        <v>-2.1202081980000001E-4</v>
      </c>
      <c r="S4503" s="11"/>
    </row>
    <row r="4504" spans="2:19" x14ac:dyDescent="0.2">
      <c r="B4504" s="11"/>
      <c r="D4504" s="14">
        <f t="shared" si="784"/>
        <v>45.019999999999612</v>
      </c>
      <c r="E4504" s="11">
        <f t="shared" si="787"/>
        <v>37.840000000001169</v>
      </c>
      <c r="F4504" s="11">
        <f t="shared" si="780"/>
        <v>-371.21040000001148</v>
      </c>
      <c r="G4504" s="11">
        <f t="shared" ca="1" si="412"/>
        <v>371.28850219999998</v>
      </c>
      <c r="H4504" s="15">
        <f t="shared" si="788"/>
        <v>0</v>
      </c>
      <c r="I4504" s="11">
        <f t="shared" ca="1" si="1"/>
        <v>7.8102190670000002E-2</v>
      </c>
      <c r="J4504" s="11">
        <f t="shared" ca="1" si="9"/>
        <v>2.0640113809999999E-3</v>
      </c>
      <c r="K4504" s="9">
        <f t="shared" ca="1" si="785"/>
        <v>-25.65014232</v>
      </c>
      <c r="L4504" s="11">
        <f t="shared" ca="1" si="786"/>
        <v>7565.4761710000002</v>
      </c>
      <c r="M4504" s="11">
        <f t="shared" ca="1" si="781"/>
        <v>0.55245500000000003</v>
      </c>
      <c r="N4504" s="11">
        <f t="shared" ca="1" si="778"/>
        <v>0</v>
      </c>
      <c r="O4504" s="11">
        <f t="shared" ca="1" si="779"/>
        <v>371.28850219999998</v>
      </c>
      <c r="P4504" s="13">
        <f t="shared" ca="1" si="782"/>
        <v>309.90100000000001</v>
      </c>
      <c r="Q4504" s="11">
        <f t="shared" ca="1" si="415"/>
        <v>-8.2768827200000006E-2</v>
      </c>
      <c r="R4504" s="11">
        <f t="shared" ca="1" si="783"/>
        <v>-2.1039871369999999E-4</v>
      </c>
      <c r="S4504" s="11"/>
    </row>
    <row r="4505" spans="2:19" x14ac:dyDescent="0.2">
      <c r="B4505" s="11"/>
      <c r="D4505" s="14">
        <f t="shared" si="784"/>
        <v>45.02999999999961</v>
      </c>
      <c r="E4505" s="11">
        <f t="shared" si="787"/>
        <v>37.840000000001169</v>
      </c>
      <c r="F4505" s="11">
        <f t="shared" si="780"/>
        <v>-371.21040000001148</v>
      </c>
      <c r="G4505" s="11">
        <f t="shared" ca="1" si="412"/>
        <v>371.28790470000001</v>
      </c>
      <c r="H4505" s="15">
        <f t="shared" si="788"/>
        <v>0</v>
      </c>
      <c r="I4505" s="11">
        <f t="shared" ca="1" si="1"/>
        <v>7.7504655280000001E-2</v>
      </c>
      <c r="J4505" s="11">
        <f t="shared" ca="1" si="9"/>
        <v>2.0482202770000001E-3</v>
      </c>
      <c r="K4505" s="9">
        <f t="shared" ca="1" si="785"/>
        <v>-25.650121680000002</v>
      </c>
      <c r="L4505" s="11">
        <f t="shared" ca="1" si="786"/>
        <v>7565.2196690000001</v>
      </c>
      <c r="M4505" s="11">
        <f t="shared" ca="1" si="781"/>
        <v>0.55245500000000003</v>
      </c>
      <c r="N4505" s="11">
        <f t="shared" ca="1" si="778"/>
        <v>0</v>
      </c>
      <c r="O4505" s="11">
        <f t="shared" ca="1" si="779"/>
        <v>371.28790470000001</v>
      </c>
      <c r="P4505" s="13">
        <f t="shared" ca="1" si="782"/>
        <v>309.90100000000001</v>
      </c>
      <c r="Q4505" s="11">
        <f t="shared" ca="1" si="415"/>
        <v>-8.2768760600000005E-2</v>
      </c>
      <c r="R4505" s="11">
        <f t="shared" ca="1" si="783"/>
        <v>-2.0878901910000001E-4</v>
      </c>
      <c r="S4505" s="11"/>
    </row>
    <row r="4506" spans="2:19" x14ac:dyDescent="0.2">
      <c r="B4506" s="11"/>
      <c r="D4506" s="14">
        <f t="shared" si="784"/>
        <v>45.039999999999608</v>
      </c>
      <c r="E4506" s="11">
        <f t="shared" si="787"/>
        <v>37.840000000001169</v>
      </c>
      <c r="F4506" s="11">
        <f t="shared" si="780"/>
        <v>-371.21040000001148</v>
      </c>
      <c r="G4506" s="11">
        <f t="shared" ca="1" si="412"/>
        <v>371.33032400000002</v>
      </c>
      <c r="H4506" s="15">
        <f t="shared" si="788"/>
        <v>0</v>
      </c>
      <c r="I4506" s="11">
        <f t="shared" ca="1" si="1"/>
        <v>0.1199240422</v>
      </c>
      <c r="J4506" s="11">
        <f t="shared" ca="1" si="9"/>
        <v>3.1692400150000002E-3</v>
      </c>
      <c r="K4506" s="9">
        <f t="shared" ca="1" si="785"/>
        <v>-25.650101200000002</v>
      </c>
      <c r="L4506" s="11">
        <f t="shared" ca="1" si="786"/>
        <v>7564.9631680000002</v>
      </c>
      <c r="M4506" s="11">
        <f t="shared" ca="1" si="781"/>
        <v>0.55251899999999998</v>
      </c>
      <c r="N4506" s="11">
        <f t="shared" ca="1" si="778"/>
        <v>0</v>
      </c>
      <c r="O4506" s="11">
        <f t="shared" ca="1" si="779"/>
        <v>371.33032400000002</v>
      </c>
      <c r="P4506" s="13">
        <f t="shared" ca="1" si="782"/>
        <v>309.90600000000001</v>
      </c>
      <c r="Q4506" s="11">
        <f t="shared" ca="1" si="415"/>
        <v>-8.2767359119999995E-2</v>
      </c>
      <c r="R4506" s="11">
        <f t="shared" ca="1" si="783"/>
        <v>-3.2306218289999999E-4</v>
      </c>
      <c r="S4506" s="11"/>
    </row>
    <row r="4507" spans="2:19" x14ac:dyDescent="0.2">
      <c r="B4507" s="11"/>
      <c r="D4507" s="14">
        <f t="shared" si="784"/>
        <v>45.049999999999606</v>
      </c>
      <c r="E4507" s="11">
        <f t="shared" si="787"/>
        <v>37.840000000001169</v>
      </c>
      <c r="F4507" s="11">
        <f t="shared" si="780"/>
        <v>-371.21040000001148</v>
      </c>
      <c r="G4507" s="11">
        <f t="shared" ca="1" si="412"/>
        <v>371.32940639999998</v>
      </c>
      <c r="H4507" s="15">
        <f t="shared" si="788"/>
        <v>0</v>
      </c>
      <c r="I4507" s="11">
        <f t="shared" ca="1" si="1"/>
        <v>0.1190064363</v>
      </c>
      <c r="J4507" s="11">
        <f t="shared" ca="1" si="9"/>
        <v>3.144990388E-3</v>
      </c>
      <c r="K4507" s="9">
        <f t="shared" ca="1" si="785"/>
        <v>-25.650069500000001</v>
      </c>
      <c r="L4507" s="11">
        <f t="shared" ca="1" si="786"/>
        <v>7564.7066670000004</v>
      </c>
      <c r="M4507" s="11">
        <f t="shared" ca="1" si="781"/>
        <v>0.55251899999999998</v>
      </c>
      <c r="N4507" s="11">
        <f t="shared" ca="1" si="778"/>
        <v>0</v>
      </c>
      <c r="O4507" s="11">
        <f t="shared" ca="1" si="779"/>
        <v>371.32940639999998</v>
      </c>
      <c r="P4507" s="13">
        <f t="shared" ca="1" si="782"/>
        <v>309.90600000000001</v>
      </c>
      <c r="Q4507" s="11">
        <f t="shared" ca="1" si="415"/>
        <v>-8.2767256859999999E-2</v>
      </c>
      <c r="R4507" s="11">
        <f t="shared" ca="1" si="783"/>
        <v>-3.2059025359999999E-4</v>
      </c>
      <c r="S4507" s="11"/>
    </row>
    <row r="4508" spans="2:19" x14ac:dyDescent="0.2">
      <c r="B4508" s="11"/>
      <c r="D4508" s="14">
        <f t="shared" si="784"/>
        <v>45.059999999999604</v>
      </c>
      <c r="E4508" s="11">
        <f t="shared" si="787"/>
        <v>37.840000000001169</v>
      </c>
      <c r="F4508" s="11">
        <f t="shared" si="780"/>
        <v>-371.21040000001148</v>
      </c>
      <c r="G4508" s="11">
        <f t="shared" ca="1" si="412"/>
        <v>371.32849590000001</v>
      </c>
      <c r="H4508" s="15">
        <f t="shared" si="788"/>
        <v>0</v>
      </c>
      <c r="I4508" s="11">
        <f t="shared" ca="1" si="1"/>
        <v>0.1180958526</v>
      </c>
      <c r="J4508" s="11">
        <f t="shared" ca="1" si="9"/>
        <v>3.1209263379999999E-3</v>
      </c>
      <c r="K4508" s="9">
        <f t="shared" ca="1" si="785"/>
        <v>-25.650038049999999</v>
      </c>
      <c r="L4508" s="11">
        <f t="shared" ca="1" si="786"/>
        <v>7564.450167</v>
      </c>
      <c r="M4508" s="11">
        <f t="shared" ca="1" si="781"/>
        <v>0.55251899999999998</v>
      </c>
      <c r="N4508" s="11">
        <f t="shared" ca="1" si="778"/>
        <v>0</v>
      </c>
      <c r="O4508" s="11">
        <f t="shared" ca="1" si="779"/>
        <v>371.32849590000001</v>
      </c>
      <c r="P4508" s="13">
        <f t="shared" ca="1" si="782"/>
        <v>309.90600000000001</v>
      </c>
      <c r="Q4508" s="11">
        <f t="shared" ca="1" si="415"/>
        <v>-8.2767155379999999E-2</v>
      </c>
      <c r="R4508" s="11">
        <f t="shared" ca="1" si="783"/>
        <v>-3.181372414E-4</v>
      </c>
      <c r="S4508" s="11"/>
    </row>
    <row r="4509" spans="2:19" x14ac:dyDescent="0.2">
      <c r="B4509" s="11"/>
      <c r="D4509" s="14">
        <f t="shared" si="784"/>
        <v>45.069999999999602</v>
      </c>
      <c r="E4509" s="11">
        <f t="shared" si="787"/>
        <v>37.840000000001169</v>
      </c>
      <c r="F4509" s="11">
        <f t="shared" si="780"/>
        <v>-371.21040000001148</v>
      </c>
      <c r="G4509" s="11">
        <f t="shared" ca="1" si="412"/>
        <v>371.32759220000003</v>
      </c>
      <c r="H4509" s="15">
        <f t="shared" si="788"/>
        <v>0</v>
      </c>
      <c r="I4509" s="11">
        <f t="shared" ca="1" si="1"/>
        <v>0.1171922374</v>
      </c>
      <c r="J4509" s="11">
        <f t="shared" ca="1" si="9"/>
        <v>3.097046444E-3</v>
      </c>
      <c r="K4509" s="9">
        <f t="shared" ca="1" si="785"/>
        <v>-25.65000685</v>
      </c>
      <c r="L4509" s="11">
        <f t="shared" ca="1" si="786"/>
        <v>7564.1936669999996</v>
      </c>
      <c r="M4509" s="11">
        <f t="shared" ca="1" si="781"/>
        <v>0.55251899999999998</v>
      </c>
      <c r="N4509" s="11">
        <f t="shared" ca="1" si="778"/>
        <v>0</v>
      </c>
      <c r="O4509" s="11">
        <f t="shared" ca="1" si="779"/>
        <v>371.32759220000003</v>
      </c>
      <c r="P4509" s="13">
        <f t="shared" ca="1" si="782"/>
        <v>309.90600000000001</v>
      </c>
      <c r="Q4509" s="11">
        <f t="shared" ca="1" si="415"/>
        <v>-8.2767054670000006E-2</v>
      </c>
      <c r="R4509" s="11">
        <f t="shared" ca="1" si="783"/>
        <v>-3.1570300139999998E-4</v>
      </c>
      <c r="S4509" s="11"/>
    </row>
    <row r="4510" spans="2:19" x14ac:dyDescent="0.2">
      <c r="B4510" s="11"/>
      <c r="D4510" s="14">
        <f t="shared" si="784"/>
        <v>45.0799999999996</v>
      </c>
      <c r="E4510" s="11">
        <f t="shared" si="787"/>
        <v>37.840000000001169</v>
      </c>
      <c r="F4510" s="11">
        <f t="shared" si="780"/>
        <v>-371.21040000001148</v>
      </c>
      <c r="G4510" s="11">
        <f t="shared" ca="1" si="412"/>
        <v>371.3697075</v>
      </c>
      <c r="H4510" s="15">
        <f t="shared" si="788"/>
        <v>0</v>
      </c>
      <c r="I4510" s="11">
        <f t="shared" ca="1" si="1"/>
        <v>0.15930746730000001</v>
      </c>
      <c r="J4510" s="11">
        <f t="shared" ca="1" si="9"/>
        <v>4.2100282069999998E-3</v>
      </c>
      <c r="K4510" s="9">
        <f t="shared" ca="1" si="785"/>
        <v>-25.649975869999999</v>
      </c>
      <c r="L4510" s="11">
        <f t="shared" ca="1" si="786"/>
        <v>7563.937167</v>
      </c>
      <c r="M4510" s="11">
        <f t="shared" ca="1" si="781"/>
        <v>0.55258300000000005</v>
      </c>
      <c r="N4510" s="11">
        <f t="shared" ca="1" si="778"/>
        <v>0</v>
      </c>
      <c r="O4510" s="11">
        <f t="shared" ca="1" si="779"/>
        <v>371.3697075</v>
      </c>
      <c r="P4510" s="13">
        <f t="shared" ca="1" si="782"/>
        <v>309.91000000000003</v>
      </c>
      <c r="Q4510" s="11">
        <f t="shared" ca="1" si="415"/>
        <v>-8.2765886469999994E-2</v>
      </c>
      <c r="R4510" s="11">
        <f t="shared" ca="1" si="783"/>
        <v>-4.2915679990000001E-4</v>
      </c>
      <c r="S4510" s="11"/>
    </row>
    <row r="4511" spans="2:19" x14ac:dyDescent="0.2">
      <c r="B4511" s="11"/>
      <c r="D4511" s="14">
        <f t="shared" si="784"/>
        <v>45.089999999999598</v>
      </c>
      <c r="E4511" s="11">
        <f t="shared" si="787"/>
        <v>37.840000000001169</v>
      </c>
      <c r="F4511" s="11">
        <f t="shared" si="780"/>
        <v>-371.21040000001148</v>
      </c>
      <c r="G4511" s="11">
        <f t="shared" ca="1" si="412"/>
        <v>371.36848839999999</v>
      </c>
      <c r="H4511" s="15">
        <f t="shared" si="788"/>
        <v>0</v>
      </c>
      <c r="I4511" s="11">
        <f t="shared" ca="1" si="1"/>
        <v>0.15808838189999999</v>
      </c>
      <c r="J4511" s="11">
        <f t="shared" ca="1" si="9"/>
        <v>4.1778113600000003E-3</v>
      </c>
      <c r="K4511" s="9">
        <f t="shared" ca="1" si="785"/>
        <v>-25.649933770000001</v>
      </c>
      <c r="L4511" s="11">
        <f t="shared" ca="1" si="786"/>
        <v>7563.6806669999996</v>
      </c>
      <c r="M4511" s="11">
        <f t="shared" ca="1" si="781"/>
        <v>0.55258300000000005</v>
      </c>
      <c r="N4511" s="11">
        <f t="shared" ca="1" si="778"/>
        <v>0</v>
      </c>
      <c r="O4511" s="11">
        <f t="shared" ca="1" si="779"/>
        <v>371.36848839999999</v>
      </c>
      <c r="P4511" s="13">
        <f t="shared" ca="1" si="782"/>
        <v>309.91000000000003</v>
      </c>
      <c r="Q4511" s="11">
        <f t="shared" ca="1" si="415"/>
        <v>-8.2765750619999995E-2</v>
      </c>
      <c r="R4511" s="11">
        <f t="shared" ca="1" si="783"/>
        <v>-4.2587271759999998E-4</v>
      </c>
      <c r="S4511" s="11"/>
    </row>
    <row r="4512" spans="2:19" x14ac:dyDescent="0.2">
      <c r="B4512" s="11"/>
      <c r="D4512" s="14">
        <f t="shared" si="784"/>
        <v>45.099999999999596</v>
      </c>
      <c r="E4512" s="11">
        <f t="shared" si="787"/>
        <v>37.840000000001169</v>
      </c>
      <c r="F4512" s="11">
        <f t="shared" si="780"/>
        <v>-371.21040000001148</v>
      </c>
      <c r="G4512" s="11">
        <f t="shared" ca="1" si="412"/>
        <v>371.36727860000002</v>
      </c>
      <c r="H4512" s="15">
        <f t="shared" si="788"/>
        <v>0</v>
      </c>
      <c r="I4512" s="11">
        <f t="shared" ca="1" si="1"/>
        <v>0.15687862729999999</v>
      </c>
      <c r="J4512" s="11">
        <f t="shared" ca="1" si="9"/>
        <v>4.1458411020000004E-3</v>
      </c>
      <c r="K4512" s="9">
        <f t="shared" ca="1" si="785"/>
        <v>-25.649892000000001</v>
      </c>
      <c r="L4512" s="11">
        <f t="shared" ca="1" si="786"/>
        <v>7563.4241679999996</v>
      </c>
      <c r="M4512" s="11">
        <f t="shared" ca="1" si="781"/>
        <v>0.55258300000000005</v>
      </c>
      <c r="N4512" s="11">
        <f t="shared" ca="1" si="778"/>
        <v>0</v>
      </c>
      <c r="O4512" s="11">
        <f t="shared" ca="1" si="779"/>
        <v>371.36727860000002</v>
      </c>
      <c r="P4512" s="13">
        <f t="shared" ca="1" si="782"/>
        <v>309.91000000000003</v>
      </c>
      <c r="Q4512" s="11">
        <f t="shared" ca="1" si="415"/>
        <v>-8.2765615809999998E-2</v>
      </c>
      <c r="R4512" s="11">
        <f t="shared" ca="1" si="783"/>
        <v>-4.2261377180000001E-4</v>
      </c>
      <c r="S4512" s="11"/>
    </row>
    <row r="4513" spans="2:19" x14ac:dyDescent="0.2">
      <c r="B4513" s="11"/>
      <c r="D4513" s="14">
        <f t="shared" si="784"/>
        <v>45.109999999999594</v>
      </c>
      <c r="E4513" s="11">
        <f t="shared" si="787"/>
        <v>37.840000000001169</v>
      </c>
      <c r="F4513" s="11">
        <f t="shared" si="780"/>
        <v>-371.21040000001148</v>
      </c>
      <c r="G4513" s="11">
        <f t="shared" ca="1" si="412"/>
        <v>371.36607809999998</v>
      </c>
      <c r="H4513" s="15">
        <f t="shared" si="788"/>
        <v>0</v>
      </c>
      <c r="I4513" s="11">
        <f t="shared" ca="1" si="1"/>
        <v>0.15567813220000001</v>
      </c>
      <c r="J4513" s="11">
        <f t="shared" ca="1" si="9"/>
        <v>4.1141155440000002E-3</v>
      </c>
      <c r="K4513" s="9">
        <f t="shared" ca="1" si="785"/>
        <v>-25.649850539999999</v>
      </c>
      <c r="L4513" s="11">
        <f t="shared" ca="1" si="786"/>
        <v>7563.1676690000004</v>
      </c>
      <c r="M4513" s="11">
        <f t="shared" ca="1" si="781"/>
        <v>0.55258300000000005</v>
      </c>
      <c r="N4513" s="11">
        <f t="shared" ca="1" si="778"/>
        <v>0</v>
      </c>
      <c r="O4513" s="11">
        <f t="shared" ca="1" si="779"/>
        <v>371.36607809999998</v>
      </c>
      <c r="P4513" s="13">
        <f t="shared" ca="1" si="782"/>
        <v>309.91000000000003</v>
      </c>
      <c r="Q4513" s="11">
        <f t="shared" ca="1" si="415"/>
        <v>-8.2765482040000005E-2</v>
      </c>
      <c r="R4513" s="11">
        <f t="shared" ca="1" si="783"/>
        <v>-4.1937977000000001E-4</v>
      </c>
      <c r="S4513" s="11"/>
    </row>
    <row r="4514" spans="2:19" x14ac:dyDescent="0.2">
      <c r="B4514" s="11"/>
      <c r="D4514" s="14">
        <f t="shared" si="784"/>
        <v>45.119999999999592</v>
      </c>
      <c r="E4514" s="11">
        <f t="shared" si="787"/>
        <v>37.840000000001169</v>
      </c>
      <c r="F4514" s="11">
        <f t="shared" si="780"/>
        <v>-371.21040000001148</v>
      </c>
      <c r="G4514" s="11">
        <f t="shared" ca="1" si="412"/>
        <v>371.40789819999998</v>
      </c>
      <c r="H4514" s="15">
        <f t="shared" si="788"/>
        <v>0</v>
      </c>
      <c r="I4514" s="11">
        <f t="shared" ca="1" si="1"/>
        <v>0.19749819730000001</v>
      </c>
      <c r="J4514" s="11">
        <f t="shared" ca="1" si="9"/>
        <v>5.2192969679999996E-3</v>
      </c>
      <c r="K4514" s="9">
        <f t="shared" ca="1" si="785"/>
        <v>-25.649809399999999</v>
      </c>
      <c r="L4514" s="11">
        <f t="shared" ca="1" si="786"/>
        <v>7562.9111709999997</v>
      </c>
      <c r="M4514" s="11">
        <f t="shared" ca="1" si="781"/>
        <v>0.552647</v>
      </c>
      <c r="N4514" s="11">
        <f t="shared" ca="1" si="778"/>
        <v>0</v>
      </c>
      <c r="O4514" s="11">
        <f t="shared" ca="1" si="779"/>
        <v>371.40789819999998</v>
      </c>
      <c r="P4514" s="13">
        <f t="shared" ca="1" si="782"/>
        <v>309.91399999999999</v>
      </c>
      <c r="Q4514" s="11">
        <f t="shared" ca="1" si="415"/>
        <v>-8.2764281049999999E-2</v>
      </c>
      <c r="R4514" s="11">
        <f t="shared" ca="1" si="783"/>
        <v>-5.3203842690000003E-4</v>
      </c>
      <c r="S4514" s="11"/>
    </row>
    <row r="4515" spans="2:19" x14ac:dyDescent="0.2">
      <c r="B4515" s="11"/>
      <c r="D4515" s="14">
        <f t="shared" si="784"/>
        <v>45.12999999999959</v>
      </c>
      <c r="E4515" s="11">
        <f t="shared" si="787"/>
        <v>37.840000000001169</v>
      </c>
      <c r="F4515" s="11">
        <f t="shared" si="780"/>
        <v>-371.21040000001148</v>
      </c>
      <c r="G4515" s="11">
        <f t="shared" ca="1" si="412"/>
        <v>371.40638669999998</v>
      </c>
      <c r="H4515" s="15">
        <f t="shared" si="788"/>
        <v>0</v>
      </c>
      <c r="I4515" s="11">
        <f t="shared" ca="1" si="1"/>
        <v>0.19598669590000001</v>
      </c>
      <c r="J4515" s="11">
        <f t="shared" ca="1" si="9"/>
        <v>5.1793524279999999E-3</v>
      </c>
      <c r="K4515" s="9">
        <f t="shared" ca="1" si="785"/>
        <v>-25.6497572</v>
      </c>
      <c r="L4515" s="11">
        <f t="shared" ca="1" si="786"/>
        <v>7562.654673</v>
      </c>
      <c r="M4515" s="11">
        <f t="shared" ca="1" si="781"/>
        <v>0.552647</v>
      </c>
      <c r="N4515" s="11">
        <f t="shared" ca="1" si="778"/>
        <v>0</v>
      </c>
      <c r="O4515" s="11">
        <f t="shared" ca="1" si="779"/>
        <v>371.40638669999998</v>
      </c>
      <c r="P4515" s="13">
        <f t="shared" ca="1" si="782"/>
        <v>309.91399999999999</v>
      </c>
      <c r="Q4515" s="11">
        <f t="shared" ca="1" si="415"/>
        <v>-8.2764112639999998E-2</v>
      </c>
      <c r="R4515" s="11">
        <f t="shared" ca="1" si="783"/>
        <v>-5.2796660830000005E-4</v>
      </c>
      <c r="S4515" s="11"/>
    </row>
    <row r="4516" spans="2:19" x14ac:dyDescent="0.2">
      <c r="B4516" s="11"/>
      <c r="D4516" s="14">
        <f t="shared" si="784"/>
        <v>45.139999999999588</v>
      </c>
      <c r="E4516" s="11">
        <f t="shared" si="787"/>
        <v>37.840000000001169</v>
      </c>
      <c r="F4516" s="11">
        <f t="shared" si="780"/>
        <v>-371.21040000001148</v>
      </c>
      <c r="G4516" s="11">
        <f t="shared" ca="1" si="412"/>
        <v>371.40488679999999</v>
      </c>
      <c r="H4516" s="15">
        <f t="shared" si="788"/>
        <v>0</v>
      </c>
      <c r="I4516" s="11">
        <f t="shared" ca="1" si="1"/>
        <v>0.19448676540000001</v>
      </c>
      <c r="J4516" s="11">
        <f t="shared" ca="1" si="9"/>
        <v>5.1397136730000001E-3</v>
      </c>
      <c r="K4516" s="9">
        <f t="shared" ca="1" si="785"/>
        <v>-25.649705409999999</v>
      </c>
      <c r="L4516" s="11">
        <f t="shared" ca="1" si="786"/>
        <v>7562.3981759999997</v>
      </c>
      <c r="M4516" s="11">
        <f t="shared" ca="1" si="781"/>
        <v>0.552647</v>
      </c>
      <c r="N4516" s="11">
        <f t="shared" ca="1" si="778"/>
        <v>0</v>
      </c>
      <c r="O4516" s="11">
        <f t="shared" ca="1" si="779"/>
        <v>371.40488679999999</v>
      </c>
      <c r="P4516" s="13">
        <f t="shared" ca="1" si="782"/>
        <v>309.91399999999999</v>
      </c>
      <c r="Q4516" s="11">
        <f t="shared" ca="1" si="415"/>
        <v>-8.2763945510000006E-2</v>
      </c>
      <c r="R4516" s="11">
        <f t="shared" ca="1" si="783"/>
        <v>-5.2392596050000002E-4</v>
      </c>
      <c r="S4516" s="11"/>
    </row>
    <row r="4517" spans="2:19" x14ac:dyDescent="0.2">
      <c r="B4517" s="11"/>
      <c r="D4517" s="14">
        <f t="shared" si="784"/>
        <v>45.149999999999586</v>
      </c>
      <c r="E4517" s="11">
        <f t="shared" si="787"/>
        <v>37.840000000001169</v>
      </c>
      <c r="F4517" s="11">
        <f t="shared" si="780"/>
        <v>-371.21040000001148</v>
      </c>
      <c r="G4517" s="11">
        <f t="shared" ca="1" si="412"/>
        <v>371.40339829999999</v>
      </c>
      <c r="H4517" s="15">
        <f t="shared" si="788"/>
        <v>0</v>
      </c>
      <c r="I4517" s="11">
        <f t="shared" ca="1" si="1"/>
        <v>0.19299831719999999</v>
      </c>
      <c r="J4517" s="11">
        <f t="shared" ca="1" si="9"/>
        <v>5.1003783620000003E-3</v>
      </c>
      <c r="K4517" s="9">
        <f t="shared" ca="1" si="785"/>
        <v>-25.649654009999999</v>
      </c>
      <c r="L4517" s="11">
        <f t="shared" ca="1" si="786"/>
        <v>7562.1416790000003</v>
      </c>
      <c r="M4517" s="11">
        <f t="shared" ca="1" si="781"/>
        <v>0.552647</v>
      </c>
      <c r="N4517" s="11">
        <f t="shared" ca="1" si="778"/>
        <v>0</v>
      </c>
      <c r="O4517" s="11">
        <f t="shared" ca="1" si="779"/>
        <v>371.40339829999999</v>
      </c>
      <c r="P4517" s="13">
        <f t="shared" ca="1" si="782"/>
        <v>309.91399999999999</v>
      </c>
      <c r="Q4517" s="11">
        <f t="shared" ca="1" si="415"/>
        <v>-8.2763779669999996E-2</v>
      </c>
      <c r="R4517" s="11">
        <f t="shared" ca="1" si="783"/>
        <v>-5.1991624479999997E-4</v>
      </c>
      <c r="S4517" s="11"/>
    </row>
    <row r="4518" spans="2:19" x14ac:dyDescent="0.2">
      <c r="B4518" s="11"/>
      <c r="D4518" s="14">
        <f t="shared" si="784"/>
        <v>45.159999999999584</v>
      </c>
      <c r="E4518" s="11">
        <f t="shared" si="787"/>
        <v>37.840000000001169</v>
      </c>
      <c r="F4518" s="11">
        <f t="shared" si="780"/>
        <v>-371.21040000001148</v>
      </c>
      <c r="G4518" s="11">
        <f t="shared" ca="1" si="412"/>
        <v>371.44493189999997</v>
      </c>
      <c r="H4518" s="15">
        <f t="shared" si="788"/>
        <v>0</v>
      </c>
      <c r="I4518" s="11">
        <f t="shared" ca="1" si="1"/>
        <v>0.2345319428</v>
      </c>
      <c r="J4518" s="11">
        <f t="shared" ca="1" si="9"/>
        <v>6.1979900320000003E-3</v>
      </c>
      <c r="K4518" s="9">
        <f t="shared" ca="1" si="785"/>
        <v>-25.64960301</v>
      </c>
      <c r="L4518" s="11">
        <f t="shared" ca="1" si="786"/>
        <v>7561.8851830000003</v>
      </c>
      <c r="M4518" s="11">
        <f t="shared" ca="1" si="781"/>
        <v>0.55271099999999995</v>
      </c>
      <c r="N4518" s="11">
        <f t="shared" ca="1" si="778"/>
        <v>0</v>
      </c>
      <c r="O4518" s="11">
        <f t="shared" ca="1" si="779"/>
        <v>371.44493189999997</v>
      </c>
      <c r="P4518" s="13">
        <f t="shared" ca="1" si="782"/>
        <v>309.91800000000001</v>
      </c>
      <c r="Q4518" s="11">
        <f t="shared" ca="1" si="415"/>
        <v>-8.2762546899999997E-2</v>
      </c>
      <c r="R4518" s="11">
        <f t="shared" ca="1" si="783"/>
        <v>-6.3180326529999997E-4</v>
      </c>
      <c r="S4518" s="11"/>
    </row>
    <row r="4519" spans="2:19" x14ac:dyDescent="0.2">
      <c r="B4519" s="11"/>
      <c r="D4519" s="14">
        <f t="shared" si="784"/>
        <v>45.169999999999582</v>
      </c>
      <c r="E4519" s="11">
        <f t="shared" si="787"/>
        <v>37.840000000001169</v>
      </c>
      <c r="F4519" s="11">
        <f t="shared" si="780"/>
        <v>-371.21040000001148</v>
      </c>
      <c r="G4519" s="11">
        <f t="shared" ca="1" si="412"/>
        <v>371.44313679999999</v>
      </c>
      <c r="H4519" s="15">
        <f t="shared" si="788"/>
        <v>0</v>
      </c>
      <c r="I4519" s="11">
        <f t="shared" ca="1" si="1"/>
        <v>0.23273682009999999</v>
      </c>
      <c r="J4519" s="11">
        <f t="shared" ca="1" si="9"/>
        <v>6.1505502149999999E-3</v>
      </c>
      <c r="K4519" s="9">
        <f t="shared" ca="1" si="785"/>
        <v>-25.649541030000002</v>
      </c>
      <c r="L4519" s="11">
        <f t="shared" ca="1" si="786"/>
        <v>7561.6286870000004</v>
      </c>
      <c r="M4519" s="11">
        <f t="shared" ca="1" si="781"/>
        <v>0.55271099999999995</v>
      </c>
      <c r="N4519" s="11">
        <f t="shared" ca="1" si="778"/>
        <v>0</v>
      </c>
      <c r="O4519" s="11">
        <f t="shared" ca="1" si="779"/>
        <v>371.44313679999999</v>
      </c>
      <c r="P4519" s="13">
        <f t="shared" ca="1" si="782"/>
        <v>309.91800000000001</v>
      </c>
      <c r="Q4519" s="11">
        <f t="shared" ca="1" si="415"/>
        <v>-8.2762346910000006E-2</v>
      </c>
      <c r="R4519" s="11">
        <f t="shared" ca="1" si="783"/>
        <v>-6.2696740219999995E-4</v>
      </c>
      <c r="S4519" s="11"/>
    </row>
    <row r="4520" spans="2:19" x14ac:dyDescent="0.2">
      <c r="B4520" s="11"/>
      <c r="D4520" s="14">
        <f t="shared" si="784"/>
        <v>45.17999999999958</v>
      </c>
      <c r="E4520" s="11">
        <f t="shared" si="787"/>
        <v>37.840000000001169</v>
      </c>
      <c r="F4520" s="11">
        <f t="shared" si="780"/>
        <v>-371.21040000001148</v>
      </c>
      <c r="G4520" s="11">
        <f t="shared" ca="1" si="412"/>
        <v>371.44135540000002</v>
      </c>
      <c r="H4520" s="15">
        <f t="shared" si="788"/>
        <v>0</v>
      </c>
      <c r="I4520" s="11">
        <f t="shared" ca="1" si="1"/>
        <v>0.23095544170000001</v>
      </c>
      <c r="J4520" s="11">
        <f t="shared" ca="1" si="9"/>
        <v>6.1034736189999996E-3</v>
      </c>
      <c r="K4520" s="9">
        <f t="shared" ca="1" si="785"/>
        <v>-25.64947952</v>
      </c>
      <c r="L4520" s="11">
        <f t="shared" ca="1" si="786"/>
        <v>7561.3721919999998</v>
      </c>
      <c r="M4520" s="11">
        <f t="shared" ca="1" si="781"/>
        <v>0.55271099999999995</v>
      </c>
      <c r="N4520" s="11">
        <f t="shared" ca="1" si="778"/>
        <v>0</v>
      </c>
      <c r="O4520" s="11">
        <f t="shared" ca="1" si="779"/>
        <v>371.44135540000002</v>
      </c>
      <c r="P4520" s="13">
        <f t="shared" ca="1" si="782"/>
        <v>309.91800000000001</v>
      </c>
      <c r="Q4520" s="11">
        <f t="shared" ca="1" si="415"/>
        <v>-8.2762148450000003E-2</v>
      </c>
      <c r="R4520" s="11">
        <f t="shared" ca="1" si="783"/>
        <v>-6.2216856459999998E-4</v>
      </c>
      <c r="S4520" s="11"/>
    </row>
    <row r="4521" spans="2:19" x14ac:dyDescent="0.2">
      <c r="B4521" s="11"/>
      <c r="D4521" s="14">
        <f t="shared" si="784"/>
        <v>45.189999999999579</v>
      </c>
      <c r="E4521" s="11">
        <f t="shared" si="787"/>
        <v>37.840000000001169</v>
      </c>
      <c r="F4521" s="11">
        <f t="shared" si="780"/>
        <v>-371.21040000001148</v>
      </c>
      <c r="G4521" s="11">
        <f t="shared" ca="1" si="412"/>
        <v>371.4395877</v>
      </c>
      <c r="H4521" s="15">
        <f t="shared" si="788"/>
        <v>0</v>
      </c>
      <c r="I4521" s="11">
        <f t="shared" ca="1" si="1"/>
        <v>0.22918770229999999</v>
      </c>
      <c r="J4521" s="11">
        <f t="shared" ca="1" si="9"/>
        <v>6.0567574609999997E-3</v>
      </c>
      <c r="K4521" s="9">
        <f t="shared" ca="1" si="785"/>
        <v>-25.649418489999999</v>
      </c>
      <c r="L4521" s="11">
        <f t="shared" ca="1" si="786"/>
        <v>7561.1156970000002</v>
      </c>
      <c r="M4521" s="11">
        <f t="shared" ca="1" si="781"/>
        <v>0.55271099999999995</v>
      </c>
      <c r="N4521" s="11">
        <f t="shared" ca="1" si="778"/>
        <v>0</v>
      </c>
      <c r="O4521" s="11">
        <f t="shared" ca="1" si="779"/>
        <v>371.4395877</v>
      </c>
      <c r="P4521" s="13">
        <f t="shared" ca="1" si="782"/>
        <v>309.91800000000001</v>
      </c>
      <c r="Q4521" s="11">
        <f t="shared" ca="1" si="415"/>
        <v>-8.2761951510000001E-2</v>
      </c>
      <c r="R4521" s="11">
        <f t="shared" ca="1" si="783"/>
        <v>-6.17406469E-4</v>
      </c>
      <c r="S4521" s="11"/>
    </row>
    <row r="4522" spans="2:19" x14ac:dyDescent="0.2">
      <c r="B4522" s="11"/>
      <c r="D4522" s="14">
        <f t="shared" si="784"/>
        <v>45.199999999999577</v>
      </c>
      <c r="E4522" s="11">
        <f t="shared" si="787"/>
        <v>37.840000000001169</v>
      </c>
      <c r="F4522" s="11">
        <f t="shared" si="780"/>
        <v>-371.21040000001148</v>
      </c>
      <c r="G4522" s="11">
        <f t="shared" ca="1" si="412"/>
        <v>371.48084340000003</v>
      </c>
      <c r="H4522" s="15">
        <f t="shared" si="788"/>
        <v>0</v>
      </c>
      <c r="I4522" s="11">
        <f t="shared" ca="1" si="1"/>
        <v>0.27044335489999999</v>
      </c>
      <c r="J4522" s="11">
        <f t="shared" ca="1" si="9"/>
        <v>7.1470231200000001E-3</v>
      </c>
      <c r="K4522" s="9">
        <f t="shared" ca="1" si="785"/>
        <v>-25.64935792</v>
      </c>
      <c r="L4522" s="11">
        <f t="shared" ca="1" si="786"/>
        <v>7560.8592040000003</v>
      </c>
      <c r="M4522" s="11">
        <f t="shared" ca="1" si="781"/>
        <v>0.55277500000000002</v>
      </c>
      <c r="N4522" s="11">
        <f t="shared" ca="1" si="778"/>
        <v>0</v>
      </c>
      <c r="O4522" s="11">
        <f t="shared" ca="1" si="779"/>
        <v>371.48084340000003</v>
      </c>
      <c r="P4522" s="13">
        <f t="shared" ca="1" si="782"/>
        <v>309.92200000000003</v>
      </c>
      <c r="Q4522" s="11">
        <f t="shared" ca="1" si="415"/>
        <v>-8.2760687920000006E-2</v>
      </c>
      <c r="R4522" s="11">
        <f t="shared" ca="1" si="783"/>
        <v>-7.2854466049999999E-4</v>
      </c>
      <c r="S4522" s="11"/>
    </row>
    <row r="4523" spans="2:19" x14ac:dyDescent="0.2">
      <c r="B4523" s="11"/>
      <c r="D4523" s="14">
        <f t="shared" si="784"/>
        <v>45.209999999999575</v>
      </c>
      <c r="E4523" s="11">
        <f t="shared" si="787"/>
        <v>37.840000000001169</v>
      </c>
      <c r="F4523" s="11">
        <f t="shared" si="780"/>
        <v>-371.21040000001148</v>
      </c>
      <c r="G4523" s="11">
        <f t="shared" ca="1" si="412"/>
        <v>371.47877310000001</v>
      </c>
      <c r="H4523" s="15">
        <f t="shared" si="788"/>
        <v>0</v>
      </c>
      <c r="I4523" s="11">
        <f t="shared" ca="1" si="1"/>
        <v>0.26837314439999999</v>
      </c>
      <c r="J4523" s="11">
        <f t="shared" ca="1" si="9"/>
        <v>7.0923135410000003E-3</v>
      </c>
      <c r="K4523" s="9">
        <f t="shared" ca="1" si="785"/>
        <v>-25.649286450000002</v>
      </c>
      <c r="L4523" s="11">
        <f t="shared" ca="1" si="786"/>
        <v>7560.6027100000001</v>
      </c>
      <c r="M4523" s="11">
        <f t="shared" ca="1" si="781"/>
        <v>0.55277500000000002</v>
      </c>
      <c r="N4523" s="11">
        <f t="shared" ca="1" si="778"/>
        <v>0</v>
      </c>
      <c r="O4523" s="11">
        <f t="shared" ca="1" si="779"/>
        <v>371.47877310000001</v>
      </c>
      <c r="P4523" s="13">
        <f t="shared" ca="1" si="782"/>
        <v>309.92200000000003</v>
      </c>
      <c r="Q4523" s="11">
        <f t="shared" ca="1" si="415"/>
        <v>-8.2760457309999994E-2</v>
      </c>
      <c r="R4523" s="11">
        <f t="shared" ca="1" si="783"/>
        <v>-7.2296774109999998E-4</v>
      </c>
      <c r="S4523" s="11"/>
    </row>
    <row r="4524" spans="2:19" x14ac:dyDescent="0.2">
      <c r="B4524" s="11"/>
      <c r="D4524" s="14">
        <f t="shared" si="784"/>
        <v>45.219999999999573</v>
      </c>
      <c r="E4524" s="11">
        <f t="shared" si="787"/>
        <v>37.840000000001169</v>
      </c>
      <c r="F4524" s="11">
        <f t="shared" si="780"/>
        <v>-371.21040000001148</v>
      </c>
      <c r="G4524" s="11">
        <f t="shared" ca="1" si="412"/>
        <v>371.47671880000001</v>
      </c>
      <c r="H4524" s="15">
        <f t="shared" si="788"/>
        <v>0</v>
      </c>
      <c r="I4524" s="11">
        <f t="shared" ca="1" si="1"/>
        <v>0.26631878679999998</v>
      </c>
      <c r="J4524" s="11">
        <f t="shared" ca="1" si="9"/>
        <v>7.038022907E-3</v>
      </c>
      <c r="K4524" s="9">
        <f t="shared" ca="1" si="785"/>
        <v>-25.649215529999999</v>
      </c>
      <c r="L4524" s="11">
        <f t="shared" ca="1" si="786"/>
        <v>7560.3462179999997</v>
      </c>
      <c r="M4524" s="11">
        <f t="shared" ca="1" si="781"/>
        <v>0.55277500000000002</v>
      </c>
      <c r="N4524" s="11">
        <f t="shared" ca="1" si="778"/>
        <v>0</v>
      </c>
      <c r="O4524" s="11">
        <f t="shared" ca="1" si="779"/>
        <v>371.47671880000001</v>
      </c>
      <c r="P4524" s="13">
        <f t="shared" ca="1" si="782"/>
        <v>309.92200000000003</v>
      </c>
      <c r="Q4524" s="11">
        <f t="shared" ca="1" si="415"/>
        <v>-8.2760228470000002E-2</v>
      </c>
      <c r="R4524" s="11">
        <f t="shared" ca="1" si="783"/>
        <v>-7.1743352769999998E-4</v>
      </c>
      <c r="S4524" s="11"/>
    </row>
    <row r="4525" spans="2:19" x14ac:dyDescent="0.2">
      <c r="B4525" s="11"/>
      <c r="D4525" s="14">
        <f t="shared" si="784"/>
        <v>45.229999999999571</v>
      </c>
      <c r="E4525" s="11">
        <f t="shared" si="787"/>
        <v>37.840000000001169</v>
      </c>
      <c r="F4525" s="11">
        <f t="shared" si="780"/>
        <v>-371.21040000001148</v>
      </c>
      <c r="G4525" s="11">
        <f t="shared" ca="1" si="412"/>
        <v>371.47468020000002</v>
      </c>
      <c r="H4525" s="15">
        <f t="shared" si="788"/>
        <v>0</v>
      </c>
      <c r="I4525" s="11">
        <f t="shared" ca="1" si="1"/>
        <v>0.26428016069999999</v>
      </c>
      <c r="J4525" s="11">
        <f t="shared" ca="1" si="9"/>
        <v>6.9841480090000003E-3</v>
      </c>
      <c r="K4525" s="9">
        <f t="shared" ca="1" si="785"/>
        <v>-25.649145149999999</v>
      </c>
      <c r="L4525" s="11">
        <f t="shared" ca="1" si="786"/>
        <v>7560.0897260000002</v>
      </c>
      <c r="M4525" s="11">
        <f t="shared" ca="1" si="781"/>
        <v>0.55277500000000002</v>
      </c>
      <c r="N4525" s="11">
        <f t="shared" ca="1" si="778"/>
        <v>0</v>
      </c>
      <c r="O4525" s="11">
        <f t="shared" ca="1" si="779"/>
        <v>371.47468020000002</v>
      </c>
      <c r="P4525" s="13">
        <f t="shared" ca="1" si="782"/>
        <v>309.92200000000003</v>
      </c>
      <c r="Q4525" s="11">
        <f t="shared" ca="1" si="415"/>
        <v>-8.2760001380000003E-2</v>
      </c>
      <c r="R4525" s="11">
        <f t="shared" ca="1" si="783"/>
        <v>-7.1194169310000003E-4</v>
      </c>
      <c r="S4525" s="11"/>
    </row>
    <row r="4526" spans="2:19" x14ac:dyDescent="0.2">
      <c r="B4526" s="11"/>
      <c r="D4526" s="14">
        <f t="shared" si="784"/>
        <v>45.239999999999569</v>
      </c>
      <c r="E4526" s="11">
        <f t="shared" si="787"/>
        <v>37.840000000001169</v>
      </c>
      <c r="F4526" s="11">
        <f t="shared" si="780"/>
        <v>-371.21040000001148</v>
      </c>
      <c r="G4526" s="11">
        <f t="shared" ca="1" si="412"/>
        <v>371.51566609999998</v>
      </c>
      <c r="H4526" s="15">
        <f t="shared" si="788"/>
        <v>0</v>
      </c>
      <c r="I4526" s="11">
        <f t="shared" ca="1" si="1"/>
        <v>0.30526605509999999</v>
      </c>
      <c r="J4526" s="11">
        <f t="shared" ca="1" si="9"/>
        <v>8.0672847540000005E-3</v>
      </c>
      <c r="K4526" s="9">
        <f t="shared" ca="1" si="785"/>
        <v>-25.649075310000001</v>
      </c>
      <c r="L4526" s="11">
        <f t="shared" ca="1" si="786"/>
        <v>7559.8332350000001</v>
      </c>
      <c r="M4526" s="11">
        <f t="shared" ca="1" si="781"/>
        <v>0.55283899999999997</v>
      </c>
      <c r="N4526" s="11">
        <f t="shared" ca="1" si="778"/>
        <v>0</v>
      </c>
      <c r="O4526" s="11">
        <f t="shared" ca="1" si="779"/>
        <v>371.51566609999998</v>
      </c>
      <c r="P4526" s="13">
        <f t="shared" ca="1" si="782"/>
        <v>309.92700000000002</v>
      </c>
      <c r="Q4526" s="11">
        <f t="shared" ca="1" si="415"/>
        <v>-8.2758440880000006E-2</v>
      </c>
      <c r="R4526" s="11">
        <f t="shared" ca="1" si="783"/>
        <v>-8.2235318589999999E-4</v>
      </c>
      <c r="S4526" s="11"/>
    </row>
    <row r="4527" spans="2:19" x14ac:dyDescent="0.2">
      <c r="B4527" s="11"/>
      <c r="D4527" s="14">
        <f t="shared" si="784"/>
        <v>45.249999999999567</v>
      </c>
      <c r="E4527" s="11">
        <f t="shared" si="787"/>
        <v>37.840000000001169</v>
      </c>
      <c r="F4527" s="11">
        <f t="shared" si="780"/>
        <v>-371.21040000001148</v>
      </c>
      <c r="G4527" s="11">
        <f t="shared" ca="1" si="412"/>
        <v>371.513329</v>
      </c>
      <c r="H4527" s="15">
        <f t="shared" si="788"/>
        <v>0</v>
      </c>
      <c r="I4527" s="11">
        <f t="shared" ca="1" si="1"/>
        <v>0.3029290368</v>
      </c>
      <c r="J4527" s="11">
        <f t="shared" ca="1" si="9"/>
        <v>8.0055242270000004E-3</v>
      </c>
      <c r="K4527" s="9">
        <f t="shared" ca="1" si="785"/>
        <v>-25.648994630000001</v>
      </c>
      <c r="L4527" s="11">
        <f t="shared" ca="1" si="786"/>
        <v>7559.5767450000003</v>
      </c>
      <c r="M4527" s="11">
        <f t="shared" ca="1" si="781"/>
        <v>0.55283899999999997</v>
      </c>
      <c r="N4527" s="11">
        <f t="shared" ref="N4527:N4590" ca="1" si="789">IF(K4527&gt;0,-0.5*M4527*(K4527^2)*CdR*CSAR,0)</f>
        <v>0</v>
      </c>
      <c r="O4527" s="11">
        <f t="shared" ref="O4527:O4595" ca="1" si="790">IF(K4527&gt;0,0, 0.5*M4527*(K4527^2)*CdC*CSAC)</f>
        <v>371.513329</v>
      </c>
      <c r="P4527" s="13">
        <f t="shared" ca="1" si="782"/>
        <v>309.92700000000002</v>
      </c>
      <c r="Q4527" s="11">
        <f t="shared" ca="1" si="415"/>
        <v>-8.2758180579999993E-2</v>
      </c>
      <c r="R4527" s="11">
        <f t="shared" ca="1" si="783"/>
        <v>-8.1605751550000002E-4</v>
      </c>
      <c r="S4527" s="11"/>
    </row>
    <row r="4528" spans="2:19" x14ac:dyDescent="0.2">
      <c r="B4528" s="11"/>
      <c r="D4528" s="14">
        <f t="shared" si="784"/>
        <v>45.259999999999565</v>
      </c>
      <c r="E4528" s="11">
        <f t="shared" si="787"/>
        <v>37.840000000001169</v>
      </c>
      <c r="F4528" s="11">
        <f t="shared" si="780"/>
        <v>-371.21040000001148</v>
      </c>
      <c r="G4528" s="11">
        <f t="shared" ca="1" si="412"/>
        <v>371.51100989999998</v>
      </c>
      <c r="H4528" s="15">
        <f t="shared" si="788"/>
        <v>0</v>
      </c>
      <c r="I4528" s="11">
        <f t="shared" ca="1" si="1"/>
        <v>0.30060991720000002</v>
      </c>
      <c r="J4528" s="11">
        <f t="shared" ca="1" si="9"/>
        <v>7.9442367110000005E-3</v>
      </c>
      <c r="K4528" s="9">
        <f t="shared" ca="1" si="785"/>
        <v>-25.64891458</v>
      </c>
      <c r="L4528" s="11">
        <f t="shared" ca="1" si="786"/>
        <v>7559.3202549999996</v>
      </c>
      <c r="M4528" s="11">
        <f t="shared" ca="1" si="781"/>
        <v>0.55283899999999997</v>
      </c>
      <c r="N4528" s="11">
        <f t="shared" ca="1" si="789"/>
        <v>0</v>
      </c>
      <c r="O4528" s="11">
        <f t="shared" ca="1" si="790"/>
        <v>371.51100989999998</v>
      </c>
      <c r="P4528" s="13">
        <f t="shared" ca="1" si="782"/>
        <v>309.92700000000002</v>
      </c>
      <c r="Q4528" s="11">
        <f t="shared" ca="1" si="415"/>
        <v>-8.2757922279999993E-2</v>
      </c>
      <c r="R4528" s="11">
        <f t="shared" ca="1" si="783"/>
        <v>-8.0981006230000001E-4</v>
      </c>
      <c r="S4528" s="11"/>
    </row>
    <row r="4529" spans="2:19" x14ac:dyDescent="0.2">
      <c r="B4529" s="11"/>
      <c r="D4529" s="14">
        <f t="shared" si="784"/>
        <v>45.269999999999563</v>
      </c>
      <c r="E4529" s="11">
        <f t="shared" si="787"/>
        <v>37.840000000001169</v>
      </c>
      <c r="F4529" s="11">
        <f t="shared" si="780"/>
        <v>-371.21040000001148</v>
      </c>
      <c r="G4529" s="11">
        <f t="shared" ca="1" si="412"/>
        <v>371.50870859999998</v>
      </c>
      <c r="H4529" s="15">
        <f t="shared" si="788"/>
        <v>0</v>
      </c>
      <c r="I4529" s="11">
        <f t="shared" ca="1" si="1"/>
        <v>0.29830855909999998</v>
      </c>
      <c r="J4529" s="11">
        <f t="shared" ca="1" si="9"/>
        <v>7.8834185800000008E-3</v>
      </c>
      <c r="K4529" s="9">
        <f t="shared" ca="1" si="785"/>
        <v>-25.648835139999999</v>
      </c>
      <c r="L4529" s="11">
        <f t="shared" ca="1" si="786"/>
        <v>7559.0637660000002</v>
      </c>
      <c r="M4529" s="11">
        <f t="shared" ca="1" si="781"/>
        <v>0.55283899999999997</v>
      </c>
      <c r="N4529" s="11">
        <f t="shared" ca="1" si="789"/>
        <v>0</v>
      </c>
      <c r="O4529" s="11">
        <f t="shared" ca="1" si="790"/>
        <v>371.50870859999998</v>
      </c>
      <c r="P4529" s="13">
        <f t="shared" ca="1" si="782"/>
        <v>309.92700000000002</v>
      </c>
      <c r="Q4529" s="11">
        <f t="shared" ca="1" si="415"/>
        <v>-8.2757665950000003E-2</v>
      </c>
      <c r="R4529" s="11">
        <f t="shared" ca="1" si="783"/>
        <v>-8.0361045670000004E-4</v>
      </c>
      <c r="S4529" s="11"/>
    </row>
    <row r="4530" spans="2:19" x14ac:dyDescent="0.2">
      <c r="B4530" s="11"/>
      <c r="D4530" s="14">
        <f t="shared" si="784"/>
        <v>45.279999999999561</v>
      </c>
      <c r="E4530" s="11">
        <f t="shared" si="787"/>
        <v>37.840000000001169</v>
      </c>
      <c r="F4530" s="11">
        <f t="shared" si="780"/>
        <v>-371.21040000001148</v>
      </c>
      <c r="G4530" s="11">
        <f t="shared" ca="1" si="412"/>
        <v>371.54943270000001</v>
      </c>
      <c r="H4530" s="15">
        <f t="shared" si="788"/>
        <v>0</v>
      </c>
      <c r="I4530" s="11">
        <f t="shared" ca="1" si="1"/>
        <v>0.33903266630000001</v>
      </c>
      <c r="J4530" s="11">
        <f t="shared" ca="1" si="9"/>
        <v>8.9596370580000001E-3</v>
      </c>
      <c r="K4530" s="9">
        <f t="shared" ca="1" si="785"/>
        <v>-25.648756299999999</v>
      </c>
      <c r="L4530" s="11">
        <f t="shared" ca="1" si="786"/>
        <v>7558.8072780000002</v>
      </c>
      <c r="M4530" s="11">
        <f t="shared" ca="1" si="781"/>
        <v>0.55290300000000003</v>
      </c>
      <c r="N4530" s="11">
        <f t="shared" ca="1" si="789"/>
        <v>0</v>
      </c>
      <c r="O4530" s="11">
        <f t="shared" ca="1" si="790"/>
        <v>371.54943270000001</v>
      </c>
      <c r="P4530" s="13">
        <f t="shared" ca="1" si="782"/>
        <v>309.93099999999998</v>
      </c>
      <c r="Q4530" s="11">
        <f t="shared" ca="1" si="415"/>
        <v>-8.2756343509999997E-2</v>
      </c>
      <c r="R4530" s="11">
        <f t="shared" ca="1" si="783"/>
        <v>-9.1331672349999999E-4</v>
      </c>
      <c r="S4530" s="11"/>
    </row>
    <row r="4531" spans="2:19" x14ac:dyDescent="0.2">
      <c r="B4531" s="11"/>
      <c r="D4531" s="14">
        <f t="shared" si="784"/>
        <v>45.289999999999559</v>
      </c>
      <c r="E4531" s="11">
        <f t="shared" si="787"/>
        <v>37.840000000001169</v>
      </c>
      <c r="F4531" s="11">
        <f t="shared" si="780"/>
        <v>-371.21040000001148</v>
      </c>
      <c r="G4531" s="11">
        <f t="shared" ca="1" si="412"/>
        <v>371.54683690000002</v>
      </c>
      <c r="H4531" s="15">
        <f t="shared" si="788"/>
        <v>0</v>
      </c>
      <c r="I4531" s="11">
        <f t="shared" ca="1" si="1"/>
        <v>0.33643687389999999</v>
      </c>
      <c r="J4531" s="11">
        <f t="shared" ca="1" si="9"/>
        <v>8.8910378950000004E-3</v>
      </c>
      <c r="K4531" s="9">
        <f t="shared" ca="1" si="785"/>
        <v>-25.648666710000001</v>
      </c>
      <c r="L4531" s="11">
        <f t="shared" ca="1" si="786"/>
        <v>7558.5507909999997</v>
      </c>
      <c r="M4531" s="11">
        <f t="shared" ca="1" si="781"/>
        <v>0.55290300000000003</v>
      </c>
      <c r="N4531" s="11">
        <f t="shared" ca="1" si="789"/>
        <v>0</v>
      </c>
      <c r="O4531" s="11">
        <f t="shared" ca="1" si="790"/>
        <v>371.54683690000002</v>
      </c>
      <c r="P4531" s="13">
        <f t="shared" ca="1" si="782"/>
        <v>309.93099999999998</v>
      </c>
      <c r="Q4531" s="11">
        <f t="shared" ca="1" si="415"/>
        <v>-8.2756054430000003E-2</v>
      </c>
      <c r="R4531" s="11">
        <f t="shared" ca="1" si="783"/>
        <v>-9.0632394440000005E-4</v>
      </c>
      <c r="S4531" s="11"/>
    </row>
    <row r="4532" spans="2:19" x14ac:dyDescent="0.2">
      <c r="B4532" s="11"/>
      <c r="D4532" s="14">
        <f t="shared" si="784"/>
        <v>45.299999999999557</v>
      </c>
      <c r="E4532" s="11">
        <f t="shared" si="787"/>
        <v>37.840000000001169</v>
      </c>
      <c r="F4532" s="11">
        <f t="shared" si="780"/>
        <v>-371.21040000001148</v>
      </c>
      <c r="G4532" s="11">
        <f t="shared" ca="1" si="412"/>
        <v>371.54426100000001</v>
      </c>
      <c r="H4532" s="15">
        <f t="shared" si="788"/>
        <v>0</v>
      </c>
      <c r="I4532" s="11">
        <f t="shared" ca="1" si="1"/>
        <v>0.33386096520000003</v>
      </c>
      <c r="J4532" s="11">
        <f t="shared" ca="1" si="9"/>
        <v>8.8229641960000001E-3</v>
      </c>
      <c r="K4532" s="9">
        <f t="shared" ca="1" si="785"/>
        <v>-25.648577800000002</v>
      </c>
      <c r="L4532" s="11">
        <f t="shared" ca="1" si="786"/>
        <v>7558.2943050000003</v>
      </c>
      <c r="M4532" s="11">
        <f t="shared" ca="1" si="781"/>
        <v>0.55290300000000003</v>
      </c>
      <c r="N4532" s="11">
        <f t="shared" ca="1" si="789"/>
        <v>0</v>
      </c>
      <c r="O4532" s="11">
        <f t="shared" ca="1" si="790"/>
        <v>371.54426100000001</v>
      </c>
      <c r="P4532" s="13">
        <f t="shared" ca="1" si="782"/>
        <v>309.93099999999998</v>
      </c>
      <c r="Q4532" s="11">
        <f t="shared" ca="1" si="415"/>
        <v>-8.2755767559999999E-2</v>
      </c>
      <c r="R4532" s="11">
        <f t="shared" ca="1" si="783"/>
        <v>-8.9938472939999996E-4</v>
      </c>
      <c r="S4532" s="11"/>
    </row>
    <row r="4533" spans="2:19" x14ac:dyDescent="0.2">
      <c r="B4533" s="11"/>
      <c r="D4533" s="14">
        <f t="shared" si="784"/>
        <v>45.309999999999555</v>
      </c>
      <c r="E4533" s="11">
        <f t="shared" si="787"/>
        <v>37.840000000001169</v>
      </c>
      <c r="F4533" s="11">
        <f t="shared" si="780"/>
        <v>-371.21040000001148</v>
      </c>
      <c r="G4533" s="11">
        <f t="shared" ca="1" si="412"/>
        <v>371.54170479999999</v>
      </c>
      <c r="H4533" s="15">
        <f t="shared" si="788"/>
        <v>0</v>
      </c>
      <c r="I4533" s="11">
        <f t="shared" ca="1" si="1"/>
        <v>0.33130478749999998</v>
      </c>
      <c r="J4533" s="11">
        <f t="shared" ca="1" si="9"/>
        <v>8.7554119319999991E-3</v>
      </c>
      <c r="K4533" s="9">
        <f t="shared" ca="1" si="785"/>
        <v>-25.648489569999999</v>
      </c>
      <c r="L4533" s="11">
        <f t="shared" ca="1" si="786"/>
        <v>7558.0378199999996</v>
      </c>
      <c r="M4533" s="11">
        <f t="shared" ca="1" si="781"/>
        <v>0.55290300000000003</v>
      </c>
      <c r="N4533" s="11">
        <f t="shared" ca="1" si="789"/>
        <v>0</v>
      </c>
      <c r="O4533" s="11">
        <f t="shared" ca="1" si="790"/>
        <v>371.54170479999999</v>
      </c>
      <c r="P4533" s="13">
        <f t="shared" ca="1" si="782"/>
        <v>309.93099999999998</v>
      </c>
      <c r="Q4533" s="11">
        <f t="shared" ca="1" si="415"/>
        <v>-8.2755482879999995E-2</v>
      </c>
      <c r="R4533" s="11">
        <f t="shared" ca="1" si="783"/>
        <v>-8.9249866789999999E-4</v>
      </c>
      <c r="S4533" s="11"/>
    </row>
    <row r="4534" spans="2:19" x14ac:dyDescent="0.2">
      <c r="B4534" s="11"/>
      <c r="D4534" s="14">
        <f t="shared" si="784"/>
        <v>45.319999999999553</v>
      </c>
      <c r="E4534" s="11">
        <f t="shared" si="787"/>
        <v>37.840000000001169</v>
      </c>
      <c r="F4534" s="11">
        <f t="shared" si="780"/>
        <v>-371.21040000001148</v>
      </c>
      <c r="G4534" s="11">
        <f t="shared" ca="1" si="412"/>
        <v>371.58217480000002</v>
      </c>
      <c r="H4534" s="15">
        <f t="shared" si="788"/>
        <v>0</v>
      </c>
      <c r="I4534" s="11">
        <f t="shared" ca="1" si="1"/>
        <v>0.3717748414</v>
      </c>
      <c r="J4534" s="11">
        <f t="shared" ca="1" si="9"/>
        <v>9.8249165279999991E-3</v>
      </c>
      <c r="K4534" s="9">
        <f t="shared" ca="1" si="785"/>
        <v>-25.648402010000002</v>
      </c>
      <c r="L4534" s="11">
        <f t="shared" ca="1" si="786"/>
        <v>7557.7813349999997</v>
      </c>
      <c r="M4534" s="11">
        <f t="shared" ca="1" si="781"/>
        <v>0.55296699999999999</v>
      </c>
      <c r="N4534" s="11">
        <f t="shared" ca="1" si="789"/>
        <v>0</v>
      </c>
      <c r="O4534" s="11">
        <f t="shared" ca="1" si="790"/>
        <v>371.58217480000002</v>
      </c>
      <c r="P4534" s="13">
        <f t="shared" ca="1" si="782"/>
        <v>309.935</v>
      </c>
      <c r="Q4534" s="11">
        <f t="shared" ca="1" si="415"/>
        <v>-8.2754132349999995E-2</v>
      </c>
      <c r="R4534" s="11">
        <f t="shared" ca="1" si="783"/>
        <v>-1.0015205430000001E-3</v>
      </c>
      <c r="S4534" s="11"/>
    </row>
    <row r="4535" spans="2:19" x14ac:dyDescent="0.2">
      <c r="B4535" s="11"/>
      <c r="D4535" s="14">
        <f t="shared" si="784"/>
        <v>45.329999999999551</v>
      </c>
      <c r="E4535" s="11">
        <f t="shared" si="787"/>
        <v>37.840000000001169</v>
      </c>
      <c r="F4535" s="11">
        <f t="shared" si="780"/>
        <v>-371.21040000001148</v>
      </c>
      <c r="G4535" s="11">
        <f t="shared" ca="1" si="412"/>
        <v>371.5793281</v>
      </c>
      <c r="H4535" s="15">
        <f t="shared" si="788"/>
        <v>0</v>
      </c>
      <c r="I4535" s="11">
        <f t="shared" ca="1" si="1"/>
        <v>0.36892807</v>
      </c>
      <c r="J4535" s="11">
        <f t="shared" ca="1" si="9"/>
        <v>9.7496847259999995E-3</v>
      </c>
      <c r="K4535" s="9">
        <f t="shared" ca="1" si="785"/>
        <v>-25.648303760000001</v>
      </c>
      <c r="L4535" s="11">
        <f t="shared" ca="1" si="786"/>
        <v>7557.5248519999996</v>
      </c>
      <c r="M4535" s="11">
        <f t="shared" ca="1" si="781"/>
        <v>0.55296699999999999</v>
      </c>
      <c r="N4535" s="11">
        <f t="shared" ca="1" si="789"/>
        <v>0</v>
      </c>
      <c r="O4535" s="11">
        <f t="shared" ca="1" si="790"/>
        <v>371.5793281</v>
      </c>
      <c r="P4535" s="13">
        <f t="shared" ca="1" si="782"/>
        <v>309.935</v>
      </c>
      <c r="Q4535" s="11">
        <f t="shared" ca="1" si="415"/>
        <v>-8.2753815359999996E-2</v>
      </c>
      <c r="R4535" s="11">
        <f t="shared" ca="1" si="783"/>
        <v>-9.9385165400000001E-4</v>
      </c>
      <c r="S4535" s="11"/>
    </row>
    <row r="4536" spans="2:19" x14ac:dyDescent="0.2">
      <c r="B4536" s="11"/>
      <c r="D4536" s="14">
        <f t="shared" si="784"/>
        <v>45.339999999999549</v>
      </c>
      <c r="E4536" s="11">
        <f t="shared" si="787"/>
        <v>37.840000000001169</v>
      </c>
      <c r="F4536" s="11">
        <f t="shared" si="780"/>
        <v>-371.21040000001148</v>
      </c>
      <c r="G4536" s="11">
        <f t="shared" ca="1" si="412"/>
        <v>371.57650310000002</v>
      </c>
      <c r="H4536" s="15">
        <f t="shared" si="788"/>
        <v>0</v>
      </c>
      <c r="I4536" s="11">
        <f t="shared" ca="1" si="1"/>
        <v>0.36610310779999999</v>
      </c>
      <c r="J4536" s="11">
        <f t="shared" ca="1" si="9"/>
        <v>9.6750292769999992E-3</v>
      </c>
      <c r="K4536" s="9">
        <f t="shared" ca="1" si="785"/>
        <v>-25.648206269999999</v>
      </c>
      <c r="L4536" s="11">
        <f t="shared" ca="1" si="786"/>
        <v>7557.2683690000003</v>
      </c>
      <c r="M4536" s="11">
        <f t="shared" ca="1" si="781"/>
        <v>0.55296699999999999</v>
      </c>
      <c r="N4536" s="11">
        <f t="shared" ca="1" si="789"/>
        <v>0</v>
      </c>
      <c r="O4536" s="11">
        <f t="shared" ca="1" si="790"/>
        <v>371.57650310000002</v>
      </c>
      <c r="P4536" s="13">
        <f t="shared" ca="1" si="782"/>
        <v>309.935</v>
      </c>
      <c r="Q4536" s="11">
        <f t="shared" ca="1" si="415"/>
        <v>-8.2753500780000003E-2</v>
      </c>
      <c r="R4536" s="11">
        <f t="shared" ca="1" si="783"/>
        <v>-9.862415165E-4</v>
      </c>
      <c r="S4536" s="11"/>
    </row>
    <row r="4537" spans="2:19" x14ac:dyDescent="0.2">
      <c r="B4537" s="11"/>
      <c r="D4537" s="14">
        <f t="shared" si="784"/>
        <v>45.349999999999547</v>
      </c>
      <c r="E4537" s="11">
        <f t="shared" si="787"/>
        <v>37.840000000001169</v>
      </c>
      <c r="F4537" s="11">
        <f t="shared" si="780"/>
        <v>-371.21040000001148</v>
      </c>
      <c r="G4537" s="11">
        <f t="shared" ca="1" si="412"/>
        <v>371.57369979999999</v>
      </c>
      <c r="H4537" s="15">
        <f t="shared" si="788"/>
        <v>0</v>
      </c>
      <c r="I4537" s="11">
        <f t="shared" ca="1" si="1"/>
        <v>0.36329978759999998</v>
      </c>
      <c r="J4537" s="11">
        <f t="shared" ca="1" si="9"/>
        <v>9.6009457619999992E-3</v>
      </c>
      <c r="K4537" s="9">
        <f t="shared" ca="1" si="785"/>
        <v>-25.648109510000001</v>
      </c>
      <c r="L4537" s="11">
        <f t="shared" ca="1" si="786"/>
        <v>7557.011888</v>
      </c>
      <c r="M4537" s="11">
        <f t="shared" ca="1" si="781"/>
        <v>0.55296699999999999</v>
      </c>
      <c r="N4537" s="11">
        <f t="shared" ca="1" si="789"/>
        <v>0</v>
      </c>
      <c r="O4537" s="11">
        <f t="shared" ca="1" si="790"/>
        <v>371.57369979999999</v>
      </c>
      <c r="P4537" s="13">
        <f t="shared" ca="1" si="782"/>
        <v>309.935</v>
      </c>
      <c r="Q4537" s="11">
        <f t="shared" ca="1" si="415"/>
        <v>-8.2753188620000001E-2</v>
      </c>
      <c r="R4537" s="11">
        <f t="shared" ca="1" si="783"/>
        <v>-9.7868968010000001E-4</v>
      </c>
      <c r="S4537" s="11"/>
    </row>
    <row r="4538" spans="2:19" x14ac:dyDescent="0.2">
      <c r="B4538" s="11"/>
      <c r="D4538" s="14">
        <f t="shared" si="784"/>
        <v>45.359999999999545</v>
      </c>
      <c r="E4538" s="11">
        <f t="shared" si="787"/>
        <v>37.840000000001169</v>
      </c>
      <c r="F4538" s="11">
        <f t="shared" si="780"/>
        <v>-371.21040000001148</v>
      </c>
      <c r="G4538" s="11">
        <f t="shared" ca="1" si="412"/>
        <v>371.61392330000001</v>
      </c>
      <c r="H4538" s="15">
        <f t="shared" si="788"/>
        <v>0</v>
      </c>
      <c r="I4538" s="11">
        <f t="shared" ca="1" si="1"/>
        <v>0.4035232923</v>
      </c>
      <c r="J4538" s="11">
        <f t="shared" ca="1" si="9"/>
        <v>1.0663934789999999E-2</v>
      </c>
      <c r="K4538" s="9">
        <f t="shared" ca="1" si="785"/>
        <v>-25.648013509999998</v>
      </c>
      <c r="L4538" s="11">
        <f t="shared" ca="1" si="786"/>
        <v>7556.7554069999996</v>
      </c>
      <c r="M4538" s="11">
        <f t="shared" ca="1" si="781"/>
        <v>0.55303100000000005</v>
      </c>
      <c r="N4538" s="11">
        <f t="shared" ca="1" si="789"/>
        <v>0</v>
      </c>
      <c r="O4538" s="11">
        <f t="shared" ca="1" si="790"/>
        <v>371.61392330000001</v>
      </c>
      <c r="P4538" s="13">
        <f t="shared" ca="1" si="782"/>
        <v>309.93900000000002</v>
      </c>
      <c r="Q4538" s="11">
        <f t="shared" ca="1" si="415"/>
        <v>-8.2751810859999997E-2</v>
      </c>
      <c r="R4538" s="11">
        <f t="shared" ca="1" si="783"/>
        <v>-1.0870473790000001E-3</v>
      </c>
      <c r="S4538" s="11"/>
    </row>
    <row r="4539" spans="2:19" x14ac:dyDescent="0.2">
      <c r="B4539" s="11"/>
      <c r="D4539" s="14">
        <f t="shared" si="784"/>
        <v>45.369999999999543</v>
      </c>
      <c r="E4539" s="11">
        <f t="shared" si="787"/>
        <v>37.840000000001169</v>
      </c>
      <c r="F4539" s="11">
        <f t="shared" si="780"/>
        <v>-371.21040000001148</v>
      </c>
      <c r="G4539" s="11">
        <f t="shared" ca="1" si="412"/>
        <v>371.61083309999998</v>
      </c>
      <c r="H4539" s="15">
        <f t="shared" si="788"/>
        <v>0</v>
      </c>
      <c r="I4539" s="11">
        <f t="shared" ca="1" si="1"/>
        <v>0.4004331049</v>
      </c>
      <c r="J4539" s="11">
        <f t="shared" ca="1" si="9"/>
        <v>1.058227021E-2</v>
      </c>
      <c r="K4539" s="9">
        <f t="shared" ca="1" si="785"/>
        <v>-25.64790687</v>
      </c>
      <c r="L4539" s="11">
        <f t="shared" ca="1" si="786"/>
        <v>7556.4989269999996</v>
      </c>
      <c r="M4539" s="11">
        <f t="shared" ca="1" si="781"/>
        <v>0.55303100000000005</v>
      </c>
      <c r="N4539" s="11">
        <f t="shared" ca="1" si="789"/>
        <v>0</v>
      </c>
      <c r="O4539" s="11">
        <f t="shared" ca="1" si="790"/>
        <v>371.61083309999998</v>
      </c>
      <c r="P4539" s="13">
        <f t="shared" ca="1" si="782"/>
        <v>309.93900000000002</v>
      </c>
      <c r="Q4539" s="11">
        <f t="shared" ca="1" si="415"/>
        <v>-8.2751466790000006E-2</v>
      </c>
      <c r="R4539" s="11">
        <f t="shared" ca="1" si="783"/>
        <v>-1.0787227540000001E-3</v>
      </c>
      <c r="S4539" s="11"/>
    </row>
    <row r="4540" spans="2:19" x14ac:dyDescent="0.2">
      <c r="B4540" s="11"/>
      <c r="D4540" s="14">
        <f t="shared" si="784"/>
        <v>45.379999999999541</v>
      </c>
      <c r="E4540" s="11">
        <f t="shared" si="787"/>
        <v>37.840000000001169</v>
      </c>
      <c r="F4540" s="11">
        <f t="shared" si="780"/>
        <v>-371.21040000001148</v>
      </c>
      <c r="G4540" s="11">
        <f t="shared" ca="1" si="412"/>
        <v>371.60776659999999</v>
      </c>
      <c r="H4540" s="15">
        <f t="shared" si="788"/>
        <v>0</v>
      </c>
      <c r="I4540" s="11">
        <f t="shared" ca="1" si="1"/>
        <v>0.39736659489999998</v>
      </c>
      <c r="J4540" s="11">
        <f t="shared" ca="1" si="9"/>
        <v>1.0501231369999999E-2</v>
      </c>
      <c r="K4540" s="9">
        <f t="shared" ca="1" si="785"/>
        <v>-25.647801040000001</v>
      </c>
      <c r="L4540" s="11">
        <f t="shared" ca="1" si="786"/>
        <v>7556.2424490000003</v>
      </c>
      <c r="M4540" s="11">
        <f t="shared" ca="1" si="781"/>
        <v>0.55303100000000005</v>
      </c>
      <c r="N4540" s="11">
        <f t="shared" ca="1" si="789"/>
        <v>0</v>
      </c>
      <c r="O4540" s="11">
        <f t="shared" ca="1" si="790"/>
        <v>371.60776659999999</v>
      </c>
      <c r="P4540" s="13">
        <f t="shared" ca="1" si="782"/>
        <v>309.93900000000002</v>
      </c>
      <c r="Q4540" s="11">
        <f t="shared" ca="1" si="415"/>
        <v>-8.2751125359999997E-2</v>
      </c>
      <c r="R4540" s="11">
        <f t="shared" ca="1" si="783"/>
        <v>-1.070461913E-3</v>
      </c>
      <c r="S4540" s="11"/>
    </row>
    <row r="4541" spans="2:19" x14ac:dyDescent="0.2">
      <c r="B4541" s="11"/>
      <c r="D4541" s="14">
        <f t="shared" si="784"/>
        <v>45.389999999999539</v>
      </c>
      <c r="E4541" s="11">
        <f t="shared" si="787"/>
        <v>37.840000000001169</v>
      </c>
      <c r="F4541" s="11">
        <f t="shared" si="780"/>
        <v>-371.21040000001148</v>
      </c>
      <c r="G4541" s="11">
        <f t="shared" ca="1" si="412"/>
        <v>371.64772790000001</v>
      </c>
      <c r="H4541" s="15">
        <f t="shared" si="788"/>
        <v>0</v>
      </c>
      <c r="I4541" s="11">
        <f t="shared" ca="1" si="1"/>
        <v>0.43732786489999997</v>
      </c>
      <c r="J4541" s="11">
        <f t="shared" ca="1" si="9"/>
        <v>1.15572903E-2</v>
      </c>
      <c r="K4541" s="9">
        <f t="shared" ca="1" si="785"/>
        <v>-25.647696029999999</v>
      </c>
      <c r="L4541" s="11">
        <f t="shared" ca="1" si="786"/>
        <v>7555.9859710000001</v>
      </c>
      <c r="M4541" s="11">
        <f t="shared" ca="1" si="781"/>
        <v>0.553095</v>
      </c>
      <c r="N4541" s="11">
        <f t="shared" ca="1" si="789"/>
        <v>0</v>
      </c>
      <c r="O4541" s="11">
        <f t="shared" ca="1" si="790"/>
        <v>371.64772790000001</v>
      </c>
      <c r="P4541" s="13">
        <f t="shared" ca="1" si="782"/>
        <v>309.94400000000002</v>
      </c>
      <c r="Q4541" s="11">
        <f t="shared" ca="1" si="415"/>
        <v>-8.2749451609999997E-2</v>
      </c>
      <c r="R4541" s="11">
        <f t="shared" ca="1" si="783"/>
        <v>-1.1781131800000001E-3</v>
      </c>
      <c r="S4541" s="11"/>
    </row>
    <row r="4542" spans="2:19" x14ac:dyDescent="0.2">
      <c r="B4542" s="11"/>
      <c r="D4542" s="14">
        <f t="shared" si="784"/>
        <v>45.399999999999537</v>
      </c>
      <c r="E4542" s="11">
        <f t="shared" si="787"/>
        <v>37.840000000001169</v>
      </c>
      <c r="F4542" s="11">
        <f t="shared" si="780"/>
        <v>-371.21040000001148</v>
      </c>
      <c r="G4542" s="11">
        <f t="shared" ca="1" si="412"/>
        <v>371.64437850000002</v>
      </c>
      <c r="H4542" s="15">
        <f t="shared" si="788"/>
        <v>0</v>
      </c>
      <c r="I4542" s="11">
        <f t="shared" ca="1" si="1"/>
        <v>0.43397845610000002</v>
      </c>
      <c r="J4542" s="11">
        <f t="shared" ca="1" si="9"/>
        <v>1.146877527E-2</v>
      </c>
      <c r="K4542" s="9">
        <f t="shared" ca="1" si="785"/>
        <v>-25.64758046</v>
      </c>
      <c r="L4542" s="11">
        <f t="shared" ca="1" si="786"/>
        <v>7555.7294949999996</v>
      </c>
      <c r="M4542" s="11">
        <f t="shared" ca="1" si="781"/>
        <v>0.553095</v>
      </c>
      <c r="N4542" s="11">
        <f t="shared" ca="1" si="789"/>
        <v>0</v>
      </c>
      <c r="O4542" s="11">
        <f t="shared" ca="1" si="790"/>
        <v>371.64437850000002</v>
      </c>
      <c r="P4542" s="13">
        <f t="shared" ca="1" si="782"/>
        <v>309.94400000000002</v>
      </c>
      <c r="Q4542" s="11">
        <f t="shared" ca="1" si="415"/>
        <v>-8.2749078729999995E-2</v>
      </c>
      <c r="R4542" s="11">
        <f t="shared" ca="1" si="783"/>
        <v>-1.1690902409999999E-3</v>
      </c>
      <c r="S4542" s="11"/>
    </row>
    <row r="4543" spans="2:19" x14ac:dyDescent="0.2">
      <c r="B4543" s="11"/>
      <c r="D4543" s="14">
        <f t="shared" si="784"/>
        <v>45.409999999999535</v>
      </c>
      <c r="E4543" s="11">
        <f t="shared" si="787"/>
        <v>37.840000000001169</v>
      </c>
      <c r="F4543" s="11">
        <f t="shared" si="780"/>
        <v>-371.21040000001148</v>
      </c>
      <c r="G4543" s="11">
        <f t="shared" ca="1" si="412"/>
        <v>371.64105469999998</v>
      </c>
      <c r="H4543" s="15">
        <f t="shared" si="788"/>
        <v>0</v>
      </c>
      <c r="I4543" s="11">
        <f t="shared" ca="1" si="1"/>
        <v>0.43065471459999999</v>
      </c>
      <c r="J4543" s="11">
        <f t="shared" ca="1" si="9"/>
        <v>1.1380938550000001E-2</v>
      </c>
      <c r="K4543" s="9">
        <f t="shared" ca="1" si="785"/>
        <v>-25.64746577</v>
      </c>
      <c r="L4543" s="11">
        <f t="shared" ca="1" si="786"/>
        <v>7555.4730200000004</v>
      </c>
      <c r="M4543" s="11">
        <f t="shared" ca="1" si="781"/>
        <v>0.553095</v>
      </c>
      <c r="N4543" s="11">
        <f t="shared" ca="1" si="789"/>
        <v>0</v>
      </c>
      <c r="O4543" s="11">
        <f t="shared" ca="1" si="790"/>
        <v>371.64105469999998</v>
      </c>
      <c r="P4543" s="13">
        <f t="shared" ca="1" si="782"/>
        <v>309.94400000000002</v>
      </c>
      <c r="Q4543" s="11">
        <f t="shared" ca="1" si="415"/>
        <v>-8.2748708700000007E-2</v>
      </c>
      <c r="R4543" s="11">
        <f t="shared" ca="1" si="783"/>
        <v>-1.1601364469999999E-3</v>
      </c>
      <c r="S4543" s="11"/>
    </row>
    <row r="4544" spans="2:19" x14ac:dyDescent="0.2">
      <c r="B4544" s="11"/>
      <c r="D4544" s="14">
        <f t="shared" si="784"/>
        <v>45.419999999999533</v>
      </c>
      <c r="E4544" s="11">
        <f t="shared" si="787"/>
        <v>37.840000000001169</v>
      </c>
      <c r="F4544" s="11">
        <f t="shared" si="780"/>
        <v>-371.21040000001148</v>
      </c>
      <c r="G4544" s="11">
        <f t="shared" ca="1" si="412"/>
        <v>371.6377564</v>
      </c>
      <c r="H4544" s="15">
        <f t="shared" si="788"/>
        <v>0</v>
      </c>
      <c r="I4544" s="11">
        <f t="shared" ca="1" si="1"/>
        <v>0.42735644360000002</v>
      </c>
      <c r="J4544" s="11">
        <f t="shared" ca="1" si="9"/>
        <v>1.1293774939999999E-2</v>
      </c>
      <c r="K4544" s="9">
        <f t="shared" ca="1" si="785"/>
        <v>-25.647351960000002</v>
      </c>
      <c r="L4544" s="11">
        <f t="shared" ca="1" si="786"/>
        <v>7555.2165459999997</v>
      </c>
      <c r="M4544" s="11">
        <f t="shared" ca="1" si="781"/>
        <v>0.553095</v>
      </c>
      <c r="N4544" s="11">
        <f t="shared" ca="1" si="789"/>
        <v>0</v>
      </c>
      <c r="O4544" s="11">
        <f t="shared" ca="1" si="790"/>
        <v>371.6377564</v>
      </c>
      <c r="P4544" s="13">
        <f t="shared" ca="1" si="782"/>
        <v>309.94400000000002</v>
      </c>
      <c r="Q4544" s="11">
        <f t="shared" ca="1" si="415"/>
        <v>-8.2748341510000004E-2</v>
      </c>
      <c r="R4544" s="11">
        <f t="shared" ca="1" si="783"/>
        <v>-1.1512512680000001E-3</v>
      </c>
      <c r="S4544" s="11"/>
    </row>
    <row r="4545" spans="2:19" x14ac:dyDescent="0.2">
      <c r="B4545" s="11"/>
      <c r="D4545" s="14">
        <f t="shared" si="784"/>
        <v>45.429999999999531</v>
      </c>
      <c r="E4545" s="11">
        <f t="shared" si="787"/>
        <v>37.840000000001169</v>
      </c>
      <c r="F4545" s="11">
        <f t="shared" si="780"/>
        <v>-371.21040000001148</v>
      </c>
      <c r="G4545" s="11">
        <f t="shared" ca="1" si="412"/>
        <v>371.67748619999998</v>
      </c>
      <c r="H4545" s="15">
        <f t="shared" si="788"/>
        <v>0</v>
      </c>
      <c r="I4545" s="11">
        <f t="shared" ca="1" si="1"/>
        <v>0.4670861993</v>
      </c>
      <c r="J4545" s="11">
        <f t="shared" ca="1" si="9"/>
        <v>1.234371563E-2</v>
      </c>
      <c r="K4545" s="9">
        <f t="shared" ca="1" si="785"/>
        <v>-25.647239020000001</v>
      </c>
      <c r="L4545" s="11">
        <f t="shared" ca="1" si="786"/>
        <v>7554.9600730000002</v>
      </c>
      <c r="M4545" s="11">
        <f t="shared" ca="1" si="781"/>
        <v>0.55315899999999996</v>
      </c>
      <c r="N4545" s="11">
        <f t="shared" ca="1" si="789"/>
        <v>0</v>
      </c>
      <c r="O4545" s="11">
        <f t="shared" ca="1" si="790"/>
        <v>371.67748619999998</v>
      </c>
      <c r="P4545" s="13">
        <f t="shared" ca="1" si="782"/>
        <v>309.94799999999998</v>
      </c>
      <c r="Q4545" s="11">
        <f t="shared" ca="1" si="415"/>
        <v>-8.2746909229999999E-2</v>
      </c>
      <c r="R4545" s="11">
        <f t="shared" ca="1" si="783"/>
        <v>-1.2582788610000001E-3</v>
      </c>
      <c r="S4545" s="11"/>
    </row>
    <row r="4546" spans="2:19" x14ac:dyDescent="0.2">
      <c r="B4546" s="11"/>
      <c r="D4546" s="14">
        <f t="shared" si="784"/>
        <v>45.439999999999529</v>
      </c>
      <c r="E4546" s="11">
        <f t="shared" si="787"/>
        <v>37.840000000001169</v>
      </c>
      <c r="F4546" s="11">
        <f t="shared" ref="F4546:F4609" si="791">E4546*Grav</f>
        <v>-371.21040000001148</v>
      </c>
      <c r="G4546" s="11">
        <f t="shared" ca="1" si="412"/>
        <v>371.67390849999998</v>
      </c>
      <c r="H4546" s="15">
        <f t="shared" si="788"/>
        <v>0</v>
      </c>
      <c r="I4546" s="11">
        <f t="shared" ca="1" si="1"/>
        <v>0.4635085276</v>
      </c>
      <c r="J4546" s="11">
        <f t="shared" ca="1" si="9"/>
        <v>1.224916828E-2</v>
      </c>
      <c r="K4546" s="9">
        <f t="shared" ca="1" si="785"/>
        <v>-25.647115589999999</v>
      </c>
      <c r="L4546" s="11">
        <f t="shared" ca="1" si="786"/>
        <v>7554.7036010000002</v>
      </c>
      <c r="M4546" s="11">
        <f t="shared" ref="M4546:M4609" ca="1" si="792">VLOOKUP(L4546,AtmChart,4)</f>
        <v>0.55315899999999996</v>
      </c>
      <c r="N4546" s="11">
        <f t="shared" ca="1" si="789"/>
        <v>0</v>
      </c>
      <c r="O4546" s="11">
        <f t="shared" ca="1" si="790"/>
        <v>371.67390849999998</v>
      </c>
      <c r="P4546" s="13">
        <f t="shared" ref="P4546:P4595" ca="1" si="793">VLOOKUP(L4546,AtmChart,5)</f>
        <v>309.94799999999998</v>
      </c>
      <c r="Q4546" s="11">
        <f t="shared" ca="1" si="415"/>
        <v>-8.2746510979999993E-2</v>
      </c>
      <c r="R4546" s="11">
        <f t="shared" ref="R4546:R4595" ca="1" si="794">J4546/Grav</f>
        <v>-1.248641007E-3</v>
      </c>
      <c r="S4546" s="11"/>
    </row>
    <row r="4547" spans="2:19" x14ac:dyDescent="0.2">
      <c r="B4547" s="11"/>
      <c r="D4547" s="14">
        <f t="shared" ref="D4547:D4610" si="795">D4546+DeltaT</f>
        <v>45.449999999999527</v>
      </c>
      <c r="E4547" s="11">
        <f t="shared" si="787"/>
        <v>37.840000000001169</v>
      </c>
      <c r="F4547" s="11">
        <f t="shared" si="791"/>
        <v>-371.21040000001148</v>
      </c>
      <c r="G4547" s="11">
        <f t="shared" ca="1" si="412"/>
        <v>371.67035829999998</v>
      </c>
      <c r="H4547" s="15">
        <f t="shared" si="788"/>
        <v>0</v>
      </c>
      <c r="I4547" s="11">
        <f t="shared" ca="1" si="1"/>
        <v>0.45995827620000002</v>
      </c>
      <c r="J4547" s="11">
        <f t="shared" ca="1" si="9"/>
        <v>1.215534557E-2</v>
      </c>
      <c r="K4547" s="9">
        <f t="shared" ref="K4547:K4610" ca="1" si="796">K4546+J4546*DeltaT</f>
        <v>-25.646993089999999</v>
      </c>
      <c r="L4547" s="11">
        <f t="shared" ref="L4547:L4595" ca="1" si="797">L4546+K4546*DeltaT+(0.5*J4546*DeltaT^2)</f>
        <v>7554.4471299999996</v>
      </c>
      <c r="M4547" s="11">
        <f t="shared" ca="1" si="792"/>
        <v>0.55315899999999996</v>
      </c>
      <c r="N4547" s="11">
        <f t="shared" ca="1" si="789"/>
        <v>0</v>
      </c>
      <c r="O4547" s="11">
        <f t="shared" ca="1" si="790"/>
        <v>371.67035829999998</v>
      </c>
      <c r="P4547" s="13">
        <f t="shared" ca="1" si="793"/>
        <v>309.94799999999998</v>
      </c>
      <c r="Q4547" s="11">
        <f t="shared" ca="1" si="415"/>
        <v>-8.2746115780000004E-2</v>
      </c>
      <c r="R4547" s="11">
        <f t="shared" ca="1" si="794"/>
        <v>-1.23907702E-3</v>
      </c>
      <c r="S4547" s="11"/>
    </row>
    <row r="4548" spans="2:19" x14ac:dyDescent="0.2">
      <c r="B4548" s="11"/>
      <c r="D4548" s="14">
        <f t="shared" si="795"/>
        <v>45.459999999999525</v>
      </c>
      <c r="E4548" s="11">
        <f t="shared" si="787"/>
        <v>37.840000000001169</v>
      </c>
      <c r="F4548" s="11">
        <f t="shared" si="791"/>
        <v>-371.21040000001148</v>
      </c>
      <c r="G4548" s="11">
        <f t="shared" ca="1" si="412"/>
        <v>371.66683519999998</v>
      </c>
      <c r="H4548" s="15">
        <f t="shared" si="788"/>
        <v>0</v>
      </c>
      <c r="I4548" s="11">
        <f t="shared" ca="1" si="1"/>
        <v>0.45643523479999998</v>
      </c>
      <c r="J4548" s="11">
        <f t="shared" ca="1" si="9"/>
        <v>1.206224193E-2</v>
      </c>
      <c r="K4548" s="9">
        <f t="shared" ca="1" si="796"/>
        <v>-25.646871539999999</v>
      </c>
      <c r="L4548" s="11">
        <f t="shared" ca="1" si="797"/>
        <v>7554.1906609999996</v>
      </c>
      <c r="M4548" s="11">
        <f t="shared" ca="1" si="792"/>
        <v>0.55315899999999996</v>
      </c>
      <c r="N4548" s="11">
        <f t="shared" ca="1" si="789"/>
        <v>0</v>
      </c>
      <c r="O4548" s="11">
        <f t="shared" ca="1" si="790"/>
        <v>371.66683519999998</v>
      </c>
      <c r="P4548" s="13">
        <f t="shared" ca="1" si="793"/>
        <v>309.94799999999998</v>
      </c>
      <c r="Q4548" s="11">
        <f t="shared" ca="1" si="415"/>
        <v>-8.2745723610000002E-2</v>
      </c>
      <c r="R4548" s="11">
        <f t="shared" ca="1" si="794"/>
        <v>-1.2295863339999999E-3</v>
      </c>
      <c r="S4548" s="11"/>
    </row>
    <row r="4549" spans="2:19" x14ac:dyDescent="0.2">
      <c r="B4549" s="11"/>
      <c r="D4549" s="14">
        <f t="shared" si="795"/>
        <v>45.469999999999523</v>
      </c>
      <c r="E4549" s="11">
        <f t="shared" si="787"/>
        <v>37.840000000001169</v>
      </c>
      <c r="F4549" s="11">
        <f t="shared" si="791"/>
        <v>-371.21040000001148</v>
      </c>
      <c r="G4549" s="11">
        <f t="shared" ca="1" si="412"/>
        <v>371.70634030000002</v>
      </c>
      <c r="H4549" s="15">
        <f t="shared" si="788"/>
        <v>0</v>
      </c>
      <c r="I4549" s="11">
        <f t="shared" ca="1" si="1"/>
        <v>0.4959403094</v>
      </c>
      <c r="J4549" s="11">
        <f t="shared" ca="1" si="9"/>
        <v>1.3106244959999999E-2</v>
      </c>
      <c r="K4549" s="9">
        <f t="shared" ca="1" si="796"/>
        <v>-25.646750919999999</v>
      </c>
      <c r="L4549" s="11">
        <f t="shared" ca="1" si="797"/>
        <v>7553.9341930000001</v>
      </c>
      <c r="M4549" s="11">
        <f t="shared" ca="1" si="792"/>
        <v>0.55322300000000002</v>
      </c>
      <c r="N4549" s="11">
        <f t="shared" ca="1" si="789"/>
        <v>0</v>
      </c>
      <c r="O4549" s="11">
        <f t="shared" ca="1" si="790"/>
        <v>371.70634030000002</v>
      </c>
      <c r="P4549" s="13">
        <f t="shared" ca="1" si="793"/>
        <v>309.952</v>
      </c>
      <c r="Q4549" s="11">
        <f t="shared" ca="1" si="415"/>
        <v>-8.2744266590000004E-2</v>
      </c>
      <c r="R4549" s="11">
        <f t="shared" ca="1" si="794"/>
        <v>-1.336008661E-3</v>
      </c>
      <c r="S4549" s="11"/>
    </row>
    <row r="4550" spans="2:19" x14ac:dyDescent="0.2">
      <c r="B4550" s="11"/>
      <c r="D4550" s="14">
        <f t="shared" si="795"/>
        <v>45.479999999999521</v>
      </c>
      <c r="E4550" s="11">
        <f t="shared" ref="E4550:E4613" si="798">IF(D4550&lt;ThrustCurveTime,E4549-(Mdot)/10,E4549)</f>
        <v>37.840000000001169</v>
      </c>
      <c r="F4550" s="11">
        <f t="shared" si="791"/>
        <v>-371.21040000001148</v>
      </c>
      <c r="G4550" s="11">
        <f t="shared" ca="1" si="412"/>
        <v>371.70254130000001</v>
      </c>
      <c r="H4550" s="15">
        <f t="shared" si="788"/>
        <v>0</v>
      </c>
      <c r="I4550" s="11">
        <f t="shared" ca="1" si="1"/>
        <v>0.49214126139999997</v>
      </c>
      <c r="J4550" s="11">
        <f t="shared" ca="1" si="9"/>
        <v>1.3005847290000001E-2</v>
      </c>
      <c r="K4550" s="9">
        <f t="shared" ca="1" si="796"/>
        <v>-25.646619860000001</v>
      </c>
      <c r="L4550" s="11">
        <f t="shared" ca="1" si="797"/>
        <v>7553.6777259999999</v>
      </c>
      <c r="M4550" s="11">
        <f t="shared" ca="1" si="792"/>
        <v>0.55322300000000002</v>
      </c>
      <c r="N4550" s="11">
        <f t="shared" ca="1" si="789"/>
        <v>0</v>
      </c>
      <c r="O4550" s="11">
        <f t="shared" ca="1" si="790"/>
        <v>371.70254130000001</v>
      </c>
      <c r="P4550" s="13">
        <f t="shared" ca="1" si="793"/>
        <v>309.952</v>
      </c>
      <c r="Q4550" s="11">
        <f t="shared" ca="1" si="415"/>
        <v>-8.2743843740000003E-2</v>
      </c>
      <c r="R4550" s="11">
        <f t="shared" ca="1" si="794"/>
        <v>-1.325774443E-3</v>
      </c>
      <c r="S4550" s="11"/>
    </row>
    <row r="4551" spans="2:19" x14ac:dyDescent="0.2">
      <c r="B4551" s="11"/>
      <c r="D4551" s="14">
        <f t="shared" si="795"/>
        <v>45.489999999999519</v>
      </c>
      <c r="E4551" s="11">
        <f t="shared" si="798"/>
        <v>37.840000000001169</v>
      </c>
      <c r="F4551" s="11">
        <f t="shared" si="791"/>
        <v>-371.21040000001148</v>
      </c>
      <c r="G4551" s="11">
        <f t="shared" ca="1" si="412"/>
        <v>371.69877129999998</v>
      </c>
      <c r="H4551" s="15">
        <f t="shared" ref="H4551:H4614" si="799">IF(D4551&lt;ThrustCurveTime,VLOOKUP(D4551,GoddardCurve1,2, TRUE),0)</f>
        <v>0</v>
      </c>
      <c r="I4551" s="11">
        <f t="shared" ca="1" si="1"/>
        <v>0.48837133440000002</v>
      </c>
      <c r="J4551" s="11">
        <f t="shared" ca="1" si="9"/>
        <v>1.2906219199999999E-2</v>
      </c>
      <c r="K4551" s="9">
        <f t="shared" ca="1" si="796"/>
        <v>-25.646489800000001</v>
      </c>
      <c r="L4551" s="11">
        <f t="shared" ca="1" si="797"/>
        <v>7553.4212600000001</v>
      </c>
      <c r="M4551" s="11">
        <f t="shared" ca="1" si="792"/>
        <v>0.55322300000000002</v>
      </c>
      <c r="N4551" s="11">
        <f t="shared" ca="1" si="789"/>
        <v>0</v>
      </c>
      <c r="O4551" s="11">
        <f t="shared" ca="1" si="790"/>
        <v>371.69877129999998</v>
      </c>
      <c r="P4551" s="13">
        <f t="shared" ca="1" si="793"/>
        <v>309.952</v>
      </c>
      <c r="Q4551" s="11">
        <f t="shared" ca="1" si="415"/>
        <v>-8.2743424139999994E-2</v>
      </c>
      <c r="R4551" s="11">
        <f t="shared" ca="1" si="794"/>
        <v>-1.3156186750000001E-3</v>
      </c>
      <c r="S4551" s="11"/>
    </row>
    <row r="4552" spans="2:19" x14ac:dyDescent="0.2">
      <c r="B4552" s="11"/>
      <c r="D4552" s="14">
        <f t="shared" si="795"/>
        <v>45.499999999999517</v>
      </c>
      <c r="E4552" s="11">
        <f t="shared" si="798"/>
        <v>37.840000000001169</v>
      </c>
      <c r="F4552" s="11">
        <f t="shared" si="791"/>
        <v>-371.21040000001148</v>
      </c>
      <c r="G4552" s="11">
        <f t="shared" ca="1" si="412"/>
        <v>371.69503029999998</v>
      </c>
      <c r="H4552" s="15">
        <f t="shared" si="799"/>
        <v>0</v>
      </c>
      <c r="I4552" s="11">
        <f t="shared" ca="1" si="1"/>
        <v>0.48463030489999998</v>
      </c>
      <c r="J4552" s="11">
        <f t="shared" ca="1" si="9"/>
        <v>1.280735478E-2</v>
      </c>
      <c r="K4552" s="9">
        <f t="shared" ca="1" si="796"/>
        <v>-25.646360739999999</v>
      </c>
      <c r="L4552" s="11">
        <f t="shared" ca="1" si="797"/>
        <v>7553.164796</v>
      </c>
      <c r="M4552" s="11">
        <f t="shared" ca="1" si="792"/>
        <v>0.55322300000000002</v>
      </c>
      <c r="N4552" s="11">
        <f t="shared" ca="1" si="789"/>
        <v>0</v>
      </c>
      <c r="O4552" s="11">
        <f t="shared" ca="1" si="790"/>
        <v>371.69503029999998</v>
      </c>
      <c r="P4552" s="13">
        <f t="shared" ca="1" si="793"/>
        <v>309.952</v>
      </c>
      <c r="Q4552" s="11">
        <f t="shared" ca="1" si="415"/>
        <v>-8.2743007739999999E-2</v>
      </c>
      <c r="R4552" s="11">
        <f t="shared" ca="1" si="794"/>
        <v>-1.305540752E-3</v>
      </c>
      <c r="S4552" s="11"/>
    </row>
    <row r="4553" spans="2:19" x14ac:dyDescent="0.2">
      <c r="B4553" s="11"/>
      <c r="D4553" s="14">
        <f t="shared" si="795"/>
        <v>45.509999999999515</v>
      </c>
      <c r="E4553" s="11">
        <f t="shared" si="798"/>
        <v>37.840000000001169</v>
      </c>
      <c r="F4553" s="11">
        <f t="shared" si="791"/>
        <v>-371.21040000001148</v>
      </c>
      <c r="G4553" s="11">
        <f t="shared" ca="1" si="412"/>
        <v>371.73431729999999</v>
      </c>
      <c r="H4553" s="15">
        <f t="shared" si="799"/>
        <v>0</v>
      </c>
      <c r="I4553" s="11">
        <f t="shared" ca="1" si="1"/>
        <v>0.52391732810000002</v>
      </c>
      <c r="J4553" s="11">
        <f t="shared" ca="1" si="9"/>
        <v>1.384559535E-2</v>
      </c>
      <c r="K4553" s="9">
        <f t="shared" ca="1" si="796"/>
        <v>-25.646232659999999</v>
      </c>
      <c r="L4553" s="11">
        <f t="shared" ca="1" si="797"/>
        <v>7552.9083330000003</v>
      </c>
      <c r="M4553" s="11">
        <f t="shared" ca="1" si="792"/>
        <v>0.55328699999999997</v>
      </c>
      <c r="N4553" s="11">
        <f t="shared" ca="1" si="789"/>
        <v>0</v>
      </c>
      <c r="O4553" s="11">
        <f t="shared" ca="1" si="790"/>
        <v>371.73431729999999</v>
      </c>
      <c r="P4553" s="13">
        <f t="shared" ca="1" si="793"/>
        <v>309.95600000000002</v>
      </c>
      <c r="Q4553" s="11">
        <f t="shared" ca="1" si="415"/>
        <v>-8.2741526740000002E-2</v>
      </c>
      <c r="R4553" s="11">
        <f t="shared" ca="1" si="794"/>
        <v>-1.411375673E-3</v>
      </c>
      <c r="S4553" s="11"/>
    </row>
    <row r="4554" spans="2:19" x14ac:dyDescent="0.2">
      <c r="B4554" s="11"/>
      <c r="D4554" s="14">
        <f t="shared" si="795"/>
        <v>45.519999999999513</v>
      </c>
      <c r="E4554" s="11">
        <f t="shared" si="798"/>
        <v>37.840000000001169</v>
      </c>
      <c r="F4554" s="11">
        <f t="shared" si="791"/>
        <v>-371.21040000001148</v>
      </c>
      <c r="G4554" s="11">
        <f t="shared" ca="1" si="412"/>
        <v>371.73030360000001</v>
      </c>
      <c r="H4554" s="15">
        <f t="shared" si="799"/>
        <v>0</v>
      </c>
      <c r="I4554" s="11">
        <f t="shared" ca="1" si="1"/>
        <v>0.51990358540000003</v>
      </c>
      <c r="J4554" s="11">
        <f t="shared" ca="1" si="9"/>
        <v>1.3739523930000001E-2</v>
      </c>
      <c r="K4554" s="9">
        <f t="shared" ca="1" si="796"/>
        <v>-25.646094210000001</v>
      </c>
      <c r="L4554" s="11">
        <f t="shared" ca="1" si="797"/>
        <v>7552.6518720000004</v>
      </c>
      <c r="M4554" s="11">
        <f t="shared" ca="1" si="792"/>
        <v>0.55328699999999997</v>
      </c>
      <c r="N4554" s="11">
        <f t="shared" ca="1" si="789"/>
        <v>0</v>
      </c>
      <c r="O4554" s="11">
        <f t="shared" ca="1" si="790"/>
        <v>371.73030360000001</v>
      </c>
      <c r="P4554" s="13">
        <f t="shared" ca="1" si="793"/>
        <v>309.95600000000002</v>
      </c>
      <c r="Q4554" s="11">
        <f t="shared" ca="1" si="415"/>
        <v>-8.2741080039999998E-2</v>
      </c>
      <c r="R4554" s="11">
        <f t="shared" ca="1" si="794"/>
        <v>-1.4005630909999999E-3</v>
      </c>
      <c r="S4554" s="11"/>
    </row>
    <row r="4555" spans="2:19" x14ac:dyDescent="0.2">
      <c r="B4555" s="11"/>
      <c r="D4555" s="14">
        <f t="shared" si="795"/>
        <v>45.529999999999511</v>
      </c>
      <c r="E4555" s="11">
        <f t="shared" si="798"/>
        <v>37.840000000001169</v>
      </c>
      <c r="F4555" s="11">
        <f t="shared" si="791"/>
        <v>-371.21040000001148</v>
      </c>
      <c r="G4555" s="11">
        <f t="shared" ca="1" si="412"/>
        <v>371.72632060000001</v>
      </c>
      <c r="H4555" s="15">
        <f t="shared" si="799"/>
        <v>0</v>
      </c>
      <c r="I4555" s="11">
        <f t="shared" ca="1" si="1"/>
        <v>0.51592061339999995</v>
      </c>
      <c r="J4555" s="11">
        <f t="shared" ca="1" si="9"/>
        <v>1.363426568E-2</v>
      </c>
      <c r="K4555" s="9">
        <f t="shared" ca="1" si="796"/>
        <v>-25.645956810000001</v>
      </c>
      <c r="L4555" s="11">
        <f t="shared" ca="1" si="797"/>
        <v>7552.3954110000004</v>
      </c>
      <c r="M4555" s="11">
        <f t="shared" ca="1" si="792"/>
        <v>0.55328699999999997</v>
      </c>
      <c r="N4555" s="11">
        <f t="shared" ca="1" si="789"/>
        <v>0</v>
      </c>
      <c r="O4555" s="11">
        <f t="shared" ca="1" si="790"/>
        <v>371.72632060000001</v>
      </c>
      <c r="P4555" s="13">
        <f t="shared" ca="1" si="793"/>
        <v>309.95600000000002</v>
      </c>
      <c r="Q4555" s="11">
        <f t="shared" ca="1" si="415"/>
        <v>-8.2740636770000001E-2</v>
      </c>
      <c r="R4555" s="11">
        <f t="shared" ca="1" si="794"/>
        <v>-1.3898334029999999E-3</v>
      </c>
      <c r="S4555" s="11"/>
    </row>
    <row r="4556" spans="2:19" x14ac:dyDescent="0.2">
      <c r="B4556" s="11"/>
      <c r="D4556" s="14">
        <f t="shared" si="795"/>
        <v>45.539999999999509</v>
      </c>
      <c r="E4556" s="11">
        <f t="shared" si="798"/>
        <v>37.840000000001169</v>
      </c>
      <c r="F4556" s="11">
        <f t="shared" si="791"/>
        <v>-371.21040000001148</v>
      </c>
      <c r="G4556" s="11">
        <f t="shared" ca="1" si="412"/>
        <v>371.72236820000001</v>
      </c>
      <c r="H4556" s="15">
        <f t="shared" si="799"/>
        <v>0</v>
      </c>
      <c r="I4556" s="11">
        <f t="shared" ca="1" si="1"/>
        <v>0.511968176</v>
      </c>
      <c r="J4556" s="11">
        <f t="shared" ca="1" si="9"/>
        <v>1.352981438E-2</v>
      </c>
      <c r="K4556" s="9">
        <f t="shared" ca="1" si="796"/>
        <v>-25.64582047</v>
      </c>
      <c r="L4556" s="11">
        <f t="shared" ca="1" si="797"/>
        <v>7552.1389520000002</v>
      </c>
      <c r="M4556" s="11">
        <f t="shared" ca="1" si="792"/>
        <v>0.55328699999999997</v>
      </c>
      <c r="N4556" s="11">
        <f t="shared" ca="1" si="789"/>
        <v>0</v>
      </c>
      <c r="O4556" s="11">
        <f t="shared" ca="1" si="790"/>
        <v>371.72236820000001</v>
      </c>
      <c r="P4556" s="13">
        <f t="shared" ca="1" si="793"/>
        <v>309.95600000000002</v>
      </c>
      <c r="Q4556" s="11">
        <f t="shared" ca="1" si="415"/>
        <v>-8.2740196890000006E-2</v>
      </c>
      <c r="R4556" s="11">
        <f t="shared" ca="1" si="794"/>
        <v>-1.379185971E-3</v>
      </c>
      <c r="S4556" s="11"/>
    </row>
    <row r="4557" spans="2:19" x14ac:dyDescent="0.2">
      <c r="B4557" s="11"/>
      <c r="D4557" s="14">
        <f t="shared" si="795"/>
        <v>45.549999999999507</v>
      </c>
      <c r="E4557" s="11">
        <f t="shared" si="798"/>
        <v>37.840000000001169</v>
      </c>
      <c r="F4557" s="11">
        <f t="shared" si="791"/>
        <v>-371.21040000001148</v>
      </c>
      <c r="G4557" s="11">
        <f t="shared" ca="1" si="412"/>
        <v>371.76144360000001</v>
      </c>
      <c r="H4557" s="15">
        <f t="shared" si="799"/>
        <v>0</v>
      </c>
      <c r="I4557" s="11">
        <f t="shared" ca="1" si="1"/>
        <v>0.55104357989999997</v>
      </c>
      <c r="J4557" s="11">
        <f t="shared" ca="1" si="9"/>
        <v>1.4562462470000001E-2</v>
      </c>
      <c r="K4557" s="9">
        <f t="shared" ca="1" si="796"/>
        <v>-25.64568517</v>
      </c>
      <c r="L4557" s="11">
        <f t="shared" ca="1" si="797"/>
        <v>7551.8824949999998</v>
      </c>
      <c r="M4557" s="11">
        <f t="shared" ca="1" si="792"/>
        <v>0.55335100000000004</v>
      </c>
      <c r="N4557" s="11">
        <f t="shared" ca="1" si="789"/>
        <v>0</v>
      </c>
      <c r="O4557" s="11">
        <f t="shared" ca="1" si="790"/>
        <v>371.76144360000001</v>
      </c>
      <c r="P4557" s="13">
        <f t="shared" ca="1" si="793"/>
        <v>309.95999999999998</v>
      </c>
      <c r="Q4557" s="11">
        <f t="shared" ca="1" si="415"/>
        <v>-8.273869264E-2</v>
      </c>
      <c r="R4557" s="11">
        <f t="shared" ca="1" si="794"/>
        <v>-1.484450813E-3</v>
      </c>
      <c r="S4557" s="11"/>
    </row>
    <row r="4558" spans="2:19" x14ac:dyDescent="0.2">
      <c r="B4558" s="11"/>
      <c r="D4558" s="14">
        <f t="shared" si="795"/>
        <v>45.559999999999505</v>
      </c>
      <c r="E4558" s="11">
        <f t="shared" si="798"/>
        <v>37.840000000001169</v>
      </c>
      <c r="F4558" s="11">
        <f t="shared" si="791"/>
        <v>-371.21040000001148</v>
      </c>
      <c r="G4558" s="11">
        <f t="shared" ca="1" si="412"/>
        <v>371.75722159999998</v>
      </c>
      <c r="H4558" s="15">
        <f t="shared" si="799"/>
        <v>0</v>
      </c>
      <c r="I4558" s="11">
        <f t="shared" ca="1" si="1"/>
        <v>0.54682162469999995</v>
      </c>
      <c r="J4558" s="11">
        <f t="shared" ca="1" si="9"/>
        <v>1.44508886E-2</v>
      </c>
      <c r="K4558" s="9">
        <f t="shared" ca="1" si="796"/>
        <v>-25.645539549999999</v>
      </c>
      <c r="L4558" s="11">
        <f t="shared" ca="1" si="797"/>
        <v>7551.6260389999998</v>
      </c>
      <c r="M4558" s="11">
        <f t="shared" ca="1" si="792"/>
        <v>0.55335100000000004</v>
      </c>
      <c r="N4558" s="11">
        <f t="shared" ca="1" si="789"/>
        <v>0</v>
      </c>
      <c r="O4558" s="11">
        <f t="shared" ca="1" si="790"/>
        <v>371.75722159999998</v>
      </c>
      <c r="P4558" s="13">
        <f t="shared" ca="1" si="793"/>
        <v>309.95999999999998</v>
      </c>
      <c r="Q4558" s="11">
        <f t="shared" ca="1" si="415"/>
        <v>-8.2738222819999999E-2</v>
      </c>
      <c r="R4558" s="11">
        <f t="shared" ca="1" si="794"/>
        <v>-1.4730773289999999E-3</v>
      </c>
      <c r="S4558" s="11"/>
    </row>
    <row r="4559" spans="2:19" x14ac:dyDescent="0.2">
      <c r="B4559" s="11"/>
      <c r="D4559" s="14">
        <f t="shared" si="795"/>
        <v>45.569999999999503</v>
      </c>
      <c r="E4559" s="11">
        <f t="shared" si="798"/>
        <v>37.840000000001169</v>
      </c>
      <c r="F4559" s="11">
        <f t="shared" si="791"/>
        <v>-371.21040000001148</v>
      </c>
      <c r="G4559" s="11">
        <f t="shared" ca="1" si="412"/>
        <v>371.75303200000002</v>
      </c>
      <c r="H4559" s="15">
        <f t="shared" si="799"/>
        <v>0</v>
      </c>
      <c r="I4559" s="11">
        <f t="shared" ca="1" si="1"/>
        <v>0.54263204070000004</v>
      </c>
      <c r="J4559" s="11">
        <f t="shared" ca="1" si="9"/>
        <v>1.4340170209999999E-2</v>
      </c>
      <c r="K4559" s="9">
        <f t="shared" ca="1" si="796"/>
        <v>-25.64539504</v>
      </c>
      <c r="L4559" s="11">
        <f t="shared" ca="1" si="797"/>
        <v>7551.369584</v>
      </c>
      <c r="M4559" s="11">
        <f t="shared" ca="1" si="792"/>
        <v>0.55335100000000004</v>
      </c>
      <c r="N4559" s="11">
        <f t="shared" ca="1" si="789"/>
        <v>0</v>
      </c>
      <c r="O4559" s="11">
        <f t="shared" ca="1" si="790"/>
        <v>371.75303200000002</v>
      </c>
      <c r="P4559" s="13">
        <f t="shared" ca="1" si="793"/>
        <v>309.95999999999998</v>
      </c>
      <c r="Q4559" s="11">
        <f t="shared" ca="1" si="415"/>
        <v>-8.2737756600000004E-2</v>
      </c>
      <c r="R4559" s="11">
        <f t="shared" ca="1" si="794"/>
        <v>-1.4617910510000001E-3</v>
      </c>
      <c r="S4559" s="11"/>
    </row>
    <row r="4560" spans="2:19" x14ac:dyDescent="0.2">
      <c r="B4560" s="11"/>
      <c r="D4560" s="14">
        <f t="shared" si="795"/>
        <v>45.579999999999501</v>
      </c>
      <c r="E4560" s="11">
        <f t="shared" si="798"/>
        <v>37.840000000001169</v>
      </c>
      <c r="F4560" s="11">
        <f t="shared" si="791"/>
        <v>-371.21040000001148</v>
      </c>
      <c r="G4560" s="11">
        <f t="shared" ca="1" si="412"/>
        <v>371.74887460000002</v>
      </c>
      <c r="H4560" s="15">
        <f t="shared" si="799"/>
        <v>0</v>
      </c>
      <c r="I4560" s="11">
        <f t="shared" ca="1" si="1"/>
        <v>0.53847457939999999</v>
      </c>
      <c r="J4560" s="11">
        <f t="shared" ca="1" si="9"/>
        <v>1.4230300729999999E-2</v>
      </c>
      <c r="K4560" s="9">
        <f t="shared" ca="1" si="796"/>
        <v>-25.645251630000001</v>
      </c>
      <c r="L4560" s="11">
        <f t="shared" ca="1" si="797"/>
        <v>7551.1131310000001</v>
      </c>
      <c r="M4560" s="11">
        <f t="shared" ca="1" si="792"/>
        <v>0.55335100000000004</v>
      </c>
      <c r="N4560" s="11">
        <f t="shared" ca="1" si="789"/>
        <v>0</v>
      </c>
      <c r="O4560" s="11">
        <f t="shared" ca="1" si="790"/>
        <v>371.74887460000002</v>
      </c>
      <c r="P4560" s="13">
        <f t="shared" ca="1" si="793"/>
        <v>309.95999999999998</v>
      </c>
      <c r="Q4560" s="11">
        <f t="shared" ca="1" si="415"/>
        <v>-8.273729396E-2</v>
      </c>
      <c r="R4560" s="11">
        <f t="shared" ca="1" si="794"/>
        <v>-1.4505913070000001E-3</v>
      </c>
      <c r="S4560" s="11"/>
    </row>
    <row r="4561" spans="2:19" x14ac:dyDescent="0.2">
      <c r="B4561" s="11"/>
      <c r="D4561" s="14">
        <f t="shared" si="795"/>
        <v>45.589999999999499</v>
      </c>
      <c r="E4561" s="11">
        <f t="shared" si="798"/>
        <v>37.840000000001169</v>
      </c>
      <c r="F4561" s="11">
        <f t="shared" si="791"/>
        <v>-371.21040000001148</v>
      </c>
      <c r="G4561" s="11">
        <f t="shared" ca="1" si="412"/>
        <v>371.7877446</v>
      </c>
      <c r="H4561" s="15">
        <f t="shared" si="799"/>
        <v>0</v>
      </c>
      <c r="I4561" s="11">
        <f t="shared" ca="1" si="1"/>
        <v>0.57734460440000002</v>
      </c>
      <c r="J4561" s="11">
        <f t="shared" ca="1" si="9"/>
        <v>1.525752126E-2</v>
      </c>
      <c r="K4561" s="9">
        <f t="shared" ca="1" si="796"/>
        <v>-25.64510933</v>
      </c>
      <c r="L4561" s="11">
        <f t="shared" ca="1" si="797"/>
        <v>7550.8566790000004</v>
      </c>
      <c r="M4561" s="11">
        <f t="shared" ca="1" si="792"/>
        <v>0.55341499999999999</v>
      </c>
      <c r="N4561" s="11">
        <f t="shared" ca="1" si="789"/>
        <v>0</v>
      </c>
      <c r="O4561" s="11">
        <f t="shared" ca="1" si="790"/>
        <v>371.7877446</v>
      </c>
      <c r="P4561" s="13">
        <f t="shared" ca="1" si="793"/>
        <v>309.96499999999997</v>
      </c>
      <c r="Q4561" s="11">
        <f t="shared" ca="1" si="415"/>
        <v>-8.2735500239999996E-2</v>
      </c>
      <c r="R4561" s="11">
        <f t="shared" ca="1" si="794"/>
        <v>-1.5553028809999999E-3</v>
      </c>
      <c r="S4561" s="11"/>
    </row>
    <row r="4562" spans="2:19" x14ac:dyDescent="0.2">
      <c r="B4562" s="11"/>
      <c r="D4562" s="14">
        <f t="shared" si="795"/>
        <v>45.599999999999497</v>
      </c>
      <c r="E4562" s="11">
        <f t="shared" si="798"/>
        <v>37.840000000001169</v>
      </c>
      <c r="F4562" s="11">
        <f t="shared" si="791"/>
        <v>-371.21040000001148</v>
      </c>
      <c r="G4562" s="11">
        <f t="shared" ca="1" si="412"/>
        <v>371.78332069999999</v>
      </c>
      <c r="H4562" s="15">
        <f t="shared" si="799"/>
        <v>0</v>
      </c>
      <c r="I4562" s="11">
        <f t="shared" ca="1" si="1"/>
        <v>0.57292072579999997</v>
      </c>
      <c r="J4562" s="11">
        <f t="shared" ca="1" si="9"/>
        <v>1.514061115E-2</v>
      </c>
      <c r="K4562" s="9">
        <f t="shared" ca="1" si="796"/>
        <v>-25.644956759999999</v>
      </c>
      <c r="L4562" s="11">
        <f t="shared" ca="1" si="797"/>
        <v>7550.6002289999997</v>
      </c>
      <c r="M4562" s="11">
        <f t="shared" ca="1" si="792"/>
        <v>0.55341499999999999</v>
      </c>
      <c r="N4562" s="11">
        <f t="shared" ca="1" si="789"/>
        <v>0</v>
      </c>
      <c r="O4562" s="11">
        <f t="shared" ca="1" si="790"/>
        <v>371.78332069999999</v>
      </c>
      <c r="P4562" s="13">
        <f t="shared" ca="1" si="793"/>
        <v>309.96499999999997</v>
      </c>
      <c r="Q4562" s="11">
        <f t="shared" ca="1" si="415"/>
        <v>-8.273500801E-2</v>
      </c>
      <c r="R4562" s="11">
        <f t="shared" ca="1" si="794"/>
        <v>-1.543385438E-3</v>
      </c>
      <c r="S4562" s="11"/>
    </row>
    <row r="4563" spans="2:19" x14ac:dyDescent="0.2">
      <c r="B4563" s="11"/>
      <c r="D4563" s="14">
        <f t="shared" si="795"/>
        <v>45.609999999999495</v>
      </c>
      <c r="E4563" s="11">
        <f t="shared" si="798"/>
        <v>37.840000000001169</v>
      </c>
      <c r="F4563" s="11">
        <f t="shared" si="791"/>
        <v>-371.21040000001148</v>
      </c>
      <c r="G4563" s="11">
        <f t="shared" ca="1" si="412"/>
        <v>371.77893080000001</v>
      </c>
      <c r="H4563" s="15">
        <f t="shared" si="799"/>
        <v>0</v>
      </c>
      <c r="I4563" s="11">
        <f t="shared" ca="1" si="1"/>
        <v>0.56853077100000005</v>
      </c>
      <c r="J4563" s="11">
        <f t="shared" ca="1" si="9"/>
        <v>1.502459754E-2</v>
      </c>
      <c r="K4563" s="9">
        <f t="shared" ca="1" si="796"/>
        <v>-25.644805349999999</v>
      </c>
      <c r="L4563" s="11">
        <f t="shared" ca="1" si="797"/>
        <v>7550.3437800000002</v>
      </c>
      <c r="M4563" s="11">
        <f t="shared" ca="1" si="792"/>
        <v>0.55341499999999999</v>
      </c>
      <c r="N4563" s="11">
        <f t="shared" ca="1" si="789"/>
        <v>0</v>
      </c>
      <c r="O4563" s="11">
        <f t="shared" ca="1" si="790"/>
        <v>371.77893080000001</v>
      </c>
      <c r="P4563" s="13">
        <f t="shared" ca="1" si="793"/>
        <v>309.96499999999997</v>
      </c>
      <c r="Q4563" s="11">
        <f t="shared" ca="1" si="415"/>
        <v>-8.2734519539999996E-2</v>
      </c>
      <c r="R4563" s="11">
        <f t="shared" ca="1" si="794"/>
        <v>-1.531559383E-3</v>
      </c>
      <c r="S4563" s="11"/>
    </row>
    <row r="4564" spans="2:19" x14ac:dyDescent="0.2">
      <c r="B4564" s="11"/>
      <c r="D4564" s="14">
        <f t="shared" si="795"/>
        <v>45.619999999999493</v>
      </c>
      <c r="E4564" s="11">
        <f t="shared" si="798"/>
        <v>37.840000000001169</v>
      </c>
      <c r="F4564" s="11">
        <f t="shared" si="791"/>
        <v>-371.21040000001148</v>
      </c>
      <c r="G4564" s="11">
        <f t="shared" ca="1" si="412"/>
        <v>371.77457450000003</v>
      </c>
      <c r="H4564" s="15">
        <f t="shared" si="799"/>
        <v>0</v>
      </c>
      <c r="I4564" s="11">
        <f t="shared" ca="1" si="1"/>
        <v>0.56417447949999999</v>
      </c>
      <c r="J4564" s="11">
        <f t="shared" ca="1" si="9"/>
        <v>1.4909473560000001E-2</v>
      </c>
      <c r="K4564" s="9">
        <f t="shared" ca="1" si="796"/>
        <v>-25.644655100000001</v>
      </c>
      <c r="L4564" s="11">
        <f t="shared" ca="1" si="797"/>
        <v>7550.0873330000004</v>
      </c>
      <c r="M4564" s="11">
        <f t="shared" ca="1" si="792"/>
        <v>0.55341499999999999</v>
      </c>
      <c r="N4564" s="11">
        <f t="shared" ca="1" si="789"/>
        <v>0</v>
      </c>
      <c r="O4564" s="11">
        <f t="shared" ca="1" si="790"/>
        <v>371.77457450000003</v>
      </c>
      <c r="P4564" s="13">
        <f t="shared" ca="1" si="793"/>
        <v>309.96499999999997</v>
      </c>
      <c r="Q4564" s="11">
        <f t="shared" ca="1" si="415"/>
        <v>-8.2734034819999996E-2</v>
      </c>
      <c r="R4564" s="11">
        <f t="shared" ca="1" si="794"/>
        <v>-1.5198240120000001E-3</v>
      </c>
      <c r="S4564" s="11"/>
    </row>
    <row r="4565" spans="2:19" x14ac:dyDescent="0.2">
      <c r="B4565" s="11"/>
      <c r="D4565" s="14">
        <f t="shared" si="795"/>
        <v>45.629999999999491</v>
      </c>
      <c r="E4565" s="11">
        <f t="shared" si="798"/>
        <v>37.840000000001169</v>
      </c>
      <c r="F4565" s="11">
        <f t="shared" si="791"/>
        <v>-371.21040000001148</v>
      </c>
      <c r="G4565" s="11">
        <f t="shared" ca="1" si="412"/>
        <v>371.81324519999998</v>
      </c>
      <c r="H4565" s="15">
        <f t="shared" si="799"/>
        <v>0</v>
      </c>
      <c r="I4565" s="11">
        <f t="shared" ca="1" si="1"/>
        <v>0.60284517989999997</v>
      </c>
      <c r="J4565" s="11">
        <f t="shared" ca="1" si="9"/>
        <v>1.5931426530000001E-2</v>
      </c>
      <c r="K4565" s="9">
        <f t="shared" ca="1" si="796"/>
        <v>-25.644506010000001</v>
      </c>
      <c r="L4565" s="11">
        <f t="shared" ca="1" si="797"/>
        <v>7549.8308870000001</v>
      </c>
      <c r="M4565" s="11">
        <f t="shared" ca="1" si="792"/>
        <v>0.55347900000000005</v>
      </c>
      <c r="N4565" s="11">
        <f t="shared" ca="1" si="789"/>
        <v>0</v>
      </c>
      <c r="O4565" s="11">
        <f t="shared" ca="1" si="790"/>
        <v>371.81324519999998</v>
      </c>
      <c r="P4565" s="13">
        <f t="shared" ca="1" si="793"/>
        <v>309.96899999999999</v>
      </c>
      <c r="Q4565" s="11">
        <f t="shared" ca="1" si="415"/>
        <v>-8.2732486179999995E-2</v>
      </c>
      <c r="R4565" s="11">
        <f t="shared" ca="1" si="794"/>
        <v>-1.6239986270000001E-3</v>
      </c>
      <c r="S4565" s="11"/>
    </row>
    <row r="4566" spans="2:19" x14ac:dyDescent="0.2">
      <c r="B4566" s="11"/>
      <c r="D4566" s="14">
        <f t="shared" si="795"/>
        <v>45.639999999999489</v>
      </c>
      <c r="E4566" s="11">
        <f t="shared" si="798"/>
        <v>37.840000000001169</v>
      </c>
      <c r="F4566" s="11">
        <f t="shared" si="791"/>
        <v>-371.21040000001148</v>
      </c>
      <c r="G4566" s="11">
        <f t="shared" ca="1" si="412"/>
        <v>371.80862550000001</v>
      </c>
      <c r="H4566" s="15">
        <f t="shared" si="799"/>
        <v>0</v>
      </c>
      <c r="I4566" s="11">
        <f t="shared" ca="1" si="1"/>
        <v>0.59822547930000003</v>
      </c>
      <c r="J4566" s="11">
        <f t="shared" ca="1" si="9"/>
        <v>1.5809341420000001E-2</v>
      </c>
      <c r="K4566" s="9">
        <f t="shared" ca="1" si="796"/>
        <v>-25.6443467</v>
      </c>
      <c r="L4566" s="11">
        <f t="shared" ca="1" si="797"/>
        <v>7549.5744430000004</v>
      </c>
      <c r="M4566" s="11">
        <f t="shared" ca="1" si="792"/>
        <v>0.55347900000000005</v>
      </c>
      <c r="N4566" s="11">
        <f t="shared" ca="1" si="789"/>
        <v>0</v>
      </c>
      <c r="O4566" s="11">
        <f t="shared" ca="1" si="790"/>
        <v>371.80862550000001</v>
      </c>
      <c r="P4566" s="13">
        <f t="shared" ca="1" si="793"/>
        <v>309.96899999999999</v>
      </c>
      <c r="Q4566" s="11">
        <f t="shared" ca="1" si="415"/>
        <v>-8.2731972210000004E-2</v>
      </c>
      <c r="R4566" s="11">
        <f t="shared" ca="1" si="794"/>
        <v>-1.6115536609999999E-3</v>
      </c>
      <c r="S4566" s="11"/>
    </row>
    <row r="4567" spans="2:19" x14ac:dyDescent="0.2">
      <c r="B4567" s="11"/>
      <c r="D4567" s="14">
        <f t="shared" si="795"/>
        <v>45.649999999999487</v>
      </c>
      <c r="E4567" s="11">
        <f t="shared" si="798"/>
        <v>37.840000000001169</v>
      </c>
      <c r="F4567" s="11">
        <f t="shared" si="791"/>
        <v>-371.21040000001148</v>
      </c>
      <c r="G4567" s="11">
        <f t="shared" ca="1" si="412"/>
        <v>371.80404119999997</v>
      </c>
      <c r="H4567" s="15">
        <f t="shared" si="799"/>
        <v>0</v>
      </c>
      <c r="I4567" s="11">
        <f t="shared" ca="1" si="1"/>
        <v>0.59364120860000003</v>
      </c>
      <c r="J4567" s="11">
        <f t="shared" ca="1" si="9"/>
        <v>1.5688192619999999E-2</v>
      </c>
      <c r="K4567" s="9">
        <f t="shared" ca="1" si="796"/>
        <v>-25.6441886</v>
      </c>
      <c r="L4567" s="11">
        <f t="shared" ca="1" si="797"/>
        <v>7549.3180000000002</v>
      </c>
      <c r="M4567" s="11">
        <f t="shared" ca="1" si="792"/>
        <v>0.55347900000000005</v>
      </c>
      <c r="N4567" s="11">
        <f t="shared" ca="1" si="789"/>
        <v>0</v>
      </c>
      <c r="O4567" s="11">
        <f t="shared" ca="1" si="790"/>
        <v>371.80404119999997</v>
      </c>
      <c r="P4567" s="13">
        <f t="shared" ca="1" si="793"/>
        <v>309.96899999999999</v>
      </c>
      <c r="Q4567" s="11">
        <f t="shared" ca="1" si="415"/>
        <v>-8.2731462189999994E-2</v>
      </c>
      <c r="R4567" s="11">
        <f t="shared" ca="1" si="794"/>
        <v>-1.59920414E-3</v>
      </c>
      <c r="S4567" s="11"/>
    </row>
    <row r="4568" spans="2:19" x14ac:dyDescent="0.2">
      <c r="B4568" s="11"/>
      <c r="D4568" s="14">
        <f t="shared" si="795"/>
        <v>45.659999999999485</v>
      </c>
      <c r="E4568" s="11">
        <f t="shared" si="798"/>
        <v>37.840000000001169</v>
      </c>
      <c r="F4568" s="11">
        <f t="shared" si="791"/>
        <v>-371.21040000001148</v>
      </c>
      <c r="G4568" s="11">
        <f t="shared" ca="1" si="412"/>
        <v>371.79949210000001</v>
      </c>
      <c r="H4568" s="15">
        <f t="shared" si="799"/>
        <v>0</v>
      </c>
      <c r="I4568" s="11">
        <f t="shared" ca="1" si="1"/>
        <v>0.58909209559999998</v>
      </c>
      <c r="J4568" s="11">
        <f t="shared" ca="1" si="9"/>
        <v>1.556797293E-2</v>
      </c>
      <c r="K4568" s="9">
        <f t="shared" ca="1" si="796"/>
        <v>-25.644031720000001</v>
      </c>
      <c r="L4568" s="11">
        <f t="shared" ca="1" si="797"/>
        <v>7549.0615589999998</v>
      </c>
      <c r="M4568" s="11">
        <f t="shared" ca="1" si="792"/>
        <v>0.55347900000000005</v>
      </c>
      <c r="N4568" s="11">
        <f t="shared" ca="1" si="789"/>
        <v>0</v>
      </c>
      <c r="O4568" s="11">
        <f t="shared" ca="1" si="790"/>
        <v>371.79949210000001</v>
      </c>
      <c r="P4568" s="13">
        <f t="shared" ca="1" si="793"/>
        <v>309.96899999999999</v>
      </c>
      <c r="Q4568" s="11">
        <f t="shared" ca="1" si="415"/>
        <v>-8.2730956059999999E-2</v>
      </c>
      <c r="R4568" s="11">
        <f t="shared" ca="1" si="794"/>
        <v>-1.58694933E-3</v>
      </c>
      <c r="S4568" s="11"/>
    </row>
    <row r="4569" spans="2:19" x14ac:dyDescent="0.2">
      <c r="B4569" s="11"/>
      <c r="D4569" s="14">
        <f t="shared" si="795"/>
        <v>45.669999999999483</v>
      </c>
      <c r="E4569" s="11">
        <f t="shared" si="798"/>
        <v>37.840000000001169</v>
      </c>
      <c r="F4569" s="11">
        <f t="shared" si="791"/>
        <v>-371.21040000001148</v>
      </c>
      <c r="G4569" s="11">
        <f t="shared" ca="1" si="412"/>
        <v>371.8379693</v>
      </c>
      <c r="H4569" s="15">
        <f t="shared" si="799"/>
        <v>0</v>
      </c>
      <c r="I4569" s="11">
        <f t="shared" ca="1" si="1"/>
        <v>0.62756934529999997</v>
      </c>
      <c r="J4569" s="11">
        <f t="shared" ca="1" si="9"/>
        <v>1.6584813560000002E-2</v>
      </c>
      <c r="K4569" s="9">
        <f t="shared" ca="1" si="796"/>
        <v>-25.643876039999999</v>
      </c>
      <c r="L4569" s="11">
        <f t="shared" ca="1" si="797"/>
        <v>7548.8051189999996</v>
      </c>
      <c r="M4569" s="11">
        <f t="shared" ca="1" si="792"/>
        <v>0.55354300000000001</v>
      </c>
      <c r="N4569" s="11">
        <f t="shared" ca="1" si="789"/>
        <v>0</v>
      </c>
      <c r="O4569" s="11">
        <f t="shared" ca="1" si="790"/>
        <v>371.8379693</v>
      </c>
      <c r="P4569" s="13">
        <f t="shared" ca="1" si="793"/>
        <v>309.97300000000001</v>
      </c>
      <c r="Q4569" s="11">
        <f t="shared" ca="1" si="415"/>
        <v>-8.2729386239999994E-2</v>
      </c>
      <c r="R4569" s="11">
        <f t="shared" ca="1" si="794"/>
        <v>-1.69060281E-3</v>
      </c>
      <c r="S4569" s="11"/>
    </row>
    <row r="4570" spans="2:19" x14ac:dyDescent="0.2">
      <c r="B4570" s="11"/>
      <c r="D4570" s="14">
        <f t="shared" si="795"/>
        <v>45.679999999999481</v>
      </c>
      <c r="E4570" s="11">
        <f t="shared" si="798"/>
        <v>37.840000000001169</v>
      </c>
      <c r="F4570" s="11">
        <f t="shared" si="791"/>
        <v>-371.21040000001148</v>
      </c>
      <c r="G4570" s="11">
        <f t="shared" ca="1" si="412"/>
        <v>371.83315970000001</v>
      </c>
      <c r="H4570" s="15">
        <f t="shared" si="799"/>
        <v>0</v>
      </c>
      <c r="I4570" s="11">
        <f t="shared" ca="1" si="1"/>
        <v>0.62275974199999995</v>
      </c>
      <c r="J4570" s="11">
        <f t="shared" ca="1" si="9"/>
        <v>1.6457709880000001E-2</v>
      </c>
      <c r="K4570" s="9">
        <f t="shared" ca="1" si="796"/>
        <v>-25.64371019</v>
      </c>
      <c r="L4570" s="11">
        <f t="shared" ca="1" si="797"/>
        <v>7548.5486810000002</v>
      </c>
      <c r="M4570" s="11">
        <f t="shared" ca="1" si="792"/>
        <v>0.55354300000000001</v>
      </c>
      <c r="N4570" s="11">
        <f t="shared" ca="1" si="789"/>
        <v>0</v>
      </c>
      <c r="O4570" s="11">
        <f t="shared" ca="1" si="790"/>
        <v>371.83315970000001</v>
      </c>
      <c r="P4570" s="13">
        <f t="shared" ca="1" si="793"/>
        <v>309.97300000000001</v>
      </c>
      <c r="Q4570" s="11">
        <f t="shared" ca="1" si="415"/>
        <v>-8.2728851199999995E-2</v>
      </c>
      <c r="R4570" s="11">
        <f t="shared" ca="1" si="794"/>
        <v>-1.6776462680000001E-3</v>
      </c>
      <c r="S4570" s="11"/>
    </row>
    <row r="4571" spans="2:19" x14ac:dyDescent="0.2">
      <c r="B4571" s="11"/>
      <c r="D4571" s="14">
        <f t="shared" si="795"/>
        <v>45.689999999999479</v>
      </c>
      <c r="E4571" s="11">
        <f t="shared" si="798"/>
        <v>37.840000000001169</v>
      </c>
      <c r="F4571" s="11">
        <f t="shared" si="791"/>
        <v>-371.21040000001148</v>
      </c>
      <c r="G4571" s="11">
        <f t="shared" ca="1" si="412"/>
        <v>371.82838700000002</v>
      </c>
      <c r="H4571" s="15">
        <f t="shared" si="799"/>
        <v>0</v>
      </c>
      <c r="I4571" s="11">
        <f t="shared" ca="1" si="1"/>
        <v>0.61798702969999997</v>
      </c>
      <c r="J4571" s="11">
        <f t="shared" ca="1" si="9"/>
        <v>1.6331581120000001E-2</v>
      </c>
      <c r="K4571" s="9">
        <f t="shared" ca="1" si="796"/>
        <v>-25.643545620000001</v>
      </c>
      <c r="L4571" s="11">
        <f t="shared" ca="1" si="797"/>
        <v>7548.2922449999996</v>
      </c>
      <c r="M4571" s="11">
        <f t="shared" ca="1" si="792"/>
        <v>0.55354300000000001</v>
      </c>
      <c r="N4571" s="11">
        <f t="shared" ca="1" si="789"/>
        <v>0</v>
      </c>
      <c r="O4571" s="11">
        <f t="shared" ca="1" si="790"/>
        <v>371.82838700000002</v>
      </c>
      <c r="P4571" s="13">
        <f t="shared" ca="1" si="793"/>
        <v>309.97300000000001</v>
      </c>
      <c r="Q4571" s="11">
        <f t="shared" ca="1" si="415"/>
        <v>-8.2728320260000002E-2</v>
      </c>
      <c r="R4571" s="11">
        <f t="shared" ca="1" si="794"/>
        <v>-1.6647891050000001E-3</v>
      </c>
      <c r="S4571" s="11"/>
    </row>
    <row r="4572" spans="2:19" x14ac:dyDescent="0.2">
      <c r="B4572" s="11"/>
      <c r="D4572" s="14">
        <f t="shared" si="795"/>
        <v>45.699999999999477</v>
      </c>
      <c r="E4572" s="11">
        <f t="shared" si="798"/>
        <v>37.840000000001169</v>
      </c>
      <c r="F4572" s="11">
        <f t="shared" si="791"/>
        <v>-371.21040000001148</v>
      </c>
      <c r="G4572" s="11">
        <f t="shared" ca="1" si="412"/>
        <v>371.82365090000002</v>
      </c>
      <c r="H4572" s="15">
        <f t="shared" si="799"/>
        <v>0</v>
      </c>
      <c r="I4572" s="11">
        <f t="shared" ca="1" si="1"/>
        <v>0.61325092479999999</v>
      </c>
      <c r="J4572" s="11">
        <f t="shared" ca="1" si="9"/>
        <v>1.6206419789999999E-2</v>
      </c>
      <c r="K4572" s="9">
        <f t="shared" ca="1" si="796"/>
        <v>-25.643382299999999</v>
      </c>
      <c r="L4572" s="11">
        <f t="shared" ca="1" si="797"/>
        <v>7548.0358100000003</v>
      </c>
      <c r="M4572" s="11">
        <f t="shared" ca="1" si="792"/>
        <v>0.55354300000000001</v>
      </c>
      <c r="N4572" s="11">
        <f t="shared" ca="1" si="789"/>
        <v>0</v>
      </c>
      <c r="O4572" s="11">
        <f t="shared" ca="1" si="790"/>
        <v>371.82365090000002</v>
      </c>
      <c r="P4572" s="13">
        <f t="shared" ca="1" si="793"/>
        <v>309.97300000000001</v>
      </c>
      <c r="Q4572" s="11">
        <f t="shared" ca="1" si="415"/>
        <v>-8.2727793389999998E-2</v>
      </c>
      <c r="R4572" s="11">
        <f t="shared" ca="1" si="794"/>
        <v>-1.652030559E-3</v>
      </c>
      <c r="S4572" s="11"/>
    </row>
    <row r="4573" spans="2:19" x14ac:dyDescent="0.2">
      <c r="B4573" s="11"/>
      <c r="D4573" s="14">
        <f t="shared" si="795"/>
        <v>45.709999999999475</v>
      </c>
      <c r="E4573" s="11">
        <f t="shared" si="798"/>
        <v>37.840000000001169</v>
      </c>
      <c r="F4573" s="11">
        <f t="shared" si="791"/>
        <v>-371.21040000001148</v>
      </c>
      <c r="G4573" s="11">
        <f t="shared" ca="1" si="412"/>
        <v>371.86194039999998</v>
      </c>
      <c r="H4573" s="15">
        <f t="shared" si="799"/>
        <v>0</v>
      </c>
      <c r="I4573" s="11">
        <f t="shared" ca="1" si="1"/>
        <v>0.65154042209999996</v>
      </c>
      <c r="J4573" s="11">
        <f t="shared" ca="1" si="9"/>
        <v>1.7218298680000001E-2</v>
      </c>
      <c r="K4573" s="9">
        <f t="shared" ca="1" si="796"/>
        <v>-25.643220240000002</v>
      </c>
      <c r="L4573" s="11">
        <f t="shared" ca="1" si="797"/>
        <v>7547.7793769999998</v>
      </c>
      <c r="M4573" s="11">
        <f t="shared" ca="1" si="792"/>
        <v>0.55360699999999996</v>
      </c>
      <c r="N4573" s="11">
        <f t="shared" ca="1" si="789"/>
        <v>0</v>
      </c>
      <c r="O4573" s="11">
        <f t="shared" ca="1" si="790"/>
        <v>371.86194039999998</v>
      </c>
      <c r="P4573" s="13">
        <f t="shared" ca="1" si="793"/>
        <v>309.97699999999998</v>
      </c>
      <c r="Q4573" s="11">
        <f t="shared" ca="1" si="415"/>
        <v>-8.2726203030000001E-2</v>
      </c>
      <c r="R4573" s="11">
        <f t="shared" ca="1" si="794"/>
        <v>-1.7551782550000001E-3</v>
      </c>
      <c r="S4573" s="11"/>
    </row>
    <row r="4574" spans="2:19" x14ac:dyDescent="0.2">
      <c r="B4574" s="11"/>
      <c r="D4574" s="14">
        <f t="shared" si="795"/>
        <v>45.719999999999473</v>
      </c>
      <c r="E4574" s="11">
        <f t="shared" si="798"/>
        <v>37.840000000001169</v>
      </c>
      <c r="F4574" s="11">
        <f t="shared" si="791"/>
        <v>-371.21040000001148</v>
      </c>
      <c r="G4574" s="11">
        <f t="shared" ca="1" si="412"/>
        <v>371.85694669999998</v>
      </c>
      <c r="H4574" s="15">
        <f t="shared" si="799"/>
        <v>0</v>
      </c>
      <c r="I4574" s="11">
        <f t="shared" ca="1" si="1"/>
        <v>0.64654665899999997</v>
      </c>
      <c r="J4574" s="11">
        <f t="shared" ca="1" si="9"/>
        <v>1.7086328200000001E-2</v>
      </c>
      <c r="K4574" s="9">
        <f t="shared" ca="1" si="796"/>
        <v>-25.643048050000001</v>
      </c>
      <c r="L4574" s="11">
        <f t="shared" ca="1" si="797"/>
        <v>7547.522946</v>
      </c>
      <c r="M4574" s="11">
        <f t="shared" ca="1" si="792"/>
        <v>0.55360699999999996</v>
      </c>
      <c r="N4574" s="11">
        <f t="shared" ca="1" si="789"/>
        <v>0</v>
      </c>
      <c r="O4574" s="11">
        <f t="shared" ca="1" si="790"/>
        <v>371.85694669999998</v>
      </c>
      <c r="P4574" s="13">
        <f t="shared" ca="1" si="793"/>
        <v>309.97699999999998</v>
      </c>
      <c r="Q4574" s="11">
        <f t="shared" ca="1" si="415"/>
        <v>-8.2725647560000004E-2</v>
      </c>
      <c r="R4574" s="11">
        <f t="shared" ca="1" si="794"/>
        <v>-1.7417256059999999E-3</v>
      </c>
      <c r="S4574" s="11"/>
    </row>
    <row r="4575" spans="2:19" x14ac:dyDescent="0.2">
      <c r="B4575" s="11"/>
      <c r="D4575" s="14">
        <f t="shared" si="795"/>
        <v>45.729999999999471</v>
      </c>
      <c r="E4575" s="11">
        <f t="shared" si="798"/>
        <v>37.840000000001169</v>
      </c>
      <c r="F4575" s="11">
        <f t="shared" si="791"/>
        <v>-371.21040000001148</v>
      </c>
      <c r="G4575" s="11">
        <f t="shared" ca="1" si="412"/>
        <v>371.85199119999999</v>
      </c>
      <c r="H4575" s="15">
        <f t="shared" si="799"/>
        <v>0</v>
      </c>
      <c r="I4575" s="11">
        <f t="shared" ca="1" si="1"/>
        <v>0.64159120390000002</v>
      </c>
      <c r="J4575" s="11">
        <f t="shared" ca="1" si="9"/>
        <v>1.6955370080000001E-2</v>
      </c>
      <c r="K4575" s="9">
        <f t="shared" ca="1" si="796"/>
        <v>-25.64287719</v>
      </c>
      <c r="L4575" s="11">
        <f t="shared" ca="1" si="797"/>
        <v>7547.2665159999997</v>
      </c>
      <c r="M4575" s="11">
        <f t="shared" ca="1" si="792"/>
        <v>0.55360699999999996</v>
      </c>
      <c r="N4575" s="11">
        <f t="shared" ca="1" si="789"/>
        <v>0</v>
      </c>
      <c r="O4575" s="11">
        <f t="shared" ca="1" si="790"/>
        <v>371.85199119999999</v>
      </c>
      <c r="P4575" s="13">
        <f t="shared" ca="1" si="793"/>
        <v>309.97699999999998</v>
      </c>
      <c r="Q4575" s="11">
        <f t="shared" ca="1" si="415"/>
        <v>-8.2725096339999998E-2</v>
      </c>
      <c r="R4575" s="11">
        <f t="shared" ca="1" si="794"/>
        <v>-1.728376155E-3</v>
      </c>
      <c r="S4575" s="11"/>
    </row>
    <row r="4576" spans="2:19" x14ac:dyDescent="0.2">
      <c r="B4576" s="11"/>
      <c r="D4576" s="14">
        <f t="shared" si="795"/>
        <v>45.739999999999469</v>
      </c>
      <c r="E4576" s="11">
        <f t="shared" si="798"/>
        <v>37.840000000001169</v>
      </c>
      <c r="F4576" s="11">
        <f t="shared" si="791"/>
        <v>-371.21040000001148</v>
      </c>
      <c r="G4576" s="11">
        <f t="shared" ca="1" si="412"/>
        <v>371.84707379999998</v>
      </c>
      <c r="H4576" s="15">
        <f t="shared" si="799"/>
        <v>0</v>
      </c>
      <c r="I4576" s="11">
        <f t="shared" ca="1" si="1"/>
        <v>0.63667376249999996</v>
      </c>
      <c r="J4576" s="11">
        <f t="shared" ca="1" si="9"/>
        <v>1.6825416560000001E-2</v>
      </c>
      <c r="K4576" s="9">
        <f t="shared" ca="1" si="796"/>
        <v>-25.642707640000001</v>
      </c>
      <c r="L4576" s="11">
        <f t="shared" ca="1" si="797"/>
        <v>7547.0100890000003</v>
      </c>
      <c r="M4576" s="11">
        <f t="shared" ca="1" si="792"/>
        <v>0.55360699999999996</v>
      </c>
      <c r="N4576" s="11">
        <f t="shared" ca="1" si="789"/>
        <v>0</v>
      </c>
      <c r="O4576" s="11">
        <f t="shared" ca="1" si="790"/>
        <v>371.84707379999998</v>
      </c>
      <c r="P4576" s="13">
        <f t="shared" ca="1" si="793"/>
        <v>309.97699999999998</v>
      </c>
      <c r="Q4576" s="11">
        <f t="shared" ca="1" si="415"/>
        <v>-8.2724549349999996E-2</v>
      </c>
      <c r="R4576" s="11">
        <f t="shared" ca="1" si="794"/>
        <v>-1.7151291089999999E-3</v>
      </c>
      <c r="S4576" s="11"/>
    </row>
    <row r="4577" spans="2:19" x14ac:dyDescent="0.2">
      <c r="B4577" s="11"/>
      <c r="D4577" s="14">
        <f t="shared" si="795"/>
        <v>45.749999999999467</v>
      </c>
      <c r="E4577" s="11">
        <f t="shared" si="798"/>
        <v>37.840000000001169</v>
      </c>
      <c r="F4577" s="11">
        <f t="shared" si="791"/>
        <v>-371.21040000001148</v>
      </c>
      <c r="G4577" s="11">
        <f t="shared" ca="1" si="412"/>
        <v>371.88518099999999</v>
      </c>
      <c r="H4577" s="15">
        <f t="shared" si="799"/>
        <v>0</v>
      </c>
      <c r="I4577" s="11">
        <f t="shared" ca="1" si="1"/>
        <v>0.67478103599999995</v>
      </c>
      <c r="J4577" s="11">
        <f t="shared" ca="1" si="9"/>
        <v>1.7832479809999999E-2</v>
      </c>
      <c r="K4577" s="9">
        <f t="shared" ca="1" si="796"/>
        <v>-25.642539379999999</v>
      </c>
      <c r="L4577" s="11">
        <f t="shared" ca="1" si="797"/>
        <v>7546.7536620000001</v>
      </c>
      <c r="M4577" s="11">
        <f t="shared" ca="1" si="792"/>
        <v>0.55367100000000002</v>
      </c>
      <c r="N4577" s="11">
        <f t="shared" ca="1" si="789"/>
        <v>0</v>
      </c>
      <c r="O4577" s="11">
        <f t="shared" ca="1" si="790"/>
        <v>371.88518099999999</v>
      </c>
      <c r="P4577" s="13">
        <f t="shared" ca="1" si="793"/>
        <v>309.98099999999999</v>
      </c>
      <c r="Q4577" s="11">
        <f t="shared" ca="1" si="415"/>
        <v>-8.2722939090000003E-2</v>
      </c>
      <c r="R4577" s="11">
        <f t="shared" ca="1" si="794"/>
        <v>-1.817785913E-3</v>
      </c>
      <c r="S4577" s="11"/>
    </row>
    <row r="4578" spans="2:19" x14ac:dyDescent="0.2">
      <c r="B4578" s="11"/>
      <c r="D4578" s="14">
        <f t="shared" si="795"/>
        <v>45.759999999999465</v>
      </c>
      <c r="E4578" s="11">
        <f t="shared" si="798"/>
        <v>37.840000000001169</v>
      </c>
      <c r="F4578" s="11">
        <f t="shared" si="791"/>
        <v>-371.21040000001148</v>
      </c>
      <c r="G4578" s="11">
        <f t="shared" ca="1" si="412"/>
        <v>371.88000870000002</v>
      </c>
      <c r="H4578" s="15">
        <f t="shared" si="799"/>
        <v>0</v>
      </c>
      <c r="I4578" s="11">
        <f t="shared" ca="1" si="1"/>
        <v>0.66960868409999996</v>
      </c>
      <c r="J4578" s="11">
        <f t="shared" ca="1" si="9"/>
        <v>1.769578975E-2</v>
      </c>
      <c r="K4578" s="9">
        <f t="shared" ca="1" si="796"/>
        <v>-25.642361059999999</v>
      </c>
      <c r="L4578" s="11">
        <f t="shared" ca="1" si="797"/>
        <v>7546.4972379999999</v>
      </c>
      <c r="M4578" s="11">
        <f t="shared" ca="1" si="792"/>
        <v>0.55367100000000002</v>
      </c>
      <c r="N4578" s="11">
        <f t="shared" ca="1" si="789"/>
        <v>0</v>
      </c>
      <c r="O4578" s="11">
        <f t="shared" ca="1" si="790"/>
        <v>371.88000870000002</v>
      </c>
      <c r="P4578" s="13">
        <f t="shared" ca="1" si="793"/>
        <v>309.98099999999999</v>
      </c>
      <c r="Q4578" s="11">
        <f t="shared" ca="1" si="415"/>
        <v>-8.2722363810000005E-2</v>
      </c>
      <c r="R4578" s="11">
        <f t="shared" ca="1" si="794"/>
        <v>-1.8038521660000001E-3</v>
      </c>
      <c r="S4578" s="11"/>
    </row>
    <row r="4579" spans="2:19" x14ac:dyDescent="0.2">
      <c r="B4579" s="11"/>
      <c r="D4579" s="14">
        <f t="shared" si="795"/>
        <v>45.769999999999463</v>
      </c>
      <c r="E4579" s="11">
        <f t="shared" si="798"/>
        <v>37.840000000001169</v>
      </c>
      <c r="F4579" s="11">
        <f t="shared" si="791"/>
        <v>-371.21040000001148</v>
      </c>
      <c r="G4579" s="11">
        <f t="shared" ca="1" si="412"/>
        <v>371.87487599999997</v>
      </c>
      <c r="H4579" s="15">
        <f t="shared" si="799"/>
        <v>0</v>
      </c>
      <c r="I4579" s="11">
        <f t="shared" ca="1" si="1"/>
        <v>0.66447601499999998</v>
      </c>
      <c r="J4579" s="11">
        <f t="shared" ca="1" si="9"/>
        <v>1.7560148389999999E-2</v>
      </c>
      <c r="K4579" s="9">
        <f t="shared" ca="1" si="796"/>
        <v>-25.642184100000001</v>
      </c>
      <c r="L4579" s="11">
        <f t="shared" ca="1" si="797"/>
        <v>7546.2408150000001</v>
      </c>
      <c r="M4579" s="11">
        <f t="shared" ca="1" si="792"/>
        <v>0.55367100000000002</v>
      </c>
      <c r="N4579" s="11">
        <f t="shared" ca="1" si="789"/>
        <v>0</v>
      </c>
      <c r="O4579" s="11">
        <f t="shared" ca="1" si="790"/>
        <v>371.87487599999997</v>
      </c>
      <c r="P4579" s="13">
        <f t="shared" ca="1" si="793"/>
        <v>309.98099999999999</v>
      </c>
      <c r="Q4579" s="11">
        <f t="shared" ca="1" si="415"/>
        <v>-8.2721792939999997E-2</v>
      </c>
      <c r="R4579" s="11">
        <f t="shared" ca="1" si="794"/>
        <v>-1.79002532E-3</v>
      </c>
      <c r="S4579" s="11"/>
    </row>
    <row r="4580" spans="2:19" x14ac:dyDescent="0.2">
      <c r="B4580" s="11"/>
      <c r="D4580" s="14">
        <f t="shared" si="795"/>
        <v>45.779999999999461</v>
      </c>
      <c r="E4580" s="11">
        <f t="shared" si="798"/>
        <v>37.840000000001169</v>
      </c>
      <c r="F4580" s="11">
        <f t="shared" si="791"/>
        <v>-371.21040000001148</v>
      </c>
      <c r="G4580" s="11">
        <f t="shared" ca="1" si="412"/>
        <v>371.91276790000001</v>
      </c>
      <c r="H4580" s="15">
        <f t="shared" si="799"/>
        <v>0</v>
      </c>
      <c r="I4580" s="11">
        <f t="shared" ca="1" si="1"/>
        <v>0.70236793710000001</v>
      </c>
      <c r="J4580" s="11">
        <f t="shared" ca="1" si="9"/>
        <v>1.8561520540000001E-2</v>
      </c>
      <c r="K4580" s="9">
        <f t="shared" ca="1" si="796"/>
        <v>-25.642008499999999</v>
      </c>
      <c r="L4580" s="11">
        <f t="shared" ca="1" si="797"/>
        <v>7545.9843940000001</v>
      </c>
      <c r="M4580" s="11">
        <f t="shared" ca="1" si="792"/>
        <v>0.55373499999999998</v>
      </c>
      <c r="N4580" s="11">
        <f t="shared" ca="1" si="789"/>
        <v>0</v>
      </c>
      <c r="O4580" s="11">
        <f t="shared" ca="1" si="790"/>
        <v>371.91276790000001</v>
      </c>
      <c r="P4580" s="13">
        <f t="shared" ca="1" si="793"/>
        <v>309.98599999999999</v>
      </c>
      <c r="Q4580" s="11">
        <f t="shared" ca="1" si="415"/>
        <v>-8.2719892180000004E-2</v>
      </c>
      <c r="R4580" s="11">
        <f t="shared" ca="1" si="794"/>
        <v>-1.8921019909999999E-3</v>
      </c>
      <c r="S4580" s="11"/>
    </row>
    <row r="4581" spans="2:19" x14ac:dyDescent="0.2">
      <c r="B4581" s="11"/>
      <c r="D4581" s="14">
        <f t="shared" si="795"/>
        <v>45.789999999999459</v>
      </c>
      <c r="E4581" s="11">
        <f t="shared" si="798"/>
        <v>37.840000000001169</v>
      </c>
      <c r="F4581" s="11">
        <f t="shared" si="791"/>
        <v>-371.21040000001148</v>
      </c>
      <c r="G4581" s="11">
        <f t="shared" ca="1" si="412"/>
        <v>371.9073836</v>
      </c>
      <c r="H4581" s="15">
        <f t="shared" si="799"/>
        <v>0</v>
      </c>
      <c r="I4581" s="11">
        <f t="shared" ca="1" si="1"/>
        <v>0.69698361509999995</v>
      </c>
      <c r="J4581" s="11">
        <f t="shared" ca="1" si="9"/>
        <v>1.8419228730000001E-2</v>
      </c>
      <c r="K4581" s="9">
        <f t="shared" ca="1" si="796"/>
        <v>-25.641822879999999</v>
      </c>
      <c r="L4581" s="11">
        <f t="shared" ca="1" si="797"/>
        <v>7545.7279749999998</v>
      </c>
      <c r="M4581" s="11">
        <f t="shared" ca="1" si="792"/>
        <v>0.55373499999999998</v>
      </c>
      <c r="N4581" s="11">
        <f t="shared" ca="1" si="789"/>
        <v>0</v>
      </c>
      <c r="O4581" s="11">
        <f t="shared" ca="1" si="790"/>
        <v>371.9073836</v>
      </c>
      <c r="P4581" s="13">
        <f t="shared" ca="1" si="793"/>
        <v>309.98599999999999</v>
      </c>
      <c r="Q4581" s="11">
        <f t="shared" ca="1" si="415"/>
        <v>-8.2719293390000004E-2</v>
      </c>
      <c r="R4581" s="11">
        <f t="shared" ca="1" si="794"/>
        <v>-1.8775972199999999E-3</v>
      </c>
      <c r="S4581" s="11"/>
    </row>
    <row r="4582" spans="2:19" x14ac:dyDescent="0.2">
      <c r="B4582" s="11"/>
      <c r="D4582" s="14">
        <f t="shared" si="795"/>
        <v>45.799999999999457</v>
      </c>
      <c r="E4582" s="11">
        <f t="shared" si="798"/>
        <v>37.840000000001169</v>
      </c>
      <c r="F4582" s="11">
        <f t="shared" si="791"/>
        <v>-371.21040000001148</v>
      </c>
      <c r="G4582" s="11">
        <f t="shared" ca="1" si="412"/>
        <v>371.90204060000002</v>
      </c>
      <c r="H4582" s="15">
        <f t="shared" si="799"/>
        <v>0</v>
      </c>
      <c r="I4582" s="11">
        <f t="shared" ca="1" si="1"/>
        <v>0.69164060760000001</v>
      </c>
      <c r="J4582" s="11">
        <f t="shared" ca="1" si="9"/>
        <v>1.827802874E-2</v>
      </c>
      <c r="K4582" s="9">
        <f t="shared" ca="1" si="796"/>
        <v>-25.641638690000001</v>
      </c>
      <c r="L4582" s="11">
        <f t="shared" ca="1" si="797"/>
        <v>7545.4715580000002</v>
      </c>
      <c r="M4582" s="11">
        <f t="shared" ca="1" si="792"/>
        <v>0.55373499999999998</v>
      </c>
      <c r="N4582" s="11">
        <f t="shared" ca="1" si="789"/>
        <v>0</v>
      </c>
      <c r="O4582" s="11">
        <f t="shared" ca="1" si="790"/>
        <v>371.90204060000002</v>
      </c>
      <c r="P4582" s="13">
        <f t="shared" ca="1" si="793"/>
        <v>309.98599999999999</v>
      </c>
      <c r="Q4582" s="11">
        <f t="shared" ca="1" si="415"/>
        <v>-8.2718699199999995E-2</v>
      </c>
      <c r="R4582" s="11">
        <f t="shared" ca="1" si="794"/>
        <v>-1.863203745E-3</v>
      </c>
      <c r="S4582" s="11"/>
    </row>
    <row r="4583" spans="2:19" x14ac:dyDescent="0.2">
      <c r="B4583" s="11"/>
      <c r="D4583" s="14">
        <f t="shared" si="795"/>
        <v>45.809999999999455</v>
      </c>
      <c r="E4583" s="11">
        <f t="shared" si="798"/>
        <v>37.840000000001169</v>
      </c>
      <c r="F4583" s="11">
        <f t="shared" si="791"/>
        <v>-371.21040000001148</v>
      </c>
      <c r="G4583" s="11">
        <f t="shared" ca="1" si="412"/>
        <v>371.89673859999999</v>
      </c>
      <c r="H4583" s="15">
        <f t="shared" si="799"/>
        <v>0</v>
      </c>
      <c r="I4583" s="11">
        <f t="shared" ca="1" si="1"/>
        <v>0.6863385971</v>
      </c>
      <c r="J4583" s="11">
        <f t="shared" ca="1" si="9"/>
        <v>1.813791218E-2</v>
      </c>
      <c r="K4583" s="9">
        <f t="shared" ca="1" si="796"/>
        <v>-25.641455910000001</v>
      </c>
      <c r="L4583" s="11">
        <f t="shared" ca="1" si="797"/>
        <v>7545.215142</v>
      </c>
      <c r="M4583" s="11">
        <f t="shared" ca="1" si="792"/>
        <v>0.55373499999999998</v>
      </c>
      <c r="N4583" s="11">
        <f t="shared" ca="1" si="789"/>
        <v>0</v>
      </c>
      <c r="O4583" s="11">
        <f t="shared" ca="1" si="790"/>
        <v>371.89673859999999</v>
      </c>
      <c r="P4583" s="13">
        <f t="shared" ca="1" si="793"/>
        <v>309.98599999999999</v>
      </c>
      <c r="Q4583" s="11">
        <f t="shared" ca="1" si="415"/>
        <v>-8.2718109560000003E-2</v>
      </c>
      <c r="R4583" s="11">
        <f t="shared" ca="1" si="794"/>
        <v>-1.848920712E-3</v>
      </c>
      <c r="S4583" s="11"/>
    </row>
    <row r="4584" spans="2:19" x14ac:dyDescent="0.2">
      <c r="B4584" s="11"/>
      <c r="D4584" s="14">
        <f t="shared" si="795"/>
        <v>45.819999999999453</v>
      </c>
      <c r="E4584" s="11">
        <f t="shared" si="798"/>
        <v>37.840000000001169</v>
      </c>
      <c r="F4584" s="11">
        <f t="shared" si="791"/>
        <v>-371.21040000001148</v>
      </c>
      <c r="G4584" s="11">
        <f t="shared" ca="1" si="412"/>
        <v>371.93446</v>
      </c>
      <c r="H4584" s="15">
        <f t="shared" si="799"/>
        <v>0</v>
      </c>
      <c r="I4584" s="11">
        <f t="shared" ca="1" si="1"/>
        <v>0.72406002089999999</v>
      </c>
      <c r="J4584" s="11">
        <f t="shared" ca="1" si="9"/>
        <v>1.913477857E-2</v>
      </c>
      <c r="K4584" s="9">
        <f t="shared" ca="1" si="796"/>
        <v>-25.64127453</v>
      </c>
      <c r="L4584" s="11">
        <f t="shared" ca="1" si="797"/>
        <v>7544.9587289999999</v>
      </c>
      <c r="M4584" s="11">
        <f t="shared" ca="1" si="792"/>
        <v>0.55379900000000004</v>
      </c>
      <c r="N4584" s="11">
        <f t="shared" ca="1" si="789"/>
        <v>0</v>
      </c>
      <c r="O4584" s="11">
        <f t="shared" ca="1" si="790"/>
        <v>371.93446</v>
      </c>
      <c r="P4584" s="13">
        <f t="shared" ca="1" si="793"/>
        <v>309.99</v>
      </c>
      <c r="Q4584" s="11">
        <f t="shared" ca="1" si="415"/>
        <v>-8.271645708E-2</v>
      </c>
      <c r="R4584" s="11">
        <f t="shared" ca="1" si="794"/>
        <v>-1.95053808E-3</v>
      </c>
      <c r="S4584" s="11"/>
    </row>
    <row r="4585" spans="2:19" x14ac:dyDescent="0.2">
      <c r="B4585" s="11"/>
      <c r="D4585" s="14">
        <f t="shared" si="795"/>
        <v>45.829999999999451</v>
      </c>
      <c r="E4585" s="11">
        <f t="shared" si="798"/>
        <v>37.840000000001169</v>
      </c>
      <c r="F4585" s="11">
        <f t="shared" si="791"/>
        <v>-371.21040000001148</v>
      </c>
      <c r="G4585" s="11">
        <f t="shared" ca="1" si="412"/>
        <v>371.92890890000001</v>
      </c>
      <c r="H4585" s="15">
        <f t="shared" si="799"/>
        <v>0</v>
      </c>
      <c r="I4585" s="11">
        <f t="shared" ca="1" si="1"/>
        <v>0.71850892639999997</v>
      </c>
      <c r="J4585" s="11">
        <f t="shared" ca="1" si="9"/>
        <v>1.8988079450000001E-2</v>
      </c>
      <c r="K4585" s="9">
        <f t="shared" ca="1" si="796"/>
        <v>-25.641083179999999</v>
      </c>
      <c r="L4585" s="11">
        <f t="shared" ca="1" si="797"/>
        <v>7544.7023170000002</v>
      </c>
      <c r="M4585" s="11">
        <f t="shared" ca="1" si="792"/>
        <v>0.55379900000000004</v>
      </c>
      <c r="N4585" s="11">
        <f t="shared" ca="1" si="789"/>
        <v>0</v>
      </c>
      <c r="O4585" s="11">
        <f t="shared" ca="1" si="790"/>
        <v>371.92890890000001</v>
      </c>
      <c r="P4585" s="13">
        <f t="shared" ca="1" si="793"/>
        <v>309.99</v>
      </c>
      <c r="Q4585" s="11">
        <f t="shared" ca="1" si="415"/>
        <v>-8.2715839809999997E-2</v>
      </c>
      <c r="R4585" s="11">
        <f t="shared" ca="1" si="794"/>
        <v>-1.935584042E-3</v>
      </c>
      <c r="S4585" s="11"/>
    </row>
    <row r="4586" spans="2:19" x14ac:dyDescent="0.2">
      <c r="B4586" s="11"/>
      <c r="D4586" s="14">
        <f t="shared" si="795"/>
        <v>45.839999999999449</v>
      </c>
      <c r="E4586" s="11">
        <f t="shared" si="798"/>
        <v>37.840000000001169</v>
      </c>
      <c r="F4586" s="11">
        <f t="shared" si="791"/>
        <v>-371.21040000001148</v>
      </c>
      <c r="G4586" s="11">
        <f t="shared" ca="1" si="412"/>
        <v>371.92340039999999</v>
      </c>
      <c r="H4586" s="15">
        <f t="shared" si="799"/>
        <v>0</v>
      </c>
      <c r="I4586" s="11">
        <f t="shared" ca="1" si="1"/>
        <v>0.71300043089999998</v>
      </c>
      <c r="J4586" s="11">
        <f t="shared" ca="1" si="9"/>
        <v>1.88425061E-2</v>
      </c>
      <c r="K4586" s="9">
        <f t="shared" ca="1" si="796"/>
        <v>-25.640893299999998</v>
      </c>
      <c r="L4586" s="11">
        <f t="shared" ca="1" si="797"/>
        <v>7544.4459070000003</v>
      </c>
      <c r="M4586" s="11">
        <f t="shared" ca="1" si="792"/>
        <v>0.55379900000000004</v>
      </c>
      <c r="N4586" s="11">
        <f t="shared" ca="1" si="789"/>
        <v>0</v>
      </c>
      <c r="O4586" s="11">
        <f t="shared" ca="1" si="790"/>
        <v>371.92340039999999</v>
      </c>
      <c r="P4586" s="13">
        <f t="shared" ca="1" si="793"/>
        <v>309.99</v>
      </c>
      <c r="Q4586" s="11">
        <f t="shared" ca="1" si="415"/>
        <v>-8.2715227269999997E-2</v>
      </c>
      <c r="R4586" s="11">
        <f t="shared" ca="1" si="794"/>
        <v>-1.920744761E-3</v>
      </c>
      <c r="S4586" s="11"/>
    </row>
    <row r="4587" spans="2:19" x14ac:dyDescent="0.2">
      <c r="B4587" s="11"/>
      <c r="D4587" s="14">
        <f t="shared" si="795"/>
        <v>45.849999999999447</v>
      </c>
      <c r="E4587" s="11">
        <f t="shared" si="798"/>
        <v>37.840000000001169</v>
      </c>
      <c r="F4587" s="11">
        <f t="shared" si="791"/>
        <v>-371.21040000001148</v>
      </c>
      <c r="G4587" s="11">
        <f t="shared" ca="1" si="412"/>
        <v>371.91793419999999</v>
      </c>
      <c r="H4587" s="15">
        <f t="shared" si="799"/>
        <v>0</v>
      </c>
      <c r="I4587" s="11">
        <f t="shared" ca="1" si="1"/>
        <v>0.70753420700000003</v>
      </c>
      <c r="J4587" s="11">
        <f t="shared" ca="1" si="9"/>
        <v>1.869804987E-2</v>
      </c>
      <c r="K4587" s="9">
        <f t="shared" ca="1" si="796"/>
        <v>-25.640704880000001</v>
      </c>
      <c r="L4587" s="11">
        <f t="shared" ca="1" si="797"/>
        <v>7544.1894990000001</v>
      </c>
      <c r="M4587" s="11">
        <f t="shared" ca="1" si="792"/>
        <v>0.55379900000000004</v>
      </c>
      <c r="N4587" s="11">
        <f t="shared" ca="1" si="789"/>
        <v>0</v>
      </c>
      <c r="O4587" s="11">
        <f t="shared" ca="1" si="790"/>
        <v>371.91793419999999</v>
      </c>
      <c r="P4587" s="13">
        <f t="shared" ca="1" si="793"/>
        <v>309.99</v>
      </c>
      <c r="Q4587" s="11">
        <f t="shared" ca="1" si="415"/>
        <v>-8.2714619429999997E-2</v>
      </c>
      <c r="R4587" s="11">
        <f t="shared" ca="1" si="794"/>
        <v>-1.906019354E-3</v>
      </c>
      <c r="S4587" s="11"/>
    </row>
    <row r="4588" spans="2:19" x14ac:dyDescent="0.2">
      <c r="B4588" s="11"/>
      <c r="D4588" s="14">
        <f t="shared" si="795"/>
        <v>45.859999999999445</v>
      </c>
      <c r="E4588" s="11">
        <f t="shared" si="798"/>
        <v>37.840000000001169</v>
      </c>
      <c r="F4588" s="11">
        <f t="shared" si="791"/>
        <v>-371.21040000001148</v>
      </c>
      <c r="G4588" s="11">
        <f t="shared" ca="1" si="412"/>
        <v>371.95549010000002</v>
      </c>
      <c r="H4588" s="15">
        <f t="shared" si="799"/>
        <v>0</v>
      </c>
      <c r="I4588" s="11">
        <f t="shared" ca="1" si="1"/>
        <v>0.74509014559999998</v>
      </c>
      <c r="J4588" s="11">
        <f t="shared" ca="1" si="9"/>
        <v>1.9690542960000001E-2</v>
      </c>
      <c r="K4588" s="9">
        <f t="shared" ca="1" si="796"/>
        <v>-25.640517899999999</v>
      </c>
      <c r="L4588" s="11">
        <f t="shared" ca="1" si="797"/>
        <v>7543.9330929999996</v>
      </c>
      <c r="M4588" s="11">
        <f t="shared" ca="1" si="792"/>
        <v>0.55386299999999999</v>
      </c>
      <c r="N4588" s="11">
        <f t="shared" ca="1" si="789"/>
        <v>0</v>
      </c>
      <c r="O4588" s="11">
        <f t="shared" ca="1" si="790"/>
        <v>371.95549010000002</v>
      </c>
      <c r="P4588" s="13">
        <f t="shared" ca="1" si="793"/>
        <v>309.99400000000003</v>
      </c>
      <c r="Q4588" s="11">
        <f t="shared" ca="1" si="415"/>
        <v>-8.2712948950000004E-2</v>
      </c>
      <c r="R4588" s="11">
        <f t="shared" ca="1" si="794"/>
        <v>-2.0071909240000001E-3</v>
      </c>
      <c r="S4588" s="11"/>
    </row>
    <row r="4589" spans="2:19" x14ac:dyDescent="0.2">
      <c r="B4589" s="11"/>
      <c r="D4589" s="14">
        <f t="shared" si="795"/>
        <v>45.869999999999443</v>
      </c>
      <c r="E4589" s="11">
        <f t="shared" si="798"/>
        <v>37.840000000001169</v>
      </c>
      <c r="F4589" s="11">
        <f t="shared" si="791"/>
        <v>-371.21040000001148</v>
      </c>
      <c r="G4589" s="11">
        <f t="shared" ca="1" si="412"/>
        <v>371.94977729999999</v>
      </c>
      <c r="H4589" s="15">
        <f t="shared" si="799"/>
        <v>0</v>
      </c>
      <c r="I4589" s="11">
        <f t="shared" ca="1" si="1"/>
        <v>0.73937733009999995</v>
      </c>
      <c r="J4589" s="11">
        <f t="shared" ca="1" si="9"/>
        <v>1.9539570030000002E-2</v>
      </c>
      <c r="K4589" s="9">
        <f t="shared" ca="1" si="796"/>
        <v>-25.640320989999999</v>
      </c>
      <c r="L4589" s="11">
        <f t="shared" ca="1" si="797"/>
        <v>7543.6766889999999</v>
      </c>
      <c r="M4589" s="11">
        <f t="shared" ca="1" si="792"/>
        <v>0.55386299999999999</v>
      </c>
      <c r="N4589" s="11">
        <f t="shared" ca="1" si="789"/>
        <v>0</v>
      </c>
      <c r="O4589" s="11">
        <f t="shared" ca="1" si="790"/>
        <v>371.94977729999999</v>
      </c>
      <c r="P4589" s="13">
        <f t="shared" ca="1" si="793"/>
        <v>309.99400000000003</v>
      </c>
      <c r="Q4589" s="11">
        <f t="shared" ca="1" si="415"/>
        <v>-8.2712313760000003E-2</v>
      </c>
      <c r="R4589" s="11">
        <f t="shared" ca="1" si="794"/>
        <v>-1.991801227E-3</v>
      </c>
      <c r="S4589" s="11"/>
    </row>
    <row r="4590" spans="2:19" x14ac:dyDescent="0.2">
      <c r="B4590" s="11"/>
      <c r="D4590" s="14">
        <f t="shared" si="795"/>
        <v>45.879999999999441</v>
      </c>
      <c r="E4590" s="11">
        <f t="shared" si="798"/>
        <v>37.840000000001169</v>
      </c>
      <c r="F4590" s="11">
        <f t="shared" si="791"/>
        <v>-371.21040000001148</v>
      </c>
      <c r="G4590" s="11">
        <f t="shared" ca="1" si="412"/>
        <v>371.9441084</v>
      </c>
      <c r="H4590" s="15">
        <f t="shared" si="799"/>
        <v>0</v>
      </c>
      <c r="I4590" s="11">
        <f t="shared" ca="1" si="1"/>
        <v>0.73370835970000003</v>
      </c>
      <c r="J4590" s="11">
        <f t="shared" ca="1" si="9"/>
        <v>1.9389755809999999E-2</v>
      </c>
      <c r="K4590" s="9">
        <f t="shared" ca="1" si="796"/>
        <v>-25.64012559</v>
      </c>
      <c r="L4590" s="11">
        <f t="shared" ca="1" si="797"/>
        <v>7543.4202859999996</v>
      </c>
      <c r="M4590" s="11">
        <f t="shared" ca="1" si="792"/>
        <v>0.55386299999999999</v>
      </c>
      <c r="N4590" s="11">
        <f t="shared" ca="1" si="789"/>
        <v>0</v>
      </c>
      <c r="O4590" s="11">
        <f t="shared" ca="1" si="790"/>
        <v>371.9441084</v>
      </c>
      <c r="P4590" s="13">
        <f t="shared" ca="1" si="793"/>
        <v>309.99400000000003</v>
      </c>
      <c r="Q4590" s="11">
        <f t="shared" ca="1" si="415"/>
        <v>-8.2711683430000002E-2</v>
      </c>
      <c r="R4590" s="11">
        <f t="shared" ca="1" si="794"/>
        <v>-1.9765296439999999E-3</v>
      </c>
      <c r="S4590" s="11"/>
    </row>
    <row r="4591" spans="2:19" x14ac:dyDescent="0.2">
      <c r="B4591" s="11"/>
      <c r="D4591" s="14">
        <f t="shared" si="795"/>
        <v>45.889999999999439</v>
      </c>
      <c r="E4591" s="11">
        <f t="shared" si="798"/>
        <v>37.840000000001169</v>
      </c>
      <c r="F4591" s="11">
        <f t="shared" si="791"/>
        <v>-371.21040000001148</v>
      </c>
      <c r="G4591" s="11">
        <f t="shared" ca="1" si="412"/>
        <v>371.9384829</v>
      </c>
      <c r="H4591" s="15">
        <f t="shared" si="799"/>
        <v>0</v>
      </c>
      <c r="I4591" s="11">
        <f t="shared" ca="1" si="1"/>
        <v>0.72808289729999998</v>
      </c>
      <c r="J4591" s="11">
        <f t="shared" ca="1" si="9"/>
        <v>1.9241091370000001E-2</v>
      </c>
      <c r="K4591" s="9">
        <f t="shared" ca="1" si="796"/>
        <v>-25.639931700000002</v>
      </c>
      <c r="L4591" s="11">
        <f t="shared" ca="1" si="797"/>
        <v>7543.1638860000003</v>
      </c>
      <c r="M4591" s="11">
        <f t="shared" ca="1" si="792"/>
        <v>0.55386299999999999</v>
      </c>
      <c r="N4591" s="11">
        <f t="shared" ref="N4591:N4654" ca="1" si="800">IF(K4591&gt;0,-0.5*M4591*(K4591^2)*CdR*CSAR,0)</f>
        <v>0</v>
      </c>
      <c r="O4591" s="11">
        <f t="shared" ca="1" si="790"/>
        <v>371.9384829</v>
      </c>
      <c r="P4591" s="13">
        <f t="shared" ca="1" si="793"/>
        <v>309.99400000000003</v>
      </c>
      <c r="Q4591" s="11">
        <f t="shared" ca="1" si="415"/>
        <v>-8.271105795E-2</v>
      </c>
      <c r="R4591" s="11">
        <f t="shared" ca="1" si="794"/>
        <v>-1.9613752669999998E-3</v>
      </c>
      <c r="S4591" s="11"/>
    </row>
    <row r="4592" spans="2:19" x14ac:dyDescent="0.2">
      <c r="B4592" s="11"/>
      <c r="D4592" s="14">
        <f t="shared" si="795"/>
        <v>45.899999999999437</v>
      </c>
      <c r="E4592" s="11">
        <f t="shared" si="798"/>
        <v>37.840000000001169</v>
      </c>
      <c r="F4592" s="11">
        <f t="shared" si="791"/>
        <v>-371.21040000001148</v>
      </c>
      <c r="G4592" s="11">
        <f t="shared" ca="1" si="412"/>
        <v>371.97587820000001</v>
      </c>
      <c r="H4592" s="15">
        <f t="shared" si="799"/>
        <v>0</v>
      </c>
      <c r="I4592" s="11">
        <f t="shared" ca="1" si="1"/>
        <v>0.76547821400000005</v>
      </c>
      <c r="J4592" s="11">
        <f t="shared" ca="1" si="9"/>
        <v>2.0229339690000001E-2</v>
      </c>
      <c r="K4592" s="9">
        <f t="shared" ca="1" si="796"/>
        <v>-25.639739290000001</v>
      </c>
      <c r="L4592" s="11">
        <f t="shared" ca="1" si="797"/>
        <v>7542.9074879999998</v>
      </c>
      <c r="M4592" s="11">
        <f t="shared" ca="1" si="792"/>
        <v>0.55392699999999995</v>
      </c>
      <c r="N4592" s="11">
        <f t="shared" ca="1" si="800"/>
        <v>0</v>
      </c>
      <c r="O4592" s="11">
        <f t="shared" ca="1" si="790"/>
        <v>371.97587820000001</v>
      </c>
      <c r="P4592" s="13">
        <f t="shared" ca="1" si="793"/>
        <v>309.99799999999999</v>
      </c>
      <c r="Q4592" s="11">
        <f t="shared" ca="1" si="415"/>
        <v>-8.2709370020000006E-2</v>
      </c>
      <c r="R4592" s="11">
        <f t="shared" ca="1" si="794"/>
        <v>-2.0621141380000002E-3</v>
      </c>
      <c r="S4592" s="11"/>
    </row>
    <row r="4593" spans="2:19" x14ac:dyDescent="0.2">
      <c r="B4593" s="11"/>
      <c r="D4593" s="14">
        <f t="shared" si="795"/>
        <v>45.909999999999435</v>
      </c>
      <c r="E4593" s="11">
        <f t="shared" si="798"/>
        <v>37.840000000001169</v>
      </c>
      <c r="F4593" s="11">
        <f t="shared" si="791"/>
        <v>-371.21040000001148</v>
      </c>
      <c r="G4593" s="11">
        <f t="shared" ca="1" si="412"/>
        <v>371.97000860000003</v>
      </c>
      <c r="H4593" s="15">
        <f t="shared" si="799"/>
        <v>0</v>
      </c>
      <c r="I4593" s="11">
        <f t="shared" ca="1" si="1"/>
        <v>0.75960857810000004</v>
      </c>
      <c r="J4593" s="11">
        <f t="shared" ca="1" si="9"/>
        <v>2.0074222459999999E-2</v>
      </c>
      <c r="K4593" s="9">
        <f t="shared" ca="1" si="796"/>
        <v>-25.63953699</v>
      </c>
      <c r="L4593" s="11">
        <f t="shared" ca="1" si="797"/>
        <v>7542.6510909999997</v>
      </c>
      <c r="M4593" s="11">
        <f t="shared" ca="1" si="792"/>
        <v>0.55392699999999995</v>
      </c>
      <c r="N4593" s="11">
        <f t="shared" ca="1" si="800"/>
        <v>0</v>
      </c>
      <c r="O4593" s="11">
        <f t="shared" ca="1" si="790"/>
        <v>371.97000860000003</v>
      </c>
      <c r="P4593" s="13">
        <f t="shared" ca="1" si="793"/>
        <v>309.99799999999999</v>
      </c>
      <c r="Q4593" s="11">
        <f t="shared" ca="1" si="415"/>
        <v>-8.2708717449999997E-2</v>
      </c>
      <c r="R4593" s="11">
        <f t="shared" ca="1" si="794"/>
        <v>-2.0463019839999999E-3</v>
      </c>
      <c r="S4593" s="11"/>
    </row>
    <row r="4594" spans="2:19" x14ac:dyDescent="0.2">
      <c r="B4594" s="11"/>
      <c r="D4594" s="14">
        <f t="shared" si="795"/>
        <v>45.919999999999433</v>
      </c>
      <c r="E4594" s="11">
        <f t="shared" si="798"/>
        <v>37.840000000001169</v>
      </c>
      <c r="F4594" s="11">
        <f t="shared" si="791"/>
        <v>-371.21040000001148</v>
      </c>
      <c r="G4594" s="11">
        <f t="shared" ca="1" si="412"/>
        <v>371.96418399999999</v>
      </c>
      <c r="H4594" s="15">
        <f t="shared" si="799"/>
        <v>0</v>
      </c>
      <c r="I4594" s="11">
        <f t="shared" ca="1" si="1"/>
        <v>0.7537839959</v>
      </c>
      <c r="J4594" s="11">
        <f t="shared" ca="1" si="9"/>
        <v>1.9920295880000001E-2</v>
      </c>
      <c r="K4594" s="9">
        <f t="shared" ca="1" si="796"/>
        <v>-25.639336249999999</v>
      </c>
      <c r="L4594" s="11">
        <f t="shared" ca="1" si="797"/>
        <v>7542.3946969999997</v>
      </c>
      <c r="M4594" s="11">
        <f t="shared" ca="1" si="792"/>
        <v>0.55392699999999995</v>
      </c>
      <c r="N4594" s="11">
        <f t="shared" ca="1" si="800"/>
        <v>0</v>
      </c>
      <c r="O4594" s="11">
        <f t="shared" ca="1" si="790"/>
        <v>371.96418399999999</v>
      </c>
      <c r="P4594" s="13">
        <f t="shared" ca="1" si="793"/>
        <v>309.99799999999999</v>
      </c>
      <c r="Q4594" s="11">
        <f t="shared" ca="1" si="415"/>
        <v>-8.2708069889999999E-2</v>
      </c>
      <c r="R4594" s="11">
        <f t="shared" ca="1" si="794"/>
        <v>-2.0306111999999999E-3</v>
      </c>
      <c r="S4594" s="11"/>
    </row>
    <row r="4595" spans="2:19" x14ac:dyDescent="0.2">
      <c r="B4595" s="11"/>
      <c r="D4595" s="14">
        <f t="shared" si="795"/>
        <v>45.929999999999431</v>
      </c>
      <c r="E4595" s="11">
        <f t="shared" si="798"/>
        <v>37.840000000001169</v>
      </c>
      <c r="F4595" s="11">
        <f t="shared" si="791"/>
        <v>-371.21040000001148</v>
      </c>
      <c r="G4595" s="11">
        <f t="shared" ca="1" si="412"/>
        <v>371.9584041</v>
      </c>
      <c r="H4595" s="15">
        <f t="shared" si="799"/>
        <v>0</v>
      </c>
      <c r="I4595" s="11">
        <f t="shared" ca="1" si="1"/>
        <v>0.74800412100000002</v>
      </c>
      <c r="J4595" s="11">
        <f t="shared" ca="1" si="9"/>
        <v>1.976755077E-2</v>
      </c>
      <c r="K4595" s="9">
        <f t="shared" ca="1" si="796"/>
        <v>-25.639137049999999</v>
      </c>
      <c r="L4595" s="11">
        <f t="shared" ca="1" si="797"/>
        <v>7542.1383050000004</v>
      </c>
      <c r="M4595" s="11">
        <f t="shared" ca="1" si="792"/>
        <v>0.55392699999999995</v>
      </c>
      <c r="N4595" s="11">
        <f t="shared" ca="1" si="800"/>
        <v>0</v>
      </c>
      <c r="O4595" s="11">
        <f t="shared" ca="1" si="790"/>
        <v>371.9584041</v>
      </c>
      <c r="P4595" s="13">
        <f t="shared" ca="1" si="793"/>
        <v>309.99799999999999</v>
      </c>
      <c r="Q4595" s="11">
        <f t="shared" ca="1" si="415"/>
        <v>-8.2707427299999997E-2</v>
      </c>
      <c r="R4595" s="11">
        <f t="shared" ca="1" si="794"/>
        <v>-2.0150408530000001E-3</v>
      </c>
      <c r="S4595" s="11"/>
    </row>
    <row r="4596" spans="2:19" x14ac:dyDescent="0.2">
      <c r="B4596" s="11"/>
      <c r="D4596" s="14">
        <f t="shared" si="795"/>
        <v>45.939999999999429</v>
      </c>
      <c r="E4596" s="11">
        <f t="shared" si="798"/>
        <v>37.840000000001169</v>
      </c>
      <c r="F4596" s="11">
        <f t="shared" si="791"/>
        <v>-371.21040000001148</v>
      </c>
      <c r="G4596" s="11" t="str">
        <f t="shared" ca="1" si="412"/>
        <v/>
      </c>
      <c r="H4596" s="15">
        <f t="shared" si="799"/>
        <v>0</v>
      </c>
      <c r="I4596" s="11">
        <f t="shared" ca="1" si="1"/>
        <v>-371.21039999999999</v>
      </c>
      <c r="J4596" s="11"/>
      <c r="K4596" s="9">
        <f t="shared" ca="1" si="796"/>
        <v>-25.638939369999999</v>
      </c>
      <c r="L4596" s="9"/>
      <c r="M4596" s="11"/>
      <c r="N4596" s="11"/>
      <c r="O4596" s="11"/>
      <c r="P4596" s="13"/>
      <c r="Q4596" s="11"/>
      <c r="R4596" s="11"/>
      <c r="S4596" s="11"/>
    </row>
    <row r="4597" spans="2:19" x14ac:dyDescent="0.2">
      <c r="B4597" s="11"/>
      <c r="D4597" s="14">
        <f t="shared" si="795"/>
        <v>45.949999999999427</v>
      </c>
      <c r="E4597" s="11">
        <f t="shared" si="798"/>
        <v>37.840000000001169</v>
      </c>
      <c r="F4597" s="11">
        <f t="shared" si="791"/>
        <v>-371.21040000001148</v>
      </c>
      <c r="G4597" s="11" t="str">
        <f t="shared" ca="1" si="412"/>
        <v/>
      </c>
      <c r="H4597" s="15">
        <f t="shared" si="799"/>
        <v>0</v>
      </c>
      <c r="I4597" s="11">
        <f t="shared" ca="1" si="1"/>
        <v>-371.21039999999999</v>
      </c>
      <c r="J4597" s="11"/>
      <c r="K4597" s="9">
        <f t="shared" ca="1" si="796"/>
        <v>-25.638939369999999</v>
      </c>
      <c r="L4597" s="9"/>
      <c r="M4597" s="11"/>
      <c r="N4597" s="11"/>
      <c r="O4597" s="11"/>
      <c r="P4597" s="13"/>
      <c r="Q4597" s="11"/>
      <c r="R4597" s="11"/>
      <c r="S4597" s="11"/>
    </row>
    <row r="4598" spans="2:19" x14ac:dyDescent="0.2">
      <c r="B4598" s="11"/>
      <c r="D4598" s="14">
        <f t="shared" si="795"/>
        <v>45.959999999999425</v>
      </c>
      <c r="E4598" s="11">
        <f t="shared" si="798"/>
        <v>37.840000000001169</v>
      </c>
      <c r="F4598" s="11">
        <f t="shared" si="791"/>
        <v>-371.21040000001148</v>
      </c>
      <c r="G4598" s="11" t="str">
        <f t="shared" ca="1" si="412"/>
        <v/>
      </c>
      <c r="H4598" s="15">
        <f t="shared" si="799"/>
        <v>0</v>
      </c>
      <c r="I4598" s="11">
        <f t="shared" ca="1" si="1"/>
        <v>-371.21039999999999</v>
      </c>
      <c r="J4598" s="11"/>
      <c r="K4598" s="9">
        <f t="shared" ca="1" si="796"/>
        <v>-25.638939369999999</v>
      </c>
      <c r="L4598" s="9"/>
      <c r="M4598" s="11"/>
      <c r="N4598" s="11"/>
      <c r="O4598" s="11"/>
      <c r="P4598" s="13"/>
      <c r="Q4598" s="11"/>
      <c r="R4598" s="11"/>
      <c r="S4598" s="11"/>
    </row>
    <row r="4599" spans="2:19" x14ac:dyDescent="0.2">
      <c r="B4599" s="11"/>
      <c r="D4599" s="14">
        <f t="shared" si="795"/>
        <v>45.969999999999423</v>
      </c>
      <c r="E4599" s="11">
        <f t="shared" si="798"/>
        <v>37.840000000001169</v>
      </c>
      <c r="F4599" s="11">
        <f t="shared" si="791"/>
        <v>-371.21040000001148</v>
      </c>
      <c r="G4599" s="11" t="str">
        <f t="shared" ca="1" si="412"/>
        <v/>
      </c>
      <c r="H4599" s="15">
        <f t="shared" si="799"/>
        <v>0</v>
      </c>
      <c r="I4599" s="11">
        <f t="shared" ca="1" si="1"/>
        <v>-371.21039999999999</v>
      </c>
      <c r="J4599" s="11"/>
      <c r="K4599" s="9">
        <f t="shared" ca="1" si="796"/>
        <v>-25.638939369999999</v>
      </c>
      <c r="L4599" s="9"/>
      <c r="M4599" s="11"/>
      <c r="N4599" s="11"/>
      <c r="O4599" s="11"/>
      <c r="P4599" s="13"/>
      <c r="Q4599" s="11"/>
      <c r="R4599" s="11"/>
      <c r="S4599" s="11"/>
    </row>
    <row r="4600" spans="2:19" x14ac:dyDescent="0.2">
      <c r="B4600" s="11"/>
      <c r="D4600" s="14">
        <f t="shared" si="795"/>
        <v>45.979999999999421</v>
      </c>
      <c r="E4600" s="11">
        <f t="shared" si="798"/>
        <v>37.840000000001169</v>
      </c>
      <c r="F4600" s="11">
        <f t="shared" si="791"/>
        <v>-371.21040000001148</v>
      </c>
      <c r="G4600" s="11" t="str">
        <f t="shared" ca="1" si="412"/>
        <v/>
      </c>
      <c r="H4600" s="15">
        <f t="shared" si="799"/>
        <v>0</v>
      </c>
      <c r="I4600" s="11">
        <f t="shared" ca="1" si="1"/>
        <v>-371.21039999999999</v>
      </c>
      <c r="J4600" s="11"/>
      <c r="K4600" s="9">
        <f t="shared" ca="1" si="796"/>
        <v>-25.638939369999999</v>
      </c>
      <c r="L4600" s="9"/>
      <c r="M4600" s="11"/>
      <c r="N4600" s="11"/>
      <c r="O4600" s="11"/>
      <c r="P4600" s="13"/>
      <c r="Q4600" s="11"/>
      <c r="R4600" s="11"/>
      <c r="S4600" s="11"/>
    </row>
    <row r="4601" spans="2:19" x14ac:dyDescent="0.2">
      <c r="B4601" s="11"/>
      <c r="D4601" s="14">
        <f t="shared" si="795"/>
        <v>45.989999999999419</v>
      </c>
      <c r="E4601" s="11">
        <f t="shared" si="798"/>
        <v>37.840000000001169</v>
      </c>
      <c r="F4601" s="11">
        <f t="shared" si="791"/>
        <v>-371.21040000001148</v>
      </c>
      <c r="G4601" s="11" t="str">
        <f t="shared" ca="1" si="412"/>
        <v/>
      </c>
      <c r="H4601" s="15">
        <f t="shared" si="799"/>
        <v>0</v>
      </c>
      <c r="I4601" s="11">
        <f t="shared" ca="1" si="1"/>
        <v>-371.21039999999999</v>
      </c>
      <c r="J4601" s="11"/>
      <c r="K4601" s="9">
        <f t="shared" ca="1" si="796"/>
        <v>-25.638939369999999</v>
      </c>
      <c r="L4601" s="9"/>
      <c r="M4601" s="11"/>
      <c r="N4601" s="11"/>
      <c r="O4601" s="11"/>
      <c r="P4601" s="13"/>
      <c r="Q4601" s="11"/>
      <c r="R4601" s="11"/>
      <c r="S4601" s="11"/>
    </row>
    <row r="4602" spans="2:19" x14ac:dyDescent="0.2">
      <c r="B4602" s="11"/>
      <c r="D4602" s="14">
        <f t="shared" si="795"/>
        <v>45.999999999999417</v>
      </c>
      <c r="E4602" s="11">
        <f t="shared" si="798"/>
        <v>37.840000000001169</v>
      </c>
      <c r="F4602" s="11">
        <f t="shared" si="791"/>
        <v>-371.21040000001148</v>
      </c>
      <c r="G4602" s="11" t="str">
        <f t="shared" ca="1" si="412"/>
        <v/>
      </c>
      <c r="H4602" s="15">
        <f t="shared" si="799"/>
        <v>0</v>
      </c>
      <c r="I4602" s="11">
        <f t="shared" ca="1" si="1"/>
        <v>-371.21039999999999</v>
      </c>
      <c r="J4602" s="11"/>
      <c r="K4602" s="9">
        <f t="shared" ca="1" si="796"/>
        <v>-25.638939369999999</v>
      </c>
      <c r="L4602" s="9"/>
      <c r="M4602" s="11"/>
      <c r="N4602" s="11"/>
      <c r="O4602" s="11"/>
      <c r="P4602" s="13"/>
      <c r="Q4602" s="11"/>
      <c r="R4602" s="11"/>
      <c r="S4602" s="11"/>
    </row>
    <row r="4603" spans="2:19" x14ac:dyDescent="0.2">
      <c r="B4603" s="11"/>
      <c r="D4603" s="14">
        <f t="shared" si="795"/>
        <v>46.009999999999415</v>
      </c>
      <c r="E4603" s="11">
        <f t="shared" si="798"/>
        <v>37.840000000001169</v>
      </c>
      <c r="F4603" s="11">
        <f t="shared" si="791"/>
        <v>-371.21040000001148</v>
      </c>
      <c r="G4603" s="11" t="str">
        <f t="shared" ca="1" si="412"/>
        <v/>
      </c>
      <c r="H4603" s="15">
        <f t="shared" si="799"/>
        <v>0</v>
      </c>
      <c r="I4603" s="11">
        <f t="shared" ca="1" si="1"/>
        <v>-371.21039999999999</v>
      </c>
      <c r="J4603" s="11"/>
      <c r="K4603" s="9">
        <f t="shared" ca="1" si="796"/>
        <v>-25.638939369999999</v>
      </c>
      <c r="L4603" s="9"/>
      <c r="M4603" s="11"/>
      <c r="N4603" s="11"/>
      <c r="O4603" s="11"/>
      <c r="P4603" s="13"/>
      <c r="Q4603" s="11"/>
      <c r="R4603" s="11"/>
      <c r="S4603" s="11"/>
    </row>
    <row r="4604" spans="2:19" x14ac:dyDescent="0.2">
      <c r="B4604" s="11"/>
      <c r="D4604" s="14">
        <f t="shared" si="795"/>
        <v>46.019999999999413</v>
      </c>
      <c r="E4604" s="11">
        <f t="shared" si="798"/>
        <v>37.840000000001169</v>
      </c>
      <c r="F4604" s="11">
        <f t="shared" si="791"/>
        <v>-371.21040000001148</v>
      </c>
      <c r="G4604" s="11" t="str">
        <f t="shared" ca="1" si="412"/>
        <v/>
      </c>
      <c r="H4604" s="15">
        <f t="shared" si="799"/>
        <v>0</v>
      </c>
      <c r="I4604" s="11">
        <f t="shared" ca="1" si="1"/>
        <v>-371.21039999999999</v>
      </c>
      <c r="J4604" s="11"/>
      <c r="K4604" s="9">
        <f t="shared" ca="1" si="796"/>
        <v>-25.638939369999999</v>
      </c>
      <c r="L4604" s="9"/>
      <c r="M4604" s="11"/>
      <c r="N4604" s="11"/>
      <c r="O4604" s="11"/>
      <c r="P4604" s="13"/>
      <c r="Q4604" s="11"/>
      <c r="R4604" s="11"/>
      <c r="S4604" s="11"/>
    </row>
    <row r="4605" spans="2:19" x14ac:dyDescent="0.2">
      <c r="B4605" s="11"/>
      <c r="D4605" s="14">
        <f t="shared" si="795"/>
        <v>46.029999999999411</v>
      </c>
      <c r="E4605" s="11">
        <f t="shared" si="798"/>
        <v>37.840000000001169</v>
      </c>
      <c r="F4605" s="11">
        <f t="shared" si="791"/>
        <v>-371.21040000001148</v>
      </c>
      <c r="G4605" s="11" t="str">
        <f t="shared" ca="1" si="412"/>
        <v/>
      </c>
      <c r="H4605" s="15">
        <f t="shared" si="799"/>
        <v>0</v>
      </c>
      <c r="I4605" s="11">
        <f t="shared" ca="1" si="1"/>
        <v>-371.21039999999999</v>
      </c>
      <c r="J4605" s="11"/>
      <c r="K4605" s="9">
        <f t="shared" ca="1" si="796"/>
        <v>-25.638939369999999</v>
      </c>
      <c r="L4605" s="9"/>
      <c r="M4605" s="11"/>
      <c r="N4605" s="11"/>
      <c r="O4605" s="11"/>
      <c r="P4605" s="13"/>
      <c r="Q4605" s="11"/>
      <c r="R4605" s="11"/>
      <c r="S4605" s="11"/>
    </row>
    <row r="4606" spans="2:19" x14ac:dyDescent="0.2">
      <c r="B4606" s="11"/>
      <c r="D4606" s="14">
        <f t="shared" si="795"/>
        <v>46.039999999999409</v>
      </c>
      <c r="E4606" s="11">
        <f t="shared" si="798"/>
        <v>37.840000000001169</v>
      </c>
      <c r="F4606" s="11">
        <f t="shared" si="791"/>
        <v>-371.21040000001148</v>
      </c>
      <c r="G4606" s="11" t="str">
        <f t="shared" ca="1" si="412"/>
        <v/>
      </c>
      <c r="H4606" s="15">
        <f t="shared" si="799"/>
        <v>0</v>
      </c>
      <c r="I4606" s="11">
        <f t="shared" ca="1" si="1"/>
        <v>-371.21039999999999</v>
      </c>
      <c r="J4606" s="11"/>
      <c r="K4606" s="9">
        <f t="shared" ca="1" si="796"/>
        <v>-25.638939369999999</v>
      </c>
      <c r="L4606" s="9"/>
      <c r="M4606" s="11"/>
      <c r="N4606" s="11"/>
      <c r="O4606" s="11"/>
      <c r="P4606" s="13"/>
      <c r="Q4606" s="11"/>
      <c r="R4606" s="11"/>
      <c r="S4606" s="11"/>
    </row>
    <row r="4607" spans="2:19" x14ac:dyDescent="0.2">
      <c r="B4607" s="11"/>
      <c r="D4607" s="14">
        <f t="shared" si="795"/>
        <v>46.049999999999407</v>
      </c>
      <c r="E4607" s="11">
        <f t="shared" si="798"/>
        <v>37.840000000001169</v>
      </c>
      <c r="F4607" s="11">
        <f t="shared" si="791"/>
        <v>-371.21040000001148</v>
      </c>
      <c r="G4607" s="11" t="str">
        <f t="shared" ca="1" si="412"/>
        <v/>
      </c>
      <c r="H4607" s="15">
        <f t="shared" si="799"/>
        <v>0</v>
      </c>
      <c r="I4607" s="11">
        <f t="shared" ca="1" si="1"/>
        <v>-371.21039999999999</v>
      </c>
      <c r="J4607" s="11"/>
      <c r="K4607" s="9">
        <f t="shared" ca="1" si="796"/>
        <v>-25.638939369999999</v>
      </c>
      <c r="L4607" s="9"/>
      <c r="M4607" s="11"/>
      <c r="N4607" s="11"/>
      <c r="O4607" s="11"/>
      <c r="P4607" s="13"/>
      <c r="Q4607" s="11"/>
      <c r="R4607" s="11"/>
      <c r="S4607" s="11"/>
    </row>
    <row r="4608" spans="2:19" x14ac:dyDescent="0.2">
      <c r="B4608" s="11"/>
      <c r="D4608" s="14">
        <f t="shared" si="795"/>
        <v>46.059999999999405</v>
      </c>
      <c r="E4608" s="11">
        <f t="shared" si="798"/>
        <v>37.840000000001169</v>
      </c>
      <c r="F4608" s="11">
        <f t="shared" si="791"/>
        <v>-371.21040000001148</v>
      </c>
      <c r="G4608" s="11" t="str">
        <f t="shared" ca="1" si="412"/>
        <v/>
      </c>
      <c r="H4608" s="15">
        <f t="shared" si="799"/>
        <v>0</v>
      </c>
      <c r="I4608" s="11">
        <f t="shared" ca="1" si="1"/>
        <v>-371.21039999999999</v>
      </c>
      <c r="J4608" s="11"/>
      <c r="K4608" s="9">
        <f t="shared" ca="1" si="796"/>
        <v>-25.638939369999999</v>
      </c>
      <c r="L4608" s="9"/>
      <c r="M4608" s="11"/>
      <c r="N4608" s="11"/>
      <c r="O4608" s="11"/>
      <c r="P4608" s="13"/>
      <c r="Q4608" s="11"/>
      <c r="R4608" s="11"/>
      <c r="S4608" s="11"/>
    </row>
    <row r="4609" spans="2:19" x14ac:dyDescent="0.2">
      <c r="B4609" s="11"/>
      <c r="D4609" s="14">
        <f t="shared" si="795"/>
        <v>46.069999999999403</v>
      </c>
      <c r="E4609" s="11">
        <f t="shared" si="798"/>
        <v>37.840000000001169</v>
      </c>
      <c r="F4609" s="11">
        <f t="shared" si="791"/>
        <v>-371.21040000001148</v>
      </c>
      <c r="G4609" s="11" t="str">
        <f t="shared" ca="1" si="412"/>
        <v/>
      </c>
      <c r="H4609" s="15">
        <f t="shared" si="799"/>
        <v>0</v>
      </c>
      <c r="I4609" s="11">
        <f t="shared" ca="1" si="1"/>
        <v>-371.21039999999999</v>
      </c>
      <c r="J4609" s="11"/>
      <c r="K4609" s="9">
        <f t="shared" ca="1" si="796"/>
        <v>-25.638939369999999</v>
      </c>
      <c r="L4609" s="9"/>
      <c r="M4609" s="11"/>
      <c r="N4609" s="11"/>
      <c r="O4609" s="11"/>
      <c r="P4609" s="13"/>
      <c r="Q4609" s="11"/>
      <c r="R4609" s="11"/>
      <c r="S4609" s="11"/>
    </row>
    <row r="4610" spans="2:19" x14ac:dyDescent="0.2">
      <c r="B4610" s="11"/>
      <c r="D4610" s="14">
        <f t="shared" si="795"/>
        <v>46.079999999999401</v>
      </c>
      <c r="E4610" s="11">
        <f t="shared" si="798"/>
        <v>37.840000000001169</v>
      </c>
      <c r="F4610" s="11">
        <f t="shared" ref="F4610:F4673" si="801">E4610*Grav</f>
        <v>-371.21040000001148</v>
      </c>
      <c r="G4610" s="11" t="str">
        <f t="shared" ca="1" si="412"/>
        <v/>
      </c>
      <c r="H4610" s="15">
        <f t="shared" si="799"/>
        <v>0</v>
      </c>
      <c r="I4610" s="11">
        <f t="shared" ca="1" si="1"/>
        <v>-371.21039999999999</v>
      </c>
      <c r="J4610" s="11"/>
      <c r="K4610" s="9">
        <f t="shared" ca="1" si="796"/>
        <v>-25.638939369999999</v>
      </c>
      <c r="L4610" s="9"/>
      <c r="M4610" s="11"/>
      <c r="N4610" s="11"/>
      <c r="O4610" s="11"/>
      <c r="P4610" s="13"/>
      <c r="Q4610" s="11"/>
      <c r="R4610" s="11"/>
      <c r="S4610" s="11"/>
    </row>
    <row r="4611" spans="2:19" x14ac:dyDescent="0.2">
      <c r="B4611" s="11"/>
      <c r="D4611" s="14">
        <f t="shared" ref="D4611:D4674" si="802">D4610+DeltaT</f>
        <v>46.089999999999399</v>
      </c>
      <c r="E4611" s="11">
        <f t="shared" si="798"/>
        <v>37.840000000001169</v>
      </c>
      <c r="F4611" s="11">
        <f t="shared" si="801"/>
        <v>-371.21040000001148</v>
      </c>
      <c r="G4611" s="11" t="str">
        <f t="shared" ca="1" si="412"/>
        <v/>
      </c>
      <c r="H4611" s="15">
        <f t="shared" si="799"/>
        <v>0</v>
      </c>
      <c r="I4611" s="11">
        <f t="shared" ca="1" si="1"/>
        <v>-371.21039999999999</v>
      </c>
      <c r="J4611" s="11"/>
      <c r="K4611" s="9">
        <f t="shared" ref="K4611:K4674" ca="1" si="803">K4610+J4610*DeltaT</f>
        <v>-25.638939369999999</v>
      </c>
      <c r="L4611" s="9"/>
      <c r="M4611" s="11"/>
      <c r="N4611" s="11"/>
      <c r="O4611" s="11"/>
      <c r="P4611" s="13"/>
      <c r="Q4611" s="11"/>
      <c r="R4611" s="11"/>
      <c r="S4611" s="11"/>
    </row>
    <row r="4612" spans="2:19" x14ac:dyDescent="0.2">
      <c r="B4612" s="11"/>
      <c r="D4612" s="14">
        <f t="shared" si="802"/>
        <v>46.099999999999397</v>
      </c>
      <c r="E4612" s="11">
        <f t="shared" si="798"/>
        <v>37.840000000001169</v>
      </c>
      <c r="F4612" s="11">
        <f t="shared" si="801"/>
        <v>-371.21040000001148</v>
      </c>
      <c r="G4612" s="11" t="str">
        <f t="shared" ca="1" si="412"/>
        <v/>
      </c>
      <c r="H4612" s="15">
        <f t="shared" si="799"/>
        <v>0</v>
      </c>
      <c r="I4612" s="11">
        <f t="shared" ca="1" si="1"/>
        <v>-371.21039999999999</v>
      </c>
      <c r="J4612" s="11"/>
      <c r="K4612" s="9">
        <f t="shared" ca="1" si="803"/>
        <v>-25.638939369999999</v>
      </c>
      <c r="L4612" s="9"/>
      <c r="M4612" s="11"/>
      <c r="N4612" s="11"/>
      <c r="O4612" s="11"/>
      <c r="P4612" s="13"/>
      <c r="Q4612" s="11"/>
      <c r="R4612" s="11"/>
      <c r="S4612" s="11"/>
    </row>
    <row r="4613" spans="2:19" x14ac:dyDescent="0.2">
      <c r="B4613" s="11"/>
      <c r="D4613" s="14">
        <f t="shared" si="802"/>
        <v>46.109999999999395</v>
      </c>
      <c r="E4613" s="11">
        <f t="shared" si="798"/>
        <v>37.840000000001169</v>
      </c>
      <c r="F4613" s="11">
        <f t="shared" si="801"/>
        <v>-371.21040000001148</v>
      </c>
      <c r="G4613" s="11" t="str">
        <f t="shared" ca="1" si="412"/>
        <v/>
      </c>
      <c r="H4613" s="15">
        <f t="shared" si="799"/>
        <v>0</v>
      </c>
      <c r="I4613" s="11">
        <f t="shared" ca="1" si="1"/>
        <v>-371.21039999999999</v>
      </c>
      <c r="J4613" s="11"/>
      <c r="K4613" s="9">
        <f t="shared" ca="1" si="803"/>
        <v>-25.638939369999999</v>
      </c>
      <c r="L4613" s="9"/>
      <c r="M4613" s="11"/>
      <c r="N4613" s="11"/>
      <c r="O4613" s="11"/>
      <c r="P4613" s="13"/>
      <c r="Q4613" s="11"/>
      <c r="R4613" s="11"/>
      <c r="S4613" s="11"/>
    </row>
    <row r="4614" spans="2:19" x14ac:dyDescent="0.2">
      <c r="B4614" s="11"/>
      <c r="D4614" s="14">
        <f t="shared" si="802"/>
        <v>46.119999999999393</v>
      </c>
      <c r="E4614" s="11">
        <f t="shared" ref="E4614:E4677" si="804">IF(D4614&lt;ThrustCurveTime,E4613-(Mdot)/10,E4613)</f>
        <v>37.840000000001169</v>
      </c>
      <c r="F4614" s="11">
        <f t="shared" si="801"/>
        <v>-371.21040000001148</v>
      </c>
      <c r="G4614" s="11" t="str">
        <f t="shared" ca="1" si="412"/>
        <v/>
      </c>
      <c r="H4614" s="15">
        <f t="shared" si="799"/>
        <v>0</v>
      </c>
      <c r="I4614" s="11">
        <f t="shared" ca="1" si="1"/>
        <v>-371.21039999999999</v>
      </c>
      <c r="J4614" s="11"/>
      <c r="K4614" s="9">
        <f t="shared" ca="1" si="803"/>
        <v>-25.638939369999999</v>
      </c>
      <c r="L4614" s="9"/>
      <c r="M4614" s="11"/>
      <c r="N4614" s="11"/>
      <c r="O4614" s="11"/>
      <c r="P4614" s="13"/>
      <c r="Q4614" s="11"/>
      <c r="R4614" s="11"/>
      <c r="S4614" s="11"/>
    </row>
    <row r="4615" spans="2:19" x14ac:dyDescent="0.2">
      <c r="B4615" s="11"/>
      <c r="D4615" s="14">
        <f t="shared" si="802"/>
        <v>46.129999999999391</v>
      </c>
      <c r="E4615" s="11">
        <f t="shared" si="804"/>
        <v>37.840000000001169</v>
      </c>
      <c r="F4615" s="11">
        <f t="shared" si="801"/>
        <v>-371.21040000001148</v>
      </c>
      <c r="G4615" s="11" t="str">
        <f t="shared" ca="1" si="412"/>
        <v/>
      </c>
      <c r="H4615" s="15">
        <f t="shared" ref="H4615:H4678" si="805">IF(D4615&lt;ThrustCurveTime,VLOOKUP(D4615,GoddardCurve1,2, TRUE),0)</f>
        <v>0</v>
      </c>
      <c r="I4615" s="11">
        <f t="shared" ca="1" si="1"/>
        <v>-371.21039999999999</v>
      </c>
      <c r="J4615" s="11"/>
      <c r="K4615" s="9">
        <f t="shared" ca="1" si="803"/>
        <v>-25.638939369999999</v>
      </c>
      <c r="L4615" s="9"/>
      <c r="M4615" s="11"/>
      <c r="N4615" s="11"/>
      <c r="O4615" s="11"/>
      <c r="P4615" s="13"/>
      <c r="Q4615" s="11"/>
      <c r="R4615" s="11"/>
      <c r="S4615" s="11"/>
    </row>
    <row r="4616" spans="2:19" x14ac:dyDescent="0.2">
      <c r="B4616" s="11"/>
      <c r="D4616" s="14">
        <f t="shared" si="802"/>
        <v>46.13999999999939</v>
      </c>
      <c r="E4616" s="11">
        <f t="shared" si="804"/>
        <v>37.840000000001169</v>
      </c>
      <c r="F4616" s="11">
        <f t="shared" si="801"/>
        <v>-371.21040000001148</v>
      </c>
      <c r="G4616" s="11" t="str">
        <f t="shared" ca="1" si="412"/>
        <v/>
      </c>
      <c r="H4616" s="15">
        <f t="shared" si="805"/>
        <v>0</v>
      </c>
      <c r="I4616" s="11">
        <f t="shared" ca="1" si="1"/>
        <v>-371.21039999999999</v>
      </c>
      <c r="J4616" s="11"/>
      <c r="K4616" s="9">
        <f t="shared" ca="1" si="803"/>
        <v>-25.638939369999999</v>
      </c>
      <c r="L4616" s="9"/>
      <c r="M4616" s="11"/>
      <c r="N4616" s="11"/>
      <c r="O4616" s="11"/>
      <c r="P4616" s="13"/>
      <c r="Q4616" s="11"/>
      <c r="R4616" s="11"/>
      <c r="S4616" s="11"/>
    </row>
    <row r="4617" spans="2:19" x14ac:dyDescent="0.2">
      <c r="B4617" s="11"/>
      <c r="D4617" s="14">
        <f t="shared" si="802"/>
        <v>46.149999999999388</v>
      </c>
      <c r="E4617" s="11">
        <f t="shared" si="804"/>
        <v>37.840000000001169</v>
      </c>
      <c r="F4617" s="11">
        <f t="shared" si="801"/>
        <v>-371.21040000001148</v>
      </c>
      <c r="G4617" s="11" t="str">
        <f t="shared" ca="1" si="412"/>
        <v/>
      </c>
      <c r="H4617" s="15">
        <f t="shared" si="805"/>
        <v>0</v>
      </c>
      <c r="I4617" s="11">
        <f t="shared" ca="1" si="1"/>
        <v>-371.21039999999999</v>
      </c>
      <c r="J4617" s="11"/>
      <c r="K4617" s="9">
        <f t="shared" ca="1" si="803"/>
        <v>-25.638939369999999</v>
      </c>
      <c r="L4617" s="9"/>
      <c r="M4617" s="11"/>
      <c r="N4617" s="11"/>
      <c r="O4617" s="11"/>
      <c r="P4617" s="13"/>
      <c r="Q4617" s="11"/>
      <c r="R4617" s="11"/>
      <c r="S4617" s="11"/>
    </row>
    <row r="4618" spans="2:19" x14ac:dyDescent="0.2">
      <c r="B4618" s="11"/>
      <c r="D4618" s="14">
        <f t="shared" si="802"/>
        <v>46.159999999999386</v>
      </c>
      <c r="E4618" s="11">
        <f t="shared" si="804"/>
        <v>37.840000000001169</v>
      </c>
      <c r="F4618" s="11">
        <f t="shared" si="801"/>
        <v>-371.21040000001148</v>
      </c>
      <c r="G4618" s="11" t="str">
        <f t="shared" ca="1" si="412"/>
        <v/>
      </c>
      <c r="H4618" s="15">
        <f t="shared" si="805"/>
        <v>0</v>
      </c>
      <c r="I4618" s="11">
        <f t="shared" ca="1" si="1"/>
        <v>-371.21039999999999</v>
      </c>
      <c r="J4618" s="11"/>
      <c r="K4618" s="9">
        <f t="shared" ca="1" si="803"/>
        <v>-25.638939369999999</v>
      </c>
      <c r="L4618" s="9"/>
      <c r="M4618" s="11"/>
      <c r="N4618" s="11"/>
      <c r="O4618" s="11"/>
      <c r="P4618" s="13"/>
      <c r="Q4618" s="11"/>
      <c r="R4618" s="11"/>
      <c r="S4618" s="11"/>
    </row>
    <row r="4619" spans="2:19" x14ac:dyDescent="0.2">
      <c r="B4619" s="11"/>
      <c r="D4619" s="14">
        <f t="shared" si="802"/>
        <v>46.169999999999384</v>
      </c>
      <c r="E4619" s="11">
        <f t="shared" si="804"/>
        <v>37.840000000001169</v>
      </c>
      <c r="F4619" s="11">
        <f t="shared" si="801"/>
        <v>-371.21040000001148</v>
      </c>
      <c r="G4619" s="11" t="str">
        <f t="shared" ca="1" si="412"/>
        <v/>
      </c>
      <c r="H4619" s="15">
        <f t="shared" si="805"/>
        <v>0</v>
      </c>
      <c r="I4619" s="11">
        <f t="shared" ca="1" si="1"/>
        <v>-371.21039999999999</v>
      </c>
      <c r="J4619" s="11"/>
      <c r="K4619" s="9">
        <f t="shared" ca="1" si="803"/>
        <v>-25.638939369999999</v>
      </c>
      <c r="L4619" s="9"/>
      <c r="M4619" s="11"/>
      <c r="N4619" s="11"/>
      <c r="O4619" s="11"/>
      <c r="P4619" s="13"/>
      <c r="Q4619" s="11"/>
      <c r="R4619" s="11"/>
      <c r="S4619" s="11"/>
    </row>
    <row r="4620" spans="2:19" x14ac:dyDescent="0.2">
      <c r="B4620" s="11"/>
      <c r="D4620" s="14">
        <f t="shared" si="802"/>
        <v>46.179999999999382</v>
      </c>
      <c r="E4620" s="11">
        <f t="shared" si="804"/>
        <v>37.840000000001169</v>
      </c>
      <c r="F4620" s="11">
        <f t="shared" si="801"/>
        <v>-371.21040000001148</v>
      </c>
      <c r="G4620" s="11" t="str">
        <f t="shared" ca="1" si="412"/>
        <v/>
      </c>
      <c r="H4620" s="15">
        <f t="shared" si="805"/>
        <v>0</v>
      </c>
      <c r="I4620" s="11">
        <f t="shared" ca="1" si="1"/>
        <v>-371.21039999999999</v>
      </c>
      <c r="J4620" s="11"/>
      <c r="K4620" s="9">
        <f t="shared" ca="1" si="803"/>
        <v>-25.638939369999999</v>
      </c>
      <c r="L4620" s="9"/>
      <c r="M4620" s="11"/>
      <c r="N4620" s="11"/>
      <c r="O4620" s="11"/>
      <c r="P4620" s="13"/>
      <c r="Q4620" s="11"/>
      <c r="R4620" s="11"/>
      <c r="S4620" s="11"/>
    </row>
    <row r="4621" spans="2:19" x14ac:dyDescent="0.2">
      <c r="B4621" s="11"/>
      <c r="D4621" s="14">
        <f t="shared" si="802"/>
        <v>46.18999999999938</v>
      </c>
      <c r="E4621" s="11">
        <f t="shared" si="804"/>
        <v>37.840000000001169</v>
      </c>
      <c r="F4621" s="11">
        <f t="shared" si="801"/>
        <v>-371.21040000001148</v>
      </c>
      <c r="G4621" s="11" t="str">
        <f t="shared" ca="1" si="412"/>
        <v/>
      </c>
      <c r="H4621" s="15">
        <f t="shared" si="805"/>
        <v>0</v>
      </c>
      <c r="I4621" s="11">
        <f t="shared" ca="1" si="1"/>
        <v>-371.21039999999999</v>
      </c>
      <c r="J4621" s="11"/>
      <c r="K4621" s="9">
        <f t="shared" ca="1" si="803"/>
        <v>-25.638939369999999</v>
      </c>
      <c r="L4621" s="9"/>
      <c r="M4621" s="11"/>
      <c r="N4621" s="11"/>
      <c r="O4621" s="11"/>
      <c r="P4621" s="13"/>
      <c r="Q4621" s="11"/>
      <c r="R4621" s="11"/>
      <c r="S4621" s="11"/>
    </row>
    <row r="4622" spans="2:19" x14ac:dyDescent="0.2">
      <c r="B4622" s="11"/>
      <c r="D4622" s="14">
        <f t="shared" si="802"/>
        <v>46.199999999999378</v>
      </c>
      <c r="E4622" s="11">
        <f t="shared" si="804"/>
        <v>37.840000000001169</v>
      </c>
      <c r="F4622" s="11">
        <f t="shared" si="801"/>
        <v>-371.21040000001148</v>
      </c>
      <c r="G4622" s="11" t="str">
        <f t="shared" ca="1" si="412"/>
        <v/>
      </c>
      <c r="H4622" s="15">
        <f t="shared" si="805"/>
        <v>0</v>
      </c>
      <c r="I4622" s="11">
        <f t="shared" ca="1" si="1"/>
        <v>-371.21039999999999</v>
      </c>
      <c r="J4622" s="11"/>
      <c r="K4622" s="9">
        <f t="shared" ca="1" si="803"/>
        <v>-25.638939369999999</v>
      </c>
      <c r="L4622" s="9"/>
      <c r="M4622" s="11"/>
      <c r="N4622" s="11"/>
      <c r="O4622" s="11"/>
      <c r="P4622" s="13"/>
      <c r="Q4622" s="11"/>
      <c r="R4622" s="11"/>
      <c r="S4622" s="11"/>
    </row>
    <row r="4623" spans="2:19" x14ac:dyDescent="0.2">
      <c r="B4623" s="11"/>
      <c r="D4623" s="14">
        <f t="shared" si="802"/>
        <v>46.209999999999376</v>
      </c>
      <c r="E4623" s="11">
        <f t="shared" si="804"/>
        <v>37.840000000001169</v>
      </c>
      <c r="F4623" s="11">
        <f t="shared" si="801"/>
        <v>-371.21040000001148</v>
      </c>
      <c r="G4623" s="11" t="str">
        <f t="shared" ca="1" si="412"/>
        <v/>
      </c>
      <c r="H4623" s="15">
        <f t="shared" si="805"/>
        <v>0</v>
      </c>
      <c r="I4623" s="11">
        <f t="shared" ca="1" si="1"/>
        <v>-371.21039999999999</v>
      </c>
      <c r="J4623" s="11"/>
      <c r="K4623" s="9">
        <f t="shared" ca="1" si="803"/>
        <v>-25.638939369999999</v>
      </c>
      <c r="L4623" s="9"/>
      <c r="M4623" s="11"/>
      <c r="N4623" s="11"/>
      <c r="O4623" s="11"/>
      <c r="P4623" s="13"/>
      <c r="Q4623" s="11"/>
      <c r="R4623" s="11"/>
      <c r="S4623" s="11"/>
    </row>
    <row r="4624" spans="2:19" x14ac:dyDescent="0.2">
      <c r="B4624" s="11"/>
      <c r="D4624" s="14">
        <f t="shared" si="802"/>
        <v>46.219999999999374</v>
      </c>
      <c r="E4624" s="11">
        <f t="shared" si="804"/>
        <v>37.840000000001169</v>
      </c>
      <c r="F4624" s="11">
        <f t="shared" si="801"/>
        <v>-371.21040000001148</v>
      </c>
      <c r="G4624" s="11" t="str">
        <f t="shared" ca="1" si="412"/>
        <v/>
      </c>
      <c r="H4624" s="15">
        <f t="shared" si="805"/>
        <v>0</v>
      </c>
      <c r="I4624" s="11">
        <f t="shared" ca="1" si="1"/>
        <v>-371.21039999999999</v>
      </c>
      <c r="J4624" s="11"/>
      <c r="K4624" s="9">
        <f t="shared" ca="1" si="803"/>
        <v>-25.638939369999999</v>
      </c>
      <c r="L4624" s="9"/>
      <c r="M4624" s="11"/>
      <c r="N4624" s="11"/>
      <c r="O4624" s="11"/>
      <c r="P4624" s="13"/>
      <c r="Q4624" s="11"/>
      <c r="R4624" s="11"/>
      <c r="S4624" s="11"/>
    </row>
    <row r="4625" spans="2:19" x14ac:dyDescent="0.2">
      <c r="B4625" s="11"/>
      <c r="D4625" s="14">
        <f t="shared" si="802"/>
        <v>46.229999999999372</v>
      </c>
      <c r="E4625" s="11">
        <f t="shared" si="804"/>
        <v>37.840000000001169</v>
      </c>
      <c r="F4625" s="11">
        <f t="shared" si="801"/>
        <v>-371.21040000001148</v>
      </c>
      <c r="G4625" s="11" t="str">
        <f t="shared" ca="1" si="412"/>
        <v/>
      </c>
      <c r="H4625" s="15">
        <f t="shared" si="805"/>
        <v>0</v>
      </c>
      <c r="I4625" s="11">
        <f t="shared" ca="1" si="1"/>
        <v>-371.21039999999999</v>
      </c>
      <c r="J4625" s="11"/>
      <c r="K4625" s="9">
        <f t="shared" ca="1" si="803"/>
        <v>-25.638939369999999</v>
      </c>
      <c r="L4625" s="9"/>
      <c r="M4625" s="11"/>
      <c r="N4625" s="11"/>
      <c r="O4625" s="11"/>
      <c r="P4625" s="13"/>
      <c r="Q4625" s="11"/>
      <c r="R4625" s="11"/>
      <c r="S4625" s="11"/>
    </row>
    <row r="4626" spans="2:19" x14ac:dyDescent="0.2">
      <c r="B4626" s="11"/>
      <c r="D4626" s="14">
        <f t="shared" si="802"/>
        <v>46.23999999999937</v>
      </c>
      <c r="E4626" s="11">
        <f t="shared" si="804"/>
        <v>37.840000000001169</v>
      </c>
      <c r="F4626" s="11">
        <f t="shared" si="801"/>
        <v>-371.21040000001148</v>
      </c>
      <c r="G4626" s="11" t="str">
        <f t="shared" ca="1" si="412"/>
        <v/>
      </c>
      <c r="H4626" s="15">
        <f t="shared" si="805"/>
        <v>0</v>
      </c>
      <c r="I4626" s="11">
        <f t="shared" ca="1" si="1"/>
        <v>-371.21039999999999</v>
      </c>
      <c r="J4626" s="11"/>
      <c r="K4626" s="9">
        <f t="shared" ca="1" si="803"/>
        <v>-25.638939369999999</v>
      </c>
      <c r="L4626" s="9"/>
      <c r="M4626" s="11"/>
      <c r="N4626" s="11"/>
      <c r="O4626" s="11"/>
      <c r="P4626" s="13"/>
      <c r="Q4626" s="11"/>
      <c r="R4626" s="11"/>
      <c r="S4626" s="11"/>
    </row>
    <row r="4627" spans="2:19" x14ac:dyDescent="0.2">
      <c r="B4627" s="11"/>
      <c r="D4627" s="14">
        <f t="shared" si="802"/>
        <v>46.249999999999368</v>
      </c>
      <c r="E4627" s="11">
        <f t="shared" si="804"/>
        <v>37.840000000001169</v>
      </c>
      <c r="F4627" s="11">
        <f t="shared" si="801"/>
        <v>-371.21040000001148</v>
      </c>
      <c r="G4627" s="11" t="str">
        <f t="shared" ca="1" si="412"/>
        <v/>
      </c>
      <c r="H4627" s="15">
        <f t="shared" si="805"/>
        <v>0</v>
      </c>
      <c r="I4627" s="11">
        <f t="shared" ca="1" si="1"/>
        <v>-371.21039999999999</v>
      </c>
      <c r="J4627" s="11"/>
      <c r="K4627" s="9">
        <f t="shared" ca="1" si="803"/>
        <v>-25.638939369999999</v>
      </c>
      <c r="L4627" s="9"/>
      <c r="M4627" s="11"/>
      <c r="N4627" s="11"/>
      <c r="O4627" s="11"/>
      <c r="P4627" s="13"/>
      <c r="Q4627" s="11"/>
      <c r="R4627" s="11"/>
      <c r="S4627" s="11"/>
    </row>
    <row r="4628" spans="2:19" x14ac:dyDescent="0.2">
      <c r="B4628" s="11"/>
      <c r="D4628" s="14">
        <f t="shared" si="802"/>
        <v>46.259999999999366</v>
      </c>
      <c r="E4628" s="11">
        <f t="shared" si="804"/>
        <v>37.840000000001169</v>
      </c>
      <c r="F4628" s="11">
        <f t="shared" si="801"/>
        <v>-371.21040000001148</v>
      </c>
      <c r="G4628" s="11" t="str">
        <f t="shared" ca="1" si="412"/>
        <v/>
      </c>
      <c r="H4628" s="15">
        <f t="shared" si="805"/>
        <v>0</v>
      </c>
      <c r="I4628" s="11">
        <f t="shared" ca="1" si="1"/>
        <v>-371.21039999999999</v>
      </c>
      <c r="J4628" s="11"/>
      <c r="K4628" s="9">
        <f t="shared" ca="1" si="803"/>
        <v>-25.638939369999999</v>
      </c>
      <c r="L4628" s="9"/>
      <c r="M4628" s="11"/>
      <c r="N4628" s="11"/>
      <c r="O4628" s="11"/>
      <c r="P4628" s="13"/>
      <c r="Q4628" s="11"/>
      <c r="R4628" s="11"/>
      <c r="S4628" s="11"/>
    </row>
    <row r="4629" spans="2:19" x14ac:dyDescent="0.2">
      <c r="B4629" s="11"/>
      <c r="D4629" s="14">
        <f t="shared" si="802"/>
        <v>46.269999999999364</v>
      </c>
      <c r="E4629" s="11">
        <f t="shared" si="804"/>
        <v>37.840000000001169</v>
      </c>
      <c r="F4629" s="11">
        <f t="shared" si="801"/>
        <v>-371.21040000001148</v>
      </c>
      <c r="G4629" s="11" t="str">
        <f t="shared" ca="1" si="412"/>
        <v/>
      </c>
      <c r="H4629" s="15">
        <f t="shared" si="805"/>
        <v>0</v>
      </c>
      <c r="I4629" s="11">
        <f t="shared" ca="1" si="1"/>
        <v>-371.21039999999999</v>
      </c>
      <c r="J4629" s="11"/>
      <c r="K4629" s="9">
        <f t="shared" ca="1" si="803"/>
        <v>-25.638939369999999</v>
      </c>
      <c r="L4629" s="9"/>
      <c r="M4629" s="11"/>
      <c r="N4629" s="11"/>
      <c r="O4629" s="11"/>
      <c r="P4629" s="13"/>
      <c r="Q4629" s="11"/>
      <c r="R4629" s="11"/>
      <c r="S4629" s="11"/>
    </row>
    <row r="4630" spans="2:19" x14ac:dyDescent="0.2">
      <c r="B4630" s="11"/>
      <c r="D4630" s="14">
        <f t="shared" si="802"/>
        <v>46.279999999999362</v>
      </c>
      <c r="E4630" s="11">
        <f t="shared" si="804"/>
        <v>37.840000000001169</v>
      </c>
      <c r="F4630" s="11">
        <f t="shared" si="801"/>
        <v>-371.21040000001148</v>
      </c>
      <c r="G4630" s="11" t="str">
        <f t="shared" ca="1" si="412"/>
        <v/>
      </c>
      <c r="H4630" s="15">
        <f t="shared" si="805"/>
        <v>0</v>
      </c>
      <c r="I4630" s="11">
        <f t="shared" ca="1" si="1"/>
        <v>-371.21039999999999</v>
      </c>
      <c r="J4630" s="11"/>
      <c r="K4630" s="9">
        <f t="shared" ca="1" si="803"/>
        <v>-25.638939369999999</v>
      </c>
      <c r="L4630" s="9"/>
      <c r="M4630" s="11"/>
      <c r="N4630" s="11"/>
      <c r="O4630" s="11"/>
      <c r="P4630" s="13"/>
      <c r="Q4630" s="11"/>
      <c r="R4630" s="11"/>
      <c r="S4630" s="11"/>
    </row>
    <row r="4631" spans="2:19" x14ac:dyDescent="0.2">
      <c r="B4631" s="11"/>
      <c r="D4631" s="14">
        <f t="shared" si="802"/>
        <v>46.28999999999936</v>
      </c>
      <c r="E4631" s="11">
        <f t="shared" si="804"/>
        <v>37.840000000001169</v>
      </c>
      <c r="F4631" s="11">
        <f t="shared" si="801"/>
        <v>-371.21040000001148</v>
      </c>
      <c r="G4631" s="11" t="str">
        <f t="shared" ca="1" si="412"/>
        <v/>
      </c>
      <c r="H4631" s="15">
        <f t="shared" si="805"/>
        <v>0</v>
      </c>
      <c r="I4631" s="11">
        <f t="shared" ca="1" si="1"/>
        <v>-371.21039999999999</v>
      </c>
      <c r="J4631" s="11"/>
      <c r="K4631" s="9">
        <f t="shared" ca="1" si="803"/>
        <v>-25.638939369999999</v>
      </c>
      <c r="L4631" s="9"/>
      <c r="M4631" s="11"/>
      <c r="N4631" s="11"/>
      <c r="O4631" s="11"/>
      <c r="P4631" s="13"/>
      <c r="Q4631" s="11"/>
      <c r="R4631" s="11"/>
      <c r="S4631" s="11"/>
    </row>
    <row r="4632" spans="2:19" x14ac:dyDescent="0.2">
      <c r="B4632" s="11"/>
      <c r="D4632" s="14">
        <f t="shared" si="802"/>
        <v>46.299999999999358</v>
      </c>
      <c r="E4632" s="11">
        <f t="shared" si="804"/>
        <v>37.840000000001169</v>
      </c>
      <c r="F4632" s="11">
        <f t="shared" si="801"/>
        <v>-371.21040000001148</v>
      </c>
      <c r="G4632" s="11" t="str">
        <f t="shared" ca="1" si="412"/>
        <v/>
      </c>
      <c r="H4632" s="15">
        <f t="shared" si="805"/>
        <v>0</v>
      </c>
      <c r="I4632" s="11">
        <f t="shared" ca="1" si="1"/>
        <v>-371.21039999999999</v>
      </c>
      <c r="J4632" s="11"/>
      <c r="K4632" s="9">
        <f t="shared" ca="1" si="803"/>
        <v>-25.638939369999999</v>
      </c>
      <c r="L4632" s="9"/>
      <c r="M4632" s="11"/>
      <c r="N4632" s="11"/>
      <c r="O4632" s="11"/>
      <c r="P4632" s="13"/>
      <c r="Q4632" s="11"/>
      <c r="R4632" s="11"/>
      <c r="S4632" s="11"/>
    </row>
    <row r="4633" spans="2:19" x14ac:dyDescent="0.2">
      <c r="B4633" s="11"/>
      <c r="D4633" s="14">
        <f t="shared" si="802"/>
        <v>46.309999999999356</v>
      </c>
      <c r="E4633" s="11">
        <f t="shared" si="804"/>
        <v>37.840000000001169</v>
      </c>
      <c r="F4633" s="11">
        <f t="shared" si="801"/>
        <v>-371.21040000001148</v>
      </c>
      <c r="G4633" s="11" t="str">
        <f t="shared" ca="1" si="412"/>
        <v/>
      </c>
      <c r="H4633" s="15">
        <f t="shared" si="805"/>
        <v>0</v>
      </c>
      <c r="I4633" s="11">
        <f t="shared" ca="1" si="1"/>
        <v>-371.21039999999999</v>
      </c>
      <c r="J4633" s="11"/>
      <c r="K4633" s="9">
        <f t="shared" ca="1" si="803"/>
        <v>-25.638939369999999</v>
      </c>
      <c r="L4633" s="9"/>
      <c r="M4633" s="11"/>
      <c r="N4633" s="11"/>
      <c r="O4633" s="11"/>
      <c r="P4633" s="13"/>
      <c r="Q4633" s="11"/>
      <c r="R4633" s="11"/>
      <c r="S4633" s="11"/>
    </row>
    <row r="4634" spans="2:19" x14ac:dyDescent="0.2">
      <c r="B4634" s="11"/>
      <c r="D4634" s="14">
        <f t="shared" si="802"/>
        <v>46.319999999999354</v>
      </c>
      <c r="E4634" s="11">
        <f t="shared" si="804"/>
        <v>37.840000000001169</v>
      </c>
      <c r="F4634" s="11">
        <f t="shared" si="801"/>
        <v>-371.21040000001148</v>
      </c>
      <c r="G4634" s="11" t="str">
        <f t="shared" ca="1" si="412"/>
        <v/>
      </c>
      <c r="H4634" s="15">
        <f t="shared" si="805"/>
        <v>0</v>
      </c>
      <c r="I4634" s="11">
        <f t="shared" ca="1" si="1"/>
        <v>-371.21039999999999</v>
      </c>
      <c r="J4634" s="11"/>
      <c r="K4634" s="9">
        <f t="shared" ca="1" si="803"/>
        <v>-25.638939369999999</v>
      </c>
      <c r="L4634" s="9"/>
      <c r="M4634" s="11"/>
      <c r="N4634" s="11"/>
      <c r="O4634" s="11"/>
      <c r="P4634" s="13"/>
      <c r="Q4634" s="11"/>
      <c r="R4634" s="11"/>
      <c r="S4634" s="11"/>
    </row>
    <row r="4635" spans="2:19" x14ac:dyDescent="0.2">
      <c r="B4635" s="11"/>
      <c r="D4635" s="14">
        <f t="shared" si="802"/>
        <v>46.329999999999352</v>
      </c>
      <c r="E4635" s="11">
        <f t="shared" si="804"/>
        <v>37.840000000001169</v>
      </c>
      <c r="F4635" s="11">
        <f t="shared" si="801"/>
        <v>-371.21040000001148</v>
      </c>
      <c r="G4635" s="11" t="str">
        <f t="shared" ca="1" si="412"/>
        <v/>
      </c>
      <c r="H4635" s="15">
        <f t="shared" si="805"/>
        <v>0</v>
      </c>
      <c r="I4635" s="11">
        <f t="shared" ca="1" si="1"/>
        <v>-371.21039999999999</v>
      </c>
      <c r="J4635" s="11"/>
      <c r="K4635" s="9">
        <f t="shared" ca="1" si="803"/>
        <v>-25.638939369999999</v>
      </c>
      <c r="L4635" s="9"/>
      <c r="M4635" s="11"/>
      <c r="N4635" s="11"/>
      <c r="O4635" s="11"/>
      <c r="P4635" s="13"/>
      <c r="Q4635" s="11"/>
      <c r="R4635" s="11"/>
      <c r="S4635" s="11"/>
    </row>
    <row r="4636" spans="2:19" x14ac:dyDescent="0.2">
      <c r="B4636" s="11"/>
      <c r="D4636" s="14">
        <f t="shared" si="802"/>
        <v>46.33999999999935</v>
      </c>
      <c r="E4636" s="11">
        <f t="shared" si="804"/>
        <v>37.840000000001169</v>
      </c>
      <c r="F4636" s="11">
        <f t="shared" si="801"/>
        <v>-371.21040000001148</v>
      </c>
      <c r="G4636" s="11" t="str">
        <f t="shared" ca="1" si="412"/>
        <v/>
      </c>
      <c r="H4636" s="15">
        <f t="shared" si="805"/>
        <v>0</v>
      </c>
      <c r="I4636" s="11">
        <f t="shared" ca="1" si="1"/>
        <v>-371.21039999999999</v>
      </c>
      <c r="J4636" s="11"/>
      <c r="K4636" s="9">
        <f t="shared" ca="1" si="803"/>
        <v>-25.638939369999999</v>
      </c>
      <c r="L4636" s="9"/>
      <c r="M4636" s="11"/>
      <c r="N4636" s="11"/>
      <c r="O4636" s="11"/>
      <c r="P4636" s="13"/>
      <c r="Q4636" s="11"/>
      <c r="R4636" s="11"/>
      <c r="S4636" s="11"/>
    </row>
    <row r="4637" spans="2:19" x14ac:dyDescent="0.2">
      <c r="B4637" s="11"/>
      <c r="D4637" s="14">
        <f t="shared" si="802"/>
        <v>46.349999999999348</v>
      </c>
      <c r="E4637" s="11">
        <f t="shared" si="804"/>
        <v>37.840000000001169</v>
      </c>
      <c r="F4637" s="11">
        <f t="shared" si="801"/>
        <v>-371.21040000001148</v>
      </c>
      <c r="G4637" s="11" t="str">
        <f t="shared" ca="1" si="412"/>
        <v/>
      </c>
      <c r="H4637" s="15">
        <f t="shared" si="805"/>
        <v>0</v>
      </c>
      <c r="I4637" s="11">
        <f t="shared" ca="1" si="1"/>
        <v>-371.21039999999999</v>
      </c>
      <c r="J4637" s="11"/>
      <c r="K4637" s="9">
        <f t="shared" ca="1" si="803"/>
        <v>-25.638939369999999</v>
      </c>
      <c r="L4637" s="9"/>
      <c r="M4637" s="11"/>
      <c r="N4637" s="11"/>
      <c r="O4637" s="11"/>
      <c r="P4637" s="13"/>
      <c r="Q4637" s="11"/>
      <c r="R4637" s="11"/>
      <c r="S4637" s="11"/>
    </row>
    <row r="4638" spans="2:19" x14ac:dyDescent="0.2">
      <c r="B4638" s="11"/>
      <c r="D4638" s="14">
        <f t="shared" si="802"/>
        <v>46.359999999999346</v>
      </c>
      <c r="E4638" s="11">
        <f t="shared" si="804"/>
        <v>37.840000000001169</v>
      </c>
      <c r="F4638" s="11">
        <f t="shared" si="801"/>
        <v>-371.21040000001148</v>
      </c>
      <c r="G4638" s="11" t="str">
        <f t="shared" ca="1" si="412"/>
        <v/>
      </c>
      <c r="H4638" s="15">
        <f t="shared" si="805"/>
        <v>0</v>
      </c>
      <c r="I4638" s="11">
        <f t="shared" ca="1" si="1"/>
        <v>-371.21039999999999</v>
      </c>
      <c r="J4638" s="11"/>
      <c r="K4638" s="9">
        <f t="shared" ca="1" si="803"/>
        <v>-25.638939369999999</v>
      </c>
      <c r="L4638" s="9"/>
      <c r="M4638" s="11"/>
      <c r="N4638" s="11"/>
      <c r="O4638" s="11"/>
      <c r="P4638" s="13"/>
      <c r="Q4638" s="11"/>
      <c r="R4638" s="11"/>
      <c r="S4638" s="11"/>
    </row>
    <row r="4639" spans="2:19" x14ac:dyDescent="0.2">
      <c r="B4639" s="11"/>
      <c r="D4639" s="14">
        <f t="shared" si="802"/>
        <v>46.369999999999344</v>
      </c>
      <c r="E4639" s="11">
        <f t="shared" si="804"/>
        <v>37.840000000001169</v>
      </c>
      <c r="F4639" s="11">
        <f t="shared" si="801"/>
        <v>-371.21040000001148</v>
      </c>
      <c r="G4639" s="11" t="str">
        <f t="shared" ca="1" si="412"/>
        <v/>
      </c>
      <c r="H4639" s="15">
        <f t="shared" si="805"/>
        <v>0</v>
      </c>
      <c r="I4639" s="11">
        <f t="shared" ca="1" si="1"/>
        <v>-371.21039999999999</v>
      </c>
      <c r="J4639" s="11"/>
      <c r="K4639" s="9">
        <f t="shared" ca="1" si="803"/>
        <v>-25.638939369999999</v>
      </c>
      <c r="L4639" s="9"/>
      <c r="M4639" s="11"/>
      <c r="N4639" s="11"/>
      <c r="O4639" s="11"/>
      <c r="P4639" s="13"/>
      <c r="Q4639" s="11"/>
      <c r="R4639" s="11"/>
      <c r="S4639" s="11"/>
    </row>
    <row r="4640" spans="2:19" x14ac:dyDescent="0.2">
      <c r="B4640" s="11"/>
      <c r="D4640" s="14">
        <f t="shared" si="802"/>
        <v>46.379999999999342</v>
      </c>
      <c r="E4640" s="11">
        <f t="shared" si="804"/>
        <v>37.840000000001169</v>
      </c>
      <c r="F4640" s="11">
        <f t="shared" si="801"/>
        <v>-371.21040000001148</v>
      </c>
      <c r="G4640" s="11" t="str">
        <f t="shared" ca="1" si="412"/>
        <v/>
      </c>
      <c r="H4640" s="15">
        <f t="shared" si="805"/>
        <v>0</v>
      </c>
      <c r="I4640" s="11">
        <f t="shared" ca="1" si="1"/>
        <v>-371.21039999999999</v>
      </c>
      <c r="J4640" s="11"/>
      <c r="K4640" s="9">
        <f t="shared" ca="1" si="803"/>
        <v>-25.638939369999999</v>
      </c>
      <c r="L4640" s="9"/>
      <c r="M4640" s="11"/>
      <c r="N4640" s="11"/>
      <c r="O4640" s="11"/>
      <c r="P4640" s="13"/>
      <c r="Q4640" s="11"/>
      <c r="R4640" s="11"/>
      <c r="S4640" s="11"/>
    </row>
    <row r="4641" spans="2:19" x14ac:dyDescent="0.2">
      <c r="B4641" s="11"/>
      <c r="D4641" s="14">
        <f t="shared" si="802"/>
        <v>46.38999999999934</v>
      </c>
      <c r="E4641" s="11">
        <f t="shared" si="804"/>
        <v>37.840000000001169</v>
      </c>
      <c r="F4641" s="11">
        <f t="shared" si="801"/>
        <v>-371.21040000001148</v>
      </c>
      <c r="G4641" s="11" t="str">
        <f t="shared" ca="1" si="412"/>
        <v/>
      </c>
      <c r="H4641" s="15">
        <f t="shared" si="805"/>
        <v>0</v>
      </c>
      <c r="I4641" s="11">
        <f t="shared" ca="1" si="1"/>
        <v>-371.21039999999999</v>
      </c>
      <c r="J4641" s="11"/>
      <c r="K4641" s="9">
        <f t="shared" ca="1" si="803"/>
        <v>-25.638939369999999</v>
      </c>
      <c r="L4641" s="9"/>
      <c r="M4641" s="11"/>
      <c r="N4641" s="11"/>
      <c r="O4641" s="11"/>
      <c r="P4641" s="13"/>
      <c r="Q4641" s="11"/>
      <c r="R4641" s="11"/>
      <c r="S4641" s="11"/>
    </row>
    <row r="4642" spans="2:19" x14ac:dyDescent="0.2">
      <c r="B4642" s="11"/>
      <c r="D4642" s="14">
        <f t="shared" si="802"/>
        <v>46.399999999999338</v>
      </c>
      <c r="E4642" s="11">
        <f t="shared" si="804"/>
        <v>37.840000000001169</v>
      </c>
      <c r="F4642" s="11">
        <f t="shared" si="801"/>
        <v>-371.21040000001148</v>
      </c>
      <c r="G4642" s="11" t="str">
        <f t="shared" ca="1" si="412"/>
        <v/>
      </c>
      <c r="H4642" s="15">
        <f t="shared" si="805"/>
        <v>0</v>
      </c>
      <c r="I4642" s="11">
        <f t="shared" ca="1" si="1"/>
        <v>-371.21039999999999</v>
      </c>
      <c r="J4642" s="11"/>
      <c r="K4642" s="9">
        <f t="shared" ca="1" si="803"/>
        <v>-25.638939369999999</v>
      </c>
      <c r="L4642" s="9"/>
      <c r="M4642" s="11"/>
      <c r="N4642" s="11"/>
      <c r="O4642" s="11"/>
      <c r="P4642" s="13"/>
      <c r="Q4642" s="11"/>
      <c r="R4642" s="11"/>
      <c r="S4642" s="11"/>
    </row>
    <row r="4643" spans="2:19" x14ac:dyDescent="0.2">
      <c r="B4643" s="11"/>
      <c r="D4643" s="14">
        <f t="shared" si="802"/>
        <v>46.409999999999336</v>
      </c>
      <c r="E4643" s="11">
        <f t="shared" si="804"/>
        <v>37.840000000001169</v>
      </c>
      <c r="F4643" s="11">
        <f t="shared" si="801"/>
        <v>-371.21040000001148</v>
      </c>
      <c r="G4643" s="11" t="str">
        <f t="shared" ca="1" si="412"/>
        <v/>
      </c>
      <c r="H4643" s="15">
        <f t="shared" si="805"/>
        <v>0</v>
      </c>
      <c r="I4643" s="11">
        <f t="shared" ca="1" si="1"/>
        <v>-371.21039999999999</v>
      </c>
      <c r="J4643" s="11"/>
      <c r="K4643" s="9">
        <f t="shared" ca="1" si="803"/>
        <v>-25.638939369999999</v>
      </c>
      <c r="L4643" s="9"/>
      <c r="M4643" s="11"/>
      <c r="N4643" s="11"/>
      <c r="O4643" s="11"/>
      <c r="P4643" s="13"/>
      <c r="Q4643" s="11"/>
      <c r="R4643" s="11"/>
      <c r="S4643" s="11"/>
    </row>
    <row r="4644" spans="2:19" x14ac:dyDescent="0.2">
      <c r="B4644" s="11"/>
      <c r="D4644" s="14">
        <f t="shared" si="802"/>
        <v>46.419999999999334</v>
      </c>
      <c r="E4644" s="11">
        <f t="shared" si="804"/>
        <v>37.840000000001169</v>
      </c>
      <c r="F4644" s="11">
        <f t="shared" si="801"/>
        <v>-371.21040000001148</v>
      </c>
      <c r="G4644" s="11" t="str">
        <f t="shared" ca="1" si="412"/>
        <v/>
      </c>
      <c r="H4644" s="15">
        <f t="shared" si="805"/>
        <v>0</v>
      </c>
      <c r="I4644" s="11">
        <f t="shared" ca="1" si="1"/>
        <v>-371.21039999999999</v>
      </c>
      <c r="J4644" s="11"/>
      <c r="K4644" s="9">
        <f t="shared" ca="1" si="803"/>
        <v>-25.638939369999999</v>
      </c>
      <c r="L4644" s="9"/>
      <c r="M4644" s="11"/>
      <c r="N4644" s="11"/>
      <c r="O4644" s="11"/>
      <c r="P4644" s="13"/>
      <c r="Q4644" s="11"/>
      <c r="R4644" s="11"/>
      <c r="S4644" s="11"/>
    </row>
    <row r="4645" spans="2:19" x14ac:dyDescent="0.2">
      <c r="B4645" s="11"/>
      <c r="D4645" s="14">
        <f t="shared" si="802"/>
        <v>46.429999999999332</v>
      </c>
      <c r="E4645" s="11">
        <f t="shared" si="804"/>
        <v>37.840000000001169</v>
      </c>
      <c r="F4645" s="11">
        <f t="shared" si="801"/>
        <v>-371.21040000001148</v>
      </c>
      <c r="G4645" s="11" t="str">
        <f t="shared" ca="1" si="412"/>
        <v/>
      </c>
      <c r="H4645" s="15">
        <f t="shared" si="805"/>
        <v>0</v>
      </c>
      <c r="I4645" s="11">
        <f t="shared" ca="1" si="1"/>
        <v>-371.21039999999999</v>
      </c>
      <c r="J4645" s="11"/>
      <c r="K4645" s="9">
        <f t="shared" ca="1" si="803"/>
        <v>-25.638939369999999</v>
      </c>
      <c r="L4645" s="9"/>
      <c r="M4645" s="11"/>
      <c r="N4645" s="11"/>
      <c r="O4645" s="11"/>
      <c r="P4645" s="13"/>
      <c r="Q4645" s="11"/>
      <c r="R4645" s="11"/>
      <c r="S4645" s="11"/>
    </row>
    <row r="4646" spans="2:19" x14ac:dyDescent="0.2">
      <c r="B4646" s="11"/>
      <c r="D4646" s="14">
        <f t="shared" si="802"/>
        <v>46.43999999999933</v>
      </c>
      <c r="E4646" s="11">
        <f t="shared" si="804"/>
        <v>37.840000000001169</v>
      </c>
      <c r="F4646" s="11">
        <f t="shared" si="801"/>
        <v>-371.21040000001148</v>
      </c>
      <c r="G4646" s="11" t="str">
        <f t="shared" ca="1" si="412"/>
        <v/>
      </c>
      <c r="H4646" s="15">
        <f t="shared" si="805"/>
        <v>0</v>
      </c>
      <c r="I4646" s="11">
        <f t="shared" ca="1" si="1"/>
        <v>-371.21039999999999</v>
      </c>
      <c r="J4646" s="11"/>
      <c r="K4646" s="9">
        <f t="shared" ca="1" si="803"/>
        <v>-25.638939369999999</v>
      </c>
      <c r="L4646" s="9"/>
      <c r="M4646" s="11"/>
      <c r="N4646" s="11"/>
      <c r="O4646" s="11"/>
      <c r="P4646" s="13"/>
      <c r="Q4646" s="11"/>
      <c r="R4646" s="11"/>
      <c r="S4646" s="11"/>
    </row>
    <row r="4647" spans="2:19" x14ac:dyDescent="0.2">
      <c r="B4647" s="11"/>
      <c r="D4647" s="14">
        <f t="shared" si="802"/>
        <v>46.449999999999328</v>
      </c>
      <c r="E4647" s="11">
        <f t="shared" si="804"/>
        <v>37.840000000001169</v>
      </c>
      <c r="F4647" s="11">
        <f t="shared" si="801"/>
        <v>-371.21040000001148</v>
      </c>
      <c r="G4647" s="11" t="str">
        <f t="shared" ca="1" si="412"/>
        <v/>
      </c>
      <c r="H4647" s="15">
        <f t="shared" si="805"/>
        <v>0</v>
      </c>
      <c r="I4647" s="11">
        <f t="shared" ca="1" si="1"/>
        <v>-371.21039999999999</v>
      </c>
      <c r="J4647" s="11"/>
      <c r="K4647" s="9">
        <f t="shared" ca="1" si="803"/>
        <v>-25.638939369999999</v>
      </c>
      <c r="L4647" s="9"/>
      <c r="M4647" s="11"/>
      <c r="N4647" s="11"/>
      <c r="O4647" s="11"/>
      <c r="P4647" s="13"/>
      <c r="Q4647" s="11"/>
      <c r="R4647" s="11"/>
      <c r="S4647" s="11"/>
    </row>
    <row r="4648" spans="2:19" x14ac:dyDescent="0.2">
      <c r="B4648" s="11"/>
      <c r="D4648" s="14">
        <f t="shared" si="802"/>
        <v>46.459999999999326</v>
      </c>
      <c r="E4648" s="11">
        <f t="shared" si="804"/>
        <v>37.840000000001169</v>
      </c>
      <c r="F4648" s="11">
        <f t="shared" si="801"/>
        <v>-371.21040000001148</v>
      </c>
      <c r="G4648" s="11" t="str">
        <f t="shared" ca="1" si="412"/>
        <v/>
      </c>
      <c r="H4648" s="15">
        <f t="shared" si="805"/>
        <v>0</v>
      </c>
      <c r="I4648" s="11">
        <f t="shared" ca="1" si="1"/>
        <v>-371.21039999999999</v>
      </c>
      <c r="J4648" s="11"/>
      <c r="K4648" s="9">
        <f t="shared" ca="1" si="803"/>
        <v>-25.638939369999999</v>
      </c>
      <c r="L4648" s="9"/>
      <c r="M4648" s="11"/>
      <c r="N4648" s="11"/>
      <c r="O4648" s="11"/>
      <c r="P4648" s="13"/>
      <c r="Q4648" s="11"/>
      <c r="R4648" s="11"/>
      <c r="S4648" s="11"/>
    </row>
    <row r="4649" spans="2:19" x14ac:dyDescent="0.2">
      <c r="B4649" s="11"/>
      <c r="D4649" s="14">
        <f t="shared" si="802"/>
        <v>46.469999999999324</v>
      </c>
      <c r="E4649" s="11">
        <f t="shared" si="804"/>
        <v>37.840000000001169</v>
      </c>
      <c r="F4649" s="11">
        <f t="shared" si="801"/>
        <v>-371.21040000001148</v>
      </c>
      <c r="G4649" s="11" t="str">
        <f t="shared" ca="1" si="412"/>
        <v/>
      </c>
      <c r="H4649" s="15">
        <f t="shared" si="805"/>
        <v>0</v>
      </c>
      <c r="I4649" s="11">
        <f t="shared" ca="1" si="1"/>
        <v>-371.21039999999999</v>
      </c>
      <c r="J4649" s="11"/>
      <c r="K4649" s="9">
        <f t="shared" ca="1" si="803"/>
        <v>-25.638939369999999</v>
      </c>
      <c r="L4649" s="9"/>
      <c r="M4649" s="11"/>
      <c r="N4649" s="11"/>
      <c r="O4649" s="11"/>
      <c r="P4649" s="13"/>
      <c r="Q4649" s="11"/>
      <c r="R4649" s="11"/>
      <c r="S4649" s="11"/>
    </row>
    <row r="4650" spans="2:19" x14ac:dyDescent="0.2">
      <c r="B4650" s="11"/>
      <c r="D4650" s="14">
        <f t="shared" si="802"/>
        <v>46.479999999999322</v>
      </c>
      <c r="E4650" s="11">
        <f t="shared" si="804"/>
        <v>37.840000000001169</v>
      </c>
      <c r="F4650" s="11">
        <f t="shared" si="801"/>
        <v>-371.21040000001148</v>
      </c>
      <c r="G4650" s="11" t="str">
        <f t="shared" ca="1" si="412"/>
        <v/>
      </c>
      <c r="H4650" s="15">
        <f t="shared" si="805"/>
        <v>0</v>
      </c>
      <c r="I4650" s="11">
        <f t="shared" ca="1" si="1"/>
        <v>-371.21039999999999</v>
      </c>
      <c r="J4650" s="11"/>
      <c r="K4650" s="9">
        <f t="shared" ca="1" si="803"/>
        <v>-25.638939369999999</v>
      </c>
      <c r="L4650" s="9"/>
      <c r="M4650" s="11"/>
      <c r="N4650" s="11"/>
      <c r="O4650" s="11"/>
      <c r="P4650" s="13"/>
      <c r="Q4650" s="11"/>
      <c r="R4650" s="11"/>
      <c r="S4650" s="11"/>
    </row>
    <row r="4651" spans="2:19" x14ac:dyDescent="0.2">
      <c r="B4651" s="11"/>
      <c r="D4651" s="14">
        <f t="shared" si="802"/>
        <v>46.48999999999932</v>
      </c>
      <c r="E4651" s="11">
        <f t="shared" si="804"/>
        <v>37.840000000001169</v>
      </c>
      <c r="F4651" s="11">
        <f t="shared" si="801"/>
        <v>-371.21040000001148</v>
      </c>
      <c r="G4651" s="11" t="str">
        <f t="shared" ca="1" si="412"/>
        <v/>
      </c>
      <c r="H4651" s="15">
        <f t="shared" si="805"/>
        <v>0</v>
      </c>
      <c r="I4651" s="11">
        <f t="shared" ca="1" si="1"/>
        <v>-371.21039999999999</v>
      </c>
      <c r="J4651" s="11"/>
      <c r="K4651" s="9">
        <f t="shared" ca="1" si="803"/>
        <v>-25.638939369999999</v>
      </c>
      <c r="L4651" s="9"/>
      <c r="M4651" s="11"/>
      <c r="N4651" s="11"/>
      <c r="O4651" s="11"/>
      <c r="P4651" s="13"/>
      <c r="Q4651" s="11"/>
      <c r="R4651" s="11"/>
      <c r="S4651" s="11"/>
    </row>
    <row r="4652" spans="2:19" x14ac:dyDescent="0.2">
      <c r="B4652" s="11"/>
      <c r="D4652" s="14">
        <f t="shared" si="802"/>
        <v>46.499999999999318</v>
      </c>
      <c r="E4652" s="11">
        <f t="shared" si="804"/>
        <v>37.840000000001169</v>
      </c>
      <c r="F4652" s="11">
        <f t="shared" si="801"/>
        <v>-371.21040000001148</v>
      </c>
      <c r="G4652" s="11" t="str">
        <f t="shared" ca="1" si="412"/>
        <v/>
      </c>
      <c r="H4652" s="15">
        <f t="shared" si="805"/>
        <v>0</v>
      </c>
      <c r="I4652" s="11">
        <f t="shared" ca="1" si="1"/>
        <v>-371.21039999999999</v>
      </c>
      <c r="J4652" s="11"/>
      <c r="K4652" s="9">
        <f t="shared" ca="1" si="803"/>
        <v>-25.638939369999999</v>
      </c>
      <c r="L4652" s="9"/>
      <c r="M4652" s="11"/>
      <c r="N4652" s="11"/>
      <c r="O4652" s="11"/>
      <c r="P4652" s="13"/>
      <c r="Q4652" s="11"/>
      <c r="R4652" s="11"/>
      <c r="S4652" s="11"/>
    </row>
    <row r="4653" spans="2:19" x14ac:dyDescent="0.2">
      <c r="B4653" s="11"/>
      <c r="D4653" s="14">
        <f t="shared" si="802"/>
        <v>46.509999999999316</v>
      </c>
      <c r="E4653" s="11">
        <f t="shared" si="804"/>
        <v>37.840000000001169</v>
      </c>
      <c r="F4653" s="11">
        <f t="shared" si="801"/>
        <v>-371.21040000001148</v>
      </c>
      <c r="G4653" s="11" t="str">
        <f t="shared" ca="1" si="412"/>
        <v/>
      </c>
      <c r="H4653" s="15">
        <f t="shared" si="805"/>
        <v>0</v>
      </c>
      <c r="I4653" s="11">
        <f t="shared" ca="1" si="1"/>
        <v>-371.21039999999999</v>
      </c>
      <c r="J4653" s="11"/>
      <c r="K4653" s="9">
        <f t="shared" ca="1" si="803"/>
        <v>-25.638939369999999</v>
      </c>
      <c r="L4653" s="9"/>
      <c r="M4653" s="11"/>
      <c r="N4653" s="11"/>
      <c r="O4653" s="11"/>
      <c r="P4653" s="13"/>
      <c r="Q4653" s="11"/>
      <c r="R4653" s="11"/>
      <c r="S4653" s="11"/>
    </row>
    <row r="4654" spans="2:19" x14ac:dyDescent="0.2">
      <c r="B4654" s="11"/>
      <c r="D4654" s="14">
        <f t="shared" si="802"/>
        <v>46.519999999999314</v>
      </c>
      <c r="E4654" s="11">
        <f t="shared" si="804"/>
        <v>37.840000000001169</v>
      </c>
      <c r="F4654" s="11">
        <f t="shared" si="801"/>
        <v>-371.21040000001148</v>
      </c>
      <c r="G4654" s="11" t="str">
        <f t="shared" ca="1" si="412"/>
        <v/>
      </c>
      <c r="H4654" s="15">
        <f t="shared" si="805"/>
        <v>0</v>
      </c>
      <c r="I4654" s="11">
        <f t="shared" ca="1" si="1"/>
        <v>-371.21039999999999</v>
      </c>
      <c r="J4654" s="11"/>
      <c r="K4654" s="9">
        <f t="shared" ca="1" si="803"/>
        <v>-25.638939369999999</v>
      </c>
      <c r="L4654" s="9"/>
      <c r="M4654" s="11"/>
      <c r="N4654" s="11"/>
      <c r="O4654" s="11"/>
      <c r="P4654" s="13"/>
      <c r="Q4654" s="11"/>
      <c r="R4654" s="11"/>
      <c r="S4654" s="11"/>
    </row>
    <row r="4655" spans="2:19" x14ac:dyDescent="0.2">
      <c r="B4655" s="11"/>
      <c r="D4655" s="14">
        <f t="shared" si="802"/>
        <v>46.529999999999312</v>
      </c>
      <c r="E4655" s="11">
        <f t="shared" si="804"/>
        <v>37.840000000001169</v>
      </c>
      <c r="F4655" s="11">
        <f t="shared" si="801"/>
        <v>-371.21040000001148</v>
      </c>
      <c r="G4655" s="11" t="str">
        <f t="shared" ca="1" si="412"/>
        <v/>
      </c>
      <c r="H4655" s="15">
        <f t="shared" si="805"/>
        <v>0</v>
      </c>
      <c r="I4655" s="11">
        <f t="shared" ca="1" si="1"/>
        <v>-371.21039999999999</v>
      </c>
      <c r="J4655" s="11"/>
      <c r="K4655" s="9">
        <f t="shared" ca="1" si="803"/>
        <v>-25.638939369999999</v>
      </c>
      <c r="L4655" s="9"/>
      <c r="M4655" s="11"/>
      <c r="N4655" s="11"/>
      <c r="O4655" s="11"/>
      <c r="P4655" s="13"/>
      <c r="Q4655" s="11"/>
      <c r="R4655" s="11"/>
      <c r="S4655" s="11"/>
    </row>
    <row r="4656" spans="2:19" x14ac:dyDescent="0.2">
      <c r="B4656" s="11"/>
      <c r="D4656" s="14">
        <f t="shared" si="802"/>
        <v>46.53999999999931</v>
      </c>
      <c r="E4656" s="11">
        <f t="shared" si="804"/>
        <v>37.840000000001169</v>
      </c>
      <c r="F4656" s="11">
        <f t="shared" si="801"/>
        <v>-371.21040000001148</v>
      </c>
      <c r="G4656" s="11" t="str">
        <f t="shared" ca="1" si="412"/>
        <v/>
      </c>
      <c r="H4656" s="15">
        <f t="shared" si="805"/>
        <v>0</v>
      </c>
      <c r="I4656" s="11">
        <f t="shared" ca="1" si="1"/>
        <v>-371.21039999999999</v>
      </c>
      <c r="J4656" s="11"/>
      <c r="K4656" s="9">
        <f t="shared" ca="1" si="803"/>
        <v>-25.638939369999999</v>
      </c>
      <c r="L4656" s="9"/>
      <c r="M4656" s="11"/>
      <c r="N4656" s="11"/>
      <c r="O4656" s="11"/>
      <c r="P4656" s="13"/>
      <c r="Q4656" s="11"/>
      <c r="R4656" s="11"/>
      <c r="S4656" s="11"/>
    </row>
    <row r="4657" spans="2:19" x14ac:dyDescent="0.2">
      <c r="B4657" s="11"/>
      <c r="D4657" s="14">
        <f t="shared" si="802"/>
        <v>46.549999999999308</v>
      </c>
      <c r="E4657" s="11">
        <f t="shared" si="804"/>
        <v>37.840000000001169</v>
      </c>
      <c r="F4657" s="11">
        <f t="shared" si="801"/>
        <v>-371.21040000001148</v>
      </c>
      <c r="G4657" s="11" t="str">
        <f t="shared" ca="1" si="412"/>
        <v/>
      </c>
      <c r="H4657" s="15">
        <f t="shared" si="805"/>
        <v>0</v>
      </c>
      <c r="I4657" s="11">
        <f t="shared" ca="1" si="1"/>
        <v>-371.21039999999999</v>
      </c>
      <c r="J4657" s="11"/>
      <c r="K4657" s="9">
        <f t="shared" ca="1" si="803"/>
        <v>-25.638939369999999</v>
      </c>
      <c r="L4657" s="9"/>
      <c r="M4657" s="11"/>
      <c r="N4657" s="11"/>
      <c r="O4657" s="11"/>
      <c r="P4657" s="13"/>
      <c r="Q4657" s="11"/>
      <c r="R4657" s="11"/>
      <c r="S4657" s="11"/>
    </row>
    <row r="4658" spans="2:19" x14ac:dyDescent="0.2">
      <c r="B4658" s="11"/>
      <c r="D4658" s="14">
        <f t="shared" si="802"/>
        <v>46.559999999999306</v>
      </c>
      <c r="E4658" s="11">
        <f t="shared" si="804"/>
        <v>37.840000000001169</v>
      </c>
      <c r="F4658" s="11">
        <f t="shared" si="801"/>
        <v>-371.21040000001148</v>
      </c>
      <c r="G4658" s="11" t="str">
        <f t="shared" ca="1" si="412"/>
        <v/>
      </c>
      <c r="H4658" s="15">
        <f t="shared" si="805"/>
        <v>0</v>
      </c>
      <c r="I4658" s="11">
        <f t="shared" ca="1" si="1"/>
        <v>-371.21039999999999</v>
      </c>
      <c r="J4658" s="11"/>
      <c r="K4658" s="9">
        <f t="shared" ca="1" si="803"/>
        <v>-25.638939369999999</v>
      </c>
      <c r="L4658" s="9"/>
      <c r="M4658" s="11"/>
      <c r="N4658" s="11"/>
      <c r="O4658" s="11"/>
      <c r="P4658" s="13"/>
      <c r="Q4658" s="11"/>
      <c r="R4658" s="11"/>
      <c r="S4658" s="11"/>
    </row>
    <row r="4659" spans="2:19" x14ac:dyDescent="0.2">
      <c r="B4659" s="11"/>
      <c r="D4659" s="14">
        <f t="shared" si="802"/>
        <v>46.569999999999304</v>
      </c>
      <c r="E4659" s="11">
        <f t="shared" si="804"/>
        <v>37.840000000001169</v>
      </c>
      <c r="F4659" s="11">
        <f t="shared" si="801"/>
        <v>-371.21040000001148</v>
      </c>
      <c r="G4659" s="11" t="str">
        <f t="shared" ca="1" si="412"/>
        <v/>
      </c>
      <c r="H4659" s="15">
        <f t="shared" si="805"/>
        <v>0</v>
      </c>
      <c r="I4659" s="11">
        <f t="shared" ca="1" si="1"/>
        <v>-371.21039999999999</v>
      </c>
      <c r="J4659" s="11"/>
      <c r="K4659" s="9">
        <f t="shared" ca="1" si="803"/>
        <v>-25.638939369999999</v>
      </c>
      <c r="L4659" s="9"/>
      <c r="M4659" s="11"/>
      <c r="N4659" s="11"/>
      <c r="O4659" s="11"/>
      <c r="P4659" s="13"/>
      <c r="Q4659" s="11"/>
      <c r="R4659" s="11"/>
      <c r="S4659" s="11"/>
    </row>
    <row r="4660" spans="2:19" x14ac:dyDescent="0.2">
      <c r="B4660" s="11"/>
      <c r="D4660" s="14">
        <f t="shared" si="802"/>
        <v>46.579999999999302</v>
      </c>
      <c r="E4660" s="11">
        <f t="shared" si="804"/>
        <v>37.840000000001169</v>
      </c>
      <c r="F4660" s="11">
        <f t="shared" si="801"/>
        <v>-371.21040000001148</v>
      </c>
      <c r="G4660" s="11" t="str">
        <f t="shared" ca="1" si="412"/>
        <v/>
      </c>
      <c r="H4660" s="15">
        <f t="shared" si="805"/>
        <v>0</v>
      </c>
      <c r="I4660" s="11">
        <f t="shared" ca="1" si="1"/>
        <v>-371.21039999999999</v>
      </c>
      <c r="J4660" s="11"/>
      <c r="K4660" s="9">
        <f t="shared" ca="1" si="803"/>
        <v>-25.638939369999999</v>
      </c>
      <c r="L4660" s="9"/>
      <c r="M4660" s="11"/>
      <c r="N4660" s="11"/>
      <c r="O4660" s="11"/>
      <c r="P4660" s="13"/>
      <c r="Q4660" s="11"/>
      <c r="R4660" s="11"/>
      <c r="S4660" s="11"/>
    </row>
    <row r="4661" spans="2:19" x14ac:dyDescent="0.2">
      <c r="B4661" s="11"/>
      <c r="D4661" s="14">
        <f t="shared" si="802"/>
        <v>46.5899999999993</v>
      </c>
      <c r="E4661" s="11">
        <f t="shared" si="804"/>
        <v>37.840000000001169</v>
      </c>
      <c r="F4661" s="11">
        <f t="shared" si="801"/>
        <v>-371.21040000001148</v>
      </c>
      <c r="G4661" s="11" t="str">
        <f t="shared" ca="1" si="412"/>
        <v/>
      </c>
      <c r="H4661" s="15">
        <f t="shared" si="805"/>
        <v>0</v>
      </c>
      <c r="I4661" s="11">
        <f t="shared" ca="1" si="1"/>
        <v>-371.21039999999999</v>
      </c>
      <c r="J4661" s="11"/>
      <c r="K4661" s="9">
        <f t="shared" ca="1" si="803"/>
        <v>-25.638939369999999</v>
      </c>
      <c r="L4661" s="9"/>
      <c r="M4661" s="11"/>
      <c r="N4661" s="11"/>
      <c r="O4661" s="11"/>
      <c r="P4661" s="13"/>
      <c r="Q4661" s="11"/>
      <c r="R4661" s="11"/>
      <c r="S4661" s="11"/>
    </row>
    <row r="4662" spans="2:19" x14ac:dyDescent="0.2">
      <c r="B4662" s="11"/>
      <c r="D4662" s="14">
        <f t="shared" si="802"/>
        <v>46.599999999999298</v>
      </c>
      <c r="E4662" s="11">
        <f t="shared" si="804"/>
        <v>37.840000000001169</v>
      </c>
      <c r="F4662" s="11">
        <f t="shared" si="801"/>
        <v>-371.21040000001148</v>
      </c>
      <c r="G4662" s="11" t="str">
        <f t="shared" ca="1" si="412"/>
        <v/>
      </c>
      <c r="H4662" s="15">
        <f t="shared" si="805"/>
        <v>0</v>
      </c>
      <c r="I4662" s="11">
        <f t="shared" ca="1" si="1"/>
        <v>-371.21039999999999</v>
      </c>
      <c r="J4662" s="11"/>
      <c r="K4662" s="9">
        <f t="shared" ca="1" si="803"/>
        <v>-25.638939369999999</v>
      </c>
      <c r="L4662" s="9"/>
      <c r="M4662" s="11"/>
      <c r="N4662" s="11"/>
      <c r="O4662" s="11"/>
      <c r="P4662" s="13"/>
      <c r="Q4662" s="11"/>
      <c r="R4662" s="11"/>
      <c r="S4662" s="11"/>
    </row>
    <row r="4663" spans="2:19" x14ac:dyDescent="0.2">
      <c r="B4663" s="11"/>
      <c r="D4663" s="14">
        <f t="shared" si="802"/>
        <v>46.609999999999296</v>
      </c>
      <c r="E4663" s="11">
        <f t="shared" si="804"/>
        <v>37.840000000001169</v>
      </c>
      <c r="F4663" s="11">
        <f t="shared" si="801"/>
        <v>-371.21040000001148</v>
      </c>
      <c r="G4663" s="11" t="str">
        <f t="shared" ca="1" si="412"/>
        <v/>
      </c>
      <c r="H4663" s="15">
        <f t="shared" si="805"/>
        <v>0</v>
      </c>
      <c r="I4663" s="11">
        <f t="shared" ca="1" si="1"/>
        <v>-371.21039999999999</v>
      </c>
      <c r="J4663" s="11"/>
      <c r="K4663" s="9">
        <f t="shared" ca="1" si="803"/>
        <v>-25.638939369999999</v>
      </c>
      <c r="L4663" s="9"/>
      <c r="M4663" s="11"/>
      <c r="N4663" s="11"/>
      <c r="O4663" s="11"/>
      <c r="P4663" s="13"/>
      <c r="Q4663" s="11"/>
      <c r="R4663" s="11"/>
      <c r="S4663" s="11"/>
    </row>
    <row r="4664" spans="2:19" x14ac:dyDescent="0.2">
      <c r="B4664" s="11"/>
      <c r="D4664" s="14">
        <f t="shared" si="802"/>
        <v>46.619999999999294</v>
      </c>
      <c r="E4664" s="11">
        <f t="shared" si="804"/>
        <v>37.840000000001169</v>
      </c>
      <c r="F4664" s="11">
        <f t="shared" si="801"/>
        <v>-371.21040000001148</v>
      </c>
      <c r="G4664" s="11" t="str">
        <f t="shared" ca="1" si="412"/>
        <v/>
      </c>
      <c r="H4664" s="15">
        <f t="shared" si="805"/>
        <v>0</v>
      </c>
      <c r="I4664" s="11">
        <f t="shared" ca="1" si="1"/>
        <v>-371.21039999999999</v>
      </c>
      <c r="J4664" s="11"/>
      <c r="K4664" s="9">
        <f t="shared" ca="1" si="803"/>
        <v>-25.638939369999999</v>
      </c>
      <c r="L4664" s="9"/>
      <c r="M4664" s="11"/>
      <c r="N4664" s="11"/>
      <c r="O4664" s="11"/>
      <c r="P4664" s="13"/>
      <c r="Q4664" s="11"/>
      <c r="R4664" s="11"/>
      <c r="S4664" s="11"/>
    </row>
    <row r="4665" spans="2:19" x14ac:dyDescent="0.2">
      <c r="B4665" s="11"/>
      <c r="D4665" s="14">
        <f t="shared" si="802"/>
        <v>46.629999999999292</v>
      </c>
      <c r="E4665" s="11">
        <f t="shared" si="804"/>
        <v>37.840000000001169</v>
      </c>
      <c r="F4665" s="11">
        <f t="shared" si="801"/>
        <v>-371.21040000001148</v>
      </c>
      <c r="G4665" s="11" t="str">
        <f t="shared" ca="1" si="412"/>
        <v/>
      </c>
      <c r="H4665" s="15">
        <f t="shared" si="805"/>
        <v>0</v>
      </c>
      <c r="I4665" s="11">
        <f t="shared" ca="1" si="1"/>
        <v>-371.21039999999999</v>
      </c>
      <c r="J4665" s="11"/>
      <c r="K4665" s="9">
        <f t="shared" ca="1" si="803"/>
        <v>-25.638939369999999</v>
      </c>
      <c r="L4665" s="9"/>
      <c r="M4665" s="11"/>
      <c r="N4665" s="11"/>
      <c r="O4665" s="11"/>
      <c r="P4665" s="13"/>
      <c r="Q4665" s="11"/>
      <c r="R4665" s="11"/>
      <c r="S4665" s="11"/>
    </row>
    <row r="4666" spans="2:19" x14ac:dyDescent="0.2">
      <c r="B4666" s="11"/>
      <c r="D4666" s="14">
        <f t="shared" si="802"/>
        <v>46.63999999999929</v>
      </c>
      <c r="E4666" s="11">
        <f t="shared" si="804"/>
        <v>37.840000000001169</v>
      </c>
      <c r="F4666" s="11">
        <f t="shared" si="801"/>
        <v>-371.21040000001148</v>
      </c>
      <c r="G4666" s="11" t="str">
        <f t="shared" ca="1" si="412"/>
        <v/>
      </c>
      <c r="H4666" s="15">
        <f t="shared" si="805"/>
        <v>0</v>
      </c>
      <c r="I4666" s="11">
        <f t="shared" ca="1" si="1"/>
        <v>-371.21039999999999</v>
      </c>
      <c r="J4666" s="11"/>
      <c r="K4666" s="9">
        <f t="shared" ca="1" si="803"/>
        <v>-25.638939369999999</v>
      </c>
      <c r="L4666" s="9"/>
      <c r="M4666" s="11"/>
      <c r="N4666" s="11"/>
      <c r="O4666" s="11"/>
      <c r="P4666" s="13"/>
      <c r="Q4666" s="11"/>
      <c r="R4666" s="11"/>
      <c r="S4666" s="11"/>
    </row>
    <row r="4667" spans="2:19" x14ac:dyDescent="0.2">
      <c r="B4667" s="11"/>
      <c r="D4667" s="14">
        <f t="shared" si="802"/>
        <v>46.649999999999288</v>
      </c>
      <c r="E4667" s="11">
        <f t="shared" si="804"/>
        <v>37.840000000001169</v>
      </c>
      <c r="F4667" s="11">
        <f t="shared" si="801"/>
        <v>-371.21040000001148</v>
      </c>
      <c r="G4667" s="11" t="str">
        <f t="shared" ca="1" si="412"/>
        <v/>
      </c>
      <c r="H4667" s="15">
        <f t="shared" si="805"/>
        <v>0</v>
      </c>
      <c r="I4667" s="11">
        <f t="shared" ca="1" si="1"/>
        <v>-371.21039999999999</v>
      </c>
      <c r="J4667" s="11"/>
      <c r="K4667" s="9">
        <f t="shared" ca="1" si="803"/>
        <v>-25.638939369999999</v>
      </c>
      <c r="L4667" s="9"/>
      <c r="M4667" s="11"/>
      <c r="N4667" s="11"/>
      <c r="O4667" s="11"/>
      <c r="P4667" s="13"/>
      <c r="Q4667" s="11"/>
      <c r="R4667" s="11"/>
      <c r="S4667" s="11"/>
    </row>
    <row r="4668" spans="2:19" x14ac:dyDescent="0.2">
      <c r="B4668" s="11"/>
      <c r="D4668" s="14">
        <f t="shared" si="802"/>
        <v>46.659999999999286</v>
      </c>
      <c r="E4668" s="11">
        <f t="shared" si="804"/>
        <v>37.840000000001169</v>
      </c>
      <c r="F4668" s="11">
        <f t="shared" si="801"/>
        <v>-371.21040000001148</v>
      </c>
      <c r="G4668" s="11" t="str">
        <f t="shared" ca="1" si="412"/>
        <v/>
      </c>
      <c r="H4668" s="15">
        <f t="shared" si="805"/>
        <v>0</v>
      </c>
      <c r="I4668" s="11">
        <f t="shared" ca="1" si="1"/>
        <v>-371.21039999999999</v>
      </c>
      <c r="J4668" s="11"/>
      <c r="K4668" s="9">
        <f t="shared" ca="1" si="803"/>
        <v>-25.638939369999999</v>
      </c>
      <c r="L4668" s="9"/>
      <c r="M4668" s="11"/>
      <c r="N4668" s="11"/>
      <c r="O4668" s="11"/>
      <c r="P4668" s="13"/>
      <c r="Q4668" s="11"/>
      <c r="R4668" s="11"/>
      <c r="S4668" s="11"/>
    </row>
    <row r="4669" spans="2:19" x14ac:dyDescent="0.2">
      <c r="B4669" s="11"/>
      <c r="D4669" s="14">
        <f t="shared" si="802"/>
        <v>46.669999999999284</v>
      </c>
      <c r="E4669" s="11">
        <f t="shared" si="804"/>
        <v>37.840000000001169</v>
      </c>
      <c r="F4669" s="11">
        <f t="shared" si="801"/>
        <v>-371.21040000001148</v>
      </c>
      <c r="G4669" s="11" t="str">
        <f t="shared" ca="1" si="412"/>
        <v/>
      </c>
      <c r="H4669" s="15">
        <f t="shared" si="805"/>
        <v>0</v>
      </c>
      <c r="I4669" s="11">
        <f t="shared" ca="1" si="1"/>
        <v>-371.21039999999999</v>
      </c>
      <c r="J4669" s="11"/>
      <c r="K4669" s="9">
        <f t="shared" ca="1" si="803"/>
        <v>-25.638939369999999</v>
      </c>
      <c r="L4669" s="9"/>
      <c r="M4669" s="11"/>
      <c r="N4669" s="11"/>
      <c r="O4669" s="11"/>
      <c r="P4669" s="13"/>
      <c r="Q4669" s="11"/>
      <c r="R4669" s="11"/>
      <c r="S4669" s="11"/>
    </row>
    <row r="4670" spans="2:19" x14ac:dyDescent="0.2">
      <c r="B4670" s="11"/>
      <c r="D4670" s="14">
        <f t="shared" si="802"/>
        <v>46.679999999999282</v>
      </c>
      <c r="E4670" s="11">
        <f t="shared" si="804"/>
        <v>37.840000000001169</v>
      </c>
      <c r="F4670" s="11">
        <f t="shared" si="801"/>
        <v>-371.21040000001148</v>
      </c>
      <c r="G4670" s="11" t="str">
        <f t="shared" ca="1" si="412"/>
        <v/>
      </c>
      <c r="H4670" s="15">
        <f t="shared" si="805"/>
        <v>0</v>
      </c>
      <c r="I4670" s="11">
        <f t="shared" ca="1" si="1"/>
        <v>-371.21039999999999</v>
      </c>
      <c r="J4670" s="11"/>
      <c r="K4670" s="9">
        <f t="shared" ca="1" si="803"/>
        <v>-25.638939369999999</v>
      </c>
      <c r="L4670" s="9"/>
      <c r="M4670" s="11"/>
      <c r="N4670" s="11"/>
      <c r="O4670" s="11"/>
      <c r="P4670" s="13"/>
      <c r="Q4670" s="11"/>
      <c r="R4670" s="11"/>
      <c r="S4670" s="11"/>
    </row>
    <row r="4671" spans="2:19" x14ac:dyDescent="0.2">
      <c r="B4671" s="11"/>
      <c r="D4671" s="14">
        <f t="shared" si="802"/>
        <v>46.68999999999928</v>
      </c>
      <c r="E4671" s="11">
        <f t="shared" si="804"/>
        <v>37.840000000001169</v>
      </c>
      <c r="F4671" s="11">
        <f t="shared" si="801"/>
        <v>-371.21040000001148</v>
      </c>
      <c r="G4671" s="11" t="str">
        <f t="shared" ca="1" si="412"/>
        <v/>
      </c>
      <c r="H4671" s="15">
        <f t="shared" si="805"/>
        <v>0</v>
      </c>
      <c r="I4671" s="11">
        <f t="shared" ca="1" si="1"/>
        <v>-371.21039999999999</v>
      </c>
      <c r="J4671" s="11"/>
      <c r="K4671" s="9">
        <f t="shared" ca="1" si="803"/>
        <v>-25.638939369999999</v>
      </c>
      <c r="L4671" s="9"/>
      <c r="M4671" s="11"/>
      <c r="N4671" s="11"/>
      <c r="O4671" s="11"/>
      <c r="P4671" s="13"/>
      <c r="Q4671" s="11"/>
      <c r="R4671" s="11"/>
      <c r="S4671" s="11"/>
    </row>
    <row r="4672" spans="2:19" x14ac:dyDescent="0.2">
      <c r="B4672" s="11"/>
      <c r="D4672" s="14">
        <f t="shared" si="802"/>
        <v>46.699999999999278</v>
      </c>
      <c r="E4672" s="11">
        <f t="shared" si="804"/>
        <v>37.840000000001169</v>
      </c>
      <c r="F4672" s="11">
        <f t="shared" si="801"/>
        <v>-371.21040000001148</v>
      </c>
      <c r="G4672" s="11" t="str">
        <f t="shared" ca="1" si="412"/>
        <v/>
      </c>
      <c r="H4672" s="15">
        <f t="shared" si="805"/>
        <v>0</v>
      </c>
      <c r="I4672" s="11">
        <f t="shared" ca="1" si="1"/>
        <v>-371.21039999999999</v>
      </c>
      <c r="J4672" s="11"/>
      <c r="K4672" s="9">
        <f t="shared" ca="1" si="803"/>
        <v>-25.638939369999999</v>
      </c>
      <c r="L4672" s="9"/>
      <c r="M4672" s="11"/>
      <c r="N4672" s="11"/>
      <c r="O4672" s="11"/>
      <c r="P4672" s="13"/>
      <c r="Q4672" s="11"/>
      <c r="R4672" s="11"/>
      <c r="S4672" s="11"/>
    </row>
    <row r="4673" spans="2:19" x14ac:dyDescent="0.2">
      <c r="B4673" s="11"/>
      <c r="D4673" s="14">
        <f t="shared" si="802"/>
        <v>46.709999999999276</v>
      </c>
      <c r="E4673" s="11">
        <f t="shared" si="804"/>
        <v>37.840000000001169</v>
      </c>
      <c r="F4673" s="11">
        <f t="shared" si="801"/>
        <v>-371.21040000001148</v>
      </c>
      <c r="G4673" s="11" t="str">
        <f t="shared" ca="1" si="412"/>
        <v/>
      </c>
      <c r="H4673" s="15">
        <f t="shared" si="805"/>
        <v>0</v>
      </c>
      <c r="I4673" s="11">
        <f t="shared" ca="1" si="1"/>
        <v>-371.21039999999999</v>
      </c>
      <c r="J4673" s="11"/>
      <c r="K4673" s="9">
        <f t="shared" ca="1" si="803"/>
        <v>-25.638939369999999</v>
      </c>
      <c r="L4673" s="9"/>
      <c r="M4673" s="11"/>
      <c r="N4673" s="11"/>
      <c r="O4673" s="11"/>
      <c r="P4673" s="13"/>
      <c r="Q4673" s="11"/>
      <c r="R4673" s="11"/>
      <c r="S4673" s="11"/>
    </row>
    <row r="4674" spans="2:19" x14ac:dyDescent="0.2">
      <c r="B4674" s="11"/>
      <c r="D4674" s="14">
        <f t="shared" si="802"/>
        <v>46.719999999999274</v>
      </c>
      <c r="E4674" s="11">
        <f t="shared" si="804"/>
        <v>37.840000000001169</v>
      </c>
      <c r="F4674" s="11">
        <f t="shared" ref="F4674:F4737" si="806">E4674*Grav</f>
        <v>-371.21040000001148</v>
      </c>
      <c r="G4674" s="11" t="str">
        <f t="shared" ca="1" si="412"/>
        <v/>
      </c>
      <c r="H4674" s="15">
        <f t="shared" si="805"/>
        <v>0</v>
      </c>
      <c r="I4674" s="11">
        <f t="shared" ca="1" si="1"/>
        <v>-371.21039999999999</v>
      </c>
      <c r="J4674" s="11"/>
      <c r="K4674" s="9">
        <f t="shared" ca="1" si="803"/>
        <v>-25.638939369999999</v>
      </c>
      <c r="L4674" s="9"/>
      <c r="M4674" s="11"/>
      <c r="N4674" s="11"/>
      <c r="O4674" s="11"/>
      <c r="P4674" s="13"/>
      <c r="Q4674" s="11"/>
      <c r="R4674" s="11"/>
      <c r="S4674" s="11"/>
    </row>
    <row r="4675" spans="2:19" x14ac:dyDescent="0.2">
      <c r="B4675" s="11"/>
      <c r="D4675" s="14">
        <f t="shared" ref="D4675:D4738" si="807">D4674+DeltaT</f>
        <v>46.729999999999272</v>
      </c>
      <c r="E4675" s="11">
        <f t="shared" si="804"/>
        <v>37.840000000001169</v>
      </c>
      <c r="F4675" s="11">
        <f t="shared" si="806"/>
        <v>-371.21040000001148</v>
      </c>
      <c r="G4675" s="11" t="str">
        <f t="shared" ca="1" si="412"/>
        <v/>
      </c>
      <c r="H4675" s="15">
        <f t="shared" si="805"/>
        <v>0</v>
      </c>
      <c r="I4675" s="11">
        <f t="shared" ca="1" si="1"/>
        <v>-371.21039999999999</v>
      </c>
      <c r="J4675" s="11"/>
      <c r="K4675" s="9">
        <f t="shared" ref="K4675:K4738" ca="1" si="808">K4674+J4674*DeltaT</f>
        <v>-25.638939369999999</v>
      </c>
      <c r="L4675" s="9"/>
      <c r="M4675" s="11"/>
      <c r="N4675" s="11"/>
      <c r="O4675" s="11"/>
      <c r="P4675" s="13"/>
      <c r="Q4675" s="11"/>
      <c r="R4675" s="11"/>
      <c r="S4675" s="11"/>
    </row>
    <row r="4676" spans="2:19" x14ac:dyDescent="0.2">
      <c r="B4676" s="11"/>
      <c r="D4676" s="14">
        <f t="shared" si="807"/>
        <v>46.73999999999927</v>
      </c>
      <c r="E4676" s="11">
        <f t="shared" si="804"/>
        <v>37.840000000001169</v>
      </c>
      <c r="F4676" s="11">
        <f t="shared" si="806"/>
        <v>-371.21040000001148</v>
      </c>
      <c r="G4676" s="11" t="str">
        <f t="shared" ca="1" si="412"/>
        <v/>
      </c>
      <c r="H4676" s="15">
        <f t="shared" si="805"/>
        <v>0</v>
      </c>
      <c r="I4676" s="11">
        <f t="shared" ca="1" si="1"/>
        <v>-371.21039999999999</v>
      </c>
      <c r="J4676" s="11"/>
      <c r="K4676" s="9">
        <f t="shared" ca="1" si="808"/>
        <v>-25.638939369999999</v>
      </c>
      <c r="L4676" s="9"/>
      <c r="M4676" s="11"/>
      <c r="N4676" s="11"/>
      <c r="O4676" s="11"/>
      <c r="P4676" s="13"/>
      <c r="Q4676" s="11"/>
      <c r="R4676" s="11"/>
      <c r="S4676" s="11"/>
    </row>
    <row r="4677" spans="2:19" x14ac:dyDescent="0.2">
      <c r="B4677" s="11"/>
      <c r="D4677" s="14">
        <f t="shared" si="807"/>
        <v>46.749999999999268</v>
      </c>
      <c r="E4677" s="11">
        <f t="shared" si="804"/>
        <v>37.840000000001169</v>
      </c>
      <c r="F4677" s="11">
        <f t="shared" si="806"/>
        <v>-371.21040000001148</v>
      </c>
      <c r="G4677" s="11" t="str">
        <f t="shared" ca="1" si="412"/>
        <v/>
      </c>
      <c r="H4677" s="15">
        <f t="shared" si="805"/>
        <v>0</v>
      </c>
      <c r="I4677" s="11">
        <f t="shared" ca="1" si="1"/>
        <v>-371.21039999999999</v>
      </c>
      <c r="J4677" s="11"/>
      <c r="K4677" s="9">
        <f t="shared" ca="1" si="808"/>
        <v>-25.638939369999999</v>
      </c>
      <c r="L4677" s="9"/>
      <c r="M4677" s="11"/>
      <c r="N4677" s="11"/>
      <c r="O4677" s="11"/>
      <c r="P4677" s="13"/>
      <c r="Q4677" s="11"/>
      <c r="R4677" s="11"/>
      <c r="S4677" s="11"/>
    </row>
    <row r="4678" spans="2:19" x14ac:dyDescent="0.2">
      <c r="B4678" s="11"/>
      <c r="D4678" s="14">
        <f t="shared" si="807"/>
        <v>46.759999999999266</v>
      </c>
      <c r="E4678" s="11">
        <f t="shared" ref="E4678:E4741" si="809">IF(D4678&lt;ThrustCurveTime,E4677-(Mdot)/10,E4677)</f>
        <v>37.840000000001169</v>
      </c>
      <c r="F4678" s="11">
        <f t="shared" si="806"/>
        <v>-371.21040000001148</v>
      </c>
      <c r="G4678" s="11" t="str">
        <f t="shared" ca="1" si="412"/>
        <v/>
      </c>
      <c r="H4678" s="15">
        <f t="shared" si="805"/>
        <v>0</v>
      </c>
      <c r="I4678" s="11">
        <f t="shared" ca="1" si="1"/>
        <v>-371.21039999999999</v>
      </c>
      <c r="J4678" s="11"/>
      <c r="K4678" s="9">
        <f t="shared" ca="1" si="808"/>
        <v>-25.638939369999999</v>
      </c>
      <c r="L4678" s="9"/>
      <c r="M4678" s="11"/>
      <c r="N4678" s="11"/>
      <c r="O4678" s="11"/>
      <c r="P4678" s="13"/>
      <c r="Q4678" s="11"/>
      <c r="R4678" s="11"/>
      <c r="S4678" s="11"/>
    </row>
    <row r="4679" spans="2:19" x14ac:dyDescent="0.2">
      <c r="B4679" s="11"/>
      <c r="D4679" s="14">
        <f t="shared" si="807"/>
        <v>46.769999999999264</v>
      </c>
      <c r="E4679" s="11">
        <f t="shared" si="809"/>
        <v>37.840000000001169</v>
      </c>
      <c r="F4679" s="11">
        <f t="shared" si="806"/>
        <v>-371.21040000001148</v>
      </c>
      <c r="G4679" s="11" t="str">
        <f t="shared" ca="1" si="412"/>
        <v/>
      </c>
      <c r="H4679" s="15">
        <f t="shared" ref="H4679:H4742" si="810">IF(D4679&lt;ThrustCurveTime,VLOOKUP(D4679,GoddardCurve1,2, TRUE),0)</f>
        <v>0</v>
      </c>
      <c r="I4679" s="11">
        <f t="shared" ca="1" si="1"/>
        <v>-371.21039999999999</v>
      </c>
      <c r="J4679" s="11"/>
      <c r="K4679" s="9">
        <f t="shared" ca="1" si="808"/>
        <v>-25.638939369999999</v>
      </c>
      <c r="L4679" s="9"/>
      <c r="M4679" s="11"/>
      <c r="N4679" s="11"/>
      <c r="O4679" s="11"/>
      <c r="P4679" s="13"/>
      <c r="Q4679" s="11"/>
      <c r="R4679" s="11"/>
      <c r="S4679" s="11"/>
    </row>
    <row r="4680" spans="2:19" x14ac:dyDescent="0.2">
      <c r="B4680" s="11"/>
      <c r="D4680" s="14">
        <f t="shared" si="807"/>
        <v>46.779999999999262</v>
      </c>
      <c r="E4680" s="11">
        <f t="shared" si="809"/>
        <v>37.840000000001169</v>
      </c>
      <c r="F4680" s="11">
        <f t="shared" si="806"/>
        <v>-371.21040000001148</v>
      </c>
      <c r="G4680" s="11" t="str">
        <f t="shared" ca="1" si="412"/>
        <v/>
      </c>
      <c r="H4680" s="15">
        <f t="shared" si="810"/>
        <v>0</v>
      </c>
      <c r="I4680" s="11">
        <f t="shared" ca="1" si="1"/>
        <v>-371.21039999999999</v>
      </c>
      <c r="J4680" s="11"/>
      <c r="K4680" s="9">
        <f t="shared" ca="1" si="808"/>
        <v>-25.638939369999999</v>
      </c>
      <c r="L4680" s="9"/>
      <c r="M4680" s="11"/>
      <c r="N4680" s="11"/>
      <c r="O4680" s="11"/>
      <c r="P4680" s="13"/>
      <c r="Q4680" s="11"/>
      <c r="R4680" s="11"/>
      <c r="S4680" s="11"/>
    </row>
    <row r="4681" spans="2:19" x14ac:dyDescent="0.2">
      <c r="B4681" s="11"/>
      <c r="D4681" s="14">
        <f t="shared" si="807"/>
        <v>46.78999999999926</v>
      </c>
      <c r="E4681" s="11">
        <f t="shared" si="809"/>
        <v>37.840000000001169</v>
      </c>
      <c r="F4681" s="11">
        <f t="shared" si="806"/>
        <v>-371.21040000001148</v>
      </c>
      <c r="G4681" s="11" t="str">
        <f t="shared" ca="1" si="412"/>
        <v/>
      </c>
      <c r="H4681" s="15">
        <f t="shared" si="810"/>
        <v>0</v>
      </c>
      <c r="I4681" s="11">
        <f t="shared" ca="1" si="1"/>
        <v>-371.21039999999999</v>
      </c>
      <c r="J4681" s="11"/>
      <c r="K4681" s="9">
        <f t="shared" ca="1" si="808"/>
        <v>-25.638939369999999</v>
      </c>
      <c r="L4681" s="9"/>
      <c r="M4681" s="11"/>
      <c r="N4681" s="11"/>
      <c r="O4681" s="11"/>
      <c r="P4681" s="13"/>
      <c r="Q4681" s="11"/>
      <c r="R4681" s="11"/>
      <c r="S4681" s="11"/>
    </row>
    <row r="4682" spans="2:19" x14ac:dyDescent="0.2">
      <c r="B4682" s="11"/>
      <c r="D4682" s="14">
        <f t="shared" si="807"/>
        <v>46.799999999999258</v>
      </c>
      <c r="E4682" s="11">
        <f t="shared" si="809"/>
        <v>37.840000000001169</v>
      </c>
      <c r="F4682" s="11">
        <f t="shared" si="806"/>
        <v>-371.21040000001148</v>
      </c>
      <c r="G4682" s="11" t="str">
        <f t="shared" ca="1" si="412"/>
        <v/>
      </c>
      <c r="H4682" s="15">
        <f t="shared" si="810"/>
        <v>0</v>
      </c>
      <c r="I4682" s="11">
        <f t="shared" ca="1" si="1"/>
        <v>-371.21039999999999</v>
      </c>
      <c r="J4682" s="11"/>
      <c r="K4682" s="9">
        <f t="shared" ca="1" si="808"/>
        <v>-25.638939369999999</v>
      </c>
      <c r="L4682" s="9"/>
      <c r="M4682" s="11"/>
      <c r="N4682" s="11"/>
      <c r="O4682" s="11"/>
      <c r="P4682" s="13"/>
      <c r="Q4682" s="11"/>
      <c r="R4682" s="11"/>
      <c r="S4682" s="11"/>
    </row>
    <row r="4683" spans="2:19" x14ac:dyDescent="0.2">
      <c r="B4683" s="11"/>
      <c r="D4683" s="14">
        <f t="shared" si="807"/>
        <v>46.809999999999256</v>
      </c>
      <c r="E4683" s="11">
        <f t="shared" si="809"/>
        <v>37.840000000001169</v>
      </c>
      <c r="F4683" s="11">
        <f t="shared" si="806"/>
        <v>-371.21040000001148</v>
      </c>
      <c r="G4683" s="11" t="str">
        <f t="shared" ca="1" si="412"/>
        <v/>
      </c>
      <c r="H4683" s="15">
        <f t="shared" si="810"/>
        <v>0</v>
      </c>
      <c r="I4683" s="11">
        <f t="shared" ca="1" si="1"/>
        <v>-371.21039999999999</v>
      </c>
      <c r="J4683" s="11"/>
      <c r="K4683" s="9">
        <f t="shared" ca="1" si="808"/>
        <v>-25.638939369999999</v>
      </c>
      <c r="L4683" s="9"/>
      <c r="M4683" s="11"/>
      <c r="N4683" s="11"/>
      <c r="O4683" s="11"/>
      <c r="P4683" s="13"/>
      <c r="Q4683" s="11"/>
      <c r="R4683" s="11"/>
      <c r="S4683" s="11"/>
    </row>
    <row r="4684" spans="2:19" x14ac:dyDescent="0.2">
      <c r="B4684" s="11"/>
      <c r="D4684" s="14">
        <f t="shared" si="807"/>
        <v>46.819999999999254</v>
      </c>
      <c r="E4684" s="11">
        <f t="shared" si="809"/>
        <v>37.840000000001169</v>
      </c>
      <c r="F4684" s="11">
        <f t="shared" si="806"/>
        <v>-371.21040000001148</v>
      </c>
      <c r="G4684" s="11" t="str">
        <f t="shared" ca="1" si="412"/>
        <v/>
      </c>
      <c r="H4684" s="15">
        <f t="shared" si="810"/>
        <v>0</v>
      </c>
      <c r="I4684" s="11">
        <f t="shared" ca="1" si="1"/>
        <v>-371.21039999999999</v>
      </c>
      <c r="J4684" s="11"/>
      <c r="K4684" s="9">
        <f t="shared" ca="1" si="808"/>
        <v>-25.638939369999999</v>
      </c>
      <c r="L4684" s="9"/>
      <c r="M4684" s="11"/>
      <c r="N4684" s="11"/>
      <c r="O4684" s="11"/>
      <c r="P4684" s="13"/>
      <c r="Q4684" s="11"/>
      <c r="R4684" s="11"/>
      <c r="S4684" s="11"/>
    </row>
    <row r="4685" spans="2:19" x14ac:dyDescent="0.2">
      <c r="B4685" s="11"/>
      <c r="D4685" s="14">
        <f t="shared" si="807"/>
        <v>46.829999999999252</v>
      </c>
      <c r="E4685" s="11">
        <f t="shared" si="809"/>
        <v>37.840000000001169</v>
      </c>
      <c r="F4685" s="11">
        <f t="shared" si="806"/>
        <v>-371.21040000001148</v>
      </c>
      <c r="G4685" s="11" t="str">
        <f t="shared" ca="1" si="412"/>
        <v/>
      </c>
      <c r="H4685" s="15">
        <f t="shared" si="810"/>
        <v>0</v>
      </c>
      <c r="I4685" s="11">
        <f t="shared" ca="1" si="1"/>
        <v>-371.21039999999999</v>
      </c>
      <c r="J4685" s="11"/>
      <c r="K4685" s="9">
        <f t="shared" ca="1" si="808"/>
        <v>-25.638939369999999</v>
      </c>
      <c r="L4685" s="9"/>
      <c r="M4685" s="11"/>
      <c r="N4685" s="11"/>
      <c r="O4685" s="11"/>
      <c r="P4685" s="13"/>
      <c r="Q4685" s="11"/>
      <c r="R4685" s="11"/>
      <c r="S4685" s="11"/>
    </row>
    <row r="4686" spans="2:19" x14ac:dyDescent="0.2">
      <c r="B4686" s="11"/>
      <c r="D4686" s="14">
        <f t="shared" si="807"/>
        <v>46.83999999999925</v>
      </c>
      <c r="E4686" s="11">
        <f t="shared" si="809"/>
        <v>37.840000000001169</v>
      </c>
      <c r="F4686" s="11">
        <f t="shared" si="806"/>
        <v>-371.21040000001148</v>
      </c>
      <c r="G4686" s="11" t="str">
        <f t="shared" ca="1" si="412"/>
        <v/>
      </c>
      <c r="H4686" s="15">
        <f t="shared" si="810"/>
        <v>0</v>
      </c>
      <c r="I4686" s="11">
        <f t="shared" ca="1" si="1"/>
        <v>-371.21039999999999</v>
      </c>
      <c r="J4686" s="11"/>
      <c r="K4686" s="9">
        <f t="shared" ca="1" si="808"/>
        <v>-25.638939369999999</v>
      </c>
      <c r="L4686" s="9"/>
      <c r="M4686" s="11"/>
      <c r="N4686" s="11"/>
      <c r="O4686" s="11"/>
      <c r="P4686" s="13"/>
      <c r="Q4686" s="11"/>
      <c r="R4686" s="11"/>
      <c r="S4686" s="11"/>
    </row>
    <row r="4687" spans="2:19" x14ac:dyDescent="0.2">
      <c r="B4687" s="11"/>
      <c r="D4687" s="14">
        <f t="shared" si="807"/>
        <v>46.849999999999248</v>
      </c>
      <c r="E4687" s="11">
        <f t="shared" si="809"/>
        <v>37.840000000001169</v>
      </c>
      <c r="F4687" s="11">
        <f t="shared" si="806"/>
        <v>-371.21040000001148</v>
      </c>
      <c r="G4687" s="11" t="str">
        <f t="shared" ca="1" si="412"/>
        <v/>
      </c>
      <c r="H4687" s="15">
        <f t="shared" si="810"/>
        <v>0</v>
      </c>
      <c r="I4687" s="11">
        <f t="shared" ca="1" si="1"/>
        <v>-371.21039999999999</v>
      </c>
      <c r="J4687" s="11"/>
      <c r="K4687" s="9">
        <f t="shared" ca="1" si="808"/>
        <v>-25.638939369999999</v>
      </c>
      <c r="L4687" s="9"/>
      <c r="M4687" s="11"/>
      <c r="N4687" s="11"/>
      <c r="O4687" s="11"/>
      <c r="P4687" s="13"/>
      <c r="Q4687" s="11"/>
      <c r="R4687" s="11"/>
      <c r="S4687" s="11"/>
    </row>
    <row r="4688" spans="2:19" x14ac:dyDescent="0.2">
      <c r="B4688" s="11"/>
      <c r="D4688" s="14">
        <f t="shared" si="807"/>
        <v>46.859999999999246</v>
      </c>
      <c r="E4688" s="11">
        <f t="shared" si="809"/>
        <v>37.840000000001169</v>
      </c>
      <c r="F4688" s="11">
        <f t="shared" si="806"/>
        <v>-371.21040000001148</v>
      </c>
      <c r="G4688" s="11" t="str">
        <f t="shared" ca="1" si="412"/>
        <v/>
      </c>
      <c r="H4688" s="15">
        <f t="shared" si="810"/>
        <v>0</v>
      </c>
      <c r="I4688" s="11">
        <f t="shared" ca="1" si="1"/>
        <v>-371.21039999999999</v>
      </c>
      <c r="J4688" s="11"/>
      <c r="K4688" s="9">
        <f t="shared" ca="1" si="808"/>
        <v>-25.638939369999999</v>
      </c>
      <c r="L4688" s="9"/>
      <c r="M4688" s="11"/>
      <c r="N4688" s="11"/>
      <c r="O4688" s="11"/>
      <c r="P4688" s="13"/>
      <c r="Q4688" s="11"/>
      <c r="R4688" s="11"/>
      <c r="S4688" s="11"/>
    </row>
    <row r="4689" spans="2:19" x14ac:dyDescent="0.2">
      <c r="B4689" s="11"/>
      <c r="D4689" s="14">
        <f t="shared" si="807"/>
        <v>46.869999999999244</v>
      </c>
      <c r="E4689" s="11">
        <f t="shared" si="809"/>
        <v>37.840000000001169</v>
      </c>
      <c r="F4689" s="11">
        <f t="shared" si="806"/>
        <v>-371.21040000001148</v>
      </c>
      <c r="G4689" s="11" t="str">
        <f t="shared" ca="1" si="412"/>
        <v/>
      </c>
      <c r="H4689" s="15">
        <f t="shared" si="810"/>
        <v>0</v>
      </c>
      <c r="I4689" s="11">
        <f t="shared" ca="1" si="1"/>
        <v>-371.21039999999999</v>
      </c>
      <c r="J4689" s="11"/>
      <c r="K4689" s="9">
        <f t="shared" ca="1" si="808"/>
        <v>-25.638939369999999</v>
      </c>
      <c r="L4689" s="9"/>
      <c r="M4689" s="11"/>
      <c r="N4689" s="11"/>
      <c r="O4689" s="11"/>
      <c r="P4689" s="13"/>
      <c r="Q4689" s="11"/>
      <c r="R4689" s="11"/>
      <c r="S4689" s="11"/>
    </row>
    <row r="4690" spans="2:19" x14ac:dyDescent="0.2">
      <c r="B4690" s="11"/>
      <c r="D4690" s="14">
        <f t="shared" si="807"/>
        <v>46.879999999999242</v>
      </c>
      <c r="E4690" s="11">
        <f t="shared" si="809"/>
        <v>37.840000000001169</v>
      </c>
      <c r="F4690" s="11">
        <f t="shared" si="806"/>
        <v>-371.21040000001148</v>
      </c>
      <c r="G4690" s="11" t="str">
        <f t="shared" ca="1" si="412"/>
        <v/>
      </c>
      <c r="H4690" s="15">
        <f t="shared" si="810"/>
        <v>0</v>
      </c>
      <c r="I4690" s="11">
        <f t="shared" ca="1" si="1"/>
        <v>-371.21039999999999</v>
      </c>
      <c r="J4690" s="11"/>
      <c r="K4690" s="9">
        <f t="shared" ca="1" si="808"/>
        <v>-25.638939369999999</v>
      </c>
      <c r="L4690" s="9"/>
      <c r="M4690" s="11"/>
      <c r="N4690" s="11"/>
      <c r="O4690" s="11"/>
      <c r="P4690" s="13"/>
      <c r="Q4690" s="11"/>
      <c r="R4690" s="11"/>
      <c r="S4690" s="11"/>
    </row>
    <row r="4691" spans="2:19" x14ac:dyDescent="0.2">
      <c r="B4691" s="11"/>
      <c r="D4691" s="14">
        <f t="shared" si="807"/>
        <v>46.88999999999924</v>
      </c>
      <c r="E4691" s="11">
        <f t="shared" si="809"/>
        <v>37.840000000001169</v>
      </c>
      <c r="F4691" s="11">
        <f t="shared" si="806"/>
        <v>-371.21040000001148</v>
      </c>
      <c r="G4691" s="11" t="str">
        <f t="shared" ca="1" si="412"/>
        <v/>
      </c>
      <c r="H4691" s="15">
        <f t="shared" si="810"/>
        <v>0</v>
      </c>
      <c r="I4691" s="11">
        <f t="shared" ca="1" si="1"/>
        <v>-371.21039999999999</v>
      </c>
      <c r="J4691" s="11"/>
      <c r="K4691" s="9">
        <f t="shared" ca="1" si="808"/>
        <v>-25.638939369999999</v>
      </c>
      <c r="L4691" s="9"/>
      <c r="M4691" s="11"/>
      <c r="N4691" s="11"/>
      <c r="O4691" s="11"/>
      <c r="P4691" s="13"/>
      <c r="Q4691" s="11"/>
      <c r="R4691" s="11"/>
      <c r="S4691" s="11"/>
    </row>
    <row r="4692" spans="2:19" x14ac:dyDescent="0.2">
      <c r="B4692" s="11"/>
      <c r="D4692" s="14">
        <f t="shared" si="807"/>
        <v>46.899999999999238</v>
      </c>
      <c r="E4692" s="11">
        <f t="shared" si="809"/>
        <v>37.840000000001169</v>
      </c>
      <c r="F4692" s="11">
        <f t="shared" si="806"/>
        <v>-371.21040000001148</v>
      </c>
      <c r="G4692" s="11" t="str">
        <f t="shared" ca="1" si="412"/>
        <v/>
      </c>
      <c r="H4692" s="15">
        <f t="shared" si="810"/>
        <v>0</v>
      </c>
      <c r="I4692" s="11">
        <f t="shared" ca="1" si="1"/>
        <v>-371.21039999999999</v>
      </c>
      <c r="J4692" s="11"/>
      <c r="K4692" s="9">
        <f t="shared" ca="1" si="808"/>
        <v>-25.638939369999999</v>
      </c>
      <c r="L4692" s="9"/>
      <c r="M4692" s="11"/>
      <c r="N4692" s="11"/>
      <c r="O4692" s="11"/>
      <c r="P4692" s="13"/>
      <c r="Q4692" s="11"/>
      <c r="R4692" s="11"/>
      <c r="S4692" s="11"/>
    </row>
    <row r="4693" spans="2:19" x14ac:dyDescent="0.2">
      <c r="B4693" s="11"/>
      <c r="D4693" s="14">
        <f t="shared" si="807"/>
        <v>46.909999999999236</v>
      </c>
      <c r="E4693" s="11">
        <f t="shared" si="809"/>
        <v>37.840000000001169</v>
      </c>
      <c r="F4693" s="11">
        <f t="shared" si="806"/>
        <v>-371.21040000001148</v>
      </c>
      <c r="G4693" s="11" t="str">
        <f t="shared" ca="1" si="412"/>
        <v/>
      </c>
      <c r="H4693" s="15">
        <f t="shared" si="810"/>
        <v>0</v>
      </c>
      <c r="I4693" s="11">
        <f t="shared" ca="1" si="1"/>
        <v>-371.21039999999999</v>
      </c>
      <c r="J4693" s="11"/>
      <c r="K4693" s="9">
        <f t="shared" ca="1" si="808"/>
        <v>-25.638939369999999</v>
      </c>
      <c r="L4693" s="9"/>
      <c r="M4693" s="11"/>
      <c r="N4693" s="11"/>
      <c r="O4693" s="11"/>
      <c r="P4693" s="13"/>
      <c r="Q4693" s="11"/>
      <c r="R4693" s="11"/>
      <c r="S4693" s="11"/>
    </row>
    <row r="4694" spans="2:19" x14ac:dyDescent="0.2">
      <c r="B4694" s="11"/>
      <c r="D4694" s="14">
        <f t="shared" si="807"/>
        <v>46.919999999999234</v>
      </c>
      <c r="E4694" s="11">
        <f t="shared" si="809"/>
        <v>37.840000000001169</v>
      </c>
      <c r="F4694" s="11">
        <f t="shared" si="806"/>
        <v>-371.21040000001148</v>
      </c>
      <c r="G4694" s="11" t="str">
        <f t="shared" ca="1" si="412"/>
        <v/>
      </c>
      <c r="H4694" s="15">
        <f t="shared" si="810"/>
        <v>0</v>
      </c>
      <c r="I4694" s="11">
        <f t="shared" ca="1" si="1"/>
        <v>-371.21039999999999</v>
      </c>
      <c r="J4694" s="11"/>
      <c r="K4694" s="9">
        <f t="shared" ca="1" si="808"/>
        <v>-25.638939369999999</v>
      </c>
      <c r="L4694" s="9"/>
      <c r="M4694" s="11"/>
      <c r="N4694" s="11"/>
      <c r="O4694" s="11"/>
      <c r="P4694" s="13"/>
      <c r="Q4694" s="11"/>
      <c r="R4694" s="11"/>
      <c r="S4694" s="11"/>
    </row>
    <row r="4695" spans="2:19" x14ac:dyDescent="0.2">
      <c r="B4695" s="11"/>
      <c r="D4695" s="14">
        <f t="shared" si="807"/>
        <v>46.929999999999232</v>
      </c>
      <c r="E4695" s="11">
        <f t="shared" si="809"/>
        <v>37.840000000001169</v>
      </c>
      <c r="F4695" s="11">
        <f t="shared" si="806"/>
        <v>-371.21040000001148</v>
      </c>
      <c r="G4695" s="11" t="str">
        <f t="shared" ca="1" si="412"/>
        <v/>
      </c>
      <c r="H4695" s="15">
        <f t="shared" si="810"/>
        <v>0</v>
      </c>
      <c r="I4695" s="11">
        <f t="shared" ca="1" si="1"/>
        <v>-371.21039999999999</v>
      </c>
      <c r="J4695" s="11"/>
      <c r="K4695" s="9">
        <f t="shared" ca="1" si="808"/>
        <v>-25.638939369999999</v>
      </c>
      <c r="L4695" s="9"/>
      <c r="M4695" s="11"/>
      <c r="N4695" s="11"/>
      <c r="O4695" s="11"/>
      <c r="P4695" s="13"/>
      <c r="Q4695" s="11"/>
      <c r="R4695" s="11"/>
      <c r="S4695" s="11"/>
    </row>
    <row r="4696" spans="2:19" x14ac:dyDescent="0.2">
      <c r="B4696" s="11"/>
      <c r="D4696" s="14">
        <f t="shared" si="807"/>
        <v>46.93999999999923</v>
      </c>
      <c r="E4696" s="11">
        <f t="shared" si="809"/>
        <v>37.840000000001169</v>
      </c>
      <c r="F4696" s="11">
        <f t="shared" si="806"/>
        <v>-371.21040000001148</v>
      </c>
      <c r="G4696" s="11" t="str">
        <f t="shared" ca="1" si="412"/>
        <v/>
      </c>
      <c r="H4696" s="15">
        <f t="shared" si="810"/>
        <v>0</v>
      </c>
      <c r="I4696" s="11">
        <f t="shared" ca="1" si="1"/>
        <v>-371.21039999999999</v>
      </c>
      <c r="J4696" s="11"/>
      <c r="K4696" s="9">
        <f t="shared" ca="1" si="808"/>
        <v>-25.638939369999999</v>
      </c>
      <c r="L4696" s="9"/>
      <c r="M4696" s="11"/>
      <c r="N4696" s="11"/>
      <c r="O4696" s="11"/>
      <c r="P4696" s="13"/>
      <c r="Q4696" s="11"/>
      <c r="R4696" s="11"/>
      <c r="S4696" s="11"/>
    </row>
    <row r="4697" spans="2:19" x14ac:dyDescent="0.2">
      <c r="B4697" s="11"/>
      <c r="D4697" s="14">
        <f t="shared" si="807"/>
        <v>46.949999999999228</v>
      </c>
      <c r="E4697" s="11">
        <f t="shared" si="809"/>
        <v>37.840000000001169</v>
      </c>
      <c r="F4697" s="11">
        <f t="shared" si="806"/>
        <v>-371.21040000001148</v>
      </c>
      <c r="G4697" s="11" t="str">
        <f t="shared" ca="1" si="412"/>
        <v/>
      </c>
      <c r="H4697" s="15">
        <f t="shared" si="810"/>
        <v>0</v>
      </c>
      <c r="I4697" s="11">
        <f t="shared" ca="1" si="1"/>
        <v>-371.21039999999999</v>
      </c>
      <c r="J4697" s="11"/>
      <c r="K4697" s="9">
        <f t="shared" ca="1" si="808"/>
        <v>-25.638939369999999</v>
      </c>
      <c r="L4697" s="9"/>
      <c r="M4697" s="11"/>
      <c r="N4697" s="11"/>
      <c r="O4697" s="11"/>
      <c r="P4697" s="13"/>
      <c r="Q4697" s="11"/>
      <c r="R4697" s="11"/>
      <c r="S4697" s="11"/>
    </row>
    <row r="4698" spans="2:19" x14ac:dyDescent="0.2">
      <c r="B4698" s="11"/>
      <c r="D4698" s="14">
        <f t="shared" si="807"/>
        <v>46.959999999999226</v>
      </c>
      <c r="E4698" s="11">
        <f t="shared" si="809"/>
        <v>37.840000000001169</v>
      </c>
      <c r="F4698" s="11">
        <f t="shared" si="806"/>
        <v>-371.21040000001148</v>
      </c>
      <c r="G4698" s="11" t="str">
        <f t="shared" ca="1" si="412"/>
        <v/>
      </c>
      <c r="H4698" s="15">
        <f t="shared" si="810"/>
        <v>0</v>
      </c>
      <c r="I4698" s="11">
        <f t="shared" ca="1" si="1"/>
        <v>-371.21039999999999</v>
      </c>
      <c r="J4698" s="11"/>
      <c r="K4698" s="9">
        <f t="shared" ca="1" si="808"/>
        <v>-25.638939369999999</v>
      </c>
      <c r="L4698" s="9"/>
      <c r="M4698" s="11"/>
      <c r="N4698" s="11"/>
      <c r="O4698" s="11"/>
      <c r="P4698" s="13"/>
      <c r="Q4698" s="11"/>
      <c r="R4698" s="11"/>
      <c r="S4698" s="11"/>
    </row>
    <row r="4699" spans="2:19" x14ac:dyDescent="0.2">
      <c r="B4699" s="11"/>
      <c r="D4699" s="14">
        <f t="shared" si="807"/>
        <v>46.969999999999224</v>
      </c>
      <c r="E4699" s="11">
        <f t="shared" si="809"/>
        <v>37.840000000001169</v>
      </c>
      <c r="F4699" s="11">
        <f t="shared" si="806"/>
        <v>-371.21040000001148</v>
      </c>
      <c r="G4699" s="11" t="str">
        <f t="shared" ca="1" si="412"/>
        <v/>
      </c>
      <c r="H4699" s="15">
        <f t="shared" si="810"/>
        <v>0</v>
      </c>
      <c r="I4699" s="11">
        <f t="shared" ca="1" si="1"/>
        <v>-371.21039999999999</v>
      </c>
      <c r="J4699" s="11"/>
      <c r="K4699" s="9">
        <f t="shared" ca="1" si="808"/>
        <v>-25.638939369999999</v>
      </c>
      <c r="L4699" s="9"/>
      <c r="M4699" s="11"/>
      <c r="N4699" s="11"/>
      <c r="O4699" s="11"/>
      <c r="P4699" s="13"/>
      <c r="Q4699" s="11"/>
      <c r="R4699" s="11"/>
      <c r="S4699" s="11"/>
    </row>
    <row r="4700" spans="2:19" x14ac:dyDescent="0.2">
      <c r="B4700" s="11"/>
      <c r="D4700" s="14">
        <f t="shared" si="807"/>
        <v>46.979999999999222</v>
      </c>
      <c r="E4700" s="11">
        <f t="shared" si="809"/>
        <v>37.840000000001169</v>
      </c>
      <c r="F4700" s="11">
        <f t="shared" si="806"/>
        <v>-371.21040000001148</v>
      </c>
      <c r="G4700" s="11" t="str">
        <f t="shared" ca="1" si="412"/>
        <v/>
      </c>
      <c r="H4700" s="15">
        <f t="shared" si="810"/>
        <v>0</v>
      </c>
      <c r="I4700" s="11">
        <f t="shared" ca="1" si="1"/>
        <v>-371.21039999999999</v>
      </c>
      <c r="J4700" s="11"/>
      <c r="K4700" s="9">
        <f t="shared" ca="1" si="808"/>
        <v>-25.638939369999999</v>
      </c>
      <c r="L4700" s="9"/>
      <c r="M4700" s="11"/>
      <c r="N4700" s="11"/>
      <c r="O4700" s="11"/>
      <c r="P4700" s="13"/>
      <c r="Q4700" s="11"/>
      <c r="R4700" s="11"/>
      <c r="S4700" s="11"/>
    </row>
    <row r="4701" spans="2:19" x14ac:dyDescent="0.2">
      <c r="B4701" s="11"/>
      <c r="D4701" s="14">
        <f t="shared" si="807"/>
        <v>46.98999999999922</v>
      </c>
      <c r="E4701" s="11">
        <f t="shared" si="809"/>
        <v>37.840000000001169</v>
      </c>
      <c r="F4701" s="11">
        <f t="shared" si="806"/>
        <v>-371.21040000001148</v>
      </c>
      <c r="G4701" s="11" t="str">
        <f t="shared" ca="1" si="412"/>
        <v/>
      </c>
      <c r="H4701" s="15">
        <f t="shared" si="810"/>
        <v>0</v>
      </c>
      <c r="I4701" s="11">
        <f t="shared" ca="1" si="1"/>
        <v>-371.21039999999999</v>
      </c>
      <c r="J4701" s="11"/>
      <c r="K4701" s="9">
        <f t="shared" ca="1" si="808"/>
        <v>-25.638939369999999</v>
      </c>
      <c r="L4701" s="9"/>
      <c r="M4701" s="11"/>
      <c r="N4701" s="11"/>
      <c r="O4701" s="11"/>
      <c r="P4701" s="13"/>
      <c r="Q4701" s="11"/>
      <c r="R4701" s="11"/>
      <c r="S4701" s="11"/>
    </row>
    <row r="4702" spans="2:19" x14ac:dyDescent="0.2">
      <c r="B4702" s="11"/>
      <c r="D4702" s="14">
        <f t="shared" si="807"/>
        <v>46.999999999999218</v>
      </c>
      <c r="E4702" s="11">
        <f t="shared" si="809"/>
        <v>37.840000000001169</v>
      </c>
      <c r="F4702" s="11">
        <f t="shared" si="806"/>
        <v>-371.21040000001148</v>
      </c>
      <c r="G4702" s="11" t="str">
        <f t="shared" ca="1" si="412"/>
        <v/>
      </c>
      <c r="H4702" s="15">
        <f t="shared" si="810"/>
        <v>0</v>
      </c>
      <c r="I4702" s="11">
        <f t="shared" ca="1" si="1"/>
        <v>-371.21039999999999</v>
      </c>
      <c r="J4702" s="11"/>
      <c r="K4702" s="9">
        <f t="shared" ca="1" si="808"/>
        <v>-25.638939369999999</v>
      </c>
      <c r="L4702" s="9"/>
      <c r="M4702" s="11"/>
      <c r="N4702" s="11"/>
      <c r="O4702" s="11"/>
      <c r="P4702" s="13"/>
      <c r="Q4702" s="11"/>
      <c r="R4702" s="11"/>
      <c r="S4702" s="11"/>
    </row>
    <row r="4703" spans="2:19" x14ac:dyDescent="0.2">
      <c r="B4703" s="11"/>
      <c r="D4703" s="14">
        <f t="shared" si="807"/>
        <v>47.009999999999216</v>
      </c>
      <c r="E4703" s="11">
        <f t="shared" si="809"/>
        <v>37.840000000001169</v>
      </c>
      <c r="F4703" s="11">
        <f t="shared" si="806"/>
        <v>-371.21040000001148</v>
      </c>
      <c r="G4703" s="11" t="str">
        <f t="shared" ca="1" si="412"/>
        <v/>
      </c>
      <c r="H4703" s="15">
        <f t="shared" si="810"/>
        <v>0</v>
      </c>
      <c r="I4703" s="11">
        <f t="shared" ca="1" si="1"/>
        <v>-371.21039999999999</v>
      </c>
      <c r="J4703" s="11"/>
      <c r="K4703" s="9">
        <f t="shared" ca="1" si="808"/>
        <v>-25.638939369999999</v>
      </c>
      <c r="L4703" s="9"/>
      <c r="M4703" s="11"/>
      <c r="N4703" s="11"/>
      <c r="O4703" s="11"/>
      <c r="P4703" s="13"/>
      <c r="Q4703" s="11"/>
      <c r="R4703" s="11"/>
      <c r="S4703" s="11"/>
    </row>
    <row r="4704" spans="2:19" x14ac:dyDescent="0.2">
      <c r="B4704" s="11"/>
      <c r="D4704" s="14">
        <f t="shared" si="807"/>
        <v>47.019999999999214</v>
      </c>
      <c r="E4704" s="11">
        <f t="shared" si="809"/>
        <v>37.840000000001169</v>
      </c>
      <c r="F4704" s="11">
        <f t="shared" si="806"/>
        <v>-371.21040000001148</v>
      </c>
      <c r="G4704" s="11" t="str">
        <f t="shared" ca="1" si="412"/>
        <v/>
      </c>
      <c r="H4704" s="15">
        <f t="shared" si="810"/>
        <v>0</v>
      </c>
      <c r="I4704" s="11">
        <f t="shared" ca="1" si="1"/>
        <v>-371.21039999999999</v>
      </c>
      <c r="J4704" s="11"/>
      <c r="K4704" s="9">
        <f t="shared" ca="1" si="808"/>
        <v>-25.638939369999999</v>
      </c>
      <c r="L4704" s="9"/>
      <c r="M4704" s="11"/>
      <c r="N4704" s="11"/>
      <c r="O4704" s="11"/>
      <c r="P4704" s="13"/>
      <c r="Q4704" s="11"/>
      <c r="R4704" s="11"/>
      <c r="S4704" s="11"/>
    </row>
    <row r="4705" spans="2:19" x14ac:dyDescent="0.2">
      <c r="B4705" s="11"/>
      <c r="D4705" s="14">
        <f t="shared" si="807"/>
        <v>47.029999999999212</v>
      </c>
      <c r="E4705" s="11">
        <f t="shared" si="809"/>
        <v>37.840000000001169</v>
      </c>
      <c r="F4705" s="11">
        <f t="shared" si="806"/>
        <v>-371.21040000001148</v>
      </c>
      <c r="G4705" s="11" t="str">
        <f t="shared" ca="1" si="412"/>
        <v/>
      </c>
      <c r="H4705" s="15">
        <f t="shared" si="810"/>
        <v>0</v>
      </c>
      <c r="I4705" s="11">
        <f t="shared" ca="1" si="1"/>
        <v>-371.21039999999999</v>
      </c>
      <c r="J4705" s="11"/>
      <c r="K4705" s="9">
        <f t="shared" ca="1" si="808"/>
        <v>-25.638939369999999</v>
      </c>
      <c r="L4705" s="9"/>
      <c r="M4705" s="11"/>
      <c r="N4705" s="11"/>
      <c r="O4705" s="11"/>
      <c r="P4705" s="13"/>
      <c r="Q4705" s="11"/>
      <c r="R4705" s="11"/>
      <c r="S4705" s="11"/>
    </row>
    <row r="4706" spans="2:19" x14ac:dyDescent="0.2">
      <c r="B4706" s="11"/>
      <c r="D4706" s="14">
        <f t="shared" si="807"/>
        <v>47.03999999999921</v>
      </c>
      <c r="E4706" s="11">
        <f t="shared" si="809"/>
        <v>37.840000000001169</v>
      </c>
      <c r="F4706" s="11">
        <f t="shared" si="806"/>
        <v>-371.21040000001148</v>
      </c>
      <c r="G4706" s="11" t="str">
        <f t="shared" ca="1" si="412"/>
        <v/>
      </c>
      <c r="H4706" s="15">
        <f t="shared" si="810"/>
        <v>0</v>
      </c>
      <c r="I4706" s="11">
        <f t="shared" ca="1" si="1"/>
        <v>-371.21039999999999</v>
      </c>
      <c r="J4706" s="11"/>
      <c r="K4706" s="9">
        <f t="shared" ca="1" si="808"/>
        <v>-25.638939369999999</v>
      </c>
      <c r="L4706" s="9"/>
      <c r="M4706" s="11"/>
      <c r="N4706" s="11"/>
      <c r="O4706" s="11"/>
      <c r="P4706" s="13"/>
      <c r="Q4706" s="11"/>
      <c r="R4706" s="11"/>
      <c r="S4706" s="11"/>
    </row>
    <row r="4707" spans="2:19" x14ac:dyDescent="0.2">
      <c r="B4707" s="11"/>
      <c r="D4707" s="14">
        <f t="shared" si="807"/>
        <v>47.049999999999208</v>
      </c>
      <c r="E4707" s="11">
        <f t="shared" si="809"/>
        <v>37.840000000001169</v>
      </c>
      <c r="F4707" s="11">
        <f t="shared" si="806"/>
        <v>-371.21040000001148</v>
      </c>
      <c r="G4707" s="11" t="str">
        <f t="shared" ca="1" si="412"/>
        <v/>
      </c>
      <c r="H4707" s="15">
        <f t="shared" si="810"/>
        <v>0</v>
      </c>
      <c r="I4707" s="11">
        <f t="shared" ca="1" si="1"/>
        <v>-371.21039999999999</v>
      </c>
      <c r="J4707" s="11"/>
      <c r="K4707" s="9">
        <f t="shared" ca="1" si="808"/>
        <v>-25.638939369999999</v>
      </c>
      <c r="L4707" s="9"/>
      <c r="M4707" s="11"/>
      <c r="N4707" s="11"/>
      <c r="O4707" s="11"/>
      <c r="P4707" s="13"/>
      <c r="Q4707" s="11"/>
      <c r="R4707" s="11"/>
      <c r="S4707" s="11"/>
    </row>
    <row r="4708" spans="2:19" x14ac:dyDescent="0.2">
      <c r="B4708" s="11"/>
      <c r="D4708" s="14">
        <f t="shared" si="807"/>
        <v>47.059999999999206</v>
      </c>
      <c r="E4708" s="11">
        <f t="shared" si="809"/>
        <v>37.840000000001169</v>
      </c>
      <c r="F4708" s="11">
        <f t="shared" si="806"/>
        <v>-371.21040000001148</v>
      </c>
      <c r="G4708" s="11" t="str">
        <f t="shared" ca="1" si="412"/>
        <v/>
      </c>
      <c r="H4708" s="15">
        <f t="shared" si="810"/>
        <v>0</v>
      </c>
      <c r="I4708" s="11">
        <f t="shared" ca="1" si="1"/>
        <v>-371.21039999999999</v>
      </c>
      <c r="J4708" s="11"/>
      <c r="K4708" s="9">
        <f t="shared" ca="1" si="808"/>
        <v>-25.638939369999999</v>
      </c>
      <c r="L4708" s="9"/>
      <c r="M4708" s="11"/>
      <c r="N4708" s="11"/>
      <c r="O4708" s="11"/>
      <c r="P4708" s="13"/>
      <c r="Q4708" s="11"/>
      <c r="R4708" s="11"/>
      <c r="S4708" s="11"/>
    </row>
    <row r="4709" spans="2:19" x14ac:dyDescent="0.2">
      <c r="B4709" s="11"/>
      <c r="D4709" s="14">
        <f t="shared" si="807"/>
        <v>47.069999999999204</v>
      </c>
      <c r="E4709" s="11">
        <f t="shared" si="809"/>
        <v>37.840000000001169</v>
      </c>
      <c r="F4709" s="11">
        <f t="shared" si="806"/>
        <v>-371.21040000001148</v>
      </c>
      <c r="G4709" s="11" t="str">
        <f t="shared" ca="1" si="412"/>
        <v/>
      </c>
      <c r="H4709" s="15">
        <f t="shared" si="810"/>
        <v>0</v>
      </c>
      <c r="I4709" s="11">
        <f t="shared" ca="1" si="1"/>
        <v>-371.21039999999999</v>
      </c>
      <c r="J4709" s="11"/>
      <c r="K4709" s="9">
        <f t="shared" ca="1" si="808"/>
        <v>-25.638939369999999</v>
      </c>
      <c r="L4709" s="9"/>
      <c r="M4709" s="11"/>
      <c r="N4709" s="11"/>
      <c r="O4709" s="11"/>
      <c r="P4709" s="13"/>
      <c r="Q4709" s="11"/>
      <c r="R4709" s="11"/>
      <c r="S4709" s="11"/>
    </row>
    <row r="4710" spans="2:19" x14ac:dyDescent="0.2">
      <c r="B4710" s="11"/>
      <c r="D4710" s="14">
        <f t="shared" si="807"/>
        <v>47.079999999999202</v>
      </c>
      <c r="E4710" s="11">
        <f t="shared" si="809"/>
        <v>37.840000000001169</v>
      </c>
      <c r="F4710" s="11">
        <f t="shared" si="806"/>
        <v>-371.21040000001148</v>
      </c>
      <c r="G4710" s="11" t="str">
        <f t="shared" ca="1" si="412"/>
        <v/>
      </c>
      <c r="H4710" s="15">
        <f t="shared" si="810"/>
        <v>0</v>
      </c>
      <c r="I4710" s="11">
        <f t="shared" ca="1" si="1"/>
        <v>-371.21039999999999</v>
      </c>
      <c r="J4710" s="11"/>
      <c r="K4710" s="9">
        <f t="shared" ca="1" si="808"/>
        <v>-25.638939369999999</v>
      </c>
      <c r="L4710" s="9"/>
      <c r="M4710" s="11"/>
      <c r="N4710" s="11"/>
      <c r="O4710" s="11"/>
      <c r="P4710" s="13"/>
      <c r="Q4710" s="11"/>
      <c r="R4710" s="11"/>
      <c r="S4710" s="11"/>
    </row>
    <row r="4711" spans="2:19" x14ac:dyDescent="0.2">
      <c r="B4711" s="11"/>
      <c r="D4711" s="14">
        <f t="shared" si="807"/>
        <v>47.0899999999992</v>
      </c>
      <c r="E4711" s="11">
        <f t="shared" si="809"/>
        <v>37.840000000001169</v>
      </c>
      <c r="F4711" s="11">
        <f t="shared" si="806"/>
        <v>-371.21040000001148</v>
      </c>
      <c r="G4711" s="11" t="str">
        <f t="shared" ca="1" si="412"/>
        <v/>
      </c>
      <c r="H4711" s="15">
        <f t="shared" si="810"/>
        <v>0</v>
      </c>
      <c r="I4711" s="11">
        <f t="shared" ca="1" si="1"/>
        <v>-371.21039999999999</v>
      </c>
      <c r="J4711" s="11"/>
      <c r="K4711" s="9">
        <f t="shared" ca="1" si="808"/>
        <v>-25.638939369999999</v>
      </c>
      <c r="L4711" s="9"/>
      <c r="M4711" s="11"/>
      <c r="N4711" s="11"/>
      <c r="O4711" s="11"/>
      <c r="P4711" s="13"/>
      <c r="Q4711" s="11"/>
      <c r="R4711" s="11"/>
      <c r="S4711" s="11"/>
    </row>
    <row r="4712" spans="2:19" x14ac:dyDescent="0.2">
      <c r="B4712" s="11"/>
      <c r="D4712" s="14">
        <f t="shared" si="807"/>
        <v>47.099999999999199</v>
      </c>
      <c r="E4712" s="11">
        <f t="shared" si="809"/>
        <v>37.840000000001169</v>
      </c>
      <c r="F4712" s="11">
        <f t="shared" si="806"/>
        <v>-371.21040000001148</v>
      </c>
      <c r="G4712" s="11" t="str">
        <f t="shared" ca="1" si="412"/>
        <v/>
      </c>
      <c r="H4712" s="15">
        <f t="shared" si="810"/>
        <v>0</v>
      </c>
      <c r="I4712" s="11">
        <f t="shared" ca="1" si="1"/>
        <v>-371.21039999999999</v>
      </c>
      <c r="J4712" s="11"/>
      <c r="K4712" s="9">
        <f t="shared" ca="1" si="808"/>
        <v>-25.638939369999999</v>
      </c>
      <c r="L4712" s="9"/>
      <c r="M4712" s="11"/>
      <c r="N4712" s="11"/>
      <c r="O4712" s="11"/>
      <c r="P4712" s="13"/>
      <c r="Q4712" s="11"/>
      <c r="R4712" s="11"/>
      <c r="S4712" s="11"/>
    </row>
    <row r="4713" spans="2:19" x14ac:dyDescent="0.2">
      <c r="B4713" s="11"/>
      <c r="D4713" s="14">
        <f t="shared" si="807"/>
        <v>47.109999999999197</v>
      </c>
      <c r="E4713" s="11">
        <f t="shared" si="809"/>
        <v>37.840000000001169</v>
      </c>
      <c r="F4713" s="11">
        <f t="shared" si="806"/>
        <v>-371.21040000001148</v>
      </c>
      <c r="G4713" s="11" t="str">
        <f t="shared" ca="1" si="412"/>
        <v/>
      </c>
      <c r="H4713" s="15">
        <f t="shared" si="810"/>
        <v>0</v>
      </c>
      <c r="I4713" s="11">
        <f t="shared" ca="1" si="1"/>
        <v>-371.21039999999999</v>
      </c>
      <c r="J4713" s="11"/>
      <c r="K4713" s="9">
        <f t="shared" ca="1" si="808"/>
        <v>-25.638939369999999</v>
      </c>
      <c r="L4713" s="9"/>
      <c r="M4713" s="11"/>
      <c r="N4713" s="11"/>
      <c r="O4713" s="11"/>
      <c r="P4713" s="13"/>
      <c r="Q4713" s="11"/>
      <c r="R4713" s="11"/>
      <c r="S4713" s="11"/>
    </row>
    <row r="4714" spans="2:19" x14ac:dyDescent="0.2">
      <c r="B4714" s="11"/>
      <c r="D4714" s="14">
        <f t="shared" si="807"/>
        <v>47.119999999999195</v>
      </c>
      <c r="E4714" s="11">
        <f t="shared" si="809"/>
        <v>37.840000000001169</v>
      </c>
      <c r="F4714" s="11">
        <f t="shared" si="806"/>
        <v>-371.21040000001148</v>
      </c>
      <c r="G4714" s="11" t="str">
        <f t="shared" ca="1" si="412"/>
        <v/>
      </c>
      <c r="H4714" s="15">
        <f t="shared" si="810"/>
        <v>0</v>
      </c>
      <c r="I4714" s="11">
        <f t="shared" ca="1" si="1"/>
        <v>-371.21039999999999</v>
      </c>
      <c r="J4714" s="11"/>
      <c r="K4714" s="9">
        <f t="shared" ca="1" si="808"/>
        <v>-25.638939369999999</v>
      </c>
      <c r="L4714" s="9"/>
      <c r="M4714" s="11"/>
      <c r="N4714" s="11"/>
      <c r="O4714" s="11"/>
      <c r="P4714" s="13"/>
      <c r="Q4714" s="11"/>
      <c r="R4714" s="11"/>
      <c r="S4714" s="11"/>
    </row>
    <row r="4715" spans="2:19" x14ac:dyDescent="0.2">
      <c r="B4715" s="11"/>
      <c r="D4715" s="14">
        <f t="shared" si="807"/>
        <v>47.129999999999193</v>
      </c>
      <c r="E4715" s="11">
        <f t="shared" si="809"/>
        <v>37.840000000001169</v>
      </c>
      <c r="F4715" s="11">
        <f t="shared" si="806"/>
        <v>-371.21040000001148</v>
      </c>
      <c r="G4715" s="11" t="str">
        <f t="shared" ca="1" si="412"/>
        <v/>
      </c>
      <c r="H4715" s="15">
        <f t="shared" si="810"/>
        <v>0</v>
      </c>
      <c r="I4715" s="11">
        <f t="shared" ca="1" si="1"/>
        <v>-371.21039999999999</v>
      </c>
      <c r="J4715" s="11"/>
      <c r="K4715" s="9">
        <f t="shared" ca="1" si="808"/>
        <v>-25.638939369999999</v>
      </c>
      <c r="L4715" s="9"/>
      <c r="M4715" s="11"/>
      <c r="N4715" s="11"/>
      <c r="O4715" s="11"/>
      <c r="P4715" s="13"/>
      <c r="Q4715" s="11"/>
      <c r="R4715" s="11"/>
      <c r="S4715" s="11"/>
    </row>
    <row r="4716" spans="2:19" x14ac:dyDescent="0.2">
      <c r="B4716" s="11"/>
      <c r="D4716" s="14">
        <f t="shared" si="807"/>
        <v>47.139999999999191</v>
      </c>
      <c r="E4716" s="11">
        <f t="shared" si="809"/>
        <v>37.840000000001169</v>
      </c>
      <c r="F4716" s="11">
        <f t="shared" si="806"/>
        <v>-371.21040000001148</v>
      </c>
      <c r="G4716" s="11" t="str">
        <f t="shared" ca="1" si="412"/>
        <v/>
      </c>
      <c r="H4716" s="15">
        <f t="shared" si="810"/>
        <v>0</v>
      </c>
      <c r="I4716" s="11">
        <f t="shared" ca="1" si="1"/>
        <v>-371.21039999999999</v>
      </c>
      <c r="J4716" s="11"/>
      <c r="K4716" s="9">
        <f t="shared" ca="1" si="808"/>
        <v>-25.638939369999999</v>
      </c>
      <c r="L4716" s="9"/>
      <c r="M4716" s="11"/>
      <c r="N4716" s="11"/>
      <c r="O4716" s="11"/>
      <c r="P4716" s="13"/>
      <c r="Q4716" s="11"/>
      <c r="R4716" s="11"/>
      <c r="S4716" s="11"/>
    </row>
    <row r="4717" spans="2:19" x14ac:dyDescent="0.2">
      <c r="B4717" s="11"/>
      <c r="D4717" s="14">
        <f t="shared" si="807"/>
        <v>47.149999999999189</v>
      </c>
      <c r="E4717" s="11">
        <f t="shared" si="809"/>
        <v>37.840000000001169</v>
      </c>
      <c r="F4717" s="11">
        <f t="shared" si="806"/>
        <v>-371.21040000001148</v>
      </c>
      <c r="G4717" s="11" t="str">
        <f t="shared" ca="1" si="412"/>
        <v/>
      </c>
      <c r="H4717" s="15">
        <f t="shared" si="810"/>
        <v>0</v>
      </c>
      <c r="I4717" s="11">
        <f t="shared" ca="1" si="1"/>
        <v>-371.21039999999999</v>
      </c>
      <c r="J4717" s="11"/>
      <c r="K4717" s="9">
        <f t="shared" ca="1" si="808"/>
        <v>-25.638939369999999</v>
      </c>
      <c r="L4717" s="9"/>
      <c r="M4717" s="11"/>
      <c r="N4717" s="11"/>
      <c r="O4717" s="11"/>
      <c r="P4717" s="13"/>
      <c r="Q4717" s="11"/>
      <c r="R4717" s="11"/>
      <c r="S4717" s="11"/>
    </row>
    <row r="4718" spans="2:19" x14ac:dyDescent="0.2">
      <c r="B4718" s="11"/>
      <c r="D4718" s="14">
        <f t="shared" si="807"/>
        <v>47.159999999999187</v>
      </c>
      <c r="E4718" s="11">
        <f t="shared" si="809"/>
        <v>37.840000000001169</v>
      </c>
      <c r="F4718" s="11">
        <f t="shared" si="806"/>
        <v>-371.21040000001148</v>
      </c>
      <c r="G4718" s="11" t="str">
        <f t="shared" ca="1" si="412"/>
        <v/>
      </c>
      <c r="H4718" s="15">
        <f t="shared" si="810"/>
        <v>0</v>
      </c>
      <c r="I4718" s="11">
        <f t="shared" ca="1" si="1"/>
        <v>-371.21039999999999</v>
      </c>
      <c r="J4718" s="11"/>
      <c r="K4718" s="9">
        <f t="shared" ca="1" si="808"/>
        <v>-25.638939369999999</v>
      </c>
      <c r="L4718" s="9"/>
      <c r="M4718" s="11"/>
      <c r="N4718" s="11"/>
      <c r="O4718" s="11"/>
      <c r="P4718" s="13"/>
      <c r="Q4718" s="11"/>
      <c r="R4718" s="11"/>
      <c r="S4718" s="11"/>
    </row>
    <row r="4719" spans="2:19" x14ac:dyDescent="0.2">
      <c r="B4719" s="11"/>
      <c r="D4719" s="14">
        <f t="shared" si="807"/>
        <v>47.169999999999185</v>
      </c>
      <c r="E4719" s="11">
        <f t="shared" si="809"/>
        <v>37.840000000001169</v>
      </c>
      <c r="F4719" s="11">
        <f t="shared" si="806"/>
        <v>-371.21040000001148</v>
      </c>
      <c r="G4719" s="11" t="str">
        <f t="shared" ca="1" si="412"/>
        <v/>
      </c>
      <c r="H4719" s="15">
        <f t="shared" si="810"/>
        <v>0</v>
      </c>
      <c r="I4719" s="11">
        <f t="shared" ca="1" si="1"/>
        <v>-371.21039999999999</v>
      </c>
      <c r="J4719" s="11"/>
      <c r="K4719" s="9">
        <f t="shared" ca="1" si="808"/>
        <v>-25.638939369999999</v>
      </c>
      <c r="L4719" s="9"/>
      <c r="M4719" s="11"/>
      <c r="N4719" s="11"/>
      <c r="O4719" s="11"/>
      <c r="P4719" s="13"/>
      <c r="Q4719" s="11"/>
      <c r="R4719" s="11"/>
      <c r="S4719" s="11"/>
    </row>
    <row r="4720" spans="2:19" x14ac:dyDescent="0.2">
      <c r="B4720" s="11"/>
      <c r="D4720" s="14">
        <f t="shared" si="807"/>
        <v>47.179999999999183</v>
      </c>
      <c r="E4720" s="11">
        <f t="shared" si="809"/>
        <v>37.840000000001169</v>
      </c>
      <c r="F4720" s="11">
        <f t="shared" si="806"/>
        <v>-371.21040000001148</v>
      </c>
      <c r="G4720" s="11" t="str">
        <f t="shared" ca="1" si="412"/>
        <v/>
      </c>
      <c r="H4720" s="15">
        <f t="shared" si="810"/>
        <v>0</v>
      </c>
      <c r="I4720" s="11">
        <f t="shared" ca="1" si="1"/>
        <v>-371.21039999999999</v>
      </c>
      <c r="J4720" s="11"/>
      <c r="K4720" s="9">
        <f t="shared" ca="1" si="808"/>
        <v>-25.638939369999999</v>
      </c>
      <c r="L4720" s="9"/>
      <c r="M4720" s="11"/>
      <c r="N4720" s="11"/>
      <c r="O4720" s="11"/>
      <c r="P4720" s="13"/>
      <c r="Q4720" s="11"/>
      <c r="R4720" s="11"/>
      <c r="S4720" s="11"/>
    </row>
    <row r="4721" spans="2:19" x14ac:dyDescent="0.2">
      <c r="B4721" s="11"/>
      <c r="D4721" s="14">
        <f t="shared" si="807"/>
        <v>47.189999999999181</v>
      </c>
      <c r="E4721" s="11">
        <f t="shared" si="809"/>
        <v>37.840000000001169</v>
      </c>
      <c r="F4721" s="11">
        <f t="shared" si="806"/>
        <v>-371.21040000001148</v>
      </c>
      <c r="G4721" s="11" t="str">
        <f t="shared" ca="1" si="412"/>
        <v/>
      </c>
      <c r="H4721" s="15">
        <f t="shared" si="810"/>
        <v>0</v>
      </c>
      <c r="I4721" s="11">
        <f t="shared" ca="1" si="1"/>
        <v>-371.21039999999999</v>
      </c>
      <c r="J4721" s="11"/>
      <c r="K4721" s="9">
        <f t="shared" ca="1" si="808"/>
        <v>-25.638939369999999</v>
      </c>
      <c r="L4721" s="9"/>
      <c r="M4721" s="11"/>
      <c r="N4721" s="11"/>
      <c r="O4721" s="11"/>
      <c r="P4721" s="13"/>
      <c r="Q4721" s="11"/>
      <c r="R4721" s="11"/>
      <c r="S4721" s="11"/>
    </row>
    <row r="4722" spans="2:19" x14ac:dyDescent="0.2">
      <c r="B4722" s="11"/>
      <c r="D4722" s="14">
        <f t="shared" si="807"/>
        <v>47.199999999999179</v>
      </c>
      <c r="E4722" s="11">
        <f t="shared" si="809"/>
        <v>37.840000000001169</v>
      </c>
      <c r="F4722" s="11">
        <f t="shared" si="806"/>
        <v>-371.21040000001148</v>
      </c>
      <c r="G4722" s="11" t="str">
        <f t="shared" ca="1" si="412"/>
        <v/>
      </c>
      <c r="H4722" s="15">
        <f t="shared" si="810"/>
        <v>0</v>
      </c>
      <c r="I4722" s="11">
        <f t="shared" ca="1" si="1"/>
        <v>-371.21039999999999</v>
      </c>
      <c r="J4722" s="11"/>
      <c r="K4722" s="9">
        <f t="shared" ca="1" si="808"/>
        <v>-25.638939369999999</v>
      </c>
      <c r="L4722" s="9"/>
      <c r="M4722" s="11"/>
      <c r="N4722" s="11"/>
      <c r="O4722" s="11"/>
      <c r="P4722" s="13"/>
      <c r="Q4722" s="11"/>
      <c r="R4722" s="11"/>
      <c r="S4722" s="11"/>
    </row>
    <row r="4723" spans="2:19" x14ac:dyDescent="0.2">
      <c r="B4723" s="11"/>
      <c r="D4723" s="14">
        <f t="shared" si="807"/>
        <v>47.209999999999177</v>
      </c>
      <c r="E4723" s="11">
        <f t="shared" si="809"/>
        <v>37.840000000001169</v>
      </c>
      <c r="F4723" s="11">
        <f t="shared" si="806"/>
        <v>-371.21040000001148</v>
      </c>
      <c r="G4723" s="11" t="str">
        <f t="shared" ca="1" si="412"/>
        <v/>
      </c>
      <c r="H4723" s="15">
        <f t="shared" si="810"/>
        <v>0</v>
      </c>
      <c r="I4723" s="11">
        <f t="shared" ca="1" si="1"/>
        <v>-371.21039999999999</v>
      </c>
      <c r="J4723" s="11"/>
      <c r="K4723" s="9">
        <f t="shared" ca="1" si="808"/>
        <v>-25.638939369999999</v>
      </c>
      <c r="L4723" s="9"/>
      <c r="M4723" s="11"/>
      <c r="N4723" s="11"/>
      <c r="O4723" s="11"/>
      <c r="P4723" s="13"/>
      <c r="Q4723" s="11"/>
      <c r="R4723" s="11"/>
      <c r="S4723" s="11"/>
    </row>
    <row r="4724" spans="2:19" x14ac:dyDescent="0.2">
      <c r="B4724" s="11"/>
      <c r="D4724" s="14">
        <f t="shared" si="807"/>
        <v>47.219999999999175</v>
      </c>
      <c r="E4724" s="11">
        <f t="shared" si="809"/>
        <v>37.840000000001169</v>
      </c>
      <c r="F4724" s="11">
        <f t="shared" si="806"/>
        <v>-371.21040000001148</v>
      </c>
      <c r="G4724" s="11" t="str">
        <f t="shared" ca="1" si="412"/>
        <v/>
      </c>
      <c r="H4724" s="15">
        <f t="shared" si="810"/>
        <v>0</v>
      </c>
      <c r="I4724" s="11">
        <f t="shared" ca="1" si="1"/>
        <v>-371.21039999999999</v>
      </c>
      <c r="J4724" s="11"/>
      <c r="K4724" s="9">
        <f t="shared" ca="1" si="808"/>
        <v>-25.638939369999999</v>
      </c>
      <c r="L4724" s="9"/>
      <c r="M4724" s="11"/>
      <c r="N4724" s="11"/>
      <c r="O4724" s="11"/>
      <c r="P4724" s="13"/>
      <c r="Q4724" s="11"/>
      <c r="R4724" s="11"/>
      <c r="S4724" s="11"/>
    </row>
    <row r="4725" spans="2:19" x14ac:dyDescent="0.2">
      <c r="B4725" s="11"/>
      <c r="D4725" s="14">
        <f t="shared" si="807"/>
        <v>47.229999999999173</v>
      </c>
      <c r="E4725" s="11">
        <f t="shared" si="809"/>
        <v>37.840000000001169</v>
      </c>
      <c r="F4725" s="11">
        <f t="shared" si="806"/>
        <v>-371.21040000001148</v>
      </c>
      <c r="G4725" s="11" t="str">
        <f t="shared" ca="1" si="412"/>
        <v/>
      </c>
      <c r="H4725" s="15">
        <f t="shared" si="810"/>
        <v>0</v>
      </c>
      <c r="I4725" s="11">
        <f t="shared" ca="1" si="1"/>
        <v>-371.21039999999999</v>
      </c>
      <c r="J4725" s="11"/>
      <c r="K4725" s="9">
        <f t="shared" ca="1" si="808"/>
        <v>-25.638939369999999</v>
      </c>
      <c r="L4725" s="9"/>
      <c r="M4725" s="11"/>
      <c r="N4725" s="11"/>
      <c r="O4725" s="11"/>
      <c r="P4725" s="13"/>
      <c r="Q4725" s="11"/>
      <c r="R4725" s="11"/>
      <c r="S4725" s="11"/>
    </row>
    <row r="4726" spans="2:19" x14ac:dyDescent="0.2">
      <c r="B4726" s="11"/>
      <c r="D4726" s="14">
        <f t="shared" si="807"/>
        <v>47.239999999999171</v>
      </c>
      <c r="E4726" s="11">
        <f t="shared" si="809"/>
        <v>37.840000000001169</v>
      </c>
      <c r="F4726" s="11">
        <f t="shared" si="806"/>
        <v>-371.21040000001148</v>
      </c>
      <c r="G4726" s="11" t="str">
        <f t="shared" ca="1" si="412"/>
        <v/>
      </c>
      <c r="H4726" s="15">
        <f t="shared" si="810"/>
        <v>0</v>
      </c>
      <c r="I4726" s="11">
        <f t="shared" ca="1" si="1"/>
        <v>-371.21039999999999</v>
      </c>
      <c r="J4726" s="11"/>
      <c r="K4726" s="9">
        <f t="shared" ca="1" si="808"/>
        <v>-25.638939369999999</v>
      </c>
      <c r="L4726" s="9"/>
      <c r="M4726" s="11"/>
      <c r="N4726" s="11"/>
      <c r="O4726" s="11"/>
      <c r="P4726" s="13"/>
      <c r="Q4726" s="11"/>
      <c r="R4726" s="11"/>
      <c r="S4726" s="11"/>
    </row>
    <row r="4727" spans="2:19" x14ac:dyDescent="0.2">
      <c r="B4727" s="11"/>
      <c r="D4727" s="14">
        <f t="shared" si="807"/>
        <v>47.249999999999169</v>
      </c>
      <c r="E4727" s="11">
        <f t="shared" si="809"/>
        <v>37.840000000001169</v>
      </c>
      <c r="F4727" s="11">
        <f t="shared" si="806"/>
        <v>-371.21040000001148</v>
      </c>
      <c r="G4727" s="11" t="str">
        <f t="shared" ca="1" si="412"/>
        <v/>
      </c>
      <c r="H4727" s="15">
        <f t="shared" si="810"/>
        <v>0</v>
      </c>
      <c r="I4727" s="11">
        <f t="shared" ca="1" si="1"/>
        <v>-371.21039999999999</v>
      </c>
      <c r="J4727" s="11"/>
      <c r="K4727" s="9">
        <f t="shared" ca="1" si="808"/>
        <v>-25.638939369999999</v>
      </c>
      <c r="L4727" s="9"/>
      <c r="M4727" s="11"/>
      <c r="N4727" s="11"/>
      <c r="O4727" s="11"/>
      <c r="P4727" s="13"/>
      <c r="Q4727" s="11"/>
      <c r="R4727" s="11"/>
      <c r="S4727" s="11"/>
    </row>
    <row r="4728" spans="2:19" x14ac:dyDescent="0.2">
      <c r="B4728" s="11"/>
      <c r="D4728" s="14">
        <f t="shared" si="807"/>
        <v>47.259999999999167</v>
      </c>
      <c r="E4728" s="11">
        <f t="shared" si="809"/>
        <v>37.840000000001169</v>
      </c>
      <c r="F4728" s="11">
        <f t="shared" si="806"/>
        <v>-371.21040000001148</v>
      </c>
      <c r="G4728" s="11" t="str">
        <f t="shared" ca="1" si="412"/>
        <v/>
      </c>
      <c r="H4728" s="15">
        <f t="shared" si="810"/>
        <v>0</v>
      </c>
      <c r="I4728" s="11">
        <f t="shared" ca="1" si="1"/>
        <v>-371.21039999999999</v>
      </c>
      <c r="J4728" s="11"/>
      <c r="K4728" s="9">
        <f t="shared" ca="1" si="808"/>
        <v>-25.638939369999999</v>
      </c>
      <c r="L4728" s="9"/>
      <c r="M4728" s="11"/>
      <c r="N4728" s="11"/>
      <c r="O4728" s="11"/>
      <c r="P4728" s="13"/>
      <c r="Q4728" s="11"/>
      <c r="R4728" s="11"/>
      <c r="S4728" s="11"/>
    </row>
    <row r="4729" spans="2:19" x14ac:dyDescent="0.2">
      <c r="B4729" s="11"/>
      <c r="D4729" s="14">
        <f t="shared" si="807"/>
        <v>47.269999999999165</v>
      </c>
      <c r="E4729" s="11">
        <f t="shared" si="809"/>
        <v>37.840000000001169</v>
      </c>
      <c r="F4729" s="11">
        <f t="shared" si="806"/>
        <v>-371.21040000001148</v>
      </c>
      <c r="G4729" s="11" t="str">
        <f t="shared" ca="1" si="412"/>
        <v/>
      </c>
      <c r="H4729" s="15">
        <f t="shared" si="810"/>
        <v>0</v>
      </c>
      <c r="I4729" s="11">
        <f t="shared" ca="1" si="1"/>
        <v>-371.21039999999999</v>
      </c>
      <c r="J4729" s="11"/>
      <c r="K4729" s="9">
        <f t="shared" ca="1" si="808"/>
        <v>-25.638939369999999</v>
      </c>
      <c r="L4729" s="9"/>
      <c r="M4729" s="11"/>
      <c r="N4729" s="11"/>
      <c r="O4729" s="11"/>
      <c r="P4729" s="13"/>
      <c r="Q4729" s="11"/>
      <c r="R4729" s="11"/>
      <c r="S4729" s="11"/>
    </row>
    <row r="4730" spans="2:19" x14ac:dyDescent="0.2">
      <c r="B4730" s="11"/>
      <c r="D4730" s="14">
        <f t="shared" si="807"/>
        <v>47.279999999999163</v>
      </c>
      <c r="E4730" s="11">
        <f t="shared" si="809"/>
        <v>37.840000000001169</v>
      </c>
      <c r="F4730" s="11">
        <f t="shared" si="806"/>
        <v>-371.21040000001148</v>
      </c>
      <c r="G4730" s="11" t="str">
        <f t="shared" ca="1" si="412"/>
        <v/>
      </c>
      <c r="H4730" s="15">
        <f t="shared" si="810"/>
        <v>0</v>
      </c>
      <c r="I4730" s="11">
        <f t="shared" ca="1" si="1"/>
        <v>-371.21039999999999</v>
      </c>
      <c r="J4730" s="11"/>
      <c r="K4730" s="9">
        <f t="shared" ca="1" si="808"/>
        <v>-25.638939369999999</v>
      </c>
      <c r="L4730" s="9"/>
      <c r="M4730" s="11"/>
      <c r="N4730" s="11"/>
      <c r="O4730" s="11"/>
      <c r="P4730" s="13"/>
      <c r="Q4730" s="11"/>
      <c r="R4730" s="11"/>
      <c r="S4730" s="11"/>
    </row>
    <row r="4731" spans="2:19" x14ac:dyDescent="0.2">
      <c r="B4731" s="11"/>
      <c r="D4731" s="14">
        <f t="shared" si="807"/>
        <v>47.289999999999161</v>
      </c>
      <c r="E4731" s="11">
        <f t="shared" si="809"/>
        <v>37.840000000001169</v>
      </c>
      <c r="F4731" s="11">
        <f t="shared" si="806"/>
        <v>-371.21040000001148</v>
      </c>
      <c r="G4731" s="11" t="str">
        <f t="shared" ca="1" si="412"/>
        <v/>
      </c>
      <c r="H4731" s="15">
        <f t="shared" si="810"/>
        <v>0</v>
      </c>
      <c r="I4731" s="11">
        <f t="shared" ca="1" si="1"/>
        <v>-371.21039999999999</v>
      </c>
      <c r="J4731" s="11"/>
      <c r="K4731" s="9">
        <f t="shared" ca="1" si="808"/>
        <v>-25.638939369999999</v>
      </c>
      <c r="L4731" s="9"/>
      <c r="M4731" s="11"/>
      <c r="N4731" s="11"/>
      <c r="O4731" s="11"/>
      <c r="P4731" s="13"/>
      <c r="Q4731" s="11"/>
      <c r="R4731" s="11"/>
      <c r="S4731" s="11"/>
    </row>
    <row r="4732" spans="2:19" x14ac:dyDescent="0.2">
      <c r="B4732" s="11"/>
      <c r="D4732" s="14">
        <f t="shared" si="807"/>
        <v>47.299999999999159</v>
      </c>
      <c r="E4732" s="11">
        <f t="shared" si="809"/>
        <v>37.840000000001169</v>
      </c>
      <c r="F4732" s="11">
        <f t="shared" si="806"/>
        <v>-371.21040000001148</v>
      </c>
      <c r="G4732" s="11" t="str">
        <f t="shared" ca="1" si="412"/>
        <v/>
      </c>
      <c r="H4732" s="15">
        <f t="shared" si="810"/>
        <v>0</v>
      </c>
      <c r="I4732" s="11">
        <f t="shared" ca="1" si="1"/>
        <v>-371.21039999999999</v>
      </c>
      <c r="J4732" s="11"/>
      <c r="K4732" s="9">
        <f t="shared" ca="1" si="808"/>
        <v>-25.638939369999999</v>
      </c>
      <c r="L4732" s="9"/>
      <c r="M4732" s="11"/>
      <c r="N4732" s="11"/>
      <c r="O4732" s="11"/>
      <c r="P4732" s="13"/>
      <c r="Q4732" s="11"/>
      <c r="R4732" s="11"/>
      <c r="S4732" s="11"/>
    </row>
    <row r="4733" spans="2:19" x14ac:dyDescent="0.2">
      <c r="B4733" s="11"/>
      <c r="D4733" s="14">
        <f t="shared" si="807"/>
        <v>47.309999999999157</v>
      </c>
      <c r="E4733" s="11">
        <f t="shared" si="809"/>
        <v>37.840000000001169</v>
      </c>
      <c r="F4733" s="11">
        <f t="shared" si="806"/>
        <v>-371.21040000001148</v>
      </c>
      <c r="G4733" s="11" t="str">
        <f t="shared" ca="1" si="412"/>
        <v/>
      </c>
      <c r="H4733" s="15">
        <f t="shared" si="810"/>
        <v>0</v>
      </c>
      <c r="I4733" s="11">
        <f t="shared" ca="1" si="1"/>
        <v>-371.21039999999999</v>
      </c>
      <c r="J4733" s="11"/>
      <c r="K4733" s="9">
        <f t="shared" ca="1" si="808"/>
        <v>-25.638939369999999</v>
      </c>
      <c r="L4733" s="9"/>
      <c r="M4733" s="11"/>
      <c r="N4733" s="11"/>
      <c r="O4733" s="11"/>
      <c r="P4733" s="13"/>
      <c r="Q4733" s="11"/>
      <c r="R4733" s="11"/>
      <c r="S4733" s="11"/>
    </row>
    <row r="4734" spans="2:19" x14ac:dyDescent="0.2">
      <c r="B4734" s="11"/>
      <c r="D4734" s="14">
        <f t="shared" si="807"/>
        <v>47.319999999999155</v>
      </c>
      <c r="E4734" s="11">
        <f t="shared" si="809"/>
        <v>37.840000000001169</v>
      </c>
      <c r="F4734" s="11">
        <f t="shared" si="806"/>
        <v>-371.21040000001148</v>
      </c>
      <c r="G4734" s="11" t="str">
        <f t="shared" ca="1" si="412"/>
        <v/>
      </c>
      <c r="H4734" s="15">
        <f t="shared" si="810"/>
        <v>0</v>
      </c>
      <c r="I4734" s="11">
        <f t="shared" ca="1" si="1"/>
        <v>-371.21039999999999</v>
      </c>
      <c r="J4734" s="11"/>
      <c r="K4734" s="9">
        <f t="shared" ca="1" si="808"/>
        <v>-25.638939369999999</v>
      </c>
      <c r="L4734" s="9"/>
      <c r="M4734" s="11"/>
      <c r="N4734" s="11"/>
      <c r="O4734" s="11"/>
      <c r="P4734" s="13"/>
      <c r="Q4734" s="11"/>
      <c r="R4734" s="11"/>
      <c r="S4734" s="11"/>
    </row>
    <row r="4735" spans="2:19" x14ac:dyDescent="0.2">
      <c r="B4735" s="11"/>
      <c r="D4735" s="14">
        <f t="shared" si="807"/>
        <v>47.329999999999153</v>
      </c>
      <c r="E4735" s="11">
        <f t="shared" si="809"/>
        <v>37.840000000001169</v>
      </c>
      <c r="F4735" s="11">
        <f t="shared" si="806"/>
        <v>-371.21040000001148</v>
      </c>
      <c r="G4735" s="11" t="str">
        <f t="shared" ca="1" si="412"/>
        <v/>
      </c>
      <c r="H4735" s="15">
        <f t="shared" si="810"/>
        <v>0</v>
      </c>
      <c r="I4735" s="11">
        <f t="shared" ca="1" si="1"/>
        <v>-371.21039999999999</v>
      </c>
      <c r="J4735" s="11"/>
      <c r="K4735" s="9">
        <f t="shared" ca="1" si="808"/>
        <v>-25.638939369999999</v>
      </c>
      <c r="L4735" s="9"/>
      <c r="M4735" s="11"/>
      <c r="N4735" s="11"/>
      <c r="O4735" s="11"/>
      <c r="P4735" s="13"/>
      <c r="Q4735" s="11"/>
      <c r="R4735" s="11"/>
      <c r="S4735" s="11"/>
    </row>
    <row r="4736" spans="2:19" x14ac:dyDescent="0.2">
      <c r="B4736" s="11"/>
      <c r="D4736" s="14">
        <f t="shared" si="807"/>
        <v>47.339999999999151</v>
      </c>
      <c r="E4736" s="11">
        <f t="shared" si="809"/>
        <v>37.840000000001169</v>
      </c>
      <c r="F4736" s="11">
        <f t="shared" si="806"/>
        <v>-371.21040000001148</v>
      </c>
      <c r="G4736" s="11" t="str">
        <f t="shared" ca="1" si="412"/>
        <v/>
      </c>
      <c r="H4736" s="15">
        <f t="shared" si="810"/>
        <v>0</v>
      </c>
      <c r="I4736" s="11">
        <f t="shared" ca="1" si="1"/>
        <v>-371.21039999999999</v>
      </c>
      <c r="J4736" s="11"/>
      <c r="K4736" s="9">
        <f t="shared" ca="1" si="808"/>
        <v>-25.638939369999999</v>
      </c>
      <c r="L4736" s="9"/>
      <c r="M4736" s="11"/>
      <c r="N4736" s="11"/>
      <c r="O4736" s="11"/>
      <c r="P4736" s="13"/>
      <c r="Q4736" s="11"/>
      <c r="R4736" s="11"/>
      <c r="S4736" s="11"/>
    </row>
    <row r="4737" spans="2:19" x14ac:dyDescent="0.2">
      <c r="B4737" s="11"/>
      <c r="D4737" s="14">
        <f t="shared" si="807"/>
        <v>47.349999999999149</v>
      </c>
      <c r="E4737" s="11">
        <f t="shared" si="809"/>
        <v>37.840000000001169</v>
      </c>
      <c r="F4737" s="11">
        <f t="shared" si="806"/>
        <v>-371.21040000001148</v>
      </c>
      <c r="G4737" s="11" t="str">
        <f t="shared" ca="1" si="412"/>
        <v/>
      </c>
      <c r="H4737" s="15">
        <f t="shared" si="810"/>
        <v>0</v>
      </c>
      <c r="I4737" s="11">
        <f t="shared" ca="1" si="1"/>
        <v>-371.21039999999999</v>
      </c>
      <c r="J4737" s="11"/>
      <c r="K4737" s="9">
        <f t="shared" ca="1" si="808"/>
        <v>-25.638939369999999</v>
      </c>
      <c r="L4737" s="9"/>
      <c r="M4737" s="11"/>
      <c r="N4737" s="11"/>
      <c r="O4737" s="11"/>
      <c r="P4737" s="13"/>
      <c r="Q4737" s="11"/>
      <c r="R4737" s="11"/>
      <c r="S4737" s="11"/>
    </row>
    <row r="4738" spans="2:19" x14ac:dyDescent="0.2">
      <c r="B4738" s="11"/>
      <c r="D4738" s="14">
        <f t="shared" si="807"/>
        <v>47.359999999999147</v>
      </c>
      <c r="E4738" s="11">
        <f t="shared" si="809"/>
        <v>37.840000000001169</v>
      </c>
      <c r="F4738" s="11">
        <f t="shared" ref="F4738:F4801" si="811">E4738*Grav</f>
        <v>-371.21040000001148</v>
      </c>
      <c r="G4738" s="11" t="str">
        <f t="shared" ca="1" si="412"/>
        <v/>
      </c>
      <c r="H4738" s="15">
        <f t="shared" si="810"/>
        <v>0</v>
      </c>
      <c r="I4738" s="11">
        <f t="shared" ca="1" si="1"/>
        <v>-371.21039999999999</v>
      </c>
      <c r="J4738" s="11"/>
      <c r="K4738" s="9">
        <f t="shared" ca="1" si="808"/>
        <v>-25.638939369999999</v>
      </c>
      <c r="L4738" s="9"/>
      <c r="M4738" s="11"/>
      <c r="N4738" s="11"/>
      <c r="O4738" s="11"/>
      <c r="P4738" s="13"/>
      <c r="Q4738" s="11"/>
      <c r="R4738" s="11"/>
      <c r="S4738" s="11"/>
    </row>
    <row r="4739" spans="2:19" x14ac:dyDescent="0.2">
      <c r="B4739" s="11"/>
      <c r="D4739" s="14">
        <f t="shared" ref="D4739:D4802" si="812">D4738+DeltaT</f>
        <v>47.369999999999145</v>
      </c>
      <c r="E4739" s="11">
        <f t="shared" si="809"/>
        <v>37.840000000001169</v>
      </c>
      <c r="F4739" s="11">
        <f t="shared" si="811"/>
        <v>-371.21040000001148</v>
      </c>
      <c r="G4739" s="11" t="str">
        <f t="shared" ca="1" si="412"/>
        <v/>
      </c>
      <c r="H4739" s="15">
        <f t="shared" si="810"/>
        <v>0</v>
      </c>
      <c r="I4739" s="11">
        <f t="shared" ca="1" si="1"/>
        <v>-371.21039999999999</v>
      </c>
      <c r="J4739" s="11"/>
      <c r="K4739" s="9">
        <f t="shared" ref="K4739:K4802" ca="1" si="813">K4738+J4738*DeltaT</f>
        <v>-25.638939369999999</v>
      </c>
      <c r="L4739" s="9"/>
      <c r="M4739" s="11"/>
      <c r="N4739" s="11"/>
      <c r="O4739" s="11"/>
      <c r="P4739" s="13"/>
      <c r="Q4739" s="11"/>
      <c r="R4739" s="11"/>
      <c r="S4739" s="11"/>
    </row>
    <row r="4740" spans="2:19" x14ac:dyDescent="0.2">
      <c r="B4740" s="11"/>
      <c r="D4740" s="14">
        <f t="shared" si="812"/>
        <v>47.379999999999143</v>
      </c>
      <c r="E4740" s="11">
        <f t="shared" si="809"/>
        <v>37.840000000001169</v>
      </c>
      <c r="F4740" s="11">
        <f t="shared" si="811"/>
        <v>-371.21040000001148</v>
      </c>
      <c r="G4740" s="11" t="str">
        <f t="shared" ca="1" si="412"/>
        <v/>
      </c>
      <c r="H4740" s="15">
        <f t="shared" si="810"/>
        <v>0</v>
      </c>
      <c r="I4740" s="11">
        <f t="shared" ca="1" si="1"/>
        <v>-371.21039999999999</v>
      </c>
      <c r="J4740" s="11"/>
      <c r="K4740" s="9">
        <f t="shared" ca="1" si="813"/>
        <v>-25.638939369999999</v>
      </c>
      <c r="L4740" s="9"/>
      <c r="M4740" s="11"/>
      <c r="N4740" s="11"/>
      <c r="O4740" s="11"/>
      <c r="P4740" s="13"/>
      <c r="Q4740" s="11"/>
      <c r="R4740" s="11"/>
      <c r="S4740" s="11"/>
    </row>
    <row r="4741" spans="2:19" x14ac:dyDescent="0.2">
      <c r="B4741" s="11"/>
      <c r="D4741" s="14">
        <f t="shared" si="812"/>
        <v>47.389999999999141</v>
      </c>
      <c r="E4741" s="11">
        <f t="shared" si="809"/>
        <v>37.840000000001169</v>
      </c>
      <c r="F4741" s="11">
        <f t="shared" si="811"/>
        <v>-371.21040000001148</v>
      </c>
      <c r="G4741" s="11" t="str">
        <f t="shared" ca="1" si="412"/>
        <v/>
      </c>
      <c r="H4741" s="15">
        <f t="shared" si="810"/>
        <v>0</v>
      </c>
      <c r="I4741" s="11">
        <f t="shared" ca="1" si="1"/>
        <v>-371.21039999999999</v>
      </c>
      <c r="J4741" s="11"/>
      <c r="K4741" s="9">
        <f t="shared" ca="1" si="813"/>
        <v>-25.638939369999999</v>
      </c>
      <c r="L4741" s="9"/>
      <c r="M4741" s="11"/>
      <c r="N4741" s="11"/>
      <c r="O4741" s="11"/>
      <c r="P4741" s="13"/>
      <c r="Q4741" s="11"/>
      <c r="R4741" s="11"/>
      <c r="S4741" s="11"/>
    </row>
    <row r="4742" spans="2:19" x14ac:dyDescent="0.2">
      <c r="B4742" s="11"/>
      <c r="D4742" s="14">
        <f t="shared" si="812"/>
        <v>47.399999999999139</v>
      </c>
      <c r="E4742" s="11">
        <f t="shared" ref="E4742:E4805" si="814">IF(D4742&lt;ThrustCurveTime,E4741-(Mdot)/10,E4741)</f>
        <v>37.840000000001169</v>
      </c>
      <c r="F4742" s="11">
        <f t="shared" si="811"/>
        <v>-371.21040000001148</v>
      </c>
      <c r="G4742" s="11" t="str">
        <f t="shared" ca="1" si="412"/>
        <v/>
      </c>
      <c r="H4742" s="15">
        <f t="shared" si="810"/>
        <v>0</v>
      </c>
      <c r="I4742" s="11">
        <f t="shared" ca="1" si="1"/>
        <v>-371.21039999999999</v>
      </c>
      <c r="J4742" s="11"/>
      <c r="K4742" s="9">
        <f t="shared" ca="1" si="813"/>
        <v>-25.638939369999999</v>
      </c>
      <c r="L4742" s="9"/>
      <c r="M4742" s="11"/>
      <c r="N4742" s="11"/>
      <c r="O4742" s="11"/>
      <c r="P4742" s="13"/>
      <c r="Q4742" s="11"/>
      <c r="R4742" s="11"/>
      <c r="S4742" s="11"/>
    </row>
    <row r="4743" spans="2:19" x14ac:dyDescent="0.2">
      <c r="B4743" s="11"/>
      <c r="D4743" s="14">
        <f t="shared" si="812"/>
        <v>47.409999999999137</v>
      </c>
      <c r="E4743" s="11">
        <f t="shared" si="814"/>
        <v>37.840000000001169</v>
      </c>
      <c r="F4743" s="11">
        <f t="shared" si="811"/>
        <v>-371.21040000001148</v>
      </c>
      <c r="G4743" s="11" t="str">
        <f t="shared" ca="1" si="412"/>
        <v/>
      </c>
      <c r="H4743" s="15">
        <f t="shared" ref="H4743:H4806" si="815">IF(D4743&lt;ThrustCurveTime,VLOOKUP(D4743,GoddardCurve1,2, TRUE),0)</f>
        <v>0</v>
      </c>
      <c r="I4743" s="11">
        <f t="shared" ca="1" si="1"/>
        <v>-371.21039999999999</v>
      </c>
      <c r="J4743" s="11"/>
      <c r="K4743" s="9">
        <f t="shared" ca="1" si="813"/>
        <v>-25.638939369999999</v>
      </c>
      <c r="L4743" s="9"/>
      <c r="M4743" s="11"/>
      <c r="N4743" s="11"/>
      <c r="O4743" s="11"/>
      <c r="P4743" s="13"/>
      <c r="Q4743" s="11"/>
      <c r="R4743" s="11"/>
      <c r="S4743" s="11"/>
    </row>
    <row r="4744" spans="2:19" x14ac:dyDescent="0.2">
      <c r="B4744" s="11"/>
      <c r="D4744" s="14">
        <f t="shared" si="812"/>
        <v>47.419999999999135</v>
      </c>
      <c r="E4744" s="11">
        <f t="shared" si="814"/>
        <v>37.840000000001169</v>
      </c>
      <c r="F4744" s="11">
        <f t="shared" si="811"/>
        <v>-371.21040000001148</v>
      </c>
      <c r="G4744" s="11" t="str">
        <f t="shared" ca="1" si="412"/>
        <v/>
      </c>
      <c r="H4744" s="15">
        <f t="shared" si="815"/>
        <v>0</v>
      </c>
      <c r="I4744" s="11">
        <f t="shared" ca="1" si="1"/>
        <v>-371.21039999999999</v>
      </c>
      <c r="J4744" s="11"/>
      <c r="K4744" s="9">
        <f t="shared" ca="1" si="813"/>
        <v>-25.638939369999999</v>
      </c>
      <c r="L4744" s="9"/>
      <c r="M4744" s="11"/>
      <c r="N4744" s="11"/>
      <c r="O4744" s="11"/>
      <c r="P4744" s="13"/>
      <c r="Q4744" s="11"/>
      <c r="R4744" s="11"/>
      <c r="S4744" s="11"/>
    </row>
    <row r="4745" spans="2:19" x14ac:dyDescent="0.2">
      <c r="B4745" s="11"/>
      <c r="D4745" s="14">
        <f t="shared" si="812"/>
        <v>47.429999999999133</v>
      </c>
      <c r="E4745" s="11">
        <f t="shared" si="814"/>
        <v>37.840000000001169</v>
      </c>
      <c r="F4745" s="11">
        <f t="shared" si="811"/>
        <v>-371.21040000001148</v>
      </c>
      <c r="G4745" s="11" t="str">
        <f t="shared" ca="1" si="412"/>
        <v/>
      </c>
      <c r="H4745" s="15">
        <f t="shared" si="815"/>
        <v>0</v>
      </c>
      <c r="I4745" s="11">
        <f t="shared" ca="1" si="1"/>
        <v>-371.21039999999999</v>
      </c>
      <c r="J4745" s="11"/>
      <c r="K4745" s="9">
        <f t="shared" ca="1" si="813"/>
        <v>-25.638939369999999</v>
      </c>
      <c r="L4745" s="9"/>
      <c r="M4745" s="11"/>
      <c r="N4745" s="11"/>
      <c r="O4745" s="11"/>
      <c r="P4745" s="13"/>
      <c r="Q4745" s="11"/>
      <c r="R4745" s="11"/>
      <c r="S4745" s="11"/>
    </row>
    <row r="4746" spans="2:19" x14ac:dyDescent="0.2">
      <c r="B4746" s="11"/>
      <c r="D4746" s="14">
        <f t="shared" si="812"/>
        <v>47.439999999999131</v>
      </c>
      <c r="E4746" s="11">
        <f t="shared" si="814"/>
        <v>37.840000000001169</v>
      </c>
      <c r="F4746" s="11">
        <f t="shared" si="811"/>
        <v>-371.21040000001148</v>
      </c>
      <c r="G4746" s="11" t="str">
        <f t="shared" ca="1" si="412"/>
        <v/>
      </c>
      <c r="H4746" s="15">
        <f t="shared" si="815"/>
        <v>0</v>
      </c>
      <c r="I4746" s="11">
        <f t="shared" ca="1" si="1"/>
        <v>-371.21039999999999</v>
      </c>
      <c r="J4746" s="11"/>
      <c r="K4746" s="9">
        <f t="shared" ca="1" si="813"/>
        <v>-25.638939369999999</v>
      </c>
      <c r="L4746" s="9"/>
      <c r="M4746" s="11"/>
      <c r="N4746" s="11"/>
      <c r="O4746" s="11"/>
      <c r="P4746" s="13"/>
      <c r="Q4746" s="11"/>
      <c r="R4746" s="11"/>
      <c r="S4746" s="11"/>
    </row>
    <row r="4747" spans="2:19" x14ac:dyDescent="0.2">
      <c r="B4747" s="11"/>
      <c r="D4747" s="14">
        <f t="shared" si="812"/>
        <v>47.449999999999129</v>
      </c>
      <c r="E4747" s="11">
        <f t="shared" si="814"/>
        <v>37.840000000001169</v>
      </c>
      <c r="F4747" s="11">
        <f t="shared" si="811"/>
        <v>-371.21040000001148</v>
      </c>
      <c r="G4747" s="11" t="str">
        <f t="shared" ca="1" si="412"/>
        <v/>
      </c>
      <c r="H4747" s="15">
        <f t="shared" si="815"/>
        <v>0</v>
      </c>
      <c r="I4747" s="11">
        <f t="shared" ca="1" si="1"/>
        <v>-371.21039999999999</v>
      </c>
      <c r="J4747" s="11"/>
      <c r="K4747" s="9">
        <f t="shared" ca="1" si="813"/>
        <v>-25.638939369999999</v>
      </c>
      <c r="L4747" s="9"/>
      <c r="M4747" s="11"/>
      <c r="N4747" s="11"/>
      <c r="O4747" s="11"/>
      <c r="P4747" s="13"/>
      <c r="Q4747" s="11"/>
      <c r="R4747" s="11"/>
      <c r="S4747" s="11"/>
    </row>
    <row r="4748" spans="2:19" x14ac:dyDescent="0.2">
      <c r="B4748" s="11"/>
      <c r="D4748" s="14">
        <f t="shared" si="812"/>
        <v>47.459999999999127</v>
      </c>
      <c r="E4748" s="11">
        <f t="shared" si="814"/>
        <v>37.840000000001169</v>
      </c>
      <c r="F4748" s="11">
        <f t="shared" si="811"/>
        <v>-371.21040000001148</v>
      </c>
      <c r="G4748" s="11" t="str">
        <f t="shared" ca="1" si="412"/>
        <v/>
      </c>
      <c r="H4748" s="15">
        <f t="shared" si="815"/>
        <v>0</v>
      </c>
      <c r="I4748" s="11">
        <f t="shared" ca="1" si="1"/>
        <v>-371.21039999999999</v>
      </c>
      <c r="J4748" s="11"/>
      <c r="K4748" s="9">
        <f t="shared" ca="1" si="813"/>
        <v>-25.638939369999999</v>
      </c>
      <c r="L4748" s="9"/>
      <c r="M4748" s="11"/>
      <c r="N4748" s="11"/>
      <c r="O4748" s="11"/>
      <c r="P4748" s="13"/>
      <c r="Q4748" s="11"/>
      <c r="R4748" s="11"/>
      <c r="S4748" s="11"/>
    </row>
    <row r="4749" spans="2:19" x14ac:dyDescent="0.2">
      <c r="B4749" s="11"/>
      <c r="D4749" s="14">
        <f t="shared" si="812"/>
        <v>47.469999999999125</v>
      </c>
      <c r="E4749" s="11">
        <f t="shared" si="814"/>
        <v>37.840000000001169</v>
      </c>
      <c r="F4749" s="11">
        <f t="shared" si="811"/>
        <v>-371.21040000001148</v>
      </c>
      <c r="G4749" s="11" t="str">
        <f t="shared" ca="1" si="412"/>
        <v/>
      </c>
      <c r="H4749" s="15">
        <f t="shared" si="815"/>
        <v>0</v>
      </c>
      <c r="I4749" s="11">
        <f t="shared" ca="1" si="1"/>
        <v>-371.21039999999999</v>
      </c>
      <c r="J4749" s="11"/>
      <c r="K4749" s="9">
        <f t="shared" ca="1" si="813"/>
        <v>-25.638939369999999</v>
      </c>
      <c r="L4749" s="9"/>
      <c r="M4749" s="11"/>
      <c r="N4749" s="11"/>
      <c r="O4749" s="11"/>
      <c r="P4749" s="13"/>
      <c r="Q4749" s="11"/>
      <c r="R4749" s="11"/>
      <c r="S4749" s="11"/>
    </row>
    <row r="4750" spans="2:19" x14ac:dyDescent="0.2">
      <c r="B4750" s="11"/>
      <c r="D4750" s="14">
        <f t="shared" si="812"/>
        <v>47.479999999999123</v>
      </c>
      <c r="E4750" s="11">
        <f t="shared" si="814"/>
        <v>37.840000000001169</v>
      </c>
      <c r="F4750" s="11">
        <f t="shared" si="811"/>
        <v>-371.21040000001148</v>
      </c>
      <c r="G4750" s="11" t="str">
        <f t="shared" ca="1" si="412"/>
        <v/>
      </c>
      <c r="H4750" s="15">
        <f t="shared" si="815"/>
        <v>0</v>
      </c>
      <c r="I4750" s="11">
        <f t="shared" ca="1" si="1"/>
        <v>-371.21039999999999</v>
      </c>
      <c r="J4750" s="11"/>
      <c r="K4750" s="9">
        <f t="shared" ca="1" si="813"/>
        <v>-25.638939369999999</v>
      </c>
      <c r="L4750" s="9"/>
      <c r="M4750" s="11"/>
      <c r="N4750" s="11"/>
      <c r="O4750" s="11"/>
      <c r="P4750" s="13"/>
      <c r="Q4750" s="11"/>
      <c r="R4750" s="11"/>
      <c r="S4750" s="11"/>
    </row>
    <row r="4751" spans="2:19" x14ac:dyDescent="0.2">
      <c r="B4751" s="11"/>
      <c r="D4751" s="14">
        <f t="shared" si="812"/>
        <v>47.489999999999121</v>
      </c>
      <c r="E4751" s="11">
        <f t="shared" si="814"/>
        <v>37.840000000001169</v>
      </c>
      <c r="F4751" s="11">
        <f t="shared" si="811"/>
        <v>-371.21040000001148</v>
      </c>
      <c r="G4751" s="11" t="str">
        <f t="shared" ca="1" si="412"/>
        <v/>
      </c>
      <c r="H4751" s="15">
        <f t="shared" si="815"/>
        <v>0</v>
      </c>
      <c r="I4751" s="11">
        <f t="shared" ca="1" si="1"/>
        <v>-371.21039999999999</v>
      </c>
      <c r="J4751" s="11"/>
      <c r="K4751" s="9">
        <f t="shared" ca="1" si="813"/>
        <v>-25.638939369999999</v>
      </c>
      <c r="L4751" s="9"/>
      <c r="M4751" s="11"/>
      <c r="N4751" s="11"/>
      <c r="O4751" s="11"/>
      <c r="P4751" s="13"/>
      <c r="Q4751" s="11"/>
      <c r="R4751" s="11"/>
      <c r="S4751" s="11"/>
    </row>
    <row r="4752" spans="2:19" x14ac:dyDescent="0.2">
      <c r="B4752" s="11"/>
      <c r="D4752" s="14">
        <f t="shared" si="812"/>
        <v>47.499999999999119</v>
      </c>
      <c r="E4752" s="11">
        <f t="shared" si="814"/>
        <v>37.840000000001169</v>
      </c>
      <c r="F4752" s="11">
        <f t="shared" si="811"/>
        <v>-371.21040000001148</v>
      </c>
      <c r="G4752" s="11" t="str">
        <f t="shared" ca="1" si="412"/>
        <v/>
      </c>
      <c r="H4752" s="15">
        <f t="shared" si="815"/>
        <v>0</v>
      </c>
      <c r="I4752" s="11">
        <f t="shared" ca="1" si="1"/>
        <v>-371.21039999999999</v>
      </c>
      <c r="J4752" s="11"/>
      <c r="K4752" s="9">
        <f t="shared" ca="1" si="813"/>
        <v>-25.638939369999999</v>
      </c>
      <c r="L4752" s="9"/>
      <c r="M4752" s="11"/>
      <c r="N4752" s="11"/>
      <c r="O4752" s="11"/>
      <c r="P4752" s="13"/>
      <c r="Q4752" s="11"/>
      <c r="R4752" s="11"/>
      <c r="S4752" s="11"/>
    </row>
    <row r="4753" spans="2:19" x14ac:dyDescent="0.2">
      <c r="B4753" s="11"/>
      <c r="D4753" s="14">
        <f t="shared" si="812"/>
        <v>47.509999999999117</v>
      </c>
      <c r="E4753" s="11">
        <f t="shared" si="814"/>
        <v>37.840000000001169</v>
      </c>
      <c r="F4753" s="11">
        <f t="shared" si="811"/>
        <v>-371.21040000001148</v>
      </c>
      <c r="G4753" s="11" t="str">
        <f t="shared" ca="1" si="412"/>
        <v/>
      </c>
      <c r="H4753" s="15">
        <f t="shared" si="815"/>
        <v>0</v>
      </c>
      <c r="I4753" s="11">
        <f t="shared" ca="1" si="1"/>
        <v>-371.21039999999999</v>
      </c>
      <c r="J4753" s="11"/>
      <c r="K4753" s="9">
        <f t="shared" ca="1" si="813"/>
        <v>-25.638939369999999</v>
      </c>
      <c r="L4753" s="9"/>
      <c r="M4753" s="11"/>
      <c r="N4753" s="11"/>
      <c r="O4753" s="11"/>
      <c r="P4753" s="13"/>
      <c r="Q4753" s="11"/>
      <c r="R4753" s="11"/>
      <c r="S4753" s="11"/>
    </row>
    <row r="4754" spans="2:19" x14ac:dyDescent="0.2">
      <c r="B4754" s="11"/>
      <c r="D4754" s="14">
        <f t="shared" si="812"/>
        <v>47.519999999999115</v>
      </c>
      <c r="E4754" s="11">
        <f t="shared" si="814"/>
        <v>37.840000000001169</v>
      </c>
      <c r="F4754" s="11">
        <f t="shared" si="811"/>
        <v>-371.21040000001148</v>
      </c>
      <c r="G4754" s="11" t="str">
        <f t="shared" ca="1" si="412"/>
        <v/>
      </c>
      <c r="H4754" s="15">
        <f t="shared" si="815"/>
        <v>0</v>
      </c>
      <c r="I4754" s="11">
        <f t="shared" ca="1" si="1"/>
        <v>-371.21039999999999</v>
      </c>
      <c r="J4754" s="11"/>
      <c r="K4754" s="9">
        <f t="shared" ca="1" si="813"/>
        <v>-25.638939369999999</v>
      </c>
      <c r="L4754" s="9"/>
      <c r="M4754" s="11"/>
      <c r="N4754" s="11"/>
      <c r="O4754" s="11"/>
      <c r="P4754" s="13"/>
      <c r="Q4754" s="11"/>
      <c r="R4754" s="11"/>
      <c r="S4754" s="11"/>
    </row>
    <row r="4755" spans="2:19" x14ac:dyDescent="0.2">
      <c r="B4755" s="11"/>
      <c r="D4755" s="14">
        <f t="shared" si="812"/>
        <v>47.529999999999113</v>
      </c>
      <c r="E4755" s="11">
        <f t="shared" si="814"/>
        <v>37.840000000001169</v>
      </c>
      <c r="F4755" s="11">
        <f t="shared" si="811"/>
        <v>-371.21040000001148</v>
      </c>
      <c r="G4755" s="11" t="str">
        <f t="shared" ca="1" si="412"/>
        <v/>
      </c>
      <c r="H4755" s="15">
        <f t="shared" si="815"/>
        <v>0</v>
      </c>
      <c r="I4755" s="11">
        <f t="shared" ca="1" si="1"/>
        <v>-371.21039999999999</v>
      </c>
      <c r="J4755" s="11"/>
      <c r="K4755" s="9">
        <f t="shared" ca="1" si="813"/>
        <v>-25.638939369999999</v>
      </c>
      <c r="L4755" s="9"/>
      <c r="M4755" s="11"/>
      <c r="N4755" s="11"/>
      <c r="O4755" s="11"/>
      <c r="P4755" s="13"/>
      <c r="Q4755" s="11"/>
      <c r="R4755" s="11"/>
      <c r="S4755" s="11"/>
    </row>
    <row r="4756" spans="2:19" x14ac:dyDescent="0.2">
      <c r="B4756" s="11"/>
      <c r="D4756" s="14">
        <f t="shared" si="812"/>
        <v>47.539999999999111</v>
      </c>
      <c r="E4756" s="11">
        <f t="shared" si="814"/>
        <v>37.840000000001169</v>
      </c>
      <c r="F4756" s="11">
        <f t="shared" si="811"/>
        <v>-371.21040000001148</v>
      </c>
      <c r="G4756" s="11" t="str">
        <f t="shared" ca="1" si="412"/>
        <v/>
      </c>
      <c r="H4756" s="15">
        <f t="shared" si="815"/>
        <v>0</v>
      </c>
      <c r="I4756" s="11">
        <f t="shared" ca="1" si="1"/>
        <v>-371.21039999999999</v>
      </c>
      <c r="J4756" s="11"/>
      <c r="K4756" s="9">
        <f t="shared" ca="1" si="813"/>
        <v>-25.638939369999999</v>
      </c>
      <c r="L4756" s="9"/>
      <c r="M4756" s="11"/>
      <c r="N4756" s="11"/>
      <c r="O4756" s="11"/>
      <c r="P4756" s="13"/>
      <c r="Q4756" s="11"/>
      <c r="R4756" s="11"/>
      <c r="S4756" s="11"/>
    </row>
    <row r="4757" spans="2:19" x14ac:dyDescent="0.2">
      <c r="B4757" s="11"/>
      <c r="D4757" s="14">
        <f t="shared" si="812"/>
        <v>47.549999999999109</v>
      </c>
      <c r="E4757" s="11">
        <f t="shared" si="814"/>
        <v>37.840000000001169</v>
      </c>
      <c r="F4757" s="11">
        <f t="shared" si="811"/>
        <v>-371.21040000001148</v>
      </c>
      <c r="G4757" s="11" t="str">
        <f t="shared" ca="1" si="412"/>
        <v/>
      </c>
      <c r="H4757" s="15">
        <f t="shared" si="815"/>
        <v>0</v>
      </c>
      <c r="I4757" s="11">
        <f t="shared" ca="1" si="1"/>
        <v>-371.21039999999999</v>
      </c>
      <c r="J4757" s="11"/>
      <c r="K4757" s="9">
        <f t="shared" ca="1" si="813"/>
        <v>-25.638939369999999</v>
      </c>
      <c r="L4757" s="9"/>
      <c r="M4757" s="11"/>
      <c r="N4757" s="11"/>
      <c r="O4757" s="11"/>
      <c r="P4757" s="13"/>
      <c r="Q4757" s="11"/>
      <c r="R4757" s="11"/>
      <c r="S4757" s="11"/>
    </row>
    <row r="4758" spans="2:19" x14ac:dyDescent="0.2">
      <c r="B4758" s="11"/>
      <c r="D4758" s="14">
        <f t="shared" si="812"/>
        <v>47.559999999999107</v>
      </c>
      <c r="E4758" s="11">
        <f t="shared" si="814"/>
        <v>37.840000000001169</v>
      </c>
      <c r="F4758" s="11">
        <f t="shared" si="811"/>
        <v>-371.21040000001148</v>
      </c>
      <c r="G4758" s="11" t="str">
        <f t="shared" ca="1" si="412"/>
        <v/>
      </c>
      <c r="H4758" s="15">
        <f t="shared" si="815"/>
        <v>0</v>
      </c>
      <c r="I4758" s="11">
        <f t="shared" ca="1" si="1"/>
        <v>-371.21039999999999</v>
      </c>
      <c r="J4758" s="11"/>
      <c r="K4758" s="9">
        <f t="shared" ca="1" si="813"/>
        <v>-25.638939369999999</v>
      </c>
      <c r="L4758" s="9"/>
      <c r="M4758" s="11"/>
      <c r="N4758" s="11"/>
      <c r="O4758" s="11"/>
      <c r="P4758" s="13"/>
      <c r="Q4758" s="11"/>
      <c r="R4758" s="11"/>
      <c r="S4758" s="11"/>
    </row>
    <row r="4759" spans="2:19" x14ac:dyDescent="0.2">
      <c r="B4759" s="11"/>
      <c r="D4759" s="14">
        <f t="shared" si="812"/>
        <v>47.569999999999105</v>
      </c>
      <c r="E4759" s="11">
        <f t="shared" si="814"/>
        <v>37.840000000001169</v>
      </c>
      <c r="F4759" s="11">
        <f t="shared" si="811"/>
        <v>-371.21040000001148</v>
      </c>
      <c r="G4759" s="11" t="str">
        <f t="shared" ca="1" si="412"/>
        <v/>
      </c>
      <c r="H4759" s="15">
        <f t="shared" si="815"/>
        <v>0</v>
      </c>
      <c r="I4759" s="11">
        <f t="shared" ca="1" si="1"/>
        <v>-371.21039999999999</v>
      </c>
      <c r="J4759" s="11"/>
      <c r="K4759" s="9">
        <f t="shared" ca="1" si="813"/>
        <v>-25.638939369999999</v>
      </c>
      <c r="L4759" s="9"/>
      <c r="M4759" s="11"/>
      <c r="N4759" s="11"/>
      <c r="O4759" s="11"/>
      <c r="P4759" s="13"/>
      <c r="Q4759" s="11"/>
      <c r="R4759" s="11"/>
      <c r="S4759" s="11"/>
    </row>
    <row r="4760" spans="2:19" x14ac:dyDescent="0.2">
      <c r="B4760" s="11"/>
      <c r="D4760" s="14">
        <f t="shared" si="812"/>
        <v>47.579999999999103</v>
      </c>
      <c r="E4760" s="11">
        <f t="shared" si="814"/>
        <v>37.840000000001169</v>
      </c>
      <c r="F4760" s="11">
        <f t="shared" si="811"/>
        <v>-371.21040000001148</v>
      </c>
      <c r="G4760" s="11" t="str">
        <f t="shared" ca="1" si="412"/>
        <v/>
      </c>
      <c r="H4760" s="15">
        <f t="shared" si="815"/>
        <v>0</v>
      </c>
      <c r="I4760" s="11">
        <f t="shared" ca="1" si="1"/>
        <v>-371.21039999999999</v>
      </c>
      <c r="J4760" s="11"/>
      <c r="K4760" s="9">
        <f t="shared" ca="1" si="813"/>
        <v>-25.638939369999999</v>
      </c>
      <c r="L4760" s="9"/>
      <c r="M4760" s="11"/>
      <c r="N4760" s="11"/>
      <c r="O4760" s="11"/>
      <c r="P4760" s="13"/>
      <c r="Q4760" s="11"/>
      <c r="R4760" s="11"/>
      <c r="S4760" s="11"/>
    </row>
    <row r="4761" spans="2:19" x14ac:dyDescent="0.2">
      <c r="B4761" s="11"/>
      <c r="D4761" s="14">
        <f t="shared" si="812"/>
        <v>47.589999999999101</v>
      </c>
      <c r="E4761" s="11">
        <f t="shared" si="814"/>
        <v>37.840000000001169</v>
      </c>
      <c r="F4761" s="11">
        <f t="shared" si="811"/>
        <v>-371.21040000001148</v>
      </c>
      <c r="G4761" s="11" t="str">
        <f t="shared" ca="1" si="412"/>
        <v/>
      </c>
      <c r="H4761" s="15">
        <f t="shared" si="815"/>
        <v>0</v>
      </c>
      <c r="I4761" s="11">
        <f t="shared" ca="1" si="1"/>
        <v>-371.21039999999999</v>
      </c>
      <c r="J4761" s="11"/>
      <c r="K4761" s="9">
        <f t="shared" ca="1" si="813"/>
        <v>-25.638939369999999</v>
      </c>
      <c r="L4761" s="9"/>
      <c r="M4761" s="11"/>
      <c r="N4761" s="11"/>
      <c r="O4761" s="11"/>
      <c r="P4761" s="13"/>
      <c r="Q4761" s="11"/>
      <c r="R4761" s="11"/>
      <c r="S4761" s="11"/>
    </row>
    <row r="4762" spans="2:19" x14ac:dyDescent="0.2">
      <c r="B4762" s="11"/>
      <c r="D4762" s="14">
        <f t="shared" si="812"/>
        <v>47.599999999999099</v>
      </c>
      <c r="E4762" s="11">
        <f t="shared" si="814"/>
        <v>37.840000000001169</v>
      </c>
      <c r="F4762" s="11">
        <f t="shared" si="811"/>
        <v>-371.21040000001148</v>
      </c>
      <c r="G4762" s="11" t="str">
        <f t="shared" ca="1" si="412"/>
        <v/>
      </c>
      <c r="H4762" s="15">
        <f t="shared" si="815"/>
        <v>0</v>
      </c>
      <c r="I4762" s="11">
        <f t="shared" ca="1" si="1"/>
        <v>-371.21039999999999</v>
      </c>
      <c r="J4762" s="11"/>
      <c r="K4762" s="9">
        <f t="shared" ca="1" si="813"/>
        <v>-25.638939369999999</v>
      </c>
      <c r="L4762" s="9"/>
      <c r="M4762" s="11"/>
      <c r="N4762" s="11"/>
      <c r="O4762" s="11"/>
      <c r="P4762" s="13"/>
      <c r="Q4762" s="11"/>
      <c r="R4762" s="11"/>
      <c r="S4762" s="11"/>
    </row>
    <row r="4763" spans="2:19" x14ac:dyDescent="0.2">
      <c r="B4763" s="11"/>
      <c r="D4763" s="14">
        <f t="shared" si="812"/>
        <v>47.609999999999097</v>
      </c>
      <c r="E4763" s="11">
        <f t="shared" si="814"/>
        <v>37.840000000001169</v>
      </c>
      <c r="F4763" s="11">
        <f t="shared" si="811"/>
        <v>-371.21040000001148</v>
      </c>
      <c r="G4763" s="11" t="str">
        <f t="shared" ca="1" si="412"/>
        <v/>
      </c>
      <c r="H4763" s="15">
        <f t="shared" si="815"/>
        <v>0</v>
      </c>
      <c r="I4763" s="11">
        <f t="shared" ca="1" si="1"/>
        <v>-371.21039999999999</v>
      </c>
      <c r="J4763" s="11"/>
      <c r="K4763" s="9">
        <f t="shared" ca="1" si="813"/>
        <v>-25.638939369999999</v>
      </c>
      <c r="L4763" s="9"/>
      <c r="M4763" s="11"/>
      <c r="N4763" s="11"/>
      <c r="O4763" s="11"/>
      <c r="P4763" s="13"/>
      <c r="Q4763" s="11"/>
      <c r="R4763" s="11"/>
      <c r="S4763" s="11"/>
    </row>
    <row r="4764" spans="2:19" x14ac:dyDescent="0.2">
      <c r="B4764" s="11"/>
      <c r="D4764" s="14">
        <f t="shared" si="812"/>
        <v>47.619999999999095</v>
      </c>
      <c r="E4764" s="11">
        <f t="shared" si="814"/>
        <v>37.840000000001169</v>
      </c>
      <c r="F4764" s="11">
        <f t="shared" si="811"/>
        <v>-371.21040000001148</v>
      </c>
      <c r="G4764" s="11" t="str">
        <f t="shared" ca="1" si="412"/>
        <v/>
      </c>
      <c r="H4764" s="15">
        <f t="shared" si="815"/>
        <v>0</v>
      </c>
      <c r="I4764" s="11">
        <f t="shared" ca="1" si="1"/>
        <v>-371.21039999999999</v>
      </c>
      <c r="J4764" s="11"/>
      <c r="K4764" s="9">
        <f t="shared" ca="1" si="813"/>
        <v>-25.638939369999999</v>
      </c>
      <c r="L4764" s="9"/>
      <c r="M4764" s="11"/>
      <c r="N4764" s="11"/>
      <c r="O4764" s="11"/>
      <c r="P4764" s="13"/>
      <c r="Q4764" s="11"/>
      <c r="R4764" s="11"/>
      <c r="S4764" s="11"/>
    </row>
    <row r="4765" spans="2:19" x14ac:dyDescent="0.2">
      <c r="B4765" s="11"/>
      <c r="D4765" s="14">
        <f t="shared" si="812"/>
        <v>47.629999999999093</v>
      </c>
      <c r="E4765" s="11">
        <f t="shared" si="814"/>
        <v>37.840000000001169</v>
      </c>
      <c r="F4765" s="11">
        <f t="shared" si="811"/>
        <v>-371.21040000001148</v>
      </c>
      <c r="G4765" s="11" t="str">
        <f t="shared" ca="1" si="412"/>
        <v/>
      </c>
      <c r="H4765" s="15">
        <f t="shared" si="815"/>
        <v>0</v>
      </c>
      <c r="I4765" s="11">
        <f t="shared" ca="1" si="1"/>
        <v>-371.21039999999999</v>
      </c>
      <c r="J4765" s="11"/>
      <c r="K4765" s="9">
        <f t="shared" ca="1" si="813"/>
        <v>-25.638939369999999</v>
      </c>
      <c r="L4765" s="9"/>
      <c r="M4765" s="11"/>
      <c r="N4765" s="11"/>
      <c r="O4765" s="11"/>
      <c r="P4765" s="13"/>
      <c r="Q4765" s="11"/>
      <c r="R4765" s="11"/>
      <c r="S4765" s="11"/>
    </row>
    <row r="4766" spans="2:19" x14ac:dyDescent="0.2">
      <c r="B4766" s="11"/>
      <c r="D4766" s="14">
        <f t="shared" si="812"/>
        <v>47.639999999999091</v>
      </c>
      <c r="E4766" s="11">
        <f t="shared" si="814"/>
        <v>37.840000000001169</v>
      </c>
      <c r="F4766" s="11">
        <f t="shared" si="811"/>
        <v>-371.21040000001148</v>
      </c>
      <c r="G4766" s="11" t="str">
        <f t="shared" ca="1" si="412"/>
        <v/>
      </c>
      <c r="H4766" s="15">
        <f t="shared" si="815"/>
        <v>0</v>
      </c>
      <c r="I4766" s="11">
        <f t="shared" ca="1" si="1"/>
        <v>-371.21039999999999</v>
      </c>
      <c r="J4766" s="11"/>
      <c r="K4766" s="9">
        <f t="shared" ca="1" si="813"/>
        <v>-25.638939369999999</v>
      </c>
      <c r="L4766" s="9"/>
      <c r="M4766" s="11"/>
      <c r="N4766" s="11"/>
      <c r="O4766" s="11"/>
      <c r="P4766" s="13"/>
      <c r="Q4766" s="11"/>
      <c r="R4766" s="11"/>
      <c r="S4766" s="11"/>
    </row>
    <row r="4767" spans="2:19" x14ac:dyDescent="0.2">
      <c r="B4767" s="11"/>
      <c r="D4767" s="14">
        <f t="shared" si="812"/>
        <v>47.649999999999089</v>
      </c>
      <c r="E4767" s="11">
        <f t="shared" si="814"/>
        <v>37.840000000001169</v>
      </c>
      <c r="F4767" s="11">
        <f t="shared" si="811"/>
        <v>-371.21040000001148</v>
      </c>
      <c r="G4767" s="11" t="str">
        <f t="shared" ca="1" si="412"/>
        <v/>
      </c>
      <c r="H4767" s="15">
        <f t="shared" si="815"/>
        <v>0</v>
      </c>
      <c r="I4767" s="11">
        <f t="shared" ca="1" si="1"/>
        <v>-371.21039999999999</v>
      </c>
      <c r="J4767" s="11"/>
      <c r="K4767" s="9">
        <f t="shared" ca="1" si="813"/>
        <v>-25.638939369999999</v>
      </c>
      <c r="L4767" s="9"/>
      <c r="M4767" s="11"/>
      <c r="N4767" s="11"/>
      <c r="O4767" s="11"/>
      <c r="P4767" s="13"/>
      <c r="Q4767" s="11"/>
      <c r="R4767" s="11"/>
      <c r="S4767" s="11"/>
    </row>
    <row r="4768" spans="2:19" x14ac:dyDescent="0.2">
      <c r="B4768" s="11"/>
      <c r="D4768" s="14">
        <f t="shared" si="812"/>
        <v>47.659999999999087</v>
      </c>
      <c r="E4768" s="11">
        <f t="shared" si="814"/>
        <v>37.840000000001169</v>
      </c>
      <c r="F4768" s="11">
        <f t="shared" si="811"/>
        <v>-371.21040000001148</v>
      </c>
      <c r="G4768" s="11" t="str">
        <f t="shared" ca="1" si="412"/>
        <v/>
      </c>
      <c r="H4768" s="15">
        <f t="shared" si="815"/>
        <v>0</v>
      </c>
      <c r="I4768" s="11">
        <f t="shared" ca="1" si="1"/>
        <v>-371.21039999999999</v>
      </c>
      <c r="J4768" s="11"/>
      <c r="K4768" s="9">
        <f t="shared" ca="1" si="813"/>
        <v>-25.638939369999999</v>
      </c>
      <c r="L4768" s="9"/>
      <c r="M4768" s="11"/>
      <c r="N4768" s="11"/>
      <c r="O4768" s="11"/>
      <c r="P4768" s="13"/>
      <c r="Q4768" s="11"/>
      <c r="R4768" s="11"/>
      <c r="S4768" s="11"/>
    </row>
    <row r="4769" spans="2:19" x14ac:dyDescent="0.2">
      <c r="B4769" s="11"/>
      <c r="D4769" s="14">
        <f t="shared" si="812"/>
        <v>47.669999999999085</v>
      </c>
      <c r="E4769" s="11">
        <f t="shared" si="814"/>
        <v>37.840000000001169</v>
      </c>
      <c r="F4769" s="11">
        <f t="shared" si="811"/>
        <v>-371.21040000001148</v>
      </c>
      <c r="G4769" s="11" t="str">
        <f t="shared" ca="1" si="412"/>
        <v/>
      </c>
      <c r="H4769" s="15">
        <f t="shared" si="815"/>
        <v>0</v>
      </c>
      <c r="I4769" s="11">
        <f t="shared" ca="1" si="1"/>
        <v>-371.21039999999999</v>
      </c>
      <c r="J4769" s="11"/>
      <c r="K4769" s="9">
        <f t="shared" ca="1" si="813"/>
        <v>-25.638939369999999</v>
      </c>
      <c r="L4769" s="9"/>
      <c r="M4769" s="11"/>
      <c r="N4769" s="11"/>
      <c r="O4769" s="11"/>
      <c r="P4769" s="13"/>
      <c r="Q4769" s="11"/>
      <c r="R4769" s="11"/>
      <c r="S4769" s="11"/>
    </row>
    <row r="4770" spans="2:19" x14ac:dyDescent="0.2">
      <c r="B4770" s="11"/>
      <c r="D4770" s="14">
        <f t="shared" si="812"/>
        <v>47.679999999999083</v>
      </c>
      <c r="E4770" s="11">
        <f t="shared" si="814"/>
        <v>37.840000000001169</v>
      </c>
      <c r="F4770" s="11">
        <f t="shared" si="811"/>
        <v>-371.21040000001148</v>
      </c>
      <c r="G4770" s="11" t="str">
        <f t="shared" ca="1" si="412"/>
        <v/>
      </c>
      <c r="H4770" s="15">
        <f t="shared" si="815"/>
        <v>0</v>
      </c>
      <c r="I4770" s="11">
        <f t="shared" ca="1" si="1"/>
        <v>-371.21039999999999</v>
      </c>
      <c r="J4770" s="11"/>
      <c r="K4770" s="9">
        <f t="shared" ca="1" si="813"/>
        <v>-25.638939369999999</v>
      </c>
      <c r="L4770" s="9"/>
      <c r="M4770" s="11"/>
      <c r="N4770" s="11"/>
      <c r="O4770" s="11"/>
      <c r="P4770" s="13"/>
      <c r="Q4770" s="11"/>
      <c r="R4770" s="11"/>
      <c r="S4770" s="11"/>
    </row>
    <row r="4771" spans="2:19" x14ac:dyDescent="0.2">
      <c r="B4771" s="11"/>
      <c r="D4771" s="14">
        <f t="shared" si="812"/>
        <v>47.689999999999081</v>
      </c>
      <c r="E4771" s="11">
        <f t="shared" si="814"/>
        <v>37.840000000001169</v>
      </c>
      <c r="F4771" s="11">
        <f t="shared" si="811"/>
        <v>-371.21040000001148</v>
      </c>
      <c r="G4771" s="11" t="str">
        <f t="shared" ca="1" si="412"/>
        <v/>
      </c>
      <c r="H4771" s="15">
        <f t="shared" si="815"/>
        <v>0</v>
      </c>
      <c r="I4771" s="11">
        <f t="shared" ca="1" si="1"/>
        <v>-371.21039999999999</v>
      </c>
      <c r="J4771" s="11"/>
      <c r="K4771" s="9">
        <f t="shared" ca="1" si="813"/>
        <v>-25.638939369999999</v>
      </c>
      <c r="L4771" s="9"/>
      <c r="M4771" s="11"/>
      <c r="N4771" s="11"/>
      <c r="O4771" s="11"/>
      <c r="P4771" s="13"/>
      <c r="Q4771" s="11"/>
      <c r="R4771" s="11"/>
      <c r="S4771" s="11"/>
    </row>
    <row r="4772" spans="2:19" x14ac:dyDescent="0.2">
      <c r="B4772" s="11"/>
      <c r="D4772" s="14">
        <f t="shared" si="812"/>
        <v>47.699999999999079</v>
      </c>
      <c r="E4772" s="11">
        <f t="shared" si="814"/>
        <v>37.840000000001169</v>
      </c>
      <c r="F4772" s="11">
        <f t="shared" si="811"/>
        <v>-371.21040000001148</v>
      </c>
      <c r="G4772" s="11" t="str">
        <f t="shared" ca="1" si="412"/>
        <v/>
      </c>
      <c r="H4772" s="15">
        <f t="shared" si="815"/>
        <v>0</v>
      </c>
      <c r="I4772" s="11">
        <f t="shared" ca="1" si="1"/>
        <v>-371.21039999999999</v>
      </c>
      <c r="J4772" s="11"/>
      <c r="K4772" s="9">
        <f t="shared" ca="1" si="813"/>
        <v>-25.638939369999999</v>
      </c>
      <c r="L4772" s="9"/>
      <c r="M4772" s="11"/>
      <c r="N4772" s="11"/>
      <c r="O4772" s="11"/>
      <c r="P4772" s="13"/>
      <c r="Q4772" s="11"/>
      <c r="R4772" s="11"/>
      <c r="S4772" s="11"/>
    </row>
    <row r="4773" spans="2:19" x14ac:dyDescent="0.2">
      <c r="B4773" s="11"/>
      <c r="D4773" s="14">
        <f t="shared" si="812"/>
        <v>47.709999999999077</v>
      </c>
      <c r="E4773" s="11">
        <f t="shared" si="814"/>
        <v>37.840000000001169</v>
      </c>
      <c r="F4773" s="11">
        <f t="shared" si="811"/>
        <v>-371.21040000001148</v>
      </c>
      <c r="G4773" s="11" t="str">
        <f t="shared" ca="1" si="412"/>
        <v/>
      </c>
      <c r="H4773" s="15">
        <f t="shared" si="815"/>
        <v>0</v>
      </c>
      <c r="I4773" s="11">
        <f t="shared" ca="1" si="1"/>
        <v>-371.21039999999999</v>
      </c>
      <c r="J4773" s="11"/>
      <c r="K4773" s="9">
        <f t="shared" ca="1" si="813"/>
        <v>-25.638939369999999</v>
      </c>
      <c r="L4773" s="9"/>
      <c r="M4773" s="11"/>
      <c r="N4773" s="11"/>
      <c r="O4773" s="11"/>
      <c r="P4773" s="13"/>
      <c r="Q4773" s="11"/>
      <c r="R4773" s="11"/>
      <c r="S4773" s="11"/>
    </row>
    <row r="4774" spans="2:19" x14ac:dyDescent="0.2">
      <c r="B4774" s="11"/>
      <c r="D4774" s="14">
        <f t="shared" si="812"/>
        <v>47.719999999999075</v>
      </c>
      <c r="E4774" s="11">
        <f t="shared" si="814"/>
        <v>37.840000000001169</v>
      </c>
      <c r="F4774" s="11">
        <f t="shared" si="811"/>
        <v>-371.21040000001148</v>
      </c>
      <c r="G4774" s="11" t="str">
        <f t="shared" ca="1" si="412"/>
        <v/>
      </c>
      <c r="H4774" s="15">
        <f t="shared" si="815"/>
        <v>0</v>
      </c>
      <c r="I4774" s="11">
        <f t="shared" ca="1" si="1"/>
        <v>-371.21039999999999</v>
      </c>
      <c r="J4774" s="11"/>
      <c r="K4774" s="9">
        <f t="shared" ca="1" si="813"/>
        <v>-25.638939369999999</v>
      </c>
      <c r="L4774" s="9"/>
      <c r="M4774" s="11"/>
      <c r="N4774" s="11"/>
      <c r="O4774" s="11"/>
      <c r="P4774" s="13"/>
      <c r="Q4774" s="11"/>
      <c r="R4774" s="11"/>
      <c r="S4774" s="11"/>
    </row>
    <row r="4775" spans="2:19" x14ac:dyDescent="0.2">
      <c r="B4775" s="11"/>
      <c r="D4775" s="14">
        <f t="shared" si="812"/>
        <v>47.729999999999073</v>
      </c>
      <c r="E4775" s="11">
        <f t="shared" si="814"/>
        <v>37.840000000001169</v>
      </c>
      <c r="F4775" s="11">
        <f t="shared" si="811"/>
        <v>-371.21040000001148</v>
      </c>
      <c r="G4775" s="11" t="str">
        <f t="shared" ca="1" si="412"/>
        <v/>
      </c>
      <c r="H4775" s="15">
        <f t="shared" si="815"/>
        <v>0</v>
      </c>
      <c r="I4775" s="11">
        <f t="shared" ca="1" si="1"/>
        <v>-371.21039999999999</v>
      </c>
      <c r="J4775" s="11"/>
      <c r="K4775" s="9">
        <f t="shared" ca="1" si="813"/>
        <v>-25.638939369999999</v>
      </c>
      <c r="L4775" s="9"/>
      <c r="M4775" s="11"/>
      <c r="N4775" s="11"/>
      <c r="O4775" s="11"/>
      <c r="P4775" s="13"/>
      <c r="Q4775" s="11"/>
      <c r="R4775" s="11"/>
      <c r="S4775" s="11"/>
    </row>
    <row r="4776" spans="2:19" x14ac:dyDescent="0.2">
      <c r="B4776" s="11"/>
      <c r="D4776" s="14">
        <f t="shared" si="812"/>
        <v>47.739999999999071</v>
      </c>
      <c r="E4776" s="11">
        <f t="shared" si="814"/>
        <v>37.840000000001169</v>
      </c>
      <c r="F4776" s="11">
        <f t="shared" si="811"/>
        <v>-371.21040000001148</v>
      </c>
      <c r="G4776" s="11" t="str">
        <f t="shared" ca="1" si="412"/>
        <v/>
      </c>
      <c r="H4776" s="15">
        <f t="shared" si="815"/>
        <v>0</v>
      </c>
      <c r="I4776" s="11">
        <f t="shared" ca="1" si="1"/>
        <v>-371.21039999999999</v>
      </c>
      <c r="J4776" s="11"/>
      <c r="K4776" s="9">
        <f t="shared" ca="1" si="813"/>
        <v>-25.638939369999999</v>
      </c>
      <c r="L4776" s="9"/>
      <c r="M4776" s="11"/>
      <c r="N4776" s="11"/>
      <c r="O4776" s="11"/>
      <c r="P4776" s="13"/>
      <c r="Q4776" s="11"/>
      <c r="R4776" s="11"/>
      <c r="S4776" s="11"/>
    </row>
    <row r="4777" spans="2:19" x14ac:dyDescent="0.2">
      <c r="B4777" s="11"/>
      <c r="D4777" s="14">
        <f t="shared" si="812"/>
        <v>47.749999999999069</v>
      </c>
      <c r="E4777" s="11">
        <f t="shared" si="814"/>
        <v>37.840000000001169</v>
      </c>
      <c r="F4777" s="11">
        <f t="shared" si="811"/>
        <v>-371.21040000001148</v>
      </c>
      <c r="G4777" s="11" t="str">
        <f t="shared" ca="1" si="412"/>
        <v/>
      </c>
      <c r="H4777" s="15">
        <f t="shared" si="815"/>
        <v>0</v>
      </c>
      <c r="I4777" s="11">
        <f t="shared" ca="1" si="1"/>
        <v>-371.21039999999999</v>
      </c>
      <c r="J4777" s="11"/>
      <c r="K4777" s="9">
        <f t="shared" ca="1" si="813"/>
        <v>-25.638939369999999</v>
      </c>
      <c r="L4777" s="9"/>
      <c r="M4777" s="11"/>
      <c r="N4777" s="11"/>
      <c r="O4777" s="11"/>
      <c r="P4777" s="13"/>
      <c r="Q4777" s="11"/>
      <c r="R4777" s="11"/>
      <c r="S4777" s="11"/>
    </row>
    <row r="4778" spans="2:19" x14ac:dyDescent="0.2">
      <c r="B4778" s="11"/>
      <c r="D4778" s="14">
        <f t="shared" si="812"/>
        <v>47.759999999999067</v>
      </c>
      <c r="E4778" s="11">
        <f t="shared" si="814"/>
        <v>37.840000000001169</v>
      </c>
      <c r="F4778" s="11">
        <f t="shared" si="811"/>
        <v>-371.21040000001148</v>
      </c>
      <c r="G4778" s="11" t="str">
        <f t="shared" ca="1" si="412"/>
        <v/>
      </c>
      <c r="H4778" s="15">
        <f t="shared" si="815"/>
        <v>0</v>
      </c>
      <c r="I4778" s="11">
        <f t="shared" ca="1" si="1"/>
        <v>-371.21039999999999</v>
      </c>
      <c r="J4778" s="11"/>
      <c r="K4778" s="9">
        <f t="shared" ca="1" si="813"/>
        <v>-25.638939369999999</v>
      </c>
      <c r="L4778" s="9"/>
      <c r="M4778" s="11"/>
      <c r="N4778" s="11"/>
      <c r="O4778" s="11"/>
      <c r="P4778" s="13"/>
      <c r="Q4778" s="11"/>
      <c r="R4778" s="11"/>
      <c r="S4778" s="11"/>
    </row>
    <row r="4779" spans="2:19" x14ac:dyDescent="0.2">
      <c r="B4779" s="11"/>
      <c r="D4779" s="14">
        <f t="shared" si="812"/>
        <v>47.769999999999065</v>
      </c>
      <c r="E4779" s="11">
        <f t="shared" si="814"/>
        <v>37.840000000001169</v>
      </c>
      <c r="F4779" s="11">
        <f t="shared" si="811"/>
        <v>-371.21040000001148</v>
      </c>
      <c r="G4779" s="11" t="str">
        <f t="shared" ca="1" si="412"/>
        <v/>
      </c>
      <c r="H4779" s="15">
        <f t="shared" si="815"/>
        <v>0</v>
      </c>
      <c r="I4779" s="11">
        <f t="shared" ca="1" si="1"/>
        <v>-371.21039999999999</v>
      </c>
      <c r="J4779" s="11"/>
      <c r="K4779" s="9">
        <f t="shared" ca="1" si="813"/>
        <v>-25.638939369999999</v>
      </c>
      <c r="L4779" s="9"/>
      <c r="M4779" s="11"/>
      <c r="N4779" s="11"/>
      <c r="O4779" s="11"/>
      <c r="P4779" s="13"/>
      <c r="Q4779" s="11"/>
      <c r="R4779" s="11"/>
      <c r="S4779" s="11"/>
    </row>
    <row r="4780" spans="2:19" x14ac:dyDescent="0.2">
      <c r="B4780" s="11"/>
      <c r="D4780" s="14">
        <f t="shared" si="812"/>
        <v>47.779999999999063</v>
      </c>
      <c r="E4780" s="11">
        <f t="shared" si="814"/>
        <v>37.840000000001169</v>
      </c>
      <c r="F4780" s="11">
        <f t="shared" si="811"/>
        <v>-371.21040000001148</v>
      </c>
      <c r="G4780" s="11" t="str">
        <f t="shared" ca="1" si="412"/>
        <v/>
      </c>
      <c r="H4780" s="15">
        <f t="shared" si="815"/>
        <v>0</v>
      </c>
      <c r="I4780" s="11">
        <f t="shared" ca="1" si="1"/>
        <v>-371.21039999999999</v>
      </c>
      <c r="J4780" s="11"/>
      <c r="K4780" s="9">
        <f t="shared" ca="1" si="813"/>
        <v>-25.638939369999999</v>
      </c>
      <c r="L4780" s="9"/>
      <c r="M4780" s="11"/>
      <c r="N4780" s="11"/>
      <c r="O4780" s="11"/>
      <c r="P4780" s="13"/>
      <c r="Q4780" s="11"/>
      <c r="R4780" s="11"/>
      <c r="S4780" s="11"/>
    </row>
    <row r="4781" spans="2:19" x14ac:dyDescent="0.2">
      <c r="B4781" s="11"/>
      <c r="D4781" s="14">
        <f t="shared" si="812"/>
        <v>47.789999999999061</v>
      </c>
      <c r="E4781" s="11">
        <f t="shared" si="814"/>
        <v>37.840000000001169</v>
      </c>
      <c r="F4781" s="11">
        <f t="shared" si="811"/>
        <v>-371.21040000001148</v>
      </c>
      <c r="G4781" s="11" t="str">
        <f t="shared" ca="1" si="412"/>
        <v/>
      </c>
      <c r="H4781" s="15">
        <f t="shared" si="815"/>
        <v>0</v>
      </c>
      <c r="I4781" s="11">
        <f t="shared" ca="1" si="1"/>
        <v>-371.21039999999999</v>
      </c>
      <c r="J4781" s="11"/>
      <c r="K4781" s="9">
        <f t="shared" ca="1" si="813"/>
        <v>-25.638939369999999</v>
      </c>
      <c r="L4781" s="9"/>
      <c r="M4781" s="11"/>
      <c r="N4781" s="11"/>
      <c r="O4781" s="11"/>
      <c r="P4781" s="13"/>
      <c r="Q4781" s="11"/>
      <c r="R4781" s="11"/>
      <c r="S4781" s="11"/>
    </row>
    <row r="4782" spans="2:19" x14ac:dyDescent="0.2">
      <c r="B4782" s="11"/>
      <c r="D4782" s="14">
        <f t="shared" si="812"/>
        <v>47.799999999999059</v>
      </c>
      <c r="E4782" s="11">
        <f t="shared" si="814"/>
        <v>37.840000000001169</v>
      </c>
      <c r="F4782" s="11">
        <f t="shared" si="811"/>
        <v>-371.21040000001148</v>
      </c>
      <c r="G4782" s="11" t="str">
        <f t="shared" ca="1" si="412"/>
        <v/>
      </c>
      <c r="H4782" s="15">
        <f t="shared" si="815"/>
        <v>0</v>
      </c>
      <c r="I4782" s="11">
        <f t="shared" ca="1" si="1"/>
        <v>-371.21039999999999</v>
      </c>
      <c r="J4782" s="11"/>
      <c r="K4782" s="9">
        <f t="shared" ca="1" si="813"/>
        <v>-25.638939369999999</v>
      </c>
      <c r="L4782" s="9"/>
      <c r="M4782" s="11"/>
      <c r="N4782" s="11"/>
      <c r="O4782" s="11"/>
      <c r="P4782" s="13"/>
      <c r="Q4782" s="11"/>
      <c r="R4782" s="11"/>
      <c r="S4782" s="11"/>
    </row>
    <row r="4783" spans="2:19" x14ac:dyDescent="0.2">
      <c r="B4783" s="11"/>
      <c r="D4783" s="14">
        <f t="shared" si="812"/>
        <v>47.809999999999057</v>
      </c>
      <c r="E4783" s="11">
        <f t="shared" si="814"/>
        <v>37.840000000001169</v>
      </c>
      <c r="F4783" s="11">
        <f t="shared" si="811"/>
        <v>-371.21040000001148</v>
      </c>
      <c r="G4783" s="11" t="str">
        <f t="shared" ca="1" si="412"/>
        <v/>
      </c>
      <c r="H4783" s="15">
        <f t="shared" si="815"/>
        <v>0</v>
      </c>
      <c r="I4783" s="11">
        <f t="shared" ca="1" si="1"/>
        <v>-371.21039999999999</v>
      </c>
      <c r="J4783" s="11"/>
      <c r="K4783" s="9">
        <f t="shared" ca="1" si="813"/>
        <v>-25.638939369999999</v>
      </c>
      <c r="L4783" s="9"/>
      <c r="M4783" s="11"/>
      <c r="N4783" s="11"/>
      <c r="O4783" s="11"/>
      <c r="P4783" s="13"/>
      <c r="Q4783" s="11"/>
      <c r="R4783" s="11"/>
      <c r="S4783" s="11"/>
    </row>
    <row r="4784" spans="2:19" x14ac:dyDescent="0.2">
      <c r="B4784" s="11"/>
      <c r="D4784" s="14">
        <f t="shared" si="812"/>
        <v>47.819999999999055</v>
      </c>
      <c r="E4784" s="11">
        <f t="shared" si="814"/>
        <v>37.840000000001169</v>
      </c>
      <c r="F4784" s="11">
        <f t="shared" si="811"/>
        <v>-371.21040000001148</v>
      </c>
      <c r="G4784" s="11" t="str">
        <f t="shared" ca="1" si="412"/>
        <v/>
      </c>
      <c r="H4784" s="15">
        <f t="shared" si="815"/>
        <v>0</v>
      </c>
      <c r="I4784" s="11">
        <f t="shared" ca="1" si="1"/>
        <v>-371.21039999999999</v>
      </c>
      <c r="J4784" s="11"/>
      <c r="K4784" s="9">
        <f t="shared" ca="1" si="813"/>
        <v>-25.638939369999999</v>
      </c>
      <c r="L4784" s="9"/>
      <c r="M4784" s="11"/>
      <c r="N4784" s="11"/>
      <c r="O4784" s="11"/>
      <c r="P4784" s="13"/>
      <c r="Q4784" s="11"/>
      <c r="R4784" s="11"/>
      <c r="S4784" s="11"/>
    </row>
    <row r="4785" spans="2:19" x14ac:dyDescent="0.2">
      <c r="B4785" s="11"/>
      <c r="D4785" s="14">
        <f t="shared" si="812"/>
        <v>47.829999999999053</v>
      </c>
      <c r="E4785" s="11">
        <f t="shared" si="814"/>
        <v>37.840000000001169</v>
      </c>
      <c r="F4785" s="11">
        <f t="shared" si="811"/>
        <v>-371.21040000001148</v>
      </c>
      <c r="G4785" s="11" t="str">
        <f t="shared" ca="1" si="412"/>
        <v/>
      </c>
      <c r="H4785" s="15">
        <f t="shared" si="815"/>
        <v>0</v>
      </c>
      <c r="I4785" s="11">
        <f t="shared" ca="1" si="1"/>
        <v>-371.21039999999999</v>
      </c>
      <c r="J4785" s="11"/>
      <c r="K4785" s="9">
        <f t="shared" ca="1" si="813"/>
        <v>-25.638939369999999</v>
      </c>
      <c r="L4785" s="9"/>
      <c r="M4785" s="11"/>
      <c r="N4785" s="11"/>
      <c r="O4785" s="11"/>
      <c r="P4785" s="13"/>
      <c r="Q4785" s="11"/>
      <c r="R4785" s="11"/>
      <c r="S4785" s="11"/>
    </row>
    <row r="4786" spans="2:19" x14ac:dyDescent="0.2">
      <c r="B4786" s="11"/>
      <c r="D4786" s="14">
        <f t="shared" si="812"/>
        <v>47.839999999999051</v>
      </c>
      <c r="E4786" s="11">
        <f t="shared" si="814"/>
        <v>37.840000000001169</v>
      </c>
      <c r="F4786" s="11">
        <f t="shared" si="811"/>
        <v>-371.21040000001148</v>
      </c>
      <c r="G4786" s="11" t="str">
        <f t="shared" ca="1" si="412"/>
        <v/>
      </c>
      <c r="H4786" s="15">
        <f t="shared" si="815"/>
        <v>0</v>
      </c>
      <c r="I4786" s="11">
        <f t="shared" ca="1" si="1"/>
        <v>-371.21039999999999</v>
      </c>
      <c r="J4786" s="11"/>
      <c r="K4786" s="9">
        <f t="shared" ca="1" si="813"/>
        <v>-25.638939369999999</v>
      </c>
      <c r="L4786" s="9"/>
      <c r="M4786" s="11"/>
      <c r="N4786" s="11"/>
      <c r="O4786" s="11"/>
      <c r="P4786" s="13"/>
      <c r="Q4786" s="11"/>
      <c r="R4786" s="11"/>
      <c r="S4786" s="11"/>
    </row>
    <row r="4787" spans="2:19" x14ac:dyDescent="0.2">
      <c r="B4787" s="11"/>
      <c r="D4787" s="14">
        <f t="shared" si="812"/>
        <v>47.849999999999049</v>
      </c>
      <c r="E4787" s="11">
        <f t="shared" si="814"/>
        <v>37.840000000001169</v>
      </c>
      <c r="F4787" s="11">
        <f t="shared" si="811"/>
        <v>-371.21040000001148</v>
      </c>
      <c r="G4787" s="11" t="str">
        <f t="shared" ca="1" si="412"/>
        <v/>
      </c>
      <c r="H4787" s="15">
        <f t="shared" si="815"/>
        <v>0</v>
      </c>
      <c r="I4787" s="11">
        <f t="shared" ca="1" si="1"/>
        <v>-371.21039999999999</v>
      </c>
      <c r="J4787" s="11"/>
      <c r="K4787" s="9">
        <f t="shared" ca="1" si="813"/>
        <v>-25.638939369999999</v>
      </c>
      <c r="L4787" s="9"/>
      <c r="M4787" s="11"/>
      <c r="N4787" s="11"/>
      <c r="O4787" s="11"/>
      <c r="P4787" s="13"/>
      <c r="Q4787" s="11"/>
      <c r="R4787" s="11"/>
      <c r="S4787" s="11"/>
    </row>
    <row r="4788" spans="2:19" x14ac:dyDescent="0.2">
      <c r="B4788" s="11"/>
      <c r="D4788" s="14">
        <f t="shared" si="812"/>
        <v>47.859999999999047</v>
      </c>
      <c r="E4788" s="11">
        <f t="shared" si="814"/>
        <v>37.840000000001169</v>
      </c>
      <c r="F4788" s="11">
        <f t="shared" si="811"/>
        <v>-371.21040000001148</v>
      </c>
      <c r="G4788" s="11" t="str">
        <f t="shared" ca="1" si="412"/>
        <v/>
      </c>
      <c r="H4788" s="15">
        <f t="shared" si="815"/>
        <v>0</v>
      </c>
      <c r="I4788" s="11">
        <f t="shared" ca="1" si="1"/>
        <v>-371.21039999999999</v>
      </c>
      <c r="J4788" s="11"/>
      <c r="K4788" s="9">
        <f t="shared" ca="1" si="813"/>
        <v>-25.638939369999999</v>
      </c>
      <c r="L4788" s="9"/>
      <c r="M4788" s="11"/>
      <c r="N4788" s="11"/>
      <c r="O4788" s="11"/>
      <c r="P4788" s="13"/>
      <c r="Q4788" s="11"/>
      <c r="R4788" s="11"/>
      <c r="S4788" s="11"/>
    </row>
    <row r="4789" spans="2:19" x14ac:dyDescent="0.2">
      <c r="B4789" s="11"/>
      <c r="D4789" s="14">
        <f t="shared" si="812"/>
        <v>47.869999999999045</v>
      </c>
      <c r="E4789" s="11">
        <f t="shared" si="814"/>
        <v>37.840000000001169</v>
      </c>
      <c r="F4789" s="11">
        <f t="shared" si="811"/>
        <v>-371.21040000001148</v>
      </c>
      <c r="G4789" s="11" t="str">
        <f t="shared" ca="1" si="412"/>
        <v/>
      </c>
      <c r="H4789" s="15">
        <f t="shared" si="815"/>
        <v>0</v>
      </c>
      <c r="I4789" s="11">
        <f t="shared" ca="1" si="1"/>
        <v>-371.21039999999999</v>
      </c>
      <c r="J4789" s="11"/>
      <c r="K4789" s="9">
        <f t="shared" ca="1" si="813"/>
        <v>-25.638939369999999</v>
      </c>
      <c r="L4789" s="9"/>
      <c r="M4789" s="11"/>
      <c r="N4789" s="11"/>
      <c r="O4789" s="11"/>
      <c r="P4789" s="13"/>
      <c r="Q4789" s="11"/>
      <c r="R4789" s="11"/>
      <c r="S4789" s="11"/>
    </row>
    <row r="4790" spans="2:19" x14ac:dyDescent="0.2">
      <c r="B4790" s="11"/>
      <c r="D4790" s="14">
        <f t="shared" si="812"/>
        <v>47.879999999999043</v>
      </c>
      <c r="E4790" s="11">
        <f t="shared" si="814"/>
        <v>37.840000000001169</v>
      </c>
      <c r="F4790" s="11">
        <f t="shared" si="811"/>
        <v>-371.21040000001148</v>
      </c>
      <c r="G4790" s="11" t="str">
        <f t="shared" ca="1" si="412"/>
        <v/>
      </c>
      <c r="H4790" s="15">
        <f t="shared" si="815"/>
        <v>0</v>
      </c>
      <c r="I4790" s="11">
        <f t="shared" ca="1" si="1"/>
        <v>-371.21039999999999</v>
      </c>
      <c r="J4790" s="11"/>
      <c r="K4790" s="9">
        <f t="shared" ca="1" si="813"/>
        <v>-25.638939369999999</v>
      </c>
      <c r="L4790" s="9"/>
      <c r="M4790" s="11"/>
      <c r="N4790" s="11"/>
      <c r="O4790" s="11"/>
      <c r="P4790" s="13"/>
      <c r="Q4790" s="11"/>
      <c r="R4790" s="11"/>
      <c r="S4790" s="11"/>
    </row>
    <row r="4791" spans="2:19" x14ac:dyDescent="0.2">
      <c r="B4791" s="11"/>
      <c r="D4791" s="14">
        <f t="shared" si="812"/>
        <v>47.889999999999041</v>
      </c>
      <c r="E4791" s="11">
        <f t="shared" si="814"/>
        <v>37.840000000001169</v>
      </c>
      <c r="F4791" s="11">
        <f t="shared" si="811"/>
        <v>-371.21040000001148</v>
      </c>
      <c r="G4791" s="11" t="str">
        <f t="shared" ca="1" si="412"/>
        <v/>
      </c>
      <c r="H4791" s="15">
        <f t="shared" si="815"/>
        <v>0</v>
      </c>
      <c r="I4791" s="11">
        <f t="shared" ca="1" si="1"/>
        <v>-371.21039999999999</v>
      </c>
      <c r="J4791" s="11"/>
      <c r="K4791" s="9">
        <f t="shared" ca="1" si="813"/>
        <v>-25.638939369999999</v>
      </c>
      <c r="L4791" s="9"/>
      <c r="M4791" s="11"/>
      <c r="N4791" s="11"/>
      <c r="O4791" s="11"/>
      <c r="P4791" s="13"/>
      <c r="Q4791" s="11"/>
      <c r="R4791" s="11"/>
      <c r="S4791" s="11"/>
    </row>
    <row r="4792" spans="2:19" x14ac:dyDescent="0.2">
      <c r="B4792" s="11"/>
      <c r="D4792" s="14">
        <f t="shared" si="812"/>
        <v>47.899999999999039</v>
      </c>
      <c r="E4792" s="11">
        <f t="shared" si="814"/>
        <v>37.840000000001169</v>
      </c>
      <c r="F4792" s="11">
        <f t="shared" si="811"/>
        <v>-371.21040000001148</v>
      </c>
      <c r="G4792" s="11" t="str">
        <f t="shared" ca="1" si="412"/>
        <v/>
      </c>
      <c r="H4792" s="15">
        <f t="shared" si="815"/>
        <v>0</v>
      </c>
      <c r="I4792" s="11">
        <f t="shared" ca="1" si="1"/>
        <v>-371.21039999999999</v>
      </c>
      <c r="J4792" s="11"/>
      <c r="K4792" s="9">
        <f t="shared" ca="1" si="813"/>
        <v>-25.638939369999999</v>
      </c>
      <c r="L4792" s="9"/>
      <c r="M4792" s="11"/>
      <c r="N4792" s="11"/>
      <c r="O4792" s="11"/>
      <c r="P4792" s="13"/>
      <c r="Q4792" s="11"/>
      <c r="R4792" s="11"/>
      <c r="S4792" s="11"/>
    </row>
    <row r="4793" spans="2:19" x14ac:dyDescent="0.2">
      <c r="B4793" s="11"/>
      <c r="D4793" s="14">
        <f t="shared" si="812"/>
        <v>47.909999999999037</v>
      </c>
      <c r="E4793" s="11">
        <f t="shared" si="814"/>
        <v>37.840000000001169</v>
      </c>
      <c r="F4793" s="11">
        <f t="shared" si="811"/>
        <v>-371.21040000001148</v>
      </c>
      <c r="G4793" s="11" t="str">
        <f t="shared" ca="1" si="412"/>
        <v/>
      </c>
      <c r="H4793" s="15">
        <f t="shared" si="815"/>
        <v>0</v>
      </c>
      <c r="I4793" s="11">
        <f t="shared" ca="1" si="1"/>
        <v>-371.21039999999999</v>
      </c>
      <c r="J4793" s="11"/>
      <c r="K4793" s="9">
        <f t="shared" ca="1" si="813"/>
        <v>-25.638939369999999</v>
      </c>
      <c r="L4793" s="9"/>
      <c r="M4793" s="11"/>
      <c r="N4793" s="11"/>
      <c r="O4793" s="11"/>
      <c r="P4793" s="13"/>
      <c r="Q4793" s="11"/>
      <c r="R4793" s="11"/>
      <c r="S4793" s="11"/>
    </row>
    <row r="4794" spans="2:19" x14ac:dyDescent="0.2">
      <c r="B4794" s="11"/>
      <c r="D4794" s="14">
        <f t="shared" si="812"/>
        <v>47.919999999999035</v>
      </c>
      <c r="E4794" s="11">
        <f t="shared" si="814"/>
        <v>37.840000000001169</v>
      </c>
      <c r="F4794" s="11">
        <f t="shared" si="811"/>
        <v>-371.21040000001148</v>
      </c>
      <c r="G4794" s="11" t="str">
        <f t="shared" ca="1" si="412"/>
        <v/>
      </c>
      <c r="H4794" s="15">
        <f t="shared" si="815"/>
        <v>0</v>
      </c>
      <c r="I4794" s="11">
        <f t="shared" ca="1" si="1"/>
        <v>-371.21039999999999</v>
      </c>
      <c r="J4794" s="11"/>
      <c r="K4794" s="9">
        <f t="shared" ca="1" si="813"/>
        <v>-25.638939369999999</v>
      </c>
      <c r="L4794" s="9"/>
      <c r="M4794" s="11"/>
      <c r="N4794" s="11"/>
      <c r="O4794" s="11"/>
      <c r="P4794" s="13"/>
      <c r="Q4794" s="11"/>
      <c r="R4794" s="11"/>
      <c r="S4794" s="11"/>
    </row>
    <row r="4795" spans="2:19" x14ac:dyDescent="0.2">
      <c r="B4795" s="11"/>
      <c r="D4795" s="14">
        <f t="shared" si="812"/>
        <v>47.929999999999033</v>
      </c>
      <c r="E4795" s="11">
        <f t="shared" si="814"/>
        <v>37.840000000001169</v>
      </c>
      <c r="F4795" s="11">
        <f t="shared" si="811"/>
        <v>-371.21040000001148</v>
      </c>
      <c r="G4795" s="11" t="str">
        <f t="shared" ca="1" si="412"/>
        <v/>
      </c>
      <c r="H4795" s="15">
        <f t="shared" si="815"/>
        <v>0</v>
      </c>
      <c r="I4795" s="11">
        <f t="shared" ca="1" si="1"/>
        <v>-371.21039999999999</v>
      </c>
      <c r="J4795" s="11"/>
      <c r="K4795" s="9">
        <f t="shared" ca="1" si="813"/>
        <v>-25.638939369999999</v>
      </c>
      <c r="L4795" s="9"/>
      <c r="M4795" s="11"/>
      <c r="N4795" s="11"/>
      <c r="O4795" s="11"/>
      <c r="P4795" s="13"/>
      <c r="Q4795" s="11"/>
      <c r="R4795" s="11"/>
      <c r="S4795" s="11"/>
    </row>
    <row r="4796" spans="2:19" x14ac:dyDescent="0.2">
      <c r="B4796" s="11"/>
      <c r="D4796" s="14">
        <f t="shared" si="812"/>
        <v>47.939999999999031</v>
      </c>
      <c r="E4796" s="11">
        <f t="shared" si="814"/>
        <v>37.840000000001169</v>
      </c>
      <c r="F4796" s="11">
        <f t="shared" si="811"/>
        <v>-371.21040000001148</v>
      </c>
      <c r="G4796" s="11" t="str">
        <f t="shared" ca="1" si="412"/>
        <v/>
      </c>
      <c r="H4796" s="15">
        <f t="shared" si="815"/>
        <v>0</v>
      </c>
      <c r="I4796" s="11">
        <f t="shared" ca="1" si="1"/>
        <v>-371.21039999999999</v>
      </c>
      <c r="J4796" s="11"/>
      <c r="K4796" s="9">
        <f t="shared" ca="1" si="813"/>
        <v>-25.638939369999999</v>
      </c>
      <c r="L4796" s="9"/>
      <c r="M4796" s="11"/>
      <c r="N4796" s="11"/>
      <c r="O4796" s="11"/>
      <c r="P4796" s="13"/>
      <c r="Q4796" s="11"/>
      <c r="R4796" s="11"/>
      <c r="S4796" s="11"/>
    </row>
    <row r="4797" spans="2:19" x14ac:dyDescent="0.2">
      <c r="B4797" s="11"/>
      <c r="D4797" s="14">
        <f t="shared" si="812"/>
        <v>47.949999999999029</v>
      </c>
      <c r="E4797" s="11">
        <f t="shared" si="814"/>
        <v>37.840000000001169</v>
      </c>
      <c r="F4797" s="11">
        <f t="shared" si="811"/>
        <v>-371.21040000001148</v>
      </c>
      <c r="G4797" s="11" t="str">
        <f t="shared" ca="1" si="412"/>
        <v/>
      </c>
      <c r="H4797" s="15">
        <f t="shared" si="815"/>
        <v>0</v>
      </c>
      <c r="I4797" s="11">
        <f t="shared" ca="1" si="1"/>
        <v>-371.21039999999999</v>
      </c>
      <c r="J4797" s="11"/>
      <c r="K4797" s="9">
        <f t="shared" ca="1" si="813"/>
        <v>-25.638939369999999</v>
      </c>
      <c r="L4797" s="9"/>
      <c r="M4797" s="11"/>
      <c r="N4797" s="11"/>
      <c r="O4797" s="11"/>
      <c r="P4797" s="13"/>
      <c r="Q4797" s="11"/>
      <c r="R4797" s="11"/>
      <c r="S4797" s="11"/>
    </row>
    <row r="4798" spans="2:19" x14ac:dyDescent="0.2">
      <c r="B4798" s="11"/>
      <c r="D4798" s="14">
        <f t="shared" si="812"/>
        <v>47.959999999999027</v>
      </c>
      <c r="E4798" s="11">
        <f t="shared" si="814"/>
        <v>37.840000000001169</v>
      </c>
      <c r="F4798" s="11">
        <f t="shared" si="811"/>
        <v>-371.21040000001148</v>
      </c>
      <c r="G4798" s="11" t="str">
        <f t="shared" ca="1" si="412"/>
        <v/>
      </c>
      <c r="H4798" s="15">
        <f t="shared" si="815"/>
        <v>0</v>
      </c>
      <c r="I4798" s="11">
        <f t="shared" ca="1" si="1"/>
        <v>-371.21039999999999</v>
      </c>
      <c r="J4798" s="11"/>
      <c r="K4798" s="9">
        <f t="shared" ca="1" si="813"/>
        <v>-25.638939369999999</v>
      </c>
      <c r="L4798" s="9"/>
      <c r="M4798" s="11"/>
      <c r="N4798" s="11"/>
      <c r="O4798" s="11"/>
      <c r="P4798" s="13"/>
      <c r="Q4798" s="11"/>
      <c r="R4798" s="11"/>
      <c r="S4798" s="11"/>
    </row>
    <row r="4799" spans="2:19" x14ac:dyDescent="0.2">
      <c r="B4799" s="11"/>
      <c r="D4799" s="14">
        <f t="shared" si="812"/>
        <v>47.969999999999025</v>
      </c>
      <c r="E4799" s="11">
        <f t="shared" si="814"/>
        <v>37.840000000001169</v>
      </c>
      <c r="F4799" s="11">
        <f t="shared" si="811"/>
        <v>-371.21040000001148</v>
      </c>
      <c r="G4799" s="11" t="str">
        <f t="shared" ca="1" si="412"/>
        <v/>
      </c>
      <c r="H4799" s="15">
        <f t="shared" si="815"/>
        <v>0</v>
      </c>
      <c r="I4799" s="11">
        <f t="shared" ca="1" si="1"/>
        <v>-371.21039999999999</v>
      </c>
      <c r="J4799" s="11"/>
      <c r="K4799" s="9">
        <f t="shared" ca="1" si="813"/>
        <v>-25.638939369999999</v>
      </c>
      <c r="L4799" s="9"/>
      <c r="M4799" s="11"/>
      <c r="N4799" s="11"/>
      <c r="O4799" s="11"/>
      <c r="P4799" s="13"/>
      <c r="Q4799" s="11"/>
      <c r="R4799" s="11"/>
      <c r="S4799" s="11"/>
    </row>
    <row r="4800" spans="2:19" x14ac:dyDescent="0.2">
      <c r="B4800" s="11"/>
      <c r="D4800" s="14">
        <f t="shared" si="812"/>
        <v>47.979999999999023</v>
      </c>
      <c r="E4800" s="11">
        <f t="shared" si="814"/>
        <v>37.840000000001169</v>
      </c>
      <c r="F4800" s="11">
        <f t="shared" si="811"/>
        <v>-371.21040000001148</v>
      </c>
      <c r="G4800" s="11" t="str">
        <f t="shared" ca="1" si="412"/>
        <v/>
      </c>
      <c r="H4800" s="15">
        <f t="shared" si="815"/>
        <v>0</v>
      </c>
      <c r="I4800" s="11">
        <f t="shared" ca="1" si="1"/>
        <v>-371.21039999999999</v>
      </c>
      <c r="J4800" s="11"/>
      <c r="K4800" s="9">
        <f t="shared" ca="1" si="813"/>
        <v>-25.638939369999999</v>
      </c>
      <c r="L4800" s="9"/>
      <c r="M4800" s="11"/>
      <c r="N4800" s="11"/>
      <c r="O4800" s="11"/>
      <c r="P4800" s="13"/>
      <c r="Q4800" s="11"/>
      <c r="R4800" s="11"/>
      <c r="S4800" s="11"/>
    </row>
    <row r="4801" spans="2:19" x14ac:dyDescent="0.2">
      <c r="B4801" s="11"/>
      <c r="D4801" s="14">
        <f t="shared" si="812"/>
        <v>47.989999999999021</v>
      </c>
      <c r="E4801" s="11">
        <f t="shared" si="814"/>
        <v>37.840000000001169</v>
      </c>
      <c r="F4801" s="11">
        <f t="shared" si="811"/>
        <v>-371.21040000001148</v>
      </c>
      <c r="G4801" s="11" t="str">
        <f t="shared" ca="1" si="412"/>
        <v/>
      </c>
      <c r="H4801" s="15">
        <f t="shared" si="815"/>
        <v>0</v>
      </c>
      <c r="I4801" s="11">
        <f t="shared" ca="1" si="1"/>
        <v>-371.21039999999999</v>
      </c>
      <c r="J4801" s="11"/>
      <c r="K4801" s="9">
        <f t="shared" ca="1" si="813"/>
        <v>-25.638939369999999</v>
      </c>
      <c r="L4801" s="9"/>
      <c r="M4801" s="11"/>
      <c r="N4801" s="11"/>
      <c r="O4801" s="11"/>
      <c r="P4801" s="13"/>
      <c r="Q4801" s="11"/>
      <c r="R4801" s="11"/>
      <c r="S4801" s="11"/>
    </row>
    <row r="4802" spans="2:19" x14ac:dyDescent="0.2">
      <c r="B4802" s="11"/>
      <c r="D4802" s="14">
        <f t="shared" si="812"/>
        <v>47.999999999999019</v>
      </c>
      <c r="E4802" s="11">
        <f t="shared" si="814"/>
        <v>37.840000000001169</v>
      </c>
      <c r="F4802" s="11">
        <f t="shared" ref="F4802:F4865" si="816">E4802*Grav</f>
        <v>-371.21040000001148</v>
      </c>
      <c r="G4802" s="11" t="str">
        <f t="shared" ca="1" si="412"/>
        <v/>
      </c>
      <c r="H4802" s="15">
        <f t="shared" si="815"/>
        <v>0</v>
      </c>
      <c r="I4802" s="11">
        <f t="shared" ca="1" si="1"/>
        <v>-371.21039999999999</v>
      </c>
      <c r="J4802" s="11"/>
      <c r="K4802" s="9">
        <f t="shared" ca="1" si="813"/>
        <v>-25.638939369999999</v>
      </c>
      <c r="L4802" s="9"/>
      <c r="M4802" s="11"/>
      <c r="N4802" s="11"/>
      <c r="O4802" s="11"/>
      <c r="P4802" s="13"/>
      <c r="Q4802" s="11"/>
      <c r="R4802" s="11"/>
      <c r="S4802" s="11"/>
    </row>
    <row r="4803" spans="2:19" x14ac:dyDescent="0.2">
      <c r="B4803" s="11"/>
      <c r="D4803" s="14">
        <f t="shared" ref="D4803:D4866" si="817">D4802+DeltaT</f>
        <v>48.009999999999017</v>
      </c>
      <c r="E4803" s="11">
        <f t="shared" si="814"/>
        <v>37.840000000001169</v>
      </c>
      <c r="F4803" s="11">
        <f t="shared" si="816"/>
        <v>-371.21040000001148</v>
      </c>
      <c r="G4803" s="11" t="str">
        <f t="shared" ca="1" si="412"/>
        <v/>
      </c>
      <c r="H4803" s="15">
        <f t="shared" si="815"/>
        <v>0</v>
      </c>
      <c r="I4803" s="11">
        <f t="shared" ca="1" si="1"/>
        <v>-371.21039999999999</v>
      </c>
      <c r="J4803" s="11"/>
      <c r="K4803" s="9">
        <f t="shared" ref="K4803:K4866" ca="1" si="818">K4802+J4802*DeltaT</f>
        <v>-25.638939369999999</v>
      </c>
      <c r="L4803" s="9"/>
      <c r="M4803" s="11"/>
      <c r="N4803" s="11"/>
      <c r="O4803" s="11"/>
      <c r="P4803" s="13"/>
      <c r="Q4803" s="11"/>
      <c r="R4803" s="11"/>
      <c r="S4803" s="11"/>
    </row>
    <row r="4804" spans="2:19" x14ac:dyDescent="0.2">
      <c r="B4804" s="11"/>
      <c r="D4804" s="14">
        <f t="shared" si="817"/>
        <v>48.019999999999015</v>
      </c>
      <c r="E4804" s="11">
        <f t="shared" si="814"/>
        <v>37.840000000001169</v>
      </c>
      <c r="F4804" s="11">
        <f t="shared" si="816"/>
        <v>-371.21040000001148</v>
      </c>
      <c r="G4804" s="11" t="str">
        <f t="shared" ca="1" si="412"/>
        <v/>
      </c>
      <c r="H4804" s="15">
        <f t="shared" si="815"/>
        <v>0</v>
      </c>
      <c r="I4804" s="11">
        <f t="shared" ca="1" si="1"/>
        <v>-371.21039999999999</v>
      </c>
      <c r="J4804" s="11"/>
      <c r="K4804" s="9">
        <f t="shared" ca="1" si="818"/>
        <v>-25.638939369999999</v>
      </c>
      <c r="L4804" s="9"/>
      <c r="M4804" s="11"/>
      <c r="N4804" s="11"/>
      <c r="O4804" s="11"/>
      <c r="P4804" s="13"/>
      <c r="Q4804" s="11"/>
      <c r="R4804" s="11"/>
      <c r="S4804" s="11"/>
    </row>
    <row r="4805" spans="2:19" x14ac:dyDescent="0.2">
      <c r="B4805" s="11"/>
      <c r="D4805" s="14">
        <f t="shared" si="817"/>
        <v>48.029999999999013</v>
      </c>
      <c r="E4805" s="11">
        <f t="shared" si="814"/>
        <v>37.840000000001169</v>
      </c>
      <c r="F4805" s="11">
        <f t="shared" si="816"/>
        <v>-371.21040000001148</v>
      </c>
      <c r="G4805" s="11" t="str">
        <f t="shared" ca="1" si="412"/>
        <v/>
      </c>
      <c r="H4805" s="15">
        <f t="shared" si="815"/>
        <v>0</v>
      </c>
      <c r="I4805" s="11">
        <f t="shared" ca="1" si="1"/>
        <v>-371.21039999999999</v>
      </c>
      <c r="J4805" s="11"/>
      <c r="K4805" s="9">
        <f t="shared" ca="1" si="818"/>
        <v>-25.638939369999999</v>
      </c>
      <c r="L4805" s="9"/>
      <c r="M4805" s="11"/>
      <c r="N4805" s="11"/>
      <c r="O4805" s="11"/>
      <c r="P4805" s="13"/>
      <c r="Q4805" s="11"/>
      <c r="R4805" s="11"/>
      <c r="S4805" s="11"/>
    </row>
    <row r="4806" spans="2:19" x14ac:dyDescent="0.2">
      <c r="B4806" s="11"/>
      <c r="D4806" s="14">
        <f t="shared" si="817"/>
        <v>48.039999999999011</v>
      </c>
      <c r="E4806" s="11">
        <f t="shared" ref="E4806:E4869" si="819">IF(D4806&lt;ThrustCurveTime,E4805-(Mdot)/10,E4805)</f>
        <v>37.840000000001169</v>
      </c>
      <c r="F4806" s="11">
        <f t="shared" si="816"/>
        <v>-371.21040000001148</v>
      </c>
      <c r="G4806" s="11" t="str">
        <f t="shared" ca="1" si="412"/>
        <v/>
      </c>
      <c r="H4806" s="15">
        <f t="shared" si="815"/>
        <v>0</v>
      </c>
      <c r="I4806" s="11">
        <f t="shared" ca="1" si="1"/>
        <v>-371.21039999999999</v>
      </c>
      <c r="J4806" s="11"/>
      <c r="K4806" s="9">
        <f t="shared" ca="1" si="818"/>
        <v>-25.638939369999999</v>
      </c>
      <c r="L4806" s="9"/>
      <c r="M4806" s="11"/>
      <c r="N4806" s="11"/>
      <c r="O4806" s="11"/>
      <c r="P4806" s="13"/>
      <c r="Q4806" s="11"/>
      <c r="R4806" s="11"/>
      <c r="S4806" s="11"/>
    </row>
    <row r="4807" spans="2:19" x14ac:dyDescent="0.2">
      <c r="B4807" s="11"/>
      <c r="D4807" s="14">
        <f t="shared" si="817"/>
        <v>48.04999999999901</v>
      </c>
      <c r="E4807" s="11">
        <f t="shared" si="819"/>
        <v>37.840000000001169</v>
      </c>
      <c r="F4807" s="11">
        <f t="shared" si="816"/>
        <v>-371.21040000001148</v>
      </c>
      <c r="G4807" s="11" t="str">
        <f t="shared" ca="1" si="412"/>
        <v/>
      </c>
      <c r="H4807" s="15">
        <f t="shared" ref="H4807:H4870" si="820">IF(D4807&lt;ThrustCurveTime,VLOOKUP(D4807,GoddardCurve1,2, TRUE),0)</f>
        <v>0</v>
      </c>
      <c r="I4807" s="11">
        <f t="shared" ca="1" si="1"/>
        <v>-371.21039999999999</v>
      </c>
      <c r="J4807" s="11"/>
      <c r="K4807" s="9">
        <f t="shared" ca="1" si="818"/>
        <v>-25.638939369999999</v>
      </c>
      <c r="L4807" s="9"/>
      <c r="M4807" s="11"/>
      <c r="N4807" s="11"/>
      <c r="O4807" s="11"/>
      <c r="P4807" s="13"/>
      <c r="Q4807" s="11"/>
      <c r="R4807" s="11"/>
      <c r="S4807" s="11"/>
    </row>
    <row r="4808" spans="2:19" x14ac:dyDescent="0.2">
      <c r="B4808" s="11"/>
      <c r="D4808" s="14">
        <f t="shared" si="817"/>
        <v>48.059999999999008</v>
      </c>
      <c r="E4808" s="11">
        <f t="shared" si="819"/>
        <v>37.840000000001169</v>
      </c>
      <c r="F4808" s="11">
        <f t="shared" si="816"/>
        <v>-371.21040000001148</v>
      </c>
      <c r="G4808" s="11" t="str">
        <f t="shared" ca="1" si="412"/>
        <v/>
      </c>
      <c r="H4808" s="15">
        <f t="shared" si="820"/>
        <v>0</v>
      </c>
      <c r="I4808" s="11">
        <f t="shared" ca="1" si="1"/>
        <v>-371.21039999999999</v>
      </c>
      <c r="J4808" s="11"/>
      <c r="K4808" s="9">
        <f t="shared" ca="1" si="818"/>
        <v>-25.638939369999999</v>
      </c>
      <c r="L4808" s="9"/>
      <c r="M4808" s="11"/>
      <c r="N4808" s="11"/>
      <c r="O4808" s="11"/>
      <c r="P4808" s="13"/>
      <c r="Q4808" s="11"/>
      <c r="R4808" s="11"/>
      <c r="S4808" s="11"/>
    </row>
    <row r="4809" spans="2:19" x14ac:dyDescent="0.2">
      <c r="B4809" s="11"/>
      <c r="D4809" s="14">
        <f t="shared" si="817"/>
        <v>48.069999999999006</v>
      </c>
      <c r="E4809" s="11">
        <f t="shared" si="819"/>
        <v>37.840000000001169</v>
      </c>
      <c r="F4809" s="11">
        <f t="shared" si="816"/>
        <v>-371.21040000001148</v>
      </c>
      <c r="G4809" s="11" t="str">
        <f t="shared" ca="1" si="412"/>
        <v/>
      </c>
      <c r="H4809" s="15">
        <f t="shared" si="820"/>
        <v>0</v>
      </c>
      <c r="I4809" s="11">
        <f t="shared" ca="1" si="1"/>
        <v>-371.21039999999999</v>
      </c>
      <c r="J4809" s="11"/>
      <c r="K4809" s="9">
        <f t="shared" ca="1" si="818"/>
        <v>-25.638939369999999</v>
      </c>
      <c r="L4809" s="9"/>
      <c r="M4809" s="11"/>
      <c r="N4809" s="11"/>
      <c r="O4809" s="11"/>
      <c r="P4809" s="13"/>
      <c r="Q4809" s="11"/>
      <c r="R4809" s="11"/>
      <c r="S4809" s="11"/>
    </row>
    <row r="4810" spans="2:19" x14ac:dyDescent="0.2">
      <c r="B4810" s="11"/>
      <c r="D4810" s="14">
        <f t="shared" si="817"/>
        <v>48.079999999999004</v>
      </c>
      <c r="E4810" s="11">
        <f t="shared" si="819"/>
        <v>37.840000000001169</v>
      </c>
      <c r="F4810" s="11">
        <f t="shared" si="816"/>
        <v>-371.21040000001148</v>
      </c>
      <c r="G4810" s="11" t="str">
        <f t="shared" ca="1" si="412"/>
        <v/>
      </c>
      <c r="H4810" s="15">
        <f t="shared" si="820"/>
        <v>0</v>
      </c>
      <c r="I4810" s="11">
        <f t="shared" ca="1" si="1"/>
        <v>-371.21039999999999</v>
      </c>
      <c r="J4810" s="11"/>
      <c r="K4810" s="9">
        <f t="shared" ca="1" si="818"/>
        <v>-25.638939369999999</v>
      </c>
      <c r="L4810" s="9"/>
      <c r="M4810" s="11"/>
      <c r="N4810" s="11"/>
      <c r="O4810" s="11"/>
      <c r="P4810" s="13"/>
      <c r="Q4810" s="11"/>
      <c r="R4810" s="11"/>
      <c r="S4810" s="11"/>
    </row>
    <row r="4811" spans="2:19" x14ac:dyDescent="0.2">
      <c r="B4811" s="11"/>
      <c r="D4811" s="14">
        <f t="shared" si="817"/>
        <v>48.089999999999002</v>
      </c>
      <c r="E4811" s="11">
        <f t="shared" si="819"/>
        <v>37.840000000001169</v>
      </c>
      <c r="F4811" s="11">
        <f t="shared" si="816"/>
        <v>-371.21040000001148</v>
      </c>
      <c r="G4811" s="11" t="str">
        <f t="shared" ca="1" si="412"/>
        <v/>
      </c>
      <c r="H4811" s="15">
        <f t="shared" si="820"/>
        <v>0</v>
      </c>
      <c r="I4811" s="11">
        <f t="shared" ca="1" si="1"/>
        <v>-371.21039999999999</v>
      </c>
      <c r="J4811" s="11"/>
      <c r="K4811" s="9">
        <f t="shared" ca="1" si="818"/>
        <v>-25.638939369999999</v>
      </c>
      <c r="L4811" s="9"/>
      <c r="M4811" s="11"/>
      <c r="N4811" s="11"/>
      <c r="O4811" s="11"/>
      <c r="P4811" s="13"/>
      <c r="Q4811" s="11"/>
      <c r="R4811" s="11"/>
      <c r="S4811" s="11"/>
    </row>
    <row r="4812" spans="2:19" x14ac:dyDescent="0.2">
      <c r="B4812" s="11"/>
      <c r="D4812" s="14">
        <f t="shared" si="817"/>
        <v>48.099999999999</v>
      </c>
      <c r="E4812" s="11">
        <f t="shared" si="819"/>
        <v>37.840000000001169</v>
      </c>
      <c r="F4812" s="11">
        <f t="shared" si="816"/>
        <v>-371.21040000001148</v>
      </c>
      <c r="G4812" s="11" t="str">
        <f t="shared" ca="1" si="412"/>
        <v/>
      </c>
      <c r="H4812" s="15">
        <f t="shared" si="820"/>
        <v>0</v>
      </c>
      <c r="I4812" s="11">
        <f t="shared" ca="1" si="1"/>
        <v>-371.21039999999999</v>
      </c>
      <c r="J4812" s="11"/>
      <c r="K4812" s="9">
        <f t="shared" ca="1" si="818"/>
        <v>-25.638939369999999</v>
      </c>
      <c r="L4812" s="9"/>
      <c r="M4812" s="11"/>
      <c r="N4812" s="11"/>
      <c r="O4812" s="11"/>
      <c r="P4812" s="13"/>
      <c r="Q4812" s="11"/>
      <c r="R4812" s="11"/>
      <c r="S4812" s="11"/>
    </row>
    <row r="4813" spans="2:19" x14ac:dyDescent="0.2">
      <c r="B4813" s="11"/>
      <c r="D4813" s="14">
        <f t="shared" si="817"/>
        <v>48.109999999998998</v>
      </c>
      <c r="E4813" s="11">
        <f t="shared" si="819"/>
        <v>37.840000000001169</v>
      </c>
      <c r="F4813" s="11">
        <f t="shared" si="816"/>
        <v>-371.21040000001148</v>
      </c>
      <c r="G4813" s="11" t="str">
        <f t="shared" ca="1" si="412"/>
        <v/>
      </c>
      <c r="H4813" s="15">
        <f t="shared" si="820"/>
        <v>0</v>
      </c>
      <c r="I4813" s="11">
        <f t="shared" ca="1" si="1"/>
        <v>-371.21039999999999</v>
      </c>
      <c r="J4813" s="11"/>
      <c r="K4813" s="9">
        <f t="shared" ca="1" si="818"/>
        <v>-25.638939369999999</v>
      </c>
      <c r="L4813" s="9"/>
      <c r="M4813" s="11"/>
      <c r="N4813" s="11"/>
      <c r="O4813" s="11"/>
      <c r="P4813" s="13"/>
      <c r="Q4813" s="11"/>
      <c r="R4813" s="11"/>
      <c r="S4813" s="11"/>
    </row>
    <row r="4814" spans="2:19" x14ac:dyDescent="0.2">
      <c r="B4814" s="11"/>
      <c r="D4814" s="14">
        <f t="shared" si="817"/>
        <v>48.119999999998996</v>
      </c>
      <c r="E4814" s="11">
        <f t="shared" si="819"/>
        <v>37.840000000001169</v>
      </c>
      <c r="F4814" s="11">
        <f t="shared" si="816"/>
        <v>-371.21040000001148</v>
      </c>
      <c r="G4814" s="11" t="str">
        <f t="shared" ca="1" si="412"/>
        <v/>
      </c>
      <c r="H4814" s="15">
        <f t="shared" si="820"/>
        <v>0</v>
      </c>
      <c r="I4814" s="11">
        <f t="shared" ca="1" si="1"/>
        <v>-371.21039999999999</v>
      </c>
      <c r="J4814" s="11"/>
      <c r="K4814" s="9">
        <f t="shared" ca="1" si="818"/>
        <v>-25.638939369999999</v>
      </c>
      <c r="L4814" s="9"/>
      <c r="M4814" s="11"/>
      <c r="N4814" s="11"/>
      <c r="O4814" s="11"/>
      <c r="P4814" s="13"/>
      <c r="Q4814" s="11"/>
      <c r="R4814" s="11"/>
      <c r="S4814" s="11"/>
    </row>
    <row r="4815" spans="2:19" x14ac:dyDescent="0.2">
      <c r="B4815" s="11"/>
      <c r="D4815" s="14">
        <f t="shared" si="817"/>
        <v>48.129999999998994</v>
      </c>
      <c r="E4815" s="11">
        <f t="shared" si="819"/>
        <v>37.840000000001169</v>
      </c>
      <c r="F4815" s="11">
        <f t="shared" si="816"/>
        <v>-371.21040000001148</v>
      </c>
      <c r="G4815" s="11" t="str">
        <f t="shared" ca="1" si="412"/>
        <v/>
      </c>
      <c r="H4815" s="15">
        <f t="shared" si="820"/>
        <v>0</v>
      </c>
      <c r="I4815" s="11">
        <f t="shared" ca="1" si="1"/>
        <v>-371.21039999999999</v>
      </c>
      <c r="J4815" s="11"/>
      <c r="K4815" s="9">
        <f t="shared" ca="1" si="818"/>
        <v>-25.638939369999999</v>
      </c>
      <c r="L4815" s="9"/>
      <c r="M4815" s="11"/>
      <c r="N4815" s="11"/>
      <c r="O4815" s="11"/>
      <c r="P4815" s="13"/>
      <c r="Q4815" s="11"/>
      <c r="R4815" s="11"/>
      <c r="S4815" s="11"/>
    </row>
    <row r="4816" spans="2:19" x14ac:dyDescent="0.2">
      <c r="B4816" s="11"/>
      <c r="D4816" s="14">
        <f t="shared" si="817"/>
        <v>48.139999999998992</v>
      </c>
      <c r="E4816" s="11">
        <f t="shared" si="819"/>
        <v>37.840000000001169</v>
      </c>
      <c r="F4816" s="11">
        <f t="shared" si="816"/>
        <v>-371.21040000001148</v>
      </c>
      <c r="G4816" s="11" t="str">
        <f t="shared" ca="1" si="412"/>
        <v/>
      </c>
      <c r="H4816" s="15">
        <f t="shared" si="820"/>
        <v>0</v>
      </c>
      <c r="I4816" s="11">
        <f t="shared" ca="1" si="1"/>
        <v>-371.21039999999999</v>
      </c>
      <c r="J4816" s="11"/>
      <c r="K4816" s="9">
        <f t="shared" ca="1" si="818"/>
        <v>-25.638939369999999</v>
      </c>
      <c r="L4816" s="9"/>
      <c r="M4816" s="11"/>
      <c r="N4816" s="11"/>
      <c r="O4816" s="11"/>
      <c r="P4816" s="13"/>
      <c r="Q4816" s="11"/>
      <c r="R4816" s="11"/>
      <c r="S4816" s="11"/>
    </row>
    <row r="4817" spans="2:19" x14ac:dyDescent="0.2">
      <c r="B4817" s="11"/>
      <c r="D4817" s="14">
        <f t="shared" si="817"/>
        <v>48.14999999999899</v>
      </c>
      <c r="E4817" s="11">
        <f t="shared" si="819"/>
        <v>37.840000000001169</v>
      </c>
      <c r="F4817" s="11">
        <f t="shared" si="816"/>
        <v>-371.21040000001148</v>
      </c>
      <c r="G4817" s="11" t="str">
        <f t="shared" ca="1" si="412"/>
        <v/>
      </c>
      <c r="H4817" s="15">
        <f t="shared" si="820"/>
        <v>0</v>
      </c>
      <c r="I4817" s="11">
        <f t="shared" ca="1" si="1"/>
        <v>-371.21039999999999</v>
      </c>
      <c r="J4817" s="11"/>
      <c r="K4817" s="9">
        <f t="shared" ca="1" si="818"/>
        <v>-25.638939369999999</v>
      </c>
      <c r="L4817" s="9"/>
      <c r="M4817" s="11"/>
      <c r="N4817" s="11"/>
      <c r="O4817" s="11"/>
      <c r="P4817" s="13"/>
      <c r="Q4817" s="11"/>
      <c r="R4817" s="11"/>
      <c r="S4817" s="11"/>
    </row>
    <row r="4818" spans="2:19" x14ac:dyDescent="0.2">
      <c r="B4818" s="11"/>
      <c r="D4818" s="14">
        <f t="shared" si="817"/>
        <v>48.159999999998988</v>
      </c>
      <c r="E4818" s="11">
        <f t="shared" si="819"/>
        <v>37.840000000001169</v>
      </c>
      <c r="F4818" s="11">
        <f t="shared" si="816"/>
        <v>-371.21040000001148</v>
      </c>
      <c r="G4818" s="11" t="str">
        <f t="shared" ca="1" si="412"/>
        <v/>
      </c>
      <c r="H4818" s="15">
        <f t="shared" si="820"/>
        <v>0</v>
      </c>
      <c r="I4818" s="11">
        <f t="shared" ca="1" si="1"/>
        <v>-371.21039999999999</v>
      </c>
      <c r="J4818" s="11"/>
      <c r="K4818" s="9">
        <f t="shared" ca="1" si="818"/>
        <v>-25.638939369999999</v>
      </c>
      <c r="L4818" s="9"/>
      <c r="M4818" s="11"/>
      <c r="N4818" s="11"/>
      <c r="O4818" s="11"/>
      <c r="P4818" s="13"/>
      <c r="Q4818" s="11"/>
      <c r="R4818" s="11"/>
      <c r="S4818" s="11"/>
    </row>
    <row r="4819" spans="2:19" x14ac:dyDescent="0.2">
      <c r="B4819" s="11"/>
      <c r="D4819" s="14">
        <f t="shared" si="817"/>
        <v>48.169999999998986</v>
      </c>
      <c r="E4819" s="11">
        <f t="shared" si="819"/>
        <v>37.840000000001169</v>
      </c>
      <c r="F4819" s="11">
        <f t="shared" si="816"/>
        <v>-371.21040000001148</v>
      </c>
      <c r="G4819" s="11" t="str">
        <f t="shared" ca="1" si="412"/>
        <v/>
      </c>
      <c r="H4819" s="15">
        <f t="shared" si="820"/>
        <v>0</v>
      </c>
      <c r="I4819" s="11">
        <f t="shared" ca="1" si="1"/>
        <v>-371.21039999999999</v>
      </c>
      <c r="J4819" s="11"/>
      <c r="K4819" s="9">
        <f t="shared" ca="1" si="818"/>
        <v>-25.638939369999999</v>
      </c>
      <c r="L4819" s="9"/>
      <c r="M4819" s="11"/>
      <c r="N4819" s="11"/>
      <c r="O4819" s="11"/>
      <c r="P4819" s="13"/>
      <c r="Q4819" s="11"/>
      <c r="R4819" s="11"/>
      <c r="S4819" s="11"/>
    </row>
    <row r="4820" spans="2:19" x14ac:dyDescent="0.2">
      <c r="B4820" s="11"/>
      <c r="D4820" s="14">
        <f t="shared" si="817"/>
        <v>48.179999999998984</v>
      </c>
      <c r="E4820" s="11">
        <f t="shared" si="819"/>
        <v>37.840000000001169</v>
      </c>
      <c r="F4820" s="11">
        <f t="shared" si="816"/>
        <v>-371.21040000001148</v>
      </c>
      <c r="G4820" s="11" t="str">
        <f t="shared" ca="1" si="412"/>
        <v/>
      </c>
      <c r="H4820" s="15">
        <f t="shared" si="820"/>
        <v>0</v>
      </c>
      <c r="I4820" s="11">
        <f t="shared" ca="1" si="1"/>
        <v>-371.21039999999999</v>
      </c>
      <c r="J4820" s="11"/>
      <c r="K4820" s="9">
        <f t="shared" ca="1" si="818"/>
        <v>-25.638939369999999</v>
      </c>
      <c r="L4820" s="9"/>
      <c r="M4820" s="11"/>
      <c r="N4820" s="11"/>
      <c r="O4820" s="11"/>
      <c r="P4820" s="13"/>
      <c r="Q4820" s="11"/>
      <c r="R4820" s="11"/>
      <c r="S4820" s="11"/>
    </row>
    <row r="4821" spans="2:19" x14ac:dyDescent="0.2">
      <c r="B4821" s="11"/>
      <c r="D4821" s="14">
        <f t="shared" si="817"/>
        <v>48.189999999998982</v>
      </c>
      <c r="E4821" s="11">
        <f t="shared" si="819"/>
        <v>37.840000000001169</v>
      </c>
      <c r="F4821" s="11">
        <f t="shared" si="816"/>
        <v>-371.21040000001148</v>
      </c>
      <c r="G4821" s="11" t="str">
        <f t="shared" ca="1" si="412"/>
        <v/>
      </c>
      <c r="H4821" s="15">
        <f t="shared" si="820"/>
        <v>0</v>
      </c>
      <c r="I4821" s="11">
        <f t="shared" ca="1" si="1"/>
        <v>-371.21039999999999</v>
      </c>
      <c r="J4821" s="11"/>
      <c r="K4821" s="9">
        <f t="shared" ca="1" si="818"/>
        <v>-25.638939369999999</v>
      </c>
      <c r="L4821" s="9"/>
      <c r="M4821" s="11"/>
      <c r="N4821" s="11"/>
      <c r="O4821" s="11"/>
      <c r="P4821" s="13"/>
      <c r="Q4821" s="11"/>
      <c r="R4821" s="11"/>
      <c r="S4821" s="11"/>
    </row>
    <row r="4822" spans="2:19" x14ac:dyDescent="0.2">
      <c r="B4822" s="11"/>
      <c r="D4822" s="14">
        <f t="shared" si="817"/>
        <v>48.19999999999898</v>
      </c>
      <c r="E4822" s="11">
        <f t="shared" si="819"/>
        <v>37.840000000001169</v>
      </c>
      <c r="F4822" s="11">
        <f t="shared" si="816"/>
        <v>-371.21040000001148</v>
      </c>
      <c r="G4822" s="11" t="str">
        <f t="shared" ca="1" si="412"/>
        <v/>
      </c>
      <c r="H4822" s="15">
        <f t="shared" si="820"/>
        <v>0</v>
      </c>
      <c r="I4822" s="11">
        <f t="shared" ca="1" si="1"/>
        <v>-371.21039999999999</v>
      </c>
      <c r="J4822" s="11"/>
      <c r="K4822" s="9">
        <f t="shared" ca="1" si="818"/>
        <v>-25.638939369999999</v>
      </c>
      <c r="L4822" s="9"/>
      <c r="M4822" s="11"/>
      <c r="N4822" s="11"/>
      <c r="O4822" s="11"/>
      <c r="P4822" s="13"/>
      <c r="Q4822" s="11"/>
      <c r="R4822" s="11"/>
      <c r="S4822" s="11"/>
    </row>
    <row r="4823" spans="2:19" x14ac:dyDescent="0.2">
      <c r="B4823" s="11"/>
      <c r="D4823" s="14">
        <f t="shared" si="817"/>
        <v>48.209999999998978</v>
      </c>
      <c r="E4823" s="11">
        <f t="shared" si="819"/>
        <v>37.840000000001169</v>
      </c>
      <c r="F4823" s="11">
        <f t="shared" si="816"/>
        <v>-371.21040000001148</v>
      </c>
      <c r="G4823" s="11" t="str">
        <f t="shared" ca="1" si="412"/>
        <v/>
      </c>
      <c r="H4823" s="15">
        <f t="shared" si="820"/>
        <v>0</v>
      </c>
      <c r="I4823" s="11">
        <f t="shared" ca="1" si="1"/>
        <v>-371.21039999999999</v>
      </c>
      <c r="J4823" s="11"/>
      <c r="K4823" s="9">
        <f t="shared" ca="1" si="818"/>
        <v>-25.638939369999999</v>
      </c>
      <c r="L4823" s="9"/>
      <c r="M4823" s="11"/>
      <c r="N4823" s="11"/>
      <c r="O4823" s="11"/>
      <c r="P4823" s="13"/>
      <c r="Q4823" s="11"/>
      <c r="R4823" s="11"/>
      <c r="S4823" s="11"/>
    </row>
    <row r="4824" spans="2:19" x14ac:dyDescent="0.2">
      <c r="B4824" s="11"/>
      <c r="D4824" s="14">
        <f t="shared" si="817"/>
        <v>48.219999999998976</v>
      </c>
      <c r="E4824" s="11">
        <f t="shared" si="819"/>
        <v>37.840000000001169</v>
      </c>
      <c r="F4824" s="11">
        <f t="shared" si="816"/>
        <v>-371.21040000001148</v>
      </c>
      <c r="G4824" s="11" t="str">
        <f t="shared" ca="1" si="412"/>
        <v/>
      </c>
      <c r="H4824" s="15">
        <f t="shared" si="820"/>
        <v>0</v>
      </c>
      <c r="I4824" s="11">
        <f t="shared" ca="1" si="1"/>
        <v>-371.21039999999999</v>
      </c>
      <c r="J4824" s="11"/>
      <c r="K4824" s="9">
        <f t="shared" ca="1" si="818"/>
        <v>-25.638939369999999</v>
      </c>
      <c r="L4824" s="9"/>
      <c r="M4824" s="11"/>
      <c r="N4824" s="11"/>
      <c r="O4824" s="11"/>
      <c r="P4824" s="13"/>
      <c r="Q4824" s="11"/>
      <c r="R4824" s="11"/>
      <c r="S4824" s="11"/>
    </row>
    <row r="4825" spans="2:19" x14ac:dyDescent="0.2">
      <c r="B4825" s="11"/>
      <c r="D4825" s="14">
        <f t="shared" si="817"/>
        <v>48.229999999998974</v>
      </c>
      <c r="E4825" s="11">
        <f t="shared" si="819"/>
        <v>37.840000000001169</v>
      </c>
      <c r="F4825" s="11">
        <f t="shared" si="816"/>
        <v>-371.21040000001148</v>
      </c>
      <c r="G4825" s="11" t="str">
        <f t="shared" ca="1" si="412"/>
        <v/>
      </c>
      <c r="H4825" s="15">
        <f t="shared" si="820"/>
        <v>0</v>
      </c>
      <c r="I4825" s="11">
        <f t="shared" ca="1" si="1"/>
        <v>-371.21039999999999</v>
      </c>
      <c r="J4825" s="11"/>
      <c r="K4825" s="9">
        <f t="shared" ca="1" si="818"/>
        <v>-25.638939369999999</v>
      </c>
      <c r="L4825" s="9"/>
      <c r="M4825" s="11"/>
      <c r="N4825" s="11"/>
      <c r="O4825" s="11"/>
      <c r="P4825" s="13"/>
      <c r="Q4825" s="11"/>
      <c r="R4825" s="11"/>
      <c r="S4825" s="11"/>
    </row>
    <row r="4826" spans="2:19" x14ac:dyDescent="0.2">
      <c r="B4826" s="11"/>
      <c r="D4826" s="14">
        <f t="shared" si="817"/>
        <v>48.239999999998972</v>
      </c>
      <c r="E4826" s="11">
        <f t="shared" si="819"/>
        <v>37.840000000001169</v>
      </c>
      <c r="F4826" s="11">
        <f t="shared" si="816"/>
        <v>-371.21040000001148</v>
      </c>
      <c r="G4826" s="11" t="str">
        <f t="shared" ca="1" si="412"/>
        <v/>
      </c>
      <c r="H4826" s="15">
        <f t="shared" si="820"/>
        <v>0</v>
      </c>
      <c r="I4826" s="11">
        <f t="shared" ca="1" si="1"/>
        <v>-371.21039999999999</v>
      </c>
      <c r="J4826" s="11"/>
      <c r="K4826" s="9">
        <f t="shared" ca="1" si="818"/>
        <v>-25.638939369999999</v>
      </c>
      <c r="L4826" s="9"/>
      <c r="M4826" s="11"/>
      <c r="N4826" s="11"/>
      <c r="O4826" s="11"/>
      <c r="P4826" s="13"/>
      <c r="Q4826" s="11"/>
      <c r="R4826" s="11"/>
      <c r="S4826" s="11"/>
    </row>
    <row r="4827" spans="2:19" x14ac:dyDescent="0.2">
      <c r="B4827" s="11"/>
      <c r="D4827" s="14">
        <f t="shared" si="817"/>
        <v>48.24999999999897</v>
      </c>
      <c r="E4827" s="11">
        <f t="shared" si="819"/>
        <v>37.840000000001169</v>
      </c>
      <c r="F4827" s="11">
        <f t="shared" si="816"/>
        <v>-371.21040000001148</v>
      </c>
      <c r="G4827" s="11" t="str">
        <f t="shared" ca="1" si="412"/>
        <v/>
      </c>
      <c r="H4827" s="15">
        <f t="shared" si="820"/>
        <v>0</v>
      </c>
      <c r="I4827" s="11">
        <f t="shared" ca="1" si="1"/>
        <v>-371.21039999999999</v>
      </c>
      <c r="J4827" s="11"/>
      <c r="K4827" s="9">
        <f t="shared" ca="1" si="818"/>
        <v>-25.638939369999999</v>
      </c>
      <c r="L4827" s="9"/>
      <c r="M4827" s="11"/>
      <c r="N4827" s="11"/>
      <c r="O4827" s="11"/>
      <c r="P4827" s="13"/>
      <c r="Q4827" s="11"/>
      <c r="R4827" s="11"/>
      <c r="S4827" s="11"/>
    </row>
    <row r="4828" spans="2:19" x14ac:dyDescent="0.2">
      <c r="B4828" s="11"/>
      <c r="D4828" s="14">
        <f t="shared" si="817"/>
        <v>48.259999999998968</v>
      </c>
      <c r="E4828" s="11">
        <f t="shared" si="819"/>
        <v>37.840000000001169</v>
      </c>
      <c r="F4828" s="11">
        <f t="shared" si="816"/>
        <v>-371.21040000001148</v>
      </c>
      <c r="G4828" s="11" t="str">
        <f t="shared" ca="1" si="412"/>
        <v/>
      </c>
      <c r="H4828" s="15">
        <f t="shared" si="820"/>
        <v>0</v>
      </c>
      <c r="I4828" s="11">
        <f t="shared" ca="1" si="1"/>
        <v>-371.21039999999999</v>
      </c>
      <c r="J4828" s="11"/>
      <c r="K4828" s="9">
        <f t="shared" ca="1" si="818"/>
        <v>-25.638939369999999</v>
      </c>
      <c r="L4828" s="9"/>
      <c r="M4828" s="11"/>
      <c r="N4828" s="11"/>
      <c r="O4828" s="11"/>
      <c r="P4828" s="13"/>
      <c r="Q4828" s="11"/>
      <c r="R4828" s="11"/>
      <c r="S4828" s="11"/>
    </row>
    <row r="4829" spans="2:19" x14ac:dyDescent="0.2">
      <c r="B4829" s="11"/>
      <c r="D4829" s="14">
        <f t="shared" si="817"/>
        <v>48.269999999998966</v>
      </c>
      <c r="E4829" s="11">
        <f t="shared" si="819"/>
        <v>37.840000000001169</v>
      </c>
      <c r="F4829" s="11">
        <f t="shared" si="816"/>
        <v>-371.21040000001148</v>
      </c>
      <c r="G4829" s="11" t="str">
        <f t="shared" ca="1" si="412"/>
        <v/>
      </c>
      <c r="H4829" s="15">
        <f t="shared" si="820"/>
        <v>0</v>
      </c>
      <c r="I4829" s="11">
        <f t="shared" ca="1" si="1"/>
        <v>-371.21039999999999</v>
      </c>
      <c r="J4829" s="11"/>
      <c r="K4829" s="9">
        <f t="shared" ca="1" si="818"/>
        <v>-25.638939369999999</v>
      </c>
      <c r="L4829" s="9"/>
      <c r="M4829" s="11"/>
      <c r="N4829" s="11"/>
      <c r="O4829" s="11"/>
      <c r="P4829" s="13"/>
      <c r="Q4829" s="11"/>
      <c r="R4829" s="11"/>
      <c r="S4829" s="11"/>
    </row>
    <row r="4830" spans="2:19" x14ac:dyDescent="0.2">
      <c r="B4830" s="11"/>
      <c r="D4830" s="14">
        <f t="shared" si="817"/>
        <v>48.279999999998964</v>
      </c>
      <c r="E4830" s="11">
        <f t="shared" si="819"/>
        <v>37.840000000001169</v>
      </c>
      <c r="F4830" s="11">
        <f t="shared" si="816"/>
        <v>-371.21040000001148</v>
      </c>
      <c r="G4830" s="11" t="str">
        <f t="shared" ca="1" si="412"/>
        <v/>
      </c>
      <c r="H4830" s="15">
        <f t="shared" si="820"/>
        <v>0</v>
      </c>
      <c r="I4830" s="11">
        <f t="shared" ca="1" si="1"/>
        <v>-371.21039999999999</v>
      </c>
      <c r="J4830" s="11"/>
      <c r="K4830" s="9">
        <f t="shared" ca="1" si="818"/>
        <v>-25.638939369999999</v>
      </c>
      <c r="L4830" s="9"/>
      <c r="M4830" s="11"/>
      <c r="N4830" s="11"/>
      <c r="O4830" s="11"/>
      <c r="P4830" s="13"/>
      <c r="Q4830" s="11"/>
      <c r="R4830" s="11"/>
      <c r="S4830" s="11"/>
    </row>
    <row r="4831" spans="2:19" x14ac:dyDescent="0.2">
      <c r="B4831" s="11"/>
      <c r="D4831" s="14">
        <f t="shared" si="817"/>
        <v>48.289999999998962</v>
      </c>
      <c r="E4831" s="11">
        <f t="shared" si="819"/>
        <v>37.840000000001169</v>
      </c>
      <c r="F4831" s="11">
        <f t="shared" si="816"/>
        <v>-371.21040000001148</v>
      </c>
      <c r="G4831" s="11" t="str">
        <f t="shared" ca="1" si="412"/>
        <v/>
      </c>
      <c r="H4831" s="15">
        <f t="shared" si="820"/>
        <v>0</v>
      </c>
      <c r="I4831" s="11">
        <f t="shared" ca="1" si="1"/>
        <v>-371.21039999999999</v>
      </c>
      <c r="J4831" s="11"/>
      <c r="K4831" s="9">
        <f t="shared" ca="1" si="818"/>
        <v>-25.638939369999999</v>
      </c>
      <c r="L4831" s="9"/>
      <c r="M4831" s="11"/>
      <c r="N4831" s="11"/>
      <c r="O4831" s="11"/>
      <c r="P4831" s="13"/>
      <c r="Q4831" s="11"/>
      <c r="R4831" s="11"/>
      <c r="S4831" s="11"/>
    </row>
    <row r="4832" spans="2:19" x14ac:dyDescent="0.2">
      <c r="B4832" s="11"/>
      <c r="D4832" s="14">
        <f t="shared" si="817"/>
        <v>48.29999999999896</v>
      </c>
      <c r="E4832" s="11">
        <f t="shared" si="819"/>
        <v>37.840000000001169</v>
      </c>
      <c r="F4832" s="11">
        <f t="shared" si="816"/>
        <v>-371.21040000001148</v>
      </c>
      <c r="G4832" s="11" t="str">
        <f t="shared" ca="1" si="412"/>
        <v/>
      </c>
      <c r="H4832" s="15">
        <f t="shared" si="820"/>
        <v>0</v>
      </c>
      <c r="I4832" s="11">
        <f t="shared" ca="1" si="1"/>
        <v>-371.21039999999999</v>
      </c>
      <c r="J4832" s="11"/>
      <c r="K4832" s="9">
        <f t="shared" ca="1" si="818"/>
        <v>-25.638939369999999</v>
      </c>
      <c r="L4832" s="9"/>
      <c r="M4832" s="11"/>
      <c r="N4832" s="11"/>
      <c r="O4832" s="11"/>
      <c r="P4832" s="13"/>
      <c r="Q4832" s="11"/>
      <c r="R4832" s="11"/>
      <c r="S4832" s="11"/>
    </row>
    <row r="4833" spans="2:19" x14ac:dyDescent="0.2">
      <c r="B4833" s="11"/>
      <c r="D4833" s="14">
        <f t="shared" si="817"/>
        <v>48.309999999998958</v>
      </c>
      <c r="E4833" s="11">
        <f t="shared" si="819"/>
        <v>37.840000000001169</v>
      </c>
      <c r="F4833" s="11">
        <f t="shared" si="816"/>
        <v>-371.21040000001148</v>
      </c>
      <c r="G4833" s="11" t="str">
        <f t="shared" ca="1" si="412"/>
        <v/>
      </c>
      <c r="H4833" s="15">
        <f t="shared" si="820"/>
        <v>0</v>
      </c>
      <c r="I4833" s="11">
        <f t="shared" ca="1" si="1"/>
        <v>-371.21039999999999</v>
      </c>
      <c r="J4833" s="11"/>
      <c r="K4833" s="9">
        <f t="shared" ca="1" si="818"/>
        <v>-25.638939369999999</v>
      </c>
      <c r="L4833" s="9"/>
      <c r="M4833" s="11"/>
      <c r="N4833" s="11"/>
      <c r="O4833" s="11"/>
      <c r="P4833" s="13"/>
      <c r="Q4833" s="11"/>
      <c r="R4833" s="11"/>
      <c r="S4833" s="11"/>
    </row>
    <row r="4834" spans="2:19" x14ac:dyDescent="0.2">
      <c r="B4834" s="11"/>
      <c r="D4834" s="14">
        <f t="shared" si="817"/>
        <v>48.319999999998956</v>
      </c>
      <c r="E4834" s="11">
        <f t="shared" si="819"/>
        <v>37.840000000001169</v>
      </c>
      <c r="F4834" s="11">
        <f t="shared" si="816"/>
        <v>-371.21040000001148</v>
      </c>
      <c r="G4834" s="11" t="str">
        <f t="shared" ca="1" si="412"/>
        <v/>
      </c>
      <c r="H4834" s="15">
        <f t="shared" si="820"/>
        <v>0</v>
      </c>
      <c r="I4834" s="11">
        <f t="shared" ca="1" si="1"/>
        <v>-371.21039999999999</v>
      </c>
      <c r="J4834" s="11"/>
      <c r="K4834" s="9">
        <f t="shared" ca="1" si="818"/>
        <v>-25.638939369999999</v>
      </c>
      <c r="L4834" s="9"/>
      <c r="M4834" s="11"/>
      <c r="N4834" s="11"/>
      <c r="O4834" s="11"/>
      <c r="P4834" s="13"/>
      <c r="Q4834" s="11"/>
      <c r="R4834" s="11"/>
      <c r="S4834" s="11"/>
    </row>
    <row r="4835" spans="2:19" x14ac:dyDescent="0.2">
      <c r="B4835" s="11"/>
      <c r="D4835" s="14">
        <f t="shared" si="817"/>
        <v>48.329999999998954</v>
      </c>
      <c r="E4835" s="11">
        <f t="shared" si="819"/>
        <v>37.840000000001169</v>
      </c>
      <c r="F4835" s="11">
        <f t="shared" si="816"/>
        <v>-371.21040000001148</v>
      </c>
      <c r="G4835" s="11" t="str">
        <f t="shared" ca="1" si="412"/>
        <v/>
      </c>
      <c r="H4835" s="15">
        <f t="shared" si="820"/>
        <v>0</v>
      </c>
      <c r="I4835" s="11">
        <f t="shared" ca="1" si="1"/>
        <v>-371.21039999999999</v>
      </c>
      <c r="J4835" s="11"/>
      <c r="K4835" s="9">
        <f t="shared" ca="1" si="818"/>
        <v>-25.638939369999999</v>
      </c>
      <c r="L4835" s="9"/>
      <c r="M4835" s="11"/>
      <c r="N4835" s="11"/>
      <c r="O4835" s="11"/>
      <c r="P4835" s="13"/>
      <c r="Q4835" s="11"/>
      <c r="R4835" s="11"/>
      <c r="S4835" s="11"/>
    </row>
    <row r="4836" spans="2:19" x14ac:dyDescent="0.2">
      <c r="B4836" s="11"/>
      <c r="D4836" s="14">
        <f t="shared" si="817"/>
        <v>48.339999999998952</v>
      </c>
      <c r="E4836" s="11">
        <f t="shared" si="819"/>
        <v>37.840000000001169</v>
      </c>
      <c r="F4836" s="11">
        <f t="shared" si="816"/>
        <v>-371.21040000001148</v>
      </c>
      <c r="G4836" s="11" t="str">
        <f t="shared" ca="1" si="412"/>
        <v/>
      </c>
      <c r="H4836" s="15">
        <f t="shared" si="820"/>
        <v>0</v>
      </c>
      <c r="I4836" s="11">
        <f t="shared" ca="1" si="1"/>
        <v>-371.21039999999999</v>
      </c>
      <c r="J4836" s="11"/>
      <c r="K4836" s="9">
        <f t="shared" ca="1" si="818"/>
        <v>-25.638939369999999</v>
      </c>
      <c r="L4836" s="9"/>
      <c r="M4836" s="11"/>
      <c r="N4836" s="11"/>
      <c r="O4836" s="11"/>
      <c r="P4836" s="13"/>
      <c r="Q4836" s="11"/>
      <c r="R4836" s="11"/>
      <c r="S4836" s="11"/>
    </row>
    <row r="4837" spans="2:19" x14ac:dyDescent="0.2">
      <c r="B4837" s="11"/>
      <c r="D4837" s="14">
        <f t="shared" si="817"/>
        <v>48.34999999999895</v>
      </c>
      <c r="E4837" s="11">
        <f t="shared" si="819"/>
        <v>37.840000000001169</v>
      </c>
      <c r="F4837" s="11">
        <f t="shared" si="816"/>
        <v>-371.21040000001148</v>
      </c>
      <c r="G4837" s="11" t="str">
        <f t="shared" ca="1" si="412"/>
        <v/>
      </c>
      <c r="H4837" s="15">
        <f t="shared" si="820"/>
        <v>0</v>
      </c>
      <c r="I4837" s="11">
        <f t="shared" ca="1" si="1"/>
        <v>-371.21039999999999</v>
      </c>
      <c r="J4837" s="11"/>
      <c r="K4837" s="9">
        <f t="shared" ca="1" si="818"/>
        <v>-25.638939369999999</v>
      </c>
      <c r="L4837" s="9"/>
      <c r="M4837" s="11"/>
      <c r="N4837" s="11"/>
      <c r="O4837" s="11"/>
      <c r="P4837" s="13"/>
      <c r="Q4837" s="11"/>
      <c r="R4837" s="11"/>
      <c r="S4837" s="11"/>
    </row>
    <row r="4838" spans="2:19" x14ac:dyDescent="0.2">
      <c r="B4838" s="11"/>
      <c r="D4838" s="14">
        <f t="shared" si="817"/>
        <v>48.359999999998948</v>
      </c>
      <c r="E4838" s="11">
        <f t="shared" si="819"/>
        <v>37.840000000001169</v>
      </c>
      <c r="F4838" s="11">
        <f t="shared" si="816"/>
        <v>-371.21040000001148</v>
      </c>
      <c r="G4838" s="11" t="str">
        <f t="shared" ca="1" si="412"/>
        <v/>
      </c>
      <c r="H4838" s="15">
        <f t="shared" si="820"/>
        <v>0</v>
      </c>
      <c r="I4838" s="11">
        <f t="shared" ca="1" si="1"/>
        <v>-371.21039999999999</v>
      </c>
      <c r="J4838" s="11"/>
      <c r="K4838" s="9">
        <f t="shared" ca="1" si="818"/>
        <v>-25.638939369999999</v>
      </c>
      <c r="L4838" s="9"/>
      <c r="M4838" s="11"/>
      <c r="N4838" s="11"/>
      <c r="O4838" s="11"/>
      <c r="P4838" s="13"/>
      <c r="Q4838" s="11"/>
      <c r="R4838" s="11"/>
      <c r="S4838" s="11"/>
    </row>
    <row r="4839" spans="2:19" x14ac:dyDescent="0.2">
      <c r="B4839" s="11"/>
      <c r="D4839" s="14">
        <f t="shared" si="817"/>
        <v>48.369999999998946</v>
      </c>
      <c r="E4839" s="11">
        <f t="shared" si="819"/>
        <v>37.840000000001169</v>
      </c>
      <c r="F4839" s="11">
        <f t="shared" si="816"/>
        <v>-371.21040000001148</v>
      </c>
      <c r="G4839" s="11" t="str">
        <f t="shared" ca="1" si="412"/>
        <v/>
      </c>
      <c r="H4839" s="15">
        <f t="shared" si="820"/>
        <v>0</v>
      </c>
      <c r="I4839" s="11">
        <f t="shared" ca="1" si="1"/>
        <v>-371.21039999999999</v>
      </c>
      <c r="J4839" s="11"/>
      <c r="K4839" s="9">
        <f t="shared" ca="1" si="818"/>
        <v>-25.638939369999999</v>
      </c>
      <c r="L4839" s="9"/>
      <c r="M4839" s="11"/>
      <c r="N4839" s="11"/>
      <c r="O4839" s="11"/>
      <c r="P4839" s="13"/>
      <c r="Q4839" s="11"/>
      <c r="R4839" s="11"/>
      <c r="S4839" s="11"/>
    </row>
    <row r="4840" spans="2:19" x14ac:dyDescent="0.2">
      <c r="B4840" s="11"/>
      <c r="D4840" s="14">
        <f t="shared" si="817"/>
        <v>48.379999999998944</v>
      </c>
      <c r="E4840" s="11">
        <f t="shared" si="819"/>
        <v>37.840000000001169</v>
      </c>
      <c r="F4840" s="11">
        <f t="shared" si="816"/>
        <v>-371.21040000001148</v>
      </c>
      <c r="G4840" s="11" t="str">
        <f t="shared" ca="1" si="412"/>
        <v/>
      </c>
      <c r="H4840" s="15">
        <f t="shared" si="820"/>
        <v>0</v>
      </c>
      <c r="I4840" s="11">
        <f t="shared" ca="1" si="1"/>
        <v>-371.21039999999999</v>
      </c>
      <c r="J4840" s="11"/>
      <c r="K4840" s="9">
        <f t="shared" ca="1" si="818"/>
        <v>-25.638939369999999</v>
      </c>
      <c r="L4840" s="9"/>
      <c r="M4840" s="11"/>
      <c r="N4840" s="11"/>
      <c r="O4840" s="11"/>
      <c r="P4840" s="13"/>
      <c r="Q4840" s="11"/>
      <c r="R4840" s="11"/>
      <c r="S4840" s="11"/>
    </row>
    <row r="4841" spans="2:19" x14ac:dyDescent="0.2">
      <c r="B4841" s="11"/>
      <c r="D4841" s="14">
        <f t="shared" si="817"/>
        <v>48.389999999998942</v>
      </c>
      <c r="E4841" s="11">
        <f t="shared" si="819"/>
        <v>37.840000000001169</v>
      </c>
      <c r="F4841" s="11">
        <f t="shared" si="816"/>
        <v>-371.21040000001148</v>
      </c>
      <c r="G4841" s="11" t="str">
        <f t="shared" ca="1" si="412"/>
        <v/>
      </c>
      <c r="H4841" s="15">
        <f t="shared" si="820"/>
        <v>0</v>
      </c>
      <c r="I4841" s="11">
        <f t="shared" ca="1" si="1"/>
        <v>-371.21039999999999</v>
      </c>
      <c r="J4841" s="11"/>
      <c r="K4841" s="9">
        <f t="shared" ca="1" si="818"/>
        <v>-25.638939369999999</v>
      </c>
      <c r="L4841" s="9"/>
      <c r="M4841" s="11"/>
      <c r="N4841" s="11"/>
      <c r="O4841" s="11"/>
      <c r="P4841" s="13"/>
      <c r="Q4841" s="11"/>
      <c r="R4841" s="11"/>
      <c r="S4841" s="11"/>
    </row>
    <row r="4842" spans="2:19" x14ac:dyDescent="0.2">
      <c r="B4842" s="11"/>
      <c r="D4842" s="14">
        <f t="shared" si="817"/>
        <v>48.39999999999894</v>
      </c>
      <c r="E4842" s="11">
        <f t="shared" si="819"/>
        <v>37.840000000001169</v>
      </c>
      <c r="F4842" s="11">
        <f t="shared" si="816"/>
        <v>-371.21040000001148</v>
      </c>
      <c r="G4842" s="11" t="str">
        <f t="shared" ca="1" si="412"/>
        <v/>
      </c>
      <c r="H4842" s="15">
        <f t="shared" si="820"/>
        <v>0</v>
      </c>
      <c r="I4842" s="11">
        <f t="shared" ca="1" si="1"/>
        <v>-371.21039999999999</v>
      </c>
      <c r="J4842" s="11"/>
      <c r="K4842" s="9">
        <f t="shared" ca="1" si="818"/>
        <v>-25.638939369999999</v>
      </c>
      <c r="L4842" s="9"/>
      <c r="M4842" s="11"/>
      <c r="N4842" s="11"/>
      <c r="O4842" s="11"/>
      <c r="P4842" s="13"/>
      <c r="Q4842" s="11"/>
      <c r="R4842" s="11"/>
      <c r="S4842" s="11"/>
    </row>
    <row r="4843" spans="2:19" x14ac:dyDescent="0.2">
      <c r="B4843" s="11"/>
      <c r="D4843" s="14">
        <f t="shared" si="817"/>
        <v>48.409999999998938</v>
      </c>
      <c r="E4843" s="11">
        <f t="shared" si="819"/>
        <v>37.840000000001169</v>
      </c>
      <c r="F4843" s="11">
        <f t="shared" si="816"/>
        <v>-371.21040000001148</v>
      </c>
      <c r="G4843" s="11" t="str">
        <f t="shared" ca="1" si="412"/>
        <v/>
      </c>
      <c r="H4843" s="15">
        <f t="shared" si="820"/>
        <v>0</v>
      </c>
      <c r="I4843" s="11">
        <f t="shared" ca="1" si="1"/>
        <v>-371.21039999999999</v>
      </c>
      <c r="J4843" s="11"/>
      <c r="K4843" s="9">
        <f t="shared" ca="1" si="818"/>
        <v>-25.638939369999999</v>
      </c>
      <c r="L4843" s="9"/>
      <c r="M4843" s="11"/>
      <c r="N4843" s="11"/>
      <c r="O4843" s="11"/>
      <c r="P4843" s="13"/>
      <c r="Q4843" s="11"/>
      <c r="R4843" s="11"/>
      <c r="S4843" s="11"/>
    </row>
    <row r="4844" spans="2:19" x14ac:dyDescent="0.2">
      <c r="B4844" s="11"/>
      <c r="D4844" s="14">
        <f t="shared" si="817"/>
        <v>48.419999999998936</v>
      </c>
      <c r="E4844" s="11">
        <f t="shared" si="819"/>
        <v>37.840000000001169</v>
      </c>
      <c r="F4844" s="11">
        <f t="shared" si="816"/>
        <v>-371.21040000001148</v>
      </c>
      <c r="G4844" s="11" t="str">
        <f t="shared" ca="1" si="412"/>
        <v/>
      </c>
      <c r="H4844" s="15">
        <f t="shared" si="820"/>
        <v>0</v>
      </c>
      <c r="I4844" s="11">
        <f t="shared" ca="1" si="1"/>
        <v>-371.21039999999999</v>
      </c>
      <c r="J4844" s="11"/>
      <c r="K4844" s="9">
        <f t="shared" ca="1" si="818"/>
        <v>-25.638939369999999</v>
      </c>
      <c r="L4844" s="9"/>
      <c r="M4844" s="11"/>
      <c r="N4844" s="11"/>
      <c r="O4844" s="11"/>
      <c r="P4844" s="13"/>
      <c r="Q4844" s="11"/>
      <c r="R4844" s="11"/>
      <c r="S4844" s="11"/>
    </row>
    <row r="4845" spans="2:19" x14ac:dyDescent="0.2">
      <c r="B4845" s="11"/>
      <c r="D4845" s="14">
        <f t="shared" si="817"/>
        <v>48.429999999998934</v>
      </c>
      <c r="E4845" s="11">
        <f t="shared" si="819"/>
        <v>37.840000000001169</v>
      </c>
      <c r="F4845" s="11">
        <f t="shared" si="816"/>
        <v>-371.21040000001148</v>
      </c>
      <c r="G4845" s="11" t="str">
        <f t="shared" ca="1" si="412"/>
        <v/>
      </c>
      <c r="H4845" s="15">
        <f t="shared" si="820"/>
        <v>0</v>
      </c>
      <c r="I4845" s="11">
        <f t="shared" ca="1" si="1"/>
        <v>-371.21039999999999</v>
      </c>
      <c r="J4845" s="11"/>
      <c r="K4845" s="9">
        <f t="shared" ca="1" si="818"/>
        <v>-25.638939369999999</v>
      </c>
      <c r="L4845" s="9"/>
      <c r="M4845" s="11"/>
      <c r="N4845" s="11"/>
      <c r="O4845" s="11"/>
      <c r="P4845" s="13"/>
      <c r="Q4845" s="11"/>
      <c r="R4845" s="11"/>
      <c r="S4845" s="11"/>
    </row>
    <row r="4846" spans="2:19" x14ac:dyDescent="0.2">
      <c r="B4846" s="11"/>
      <c r="D4846" s="14">
        <f t="shared" si="817"/>
        <v>48.439999999998932</v>
      </c>
      <c r="E4846" s="11">
        <f t="shared" si="819"/>
        <v>37.840000000001169</v>
      </c>
      <c r="F4846" s="11">
        <f t="shared" si="816"/>
        <v>-371.21040000001148</v>
      </c>
      <c r="G4846" s="11" t="str">
        <f t="shared" ca="1" si="412"/>
        <v/>
      </c>
      <c r="H4846" s="15">
        <f t="shared" si="820"/>
        <v>0</v>
      </c>
      <c r="I4846" s="11">
        <f t="shared" ca="1" si="1"/>
        <v>-371.21039999999999</v>
      </c>
      <c r="J4846" s="11"/>
      <c r="K4846" s="9">
        <f t="shared" ca="1" si="818"/>
        <v>-25.638939369999999</v>
      </c>
      <c r="L4846" s="9"/>
      <c r="M4846" s="11"/>
      <c r="N4846" s="11"/>
      <c r="O4846" s="11"/>
      <c r="P4846" s="13"/>
      <c r="Q4846" s="11"/>
      <c r="R4846" s="11"/>
      <c r="S4846" s="11"/>
    </row>
    <row r="4847" spans="2:19" x14ac:dyDescent="0.2">
      <c r="B4847" s="11"/>
      <c r="D4847" s="14">
        <f t="shared" si="817"/>
        <v>48.44999999999893</v>
      </c>
      <c r="E4847" s="11">
        <f t="shared" si="819"/>
        <v>37.840000000001169</v>
      </c>
      <c r="F4847" s="11">
        <f t="shared" si="816"/>
        <v>-371.21040000001148</v>
      </c>
      <c r="G4847" s="11" t="str">
        <f t="shared" ca="1" si="412"/>
        <v/>
      </c>
      <c r="H4847" s="15">
        <f t="shared" si="820"/>
        <v>0</v>
      </c>
      <c r="I4847" s="11">
        <f t="shared" ca="1" si="1"/>
        <v>-371.21039999999999</v>
      </c>
      <c r="J4847" s="11"/>
      <c r="K4847" s="9">
        <f t="shared" ca="1" si="818"/>
        <v>-25.638939369999999</v>
      </c>
      <c r="L4847" s="9"/>
      <c r="M4847" s="11"/>
      <c r="N4847" s="11"/>
      <c r="O4847" s="11"/>
      <c r="P4847" s="13"/>
      <c r="Q4847" s="11"/>
      <c r="R4847" s="11"/>
      <c r="S4847" s="11"/>
    </row>
    <row r="4848" spans="2:19" x14ac:dyDescent="0.2">
      <c r="B4848" s="11"/>
      <c r="D4848" s="14">
        <f t="shared" si="817"/>
        <v>48.459999999998928</v>
      </c>
      <c r="E4848" s="11">
        <f t="shared" si="819"/>
        <v>37.840000000001169</v>
      </c>
      <c r="F4848" s="11">
        <f t="shared" si="816"/>
        <v>-371.21040000001148</v>
      </c>
      <c r="G4848" s="11" t="str">
        <f t="shared" ca="1" si="412"/>
        <v/>
      </c>
      <c r="H4848" s="15">
        <f t="shared" si="820"/>
        <v>0</v>
      </c>
      <c r="I4848" s="11">
        <f t="shared" ca="1" si="1"/>
        <v>-371.21039999999999</v>
      </c>
      <c r="J4848" s="11"/>
      <c r="K4848" s="9">
        <f t="shared" ca="1" si="818"/>
        <v>-25.638939369999999</v>
      </c>
      <c r="L4848" s="9"/>
      <c r="M4848" s="11"/>
      <c r="N4848" s="11"/>
      <c r="O4848" s="11"/>
      <c r="P4848" s="13"/>
      <c r="Q4848" s="11"/>
      <c r="R4848" s="11"/>
      <c r="S4848" s="11"/>
    </row>
    <row r="4849" spans="2:19" x14ac:dyDescent="0.2">
      <c r="B4849" s="11"/>
      <c r="D4849" s="14">
        <f t="shared" si="817"/>
        <v>48.469999999998926</v>
      </c>
      <c r="E4849" s="11">
        <f t="shared" si="819"/>
        <v>37.840000000001169</v>
      </c>
      <c r="F4849" s="11">
        <f t="shared" si="816"/>
        <v>-371.21040000001148</v>
      </c>
      <c r="G4849" s="11" t="str">
        <f t="shared" ca="1" si="412"/>
        <v/>
      </c>
      <c r="H4849" s="15">
        <f t="shared" si="820"/>
        <v>0</v>
      </c>
      <c r="I4849" s="11">
        <f t="shared" ca="1" si="1"/>
        <v>-371.21039999999999</v>
      </c>
      <c r="J4849" s="11"/>
      <c r="K4849" s="9">
        <f t="shared" ca="1" si="818"/>
        <v>-25.638939369999999</v>
      </c>
      <c r="L4849" s="9"/>
      <c r="M4849" s="11"/>
      <c r="N4849" s="11"/>
      <c r="O4849" s="11"/>
      <c r="P4849" s="13"/>
      <c r="Q4849" s="11"/>
      <c r="R4849" s="11"/>
      <c r="S4849" s="11"/>
    </row>
    <row r="4850" spans="2:19" x14ac:dyDescent="0.2">
      <c r="B4850" s="11"/>
      <c r="D4850" s="14">
        <f t="shared" si="817"/>
        <v>48.479999999998924</v>
      </c>
      <c r="E4850" s="11">
        <f t="shared" si="819"/>
        <v>37.840000000001169</v>
      </c>
      <c r="F4850" s="11">
        <f t="shared" si="816"/>
        <v>-371.21040000001148</v>
      </c>
      <c r="G4850" s="11" t="str">
        <f t="shared" ca="1" si="412"/>
        <v/>
      </c>
      <c r="H4850" s="15">
        <f t="shared" si="820"/>
        <v>0</v>
      </c>
      <c r="I4850" s="11">
        <f t="shared" ca="1" si="1"/>
        <v>-371.21039999999999</v>
      </c>
      <c r="J4850" s="11"/>
      <c r="K4850" s="9">
        <f t="shared" ca="1" si="818"/>
        <v>-25.638939369999999</v>
      </c>
      <c r="L4850" s="9"/>
      <c r="M4850" s="11"/>
      <c r="N4850" s="11"/>
      <c r="O4850" s="11"/>
      <c r="P4850" s="13"/>
      <c r="Q4850" s="11"/>
      <c r="R4850" s="11"/>
      <c r="S4850" s="11"/>
    </row>
    <row r="4851" spans="2:19" x14ac:dyDescent="0.2">
      <c r="B4851" s="11"/>
      <c r="D4851" s="14">
        <f t="shared" si="817"/>
        <v>48.489999999998922</v>
      </c>
      <c r="E4851" s="11">
        <f t="shared" si="819"/>
        <v>37.840000000001169</v>
      </c>
      <c r="F4851" s="11">
        <f t="shared" si="816"/>
        <v>-371.21040000001148</v>
      </c>
      <c r="G4851" s="11" t="str">
        <f t="shared" ca="1" si="412"/>
        <v/>
      </c>
      <c r="H4851" s="15">
        <f t="shared" si="820"/>
        <v>0</v>
      </c>
      <c r="I4851" s="11">
        <f t="shared" ca="1" si="1"/>
        <v>-371.21039999999999</v>
      </c>
      <c r="J4851" s="11"/>
      <c r="K4851" s="9">
        <f t="shared" ca="1" si="818"/>
        <v>-25.638939369999999</v>
      </c>
      <c r="L4851" s="9"/>
      <c r="M4851" s="11"/>
      <c r="N4851" s="11"/>
      <c r="O4851" s="11"/>
      <c r="P4851" s="13"/>
      <c r="Q4851" s="11"/>
      <c r="R4851" s="11"/>
      <c r="S4851" s="11"/>
    </row>
    <row r="4852" spans="2:19" x14ac:dyDescent="0.2">
      <c r="B4852" s="11"/>
      <c r="D4852" s="14">
        <f t="shared" si="817"/>
        <v>48.49999999999892</v>
      </c>
      <c r="E4852" s="11">
        <f t="shared" si="819"/>
        <v>37.840000000001169</v>
      </c>
      <c r="F4852" s="11">
        <f t="shared" si="816"/>
        <v>-371.21040000001148</v>
      </c>
      <c r="G4852" s="11" t="str">
        <f t="shared" ca="1" si="412"/>
        <v/>
      </c>
      <c r="H4852" s="15">
        <f t="shared" si="820"/>
        <v>0</v>
      </c>
      <c r="I4852" s="11">
        <f t="shared" ca="1" si="1"/>
        <v>-371.21039999999999</v>
      </c>
      <c r="J4852" s="11"/>
      <c r="K4852" s="9">
        <f t="shared" ca="1" si="818"/>
        <v>-25.638939369999999</v>
      </c>
      <c r="L4852" s="9"/>
      <c r="M4852" s="11"/>
      <c r="N4852" s="11"/>
      <c r="O4852" s="11"/>
      <c r="P4852" s="13"/>
      <c r="Q4852" s="11"/>
      <c r="R4852" s="11"/>
      <c r="S4852" s="11"/>
    </row>
    <row r="4853" spans="2:19" x14ac:dyDescent="0.2">
      <c r="B4853" s="11"/>
      <c r="D4853" s="14">
        <f t="shared" si="817"/>
        <v>48.509999999998918</v>
      </c>
      <c r="E4853" s="11">
        <f t="shared" si="819"/>
        <v>37.840000000001169</v>
      </c>
      <c r="F4853" s="11">
        <f t="shared" si="816"/>
        <v>-371.21040000001148</v>
      </c>
      <c r="G4853" s="11" t="str">
        <f t="shared" ca="1" si="412"/>
        <v/>
      </c>
      <c r="H4853" s="15">
        <f t="shared" si="820"/>
        <v>0</v>
      </c>
      <c r="I4853" s="11">
        <f t="shared" ca="1" si="1"/>
        <v>-371.21039999999999</v>
      </c>
      <c r="J4853" s="11"/>
      <c r="K4853" s="9">
        <f t="shared" ca="1" si="818"/>
        <v>-25.638939369999999</v>
      </c>
      <c r="L4853" s="9"/>
      <c r="M4853" s="11"/>
      <c r="N4853" s="11"/>
      <c r="O4853" s="11"/>
      <c r="P4853" s="13"/>
      <c r="Q4853" s="11"/>
      <c r="R4853" s="11"/>
      <c r="S4853" s="11"/>
    </row>
    <row r="4854" spans="2:19" x14ac:dyDescent="0.2">
      <c r="B4854" s="11"/>
      <c r="D4854" s="14">
        <f t="shared" si="817"/>
        <v>48.519999999998916</v>
      </c>
      <c r="E4854" s="11">
        <f t="shared" si="819"/>
        <v>37.840000000001169</v>
      </c>
      <c r="F4854" s="11">
        <f t="shared" si="816"/>
        <v>-371.21040000001148</v>
      </c>
      <c r="G4854" s="11" t="str">
        <f t="shared" ca="1" si="412"/>
        <v/>
      </c>
      <c r="H4854" s="15">
        <f t="shared" si="820"/>
        <v>0</v>
      </c>
      <c r="I4854" s="11">
        <f t="shared" ca="1" si="1"/>
        <v>-371.21039999999999</v>
      </c>
      <c r="J4854" s="11"/>
      <c r="K4854" s="9">
        <f t="shared" ca="1" si="818"/>
        <v>-25.638939369999999</v>
      </c>
      <c r="L4854" s="9"/>
      <c r="M4854" s="11"/>
      <c r="N4854" s="11"/>
      <c r="O4854" s="11"/>
      <c r="P4854" s="13"/>
      <c r="Q4854" s="11"/>
      <c r="R4854" s="11"/>
      <c r="S4854" s="11"/>
    </row>
    <row r="4855" spans="2:19" x14ac:dyDescent="0.2">
      <c r="B4855" s="11"/>
      <c r="D4855" s="14">
        <f t="shared" si="817"/>
        <v>48.529999999998914</v>
      </c>
      <c r="E4855" s="11">
        <f t="shared" si="819"/>
        <v>37.840000000001169</v>
      </c>
      <c r="F4855" s="11">
        <f t="shared" si="816"/>
        <v>-371.21040000001148</v>
      </c>
      <c r="G4855" s="11" t="str">
        <f t="shared" ca="1" si="412"/>
        <v/>
      </c>
      <c r="H4855" s="15">
        <f t="shared" si="820"/>
        <v>0</v>
      </c>
      <c r="I4855" s="11">
        <f t="shared" ca="1" si="1"/>
        <v>-371.21039999999999</v>
      </c>
      <c r="J4855" s="11"/>
      <c r="K4855" s="9">
        <f t="shared" ca="1" si="818"/>
        <v>-25.638939369999999</v>
      </c>
      <c r="L4855" s="9"/>
      <c r="M4855" s="11"/>
      <c r="N4855" s="11"/>
      <c r="O4855" s="11"/>
      <c r="P4855" s="13"/>
      <c r="Q4855" s="11"/>
      <c r="R4855" s="11"/>
      <c r="S4855" s="11"/>
    </row>
    <row r="4856" spans="2:19" x14ac:dyDescent="0.2">
      <c r="B4856" s="11"/>
      <c r="D4856" s="14">
        <f t="shared" si="817"/>
        <v>48.539999999998912</v>
      </c>
      <c r="E4856" s="11">
        <f t="shared" si="819"/>
        <v>37.840000000001169</v>
      </c>
      <c r="F4856" s="11">
        <f t="shared" si="816"/>
        <v>-371.21040000001148</v>
      </c>
      <c r="G4856" s="11" t="str">
        <f t="shared" ca="1" si="412"/>
        <v/>
      </c>
      <c r="H4856" s="15">
        <f t="shared" si="820"/>
        <v>0</v>
      </c>
      <c r="I4856" s="11">
        <f t="shared" ca="1" si="1"/>
        <v>-371.21039999999999</v>
      </c>
      <c r="J4856" s="11"/>
      <c r="K4856" s="9">
        <f t="shared" ca="1" si="818"/>
        <v>-25.638939369999999</v>
      </c>
      <c r="L4856" s="9"/>
      <c r="M4856" s="11"/>
      <c r="N4856" s="11"/>
      <c r="O4856" s="11"/>
      <c r="P4856" s="13"/>
      <c r="Q4856" s="11"/>
      <c r="R4856" s="11"/>
      <c r="S4856" s="11"/>
    </row>
    <row r="4857" spans="2:19" x14ac:dyDescent="0.2">
      <c r="B4857" s="11"/>
      <c r="D4857" s="14">
        <f t="shared" si="817"/>
        <v>48.54999999999891</v>
      </c>
      <c r="E4857" s="11">
        <f t="shared" si="819"/>
        <v>37.840000000001169</v>
      </c>
      <c r="F4857" s="11">
        <f t="shared" si="816"/>
        <v>-371.21040000001148</v>
      </c>
      <c r="G4857" s="11" t="str">
        <f t="shared" ca="1" si="412"/>
        <v/>
      </c>
      <c r="H4857" s="15">
        <f t="shared" si="820"/>
        <v>0</v>
      </c>
      <c r="I4857" s="11">
        <f t="shared" ca="1" si="1"/>
        <v>-371.21039999999999</v>
      </c>
      <c r="J4857" s="11"/>
      <c r="K4857" s="9">
        <f t="shared" ca="1" si="818"/>
        <v>-25.638939369999999</v>
      </c>
      <c r="L4857" s="9"/>
      <c r="M4857" s="11"/>
      <c r="N4857" s="11"/>
      <c r="O4857" s="11"/>
      <c r="P4857" s="13"/>
      <c r="Q4857" s="11"/>
      <c r="R4857" s="11"/>
      <c r="S4857" s="11"/>
    </row>
    <row r="4858" spans="2:19" x14ac:dyDescent="0.2">
      <c r="B4858" s="11"/>
      <c r="D4858" s="14">
        <f t="shared" si="817"/>
        <v>48.559999999998908</v>
      </c>
      <c r="E4858" s="11">
        <f t="shared" si="819"/>
        <v>37.840000000001169</v>
      </c>
      <c r="F4858" s="11">
        <f t="shared" si="816"/>
        <v>-371.21040000001148</v>
      </c>
      <c r="G4858" s="11" t="str">
        <f t="shared" ca="1" si="412"/>
        <v/>
      </c>
      <c r="H4858" s="15">
        <f t="shared" si="820"/>
        <v>0</v>
      </c>
      <c r="I4858" s="11">
        <f t="shared" ca="1" si="1"/>
        <v>-371.21039999999999</v>
      </c>
      <c r="J4858" s="11"/>
      <c r="K4858" s="9">
        <f t="shared" ca="1" si="818"/>
        <v>-25.638939369999999</v>
      </c>
      <c r="L4858" s="9"/>
      <c r="M4858" s="11"/>
      <c r="N4858" s="11"/>
      <c r="O4858" s="11"/>
      <c r="P4858" s="13"/>
      <c r="Q4858" s="11"/>
      <c r="R4858" s="11"/>
      <c r="S4858" s="11"/>
    </row>
    <row r="4859" spans="2:19" x14ac:dyDescent="0.2">
      <c r="B4859" s="11"/>
      <c r="D4859" s="14">
        <f t="shared" si="817"/>
        <v>48.569999999998906</v>
      </c>
      <c r="E4859" s="11">
        <f t="shared" si="819"/>
        <v>37.840000000001169</v>
      </c>
      <c r="F4859" s="11">
        <f t="shared" si="816"/>
        <v>-371.21040000001148</v>
      </c>
      <c r="G4859" s="11" t="str">
        <f t="shared" ca="1" si="412"/>
        <v/>
      </c>
      <c r="H4859" s="15">
        <f t="shared" si="820"/>
        <v>0</v>
      </c>
      <c r="I4859" s="11">
        <f t="shared" ca="1" si="1"/>
        <v>-371.21039999999999</v>
      </c>
      <c r="J4859" s="11"/>
      <c r="K4859" s="9">
        <f t="shared" ca="1" si="818"/>
        <v>-25.638939369999999</v>
      </c>
      <c r="L4859" s="9"/>
      <c r="M4859" s="11"/>
      <c r="N4859" s="11"/>
      <c r="O4859" s="11"/>
      <c r="P4859" s="13"/>
      <c r="Q4859" s="11"/>
      <c r="R4859" s="11"/>
      <c r="S4859" s="11"/>
    </row>
    <row r="4860" spans="2:19" x14ac:dyDescent="0.2">
      <c r="B4860" s="11"/>
      <c r="D4860" s="14">
        <f t="shared" si="817"/>
        <v>48.579999999998904</v>
      </c>
      <c r="E4860" s="11">
        <f t="shared" si="819"/>
        <v>37.840000000001169</v>
      </c>
      <c r="F4860" s="11">
        <f t="shared" si="816"/>
        <v>-371.21040000001148</v>
      </c>
      <c r="G4860" s="11" t="str">
        <f t="shared" ca="1" si="412"/>
        <v/>
      </c>
      <c r="H4860" s="15">
        <f t="shared" si="820"/>
        <v>0</v>
      </c>
      <c r="I4860" s="11">
        <f t="shared" ca="1" si="1"/>
        <v>-371.21039999999999</v>
      </c>
      <c r="J4860" s="11"/>
      <c r="K4860" s="9">
        <f t="shared" ca="1" si="818"/>
        <v>-25.638939369999999</v>
      </c>
      <c r="L4860" s="9"/>
      <c r="M4860" s="11"/>
      <c r="N4860" s="11"/>
      <c r="O4860" s="11"/>
      <c r="P4860" s="13"/>
      <c r="Q4860" s="11"/>
      <c r="R4860" s="11"/>
      <c r="S4860" s="11"/>
    </row>
    <row r="4861" spans="2:19" x14ac:dyDescent="0.2">
      <c r="B4861" s="11"/>
      <c r="D4861" s="14">
        <f t="shared" si="817"/>
        <v>48.589999999998902</v>
      </c>
      <c r="E4861" s="11">
        <f t="shared" si="819"/>
        <v>37.840000000001169</v>
      </c>
      <c r="F4861" s="11">
        <f t="shared" si="816"/>
        <v>-371.21040000001148</v>
      </c>
      <c r="G4861" s="11" t="str">
        <f t="shared" ca="1" si="412"/>
        <v/>
      </c>
      <c r="H4861" s="15">
        <f t="shared" si="820"/>
        <v>0</v>
      </c>
      <c r="I4861" s="11">
        <f t="shared" ca="1" si="1"/>
        <v>-371.21039999999999</v>
      </c>
      <c r="J4861" s="11"/>
      <c r="K4861" s="9">
        <f t="shared" ca="1" si="818"/>
        <v>-25.638939369999999</v>
      </c>
      <c r="L4861" s="9"/>
      <c r="M4861" s="11"/>
      <c r="N4861" s="11"/>
      <c r="O4861" s="11"/>
      <c r="P4861" s="13"/>
      <c r="Q4861" s="11"/>
      <c r="R4861" s="11"/>
      <c r="S4861" s="11"/>
    </row>
    <row r="4862" spans="2:19" x14ac:dyDescent="0.2">
      <c r="B4862" s="11"/>
      <c r="D4862" s="14">
        <f t="shared" si="817"/>
        <v>48.5999999999989</v>
      </c>
      <c r="E4862" s="11">
        <f t="shared" si="819"/>
        <v>37.840000000001169</v>
      </c>
      <c r="F4862" s="11">
        <f t="shared" si="816"/>
        <v>-371.21040000001148</v>
      </c>
      <c r="G4862" s="11" t="str">
        <f t="shared" ca="1" si="412"/>
        <v/>
      </c>
      <c r="H4862" s="15">
        <f t="shared" si="820"/>
        <v>0</v>
      </c>
      <c r="I4862" s="11">
        <f t="shared" ca="1" si="1"/>
        <v>-371.21039999999999</v>
      </c>
      <c r="J4862" s="11"/>
      <c r="K4862" s="9">
        <f t="shared" ca="1" si="818"/>
        <v>-25.638939369999999</v>
      </c>
      <c r="L4862" s="9"/>
      <c r="M4862" s="11"/>
      <c r="N4862" s="11"/>
      <c r="O4862" s="11"/>
      <c r="P4862" s="13"/>
      <c r="Q4862" s="11"/>
      <c r="R4862" s="11"/>
      <c r="S4862" s="11"/>
    </row>
    <row r="4863" spans="2:19" x14ac:dyDescent="0.2">
      <c r="B4863" s="11"/>
      <c r="D4863" s="14">
        <f t="shared" si="817"/>
        <v>48.609999999998898</v>
      </c>
      <c r="E4863" s="11">
        <f t="shared" si="819"/>
        <v>37.840000000001169</v>
      </c>
      <c r="F4863" s="11">
        <f t="shared" si="816"/>
        <v>-371.21040000001148</v>
      </c>
      <c r="G4863" s="11" t="str">
        <f t="shared" ca="1" si="412"/>
        <v/>
      </c>
      <c r="H4863" s="15">
        <f t="shared" si="820"/>
        <v>0</v>
      </c>
      <c r="I4863" s="11">
        <f t="shared" ca="1" si="1"/>
        <v>-371.21039999999999</v>
      </c>
      <c r="J4863" s="11"/>
      <c r="K4863" s="9">
        <f t="shared" ca="1" si="818"/>
        <v>-25.638939369999999</v>
      </c>
      <c r="L4863" s="9"/>
      <c r="M4863" s="11"/>
      <c r="N4863" s="11"/>
      <c r="O4863" s="11"/>
      <c r="P4863" s="13"/>
      <c r="Q4863" s="11"/>
      <c r="R4863" s="11"/>
      <c r="S4863" s="11"/>
    </row>
    <row r="4864" spans="2:19" x14ac:dyDescent="0.2">
      <c r="B4864" s="11"/>
      <c r="D4864" s="14">
        <f t="shared" si="817"/>
        <v>48.619999999998896</v>
      </c>
      <c r="E4864" s="11">
        <f t="shared" si="819"/>
        <v>37.840000000001169</v>
      </c>
      <c r="F4864" s="11">
        <f t="shared" si="816"/>
        <v>-371.21040000001148</v>
      </c>
      <c r="G4864" s="11" t="str">
        <f t="shared" ca="1" si="412"/>
        <v/>
      </c>
      <c r="H4864" s="15">
        <f t="shared" si="820"/>
        <v>0</v>
      </c>
      <c r="I4864" s="11">
        <f t="shared" ca="1" si="1"/>
        <v>-371.21039999999999</v>
      </c>
      <c r="J4864" s="11"/>
      <c r="K4864" s="9">
        <f t="shared" ca="1" si="818"/>
        <v>-25.638939369999999</v>
      </c>
      <c r="L4864" s="9"/>
      <c r="M4864" s="11"/>
      <c r="N4864" s="11"/>
      <c r="O4864" s="11"/>
      <c r="P4864" s="13"/>
      <c r="Q4864" s="11"/>
      <c r="R4864" s="11"/>
      <c r="S4864" s="11"/>
    </row>
    <row r="4865" spans="2:19" x14ac:dyDescent="0.2">
      <c r="B4865" s="11"/>
      <c r="D4865" s="14">
        <f t="shared" si="817"/>
        <v>48.629999999998894</v>
      </c>
      <c r="E4865" s="11">
        <f t="shared" si="819"/>
        <v>37.840000000001169</v>
      </c>
      <c r="F4865" s="11">
        <f t="shared" si="816"/>
        <v>-371.21040000001148</v>
      </c>
      <c r="G4865" s="11" t="str">
        <f t="shared" ca="1" si="412"/>
        <v/>
      </c>
      <c r="H4865" s="15">
        <f t="shared" si="820"/>
        <v>0</v>
      </c>
      <c r="I4865" s="11">
        <f t="shared" ca="1" si="1"/>
        <v>-371.21039999999999</v>
      </c>
      <c r="J4865" s="11"/>
      <c r="K4865" s="9">
        <f t="shared" ca="1" si="818"/>
        <v>-25.638939369999999</v>
      </c>
      <c r="L4865" s="9"/>
      <c r="M4865" s="11"/>
      <c r="N4865" s="11"/>
      <c r="O4865" s="11"/>
      <c r="P4865" s="13"/>
      <c r="Q4865" s="11"/>
      <c r="R4865" s="11"/>
      <c r="S4865" s="11"/>
    </row>
    <row r="4866" spans="2:19" x14ac:dyDescent="0.2">
      <c r="B4866" s="11"/>
      <c r="D4866" s="14">
        <f t="shared" si="817"/>
        <v>48.639999999998892</v>
      </c>
      <c r="E4866" s="11">
        <f t="shared" si="819"/>
        <v>37.840000000001169</v>
      </c>
      <c r="F4866" s="11">
        <f t="shared" ref="F4866:F4929" si="821">E4866*Grav</f>
        <v>-371.21040000001148</v>
      </c>
      <c r="G4866" s="11" t="str">
        <f t="shared" ca="1" si="412"/>
        <v/>
      </c>
      <c r="H4866" s="15">
        <f t="shared" si="820"/>
        <v>0</v>
      </c>
      <c r="I4866" s="11">
        <f t="shared" ca="1" si="1"/>
        <v>-371.21039999999999</v>
      </c>
      <c r="J4866" s="11"/>
      <c r="K4866" s="9">
        <f t="shared" ca="1" si="818"/>
        <v>-25.638939369999999</v>
      </c>
      <c r="L4866" s="9"/>
      <c r="M4866" s="11"/>
      <c r="N4866" s="11"/>
      <c r="O4866" s="11"/>
      <c r="P4866" s="13"/>
      <c r="Q4866" s="11"/>
      <c r="R4866" s="11"/>
      <c r="S4866" s="11"/>
    </row>
    <row r="4867" spans="2:19" x14ac:dyDescent="0.2">
      <c r="B4867" s="11"/>
      <c r="D4867" s="14">
        <f t="shared" ref="D4867:D4930" si="822">D4866+DeltaT</f>
        <v>48.64999999999889</v>
      </c>
      <c r="E4867" s="11">
        <f t="shared" si="819"/>
        <v>37.840000000001169</v>
      </c>
      <c r="F4867" s="11">
        <f t="shared" si="821"/>
        <v>-371.21040000001148</v>
      </c>
      <c r="G4867" s="11" t="str">
        <f t="shared" ca="1" si="412"/>
        <v/>
      </c>
      <c r="H4867" s="15">
        <f t="shared" si="820"/>
        <v>0</v>
      </c>
      <c r="I4867" s="11">
        <f t="shared" ca="1" si="1"/>
        <v>-371.21039999999999</v>
      </c>
      <c r="J4867" s="11"/>
      <c r="K4867" s="9">
        <f t="shared" ref="K4867:K4930" ca="1" si="823">K4866+J4866*DeltaT</f>
        <v>-25.638939369999999</v>
      </c>
      <c r="L4867" s="9"/>
      <c r="M4867" s="11"/>
      <c r="N4867" s="11"/>
      <c r="O4867" s="11"/>
      <c r="P4867" s="13"/>
      <c r="Q4867" s="11"/>
      <c r="R4867" s="11"/>
      <c r="S4867" s="11"/>
    </row>
    <row r="4868" spans="2:19" x14ac:dyDescent="0.2">
      <c r="B4868" s="11"/>
      <c r="D4868" s="14">
        <f t="shared" si="822"/>
        <v>48.659999999998888</v>
      </c>
      <c r="E4868" s="11">
        <f t="shared" si="819"/>
        <v>37.840000000001169</v>
      </c>
      <c r="F4868" s="11">
        <f t="shared" si="821"/>
        <v>-371.21040000001148</v>
      </c>
      <c r="G4868" s="11" t="str">
        <f t="shared" ca="1" si="412"/>
        <v/>
      </c>
      <c r="H4868" s="15">
        <f t="shared" si="820"/>
        <v>0</v>
      </c>
      <c r="I4868" s="11">
        <f t="shared" ca="1" si="1"/>
        <v>-371.21039999999999</v>
      </c>
      <c r="J4868" s="11"/>
      <c r="K4868" s="9">
        <f t="shared" ca="1" si="823"/>
        <v>-25.638939369999999</v>
      </c>
      <c r="L4868" s="9"/>
      <c r="M4868" s="11"/>
      <c r="N4868" s="11"/>
      <c r="O4868" s="11"/>
      <c r="P4868" s="13"/>
      <c r="Q4868" s="11"/>
      <c r="R4868" s="11"/>
      <c r="S4868" s="11"/>
    </row>
    <row r="4869" spans="2:19" x14ac:dyDescent="0.2">
      <c r="B4869" s="11"/>
      <c r="D4869" s="14">
        <f t="shared" si="822"/>
        <v>48.669999999998886</v>
      </c>
      <c r="E4869" s="11">
        <f t="shared" si="819"/>
        <v>37.840000000001169</v>
      </c>
      <c r="F4869" s="11">
        <f t="shared" si="821"/>
        <v>-371.21040000001148</v>
      </c>
      <c r="G4869" s="11" t="str">
        <f t="shared" ca="1" si="412"/>
        <v/>
      </c>
      <c r="H4869" s="15">
        <f t="shared" si="820"/>
        <v>0</v>
      </c>
      <c r="I4869" s="11">
        <f t="shared" ca="1" si="1"/>
        <v>-371.21039999999999</v>
      </c>
      <c r="J4869" s="11"/>
      <c r="K4869" s="9">
        <f t="shared" ca="1" si="823"/>
        <v>-25.638939369999999</v>
      </c>
      <c r="L4869" s="9"/>
      <c r="M4869" s="11"/>
      <c r="N4869" s="11"/>
      <c r="O4869" s="11"/>
      <c r="P4869" s="13"/>
      <c r="Q4869" s="11"/>
      <c r="R4869" s="11"/>
      <c r="S4869" s="11"/>
    </row>
    <row r="4870" spans="2:19" x14ac:dyDescent="0.2">
      <c r="B4870" s="11"/>
      <c r="D4870" s="14">
        <f t="shared" si="822"/>
        <v>48.679999999998884</v>
      </c>
      <c r="E4870" s="11">
        <f t="shared" ref="E4870:E4933" si="824">IF(D4870&lt;ThrustCurveTime,E4869-(Mdot)/10,E4869)</f>
        <v>37.840000000001169</v>
      </c>
      <c r="F4870" s="11">
        <f t="shared" si="821"/>
        <v>-371.21040000001148</v>
      </c>
      <c r="G4870" s="11" t="str">
        <f t="shared" ca="1" si="412"/>
        <v/>
      </c>
      <c r="H4870" s="15">
        <f t="shared" si="820"/>
        <v>0</v>
      </c>
      <c r="I4870" s="11">
        <f t="shared" ca="1" si="1"/>
        <v>-371.21039999999999</v>
      </c>
      <c r="J4870" s="11"/>
      <c r="K4870" s="9">
        <f t="shared" ca="1" si="823"/>
        <v>-25.638939369999999</v>
      </c>
      <c r="L4870" s="9"/>
      <c r="M4870" s="11"/>
      <c r="N4870" s="11"/>
      <c r="O4870" s="11"/>
      <c r="P4870" s="13"/>
      <c r="Q4870" s="11"/>
      <c r="R4870" s="11"/>
      <c r="S4870" s="11"/>
    </row>
    <row r="4871" spans="2:19" x14ac:dyDescent="0.2">
      <c r="B4871" s="11"/>
      <c r="D4871" s="14">
        <f t="shared" si="822"/>
        <v>48.689999999998882</v>
      </c>
      <c r="E4871" s="11">
        <f t="shared" si="824"/>
        <v>37.840000000001169</v>
      </c>
      <c r="F4871" s="11">
        <f t="shared" si="821"/>
        <v>-371.21040000001148</v>
      </c>
      <c r="G4871" s="11" t="str">
        <f t="shared" ca="1" si="412"/>
        <v/>
      </c>
      <c r="H4871" s="15">
        <f t="shared" ref="H4871:H4934" si="825">IF(D4871&lt;ThrustCurveTime,VLOOKUP(D4871,GoddardCurve1,2, TRUE),0)</f>
        <v>0</v>
      </c>
      <c r="I4871" s="11">
        <f t="shared" ca="1" si="1"/>
        <v>-371.21039999999999</v>
      </c>
      <c r="J4871" s="11"/>
      <c r="K4871" s="9">
        <f t="shared" ca="1" si="823"/>
        <v>-25.638939369999999</v>
      </c>
      <c r="L4871" s="9"/>
      <c r="M4871" s="11"/>
      <c r="N4871" s="11"/>
      <c r="O4871" s="11"/>
      <c r="P4871" s="13"/>
      <c r="Q4871" s="11"/>
      <c r="R4871" s="11"/>
      <c r="S4871" s="11"/>
    </row>
    <row r="4872" spans="2:19" x14ac:dyDescent="0.2">
      <c r="B4872" s="11"/>
      <c r="D4872" s="14">
        <f t="shared" si="822"/>
        <v>48.69999999999888</v>
      </c>
      <c r="E4872" s="11">
        <f t="shared" si="824"/>
        <v>37.840000000001169</v>
      </c>
      <c r="F4872" s="11">
        <f t="shared" si="821"/>
        <v>-371.21040000001148</v>
      </c>
      <c r="G4872" s="11" t="str">
        <f t="shared" ca="1" si="412"/>
        <v/>
      </c>
      <c r="H4872" s="15">
        <f t="shared" si="825"/>
        <v>0</v>
      </c>
      <c r="I4872" s="11">
        <f t="shared" ca="1" si="1"/>
        <v>-371.21039999999999</v>
      </c>
      <c r="J4872" s="11"/>
      <c r="K4872" s="9">
        <f t="shared" ca="1" si="823"/>
        <v>-25.638939369999999</v>
      </c>
      <c r="L4872" s="9"/>
      <c r="M4872" s="11"/>
      <c r="N4872" s="11"/>
      <c r="O4872" s="11"/>
      <c r="P4872" s="13"/>
      <c r="Q4872" s="11"/>
      <c r="R4872" s="11"/>
      <c r="S4872" s="11"/>
    </row>
    <row r="4873" spans="2:19" x14ac:dyDescent="0.2">
      <c r="B4873" s="11"/>
      <c r="D4873" s="14">
        <f t="shared" si="822"/>
        <v>48.709999999998878</v>
      </c>
      <c r="E4873" s="11">
        <f t="shared" si="824"/>
        <v>37.840000000001169</v>
      </c>
      <c r="F4873" s="11">
        <f t="shared" si="821"/>
        <v>-371.21040000001148</v>
      </c>
      <c r="G4873" s="11" t="str">
        <f t="shared" ca="1" si="412"/>
        <v/>
      </c>
      <c r="H4873" s="15">
        <f t="shared" si="825"/>
        <v>0</v>
      </c>
      <c r="I4873" s="11">
        <f t="shared" ca="1" si="1"/>
        <v>-371.21039999999999</v>
      </c>
      <c r="J4873" s="11"/>
      <c r="K4873" s="9">
        <f t="shared" ca="1" si="823"/>
        <v>-25.638939369999999</v>
      </c>
      <c r="L4873" s="9"/>
      <c r="M4873" s="11"/>
      <c r="N4873" s="11"/>
      <c r="O4873" s="11"/>
      <c r="P4873" s="13"/>
      <c r="Q4873" s="11"/>
      <c r="R4873" s="11"/>
      <c r="S4873" s="11"/>
    </row>
    <row r="4874" spans="2:19" x14ac:dyDescent="0.2">
      <c r="B4874" s="11"/>
      <c r="D4874" s="14">
        <f t="shared" si="822"/>
        <v>48.719999999998876</v>
      </c>
      <c r="E4874" s="11">
        <f t="shared" si="824"/>
        <v>37.840000000001169</v>
      </c>
      <c r="F4874" s="11">
        <f t="shared" si="821"/>
        <v>-371.21040000001148</v>
      </c>
      <c r="G4874" s="11" t="str">
        <f t="shared" ca="1" si="412"/>
        <v/>
      </c>
      <c r="H4874" s="15">
        <f t="shared" si="825"/>
        <v>0</v>
      </c>
      <c r="I4874" s="11">
        <f t="shared" ca="1" si="1"/>
        <v>-371.21039999999999</v>
      </c>
      <c r="J4874" s="11"/>
      <c r="K4874" s="9">
        <f t="shared" ca="1" si="823"/>
        <v>-25.638939369999999</v>
      </c>
      <c r="L4874" s="9"/>
      <c r="M4874" s="11"/>
      <c r="N4874" s="11"/>
      <c r="O4874" s="11"/>
      <c r="P4874" s="13"/>
      <c r="Q4874" s="11"/>
      <c r="R4874" s="11"/>
      <c r="S4874" s="11"/>
    </row>
    <row r="4875" spans="2:19" x14ac:dyDescent="0.2">
      <c r="B4875" s="11"/>
      <c r="D4875" s="14">
        <f t="shared" si="822"/>
        <v>48.729999999998874</v>
      </c>
      <c r="E4875" s="11">
        <f t="shared" si="824"/>
        <v>37.840000000001169</v>
      </c>
      <c r="F4875" s="11">
        <f t="shared" si="821"/>
        <v>-371.21040000001148</v>
      </c>
      <c r="G4875" s="11" t="str">
        <f t="shared" ca="1" si="412"/>
        <v/>
      </c>
      <c r="H4875" s="15">
        <f t="shared" si="825"/>
        <v>0</v>
      </c>
      <c r="I4875" s="11">
        <f t="shared" ca="1" si="1"/>
        <v>-371.21039999999999</v>
      </c>
      <c r="J4875" s="11"/>
      <c r="K4875" s="9">
        <f t="shared" ca="1" si="823"/>
        <v>-25.638939369999999</v>
      </c>
      <c r="L4875" s="9"/>
      <c r="M4875" s="11"/>
      <c r="N4875" s="11"/>
      <c r="O4875" s="11"/>
      <c r="P4875" s="13"/>
      <c r="Q4875" s="11"/>
      <c r="R4875" s="11"/>
      <c r="S4875" s="11"/>
    </row>
    <row r="4876" spans="2:19" x14ac:dyDescent="0.2">
      <c r="B4876" s="11"/>
      <c r="D4876" s="14">
        <f t="shared" si="822"/>
        <v>48.739999999998872</v>
      </c>
      <c r="E4876" s="11">
        <f t="shared" si="824"/>
        <v>37.840000000001169</v>
      </c>
      <c r="F4876" s="11">
        <f t="shared" si="821"/>
        <v>-371.21040000001148</v>
      </c>
      <c r="G4876" s="11" t="str">
        <f t="shared" ca="1" si="412"/>
        <v/>
      </c>
      <c r="H4876" s="15">
        <f t="shared" si="825"/>
        <v>0</v>
      </c>
      <c r="I4876" s="11">
        <f t="shared" ca="1" si="1"/>
        <v>-371.21039999999999</v>
      </c>
      <c r="J4876" s="11"/>
      <c r="K4876" s="9">
        <f t="shared" ca="1" si="823"/>
        <v>-25.638939369999999</v>
      </c>
      <c r="L4876" s="9"/>
      <c r="M4876" s="11"/>
      <c r="N4876" s="11"/>
      <c r="O4876" s="11"/>
      <c r="P4876" s="13"/>
      <c r="Q4876" s="11"/>
      <c r="R4876" s="11"/>
      <c r="S4876" s="11"/>
    </row>
    <row r="4877" spans="2:19" x14ac:dyDescent="0.2">
      <c r="B4877" s="11"/>
      <c r="D4877" s="14">
        <f t="shared" si="822"/>
        <v>48.74999999999887</v>
      </c>
      <c r="E4877" s="11">
        <f t="shared" si="824"/>
        <v>37.840000000001169</v>
      </c>
      <c r="F4877" s="11">
        <f t="shared" si="821"/>
        <v>-371.21040000001148</v>
      </c>
      <c r="G4877" s="11" t="str">
        <f t="shared" ca="1" si="412"/>
        <v/>
      </c>
      <c r="H4877" s="15">
        <f t="shared" si="825"/>
        <v>0</v>
      </c>
      <c r="I4877" s="11">
        <f t="shared" ca="1" si="1"/>
        <v>-371.21039999999999</v>
      </c>
      <c r="J4877" s="11"/>
      <c r="K4877" s="9">
        <f t="shared" ca="1" si="823"/>
        <v>-25.638939369999999</v>
      </c>
      <c r="L4877" s="9"/>
      <c r="M4877" s="11"/>
      <c r="N4877" s="11"/>
      <c r="O4877" s="11"/>
      <c r="P4877" s="13"/>
      <c r="Q4877" s="11"/>
      <c r="R4877" s="11"/>
      <c r="S4877" s="11"/>
    </row>
    <row r="4878" spans="2:19" x14ac:dyDescent="0.2">
      <c r="B4878" s="11"/>
      <c r="D4878" s="14">
        <f t="shared" si="822"/>
        <v>48.759999999998868</v>
      </c>
      <c r="E4878" s="11">
        <f t="shared" si="824"/>
        <v>37.840000000001169</v>
      </c>
      <c r="F4878" s="11">
        <f t="shared" si="821"/>
        <v>-371.21040000001148</v>
      </c>
      <c r="G4878" s="11" t="str">
        <f t="shared" ca="1" si="412"/>
        <v/>
      </c>
      <c r="H4878" s="15">
        <f t="shared" si="825"/>
        <v>0</v>
      </c>
      <c r="I4878" s="11">
        <f t="shared" ca="1" si="1"/>
        <v>-371.21039999999999</v>
      </c>
      <c r="J4878" s="11"/>
      <c r="K4878" s="9">
        <f t="shared" ca="1" si="823"/>
        <v>-25.638939369999999</v>
      </c>
      <c r="L4878" s="9"/>
      <c r="M4878" s="11"/>
      <c r="N4878" s="11"/>
      <c r="O4878" s="11"/>
      <c r="P4878" s="13"/>
      <c r="Q4878" s="11"/>
      <c r="R4878" s="11"/>
      <c r="S4878" s="11"/>
    </row>
    <row r="4879" spans="2:19" x14ac:dyDescent="0.2">
      <c r="B4879" s="11"/>
      <c r="D4879" s="14">
        <f t="shared" si="822"/>
        <v>48.769999999998866</v>
      </c>
      <c r="E4879" s="11">
        <f t="shared" si="824"/>
        <v>37.840000000001169</v>
      </c>
      <c r="F4879" s="11">
        <f t="shared" si="821"/>
        <v>-371.21040000001148</v>
      </c>
      <c r="G4879" s="11" t="str">
        <f t="shared" ca="1" si="412"/>
        <v/>
      </c>
      <c r="H4879" s="15">
        <f t="shared" si="825"/>
        <v>0</v>
      </c>
      <c r="I4879" s="11">
        <f t="shared" ca="1" si="1"/>
        <v>-371.21039999999999</v>
      </c>
      <c r="J4879" s="11"/>
      <c r="K4879" s="9">
        <f t="shared" ca="1" si="823"/>
        <v>-25.638939369999999</v>
      </c>
      <c r="L4879" s="9"/>
      <c r="M4879" s="11"/>
      <c r="N4879" s="11"/>
      <c r="O4879" s="11"/>
      <c r="P4879" s="13"/>
      <c r="Q4879" s="11"/>
      <c r="R4879" s="11"/>
      <c r="S4879" s="11"/>
    </row>
    <row r="4880" spans="2:19" x14ac:dyDescent="0.2">
      <c r="B4880" s="11"/>
      <c r="D4880" s="14">
        <f t="shared" si="822"/>
        <v>48.779999999998864</v>
      </c>
      <c r="E4880" s="11">
        <f t="shared" si="824"/>
        <v>37.840000000001169</v>
      </c>
      <c r="F4880" s="11">
        <f t="shared" si="821"/>
        <v>-371.21040000001148</v>
      </c>
      <c r="G4880" s="11" t="str">
        <f t="shared" ca="1" si="412"/>
        <v/>
      </c>
      <c r="H4880" s="15">
        <f t="shared" si="825"/>
        <v>0</v>
      </c>
      <c r="I4880" s="11">
        <f t="shared" ca="1" si="1"/>
        <v>-371.21039999999999</v>
      </c>
      <c r="J4880" s="11"/>
      <c r="K4880" s="9">
        <f t="shared" ca="1" si="823"/>
        <v>-25.638939369999999</v>
      </c>
      <c r="L4880" s="9"/>
      <c r="M4880" s="11"/>
      <c r="N4880" s="11"/>
      <c r="O4880" s="11"/>
      <c r="P4880" s="13"/>
      <c r="Q4880" s="11"/>
      <c r="R4880" s="11"/>
      <c r="S4880" s="11"/>
    </row>
    <row r="4881" spans="2:19" x14ac:dyDescent="0.2">
      <c r="B4881" s="11"/>
      <c r="D4881" s="14">
        <f t="shared" si="822"/>
        <v>48.789999999998862</v>
      </c>
      <c r="E4881" s="11">
        <f t="shared" si="824"/>
        <v>37.840000000001169</v>
      </c>
      <c r="F4881" s="11">
        <f t="shared" si="821"/>
        <v>-371.21040000001148</v>
      </c>
      <c r="G4881" s="11" t="str">
        <f t="shared" ca="1" si="412"/>
        <v/>
      </c>
      <c r="H4881" s="15">
        <f t="shared" si="825"/>
        <v>0</v>
      </c>
      <c r="I4881" s="11">
        <f t="shared" ca="1" si="1"/>
        <v>-371.21039999999999</v>
      </c>
      <c r="J4881" s="11"/>
      <c r="K4881" s="9">
        <f t="shared" ca="1" si="823"/>
        <v>-25.638939369999999</v>
      </c>
      <c r="L4881" s="9"/>
      <c r="M4881" s="11"/>
      <c r="N4881" s="11"/>
      <c r="O4881" s="11"/>
      <c r="P4881" s="13"/>
      <c r="Q4881" s="11"/>
      <c r="R4881" s="11"/>
      <c r="S4881" s="11"/>
    </row>
    <row r="4882" spans="2:19" x14ac:dyDescent="0.2">
      <c r="B4882" s="11"/>
      <c r="D4882" s="14">
        <f t="shared" si="822"/>
        <v>48.79999999999886</v>
      </c>
      <c r="E4882" s="11">
        <f t="shared" si="824"/>
        <v>37.840000000001169</v>
      </c>
      <c r="F4882" s="11">
        <f t="shared" si="821"/>
        <v>-371.21040000001148</v>
      </c>
      <c r="G4882" s="11" t="str">
        <f t="shared" ca="1" si="412"/>
        <v/>
      </c>
      <c r="H4882" s="15">
        <f t="shared" si="825"/>
        <v>0</v>
      </c>
      <c r="I4882" s="11">
        <f t="shared" ca="1" si="1"/>
        <v>-371.21039999999999</v>
      </c>
      <c r="J4882" s="11"/>
      <c r="K4882" s="9">
        <f t="shared" ca="1" si="823"/>
        <v>-25.638939369999999</v>
      </c>
      <c r="L4882" s="9"/>
      <c r="M4882" s="11"/>
      <c r="N4882" s="11"/>
      <c r="O4882" s="11"/>
      <c r="P4882" s="13"/>
      <c r="Q4882" s="11"/>
      <c r="R4882" s="11"/>
      <c r="S4882" s="11"/>
    </row>
    <row r="4883" spans="2:19" x14ac:dyDescent="0.2">
      <c r="B4883" s="11"/>
      <c r="D4883" s="14">
        <f t="shared" si="822"/>
        <v>48.809999999998858</v>
      </c>
      <c r="E4883" s="11">
        <f t="shared" si="824"/>
        <v>37.840000000001169</v>
      </c>
      <c r="F4883" s="11">
        <f t="shared" si="821"/>
        <v>-371.21040000001148</v>
      </c>
      <c r="G4883" s="11" t="str">
        <f t="shared" ca="1" si="412"/>
        <v/>
      </c>
      <c r="H4883" s="15">
        <f t="shared" si="825"/>
        <v>0</v>
      </c>
      <c r="I4883" s="11">
        <f t="shared" ca="1" si="1"/>
        <v>-371.21039999999999</v>
      </c>
      <c r="J4883" s="11"/>
      <c r="K4883" s="9">
        <f t="shared" ca="1" si="823"/>
        <v>-25.638939369999999</v>
      </c>
      <c r="L4883" s="9"/>
      <c r="M4883" s="11"/>
      <c r="N4883" s="11"/>
      <c r="O4883" s="11"/>
      <c r="P4883" s="13"/>
      <c r="Q4883" s="11"/>
      <c r="R4883" s="11"/>
      <c r="S4883" s="11"/>
    </row>
    <row r="4884" spans="2:19" x14ac:dyDescent="0.2">
      <c r="B4884" s="11"/>
      <c r="D4884" s="14">
        <f t="shared" si="822"/>
        <v>48.819999999998856</v>
      </c>
      <c r="E4884" s="11">
        <f t="shared" si="824"/>
        <v>37.840000000001169</v>
      </c>
      <c r="F4884" s="11">
        <f t="shared" si="821"/>
        <v>-371.21040000001148</v>
      </c>
      <c r="G4884" s="11" t="str">
        <f t="shared" ca="1" si="412"/>
        <v/>
      </c>
      <c r="H4884" s="15">
        <f t="shared" si="825"/>
        <v>0</v>
      </c>
      <c r="I4884" s="11">
        <f t="shared" ca="1" si="1"/>
        <v>-371.21039999999999</v>
      </c>
      <c r="J4884" s="11"/>
      <c r="K4884" s="9">
        <f t="shared" ca="1" si="823"/>
        <v>-25.638939369999999</v>
      </c>
      <c r="L4884" s="9"/>
      <c r="M4884" s="11"/>
      <c r="N4884" s="11"/>
      <c r="O4884" s="11"/>
      <c r="P4884" s="13"/>
      <c r="Q4884" s="11"/>
      <c r="R4884" s="11"/>
      <c r="S4884" s="11"/>
    </row>
    <row r="4885" spans="2:19" x14ac:dyDescent="0.2">
      <c r="B4885" s="11"/>
      <c r="D4885" s="14">
        <f t="shared" si="822"/>
        <v>48.829999999998854</v>
      </c>
      <c r="E4885" s="11">
        <f t="shared" si="824"/>
        <v>37.840000000001169</v>
      </c>
      <c r="F4885" s="11">
        <f t="shared" si="821"/>
        <v>-371.21040000001148</v>
      </c>
      <c r="G4885" s="11" t="str">
        <f t="shared" ca="1" si="412"/>
        <v/>
      </c>
      <c r="H4885" s="15">
        <f t="shared" si="825"/>
        <v>0</v>
      </c>
      <c r="I4885" s="11">
        <f t="shared" ca="1" si="1"/>
        <v>-371.21039999999999</v>
      </c>
      <c r="J4885" s="11"/>
      <c r="K4885" s="9">
        <f t="shared" ca="1" si="823"/>
        <v>-25.638939369999999</v>
      </c>
      <c r="L4885" s="9"/>
      <c r="M4885" s="11"/>
      <c r="N4885" s="11"/>
      <c r="O4885" s="11"/>
      <c r="P4885" s="13"/>
      <c r="Q4885" s="11"/>
      <c r="R4885" s="11"/>
      <c r="S4885" s="11"/>
    </row>
    <row r="4886" spans="2:19" x14ac:dyDescent="0.2">
      <c r="B4886" s="11"/>
      <c r="D4886" s="14">
        <f t="shared" si="822"/>
        <v>48.839999999998852</v>
      </c>
      <c r="E4886" s="11">
        <f t="shared" si="824"/>
        <v>37.840000000001169</v>
      </c>
      <c r="F4886" s="11">
        <f t="shared" si="821"/>
        <v>-371.21040000001148</v>
      </c>
      <c r="G4886" s="11" t="str">
        <f t="shared" ca="1" si="412"/>
        <v/>
      </c>
      <c r="H4886" s="15">
        <f t="shared" si="825"/>
        <v>0</v>
      </c>
      <c r="I4886" s="11">
        <f t="shared" ca="1" si="1"/>
        <v>-371.21039999999999</v>
      </c>
      <c r="J4886" s="11"/>
      <c r="K4886" s="9">
        <f t="shared" ca="1" si="823"/>
        <v>-25.638939369999999</v>
      </c>
      <c r="L4886" s="9"/>
      <c r="M4886" s="11"/>
      <c r="N4886" s="11"/>
      <c r="O4886" s="11"/>
      <c r="P4886" s="13"/>
      <c r="Q4886" s="11"/>
      <c r="R4886" s="11"/>
      <c r="S4886" s="11"/>
    </row>
    <row r="4887" spans="2:19" x14ac:dyDescent="0.2">
      <c r="B4887" s="11"/>
      <c r="D4887" s="14">
        <f t="shared" si="822"/>
        <v>48.84999999999885</v>
      </c>
      <c r="E4887" s="11">
        <f t="shared" si="824"/>
        <v>37.840000000001169</v>
      </c>
      <c r="F4887" s="11">
        <f t="shared" si="821"/>
        <v>-371.21040000001148</v>
      </c>
      <c r="G4887" s="11" t="str">
        <f t="shared" ca="1" si="412"/>
        <v/>
      </c>
      <c r="H4887" s="15">
        <f t="shared" si="825"/>
        <v>0</v>
      </c>
      <c r="I4887" s="11">
        <f t="shared" ca="1" si="1"/>
        <v>-371.21039999999999</v>
      </c>
      <c r="J4887" s="11"/>
      <c r="K4887" s="9">
        <f t="shared" ca="1" si="823"/>
        <v>-25.638939369999999</v>
      </c>
      <c r="L4887" s="9"/>
      <c r="M4887" s="11"/>
      <c r="N4887" s="11"/>
      <c r="O4887" s="11"/>
      <c r="P4887" s="13"/>
      <c r="Q4887" s="11"/>
      <c r="R4887" s="11"/>
      <c r="S4887" s="11"/>
    </row>
    <row r="4888" spans="2:19" x14ac:dyDescent="0.2">
      <c r="B4888" s="11"/>
      <c r="D4888" s="14">
        <f t="shared" si="822"/>
        <v>48.859999999998848</v>
      </c>
      <c r="E4888" s="11">
        <f t="shared" si="824"/>
        <v>37.840000000001169</v>
      </c>
      <c r="F4888" s="11">
        <f t="shared" si="821"/>
        <v>-371.21040000001148</v>
      </c>
      <c r="G4888" s="11" t="str">
        <f t="shared" ca="1" si="412"/>
        <v/>
      </c>
      <c r="H4888" s="15">
        <f t="shared" si="825"/>
        <v>0</v>
      </c>
      <c r="I4888" s="11">
        <f t="shared" ca="1" si="1"/>
        <v>-371.21039999999999</v>
      </c>
      <c r="J4888" s="11"/>
      <c r="K4888" s="9">
        <f t="shared" ca="1" si="823"/>
        <v>-25.638939369999999</v>
      </c>
      <c r="L4888" s="9"/>
      <c r="M4888" s="11"/>
      <c r="N4888" s="11"/>
      <c r="O4888" s="11"/>
      <c r="P4888" s="13"/>
      <c r="Q4888" s="11"/>
      <c r="R4888" s="11"/>
      <c r="S4888" s="11"/>
    </row>
    <row r="4889" spans="2:19" x14ac:dyDescent="0.2">
      <c r="B4889" s="11"/>
      <c r="D4889" s="14">
        <f t="shared" si="822"/>
        <v>48.869999999998846</v>
      </c>
      <c r="E4889" s="11">
        <f t="shared" si="824"/>
        <v>37.840000000001169</v>
      </c>
      <c r="F4889" s="11">
        <f t="shared" si="821"/>
        <v>-371.21040000001148</v>
      </c>
      <c r="G4889" s="11" t="str">
        <f t="shared" ca="1" si="412"/>
        <v/>
      </c>
      <c r="H4889" s="15">
        <f t="shared" si="825"/>
        <v>0</v>
      </c>
      <c r="I4889" s="11">
        <f t="shared" ca="1" si="1"/>
        <v>-371.21039999999999</v>
      </c>
      <c r="J4889" s="11"/>
      <c r="K4889" s="9">
        <f t="shared" ca="1" si="823"/>
        <v>-25.638939369999999</v>
      </c>
      <c r="L4889" s="9"/>
      <c r="M4889" s="11"/>
      <c r="N4889" s="11"/>
      <c r="O4889" s="11"/>
      <c r="P4889" s="13"/>
      <c r="Q4889" s="11"/>
      <c r="R4889" s="11"/>
      <c r="S4889" s="11"/>
    </row>
    <row r="4890" spans="2:19" x14ac:dyDescent="0.2">
      <c r="B4890" s="11"/>
      <c r="D4890" s="14">
        <f t="shared" si="822"/>
        <v>48.879999999998844</v>
      </c>
      <c r="E4890" s="11">
        <f t="shared" si="824"/>
        <v>37.840000000001169</v>
      </c>
      <c r="F4890" s="11">
        <f t="shared" si="821"/>
        <v>-371.21040000001148</v>
      </c>
      <c r="G4890" s="11" t="str">
        <f t="shared" ca="1" si="412"/>
        <v/>
      </c>
      <c r="H4890" s="15">
        <f t="shared" si="825"/>
        <v>0</v>
      </c>
      <c r="I4890" s="11">
        <f t="shared" ca="1" si="1"/>
        <v>-371.21039999999999</v>
      </c>
      <c r="J4890" s="11"/>
      <c r="K4890" s="9">
        <f t="shared" ca="1" si="823"/>
        <v>-25.638939369999999</v>
      </c>
      <c r="L4890" s="9"/>
      <c r="M4890" s="11"/>
      <c r="N4890" s="11"/>
      <c r="O4890" s="11"/>
      <c r="P4890" s="13"/>
      <c r="Q4890" s="11"/>
      <c r="R4890" s="11"/>
      <c r="S4890" s="11"/>
    </row>
    <row r="4891" spans="2:19" x14ac:dyDescent="0.2">
      <c r="B4891" s="11"/>
      <c r="D4891" s="14">
        <f t="shared" si="822"/>
        <v>48.889999999998842</v>
      </c>
      <c r="E4891" s="11">
        <f t="shared" si="824"/>
        <v>37.840000000001169</v>
      </c>
      <c r="F4891" s="11">
        <f t="shared" si="821"/>
        <v>-371.21040000001148</v>
      </c>
      <c r="G4891" s="11" t="str">
        <f t="shared" ca="1" si="412"/>
        <v/>
      </c>
      <c r="H4891" s="15">
        <f t="shared" si="825"/>
        <v>0</v>
      </c>
      <c r="I4891" s="11">
        <f t="shared" ca="1" si="1"/>
        <v>-371.21039999999999</v>
      </c>
      <c r="J4891" s="11"/>
      <c r="K4891" s="9">
        <f t="shared" ca="1" si="823"/>
        <v>-25.638939369999999</v>
      </c>
      <c r="L4891" s="9"/>
      <c r="M4891" s="11"/>
      <c r="N4891" s="11"/>
      <c r="O4891" s="11"/>
      <c r="P4891" s="13"/>
      <c r="Q4891" s="11"/>
      <c r="R4891" s="11"/>
      <c r="S4891" s="11"/>
    </row>
    <row r="4892" spans="2:19" x14ac:dyDescent="0.2">
      <c r="B4892" s="11"/>
      <c r="D4892" s="14">
        <f t="shared" si="822"/>
        <v>48.89999999999884</v>
      </c>
      <c r="E4892" s="11">
        <f t="shared" si="824"/>
        <v>37.840000000001169</v>
      </c>
      <c r="F4892" s="11">
        <f t="shared" si="821"/>
        <v>-371.21040000001148</v>
      </c>
      <c r="G4892" s="11" t="str">
        <f t="shared" ca="1" si="412"/>
        <v/>
      </c>
      <c r="H4892" s="15">
        <f t="shared" si="825"/>
        <v>0</v>
      </c>
      <c r="I4892" s="11">
        <f t="shared" ca="1" si="1"/>
        <v>-371.21039999999999</v>
      </c>
      <c r="J4892" s="11"/>
      <c r="K4892" s="9">
        <f t="shared" ca="1" si="823"/>
        <v>-25.638939369999999</v>
      </c>
      <c r="L4892" s="9"/>
      <c r="M4892" s="11"/>
      <c r="N4892" s="11"/>
      <c r="O4892" s="11"/>
      <c r="P4892" s="13"/>
      <c r="Q4892" s="11"/>
      <c r="R4892" s="11"/>
      <c r="S4892" s="11"/>
    </row>
    <row r="4893" spans="2:19" x14ac:dyDescent="0.2">
      <c r="B4893" s="11"/>
      <c r="D4893" s="14">
        <f t="shared" si="822"/>
        <v>48.909999999998838</v>
      </c>
      <c r="E4893" s="11">
        <f t="shared" si="824"/>
        <v>37.840000000001169</v>
      </c>
      <c r="F4893" s="11">
        <f t="shared" si="821"/>
        <v>-371.21040000001148</v>
      </c>
      <c r="G4893" s="11" t="str">
        <f t="shared" ca="1" si="412"/>
        <v/>
      </c>
      <c r="H4893" s="15">
        <f t="shared" si="825"/>
        <v>0</v>
      </c>
      <c r="I4893" s="11">
        <f t="shared" ca="1" si="1"/>
        <v>-371.21039999999999</v>
      </c>
      <c r="J4893" s="11"/>
      <c r="K4893" s="9">
        <f t="shared" ca="1" si="823"/>
        <v>-25.638939369999999</v>
      </c>
      <c r="L4893" s="9"/>
      <c r="M4893" s="11"/>
      <c r="N4893" s="11"/>
      <c r="O4893" s="11"/>
      <c r="P4893" s="13"/>
      <c r="Q4893" s="11"/>
      <c r="R4893" s="11"/>
      <c r="S4893" s="11"/>
    </row>
    <row r="4894" spans="2:19" x14ac:dyDescent="0.2">
      <c r="B4894" s="11"/>
      <c r="D4894" s="14">
        <f t="shared" si="822"/>
        <v>48.919999999998836</v>
      </c>
      <c r="E4894" s="11">
        <f t="shared" si="824"/>
        <v>37.840000000001169</v>
      </c>
      <c r="F4894" s="11">
        <f t="shared" si="821"/>
        <v>-371.21040000001148</v>
      </c>
      <c r="G4894" s="11" t="str">
        <f t="shared" ca="1" si="412"/>
        <v/>
      </c>
      <c r="H4894" s="15">
        <f t="shared" si="825"/>
        <v>0</v>
      </c>
      <c r="I4894" s="11">
        <f t="shared" ca="1" si="1"/>
        <v>-371.21039999999999</v>
      </c>
      <c r="J4894" s="11"/>
      <c r="K4894" s="9">
        <f t="shared" ca="1" si="823"/>
        <v>-25.638939369999999</v>
      </c>
      <c r="L4894" s="9"/>
      <c r="M4894" s="11"/>
      <c r="N4894" s="11"/>
      <c r="O4894" s="11"/>
      <c r="P4894" s="13"/>
      <c r="Q4894" s="11"/>
      <c r="R4894" s="11"/>
      <c r="S4894" s="11"/>
    </row>
    <row r="4895" spans="2:19" x14ac:dyDescent="0.2">
      <c r="B4895" s="11"/>
      <c r="D4895" s="14">
        <f t="shared" si="822"/>
        <v>48.929999999998834</v>
      </c>
      <c r="E4895" s="11">
        <f t="shared" si="824"/>
        <v>37.840000000001169</v>
      </c>
      <c r="F4895" s="11">
        <f t="shared" si="821"/>
        <v>-371.21040000001148</v>
      </c>
      <c r="G4895" s="11" t="str">
        <f t="shared" ca="1" si="412"/>
        <v/>
      </c>
      <c r="H4895" s="15">
        <f t="shared" si="825"/>
        <v>0</v>
      </c>
      <c r="I4895" s="11">
        <f t="shared" ca="1" si="1"/>
        <v>-371.21039999999999</v>
      </c>
      <c r="J4895" s="11"/>
      <c r="K4895" s="9">
        <f t="shared" ca="1" si="823"/>
        <v>-25.638939369999999</v>
      </c>
      <c r="L4895" s="9"/>
      <c r="M4895" s="11"/>
      <c r="N4895" s="11"/>
      <c r="O4895" s="11"/>
      <c r="P4895" s="13"/>
      <c r="Q4895" s="11"/>
      <c r="R4895" s="11"/>
      <c r="S4895" s="11"/>
    </row>
    <row r="4896" spans="2:19" x14ac:dyDescent="0.2">
      <c r="B4896" s="11"/>
      <c r="D4896" s="14">
        <f t="shared" si="822"/>
        <v>48.939999999998832</v>
      </c>
      <c r="E4896" s="11">
        <f t="shared" si="824"/>
        <v>37.840000000001169</v>
      </c>
      <c r="F4896" s="11">
        <f t="shared" si="821"/>
        <v>-371.21040000001148</v>
      </c>
      <c r="G4896" s="11" t="str">
        <f t="shared" ca="1" si="412"/>
        <v/>
      </c>
      <c r="H4896" s="15">
        <f t="shared" si="825"/>
        <v>0</v>
      </c>
      <c r="I4896" s="11">
        <f t="shared" ca="1" si="1"/>
        <v>-371.21039999999999</v>
      </c>
      <c r="J4896" s="11"/>
      <c r="K4896" s="9">
        <f t="shared" ca="1" si="823"/>
        <v>-25.638939369999999</v>
      </c>
      <c r="L4896" s="9"/>
      <c r="M4896" s="11"/>
      <c r="N4896" s="11"/>
      <c r="O4896" s="11"/>
      <c r="P4896" s="13"/>
      <c r="Q4896" s="11"/>
      <c r="R4896" s="11"/>
      <c r="S4896" s="11"/>
    </row>
    <row r="4897" spans="2:19" x14ac:dyDescent="0.2">
      <c r="B4897" s="11"/>
      <c r="D4897" s="14">
        <f t="shared" si="822"/>
        <v>48.94999999999883</v>
      </c>
      <c r="E4897" s="11">
        <f t="shared" si="824"/>
        <v>37.840000000001169</v>
      </c>
      <c r="F4897" s="11">
        <f t="shared" si="821"/>
        <v>-371.21040000001148</v>
      </c>
      <c r="G4897" s="11" t="str">
        <f t="shared" ca="1" si="412"/>
        <v/>
      </c>
      <c r="H4897" s="15">
        <f t="shared" si="825"/>
        <v>0</v>
      </c>
      <c r="I4897" s="11">
        <f t="shared" ca="1" si="1"/>
        <v>-371.21039999999999</v>
      </c>
      <c r="J4897" s="11"/>
      <c r="K4897" s="9">
        <f t="shared" ca="1" si="823"/>
        <v>-25.638939369999999</v>
      </c>
      <c r="L4897" s="9"/>
      <c r="M4897" s="11"/>
      <c r="N4897" s="11"/>
      <c r="O4897" s="11"/>
      <c r="P4897" s="13"/>
      <c r="Q4897" s="11"/>
      <c r="R4897" s="11"/>
      <c r="S4897" s="11"/>
    </row>
    <row r="4898" spans="2:19" x14ac:dyDescent="0.2">
      <c r="B4898" s="11"/>
      <c r="D4898" s="14">
        <f t="shared" si="822"/>
        <v>48.959999999998828</v>
      </c>
      <c r="E4898" s="11">
        <f t="shared" si="824"/>
        <v>37.840000000001169</v>
      </c>
      <c r="F4898" s="11">
        <f t="shared" si="821"/>
        <v>-371.21040000001148</v>
      </c>
      <c r="G4898" s="11" t="str">
        <f t="shared" ca="1" si="412"/>
        <v/>
      </c>
      <c r="H4898" s="15">
        <f t="shared" si="825"/>
        <v>0</v>
      </c>
      <c r="I4898" s="11">
        <f t="shared" ca="1" si="1"/>
        <v>-371.21039999999999</v>
      </c>
      <c r="J4898" s="11"/>
      <c r="K4898" s="9">
        <f t="shared" ca="1" si="823"/>
        <v>-25.638939369999999</v>
      </c>
      <c r="L4898" s="9"/>
      <c r="M4898" s="11"/>
      <c r="N4898" s="11"/>
      <c r="O4898" s="11"/>
      <c r="P4898" s="13"/>
      <c r="Q4898" s="11"/>
      <c r="R4898" s="11"/>
      <c r="S4898" s="11"/>
    </row>
    <row r="4899" spans="2:19" x14ac:dyDescent="0.2">
      <c r="B4899" s="11"/>
      <c r="D4899" s="14">
        <f t="shared" si="822"/>
        <v>48.969999999998826</v>
      </c>
      <c r="E4899" s="11">
        <f t="shared" si="824"/>
        <v>37.840000000001169</v>
      </c>
      <c r="F4899" s="11">
        <f t="shared" si="821"/>
        <v>-371.21040000001148</v>
      </c>
      <c r="G4899" s="11" t="str">
        <f t="shared" ca="1" si="412"/>
        <v/>
      </c>
      <c r="H4899" s="15">
        <f t="shared" si="825"/>
        <v>0</v>
      </c>
      <c r="I4899" s="11">
        <f t="shared" ca="1" si="1"/>
        <v>-371.21039999999999</v>
      </c>
      <c r="J4899" s="11"/>
      <c r="K4899" s="9">
        <f t="shared" ca="1" si="823"/>
        <v>-25.638939369999999</v>
      </c>
      <c r="L4899" s="9"/>
      <c r="M4899" s="11"/>
      <c r="N4899" s="11"/>
      <c r="O4899" s="11"/>
      <c r="P4899" s="13"/>
      <c r="Q4899" s="11"/>
      <c r="R4899" s="11"/>
      <c r="S4899" s="11"/>
    </row>
    <row r="4900" spans="2:19" x14ac:dyDescent="0.2">
      <c r="B4900" s="11"/>
      <c r="D4900" s="14">
        <f t="shared" si="822"/>
        <v>48.979999999998824</v>
      </c>
      <c r="E4900" s="11">
        <f t="shared" si="824"/>
        <v>37.840000000001169</v>
      </c>
      <c r="F4900" s="11">
        <f t="shared" si="821"/>
        <v>-371.21040000001148</v>
      </c>
      <c r="G4900" s="11" t="str">
        <f t="shared" ca="1" si="412"/>
        <v/>
      </c>
      <c r="H4900" s="15">
        <f t="shared" si="825"/>
        <v>0</v>
      </c>
      <c r="I4900" s="11">
        <f t="shared" ca="1" si="1"/>
        <v>-371.21039999999999</v>
      </c>
      <c r="J4900" s="11"/>
      <c r="K4900" s="9">
        <f t="shared" ca="1" si="823"/>
        <v>-25.638939369999999</v>
      </c>
      <c r="L4900" s="9"/>
      <c r="M4900" s="11"/>
      <c r="N4900" s="11"/>
      <c r="O4900" s="11"/>
      <c r="P4900" s="13"/>
      <c r="Q4900" s="11"/>
      <c r="R4900" s="11"/>
      <c r="S4900" s="11"/>
    </row>
    <row r="4901" spans="2:19" x14ac:dyDescent="0.2">
      <c r="B4901" s="11"/>
      <c r="D4901" s="14">
        <f t="shared" si="822"/>
        <v>48.989999999998822</v>
      </c>
      <c r="E4901" s="11">
        <f t="shared" si="824"/>
        <v>37.840000000001169</v>
      </c>
      <c r="F4901" s="11">
        <f t="shared" si="821"/>
        <v>-371.21040000001148</v>
      </c>
      <c r="G4901" s="11" t="str">
        <f t="shared" ca="1" si="412"/>
        <v/>
      </c>
      <c r="H4901" s="15">
        <f t="shared" si="825"/>
        <v>0</v>
      </c>
      <c r="I4901" s="11">
        <f t="shared" ca="1" si="1"/>
        <v>-371.21039999999999</v>
      </c>
      <c r="J4901" s="11"/>
      <c r="K4901" s="9">
        <f t="shared" ca="1" si="823"/>
        <v>-25.638939369999999</v>
      </c>
      <c r="L4901" s="9"/>
      <c r="M4901" s="11"/>
      <c r="N4901" s="11"/>
      <c r="O4901" s="11"/>
      <c r="P4901" s="13"/>
      <c r="Q4901" s="11"/>
      <c r="R4901" s="11"/>
      <c r="S4901" s="11"/>
    </row>
    <row r="4902" spans="2:19" x14ac:dyDescent="0.2">
      <c r="B4902" s="11"/>
      <c r="D4902" s="14">
        <f t="shared" si="822"/>
        <v>48.99999999999882</v>
      </c>
      <c r="E4902" s="11">
        <f t="shared" si="824"/>
        <v>37.840000000001169</v>
      </c>
      <c r="F4902" s="11">
        <f t="shared" si="821"/>
        <v>-371.21040000001148</v>
      </c>
      <c r="G4902" s="11" t="str">
        <f t="shared" ca="1" si="412"/>
        <v/>
      </c>
      <c r="H4902" s="15">
        <f t="shared" si="825"/>
        <v>0</v>
      </c>
      <c r="I4902" s="11">
        <f t="shared" ca="1" si="1"/>
        <v>-371.21039999999999</v>
      </c>
      <c r="J4902" s="11"/>
      <c r="K4902" s="9">
        <f t="shared" ca="1" si="823"/>
        <v>-25.638939369999999</v>
      </c>
      <c r="L4902" s="9"/>
      <c r="M4902" s="11"/>
      <c r="N4902" s="11"/>
      <c r="O4902" s="11"/>
      <c r="P4902" s="13"/>
      <c r="Q4902" s="11"/>
      <c r="R4902" s="11"/>
      <c r="S4902" s="11"/>
    </row>
    <row r="4903" spans="2:19" x14ac:dyDescent="0.2">
      <c r="B4903" s="11"/>
      <c r="D4903" s="14">
        <f t="shared" si="822"/>
        <v>49.009999999998819</v>
      </c>
      <c r="E4903" s="11">
        <f t="shared" si="824"/>
        <v>37.840000000001169</v>
      </c>
      <c r="F4903" s="11">
        <f t="shared" si="821"/>
        <v>-371.21040000001148</v>
      </c>
      <c r="G4903" s="11" t="str">
        <f t="shared" ca="1" si="412"/>
        <v/>
      </c>
      <c r="H4903" s="15">
        <f t="shared" si="825"/>
        <v>0</v>
      </c>
      <c r="I4903" s="11">
        <f t="shared" ca="1" si="1"/>
        <v>-371.21039999999999</v>
      </c>
      <c r="J4903" s="11"/>
      <c r="K4903" s="9">
        <f t="shared" ca="1" si="823"/>
        <v>-25.638939369999999</v>
      </c>
      <c r="L4903" s="9"/>
      <c r="M4903" s="11"/>
      <c r="N4903" s="11"/>
      <c r="O4903" s="11"/>
      <c r="P4903" s="13"/>
      <c r="Q4903" s="11"/>
      <c r="R4903" s="11"/>
      <c r="S4903" s="11"/>
    </row>
    <row r="4904" spans="2:19" x14ac:dyDescent="0.2">
      <c r="B4904" s="11"/>
      <c r="D4904" s="14">
        <f t="shared" si="822"/>
        <v>49.019999999998817</v>
      </c>
      <c r="E4904" s="11">
        <f t="shared" si="824"/>
        <v>37.840000000001169</v>
      </c>
      <c r="F4904" s="11">
        <f t="shared" si="821"/>
        <v>-371.21040000001148</v>
      </c>
      <c r="G4904" s="11" t="str">
        <f t="shared" ca="1" si="412"/>
        <v/>
      </c>
      <c r="H4904" s="15">
        <f t="shared" si="825"/>
        <v>0</v>
      </c>
      <c r="I4904" s="11">
        <f t="shared" ca="1" si="1"/>
        <v>-371.21039999999999</v>
      </c>
      <c r="J4904" s="11"/>
      <c r="K4904" s="9">
        <f t="shared" ca="1" si="823"/>
        <v>-25.638939369999999</v>
      </c>
      <c r="L4904" s="9"/>
      <c r="M4904" s="11"/>
      <c r="N4904" s="11"/>
      <c r="O4904" s="11"/>
      <c r="P4904" s="13"/>
      <c r="Q4904" s="11"/>
      <c r="R4904" s="11"/>
      <c r="S4904" s="11"/>
    </row>
    <row r="4905" spans="2:19" x14ac:dyDescent="0.2">
      <c r="B4905" s="11"/>
      <c r="D4905" s="14">
        <f t="shared" si="822"/>
        <v>49.029999999998815</v>
      </c>
      <c r="E4905" s="11">
        <f t="shared" si="824"/>
        <v>37.840000000001169</v>
      </c>
      <c r="F4905" s="11">
        <f t="shared" si="821"/>
        <v>-371.21040000001148</v>
      </c>
      <c r="G4905" s="11" t="str">
        <f t="shared" ca="1" si="412"/>
        <v/>
      </c>
      <c r="H4905" s="15">
        <f t="shared" si="825"/>
        <v>0</v>
      </c>
      <c r="I4905" s="11">
        <f t="shared" ca="1" si="1"/>
        <v>-371.21039999999999</v>
      </c>
      <c r="J4905" s="11"/>
      <c r="K4905" s="9">
        <f t="shared" ca="1" si="823"/>
        <v>-25.638939369999999</v>
      </c>
      <c r="L4905" s="9"/>
      <c r="M4905" s="11"/>
      <c r="N4905" s="11"/>
      <c r="O4905" s="11"/>
      <c r="P4905" s="13"/>
      <c r="Q4905" s="11"/>
      <c r="R4905" s="11"/>
      <c r="S4905" s="11"/>
    </row>
    <row r="4906" spans="2:19" x14ac:dyDescent="0.2">
      <c r="B4906" s="11"/>
      <c r="D4906" s="14">
        <f t="shared" si="822"/>
        <v>49.039999999998813</v>
      </c>
      <c r="E4906" s="11">
        <f t="shared" si="824"/>
        <v>37.840000000001169</v>
      </c>
      <c r="F4906" s="11">
        <f t="shared" si="821"/>
        <v>-371.21040000001148</v>
      </c>
      <c r="G4906" s="11" t="str">
        <f t="shared" ca="1" si="412"/>
        <v/>
      </c>
      <c r="H4906" s="15">
        <f t="shared" si="825"/>
        <v>0</v>
      </c>
      <c r="I4906" s="11">
        <f t="shared" ca="1" si="1"/>
        <v>-371.21039999999999</v>
      </c>
      <c r="J4906" s="11"/>
      <c r="K4906" s="9">
        <f t="shared" ca="1" si="823"/>
        <v>-25.638939369999999</v>
      </c>
      <c r="L4906" s="9"/>
      <c r="M4906" s="11"/>
      <c r="N4906" s="11"/>
      <c r="O4906" s="11"/>
      <c r="P4906" s="13"/>
      <c r="Q4906" s="11"/>
      <c r="R4906" s="11"/>
      <c r="S4906" s="11"/>
    </row>
    <row r="4907" spans="2:19" x14ac:dyDescent="0.2">
      <c r="B4907" s="11"/>
      <c r="D4907" s="14">
        <f t="shared" si="822"/>
        <v>49.049999999998811</v>
      </c>
      <c r="E4907" s="11">
        <f t="shared" si="824"/>
        <v>37.840000000001169</v>
      </c>
      <c r="F4907" s="11">
        <f t="shared" si="821"/>
        <v>-371.21040000001148</v>
      </c>
      <c r="G4907" s="11" t="str">
        <f t="shared" ca="1" si="412"/>
        <v/>
      </c>
      <c r="H4907" s="15">
        <f t="shared" si="825"/>
        <v>0</v>
      </c>
      <c r="I4907" s="11">
        <f t="shared" ca="1" si="1"/>
        <v>-371.21039999999999</v>
      </c>
      <c r="J4907" s="11"/>
      <c r="K4907" s="9">
        <f t="shared" ca="1" si="823"/>
        <v>-25.638939369999999</v>
      </c>
      <c r="L4907" s="9"/>
      <c r="M4907" s="11"/>
      <c r="N4907" s="11"/>
      <c r="O4907" s="11"/>
      <c r="P4907" s="13"/>
      <c r="Q4907" s="11"/>
      <c r="R4907" s="11"/>
      <c r="S4907" s="11"/>
    </row>
    <row r="4908" spans="2:19" x14ac:dyDescent="0.2">
      <c r="B4908" s="11"/>
      <c r="D4908" s="14">
        <f t="shared" si="822"/>
        <v>49.059999999998809</v>
      </c>
      <c r="E4908" s="11">
        <f t="shared" si="824"/>
        <v>37.840000000001169</v>
      </c>
      <c r="F4908" s="11">
        <f t="shared" si="821"/>
        <v>-371.21040000001148</v>
      </c>
      <c r="G4908" s="11" t="str">
        <f t="shared" ca="1" si="412"/>
        <v/>
      </c>
      <c r="H4908" s="15">
        <f t="shared" si="825"/>
        <v>0</v>
      </c>
      <c r="I4908" s="11">
        <f t="shared" ca="1" si="1"/>
        <v>-371.21039999999999</v>
      </c>
      <c r="J4908" s="11"/>
      <c r="K4908" s="9">
        <f t="shared" ca="1" si="823"/>
        <v>-25.638939369999999</v>
      </c>
      <c r="L4908" s="9"/>
      <c r="M4908" s="11"/>
      <c r="N4908" s="11"/>
      <c r="O4908" s="11"/>
      <c r="P4908" s="13"/>
      <c r="Q4908" s="11"/>
      <c r="R4908" s="11"/>
      <c r="S4908" s="11"/>
    </row>
    <row r="4909" spans="2:19" x14ac:dyDescent="0.2">
      <c r="B4909" s="11"/>
      <c r="D4909" s="14">
        <f t="shared" si="822"/>
        <v>49.069999999998807</v>
      </c>
      <c r="E4909" s="11">
        <f t="shared" si="824"/>
        <v>37.840000000001169</v>
      </c>
      <c r="F4909" s="11">
        <f t="shared" si="821"/>
        <v>-371.21040000001148</v>
      </c>
      <c r="G4909" s="11" t="str">
        <f t="shared" ca="1" si="412"/>
        <v/>
      </c>
      <c r="H4909" s="15">
        <f t="shared" si="825"/>
        <v>0</v>
      </c>
      <c r="I4909" s="11">
        <f t="shared" ca="1" si="1"/>
        <v>-371.21039999999999</v>
      </c>
      <c r="J4909" s="11"/>
      <c r="K4909" s="9">
        <f t="shared" ca="1" si="823"/>
        <v>-25.638939369999999</v>
      </c>
      <c r="L4909" s="9"/>
      <c r="M4909" s="11"/>
      <c r="N4909" s="11"/>
      <c r="O4909" s="11"/>
      <c r="P4909" s="13"/>
      <c r="Q4909" s="11"/>
      <c r="R4909" s="11"/>
      <c r="S4909" s="11"/>
    </row>
    <row r="4910" spans="2:19" x14ac:dyDescent="0.2">
      <c r="B4910" s="11"/>
      <c r="D4910" s="14">
        <f t="shared" si="822"/>
        <v>49.079999999998805</v>
      </c>
      <c r="E4910" s="11">
        <f t="shared" si="824"/>
        <v>37.840000000001169</v>
      </c>
      <c r="F4910" s="11">
        <f t="shared" si="821"/>
        <v>-371.21040000001148</v>
      </c>
      <c r="G4910" s="11" t="str">
        <f t="shared" ca="1" si="412"/>
        <v/>
      </c>
      <c r="H4910" s="15">
        <f t="shared" si="825"/>
        <v>0</v>
      </c>
      <c r="I4910" s="11">
        <f t="shared" ca="1" si="1"/>
        <v>-371.21039999999999</v>
      </c>
      <c r="J4910" s="11"/>
      <c r="K4910" s="9">
        <f t="shared" ca="1" si="823"/>
        <v>-25.638939369999999</v>
      </c>
      <c r="L4910" s="9"/>
      <c r="M4910" s="11"/>
      <c r="N4910" s="11"/>
      <c r="O4910" s="11"/>
      <c r="P4910" s="13"/>
      <c r="Q4910" s="11"/>
      <c r="R4910" s="11"/>
      <c r="S4910" s="11"/>
    </row>
    <row r="4911" spans="2:19" x14ac:dyDescent="0.2">
      <c r="B4911" s="11"/>
      <c r="D4911" s="14">
        <f t="shared" si="822"/>
        <v>49.089999999998803</v>
      </c>
      <c r="E4911" s="11">
        <f t="shared" si="824"/>
        <v>37.840000000001169</v>
      </c>
      <c r="F4911" s="11">
        <f t="shared" si="821"/>
        <v>-371.21040000001148</v>
      </c>
      <c r="G4911" s="11" t="str">
        <f t="shared" ca="1" si="412"/>
        <v/>
      </c>
      <c r="H4911" s="15">
        <f t="shared" si="825"/>
        <v>0</v>
      </c>
      <c r="I4911" s="11">
        <f t="shared" ca="1" si="1"/>
        <v>-371.21039999999999</v>
      </c>
      <c r="J4911" s="11"/>
      <c r="K4911" s="9">
        <f t="shared" ca="1" si="823"/>
        <v>-25.638939369999999</v>
      </c>
      <c r="L4911" s="9"/>
      <c r="M4911" s="11"/>
      <c r="N4911" s="11"/>
      <c r="O4911" s="11"/>
      <c r="P4911" s="13"/>
      <c r="Q4911" s="11"/>
      <c r="R4911" s="11"/>
      <c r="S4911" s="11"/>
    </row>
    <row r="4912" spans="2:19" x14ac:dyDescent="0.2">
      <c r="B4912" s="11"/>
      <c r="D4912" s="14">
        <f t="shared" si="822"/>
        <v>49.099999999998801</v>
      </c>
      <c r="E4912" s="11">
        <f t="shared" si="824"/>
        <v>37.840000000001169</v>
      </c>
      <c r="F4912" s="11">
        <f t="shared" si="821"/>
        <v>-371.21040000001148</v>
      </c>
      <c r="G4912" s="11" t="str">
        <f t="shared" ca="1" si="412"/>
        <v/>
      </c>
      <c r="H4912" s="15">
        <f t="shared" si="825"/>
        <v>0</v>
      </c>
      <c r="I4912" s="11">
        <f t="shared" ca="1" si="1"/>
        <v>-371.21039999999999</v>
      </c>
      <c r="J4912" s="11"/>
      <c r="K4912" s="9">
        <f t="shared" ca="1" si="823"/>
        <v>-25.638939369999999</v>
      </c>
      <c r="L4912" s="9"/>
      <c r="M4912" s="11"/>
      <c r="N4912" s="11"/>
      <c r="O4912" s="11"/>
      <c r="P4912" s="13"/>
      <c r="Q4912" s="11"/>
      <c r="R4912" s="11"/>
      <c r="S4912" s="11"/>
    </row>
    <row r="4913" spans="2:19" x14ac:dyDescent="0.2">
      <c r="B4913" s="11"/>
      <c r="D4913" s="14">
        <f t="shared" si="822"/>
        <v>49.109999999998799</v>
      </c>
      <c r="E4913" s="11">
        <f t="shared" si="824"/>
        <v>37.840000000001169</v>
      </c>
      <c r="F4913" s="11">
        <f t="shared" si="821"/>
        <v>-371.21040000001148</v>
      </c>
      <c r="G4913" s="11" t="str">
        <f t="shared" ca="1" si="412"/>
        <v/>
      </c>
      <c r="H4913" s="15">
        <f t="shared" si="825"/>
        <v>0</v>
      </c>
      <c r="I4913" s="11">
        <f t="shared" ca="1" si="1"/>
        <v>-371.21039999999999</v>
      </c>
      <c r="J4913" s="11"/>
      <c r="K4913" s="9">
        <f t="shared" ca="1" si="823"/>
        <v>-25.638939369999999</v>
      </c>
      <c r="L4913" s="9"/>
      <c r="M4913" s="11"/>
      <c r="N4913" s="11"/>
      <c r="O4913" s="11"/>
      <c r="P4913" s="13"/>
      <c r="Q4913" s="11"/>
      <c r="R4913" s="11"/>
      <c r="S4913" s="11"/>
    </row>
    <row r="4914" spans="2:19" x14ac:dyDescent="0.2">
      <c r="B4914" s="11"/>
      <c r="D4914" s="14">
        <f t="shared" si="822"/>
        <v>49.119999999998797</v>
      </c>
      <c r="E4914" s="11">
        <f t="shared" si="824"/>
        <v>37.840000000001169</v>
      </c>
      <c r="F4914" s="11">
        <f t="shared" si="821"/>
        <v>-371.21040000001148</v>
      </c>
      <c r="G4914" s="11" t="str">
        <f t="shared" ca="1" si="412"/>
        <v/>
      </c>
      <c r="H4914" s="15">
        <f t="shared" si="825"/>
        <v>0</v>
      </c>
      <c r="I4914" s="11">
        <f t="shared" ca="1" si="1"/>
        <v>-371.21039999999999</v>
      </c>
      <c r="J4914" s="11"/>
      <c r="K4914" s="9">
        <f t="shared" ca="1" si="823"/>
        <v>-25.638939369999999</v>
      </c>
      <c r="L4914" s="9"/>
      <c r="M4914" s="11"/>
      <c r="N4914" s="11"/>
      <c r="O4914" s="11"/>
      <c r="P4914" s="13"/>
      <c r="Q4914" s="11"/>
      <c r="R4914" s="11"/>
      <c r="S4914" s="11"/>
    </row>
    <row r="4915" spans="2:19" x14ac:dyDescent="0.2">
      <c r="B4915" s="11"/>
      <c r="D4915" s="14">
        <f t="shared" si="822"/>
        <v>49.129999999998795</v>
      </c>
      <c r="E4915" s="11">
        <f t="shared" si="824"/>
        <v>37.840000000001169</v>
      </c>
      <c r="F4915" s="11">
        <f t="shared" si="821"/>
        <v>-371.21040000001148</v>
      </c>
      <c r="G4915" s="11" t="str">
        <f t="shared" ca="1" si="412"/>
        <v/>
      </c>
      <c r="H4915" s="15">
        <f t="shared" si="825"/>
        <v>0</v>
      </c>
      <c r="I4915" s="11">
        <f t="shared" ca="1" si="1"/>
        <v>-371.21039999999999</v>
      </c>
      <c r="J4915" s="11"/>
      <c r="K4915" s="9">
        <f t="shared" ca="1" si="823"/>
        <v>-25.638939369999999</v>
      </c>
      <c r="L4915" s="9"/>
      <c r="M4915" s="11"/>
      <c r="N4915" s="11"/>
      <c r="O4915" s="11"/>
      <c r="P4915" s="13"/>
      <c r="Q4915" s="11"/>
      <c r="R4915" s="11"/>
      <c r="S4915" s="11"/>
    </row>
    <row r="4916" spans="2:19" x14ac:dyDescent="0.2">
      <c r="B4916" s="11"/>
      <c r="D4916" s="14">
        <f t="shared" si="822"/>
        <v>49.139999999998793</v>
      </c>
      <c r="E4916" s="11">
        <f t="shared" si="824"/>
        <v>37.840000000001169</v>
      </c>
      <c r="F4916" s="11">
        <f t="shared" si="821"/>
        <v>-371.21040000001148</v>
      </c>
      <c r="G4916" s="11" t="str">
        <f t="shared" ca="1" si="412"/>
        <v/>
      </c>
      <c r="H4916" s="15">
        <f t="shared" si="825"/>
        <v>0</v>
      </c>
      <c r="I4916" s="11">
        <f t="shared" ca="1" si="1"/>
        <v>-371.21039999999999</v>
      </c>
      <c r="J4916" s="11"/>
      <c r="K4916" s="9">
        <f t="shared" ca="1" si="823"/>
        <v>-25.638939369999999</v>
      </c>
      <c r="L4916" s="9"/>
      <c r="M4916" s="11"/>
      <c r="N4916" s="11"/>
      <c r="O4916" s="11"/>
      <c r="P4916" s="13"/>
      <c r="Q4916" s="11"/>
      <c r="R4916" s="11"/>
      <c r="S4916" s="11"/>
    </row>
    <row r="4917" spans="2:19" x14ac:dyDescent="0.2">
      <c r="B4917" s="11"/>
      <c r="D4917" s="14">
        <f t="shared" si="822"/>
        <v>49.149999999998791</v>
      </c>
      <c r="E4917" s="11">
        <f t="shared" si="824"/>
        <v>37.840000000001169</v>
      </c>
      <c r="F4917" s="11">
        <f t="shared" si="821"/>
        <v>-371.21040000001148</v>
      </c>
      <c r="G4917" s="11" t="str">
        <f t="shared" ca="1" si="412"/>
        <v/>
      </c>
      <c r="H4917" s="15">
        <f t="shared" si="825"/>
        <v>0</v>
      </c>
      <c r="I4917" s="11">
        <f t="shared" ca="1" si="1"/>
        <v>-371.21039999999999</v>
      </c>
      <c r="J4917" s="11"/>
      <c r="K4917" s="9">
        <f t="shared" ca="1" si="823"/>
        <v>-25.638939369999999</v>
      </c>
      <c r="L4917" s="9"/>
      <c r="M4917" s="11"/>
      <c r="N4917" s="11"/>
      <c r="O4917" s="11"/>
      <c r="P4917" s="13"/>
      <c r="Q4917" s="11"/>
      <c r="R4917" s="11"/>
      <c r="S4917" s="11"/>
    </row>
    <row r="4918" spans="2:19" x14ac:dyDescent="0.2">
      <c r="B4918" s="11"/>
      <c r="D4918" s="14">
        <f t="shared" si="822"/>
        <v>49.159999999998789</v>
      </c>
      <c r="E4918" s="11">
        <f t="shared" si="824"/>
        <v>37.840000000001169</v>
      </c>
      <c r="F4918" s="11">
        <f t="shared" si="821"/>
        <v>-371.21040000001148</v>
      </c>
      <c r="G4918" s="11" t="str">
        <f t="shared" ca="1" si="412"/>
        <v/>
      </c>
      <c r="H4918" s="15">
        <f t="shared" si="825"/>
        <v>0</v>
      </c>
      <c r="I4918" s="11">
        <f t="shared" ca="1" si="1"/>
        <v>-371.21039999999999</v>
      </c>
      <c r="J4918" s="11"/>
      <c r="K4918" s="9">
        <f t="shared" ca="1" si="823"/>
        <v>-25.638939369999999</v>
      </c>
      <c r="L4918" s="9"/>
      <c r="M4918" s="11"/>
      <c r="N4918" s="11"/>
      <c r="O4918" s="11"/>
      <c r="P4918" s="13"/>
      <c r="Q4918" s="11"/>
      <c r="R4918" s="11"/>
      <c r="S4918" s="11"/>
    </row>
    <row r="4919" spans="2:19" x14ac:dyDescent="0.2">
      <c r="B4919" s="11"/>
      <c r="D4919" s="14">
        <f t="shared" si="822"/>
        <v>49.169999999998787</v>
      </c>
      <c r="E4919" s="11">
        <f t="shared" si="824"/>
        <v>37.840000000001169</v>
      </c>
      <c r="F4919" s="11">
        <f t="shared" si="821"/>
        <v>-371.21040000001148</v>
      </c>
      <c r="G4919" s="11" t="str">
        <f t="shared" ca="1" si="412"/>
        <v/>
      </c>
      <c r="H4919" s="15">
        <f t="shared" si="825"/>
        <v>0</v>
      </c>
      <c r="I4919" s="11">
        <f t="shared" ca="1" si="1"/>
        <v>-371.21039999999999</v>
      </c>
      <c r="J4919" s="11"/>
      <c r="K4919" s="9">
        <f t="shared" ca="1" si="823"/>
        <v>-25.638939369999999</v>
      </c>
      <c r="L4919" s="9"/>
      <c r="M4919" s="11"/>
      <c r="N4919" s="11"/>
      <c r="O4919" s="11"/>
      <c r="P4919" s="13"/>
      <c r="Q4919" s="11"/>
      <c r="R4919" s="11"/>
      <c r="S4919" s="11"/>
    </row>
    <row r="4920" spans="2:19" x14ac:dyDescent="0.2">
      <c r="B4920" s="11"/>
      <c r="D4920" s="14">
        <f t="shared" si="822"/>
        <v>49.179999999998785</v>
      </c>
      <c r="E4920" s="11">
        <f t="shared" si="824"/>
        <v>37.840000000001169</v>
      </c>
      <c r="F4920" s="11">
        <f t="shared" si="821"/>
        <v>-371.21040000001148</v>
      </c>
      <c r="G4920" s="11" t="str">
        <f t="shared" ca="1" si="412"/>
        <v/>
      </c>
      <c r="H4920" s="15">
        <f t="shared" si="825"/>
        <v>0</v>
      </c>
      <c r="I4920" s="11">
        <f t="shared" ca="1" si="1"/>
        <v>-371.21039999999999</v>
      </c>
      <c r="J4920" s="11"/>
      <c r="K4920" s="9">
        <f t="shared" ca="1" si="823"/>
        <v>-25.638939369999999</v>
      </c>
      <c r="L4920" s="9"/>
      <c r="M4920" s="11"/>
      <c r="N4920" s="11"/>
      <c r="O4920" s="11"/>
      <c r="P4920" s="13"/>
      <c r="Q4920" s="11"/>
      <c r="R4920" s="11"/>
      <c r="S4920" s="11"/>
    </row>
    <row r="4921" spans="2:19" x14ac:dyDescent="0.2">
      <c r="B4921" s="11"/>
      <c r="D4921" s="14">
        <f t="shared" si="822"/>
        <v>49.189999999998783</v>
      </c>
      <c r="E4921" s="11">
        <f t="shared" si="824"/>
        <v>37.840000000001169</v>
      </c>
      <c r="F4921" s="11">
        <f t="shared" si="821"/>
        <v>-371.21040000001148</v>
      </c>
      <c r="G4921" s="11" t="str">
        <f t="shared" ca="1" si="412"/>
        <v/>
      </c>
      <c r="H4921" s="15">
        <f t="shared" si="825"/>
        <v>0</v>
      </c>
      <c r="I4921" s="11">
        <f t="shared" ca="1" si="1"/>
        <v>-371.21039999999999</v>
      </c>
      <c r="J4921" s="11"/>
      <c r="K4921" s="9">
        <f t="shared" ca="1" si="823"/>
        <v>-25.638939369999999</v>
      </c>
      <c r="L4921" s="9"/>
      <c r="M4921" s="11"/>
      <c r="N4921" s="11"/>
      <c r="O4921" s="11"/>
      <c r="P4921" s="13"/>
      <c r="Q4921" s="11"/>
      <c r="R4921" s="11"/>
      <c r="S4921" s="11"/>
    </row>
    <row r="4922" spans="2:19" x14ac:dyDescent="0.2">
      <c r="B4922" s="11"/>
      <c r="D4922" s="14">
        <f t="shared" si="822"/>
        <v>49.199999999998781</v>
      </c>
      <c r="E4922" s="11">
        <f t="shared" si="824"/>
        <v>37.840000000001169</v>
      </c>
      <c r="F4922" s="11">
        <f t="shared" si="821"/>
        <v>-371.21040000001148</v>
      </c>
      <c r="G4922" s="11" t="str">
        <f t="shared" ca="1" si="412"/>
        <v/>
      </c>
      <c r="H4922" s="15">
        <f t="shared" si="825"/>
        <v>0</v>
      </c>
      <c r="I4922" s="11">
        <f t="shared" ca="1" si="1"/>
        <v>-371.21039999999999</v>
      </c>
      <c r="J4922" s="11"/>
      <c r="K4922" s="9">
        <f t="shared" ca="1" si="823"/>
        <v>-25.638939369999999</v>
      </c>
      <c r="L4922" s="9"/>
      <c r="M4922" s="11"/>
      <c r="N4922" s="11"/>
      <c r="O4922" s="11"/>
      <c r="P4922" s="13"/>
      <c r="Q4922" s="11"/>
      <c r="R4922" s="11"/>
      <c r="S4922" s="11"/>
    </row>
    <row r="4923" spans="2:19" x14ac:dyDescent="0.2">
      <c r="B4923" s="11"/>
      <c r="D4923" s="14">
        <f t="shared" si="822"/>
        <v>49.209999999998779</v>
      </c>
      <c r="E4923" s="11">
        <f t="shared" si="824"/>
        <v>37.840000000001169</v>
      </c>
      <c r="F4923" s="11">
        <f t="shared" si="821"/>
        <v>-371.21040000001148</v>
      </c>
      <c r="G4923" s="11" t="str">
        <f t="shared" ca="1" si="412"/>
        <v/>
      </c>
      <c r="H4923" s="15">
        <f t="shared" si="825"/>
        <v>0</v>
      </c>
      <c r="I4923" s="11">
        <f t="shared" ca="1" si="1"/>
        <v>-371.21039999999999</v>
      </c>
      <c r="J4923" s="11"/>
      <c r="K4923" s="9">
        <f t="shared" ca="1" si="823"/>
        <v>-25.638939369999999</v>
      </c>
      <c r="L4923" s="9"/>
      <c r="M4923" s="11"/>
      <c r="N4923" s="11"/>
      <c r="O4923" s="11"/>
      <c r="P4923" s="13"/>
      <c r="Q4923" s="11"/>
      <c r="R4923" s="11"/>
      <c r="S4923" s="11"/>
    </row>
    <row r="4924" spans="2:19" x14ac:dyDescent="0.2">
      <c r="B4924" s="11"/>
      <c r="D4924" s="14">
        <f t="shared" si="822"/>
        <v>49.219999999998777</v>
      </c>
      <c r="E4924" s="11">
        <f t="shared" si="824"/>
        <v>37.840000000001169</v>
      </c>
      <c r="F4924" s="11">
        <f t="shared" si="821"/>
        <v>-371.21040000001148</v>
      </c>
      <c r="G4924" s="11" t="str">
        <f t="shared" ca="1" si="412"/>
        <v/>
      </c>
      <c r="H4924" s="15">
        <f t="shared" si="825"/>
        <v>0</v>
      </c>
      <c r="I4924" s="11">
        <f t="shared" ca="1" si="1"/>
        <v>-371.21039999999999</v>
      </c>
      <c r="J4924" s="11"/>
      <c r="K4924" s="9">
        <f t="shared" ca="1" si="823"/>
        <v>-25.638939369999999</v>
      </c>
      <c r="L4924" s="9"/>
      <c r="M4924" s="11"/>
      <c r="N4924" s="11"/>
      <c r="O4924" s="11"/>
      <c r="P4924" s="13"/>
      <c r="Q4924" s="11"/>
      <c r="R4924" s="11"/>
      <c r="S4924" s="11"/>
    </row>
    <row r="4925" spans="2:19" x14ac:dyDescent="0.2">
      <c r="B4925" s="11"/>
      <c r="D4925" s="14">
        <f t="shared" si="822"/>
        <v>49.229999999998775</v>
      </c>
      <c r="E4925" s="11">
        <f t="shared" si="824"/>
        <v>37.840000000001169</v>
      </c>
      <c r="F4925" s="11">
        <f t="shared" si="821"/>
        <v>-371.21040000001148</v>
      </c>
      <c r="G4925" s="11" t="str">
        <f t="shared" ca="1" si="412"/>
        <v/>
      </c>
      <c r="H4925" s="15">
        <f t="shared" si="825"/>
        <v>0</v>
      </c>
      <c r="I4925" s="11">
        <f t="shared" ca="1" si="1"/>
        <v>-371.21039999999999</v>
      </c>
      <c r="J4925" s="11"/>
      <c r="K4925" s="9">
        <f t="shared" ca="1" si="823"/>
        <v>-25.638939369999999</v>
      </c>
      <c r="L4925" s="9"/>
      <c r="M4925" s="11"/>
      <c r="N4925" s="11"/>
      <c r="O4925" s="11"/>
      <c r="P4925" s="13"/>
      <c r="Q4925" s="11"/>
      <c r="R4925" s="11"/>
      <c r="S4925" s="11"/>
    </row>
    <row r="4926" spans="2:19" x14ac:dyDescent="0.2">
      <c r="B4926" s="11"/>
      <c r="D4926" s="14">
        <f t="shared" si="822"/>
        <v>49.239999999998773</v>
      </c>
      <c r="E4926" s="11">
        <f t="shared" si="824"/>
        <v>37.840000000001169</v>
      </c>
      <c r="F4926" s="11">
        <f t="shared" si="821"/>
        <v>-371.21040000001148</v>
      </c>
      <c r="G4926" s="11" t="str">
        <f t="shared" ca="1" si="412"/>
        <v/>
      </c>
      <c r="H4926" s="15">
        <f t="shared" si="825"/>
        <v>0</v>
      </c>
      <c r="I4926" s="11">
        <f t="shared" ca="1" si="1"/>
        <v>-371.21039999999999</v>
      </c>
      <c r="J4926" s="11"/>
      <c r="K4926" s="9">
        <f t="shared" ca="1" si="823"/>
        <v>-25.638939369999999</v>
      </c>
      <c r="L4926" s="9"/>
      <c r="M4926" s="11"/>
      <c r="N4926" s="11"/>
      <c r="O4926" s="11"/>
      <c r="P4926" s="13"/>
      <c r="Q4926" s="11"/>
      <c r="R4926" s="11"/>
      <c r="S4926" s="11"/>
    </row>
    <row r="4927" spans="2:19" x14ac:dyDescent="0.2">
      <c r="B4927" s="11"/>
      <c r="D4927" s="14">
        <f t="shared" si="822"/>
        <v>49.249999999998771</v>
      </c>
      <c r="E4927" s="11">
        <f t="shared" si="824"/>
        <v>37.840000000001169</v>
      </c>
      <c r="F4927" s="11">
        <f t="shared" si="821"/>
        <v>-371.21040000001148</v>
      </c>
      <c r="G4927" s="11" t="str">
        <f t="shared" ca="1" si="412"/>
        <v/>
      </c>
      <c r="H4927" s="15">
        <f t="shared" si="825"/>
        <v>0</v>
      </c>
      <c r="I4927" s="11">
        <f t="shared" ca="1" si="1"/>
        <v>-371.21039999999999</v>
      </c>
      <c r="J4927" s="11"/>
      <c r="K4927" s="9">
        <f t="shared" ca="1" si="823"/>
        <v>-25.638939369999999</v>
      </c>
      <c r="L4927" s="9"/>
      <c r="M4927" s="11"/>
      <c r="N4927" s="11"/>
      <c r="O4927" s="11"/>
      <c r="P4927" s="13"/>
      <c r="Q4927" s="11"/>
      <c r="R4927" s="11"/>
      <c r="S4927" s="11"/>
    </row>
    <row r="4928" spans="2:19" x14ac:dyDescent="0.2">
      <c r="B4928" s="11"/>
      <c r="D4928" s="14">
        <f t="shared" si="822"/>
        <v>49.259999999998769</v>
      </c>
      <c r="E4928" s="11">
        <f t="shared" si="824"/>
        <v>37.840000000001169</v>
      </c>
      <c r="F4928" s="11">
        <f t="shared" si="821"/>
        <v>-371.21040000001148</v>
      </c>
      <c r="G4928" s="11" t="str">
        <f t="shared" ca="1" si="412"/>
        <v/>
      </c>
      <c r="H4928" s="15">
        <f t="shared" si="825"/>
        <v>0</v>
      </c>
      <c r="I4928" s="11">
        <f t="shared" ca="1" si="1"/>
        <v>-371.21039999999999</v>
      </c>
      <c r="J4928" s="11"/>
      <c r="K4928" s="9">
        <f t="shared" ca="1" si="823"/>
        <v>-25.638939369999999</v>
      </c>
      <c r="L4928" s="9"/>
      <c r="M4928" s="11"/>
      <c r="N4928" s="11"/>
      <c r="O4928" s="11"/>
      <c r="P4928" s="13"/>
      <c r="Q4928" s="11"/>
      <c r="R4928" s="11"/>
      <c r="S4928" s="11"/>
    </row>
    <row r="4929" spans="2:19" x14ac:dyDescent="0.2">
      <c r="B4929" s="11"/>
      <c r="D4929" s="14">
        <f t="shared" si="822"/>
        <v>49.269999999998767</v>
      </c>
      <c r="E4929" s="11">
        <f t="shared" si="824"/>
        <v>37.840000000001169</v>
      </c>
      <c r="F4929" s="11">
        <f t="shared" si="821"/>
        <v>-371.21040000001148</v>
      </c>
      <c r="G4929" s="11" t="str">
        <f t="shared" ca="1" si="412"/>
        <v/>
      </c>
      <c r="H4929" s="15">
        <f t="shared" si="825"/>
        <v>0</v>
      </c>
      <c r="I4929" s="11">
        <f t="shared" ca="1" si="1"/>
        <v>-371.21039999999999</v>
      </c>
      <c r="J4929" s="11"/>
      <c r="K4929" s="9">
        <f t="shared" ca="1" si="823"/>
        <v>-25.638939369999999</v>
      </c>
      <c r="L4929" s="9"/>
      <c r="M4929" s="11"/>
      <c r="N4929" s="11"/>
      <c r="O4929" s="11"/>
      <c r="P4929" s="13"/>
      <c r="Q4929" s="11"/>
      <c r="R4929" s="11"/>
      <c r="S4929" s="11"/>
    </row>
    <row r="4930" spans="2:19" x14ac:dyDescent="0.2">
      <c r="B4930" s="11"/>
      <c r="D4930" s="14">
        <f t="shared" si="822"/>
        <v>49.279999999998765</v>
      </c>
      <c r="E4930" s="11">
        <f t="shared" si="824"/>
        <v>37.840000000001169</v>
      </c>
      <c r="F4930" s="11">
        <f t="shared" ref="F4930:F4993" si="826">E4930*Grav</f>
        <v>-371.21040000001148</v>
      </c>
      <c r="G4930" s="11" t="str">
        <f t="shared" ca="1" si="412"/>
        <v/>
      </c>
      <c r="H4930" s="15">
        <f t="shared" si="825"/>
        <v>0</v>
      </c>
      <c r="I4930" s="11">
        <f t="shared" ca="1" si="1"/>
        <v>-371.21039999999999</v>
      </c>
      <c r="J4930" s="11"/>
      <c r="K4930" s="9">
        <f t="shared" ca="1" si="823"/>
        <v>-25.638939369999999</v>
      </c>
      <c r="L4930" s="9"/>
      <c r="M4930" s="11"/>
      <c r="N4930" s="11"/>
      <c r="O4930" s="11"/>
      <c r="P4930" s="13"/>
      <c r="Q4930" s="11"/>
      <c r="R4930" s="11"/>
      <c r="S4930" s="11"/>
    </row>
    <row r="4931" spans="2:19" x14ac:dyDescent="0.2">
      <c r="B4931" s="11"/>
      <c r="D4931" s="14">
        <f t="shared" ref="D4931:D4994" si="827">D4930+DeltaT</f>
        <v>49.289999999998763</v>
      </c>
      <c r="E4931" s="11">
        <f t="shared" si="824"/>
        <v>37.840000000001169</v>
      </c>
      <c r="F4931" s="11">
        <f t="shared" si="826"/>
        <v>-371.21040000001148</v>
      </c>
      <c r="G4931" s="11" t="str">
        <f t="shared" ca="1" si="412"/>
        <v/>
      </c>
      <c r="H4931" s="15">
        <f t="shared" si="825"/>
        <v>0</v>
      </c>
      <c r="I4931" s="11">
        <f t="shared" ca="1" si="1"/>
        <v>-371.21039999999999</v>
      </c>
      <c r="J4931" s="11"/>
      <c r="K4931" s="9">
        <f t="shared" ref="K4931:K4994" ca="1" si="828">K4930+J4930*DeltaT</f>
        <v>-25.638939369999999</v>
      </c>
      <c r="L4931" s="9"/>
      <c r="M4931" s="11"/>
      <c r="N4931" s="11"/>
      <c r="O4931" s="11"/>
      <c r="P4931" s="13"/>
      <c r="Q4931" s="11"/>
      <c r="R4931" s="11"/>
      <c r="S4931" s="11"/>
    </row>
    <row r="4932" spans="2:19" x14ac:dyDescent="0.2">
      <c r="B4932" s="11"/>
      <c r="D4932" s="14">
        <f t="shared" si="827"/>
        <v>49.299999999998761</v>
      </c>
      <c r="E4932" s="11">
        <f t="shared" si="824"/>
        <v>37.840000000001169</v>
      </c>
      <c r="F4932" s="11">
        <f t="shared" si="826"/>
        <v>-371.21040000001148</v>
      </c>
      <c r="G4932" s="11" t="str">
        <f t="shared" ca="1" si="412"/>
        <v/>
      </c>
      <c r="H4932" s="15">
        <f t="shared" si="825"/>
        <v>0</v>
      </c>
      <c r="I4932" s="11">
        <f t="shared" ca="1" si="1"/>
        <v>-371.21039999999999</v>
      </c>
      <c r="J4932" s="11"/>
      <c r="K4932" s="9">
        <f t="shared" ca="1" si="828"/>
        <v>-25.638939369999999</v>
      </c>
      <c r="L4932" s="9"/>
      <c r="M4932" s="11"/>
      <c r="N4932" s="11"/>
      <c r="O4932" s="11"/>
      <c r="P4932" s="13"/>
      <c r="Q4932" s="11"/>
      <c r="R4932" s="11"/>
      <c r="S4932" s="11"/>
    </row>
    <row r="4933" spans="2:19" x14ac:dyDescent="0.2">
      <c r="B4933" s="11"/>
      <c r="D4933" s="14">
        <f t="shared" si="827"/>
        <v>49.309999999998759</v>
      </c>
      <c r="E4933" s="11">
        <f t="shared" si="824"/>
        <v>37.840000000001169</v>
      </c>
      <c r="F4933" s="11">
        <f t="shared" si="826"/>
        <v>-371.21040000001148</v>
      </c>
      <c r="G4933" s="11" t="str">
        <f t="shared" ca="1" si="412"/>
        <v/>
      </c>
      <c r="H4933" s="15">
        <f t="shared" si="825"/>
        <v>0</v>
      </c>
      <c r="I4933" s="11">
        <f t="shared" ca="1" si="1"/>
        <v>-371.21039999999999</v>
      </c>
      <c r="J4933" s="11"/>
      <c r="K4933" s="9">
        <f t="shared" ca="1" si="828"/>
        <v>-25.638939369999999</v>
      </c>
      <c r="L4933" s="9"/>
      <c r="M4933" s="11"/>
      <c r="N4933" s="11"/>
      <c r="O4933" s="11"/>
      <c r="P4933" s="13"/>
      <c r="Q4933" s="11"/>
      <c r="R4933" s="11"/>
      <c r="S4933" s="11"/>
    </row>
    <row r="4934" spans="2:19" x14ac:dyDescent="0.2">
      <c r="B4934" s="11"/>
      <c r="D4934" s="14">
        <f t="shared" si="827"/>
        <v>49.319999999998757</v>
      </c>
      <c r="E4934" s="11">
        <f t="shared" ref="E4934:E4997" si="829">IF(D4934&lt;ThrustCurveTime,E4933-(Mdot)/10,E4933)</f>
        <v>37.840000000001169</v>
      </c>
      <c r="F4934" s="11">
        <f t="shared" si="826"/>
        <v>-371.21040000001148</v>
      </c>
      <c r="G4934" s="11" t="str">
        <f t="shared" ca="1" si="412"/>
        <v/>
      </c>
      <c r="H4934" s="15">
        <f t="shared" si="825"/>
        <v>0</v>
      </c>
      <c r="I4934" s="11">
        <f t="shared" ca="1" si="1"/>
        <v>-371.21039999999999</v>
      </c>
      <c r="J4934" s="11"/>
      <c r="K4934" s="9">
        <f t="shared" ca="1" si="828"/>
        <v>-25.638939369999999</v>
      </c>
      <c r="L4934" s="9"/>
      <c r="M4934" s="11"/>
      <c r="N4934" s="11"/>
      <c r="O4934" s="11"/>
      <c r="P4934" s="13"/>
      <c r="Q4934" s="11"/>
      <c r="R4934" s="11"/>
      <c r="S4934" s="11"/>
    </row>
    <row r="4935" spans="2:19" x14ac:dyDescent="0.2">
      <c r="B4935" s="11"/>
      <c r="D4935" s="14">
        <f t="shared" si="827"/>
        <v>49.329999999998755</v>
      </c>
      <c r="E4935" s="11">
        <f t="shared" si="829"/>
        <v>37.840000000001169</v>
      </c>
      <c r="F4935" s="11">
        <f t="shared" si="826"/>
        <v>-371.21040000001148</v>
      </c>
      <c r="G4935" s="11" t="str">
        <f t="shared" ca="1" si="412"/>
        <v/>
      </c>
      <c r="H4935" s="15">
        <f t="shared" ref="H4935:H5002" si="830">IF(D4935&lt;ThrustCurveTime,VLOOKUP(D4935,GoddardCurve1,2, TRUE),0)</f>
        <v>0</v>
      </c>
      <c r="I4935" s="11">
        <f t="shared" ca="1" si="1"/>
        <v>-371.21039999999999</v>
      </c>
      <c r="J4935" s="11"/>
      <c r="K4935" s="9">
        <f t="shared" ca="1" si="828"/>
        <v>-25.638939369999999</v>
      </c>
      <c r="L4935" s="9"/>
      <c r="M4935" s="11"/>
      <c r="N4935" s="11"/>
      <c r="O4935" s="11"/>
      <c r="P4935" s="13"/>
      <c r="Q4935" s="11"/>
      <c r="R4935" s="11"/>
      <c r="S4935" s="11"/>
    </row>
    <row r="4936" spans="2:19" x14ac:dyDescent="0.2">
      <c r="B4936" s="11"/>
      <c r="D4936" s="14">
        <f t="shared" si="827"/>
        <v>49.339999999998753</v>
      </c>
      <c r="E4936" s="11">
        <f t="shared" si="829"/>
        <v>37.840000000001169</v>
      </c>
      <c r="F4936" s="11">
        <f t="shared" si="826"/>
        <v>-371.21040000001148</v>
      </c>
      <c r="G4936" s="11" t="str">
        <f t="shared" ca="1" si="412"/>
        <v/>
      </c>
      <c r="H4936" s="15">
        <f t="shared" si="830"/>
        <v>0</v>
      </c>
      <c r="I4936" s="11">
        <f t="shared" ca="1" si="1"/>
        <v>-371.21039999999999</v>
      </c>
      <c r="J4936" s="11"/>
      <c r="K4936" s="9">
        <f t="shared" ca="1" si="828"/>
        <v>-25.638939369999999</v>
      </c>
      <c r="L4936" s="9"/>
      <c r="M4936" s="11"/>
      <c r="N4936" s="11"/>
      <c r="O4936" s="11"/>
      <c r="P4936" s="13"/>
      <c r="Q4936" s="11"/>
      <c r="R4936" s="11"/>
      <c r="S4936" s="11"/>
    </row>
    <row r="4937" spans="2:19" x14ac:dyDescent="0.2">
      <c r="B4937" s="11"/>
      <c r="D4937" s="14">
        <f t="shared" si="827"/>
        <v>49.349999999998751</v>
      </c>
      <c r="E4937" s="11">
        <f t="shared" si="829"/>
        <v>37.840000000001169</v>
      </c>
      <c r="F4937" s="11">
        <f t="shared" si="826"/>
        <v>-371.21040000001148</v>
      </c>
      <c r="G4937" s="11" t="str">
        <f t="shared" ca="1" si="412"/>
        <v/>
      </c>
      <c r="H4937" s="15">
        <f t="shared" si="830"/>
        <v>0</v>
      </c>
      <c r="I4937" s="11">
        <f t="shared" ca="1" si="1"/>
        <v>-371.21039999999999</v>
      </c>
      <c r="J4937" s="11"/>
      <c r="K4937" s="9">
        <f t="shared" ca="1" si="828"/>
        <v>-25.638939369999999</v>
      </c>
      <c r="L4937" s="9"/>
      <c r="M4937" s="11"/>
      <c r="N4937" s="11"/>
      <c r="O4937" s="11"/>
      <c r="P4937" s="13"/>
      <c r="Q4937" s="11"/>
      <c r="R4937" s="11"/>
      <c r="S4937" s="11"/>
    </row>
    <row r="4938" spans="2:19" x14ac:dyDescent="0.2">
      <c r="B4938" s="11"/>
      <c r="D4938" s="14">
        <f t="shared" si="827"/>
        <v>49.359999999998749</v>
      </c>
      <c r="E4938" s="11">
        <f t="shared" si="829"/>
        <v>37.840000000001169</v>
      </c>
      <c r="F4938" s="11">
        <f t="shared" si="826"/>
        <v>-371.21040000001148</v>
      </c>
      <c r="G4938" s="11" t="str">
        <f t="shared" ca="1" si="412"/>
        <v/>
      </c>
      <c r="H4938" s="15">
        <f t="shared" si="830"/>
        <v>0</v>
      </c>
      <c r="I4938" s="11">
        <f t="shared" ca="1" si="1"/>
        <v>-371.21039999999999</v>
      </c>
      <c r="J4938" s="11"/>
      <c r="K4938" s="9">
        <f t="shared" ca="1" si="828"/>
        <v>-25.638939369999999</v>
      </c>
      <c r="L4938" s="9"/>
      <c r="M4938" s="11"/>
      <c r="N4938" s="11"/>
      <c r="O4938" s="11"/>
      <c r="P4938" s="13"/>
      <c r="Q4938" s="11"/>
      <c r="R4938" s="11"/>
      <c r="S4938" s="11"/>
    </row>
    <row r="4939" spans="2:19" x14ac:dyDescent="0.2">
      <c r="B4939" s="11"/>
      <c r="D4939" s="14">
        <f t="shared" si="827"/>
        <v>49.369999999998747</v>
      </c>
      <c r="E4939" s="11">
        <f t="shared" si="829"/>
        <v>37.840000000001169</v>
      </c>
      <c r="F4939" s="11">
        <f t="shared" si="826"/>
        <v>-371.21040000001148</v>
      </c>
      <c r="G4939" s="11" t="str">
        <f t="shared" ca="1" si="412"/>
        <v/>
      </c>
      <c r="H4939" s="15">
        <f t="shared" si="830"/>
        <v>0</v>
      </c>
      <c r="I4939" s="11">
        <f t="shared" ca="1" si="1"/>
        <v>-371.21039999999999</v>
      </c>
      <c r="J4939" s="11"/>
      <c r="K4939" s="9">
        <f t="shared" ca="1" si="828"/>
        <v>-25.638939369999999</v>
      </c>
      <c r="L4939" s="9"/>
      <c r="M4939" s="11"/>
      <c r="N4939" s="11"/>
      <c r="O4939" s="11"/>
      <c r="P4939" s="13"/>
      <c r="Q4939" s="11"/>
      <c r="R4939" s="11"/>
      <c r="S4939" s="11"/>
    </row>
    <row r="4940" spans="2:19" x14ac:dyDescent="0.2">
      <c r="B4940" s="11"/>
      <c r="D4940" s="14">
        <f t="shared" si="827"/>
        <v>49.379999999998745</v>
      </c>
      <c r="E4940" s="11">
        <f t="shared" si="829"/>
        <v>37.840000000001169</v>
      </c>
      <c r="F4940" s="11">
        <f t="shared" si="826"/>
        <v>-371.21040000001148</v>
      </c>
      <c r="G4940" s="11" t="str">
        <f t="shared" ca="1" si="412"/>
        <v/>
      </c>
      <c r="H4940" s="15">
        <f t="shared" si="830"/>
        <v>0</v>
      </c>
      <c r="I4940" s="11">
        <f t="shared" ca="1" si="1"/>
        <v>-371.21039999999999</v>
      </c>
      <c r="J4940" s="11"/>
      <c r="K4940" s="9">
        <f t="shared" ca="1" si="828"/>
        <v>-25.638939369999999</v>
      </c>
      <c r="L4940" s="9"/>
      <c r="M4940" s="11"/>
      <c r="N4940" s="11"/>
      <c r="O4940" s="11"/>
      <c r="P4940" s="13"/>
      <c r="Q4940" s="11"/>
      <c r="R4940" s="11"/>
      <c r="S4940" s="11"/>
    </row>
    <row r="4941" spans="2:19" x14ac:dyDescent="0.2">
      <c r="B4941" s="11"/>
      <c r="D4941" s="14">
        <f t="shared" si="827"/>
        <v>49.389999999998743</v>
      </c>
      <c r="E4941" s="11">
        <f t="shared" si="829"/>
        <v>37.840000000001169</v>
      </c>
      <c r="F4941" s="11">
        <f t="shared" si="826"/>
        <v>-371.21040000001148</v>
      </c>
      <c r="G4941" s="11" t="str">
        <f t="shared" ca="1" si="412"/>
        <v/>
      </c>
      <c r="H4941" s="15">
        <f t="shared" si="830"/>
        <v>0</v>
      </c>
      <c r="I4941" s="11">
        <f t="shared" ca="1" si="1"/>
        <v>-371.21039999999999</v>
      </c>
      <c r="J4941" s="11"/>
      <c r="K4941" s="9">
        <f t="shared" ca="1" si="828"/>
        <v>-25.638939369999999</v>
      </c>
      <c r="L4941" s="9"/>
      <c r="M4941" s="11"/>
      <c r="N4941" s="11"/>
      <c r="O4941" s="11"/>
      <c r="P4941" s="13"/>
      <c r="Q4941" s="11"/>
      <c r="R4941" s="11"/>
      <c r="S4941" s="11"/>
    </row>
    <row r="4942" spans="2:19" x14ac:dyDescent="0.2">
      <c r="B4942" s="11"/>
      <c r="D4942" s="14">
        <f t="shared" si="827"/>
        <v>49.399999999998741</v>
      </c>
      <c r="E4942" s="11">
        <f t="shared" si="829"/>
        <v>37.840000000001169</v>
      </c>
      <c r="F4942" s="11">
        <f t="shared" si="826"/>
        <v>-371.21040000001148</v>
      </c>
      <c r="G4942" s="11" t="str">
        <f t="shared" ca="1" si="412"/>
        <v/>
      </c>
      <c r="H4942" s="15">
        <f t="shared" si="830"/>
        <v>0</v>
      </c>
      <c r="I4942" s="11">
        <f t="shared" ca="1" si="1"/>
        <v>-371.21039999999999</v>
      </c>
      <c r="J4942" s="11"/>
      <c r="K4942" s="9">
        <f t="shared" ca="1" si="828"/>
        <v>-25.638939369999999</v>
      </c>
      <c r="L4942" s="9"/>
      <c r="M4942" s="11"/>
      <c r="N4942" s="11"/>
      <c r="O4942" s="11"/>
      <c r="P4942" s="13"/>
      <c r="Q4942" s="11"/>
      <c r="R4942" s="11"/>
      <c r="S4942" s="11"/>
    </row>
    <row r="4943" spans="2:19" x14ac:dyDescent="0.2">
      <c r="B4943" s="11"/>
      <c r="D4943" s="14">
        <f t="shared" si="827"/>
        <v>49.409999999998739</v>
      </c>
      <c r="E4943" s="11">
        <f t="shared" si="829"/>
        <v>37.840000000001169</v>
      </c>
      <c r="F4943" s="11">
        <f t="shared" si="826"/>
        <v>-371.21040000001148</v>
      </c>
      <c r="G4943" s="11" t="str">
        <f t="shared" ca="1" si="412"/>
        <v/>
      </c>
      <c r="H4943" s="15">
        <f t="shared" si="830"/>
        <v>0</v>
      </c>
      <c r="I4943" s="11">
        <f t="shared" ca="1" si="1"/>
        <v>-371.21039999999999</v>
      </c>
      <c r="J4943" s="11"/>
      <c r="K4943" s="9">
        <f t="shared" ca="1" si="828"/>
        <v>-25.638939369999999</v>
      </c>
      <c r="L4943" s="9"/>
      <c r="M4943" s="11"/>
      <c r="N4943" s="11"/>
      <c r="O4943" s="11"/>
      <c r="P4943" s="13"/>
      <c r="Q4943" s="11"/>
      <c r="R4943" s="11"/>
      <c r="S4943" s="11"/>
    </row>
    <row r="4944" spans="2:19" x14ac:dyDescent="0.2">
      <c r="B4944" s="11"/>
      <c r="D4944" s="14">
        <f t="shared" si="827"/>
        <v>49.419999999998737</v>
      </c>
      <c r="E4944" s="11">
        <f t="shared" si="829"/>
        <v>37.840000000001169</v>
      </c>
      <c r="F4944" s="11">
        <f t="shared" si="826"/>
        <v>-371.21040000001148</v>
      </c>
      <c r="G4944" s="11" t="str">
        <f t="shared" ca="1" si="412"/>
        <v/>
      </c>
      <c r="H4944" s="15">
        <f t="shared" si="830"/>
        <v>0</v>
      </c>
      <c r="I4944" s="11">
        <f t="shared" ca="1" si="1"/>
        <v>-371.21039999999999</v>
      </c>
      <c r="J4944" s="11"/>
      <c r="K4944" s="9">
        <f t="shared" ca="1" si="828"/>
        <v>-25.638939369999999</v>
      </c>
      <c r="L4944" s="9"/>
      <c r="M4944" s="11"/>
      <c r="N4944" s="11"/>
      <c r="O4944" s="11"/>
      <c r="P4944" s="13"/>
      <c r="Q4944" s="11"/>
      <c r="R4944" s="11"/>
      <c r="S4944" s="11"/>
    </row>
    <row r="4945" spans="2:19" x14ac:dyDescent="0.2">
      <c r="B4945" s="11"/>
      <c r="D4945" s="14">
        <f t="shared" si="827"/>
        <v>49.429999999998735</v>
      </c>
      <c r="E4945" s="11">
        <f t="shared" si="829"/>
        <v>37.840000000001169</v>
      </c>
      <c r="F4945" s="11">
        <f t="shared" si="826"/>
        <v>-371.21040000001148</v>
      </c>
      <c r="G4945" s="11" t="str">
        <f t="shared" ca="1" si="412"/>
        <v/>
      </c>
      <c r="H4945" s="15">
        <f t="shared" si="830"/>
        <v>0</v>
      </c>
      <c r="I4945" s="11">
        <f t="shared" ca="1" si="1"/>
        <v>-371.21039999999999</v>
      </c>
      <c r="J4945" s="11"/>
      <c r="K4945" s="9">
        <f t="shared" ca="1" si="828"/>
        <v>-25.638939369999999</v>
      </c>
      <c r="L4945" s="9"/>
      <c r="M4945" s="11"/>
      <c r="N4945" s="11"/>
      <c r="O4945" s="11"/>
      <c r="P4945" s="13"/>
      <c r="Q4945" s="11"/>
      <c r="R4945" s="11"/>
      <c r="S4945" s="11"/>
    </row>
    <row r="4946" spans="2:19" x14ac:dyDescent="0.2">
      <c r="B4946" s="11"/>
      <c r="D4946" s="14">
        <f t="shared" si="827"/>
        <v>49.439999999998733</v>
      </c>
      <c r="E4946" s="11">
        <f t="shared" si="829"/>
        <v>37.840000000001169</v>
      </c>
      <c r="F4946" s="11">
        <f t="shared" si="826"/>
        <v>-371.21040000001148</v>
      </c>
      <c r="G4946" s="11" t="str">
        <f t="shared" ca="1" si="412"/>
        <v/>
      </c>
      <c r="H4946" s="15">
        <f t="shared" si="830"/>
        <v>0</v>
      </c>
      <c r="I4946" s="11">
        <f t="shared" ca="1" si="1"/>
        <v>-371.21039999999999</v>
      </c>
      <c r="J4946" s="11"/>
      <c r="K4946" s="9">
        <f t="shared" ca="1" si="828"/>
        <v>-25.638939369999999</v>
      </c>
      <c r="L4946" s="9"/>
      <c r="M4946" s="11"/>
      <c r="N4946" s="11"/>
      <c r="O4946" s="11"/>
      <c r="P4946" s="13"/>
      <c r="Q4946" s="11"/>
      <c r="R4946" s="11"/>
      <c r="S4946" s="11"/>
    </row>
    <row r="4947" spans="2:19" x14ac:dyDescent="0.2">
      <c r="B4947" s="11"/>
      <c r="D4947" s="14">
        <f t="shared" si="827"/>
        <v>49.449999999998731</v>
      </c>
      <c r="E4947" s="11">
        <f t="shared" si="829"/>
        <v>37.840000000001169</v>
      </c>
      <c r="F4947" s="11">
        <f t="shared" si="826"/>
        <v>-371.21040000001148</v>
      </c>
      <c r="G4947" s="11" t="str">
        <f t="shared" ca="1" si="412"/>
        <v/>
      </c>
      <c r="H4947" s="15">
        <f t="shared" si="830"/>
        <v>0</v>
      </c>
      <c r="I4947" s="11">
        <f t="shared" ca="1" si="1"/>
        <v>-371.21039999999999</v>
      </c>
      <c r="J4947" s="11"/>
      <c r="K4947" s="9">
        <f t="shared" ca="1" si="828"/>
        <v>-25.638939369999999</v>
      </c>
      <c r="L4947" s="9"/>
      <c r="M4947" s="11"/>
      <c r="N4947" s="11"/>
      <c r="O4947" s="11"/>
      <c r="P4947" s="13"/>
      <c r="Q4947" s="11"/>
      <c r="R4947" s="11"/>
      <c r="S4947" s="11"/>
    </row>
    <row r="4948" spans="2:19" x14ac:dyDescent="0.2">
      <c r="B4948" s="11"/>
      <c r="D4948" s="14">
        <f t="shared" si="827"/>
        <v>49.459999999998729</v>
      </c>
      <c r="E4948" s="11">
        <f t="shared" si="829"/>
        <v>37.840000000001169</v>
      </c>
      <c r="F4948" s="11">
        <f t="shared" si="826"/>
        <v>-371.21040000001148</v>
      </c>
      <c r="G4948" s="11" t="str">
        <f t="shared" ca="1" si="412"/>
        <v/>
      </c>
      <c r="H4948" s="15">
        <f t="shared" si="830"/>
        <v>0</v>
      </c>
      <c r="I4948" s="11">
        <f t="shared" ca="1" si="1"/>
        <v>-371.21039999999999</v>
      </c>
      <c r="J4948" s="11"/>
      <c r="K4948" s="9">
        <f t="shared" ca="1" si="828"/>
        <v>-25.638939369999999</v>
      </c>
      <c r="L4948" s="9"/>
      <c r="M4948" s="11"/>
      <c r="N4948" s="11"/>
      <c r="O4948" s="11"/>
      <c r="P4948" s="13"/>
      <c r="Q4948" s="11"/>
      <c r="R4948" s="11"/>
      <c r="S4948" s="11"/>
    </row>
    <row r="4949" spans="2:19" x14ac:dyDescent="0.2">
      <c r="B4949" s="11"/>
      <c r="D4949" s="14">
        <f t="shared" si="827"/>
        <v>49.469999999998727</v>
      </c>
      <c r="E4949" s="11">
        <f t="shared" si="829"/>
        <v>37.840000000001169</v>
      </c>
      <c r="F4949" s="11">
        <f t="shared" si="826"/>
        <v>-371.21040000001148</v>
      </c>
      <c r="G4949" s="11" t="str">
        <f t="shared" ca="1" si="412"/>
        <v/>
      </c>
      <c r="H4949" s="15">
        <f t="shared" si="830"/>
        <v>0</v>
      </c>
      <c r="I4949" s="11">
        <f t="shared" ca="1" si="1"/>
        <v>-371.21039999999999</v>
      </c>
      <c r="J4949" s="11"/>
      <c r="K4949" s="9">
        <f t="shared" ca="1" si="828"/>
        <v>-25.638939369999999</v>
      </c>
      <c r="L4949" s="9"/>
      <c r="M4949" s="11"/>
      <c r="N4949" s="11"/>
      <c r="O4949" s="11"/>
      <c r="P4949" s="13"/>
      <c r="Q4949" s="11"/>
      <c r="R4949" s="11"/>
      <c r="S4949" s="11"/>
    </row>
    <row r="4950" spans="2:19" x14ac:dyDescent="0.2">
      <c r="B4950" s="11"/>
      <c r="D4950" s="14">
        <f t="shared" si="827"/>
        <v>49.479999999998725</v>
      </c>
      <c r="E4950" s="11">
        <f t="shared" si="829"/>
        <v>37.840000000001169</v>
      </c>
      <c r="F4950" s="11">
        <f t="shared" si="826"/>
        <v>-371.21040000001148</v>
      </c>
      <c r="G4950" s="11" t="str">
        <f t="shared" ca="1" si="412"/>
        <v/>
      </c>
      <c r="H4950" s="15">
        <f t="shared" si="830"/>
        <v>0</v>
      </c>
      <c r="I4950" s="11">
        <f t="shared" ca="1" si="1"/>
        <v>-371.21039999999999</v>
      </c>
      <c r="J4950" s="11"/>
      <c r="K4950" s="9">
        <f t="shared" ca="1" si="828"/>
        <v>-25.638939369999999</v>
      </c>
      <c r="L4950" s="9"/>
      <c r="M4950" s="11"/>
      <c r="N4950" s="11"/>
      <c r="O4950" s="11"/>
      <c r="P4950" s="13"/>
      <c r="Q4950" s="11"/>
      <c r="R4950" s="11"/>
      <c r="S4950" s="11"/>
    </row>
    <row r="4951" spans="2:19" x14ac:dyDescent="0.2">
      <c r="B4951" s="11"/>
      <c r="D4951" s="14">
        <f t="shared" si="827"/>
        <v>49.489999999998723</v>
      </c>
      <c r="E4951" s="11">
        <f t="shared" si="829"/>
        <v>37.840000000001169</v>
      </c>
      <c r="F4951" s="11">
        <f t="shared" si="826"/>
        <v>-371.21040000001148</v>
      </c>
      <c r="G4951" s="11" t="str">
        <f t="shared" ca="1" si="412"/>
        <v/>
      </c>
      <c r="H4951" s="15">
        <f t="shared" si="830"/>
        <v>0</v>
      </c>
      <c r="I4951" s="11">
        <f t="shared" ca="1" si="1"/>
        <v>-371.21039999999999</v>
      </c>
      <c r="J4951" s="11"/>
      <c r="K4951" s="9">
        <f t="shared" ca="1" si="828"/>
        <v>-25.638939369999999</v>
      </c>
      <c r="L4951" s="9"/>
      <c r="M4951" s="11"/>
      <c r="N4951" s="11"/>
      <c r="O4951" s="11"/>
      <c r="P4951" s="13"/>
      <c r="Q4951" s="11"/>
      <c r="R4951" s="11"/>
      <c r="S4951" s="11"/>
    </row>
    <row r="4952" spans="2:19" x14ac:dyDescent="0.2">
      <c r="B4952" s="11"/>
      <c r="D4952" s="14">
        <f t="shared" si="827"/>
        <v>49.499999999998721</v>
      </c>
      <c r="E4952" s="11">
        <f t="shared" si="829"/>
        <v>37.840000000001169</v>
      </c>
      <c r="F4952" s="11">
        <f t="shared" si="826"/>
        <v>-371.21040000001148</v>
      </c>
      <c r="G4952" s="11" t="str">
        <f t="shared" ca="1" si="412"/>
        <v/>
      </c>
      <c r="H4952" s="15">
        <f t="shared" si="830"/>
        <v>0</v>
      </c>
      <c r="I4952" s="11">
        <f t="shared" ca="1" si="1"/>
        <v>-371.21039999999999</v>
      </c>
      <c r="J4952" s="11"/>
      <c r="K4952" s="9">
        <f t="shared" ca="1" si="828"/>
        <v>-25.638939369999999</v>
      </c>
      <c r="L4952" s="9"/>
      <c r="M4952" s="11"/>
      <c r="N4952" s="11"/>
      <c r="O4952" s="11"/>
      <c r="P4952" s="13"/>
      <c r="Q4952" s="11"/>
      <c r="R4952" s="11"/>
      <c r="S4952" s="11"/>
    </row>
    <row r="4953" spans="2:19" x14ac:dyDescent="0.2">
      <c r="B4953" s="11"/>
      <c r="D4953" s="14">
        <f t="shared" si="827"/>
        <v>49.509999999998719</v>
      </c>
      <c r="E4953" s="11">
        <f t="shared" si="829"/>
        <v>37.840000000001169</v>
      </c>
      <c r="F4953" s="11">
        <f t="shared" si="826"/>
        <v>-371.21040000001148</v>
      </c>
      <c r="G4953" s="11" t="str">
        <f t="shared" ca="1" si="412"/>
        <v/>
      </c>
      <c r="H4953" s="15">
        <f t="shared" si="830"/>
        <v>0</v>
      </c>
      <c r="I4953" s="11">
        <f t="shared" ca="1" si="1"/>
        <v>-371.21039999999999</v>
      </c>
      <c r="J4953" s="11"/>
      <c r="K4953" s="9">
        <f t="shared" ca="1" si="828"/>
        <v>-25.638939369999999</v>
      </c>
      <c r="L4953" s="9"/>
      <c r="M4953" s="11"/>
      <c r="N4953" s="11"/>
      <c r="O4953" s="11"/>
      <c r="P4953" s="13"/>
      <c r="Q4953" s="11"/>
      <c r="R4953" s="11"/>
      <c r="S4953" s="11"/>
    </row>
    <row r="4954" spans="2:19" x14ac:dyDescent="0.2">
      <c r="B4954" s="11"/>
      <c r="D4954" s="14">
        <f t="shared" si="827"/>
        <v>49.519999999998717</v>
      </c>
      <c r="E4954" s="11">
        <f t="shared" si="829"/>
        <v>37.840000000001169</v>
      </c>
      <c r="F4954" s="11">
        <f t="shared" si="826"/>
        <v>-371.21040000001148</v>
      </c>
      <c r="G4954" s="11" t="str">
        <f t="shared" ca="1" si="412"/>
        <v/>
      </c>
      <c r="H4954" s="15">
        <f t="shared" si="830"/>
        <v>0</v>
      </c>
      <c r="I4954" s="11">
        <f t="shared" ca="1" si="1"/>
        <v>-371.21039999999999</v>
      </c>
      <c r="J4954" s="11"/>
      <c r="K4954" s="9">
        <f t="shared" ca="1" si="828"/>
        <v>-25.638939369999999</v>
      </c>
      <c r="L4954" s="9"/>
      <c r="M4954" s="11"/>
      <c r="N4954" s="11"/>
      <c r="O4954" s="11"/>
      <c r="P4954" s="13"/>
      <c r="Q4954" s="11"/>
      <c r="R4954" s="11"/>
      <c r="S4954" s="11"/>
    </row>
    <row r="4955" spans="2:19" x14ac:dyDescent="0.2">
      <c r="B4955" s="11"/>
      <c r="D4955" s="14">
        <f t="shared" si="827"/>
        <v>49.529999999998715</v>
      </c>
      <c r="E4955" s="11">
        <f t="shared" si="829"/>
        <v>37.840000000001169</v>
      </c>
      <c r="F4955" s="11">
        <f t="shared" si="826"/>
        <v>-371.21040000001148</v>
      </c>
      <c r="G4955" s="11" t="str">
        <f t="shared" ca="1" si="412"/>
        <v/>
      </c>
      <c r="H4955" s="15">
        <f t="shared" si="830"/>
        <v>0</v>
      </c>
      <c r="I4955" s="11">
        <f t="shared" ca="1" si="1"/>
        <v>-371.21039999999999</v>
      </c>
      <c r="J4955" s="11"/>
      <c r="K4955" s="9">
        <f t="shared" ca="1" si="828"/>
        <v>-25.638939369999999</v>
      </c>
      <c r="L4955" s="9"/>
      <c r="M4955" s="11"/>
      <c r="N4955" s="11"/>
      <c r="O4955" s="11"/>
      <c r="P4955" s="13"/>
      <c r="Q4955" s="11"/>
      <c r="R4955" s="11"/>
      <c r="S4955" s="11"/>
    </row>
    <row r="4956" spans="2:19" x14ac:dyDescent="0.2">
      <c r="B4956" s="11"/>
      <c r="D4956" s="14">
        <f t="shared" si="827"/>
        <v>49.539999999998713</v>
      </c>
      <c r="E4956" s="11">
        <f t="shared" si="829"/>
        <v>37.840000000001169</v>
      </c>
      <c r="F4956" s="11">
        <f t="shared" si="826"/>
        <v>-371.21040000001148</v>
      </c>
      <c r="G4956" s="11" t="str">
        <f t="shared" ca="1" si="412"/>
        <v/>
      </c>
      <c r="H4956" s="15">
        <f t="shared" si="830"/>
        <v>0</v>
      </c>
      <c r="I4956" s="11">
        <f t="shared" ca="1" si="1"/>
        <v>-371.21039999999999</v>
      </c>
      <c r="J4956" s="11"/>
      <c r="K4956" s="9">
        <f t="shared" ca="1" si="828"/>
        <v>-25.638939369999999</v>
      </c>
      <c r="L4956" s="9"/>
      <c r="M4956" s="11"/>
      <c r="N4956" s="11"/>
      <c r="O4956" s="11"/>
      <c r="P4956" s="13"/>
      <c r="Q4956" s="11"/>
      <c r="R4956" s="11"/>
      <c r="S4956" s="11"/>
    </row>
    <row r="4957" spans="2:19" x14ac:dyDescent="0.2">
      <c r="B4957" s="11"/>
      <c r="D4957" s="14">
        <f t="shared" si="827"/>
        <v>49.549999999998711</v>
      </c>
      <c r="E4957" s="11">
        <f t="shared" si="829"/>
        <v>37.840000000001169</v>
      </c>
      <c r="F4957" s="11">
        <f t="shared" si="826"/>
        <v>-371.21040000001148</v>
      </c>
      <c r="G4957" s="11" t="str">
        <f t="shared" ca="1" si="412"/>
        <v/>
      </c>
      <c r="H4957" s="15">
        <f t="shared" si="830"/>
        <v>0</v>
      </c>
      <c r="I4957" s="11">
        <f t="shared" ca="1" si="1"/>
        <v>-371.21039999999999</v>
      </c>
      <c r="J4957" s="11"/>
      <c r="K4957" s="9">
        <f t="shared" ca="1" si="828"/>
        <v>-25.638939369999999</v>
      </c>
      <c r="L4957" s="9"/>
      <c r="M4957" s="11"/>
      <c r="N4957" s="11"/>
      <c r="O4957" s="11"/>
      <c r="P4957" s="13"/>
      <c r="Q4957" s="11"/>
      <c r="R4957" s="11"/>
      <c r="S4957" s="11"/>
    </row>
    <row r="4958" spans="2:19" x14ac:dyDescent="0.2">
      <c r="B4958" s="11"/>
      <c r="D4958" s="14">
        <f t="shared" si="827"/>
        <v>49.559999999998709</v>
      </c>
      <c r="E4958" s="11">
        <f t="shared" si="829"/>
        <v>37.840000000001169</v>
      </c>
      <c r="F4958" s="11">
        <f t="shared" si="826"/>
        <v>-371.21040000001148</v>
      </c>
      <c r="G4958" s="11" t="str">
        <f t="shared" ca="1" si="412"/>
        <v/>
      </c>
      <c r="H4958" s="15">
        <f t="shared" si="830"/>
        <v>0</v>
      </c>
      <c r="I4958" s="11">
        <f t="shared" ca="1" si="1"/>
        <v>-371.21039999999999</v>
      </c>
      <c r="J4958" s="11"/>
      <c r="K4958" s="9">
        <f t="shared" ca="1" si="828"/>
        <v>-25.638939369999999</v>
      </c>
      <c r="L4958" s="9"/>
      <c r="M4958" s="11"/>
      <c r="N4958" s="11"/>
      <c r="O4958" s="11"/>
      <c r="P4958" s="13"/>
      <c r="Q4958" s="11"/>
      <c r="R4958" s="11"/>
      <c r="S4958" s="11"/>
    </row>
    <row r="4959" spans="2:19" x14ac:dyDescent="0.2">
      <c r="B4959" s="11"/>
      <c r="D4959" s="14">
        <f t="shared" si="827"/>
        <v>49.569999999998707</v>
      </c>
      <c r="E4959" s="11">
        <f t="shared" si="829"/>
        <v>37.840000000001169</v>
      </c>
      <c r="F4959" s="11">
        <f t="shared" si="826"/>
        <v>-371.21040000001148</v>
      </c>
      <c r="G4959" s="11" t="str">
        <f t="shared" ca="1" si="412"/>
        <v/>
      </c>
      <c r="H4959" s="15">
        <f t="shared" si="830"/>
        <v>0</v>
      </c>
      <c r="I4959" s="11">
        <f t="shared" ca="1" si="1"/>
        <v>-371.21039999999999</v>
      </c>
      <c r="J4959" s="11"/>
      <c r="K4959" s="9">
        <f t="shared" ca="1" si="828"/>
        <v>-25.638939369999999</v>
      </c>
      <c r="L4959" s="9"/>
      <c r="M4959" s="11"/>
      <c r="N4959" s="11"/>
      <c r="O4959" s="11"/>
      <c r="P4959" s="13"/>
      <c r="Q4959" s="11"/>
      <c r="R4959" s="11"/>
      <c r="S4959" s="11"/>
    </row>
    <row r="4960" spans="2:19" x14ac:dyDescent="0.2">
      <c r="B4960" s="11"/>
      <c r="D4960" s="14">
        <f t="shared" si="827"/>
        <v>49.579999999998705</v>
      </c>
      <c r="E4960" s="11">
        <f t="shared" si="829"/>
        <v>37.840000000001169</v>
      </c>
      <c r="F4960" s="11">
        <f t="shared" si="826"/>
        <v>-371.21040000001148</v>
      </c>
      <c r="G4960" s="11" t="str">
        <f t="shared" ca="1" si="412"/>
        <v/>
      </c>
      <c r="H4960" s="15">
        <f t="shared" si="830"/>
        <v>0</v>
      </c>
      <c r="I4960" s="11">
        <f t="shared" ca="1" si="1"/>
        <v>-371.21039999999999</v>
      </c>
      <c r="J4960" s="11"/>
      <c r="K4960" s="9">
        <f t="shared" ca="1" si="828"/>
        <v>-25.638939369999999</v>
      </c>
      <c r="L4960" s="9"/>
      <c r="M4960" s="11"/>
      <c r="N4960" s="11"/>
      <c r="O4960" s="11"/>
      <c r="P4960" s="13"/>
      <c r="Q4960" s="11"/>
      <c r="R4960" s="11"/>
      <c r="S4960" s="11"/>
    </row>
    <row r="4961" spans="2:19" x14ac:dyDescent="0.2">
      <c r="B4961" s="11"/>
      <c r="D4961" s="14">
        <f t="shared" si="827"/>
        <v>49.589999999998703</v>
      </c>
      <c r="E4961" s="11">
        <f t="shared" si="829"/>
        <v>37.840000000001169</v>
      </c>
      <c r="F4961" s="11">
        <f t="shared" si="826"/>
        <v>-371.21040000001148</v>
      </c>
      <c r="G4961" s="11" t="str">
        <f t="shared" ca="1" si="412"/>
        <v/>
      </c>
      <c r="H4961" s="15">
        <f t="shared" si="830"/>
        <v>0</v>
      </c>
      <c r="I4961" s="11">
        <f t="shared" ca="1" si="1"/>
        <v>-371.21039999999999</v>
      </c>
      <c r="J4961" s="11"/>
      <c r="K4961" s="9">
        <f t="shared" ca="1" si="828"/>
        <v>-25.638939369999999</v>
      </c>
      <c r="L4961" s="9"/>
      <c r="M4961" s="11"/>
      <c r="N4961" s="11"/>
      <c r="O4961" s="11"/>
      <c r="P4961" s="13"/>
      <c r="Q4961" s="11"/>
      <c r="R4961" s="11"/>
      <c r="S4961" s="11"/>
    </row>
    <row r="4962" spans="2:19" x14ac:dyDescent="0.2">
      <c r="B4962" s="11"/>
      <c r="D4962" s="14">
        <f t="shared" si="827"/>
        <v>49.599999999998701</v>
      </c>
      <c r="E4962" s="11">
        <f t="shared" si="829"/>
        <v>37.840000000001169</v>
      </c>
      <c r="F4962" s="11">
        <f t="shared" si="826"/>
        <v>-371.21040000001148</v>
      </c>
      <c r="G4962" s="11" t="str">
        <f t="shared" ca="1" si="412"/>
        <v/>
      </c>
      <c r="H4962" s="15">
        <f t="shared" si="830"/>
        <v>0</v>
      </c>
      <c r="I4962" s="11">
        <f t="shared" ca="1" si="1"/>
        <v>-371.21039999999999</v>
      </c>
      <c r="J4962" s="11"/>
      <c r="K4962" s="9">
        <f t="shared" ca="1" si="828"/>
        <v>-25.638939369999999</v>
      </c>
      <c r="L4962" s="9"/>
      <c r="M4962" s="11"/>
      <c r="N4962" s="11"/>
      <c r="O4962" s="11"/>
      <c r="P4962" s="13"/>
      <c r="Q4962" s="11"/>
      <c r="R4962" s="11"/>
      <c r="S4962" s="11"/>
    </row>
    <row r="4963" spans="2:19" x14ac:dyDescent="0.2">
      <c r="B4963" s="11"/>
      <c r="D4963" s="14">
        <f t="shared" si="827"/>
        <v>49.609999999998699</v>
      </c>
      <c r="E4963" s="11">
        <f t="shared" si="829"/>
        <v>37.840000000001169</v>
      </c>
      <c r="F4963" s="11">
        <f t="shared" si="826"/>
        <v>-371.21040000001148</v>
      </c>
      <c r="G4963" s="11" t="str">
        <f t="shared" ca="1" si="412"/>
        <v/>
      </c>
      <c r="H4963" s="15">
        <f t="shared" si="830"/>
        <v>0</v>
      </c>
      <c r="I4963" s="11">
        <f t="shared" ca="1" si="1"/>
        <v>-371.21039999999999</v>
      </c>
      <c r="J4963" s="11"/>
      <c r="K4963" s="9">
        <f t="shared" ca="1" si="828"/>
        <v>-25.638939369999999</v>
      </c>
      <c r="L4963" s="9"/>
      <c r="M4963" s="11"/>
      <c r="N4963" s="11"/>
      <c r="O4963" s="11"/>
      <c r="P4963" s="13"/>
      <c r="Q4963" s="11"/>
      <c r="R4963" s="11"/>
      <c r="S4963" s="11"/>
    </row>
    <row r="4964" spans="2:19" x14ac:dyDescent="0.2">
      <c r="B4964" s="11"/>
      <c r="D4964" s="14">
        <f t="shared" si="827"/>
        <v>49.619999999998697</v>
      </c>
      <c r="E4964" s="11">
        <f t="shared" si="829"/>
        <v>37.840000000001169</v>
      </c>
      <c r="F4964" s="11">
        <f t="shared" si="826"/>
        <v>-371.21040000001148</v>
      </c>
      <c r="G4964" s="11" t="str">
        <f t="shared" ca="1" si="412"/>
        <v/>
      </c>
      <c r="H4964" s="15">
        <f t="shared" si="830"/>
        <v>0</v>
      </c>
      <c r="I4964" s="11">
        <f t="shared" ca="1" si="1"/>
        <v>-371.21039999999999</v>
      </c>
      <c r="J4964" s="11"/>
      <c r="K4964" s="9">
        <f t="shared" ca="1" si="828"/>
        <v>-25.638939369999999</v>
      </c>
      <c r="L4964" s="9"/>
      <c r="M4964" s="11"/>
      <c r="N4964" s="11"/>
      <c r="O4964" s="11"/>
      <c r="P4964" s="13"/>
      <c r="Q4964" s="11"/>
      <c r="R4964" s="11"/>
      <c r="S4964" s="11"/>
    </row>
    <row r="4965" spans="2:19" x14ac:dyDescent="0.2">
      <c r="B4965" s="11"/>
      <c r="D4965" s="14">
        <f t="shared" si="827"/>
        <v>49.629999999998695</v>
      </c>
      <c r="E4965" s="11">
        <f t="shared" si="829"/>
        <v>37.840000000001169</v>
      </c>
      <c r="F4965" s="11">
        <f t="shared" si="826"/>
        <v>-371.21040000001148</v>
      </c>
      <c r="G4965" s="11" t="str">
        <f t="shared" ca="1" si="412"/>
        <v/>
      </c>
      <c r="H4965" s="15">
        <f t="shared" si="830"/>
        <v>0</v>
      </c>
      <c r="I4965" s="11">
        <f t="shared" ca="1" si="1"/>
        <v>-371.21039999999999</v>
      </c>
      <c r="J4965" s="11"/>
      <c r="K4965" s="9">
        <f t="shared" ca="1" si="828"/>
        <v>-25.638939369999999</v>
      </c>
      <c r="L4965" s="9"/>
      <c r="M4965" s="11"/>
      <c r="N4965" s="11"/>
      <c r="O4965" s="11"/>
      <c r="P4965" s="13"/>
      <c r="Q4965" s="11"/>
      <c r="R4965" s="11"/>
      <c r="S4965" s="11"/>
    </row>
    <row r="4966" spans="2:19" x14ac:dyDescent="0.2">
      <c r="B4966" s="11"/>
      <c r="D4966" s="14">
        <f t="shared" si="827"/>
        <v>49.639999999998693</v>
      </c>
      <c r="E4966" s="11">
        <f t="shared" si="829"/>
        <v>37.840000000001169</v>
      </c>
      <c r="F4966" s="11">
        <f t="shared" si="826"/>
        <v>-371.21040000001148</v>
      </c>
      <c r="G4966" s="11" t="str">
        <f t="shared" ca="1" si="412"/>
        <v/>
      </c>
      <c r="H4966" s="15">
        <f t="shared" si="830"/>
        <v>0</v>
      </c>
      <c r="I4966" s="11">
        <f t="shared" ca="1" si="1"/>
        <v>-371.21039999999999</v>
      </c>
      <c r="J4966" s="11"/>
      <c r="K4966" s="9">
        <f t="shared" ca="1" si="828"/>
        <v>-25.638939369999999</v>
      </c>
      <c r="L4966" s="9"/>
      <c r="M4966" s="11"/>
      <c r="N4966" s="11"/>
      <c r="O4966" s="11"/>
      <c r="P4966" s="13"/>
      <c r="Q4966" s="11"/>
      <c r="R4966" s="11"/>
      <c r="S4966" s="11"/>
    </row>
    <row r="4967" spans="2:19" x14ac:dyDescent="0.2">
      <c r="B4967" s="11"/>
      <c r="D4967" s="14">
        <f t="shared" si="827"/>
        <v>49.649999999998691</v>
      </c>
      <c r="E4967" s="11">
        <f t="shared" si="829"/>
        <v>37.840000000001169</v>
      </c>
      <c r="F4967" s="11">
        <f t="shared" si="826"/>
        <v>-371.21040000001148</v>
      </c>
      <c r="G4967" s="11" t="str">
        <f t="shared" ca="1" si="412"/>
        <v/>
      </c>
      <c r="H4967" s="15">
        <f t="shared" si="830"/>
        <v>0</v>
      </c>
      <c r="I4967" s="11">
        <f t="shared" ca="1" si="1"/>
        <v>-371.21039999999999</v>
      </c>
      <c r="J4967" s="11"/>
      <c r="K4967" s="9">
        <f t="shared" ca="1" si="828"/>
        <v>-25.638939369999999</v>
      </c>
      <c r="L4967" s="9"/>
      <c r="M4967" s="11"/>
      <c r="N4967" s="11"/>
      <c r="O4967" s="11"/>
      <c r="P4967" s="13"/>
      <c r="Q4967" s="11"/>
      <c r="R4967" s="11"/>
      <c r="S4967" s="11"/>
    </row>
    <row r="4968" spans="2:19" x14ac:dyDescent="0.2">
      <c r="B4968" s="11"/>
      <c r="D4968" s="14">
        <f t="shared" si="827"/>
        <v>49.659999999998689</v>
      </c>
      <c r="E4968" s="11">
        <f t="shared" si="829"/>
        <v>37.840000000001169</v>
      </c>
      <c r="F4968" s="11">
        <f t="shared" si="826"/>
        <v>-371.21040000001148</v>
      </c>
      <c r="G4968" s="11" t="str">
        <f t="shared" ca="1" si="412"/>
        <v/>
      </c>
      <c r="H4968" s="15">
        <f t="shared" si="830"/>
        <v>0</v>
      </c>
      <c r="I4968" s="11">
        <f t="shared" ca="1" si="1"/>
        <v>-371.21039999999999</v>
      </c>
      <c r="J4968" s="11"/>
      <c r="K4968" s="9">
        <f t="shared" ca="1" si="828"/>
        <v>-25.638939369999999</v>
      </c>
      <c r="L4968" s="9"/>
      <c r="M4968" s="11"/>
      <c r="N4968" s="11"/>
      <c r="O4968" s="11"/>
      <c r="P4968" s="13"/>
      <c r="Q4968" s="11"/>
      <c r="R4968" s="11"/>
      <c r="S4968" s="11"/>
    </row>
    <row r="4969" spans="2:19" x14ac:dyDescent="0.2">
      <c r="B4969" s="11"/>
      <c r="D4969" s="14">
        <f t="shared" si="827"/>
        <v>49.669999999998687</v>
      </c>
      <c r="E4969" s="11">
        <f t="shared" si="829"/>
        <v>37.840000000001169</v>
      </c>
      <c r="F4969" s="11">
        <f t="shared" si="826"/>
        <v>-371.21040000001148</v>
      </c>
      <c r="G4969" s="11" t="str">
        <f t="shared" ca="1" si="412"/>
        <v/>
      </c>
      <c r="H4969" s="15">
        <f t="shared" si="830"/>
        <v>0</v>
      </c>
      <c r="I4969" s="11">
        <f t="shared" ca="1" si="1"/>
        <v>-371.21039999999999</v>
      </c>
      <c r="J4969" s="11"/>
      <c r="K4969" s="9">
        <f t="shared" ca="1" si="828"/>
        <v>-25.638939369999999</v>
      </c>
      <c r="L4969" s="9"/>
      <c r="M4969" s="11"/>
      <c r="N4969" s="11"/>
      <c r="O4969" s="11"/>
      <c r="P4969" s="13"/>
      <c r="Q4969" s="11"/>
      <c r="R4969" s="11"/>
      <c r="S4969" s="11"/>
    </row>
    <row r="4970" spans="2:19" x14ac:dyDescent="0.2">
      <c r="B4970" s="11"/>
      <c r="D4970" s="14">
        <f t="shared" si="827"/>
        <v>49.679999999998685</v>
      </c>
      <c r="E4970" s="11">
        <f t="shared" si="829"/>
        <v>37.840000000001169</v>
      </c>
      <c r="F4970" s="11">
        <f t="shared" si="826"/>
        <v>-371.21040000001148</v>
      </c>
      <c r="G4970" s="11" t="str">
        <f t="shared" ca="1" si="412"/>
        <v/>
      </c>
      <c r="H4970" s="15">
        <f t="shared" si="830"/>
        <v>0</v>
      </c>
      <c r="I4970" s="11">
        <f t="shared" ca="1" si="1"/>
        <v>-371.21039999999999</v>
      </c>
      <c r="J4970" s="11"/>
      <c r="K4970" s="9">
        <f t="shared" ca="1" si="828"/>
        <v>-25.638939369999999</v>
      </c>
      <c r="L4970" s="9"/>
      <c r="M4970" s="11"/>
      <c r="N4970" s="11"/>
      <c r="O4970" s="11"/>
      <c r="P4970" s="13"/>
      <c r="Q4970" s="11"/>
      <c r="R4970" s="11"/>
      <c r="S4970" s="11"/>
    </row>
    <row r="4971" spans="2:19" x14ac:dyDescent="0.2">
      <c r="B4971" s="11"/>
      <c r="D4971" s="14">
        <f t="shared" si="827"/>
        <v>49.689999999998683</v>
      </c>
      <c r="E4971" s="11">
        <f t="shared" si="829"/>
        <v>37.840000000001169</v>
      </c>
      <c r="F4971" s="11">
        <f t="shared" si="826"/>
        <v>-371.21040000001148</v>
      </c>
      <c r="G4971" s="11" t="str">
        <f t="shared" ca="1" si="412"/>
        <v/>
      </c>
      <c r="H4971" s="15">
        <f t="shared" si="830"/>
        <v>0</v>
      </c>
      <c r="I4971" s="11">
        <f t="shared" ca="1" si="1"/>
        <v>-371.21039999999999</v>
      </c>
      <c r="J4971" s="11"/>
      <c r="K4971" s="9">
        <f t="shared" ca="1" si="828"/>
        <v>-25.638939369999999</v>
      </c>
      <c r="L4971" s="9"/>
      <c r="M4971" s="11"/>
      <c r="N4971" s="11"/>
      <c r="O4971" s="11"/>
      <c r="P4971" s="13"/>
      <c r="Q4971" s="11"/>
      <c r="R4971" s="11"/>
      <c r="S4971" s="11"/>
    </row>
    <row r="4972" spans="2:19" x14ac:dyDescent="0.2">
      <c r="B4972" s="11"/>
      <c r="D4972" s="14">
        <f t="shared" si="827"/>
        <v>49.699999999998681</v>
      </c>
      <c r="E4972" s="11">
        <f t="shared" si="829"/>
        <v>37.840000000001169</v>
      </c>
      <c r="F4972" s="11">
        <f t="shared" si="826"/>
        <v>-371.21040000001148</v>
      </c>
      <c r="G4972" s="11" t="str">
        <f t="shared" ca="1" si="412"/>
        <v/>
      </c>
      <c r="H4972" s="15">
        <f t="shared" si="830"/>
        <v>0</v>
      </c>
      <c r="I4972" s="11">
        <f t="shared" ca="1" si="1"/>
        <v>-371.21039999999999</v>
      </c>
      <c r="J4972" s="11"/>
      <c r="K4972" s="9">
        <f t="shared" ca="1" si="828"/>
        <v>-25.638939369999999</v>
      </c>
      <c r="L4972" s="9"/>
      <c r="M4972" s="11"/>
      <c r="N4972" s="11"/>
      <c r="O4972" s="11"/>
      <c r="P4972" s="13"/>
      <c r="Q4972" s="11"/>
      <c r="R4972" s="11"/>
      <c r="S4972" s="11"/>
    </row>
    <row r="4973" spans="2:19" x14ac:dyDescent="0.2">
      <c r="B4973" s="11"/>
      <c r="D4973" s="14">
        <f t="shared" si="827"/>
        <v>49.709999999998679</v>
      </c>
      <c r="E4973" s="11">
        <f t="shared" si="829"/>
        <v>37.840000000001169</v>
      </c>
      <c r="F4973" s="11">
        <f t="shared" si="826"/>
        <v>-371.21040000001148</v>
      </c>
      <c r="G4973" s="11" t="str">
        <f t="shared" ca="1" si="412"/>
        <v/>
      </c>
      <c r="H4973" s="15">
        <f t="shared" si="830"/>
        <v>0</v>
      </c>
      <c r="I4973" s="11">
        <f t="shared" ca="1" si="1"/>
        <v>-371.21039999999999</v>
      </c>
      <c r="J4973" s="11"/>
      <c r="K4973" s="9">
        <f t="shared" ca="1" si="828"/>
        <v>-25.638939369999999</v>
      </c>
      <c r="L4973" s="9"/>
      <c r="M4973" s="11"/>
      <c r="N4973" s="11"/>
      <c r="O4973" s="11"/>
      <c r="P4973" s="13"/>
      <c r="Q4973" s="11"/>
      <c r="R4973" s="11"/>
      <c r="S4973" s="11"/>
    </row>
    <row r="4974" spans="2:19" x14ac:dyDescent="0.2">
      <c r="B4974" s="11"/>
      <c r="D4974" s="14">
        <f t="shared" si="827"/>
        <v>49.719999999998677</v>
      </c>
      <c r="E4974" s="11">
        <f t="shared" si="829"/>
        <v>37.840000000001169</v>
      </c>
      <c r="F4974" s="11">
        <f t="shared" si="826"/>
        <v>-371.21040000001148</v>
      </c>
      <c r="G4974" s="11" t="str">
        <f t="shared" ca="1" si="412"/>
        <v/>
      </c>
      <c r="H4974" s="15">
        <f t="shared" si="830"/>
        <v>0</v>
      </c>
      <c r="I4974" s="11">
        <f t="shared" ca="1" si="1"/>
        <v>-371.21039999999999</v>
      </c>
      <c r="J4974" s="11"/>
      <c r="K4974" s="9">
        <f t="shared" ca="1" si="828"/>
        <v>-25.638939369999999</v>
      </c>
      <c r="L4974" s="9"/>
      <c r="M4974" s="11"/>
      <c r="N4974" s="11"/>
      <c r="O4974" s="11"/>
      <c r="P4974" s="13"/>
      <c r="Q4974" s="11"/>
      <c r="R4974" s="11"/>
      <c r="S4974" s="11"/>
    </row>
    <row r="4975" spans="2:19" x14ac:dyDescent="0.2">
      <c r="B4975" s="11"/>
      <c r="D4975" s="14">
        <f t="shared" si="827"/>
        <v>49.729999999998675</v>
      </c>
      <c r="E4975" s="11">
        <f t="shared" si="829"/>
        <v>37.840000000001169</v>
      </c>
      <c r="F4975" s="11">
        <f t="shared" si="826"/>
        <v>-371.21040000001148</v>
      </c>
      <c r="G4975" s="11" t="str">
        <f t="shared" ca="1" si="412"/>
        <v/>
      </c>
      <c r="H4975" s="15">
        <f t="shared" si="830"/>
        <v>0</v>
      </c>
      <c r="I4975" s="11">
        <f t="shared" ca="1" si="1"/>
        <v>-371.21039999999999</v>
      </c>
      <c r="J4975" s="11"/>
      <c r="K4975" s="9">
        <f t="shared" ca="1" si="828"/>
        <v>-25.638939369999999</v>
      </c>
      <c r="L4975" s="9"/>
      <c r="M4975" s="11"/>
      <c r="N4975" s="11"/>
      <c r="O4975" s="11"/>
      <c r="P4975" s="13"/>
      <c r="Q4975" s="11"/>
      <c r="R4975" s="11"/>
      <c r="S4975" s="11"/>
    </row>
    <row r="4976" spans="2:19" x14ac:dyDescent="0.2">
      <c r="B4976" s="11"/>
      <c r="D4976" s="14">
        <f t="shared" si="827"/>
        <v>49.739999999998673</v>
      </c>
      <c r="E4976" s="11">
        <f t="shared" si="829"/>
        <v>37.840000000001169</v>
      </c>
      <c r="F4976" s="11">
        <f t="shared" si="826"/>
        <v>-371.21040000001148</v>
      </c>
      <c r="G4976" s="11" t="str">
        <f t="shared" ca="1" si="412"/>
        <v/>
      </c>
      <c r="H4976" s="15">
        <f t="shared" si="830"/>
        <v>0</v>
      </c>
      <c r="I4976" s="11">
        <f t="shared" ca="1" si="1"/>
        <v>-371.21039999999999</v>
      </c>
      <c r="J4976" s="11"/>
      <c r="K4976" s="9">
        <f t="shared" ca="1" si="828"/>
        <v>-25.638939369999999</v>
      </c>
      <c r="L4976" s="9"/>
      <c r="M4976" s="11"/>
      <c r="N4976" s="11"/>
      <c r="O4976" s="11"/>
      <c r="P4976" s="13"/>
      <c r="Q4976" s="11"/>
      <c r="R4976" s="11"/>
      <c r="S4976" s="11"/>
    </row>
    <row r="4977" spans="2:19" x14ac:dyDescent="0.2">
      <c r="B4977" s="11"/>
      <c r="D4977" s="14">
        <f t="shared" si="827"/>
        <v>49.749999999998671</v>
      </c>
      <c r="E4977" s="11">
        <f t="shared" si="829"/>
        <v>37.840000000001169</v>
      </c>
      <c r="F4977" s="11">
        <f t="shared" si="826"/>
        <v>-371.21040000001148</v>
      </c>
      <c r="G4977" s="11" t="str">
        <f t="shared" ca="1" si="412"/>
        <v/>
      </c>
      <c r="H4977" s="15">
        <f t="shared" si="830"/>
        <v>0</v>
      </c>
      <c r="I4977" s="11">
        <f t="shared" ca="1" si="1"/>
        <v>-371.21039999999999</v>
      </c>
      <c r="J4977" s="11"/>
      <c r="K4977" s="9">
        <f t="shared" ca="1" si="828"/>
        <v>-25.638939369999999</v>
      </c>
      <c r="L4977" s="9"/>
      <c r="M4977" s="11"/>
      <c r="N4977" s="11"/>
      <c r="O4977" s="11"/>
      <c r="P4977" s="13"/>
      <c r="Q4977" s="11"/>
      <c r="R4977" s="11"/>
      <c r="S4977" s="11"/>
    </row>
    <row r="4978" spans="2:19" x14ac:dyDescent="0.2">
      <c r="B4978" s="11"/>
      <c r="D4978" s="14">
        <f t="shared" si="827"/>
        <v>49.759999999998669</v>
      </c>
      <c r="E4978" s="11">
        <f t="shared" si="829"/>
        <v>37.840000000001169</v>
      </c>
      <c r="F4978" s="11">
        <f t="shared" si="826"/>
        <v>-371.21040000001148</v>
      </c>
      <c r="G4978" s="11" t="str">
        <f t="shared" ca="1" si="412"/>
        <v/>
      </c>
      <c r="H4978" s="15">
        <f t="shared" si="830"/>
        <v>0</v>
      </c>
      <c r="I4978" s="11">
        <f t="shared" ca="1" si="1"/>
        <v>-371.21039999999999</v>
      </c>
      <c r="J4978" s="11"/>
      <c r="K4978" s="9">
        <f t="shared" ca="1" si="828"/>
        <v>-25.638939369999999</v>
      </c>
      <c r="L4978" s="9"/>
      <c r="M4978" s="11"/>
      <c r="N4978" s="11"/>
      <c r="O4978" s="11"/>
      <c r="P4978" s="13"/>
      <c r="Q4978" s="11"/>
      <c r="R4978" s="11"/>
      <c r="S4978" s="11"/>
    </row>
    <row r="4979" spans="2:19" x14ac:dyDescent="0.2">
      <c r="B4979" s="11"/>
      <c r="D4979" s="14">
        <f t="shared" si="827"/>
        <v>49.769999999998667</v>
      </c>
      <c r="E4979" s="11">
        <f t="shared" si="829"/>
        <v>37.840000000001169</v>
      </c>
      <c r="F4979" s="11">
        <f t="shared" si="826"/>
        <v>-371.21040000001148</v>
      </c>
      <c r="G4979" s="11" t="str">
        <f t="shared" ca="1" si="412"/>
        <v/>
      </c>
      <c r="H4979" s="15">
        <f t="shared" si="830"/>
        <v>0</v>
      </c>
      <c r="I4979" s="11">
        <f t="shared" ca="1" si="1"/>
        <v>-371.21039999999999</v>
      </c>
      <c r="J4979" s="11"/>
      <c r="K4979" s="9">
        <f t="shared" ca="1" si="828"/>
        <v>-25.638939369999999</v>
      </c>
      <c r="L4979" s="9"/>
      <c r="M4979" s="11"/>
      <c r="N4979" s="11"/>
      <c r="O4979" s="11"/>
      <c r="P4979" s="13"/>
      <c r="Q4979" s="11"/>
      <c r="R4979" s="11"/>
      <c r="S4979" s="11"/>
    </row>
    <row r="4980" spans="2:19" x14ac:dyDescent="0.2">
      <c r="B4980" s="11"/>
      <c r="D4980" s="14">
        <f t="shared" si="827"/>
        <v>49.779999999998665</v>
      </c>
      <c r="E4980" s="11">
        <f t="shared" si="829"/>
        <v>37.840000000001169</v>
      </c>
      <c r="F4980" s="11">
        <f t="shared" si="826"/>
        <v>-371.21040000001148</v>
      </c>
      <c r="G4980" s="11" t="str">
        <f t="shared" ca="1" si="412"/>
        <v/>
      </c>
      <c r="H4980" s="15">
        <f t="shared" si="830"/>
        <v>0</v>
      </c>
      <c r="I4980" s="11">
        <f t="shared" ca="1" si="1"/>
        <v>-371.21039999999999</v>
      </c>
      <c r="J4980" s="11"/>
      <c r="K4980" s="9">
        <f t="shared" ca="1" si="828"/>
        <v>-25.638939369999999</v>
      </c>
      <c r="L4980" s="9"/>
      <c r="M4980" s="11"/>
      <c r="N4980" s="11"/>
      <c r="O4980" s="11"/>
      <c r="P4980" s="13"/>
      <c r="Q4980" s="11"/>
      <c r="R4980" s="11"/>
      <c r="S4980" s="11"/>
    </row>
    <row r="4981" spans="2:19" x14ac:dyDescent="0.2">
      <c r="B4981" s="11"/>
      <c r="D4981" s="14">
        <f t="shared" si="827"/>
        <v>49.789999999998663</v>
      </c>
      <c r="E4981" s="11">
        <f t="shared" si="829"/>
        <v>37.840000000001169</v>
      </c>
      <c r="F4981" s="11">
        <f t="shared" si="826"/>
        <v>-371.21040000001148</v>
      </c>
      <c r="G4981" s="11" t="str">
        <f t="shared" ca="1" si="412"/>
        <v/>
      </c>
      <c r="H4981" s="15">
        <f t="shared" si="830"/>
        <v>0</v>
      </c>
      <c r="I4981" s="11">
        <f t="shared" ca="1" si="1"/>
        <v>-371.21039999999999</v>
      </c>
      <c r="J4981" s="11"/>
      <c r="K4981" s="9">
        <f t="shared" ca="1" si="828"/>
        <v>-25.638939369999999</v>
      </c>
      <c r="L4981" s="9"/>
      <c r="M4981" s="11"/>
      <c r="N4981" s="11"/>
      <c r="O4981" s="11"/>
      <c r="P4981" s="13"/>
      <c r="Q4981" s="11"/>
      <c r="R4981" s="11"/>
      <c r="S4981" s="11"/>
    </row>
    <row r="4982" spans="2:19" x14ac:dyDescent="0.2">
      <c r="B4982" s="11"/>
      <c r="D4982" s="14">
        <f t="shared" si="827"/>
        <v>49.799999999998661</v>
      </c>
      <c r="E4982" s="11">
        <f t="shared" si="829"/>
        <v>37.840000000001169</v>
      </c>
      <c r="F4982" s="11">
        <f t="shared" si="826"/>
        <v>-371.21040000001148</v>
      </c>
      <c r="G4982" s="11" t="str">
        <f t="shared" ca="1" si="412"/>
        <v/>
      </c>
      <c r="H4982" s="15">
        <f t="shared" si="830"/>
        <v>0</v>
      </c>
      <c r="I4982" s="11">
        <f t="shared" ca="1" si="1"/>
        <v>-371.21039999999999</v>
      </c>
      <c r="J4982" s="11"/>
      <c r="K4982" s="9">
        <f t="shared" ca="1" si="828"/>
        <v>-25.638939369999999</v>
      </c>
      <c r="L4982" s="9"/>
      <c r="M4982" s="11"/>
      <c r="N4982" s="11"/>
      <c r="O4982" s="11"/>
      <c r="P4982" s="13"/>
      <c r="Q4982" s="11"/>
      <c r="R4982" s="11"/>
      <c r="S4982" s="11"/>
    </row>
    <row r="4983" spans="2:19" x14ac:dyDescent="0.2">
      <c r="B4983" s="11"/>
      <c r="D4983" s="14">
        <f t="shared" si="827"/>
        <v>49.809999999998659</v>
      </c>
      <c r="E4983" s="11">
        <f t="shared" si="829"/>
        <v>37.840000000001169</v>
      </c>
      <c r="F4983" s="11">
        <f t="shared" si="826"/>
        <v>-371.21040000001148</v>
      </c>
      <c r="G4983" s="11" t="str">
        <f t="shared" ca="1" si="412"/>
        <v/>
      </c>
      <c r="H4983" s="15">
        <f t="shared" si="830"/>
        <v>0</v>
      </c>
      <c r="I4983" s="11">
        <f t="shared" ca="1" si="1"/>
        <v>-371.21039999999999</v>
      </c>
      <c r="J4983" s="11"/>
      <c r="K4983" s="9">
        <f t="shared" ca="1" si="828"/>
        <v>-25.638939369999999</v>
      </c>
      <c r="L4983" s="9"/>
      <c r="M4983" s="11"/>
      <c r="N4983" s="11"/>
      <c r="O4983" s="11"/>
      <c r="P4983" s="13"/>
      <c r="Q4983" s="11"/>
      <c r="R4983" s="11"/>
      <c r="S4983" s="11"/>
    </row>
    <row r="4984" spans="2:19" x14ac:dyDescent="0.2">
      <c r="B4984" s="11"/>
      <c r="D4984" s="14">
        <f t="shared" si="827"/>
        <v>49.819999999998657</v>
      </c>
      <c r="E4984" s="11">
        <f t="shared" si="829"/>
        <v>37.840000000001169</v>
      </c>
      <c r="F4984" s="11">
        <f t="shared" si="826"/>
        <v>-371.21040000001148</v>
      </c>
      <c r="G4984" s="11" t="str">
        <f t="shared" ca="1" si="412"/>
        <v/>
      </c>
      <c r="H4984" s="15">
        <f t="shared" si="830"/>
        <v>0</v>
      </c>
      <c r="I4984" s="11">
        <f t="shared" ca="1" si="1"/>
        <v>-371.21039999999999</v>
      </c>
      <c r="J4984" s="11"/>
      <c r="K4984" s="9">
        <f t="shared" ca="1" si="828"/>
        <v>-25.638939369999999</v>
      </c>
      <c r="L4984" s="9"/>
      <c r="M4984" s="11"/>
      <c r="N4984" s="11"/>
      <c r="O4984" s="11"/>
      <c r="P4984" s="13"/>
      <c r="Q4984" s="11"/>
      <c r="R4984" s="11"/>
      <c r="S4984" s="11"/>
    </row>
    <row r="4985" spans="2:19" x14ac:dyDescent="0.2">
      <c r="B4985" s="11"/>
      <c r="D4985" s="14">
        <f t="shared" si="827"/>
        <v>49.829999999998655</v>
      </c>
      <c r="E4985" s="11">
        <f t="shared" si="829"/>
        <v>37.840000000001169</v>
      </c>
      <c r="F4985" s="11">
        <f t="shared" si="826"/>
        <v>-371.21040000001148</v>
      </c>
      <c r="G4985" s="11" t="str">
        <f t="shared" ca="1" si="412"/>
        <v/>
      </c>
      <c r="H4985" s="15">
        <f t="shared" si="830"/>
        <v>0</v>
      </c>
      <c r="I4985" s="11">
        <f t="shared" ca="1" si="1"/>
        <v>-371.21039999999999</v>
      </c>
      <c r="J4985" s="11"/>
      <c r="K4985" s="9">
        <f t="shared" ca="1" si="828"/>
        <v>-25.638939369999999</v>
      </c>
      <c r="L4985" s="9"/>
      <c r="M4985" s="11"/>
      <c r="N4985" s="11"/>
      <c r="O4985" s="11"/>
      <c r="P4985" s="13"/>
      <c r="Q4985" s="11"/>
      <c r="R4985" s="11"/>
      <c r="S4985" s="11"/>
    </row>
    <row r="4986" spans="2:19" x14ac:dyDescent="0.2">
      <c r="B4986" s="11"/>
      <c r="D4986" s="14">
        <f t="shared" si="827"/>
        <v>49.839999999998653</v>
      </c>
      <c r="E4986" s="11">
        <f t="shared" si="829"/>
        <v>37.840000000001169</v>
      </c>
      <c r="F4986" s="11">
        <f t="shared" si="826"/>
        <v>-371.21040000001148</v>
      </c>
      <c r="G4986" s="11" t="str">
        <f t="shared" ca="1" si="412"/>
        <v/>
      </c>
      <c r="H4986" s="15">
        <f t="shared" si="830"/>
        <v>0</v>
      </c>
      <c r="I4986" s="11">
        <f t="shared" ca="1" si="1"/>
        <v>-371.21039999999999</v>
      </c>
      <c r="J4986" s="11"/>
      <c r="K4986" s="9">
        <f t="shared" ca="1" si="828"/>
        <v>-25.638939369999999</v>
      </c>
      <c r="L4986" s="9"/>
      <c r="M4986" s="11"/>
      <c r="N4986" s="11"/>
      <c r="O4986" s="11"/>
      <c r="P4986" s="13"/>
      <c r="Q4986" s="11"/>
      <c r="R4986" s="11"/>
      <c r="S4986" s="11"/>
    </row>
    <row r="4987" spans="2:19" x14ac:dyDescent="0.2">
      <c r="B4987" s="11"/>
      <c r="D4987" s="14">
        <f t="shared" si="827"/>
        <v>49.849999999998651</v>
      </c>
      <c r="E4987" s="11">
        <f t="shared" si="829"/>
        <v>37.840000000001169</v>
      </c>
      <c r="F4987" s="11">
        <f t="shared" si="826"/>
        <v>-371.21040000001148</v>
      </c>
      <c r="G4987" s="11" t="str">
        <f t="shared" ca="1" si="412"/>
        <v/>
      </c>
      <c r="H4987" s="15">
        <f t="shared" si="830"/>
        <v>0</v>
      </c>
      <c r="I4987" s="11">
        <f t="shared" ca="1" si="1"/>
        <v>-371.21039999999999</v>
      </c>
      <c r="J4987" s="11"/>
      <c r="K4987" s="9">
        <f t="shared" ca="1" si="828"/>
        <v>-25.638939369999999</v>
      </c>
      <c r="L4987" s="9"/>
      <c r="M4987" s="11"/>
      <c r="N4987" s="11"/>
      <c r="O4987" s="11"/>
      <c r="P4987" s="13"/>
      <c r="Q4987" s="11"/>
      <c r="R4987" s="11"/>
      <c r="S4987" s="11"/>
    </row>
    <row r="4988" spans="2:19" x14ac:dyDescent="0.2">
      <c r="B4988" s="11"/>
      <c r="D4988" s="14">
        <f t="shared" si="827"/>
        <v>49.859999999998649</v>
      </c>
      <c r="E4988" s="11">
        <f t="shared" si="829"/>
        <v>37.840000000001169</v>
      </c>
      <c r="F4988" s="11">
        <f t="shared" si="826"/>
        <v>-371.21040000001148</v>
      </c>
      <c r="G4988" s="11" t="str">
        <f t="shared" ca="1" si="412"/>
        <v/>
      </c>
      <c r="H4988" s="15">
        <f t="shared" si="830"/>
        <v>0</v>
      </c>
      <c r="I4988" s="11">
        <f t="shared" ca="1" si="1"/>
        <v>-371.21039999999999</v>
      </c>
      <c r="J4988" s="11"/>
      <c r="K4988" s="9">
        <f t="shared" ca="1" si="828"/>
        <v>-25.638939369999999</v>
      </c>
      <c r="L4988" s="9"/>
      <c r="M4988" s="11"/>
      <c r="N4988" s="11"/>
      <c r="O4988" s="11"/>
      <c r="P4988" s="13"/>
      <c r="Q4988" s="11"/>
      <c r="R4988" s="11"/>
      <c r="S4988" s="11"/>
    </row>
    <row r="4989" spans="2:19" x14ac:dyDescent="0.2">
      <c r="B4989" s="11"/>
      <c r="D4989" s="14">
        <f t="shared" si="827"/>
        <v>49.869999999998647</v>
      </c>
      <c r="E4989" s="11">
        <f t="shared" si="829"/>
        <v>37.840000000001169</v>
      </c>
      <c r="F4989" s="11">
        <f t="shared" si="826"/>
        <v>-371.21040000001148</v>
      </c>
      <c r="G4989" s="11" t="str">
        <f t="shared" ca="1" si="412"/>
        <v/>
      </c>
      <c r="H4989" s="15">
        <f t="shared" si="830"/>
        <v>0</v>
      </c>
      <c r="I4989" s="11">
        <f t="shared" ca="1" si="1"/>
        <v>-371.21039999999999</v>
      </c>
      <c r="J4989" s="11"/>
      <c r="K4989" s="9">
        <f t="shared" ca="1" si="828"/>
        <v>-25.638939369999999</v>
      </c>
      <c r="L4989" s="9"/>
      <c r="M4989" s="11"/>
      <c r="N4989" s="11"/>
      <c r="O4989" s="11"/>
      <c r="P4989" s="13"/>
      <c r="Q4989" s="11"/>
      <c r="R4989" s="11"/>
      <c r="S4989" s="11"/>
    </row>
    <row r="4990" spans="2:19" x14ac:dyDescent="0.2">
      <c r="B4990" s="11"/>
      <c r="D4990" s="14">
        <f t="shared" si="827"/>
        <v>49.879999999998645</v>
      </c>
      <c r="E4990" s="11">
        <f t="shared" si="829"/>
        <v>37.840000000001169</v>
      </c>
      <c r="F4990" s="11">
        <f t="shared" si="826"/>
        <v>-371.21040000001148</v>
      </c>
      <c r="G4990" s="11" t="str">
        <f t="shared" ca="1" si="412"/>
        <v/>
      </c>
      <c r="H4990" s="15">
        <f t="shared" si="830"/>
        <v>0</v>
      </c>
      <c r="I4990" s="11">
        <f t="shared" ca="1" si="1"/>
        <v>-371.21039999999999</v>
      </c>
      <c r="J4990" s="11"/>
      <c r="K4990" s="9">
        <f t="shared" ca="1" si="828"/>
        <v>-25.638939369999999</v>
      </c>
      <c r="L4990" s="9"/>
      <c r="M4990" s="11"/>
      <c r="N4990" s="11"/>
      <c r="O4990" s="11"/>
      <c r="P4990" s="13"/>
      <c r="Q4990" s="11"/>
      <c r="R4990" s="11"/>
      <c r="S4990" s="11"/>
    </row>
    <row r="4991" spans="2:19" x14ac:dyDescent="0.2">
      <c r="B4991" s="11"/>
      <c r="D4991" s="14">
        <f t="shared" si="827"/>
        <v>49.889999999998643</v>
      </c>
      <c r="E4991" s="11">
        <f t="shared" si="829"/>
        <v>37.840000000001169</v>
      </c>
      <c r="F4991" s="11">
        <f t="shared" si="826"/>
        <v>-371.21040000001148</v>
      </c>
      <c r="G4991" s="11" t="str">
        <f t="shared" ca="1" si="412"/>
        <v/>
      </c>
      <c r="H4991" s="15">
        <f t="shared" si="830"/>
        <v>0</v>
      </c>
      <c r="I4991" s="11">
        <f t="shared" ca="1" si="1"/>
        <v>-371.21039999999999</v>
      </c>
      <c r="J4991" s="11"/>
      <c r="K4991" s="9">
        <f t="shared" ca="1" si="828"/>
        <v>-25.638939369999999</v>
      </c>
      <c r="L4991" s="9"/>
      <c r="M4991" s="11"/>
      <c r="N4991" s="11"/>
      <c r="O4991" s="11"/>
      <c r="P4991" s="13"/>
      <c r="Q4991" s="11"/>
      <c r="R4991" s="11"/>
      <c r="S4991" s="11"/>
    </row>
    <row r="4992" spans="2:19" x14ac:dyDescent="0.2">
      <c r="B4992" s="11"/>
      <c r="D4992" s="14">
        <f t="shared" si="827"/>
        <v>49.899999999998641</v>
      </c>
      <c r="E4992" s="11">
        <f t="shared" si="829"/>
        <v>37.840000000001169</v>
      </c>
      <c r="F4992" s="11">
        <f t="shared" si="826"/>
        <v>-371.21040000001148</v>
      </c>
      <c r="G4992" s="11" t="str">
        <f t="shared" ca="1" si="412"/>
        <v/>
      </c>
      <c r="H4992" s="15">
        <f t="shared" si="830"/>
        <v>0</v>
      </c>
      <c r="I4992" s="11">
        <f t="shared" ca="1" si="1"/>
        <v>-371.21039999999999</v>
      </c>
      <c r="J4992" s="11"/>
      <c r="K4992" s="9">
        <f t="shared" ca="1" si="828"/>
        <v>-25.638939369999999</v>
      </c>
      <c r="L4992" s="9"/>
      <c r="M4992" s="11"/>
      <c r="N4992" s="11"/>
      <c r="O4992" s="11"/>
      <c r="P4992" s="13"/>
      <c r="Q4992" s="11"/>
      <c r="R4992" s="11"/>
      <c r="S4992" s="11"/>
    </row>
    <row r="4993" spans="2:19" x14ac:dyDescent="0.2">
      <c r="B4993" s="11"/>
      <c r="D4993" s="14">
        <f t="shared" si="827"/>
        <v>49.909999999998639</v>
      </c>
      <c r="E4993" s="11">
        <f t="shared" si="829"/>
        <v>37.840000000001169</v>
      </c>
      <c r="F4993" s="11">
        <f t="shared" si="826"/>
        <v>-371.21040000001148</v>
      </c>
      <c r="G4993" s="11" t="str">
        <f t="shared" ca="1" si="412"/>
        <v/>
      </c>
      <c r="H4993" s="15">
        <f t="shared" si="830"/>
        <v>0</v>
      </c>
      <c r="I4993" s="11">
        <f t="shared" ca="1" si="1"/>
        <v>-371.21039999999999</v>
      </c>
      <c r="J4993" s="11"/>
      <c r="K4993" s="9">
        <f t="shared" ca="1" si="828"/>
        <v>-25.638939369999999</v>
      </c>
      <c r="L4993" s="9"/>
      <c r="M4993" s="11"/>
      <c r="N4993" s="11"/>
      <c r="O4993" s="11"/>
      <c r="P4993" s="13"/>
      <c r="Q4993" s="11"/>
      <c r="R4993" s="11"/>
      <c r="S4993" s="11"/>
    </row>
    <row r="4994" spans="2:19" x14ac:dyDescent="0.2">
      <c r="B4994" s="11"/>
      <c r="D4994" s="14">
        <f t="shared" si="827"/>
        <v>49.919999999998637</v>
      </c>
      <c r="E4994" s="11">
        <f t="shared" si="829"/>
        <v>37.840000000001169</v>
      </c>
      <c r="F4994" s="11">
        <f t="shared" ref="F4994:F5057" si="831">E4994*Grav</f>
        <v>-371.21040000001148</v>
      </c>
      <c r="G4994" s="11" t="str">
        <f t="shared" ca="1" si="412"/>
        <v/>
      </c>
      <c r="H4994" s="15">
        <f t="shared" si="830"/>
        <v>0</v>
      </c>
      <c r="I4994" s="11">
        <f t="shared" ca="1" si="1"/>
        <v>-371.21039999999999</v>
      </c>
      <c r="J4994" s="11"/>
      <c r="K4994" s="9">
        <f t="shared" ca="1" si="828"/>
        <v>-25.638939369999999</v>
      </c>
      <c r="L4994" s="9"/>
      <c r="M4994" s="11"/>
      <c r="N4994" s="11"/>
      <c r="O4994" s="11"/>
      <c r="P4994" s="13"/>
      <c r="Q4994" s="11"/>
      <c r="R4994" s="11"/>
      <c r="S4994" s="11"/>
    </row>
    <row r="4995" spans="2:19" x14ac:dyDescent="0.2">
      <c r="B4995" s="11"/>
      <c r="D4995" s="14">
        <f t="shared" ref="D4995:D5002" si="832">D4994+DeltaT</f>
        <v>49.929999999998635</v>
      </c>
      <c r="E4995" s="11">
        <f t="shared" si="829"/>
        <v>37.840000000001169</v>
      </c>
      <c r="F4995" s="11">
        <f t="shared" si="831"/>
        <v>-371.21040000001148</v>
      </c>
      <c r="G4995" s="11" t="str">
        <f t="shared" ca="1" si="412"/>
        <v/>
      </c>
      <c r="H4995" s="15">
        <f t="shared" si="830"/>
        <v>0</v>
      </c>
      <c r="I4995" s="11">
        <f t="shared" ca="1" si="1"/>
        <v>-371.21039999999999</v>
      </c>
      <c r="J4995" s="11"/>
      <c r="K4995" s="9">
        <f t="shared" ref="K4995:K5058" ca="1" si="833">K4994+J4994*DeltaT</f>
        <v>-25.638939369999999</v>
      </c>
      <c r="L4995" s="9"/>
      <c r="M4995" s="11"/>
      <c r="N4995" s="11"/>
      <c r="O4995" s="11"/>
      <c r="P4995" s="13"/>
      <c r="Q4995" s="11"/>
      <c r="R4995" s="11"/>
      <c r="S4995" s="11"/>
    </row>
    <row r="4996" spans="2:19" x14ac:dyDescent="0.2">
      <c r="B4996" s="11"/>
      <c r="D4996" s="14">
        <f t="shared" si="832"/>
        <v>49.939999999998633</v>
      </c>
      <c r="E4996" s="11">
        <f t="shared" si="829"/>
        <v>37.840000000001169</v>
      </c>
      <c r="F4996" s="11">
        <f t="shared" si="831"/>
        <v>-371.21040000001148</v>
      </c>
      <c r="G4996" s="11" t="str">
        <f t="shared" ca="1" si="412"/>
        <v/>
      </c>
      <c r="H4996" s="15">
        <f t="shared" si="830"/>
        <v>0</v>
      </c>
      <c r="I4996" s="11">
        <f t="shared" ca="1" si="1"/>
        <v>-371.21039999999999</v>
      </c>
      <c r="J4996" s="11"/>
      <c r="K4996" s="9">
        <f t="shared" ca="1" si="833"/>
        <v>-25.638939369999999</v>
      </c>
      <c r="L4996" s="9"/>
      <c r="M4996" s="11"/>
      <c r="N4996" s="11"/>
      <c r="O4996" s="11"/>
      <c r="P4996" s="13"/>
      <c r="Q4996" s="11"/>
      <c r="R4996" s="11"/>
      <c r="S4996" s="11"/>
    </row>
    <row r="4997" spans="2:19" x14ac:dyDescent="0.2">
      <c r="B4997" s="11"/>
      <c r="D4997" s="14">
        <f t="shared" si="832"/>
        <v>49.949999999998631</v>
      </c>
      <c r="E4997" s="11">
        <f t="shared" si="829"/>
        <v>37.840000000001169</v>
      </c>
      <c r="F4997" s="11">
        <f t="shared" si="831"/>
        <v>-371.21040000001148</v>
      </c>
      <c r="G4997" s="11" t="str">
        <f t="shared" ca="1" si="412"/>
        <v/>
      </c>
      <c r="H4997" s="15">
        <f t="shared" si="830"/>
        <v>0</v>
      </c>
      <c r="I4997" s="11">
        <f t="shared" ca="1" si="1"/>
        <v>-371.21039999999999</v>
      </c>
      <c r="J4997" s="11"/>
      <c r="K4997" s="9">
        <f t="shared" ca="1" si="833"/>
        <v>-25.638939369999999</v>
      </c>
      <c r="L4997" s="9"/>
      <c r="M4997" s="11"/>
      <c r="N4997" s="11"/>
      <c r="O4997" s="11"/>
      <c r="P4997" s="13"/>
      <c r="Q4997" s="11"/>
      <c r="R4997" s="11"/>
      <c r="S4997" s="11"/>
    </row>
    <row r="4998" spans="2:19" x14ac:dyDescent="0.2">
      <c r="B4998" s="11"/>
      <c r="D4998" s="14">
        <f t="shared" si="832"/>
        <v>49.95999999999863</v>
      </c>
      <c r="E4998" s="11">
        <f t="shared" ref="E4998:E5061" si="834">IF(D4998&lt;ThrustCurveTime,E4997-(Mdot)/10,E4997)</f>
        <v>37.840000000001169</v>
      </c>
      <c r="F4998" s="11">
        <f t="shared" si="831"/>
        <v>-371.21040000001148</v>
      </c>
      <c r="G4998" s="11" t="str">
        <f t="shared" ca="1" si="412"/>
        <v/>
      </c>
      <c r="H4998" s="15">
        <f t="shared" si="830"/>
        <v>0</v>
      </c>
      <c r="I4998" s="11">
        <f t="shared" ca="1" si="1"/>
        <v>-371.21039999999999</v>
      </c>
      <c r="J4998" s="11"/>
      <c r="K4998" s="9">
        <f t="shared" ca="1" si="833"/>
        <v>-25.638939369999999</v>
      </c>
      <c r="L4998" s="9"/>
      <c r="M4998" s="11"/>
      <c r="N4998" s="11"/>
      <c r="O4998" s="11"/>
      <c r="P4998" s="13"/>
      <c r="Q4998" s="11"/>
      <c r="R4998" s="11"/>
      <c r="S4998" s="11"/>
    </row>
    <row r="4999" spans="2:19" x14ac:dyDescent="0.2">
      <c r="B4999" s="11"/>
      <c r="D4999" s="14">
        <f t="shared" si="832"/>
        <v>49.969999999998628</v>
      </c>
      <c r="E4999" s="11">
        <f t="shared" si="834"/>
        <v>37.840000000001169</v>
      </c>
      <c r="F4999" s="11">
        <f t="shared" si="831"/>
        <v>-371.21040000001148</v>
      </c>
      <c r="G4999" s="11" t="str">
        <f t="shared" ca="1" si="412"/>
        <v/>
      </c>
      <c r="H4999" s="15">
        <f t="shared" si="830"/>
        <v>0</v>
      </c>
      <c r="I4999" s="11">
        <f t="shared" ca="1" si="1"/>
        <v>-371.21039999999999</v>
      </c>
      <c r="J4999" s="11"/>
      <c r="K4999" s="9">
        <f t="shared" ca="1" si="833"/>
        <v>-25.638939369999999</v>
      </c>
      <c r="L4999" s="9"/>
      <c r="M4999" s="11"/>
      <c r="N4999" s="11"/>
      <c r="O4999" s="11"/>
      <c r="P4999" s="13"/>
      <c r="Q4999" s="11"/>
      <c r="R4999" s="11"/>
      <c r="S4999" s="11"/>
    </row>
    <row r="5000" spans="2:19" x14ac:dyDescent="0.2">
      <c r="B5000" s="11"/>
      <c r="D5000" s="14">
        <f t="shared" si="832"/>
        <v>49.979999999998626</v>
      </c>
      <c r="E5000" s="11">
        <f t="shared" si="834"/>
        <v>37.840000000001169</v>
      </c>
      <c r="F5000" s="11">
        <f t="shared" si="831"/>
        <v>-371.21040000001148</v>
      </c>
      <c r="G5000" s="11" t="str">
        <f t="shared" ca="1" si="412"/>
        <v/>
      </c>
      <c r="H5000" s="15">
        <f t="shared" si="830"/>
        <v>0</v>
      </c>
      <c r="I5000" s="11">
        <f t="shared" ca="1" si="1"/>
        <v>-371.21039999999999</v>
      </c>
      <c r="J5000" s="11"/>
      <c r="K5000" s="9">
        <f t="shared" ca="1" si="833"/>
        <v>-25.638939369999999</v>
      </c>
      <c r="L5000" s="9"/>
      <c r="M5000" s="11"/>
      <c r="N5000" s="11"/>
      <c r="O5000" s="11"/>
      <c r="P5000" s="13"/>
      <c r="Q5000" s="11"/>
      <c r="R5000" s="11"/>
      <c r="S5000" s="11"/>
    </row>
    <row r="5001" spans="2:19" x14ac:dyDescent="0.2">
      <c r="B5001" s="11"/>
      <c r="D5001" s="14">
        <f t="shared" si="832"/>
        <v>49.989999999998624</v>
      </c>
      <c r="E5001" s="11">
        <f t="shared" si="834"/>
        <v>37.840000000001169</v>
      </c>
      <c r="F5001" s="11">
        <f t="shared" si="831"/>
        <v>-371.21040000001148</v>
      </c>
      <c r="G5001" s="11" t="str">
        <f t="shared" ca="1" si="412"/>
        <v/>
      </c>
      <c r="H5001" s="15">
        <f t="shared" si="830"/>
        <v>0</v>
      </c>
      <c r="I5001" s="11">
        <f t="shared" ca="1" si="1"/>
        <v>-371.21039999999999</v>
      </c>
      <c r="J5001" s="11"/>
      <c r="K5001" s="9">
        <f t="shared" ca="1" si="833"/>
        <v>-25.638939369999999</v>
      </c>
      <c r="L5001" s="9"/>
      <c r="M5001" s="11"/>
      <c r="N5001" s="11"/>
      <c r="O5001" s="11"/>
      <c r="P5001" s="13"/>
      <c r="Q5001" s="11"/>
      <c r="R5001" s="11"/>
      <c r="S5001" s="11"/>
    </row>
    <row r="5002" spans="2:19" x14ac:dyDescent="0.2">
      <c r="B5002" s="11"/>
      <c r="D5002" s="14">
        <f t="shared" si="832"/>
        <v>49.999999999998622</v>
      </c>
      <c r="E5002" s="11">
        <f t="shared" si="834"/>
        <v>37.840000000001169</v>
      </c>
      <c r="F5002" s="11">
        <f t="shared" si="831"/>
        <v>-371.21040000001148</v>
      </c>
      <c r="G5002" s="11" t="str">
        <f t="shared" ca="1" si="412"/>
        <v/>
      </c>
      <c r="H5002" s="15">
        <f t="shared" si="830"/>
        <v>0</v>
      </c>
      <c r="I5002" s="11">
        <f t="shared" ca="1" si="1"/>
        <v>-371.21039999999999</v>
      </c>
      <c r="J5002" s="11"/>
      <c r="K5002" s="9">
        <f t="shared" ca="1" si="833"/>
        <v>-25.638939369999999</v>
      </c>
      <c r="L5002" s="9"/>
      <c r="M5002" s="11"/>
      <c r="N5002" s="11"/>
      <c r="O5002" s="11"/>
      <c r="P5002" s="13"/>
      <c r="Q5002" s="11"/>
      <c r="R5002" s="11"/>
      <c r="S5002" s="11"/>
    </row>
    <row r="5003" spans="2:19" x14ac:dyDescent="0.2">
      <c r="B5003" s="11"/>
      <c r="D5003" s="14"/>
      <c r="F5003" s="11"/>
      <c r="G5003" s="11"/>
      <c r="H5003" s="15"/>
      <c r="I5003" s="11">
        <f t="shared" si="1"/>
        <v>0</v>
      </c>
      <c r="J5003" s="11"/>
      <c r="K5003" s="9">
        <f t="shared" ca="1" si="833"/>
        <v>-25.638939369999999</v>
      </c>
      <c r="L5003" s="9"/>
      <c r="M5003" s="11"/>
      <c r="N5003" s="11"/>
      <c r="O5003" s="11"/>
      <c r="P5003" s="13"/>
      <c r="Q5003" s="11"/>
      <c r="R5003" s="11"/>
      <c r="S5003" s="11"/>
    </row>
    <row r="5004" spans="2:19" x14ac:dyDescent="0.2">
      <c r="B5004" s="11"/>
      <c r="D5004" s="14"/>
      <c r="F5004" s="11"/>
      <c r="G5004" s="11"/>
      <c r="H5004" s="15"/>
      <c r="I5004" s="11">
        <f t="shared" si="1"/>
        <v>0</v>
      </c>
      <c r="J5004" s="11"/>
      <c r="K5004" s="9">
        <f t="shared" ca="1" si="833"/>
        <v>-25.638939369999999</v>
      </c>
      <c r="L5004" s="9"/>
      <c r="M5004" s="11"/>
      <c r="N5004" s="11"/>
      <c r="O5004" s="11"/>
      <c r="P5004" s="13"/>
      <c r="Q5004" s="11"/>
      <c r="R5004" s="11"/>
      <c r="S5004" s="11"/>
    </row>
    <row r="5005" spans="2:19" x14ac:dyDescent="0.2">
      <c r="B5005" s="11"/>
      <c r="D5005" s="14"/>
      <c r="F5005" s="11"/>
      <c r="G5005" s="11"/>
      <c r="H5005" s="15"/>
      <c r="I5005" s="11">
        <f t="shared" si="1"/>
        <v>0</v>
      </c>
      <c r="J5005" s="11"/>
      <c r="K5005" s="9">
        <f t="shared" ca="1" si="833"/>
        <v>-25.638939369999999</v>
      </c>
      <c r="L5005" s="9"/>
      <c r="M5005" s="11"/>
      <c r="N5005" s="11"/>
      <c r="O5005" s="11"/>
      <c r="P5005" s="13"/>
      <c r="Q5005" s="11"/>
      <c r="R5005" s="11"/>
      <c r="S5005" s="11"/>
    </row>
    <row r="5006" spans="2:19" x14ac:dyDescent="0.2">
      <c r="B5006" s="11"/>
      <c r="D5006" s="14"/>
      <c r="F5006" s="11"/>
      <c r="G5006" s="11"/>
      <c r="H5006" s="15"/>
      <c r="I5006" s="11">
        <f t="shared" si="1"/>
        <v>0</v>
      </c>
      <c r="J5006" s="11"/>
      <c r="K5006" s="9">
        <f t="shared" ca="1" si="833"/>
        <v>-25.638939369999999</v>
      </c>
      <c r="L5006" s="9"/>
      <c r="M5006" s="11"/>
      <c r="N5006" s="11"/>
      <c r="O5006" s="11"/>
      <c r="P5006" s="13"/>
      <c r="Q5006" s="11"/>
      <c r="R5006" s="11"/>
      <c r="S5006" s="11"/>
    </row>
    <row r="5007" spans="2:19" x14ac:dyDescent="0.2">
      <c r="B5007" s="11"/>
      <c r="D5007" s="14"/>
      <c r="F5007" s="11"/>
      <c r="G5007" s="11"/>
      <c r="H5007" s="15"/>
      <c r="I5007" s="11">
        <f t="shared" si="1"/>
        <v>0</v>
      </c>
      <c r="J5007" s="11"/>
      <c r="K5007" s="9">
        <f t="shared" ca="1" si="833"/>
        <v>-25.638939369999999</v>
      </c>
      <c r="L5007" s="9"/>
      <c r="M5007" s="11"/>
      <c r="N5007" s="11"/>
      <c r="O5007" s="11"/>
      <c r="P5007" s="13"/>
      <c r="Q5007" s="11"/>
      <c r="R5007" s="11"/>
      <c r="S5007" s="11"/>
    </row>
    <row r="5008" spans="2:19" x14ac:dyDescent="0.2">
      <c r="B5008" s="11"/>
      <c r="D5008" s="14"/>
      <c r="F5008" s="11"/>
      <c r="G5008" s="11"/>
      <c r="H5008" s="15"/>
      <c r="I5008" s="11">
        <f t="shared" si="1"/>
        <v>0</v>
      </c>
      <c r="J5008" s="11"/>
      <c r="K5008" s="9">
        <f t="shared" ca="1" si="833"/>
        <v>-25.638939369999999</v>
      </c>
      <c r="L5008" s="9"/>
      <c r="M5008" s="11"/>
      <c r="N5008" s="11"/>
      <c r="O5008" s="11"/>
      <c r="P5008" s="13"/>
      <c r="Q5008" s="11"/>
      <c r="R5008" s="11"/>
      <c r="S5008" s="11"/>
    </row>
    <row r="5009" spans="2:19" x14ac:dyDescent="0.2">
      <c r="B5009" s="11"/>
      <c r="D5009" s="14"/>
      <c r="F5009" s="11"/>
      <c r="G5009" s="11"/>
      <c r="H5009" s="15"/>
      <c r="I5009" s="11">
        <f t="shared" si="1"/>
        <v>0</v>
      </c>
      <c r="J5009" s="11"/>
      <c r="K5009" s="9">
        <f t="shared" ca="1" si="833"/>
        <v>-25.638939369999999</v>
      </c>
      <c r="L5009" s="9"/>
      <c r="M5009" s="11"/>
      <c r="N5009" s="11"/>
      <c r="O5009" s="11"/>
      <c r="P5009" s="13"/>
      <c r="Q5009" s="11"/>
      <c r="R5009" s="11"/>
      <c r="S5009" s="11"/>
    </row>
    <row r="5010" spans="2:19" x14ac:dyDescent="0.2">
      <c r="B5010" s="11"/>
      <c r="D5010" s="14"/>
      <c r="F5010" s="11"/>
      <c r="G5010" s="11"/>
      <c r="H5010" s="15"/>
      <c r="I5010" s="11">
        <f t="shared" si="1"/>
        <v>0</v>
      </c>
      <c r="J5010" s="11"/>
      <c r="K5010" s="9">
        <f t="shared" ca="1" si="833"/>
        <v>-25.638939369999999</v>
      </c>
      <c r="L5010" s="9"/>
      <c r="M5010" s="11"/>
      <c r="N5010" s="11"/>
      <c r="O5010" s="11"/>
      <c r="P5010" s="13"/>
      <c r="Q5010" s="11"/>
      <c r="R5010" s="11"/>
      <c r="S5010" s="11"/>
    </row>
    <row r="5011" spans="2:19" x14ac:dyDescent="0.2">
      <c r="B5011" s="11"/>
      <c r="D5011" s="14"/>
      <c r="F5011" s="11"/>
      <c r="G5011" s="11"/>
      <c r="H5011" s="15"/>
      <c r="I5011" s="11">
        <f t="shared" si="1"/>
        <v>0</v>
      </c>
      <c r="J5011" s="11"/>
      <c r="K5011" s="9">
        <f t="shared" ca="1" si="833"/>
        <v>-25.638939369999999</v>
      </c>
      <c r="L5011" s="9"/>
      <c r="M5011" s="11"/>
      <c r="N5011" s="11"/>
      <c r="O5011" s="11"/>
      <c r="P5011" s="13"/>
      <c r="Q5011" s="11"/>
      <c r="R5011" s="11"/>
      <c r="S5011" s="11"/>
    </row>
    <row r="5012" spans="2:19" x14ac:dyDescent="0.2">
      <c r="B5012" s="11"/>
      <c r="D5012" s="14"/>
      <c r="F5012" s="11"/>
      <c r="G5012" s="11"/>
      <c r="H5012" s="15"/>
      <c r="I5012" s="11">
        <f t="shared" si="1"/>
        <v>0</v>
      </c>
      <c r="J5012" s="11"/>
      <c r="K5012" s="9">
        <f t="shared" ca="1" si="833"/>
        <v>-25.638939369999999</v>
      </c>
      <c r="L5012" s="9"/>
      <c r="M5012" s="11"/>
      <c r="N5012" s="11"/>
      <c r="O5012" s="11"/>
      <c r="P5012" s="13"/>
      <c r="Q5012" s="11"/>
      <c r="R5012" s="11"/>
      <c r="S5012" s="11"/>
    </row>
    <row r="5013" spans="2:19" x14ac:dyDescent="0.2">
      <c r="B5013" s="11"/>
      <c r="D5013" s="14"/>
      <c r="F5013" s="11"/>
      <c r="G5013" s="11"/>
      <c r="H5013" s="15"/>
      <c r="I5013" s="11">
        <f t="shared" si="1"/>
        <v>0</v>
      </c>
      <c r="J5013" s="11"/>
      <c r="K5013" s="9">
        <f t="shared" ca="1" si="833"/>
        <v>-25.638939369999999</v>
      </c>
      <c r="L5013" s="9"/>
      <c r="M5013" s="11"/>
      <c r="N5013" s="11"/>
      <c r="O5013" s="11"/>
      <c r="P5013" s="13"/>
      <c r="Q5013" s="11"/>
      <c r="R5013" s="11"/>
      <c r="S5013" s="11"/>
    </row>
    <row r="5014" spans="2:19" x14ac:dyDescent="0.2">
      <c r="B5014" s="11"/>
      <c r="D5014" s="14"/>
      <c r="F5014" s="11"/>
      <c r="G5014" s="11"/>
      <c r="H5014" s="15"/>
      <c r="I5014" s="11">
        <f t="shared" si="1"/>
        <v>0</v>
      </c>
      <c r="J5014" s="11"/>
      <c r="K5014" s="9">
        <f t="shared" ca="1" si="833"/>
        <v>-25.638939369999999</v>
      </c>
      <c r="L5014" s="9"/>
      <c r="M5014" s="11"/>
      <c r="N5014" s="11"/>
      <c r="O5014" s="11"/>
      <c r="P5014" s="13"/>
      <c r="Q5014" s="11"/>
      <c r="R5014" s="11"/>
      <c r="S5014" s="11"/>
    </row>
    <row r="5015" spans="2:19" x14ac:dyDescent="0.2">
      <c r="B5015" s="11"/>
      <c r="D5015" s="14"/>
      <c r="F5015" s="11"/>
      <c r="G5015" s="11"/>
      <c r="H5015" s="15"/>
      <c r="I5015" s="11">
        <f t="shared" si="1"/>
        <v>0</v>
      </c>
      <c r="J5015" s="11"/>
      <c r="K5015" s="9">
        <f t="shared" ca="1" si="833"/>
        <v>-25.638939369999999</v>
      </c>
      <c r="L5015" s="9"/>
      <c r="M5015" s="11"/>
      <c r="N5015" s="11"/>
      <c r="O5015" s="11"/>
      <c r="P5015" s="13"/>
      <c r="Q5015" s="11"/>
      <c r="R5015" s="11"/>
      <c r="S5015" s="11"/>
    </row>
    <row r="5016" spans="2:19" x14ac:dyDescent="0.2">
      <c r="B5016" s="11"/>
      <c r="D5016" s="14"/>
      <c r="F5016" s="11"/>
      <c r="G5016" s="11"/>
      <c r="H5016" s="15"/>
      <c r="I5016" s="11">
        <f t="shared" si="1"/>
        <v>0</v>
      </c>
      <c r="J5016" s="11"/>
      <c r="K5016" s="9">
        <f t="shared" ca="1" si="833"/>
        <v>-25.638939369999999</v>
      </c>
      <c r="L5016" s="9"/>
      <c r="M5016" s="11"/>
      <c r="N5016" s="11"/>
      <c r="O5016" s="11"/>
      <c r="P5016" s="13"/>
      <c r="Q5016" s="11"/>
      <c r="R5016" s="11"/>
      <c r="S5016" s="11"/>
    </row>
    <row r="5017" spans="2:19" x14ac:dyDescent="0.2">
      <c r="B5017" s="11"/>
      <c r="D5017" s="14"/>
      <c r="F5017" s="11"/>
      <c r="G5017" s="11"/>
      <c r="H5017" s="15"/>
      <c r="I5017" s="11">
        <f t="shared" si="1"/>
        <v>0</v>
      </c>
      <c r="J5017" s="11"/>
      <c r="K5017" s="9">
        <f t="shared" ca="1" si="833"/>
        <v>-25.638939369999999</v>
      </c>
      <c r="L5017" s="9"/>
      <c r="M5017" s="11"/>
      <c r="N5017" s="11"/>
      <c r="O5017" s="11"/>
      <c r="P5017" s="13"/>
      <c r="Q5017" s="11"/>
      <c r="R5017" s="11"/>
      <c r="S5017" s="11"/>
    </row>
    <row r="5018" spans="2:19" x14ac:dyDescent="0.2">
      <c r="B5018" s="11"/>
      <c r="D5018" s="14"/>
      <c r="F5018" s="11"/>
      <c r="G5018" s="11"/>
      <c r="H5018" s="15"/>
      <c r="I5018" s="11">
        <f t="shared" si="1"/>
        <v>0</v>
      </c>
      <c r="J5018" s="11"/>
      <c r="K5018" s="9">
        <f t="shared" ca="1" si="833"/>
        <v>-25.638939369999999</v>
      </c>
      <c r="L5018" s="9"/>
      <c r="M5018" s="11"/>
      <c r="N5018" s="11"/>
      <c r="O5018" s="11"/>
      <c r="P5018" s="13"/>
      <c r="Q5018" s="11"/>
      <c r="R5018" s="11"/>
      <c r="S5018" s="11"/>
    </row>
    <row r="5019" spans="2:19" x14ac:dyDescent="0.2">
      <c r="B5019" s="11"/>
      <c r="D5019" s="14"/>
      <c r="F5019" s="11"/>
      <c r="G5019" s="11"/>
      <c r="H5019" s="15"/>
      <c r="I5019" s="11">
        <f t="shared" si="1"/>
        <v>0</v>
      </c>
      <c r="J5019" s="11"/>
      <c r="K5019" s="9">
        <f t="shared" ca="1" si="833"/>
        <v>-25.638939369999999</v>
      </c>
      <c r="L5019" s="9"/>
      <c r="M5019" s="11"/>
      <c r="N5019" s="11"/>
      <c r="O5019" s="11"/>
      <c r="P5019" s="13"/>
      <c r="Q5019" s="11"/>
      <c r="R5019" s="11"/>
      <c r="S5019" s="11"/>
    </row>
    <row r="5020" spans="2:19" x14ac:dyDescent="0.2">
      <c r="B5020" s="11"/>
      <c r="D5020" s="14"/>
      <c r="F5020" s="11"/>
      <c r="G5020" s="11"/>
      <c r="H5020" s="15"/>
      <c r="I5020" s="11">
        <f t="shared" si="1"/>
        <v>0</v>
      </c>
      <c r="J5020" s="11"/>
      <c r="K5020" s="9">
        <f t="shared" ca="1" si="833"/>
        <v>-25.638939369999999</v>
      </c>
      <c r="L5020" s="9"/>
      <c r="M5020" s="11"/>
      <c r="N5020" s="11"/>
      <c r="O5020" s="11"/>
      <c r="P5020" s="13"/>
      <c r="Q5020" s="11"/>
      <c r="R5020" s="11"/>
      <c r="S5020" s="11"/>
    </row>
    <row r="5021" spans="2:19" x14ac:dyDescent="0.2">
      <c r="B5021" s="11"/>
      <c r="D5021" s="14"/>
      <c r="F5021" s="11"/>
      <c r="G5021" s="11"/>
      <c r="H5021" s="15"/>
      <c r="I5021" s="11">
        <f t="shared" si="1"/>
        <v>0</v>
      </c>
      <c r="J5021" s="11"/>
      <c r="K5021" s="9">
        <f t="shared" ca="1" si="833"/>
        <v>-25.638939369999999</v>
      </c>
      <c r="L5021" s="9"/>
      <c r="M5021" s="11"/>
      <c r="N5021" s="11"/>
      <c r="O5021" s="11"/>
      <c r="P5021" s="13"/>
      <c r="Q5021" s="11"/>
      <c r="R5021" s="11"/>
      <c r="S5021" s="11"/>
    </row>
    <row r="5022" spans="2:19" x14ac:dyDescent="0.2">
      <c r="B5022" s="11"/>
      <c r="D5022" s="14"/>
      <c r="F5022" s="11"/>
      <c r="G5022" s="11"/>
      <c r="H5022" s="15"/>
      <c r="I5022" s="11">
        <f t="shared" si="1"/>
        <v>0</v>
      </c>
      <c r="J5022" s="11"/>
      <c r="K5022" s="9">
        <f t="shared" ca="1" si="833"/>
        <v>-25.638939369999999</v>
      </c>
      <c r="L5022" s="9"/>
      <c r="M5022" s="11"/>
      <c r="N5022" s="11"/>
      <c r="O5022" s="11"/>
      <c r="P5022" s="13"/>
      <c r="Q5022" s="11"/>
      <c r="R5022" s="11"/>
      <c r="S5022" s="11"/>
    </row>
    <row r="5023" spans="2:19" x14ac:dyDescent="0.2">
      <c r="B5023" s="11"/>
      <c r="D5023" s="14"/>
      <c r="F5023" s="11"/>
      <c r="G5023" s="11"/>
      <c r="H5023" s="15"/>
      <c r="I5023" s="11">
        <f t="shared" si="1"/>
        <v>0</v>
      </c>
      <c r="J5023" s="11"/>
      <c r="K5023" s="9">
        <f t="shared" ca="1" si="833"/>
        <v>-25.638939369999999</v>
      </c>
      <c r="L5023" s="9"/>
      <c r="M5023" s="11"/>
      <c r="N5023" s="11"/>
      <c r="O5023" s="11"/>
      <c r="P5023" s="13"/>
      <c r="Q5023" s="11"/>
      <c r="R5023" s="11"/>
      <c r="S5023" s="11"/>
    </row>
    <row r="5024" spans="2:19" x14ac:dyDescent="0.2">
      <c r="B5024" s="11"/>
      <c r="D5024" s="14"/>
      <c r="F5024" s="11"/>
      <c r="G5024" s="11"/>
      <c r="H5024" s="15"/>
      <c r="I5024" s="11">
        <f t="shared" si="1"/>
        <v>0</v>
      </c>
      <c r="J5024" s="11"/>
      <c r="K5024" s="9">
        <f t="shared" ca="1" si="833"/>
        <v>-25.638939369999999</v>
      </c>
      <c r="L5024" s="9"/>
      <c r="M5024" s="11"/>
      <c r="N5024" s="11"/>
      <c r="O5024" s="11"/>
      <c r="P5024" s="13"/>
      <c r="Q5024" s="11"/>
      <c r="R5024" s="11"/>
      <c r="S5024" s="11"/>
    </row>
    <row r="5025" spans="2:19" x14ac:dyDescent="0.2">
      <c r="B5025" s="11"/>
      <c r="D5025" s="14"/>
      <c r="F5025" s="11"/>
      <c r="G5025" s="11"/>
      <c r="H5025" s="15"/>
      <c r="I5025" s="11">
        <f t="shared" si="1"/>
        <v>0</v>
      </c>
      <c r="J5025" s="11"/>
      <c r="K5025" s="9">
        <f t="shared" ca="1" si="833"/>
        <v>-25.638939369999999</v>
      </c>
      <c r="L5025" s="9"/>
      <c r="M5025" s="11"/>
      <c r="N5025" s="11"/>
      <c r="O5025" s="11"/>
      <c r="P5025" s="13"/>
      <c r="Q5025" s="11"/>
      <c r="R5025" s="11"/>
      <c r="S5025" s="11"/>
    </row>
    <row r="5026" spans="2:19" x14ac:dyDescent="0.2">
      <c r="B5026" s="11"/>
      <c r="D5026" s="14"/>
      <c r="F5026" s="11"/>
      <c r="G5026" s="11"/>
      <c r="H5026" s="15"/>
      <c r="I5026" s="11">
        <f t="shared" si="1"/>
        <v>0</v>
      </c>
      <c r="J5026" s="11"/>
      <c r="K5026" s="9">
        <f t="shared" ca="1" si="833"/>
        <v>-25.638939369999999</v>
      </c>
      <c r="L5026" s="9"/>
      <c r="M5026" s="11"/>
      <c r="N5026" s="11"/>
      <c r="O5026" s="11"/>
      <c r="P5026" s="13"/>
      <c r="Q5026" s="11"/>
      <c r="R5026" s="11"/>
      <c r="S5026" s="11"/>
    </row>
    <row r="5027" spans="2:19" x14ac:dyDescent="0.2">
      <c r="B5027" s="11"/>
      <c r="D5027" s="14"/>
      <c r="F5027" s="11"/>
      <c r="G5027" s="11"/>
      <c r="H5027" s="15"/>
      <c r="I5027" s="11">
        <f t="shared" si="1"/>
        <v>0</v>
      </c>
      <c r="J5027" s="11"/>
      <c r="K5027" s="9">
        <f t="shared" ca="1" si="833"/>
        <v>-25.638939369999999</v>
      </c>
      <c r="L5027" s="9"/>
      <c r="M5027" s="11"/>
      <c r="N5027" s="11"/>
      <c r="O5027" s="11"/>
      <c r="P5027" s="13"/>
      <c r="Q5027" s="11"/>
      <c r="R5027" s="11"/>
      <c r="S5027" s="11"/>
    </row>
    <row r="5028" spans="2:19" x14ac:dyDescent="0.2">
      <c r="B5028" s="11"/>
      <c r="D5028" s="14"/>
      <c r="F5028" s="11"/>
      <c r="G5028" s="11"/>
      <c r="H5028" s="15"/>
      <c r="I5028" s="11">
        <f t="shared" si="1"/>
        <v>0</v>
      </c>
      <c r="J5028" s="11"/>
      <c r="K5028" s="9">
        <f t="shared" ca="1" si="833"/>
        <v>-25.638939369999999</v>
      </c>
      <c r="L5028" s="9"/>
      <c r="M5028" s="11"/>
      <c r="N5028" s="11"/>
      <c r="O5028" s="11"/>
      <c r="P5028" s="13"/>
      <c r="Q5028" s="11"/>
      <c r="R5028" s="11"/>
      <c r="S5028" s="11"/>
    </row>
    <row r="5029" spans="2:19" x14ac:dyDescent="0.2">
      <c r="B5029" s="11"/>
      <c r="D5029" s="14"/>
      <c r="F5029" s="11"/>
      <c r="G5029" s="11"/>
      <c r="H5029" s="15"/>
      <c r="I5029" s="11">
        <f t="shared" si="1"/>
        <v>0</v>
      </c>
      <c r="J5029" s="11"/>
      <c r="K5029" s="9">
        <f t="shared" ca="1" si="833"/>
        <v>-25.638939369999999</v>
      </c>
      <c r="L5029" s="9"/>
      <c r="M5029" s="11"/>
      <c r="N5029" s="11"/>
      <c r="O5029" s="11"/>
      <c r="P5029" s="13"/>
      <c r="Q5029" s="11"/>
      <c r="R5029" s="11"/>
      <c r="S5029" s="11"/>
    </row>
    <row r="5030" spans="2:19" x14ac:dyDescent="0.2">
      <c r="B5030" s="11"/>
      <c r="D5030" s="14"/>
      <c r="F5030" s="11"/>
      <c r="G5030" s="11"/>
      <c r="H5030" s="15"/>
      <c r="I5030" s="11">
        <f t="shared" si="1"/>
        <v>0</v>
      </c>
      <c r="J5030" s="11"/>
      <c r="K5030" s="9">
        <f t="shared" ca="1" si="833"/>
        <v>-25.638939369999999</v>
      </c>
      <c r="L5030" s="9"/>
      <c r="M5030" s="11"/>
      <c r="N5030" s="11"/>
      <c r="O5030" s="11"/>
      <c r="P5030" s="13"/>
      <c r="Q5030" s="11"/>
      <c r="R5030" s="11"/>
      <c r="S5030" s="11"/>
    </row>
    <row r="5031" spans="2:19" x14ac:dyDescent="0.2">
      <c r="B5031" s="11"/>
      <c r="D5031" s="14"/>
      <c r="F5031" s="11"/>
      <c r="G5031" s="11"/>
      <c r="H5031" s="15"/>
      <c r="I5031" s="11">
        <f t="shared" si="1"/>
        <v>0</v>
      </c>
      <c r="J5031" s="11"/>
      <c r="K5031" s="9">
        <f t="shared" ca="1" si="833"/>
        <v>-25.638939369999999</v>
      </c>
      <c r="L5031" s="9"/>
      <c r="M5031" s="11"/>
      <c r="N5031" s="11"/>
      <c r="O5031" s="11"/>
      <c r="P5031" s="13"/>
      <c r="Q5031" s="11"/>
      <c r="R5031" s="11"/>
      <c r="S5031" s="11"/>
    </row>
    <row r="5032" spans="2:19" x14ac:dyDescent="0.2">
      <c r="B5032" s="11"/>
      <c r="D5032" s="14"/>
      <c r="F5032" s="11"/>
      <c r="G5032" s="11"/>
      <c r="H5032" s="15"/>
      <c r="I5032" s="11">
        <f t="shared" si="1"/>
        <v>0</v>
      </c>
      <c r="J5032" s="11"/>
      <c r="K5032" s="9">
        <f t="shared" ca="1" si="833"/>
        <v>-25.638939369999999</v>
      </c>
      <c r="L5032" s="9"/>
      <c r="M5032" s="11"/>
      <c r="N5032" s="11"/>
      <c r="O5032" s="11"/>
      <c r="P5032" s="13"/>
      <c r="Q5032" s="11"/>
      <c r="R5032" s="11"/>
      <c r="S5032" s="11"/>
    </row>
    <row r="5033" spans="2:19" x14ac:dyDescent="0.2">
      <c r="B5033" s="11"/>
      <c r="D5033" s="14"/>
      <c r="F5033" s="11"/>
      <c r="G5033" s="11"/>
      <c r="H5033" s="15"/>
      <c r="I5033" s="11">
        <f t="shared" si="1"/>
        <v>0</v>
      </c>
      <c r="J5033" s="11"/>
      <c r="K5033" s="9">
        <f t="shared" ca="1" si="833"/>
        <v>-25.638939369999999</v>
      </c>
      <c r="L5033" s="9"/>
      <c r="M5033" s="11"/>
      <c r="N5033" s="11"/>
      <c r="O5033" s="11"/>
      <c r="P5033" s="13"/>
      <c r="Q5033" s="11"/>
      <c r="R5033" s="11"/>
      <c r="S5033" s="11"/>
    </row>
    <row r="5034" spans="2:19" x14ac:dyDescent="0.2">
      <c r="B5034" s="11"/>
      <c r="D5034" s="14"/>
      <c r="F5034" s="11"/>
      <c r="G5034" s="11"/>
      <c r="H5034" s="15"/>
      <c r="I5034" s="11">
        <f t="shared" si="1"/>
        <v>0</v>
      </c>
      <c r="J5034" s="11"/>
      <c r="K5034" s="9">
        <f t="shared" ca="1" si="833"/>
        <v>-25.638939369999999</v>
      </c>
      <c r="L5034" s="9"/>
      <c r="M5034" s="11"/>
      <c r="N5034" s="11"/>
      <c r="O5034" s="11"/>
      <c r="P5034" s="13"/>
      <c r="Q5034" s="11"/>
      <c r="R5034" s="11"/>
      <c r="S5034" s="11"/>
    </row>
    <row r="5035" spans="2:19" x14ac:dyDescent="0.2">
      <c r="B5035" s="11"/>
      <c r="D5035" s="14"/>
      <c r="F5035" s="11"/>
      <c r="G5035" s="11"/>
      <c r="H5035" s="15"/>
      <c r="I5035" s="11">
        <f t="shared" si="1"/>
        <v>0</v>
      </c>
      <c r="J5035" s="11"/>
      <c r="K5035" s="9">
        <f t="shared" ca="1" si="833"/>
        <v>-25.638939369999999</v>
      </c>
      <c r="L5035" s="9"/>
      <c r="M5035" s="11"/>
      <c r="N5035" s="11"/>
      <c r="O5035" s="11"/>
      <c r="P5035" s="13"/>
      <c r="Q5035" s="11"/>
      <c r="R5035" s="11"/>
      <c r="S5035" s="11"/>
    </row>
    <row r="5036" spans="2:19" x14ac:dyDescent="0.2">
      <c r="B5036" s="11"/>
      <c r="D5036" s="14"/>
      <c r="F5036" s="11"/>
      <c r="G5036" s="11"/>
      <c r="H5036" s="15"/>
      <c r="I5036" s="11">
        <f t="shared" si="1"/>
        <v>0</v>
      </c>
      <c r="J5036" s="11"/>
      <c r="K5036" s="9">
        <f t="shared" ca="1" si="833"/>
        <v>-25.638939369999999</v>
      </c>
      <c r="L5036" s="9"/>
      <c r="M5036" s="11"/>
      <c r="N5036" s="11"/>
      <c r="O5036" s="11"/>
      <c r="P5036" s="13"/>
      <c r="Q5036" s="11"/>
      <c r="R5036" s="11"/>
      <c r="S5036" s="11"/>
    </row>
    <row r="5037" spans="2:19" x14ac:dyDescent="0.2">
      <c r="B5037" s="11"/>
      <c r="D5037" s="14"/>
      <c r="F5037" s="11"/>
      <c r="G5037" s="11"/>
      <c r="H5037" s="15"/>
      <c r="I5037" s="11">
        <f t="shared" si="1"/>
        <v>0</v>
      </c>
      <c r="J5037" s="11"/>
      <c r="K5037" s="9">
        <f t="shared" ca="1" si="833"/>
        <v>-25.638939369999999</v>
      </c>
      <c r="L5037" s="9"/>
      <c r="M5037" s="11"/>
      <c r="N5037" s="11"/>
      <c r="O5037" s="11"/>
      <c r="P5037" s="13"/>
      <c r="Q5037" s="11"/>
      <c r="R5037" s="11"/>
      <c r="S5037" s="11"/>
    </row>
    <row r="5038" spans="2:19" x14ac:dyDescent="0.2">
      <c r="B5038" s="11"/>
      <c r="D5038" s="14"/>
      <c r="F5038" s="11"/>
      <c r="G5038" s="11"/>
      <c r="H5038" s="15"/>
      <c r="I5038" s="11">
        <f t="shared" si="1"/>
        <v>0</v>
      </c>
      <c r="J5038" s="11"/>
      <c r="K5038" s="9">
        <f t="shared" ca="1" si="833"/>
        <v>-25.638939369999999</v>
      </c>
      <c r="L5038" s="9"/>
      <c r="M5038" s="11"/>
      <c r="N5038" s="11"/>
      <c r="O5038" s="11"/>
      <c r="P5038" s="13"/>
      <c r="Q5038" s="11"/>
      <c r="R5038" s="11"/>
      <c r="S5038" s="11"/>
    </row>
    <row r="5039" spans="2:19" x14ac:dyDescent="0.2">
      <c r="B5039" s="11"/>
      <c r="D5039" s="14"/>
      <c r="F5039" s="11"/>
      <c r="G5039" s="11"/>
      <c r="H5039" s="15"/>
      <c r="I5039" s="11">
        <f t="shared" si="1"/>
        <v>0</v>
      </c>
      <c r="J5039" s="11"/>
      <c r="K5039" s="9">
        <f t="shared" ca="1" si="833"/>
        <v>-25.638939369999999</v>
      </c>
      <c r="L5039" s="9"/>
      <c r="M5039" s="11"/>
      <c r="N5039" s="11"/>
      <c r="O5039" s="11"/>
      <c r="P5039" s="13"/>
      <c r="Q5039" s="11"/>
      <c r="R5039" s="11"/>
      <c r="S5039" s="11"/>
    </row>
    <row r="5040" spans="2:19" x14ac:dyDescent="0.2">
      <c r="B5040" s="11"/>
      <c r="D5040" s="14"/>
      <c r="F5040" s="11"/>
      <c r="G5040" s="11"/>
      <c r="H5040" s="15"/>
      <c r="I5040" s="11">
        <f t="shared" si="1"/>
        <v>0</v>
      </c>
      <c r="J5040" s="11"/>
      <c r="K5040" s="9">
        <f t="shared" ca="1" si="833"/>
        <v>-25.638939369999999</v>
      </c>
      <c r="L5040" s="9"/>
      <c r="M5040" s="11"/>
      <c r="N5040" s="11"/>
      <c r="O5040" s="11"/>
      <c r="P5040" s="13"/>
      <c r="Q5040" s="11"/>
      <c r="R5040" s="11"/>
      <c r="S5040" s="11"/>
    </row>
    <row r="5041" spans="2:19" x14ac:dyDescent="0.2">
      <c r="B5041" s="11"/>
      <c r="D5041" s="14"/>
      <c r="F5041" s="11"/>
      <c r="G5041" s="11"/>
      <c r="H5041" s="15"/>
      <c r="I5041" s="11">
        <f t="shared" si="1"/>
        <v>0</v>
      </c>
      <c r="J5041" s="11"/>
      <c r="K5041" s="9">
        <f t="shared" ca="1" si="833"/>
        <v>-25.638939369999999</v>
      </c>
      <c r="L5041" s="9"/>
      <c r="M5041" s="11"/>
      <c r="N5041" s="11"/>
      <c r="O5041" s="11"/>
      <c r="P5041" s="13"/>
      <c r="Q5041" s="11"/>
      <c r="R5041" s="11"/>
      <c r="S5041" s="11"/>
    </row>
    <row r="5042" spans="2:19" x14ac:dyDescent="0.2">
      <c r="B5042" s="11"/>
      <c r="D5042" s="14"/>
      <c r="F5042" s="11"/>
      <c r="G5042" s="11"/>
      <c r="H5042" s="15"/>
      <c r="I5042" s="11">
        <f t="shared" si="1"/>
        <v>0</v>
      </c>
      <c r="J5042" s="11"/>
      <c r="K5042" s="9">
        <f t="shared" ca="1" si="833"/>
        <v>-25.638939369999999</v>
      </c>
      <c r="L5042" s="9"/>
      <c r="M5042" s="11"/>
      <c r="N5042" s="11"/>
      <c r="O5042" s="11"/>
      <c r="P5042" s="13"/>
      <c r="Q5042" s="11"/>
      <c r="R5042" s="11"/>
      <c r="S5042" s="11"/>
    </row>
    <row r="5043" spans="2:19" x14ac:dyDescent="0.2">
      <c r="B5043" s="11"/>
      <c r="D5043" s="14"/>
      <c r="F5043" s="11"/>
      <c r="G5043" s="11"/>
      <c r="H5043" s="15"/>
      <c r="I5043" s="11">
        <f t="shared" si="1"/>
        <v>0</v>
      </c>
      <c r="J5043" s="11"/>
      <c r="K5043" s="9">
        <f t="shared" ca="1" si="833"/>
        <v>-25.638939369999999</v>
      </c>
      <c r="L5043" s="9"/>
      <c r="M5043" s="11"/>
      <c r="N5043" s="11"/>
      <c r="O5043" s="11"/>
      <c r="P5043" s="13"/>
      <c r="Q5043" s="11"/>
      <c r="R5043" s="11"/>
      <c r="S5043" s="11"/>
    </row>
    <row r="5044" spans="2:19" x14ac:dyDescent="0.2">
      <c r="B5044" s="11"/>
      <c r="D5044" s="14"/>
      <c r="F5044" s="11"/>
      <c r="G5044" s="11"/>
      <c r="H5044" s="15"/>
      <c r="I5044" s="11">
        <f t="shared" si="1"/>
        <v>0</v>
      </c>
      <c r="J5044" s="11"/>
      <c r="K5044" s="9">
        <f t="shared" ca="1" si="833"/>
        <v>-25.638939369999999</v>
      </c>
      <c r="L5044" s="9"/>
      <c r="M5044" s="11"/>
      <c r="N5044" s="11"/>
      <c r="O5044" s="11"/>
      <c r="P5044" s="13"/>
      <c r="Q5044" s="11"/>
      <c r="R5044" s="11"/>
      <c r="S5044" s="11"/>
    </row>
    <row r="5045" spans="2:19" x14ac:dyDescent="0.2">
      <c r="B5045" s="11"/>
      <c r="D5045" s="14"/>
      <c r="F5045" s="11"/>
      <c r="G5045" s="11"/>
      <c r="H5045" s="15"/>
      <c r="I5045" s="11">
        <f t="shared" si="1"/>
        <v>0</v>
      </c>
      <c r="J5045" s="11"/>
      <c r="K5045" s="9">
        <f t="shared" ca="1" si="833"/>
        <v>-25.638939369999999</v>
      </c>
      <c r="L5045" s="9"/>
      <c r="M5045" s="11"/>
      <c r="N5045" s="11"/>
      <c r="O5045" s="11"/>
      <c r="P5045" s="13"/>
      <c r="Q5045" s="11"/>
      <c r="R5045" s="11"/>
      <c r="S5045" s="11"/>
    </row>
    <row r="5046" spans="2:19" x14ac:dyDescent="0.2">
      <c r="B5046" s="11"/>
      <c r="D5046" s="14"/>
      <c r="F5046" s="11"/>
      <c r="G5046" s="11"/>
      <c r="H5046" s="15"/>
      <c r="I5046" s="11">
        <f t="shared" si="1"/>
        <v>0</v>
      </c>
      <c r="J5046" s="11"/>
      <c r="K5046" s="9">
        <f t="shared" ca="1" si="833"/>
        <v>-25.638939369999999</v>
      </c>
      <c r="L5046" s="9"/>
      <c r="M5046" s="11"/>
      <c r="N5046" s="11"/>
      <c r="O5046" s="11"/>
      <c r="P5046" s="13"/>
      <c r="Q5046" s="11"/>
      <c r="R5046" s="11"/>
      <c r="S5046" s="11"/>
    </row>
    <row r="5047" spans="2:19" x14ac:dyDescent="0.2">
      <c r="B5047" s="11"/>
      <c r="D5047" s="14"/>
      <c r="F5047" s="11"/>
      <c r="G5047" s="11"/>
      <c r="H5047" s="15"/>
      <c r="I5047" s="11">
        <f t="shared" si="1"/>
        <v>0</v>
      </c>
      <c r="J5047" s="11"/>
      <c r="K5047" s="9">
        <f t="shared" ca="1" si="833"/>
        <v>-25.638939369999999</v>
      </c>
      <c r="L5047" s="9"/>
      <c r="M5047" s="11"/>
      <c r="N5047" s="11"/>
      <c r="O5047" s="11"/>
      <c r="P5047" s="13"/>
      <c r="Q5047" s="11"/>
      <c r="R5047" s="11"/>
      <c r="S5047" s="11"/>
    </row>
    <row r="5048" spans="2:19" x14ac:dyDescent="0.2">
      <c r="B5048" s="11"/>
      <c r="D5048" s="14"/>
      <c r="F5048" s="11"/>
      <c r="G5048" s="11"/>
      <c r="H5048" s="15"/>
      <c r="I5048" s="11">
        <f t="shared" si="1"/>
        <v>0</v>
      </c>
      <c r="J5048" s="11"/>
      <c r="K5048" s="9">
        <f t="shared" ca="1" si="833"/>
        <v>-25.638939369999999</v>
      </c>
      <c r="L5048" s="9"/>
      <c r="M5048" s="11"/>
      <c r="N5048" s="11"/>
      <c r="O5048" s="11"/>
      <c r="P5048" s="13"/>
      <c r="Q5048" s="11"/>
      <c r="R5048" s="11"/>
      <c r="S5048" s="11"/>
    </row>
    <row r="5049" spans="2:19" x14ac:dyDescent="0.2">
      <c r="B5049" s="11"/>
      <c r="D5049" s="14"/>
      <c r="F5049" s="11"/>
      <c r="G5049" s="11"/>
      <c r="H5049" s="15"/>
      <c r="I5049" s="11">
        <f t="shared" si="1"/>
        <v>0</v>
      </c>
      <c r="J5049" s="11"/>
      <c r="K5049" s="9">
        <f t="shared" ca="1" si="833"/>
        <v>-25.638939369999999</v>
      </c>
      <c r="L5049" s="9"/>
      <c r="M5049" s="11"/>
      <c r="N5049" s="11"/>
      <c r="O5049" s="11"/>
      <c r="P5049" s="13"/>
      <c r="Q5049" s="11"/>
      <c r="R5049" s="11"/>
      <c r="S5049" s="11"/>
    </row>
    <row r="5050" spans="2:19" x14ac:dyDescent="0.2">
      <c r="B5050" s="11"/>
      <c r="D5050" s="14"/>
      <c r="F5050" s="11"/>
      <c r="G5050" s="11"/>
      <c r="H5050" s="15"/>
      <c r="I5050" s="11">
        <f t="shared" si="1"/>
        <v>0</v>
      </c>
      <c r="J5050" s="11"/>
      <c r="K5050" s="9">
        <f t="shared" ca="1" si="833"/>
        <v>-25.638939369999999</v>
      </c>
      <c r="L5050" s="9"/>
      <c r="M5050" s="11"/>
      <c r="N5050" s="11"/>
      <c r="O5050" s="11"/>
      <c r="P5050" s="13"/>
      <c r="Q5050" s="11"/>
      <c r="R5050" s="11"/>
      <c r="S5050" s="11"/>
    </row>
    <row r="5051" spans="2:19" x14ac:dyDescent="0.2">
      <c r="B5051" s="11"/>
      <c r="D5051" s="14"/>
      <c r="F5051" s="11"/>
      <c r="G5051" s="11"/>
      <c r="H5051" s="15"/>
      <c r="I5051" s="11">
        <f t="shared" si="1"/>
        <v>0</v>
      </c>
      <c r="J5051" s="11"/>
      <c r="K5051" s="9">
        <f t="shared" ca="1" si="833"/>
        <v>-25.638939369999999</v>
      </c>
      <c r="L5051" s="9"/>
      <c r="M5051" s="11"/>
      <c r="N5051" s="11"/>
      <c r="O5051" s="11"/>
      <c r="P5051" s="13"/>
      <c r="Q5051" s="11"/>
      <c r="R5051" s="11"/>
      <c r="S5051" s="11"/>
    </row>
    <row r="5052" spans="2:19" x14ac:dyDescent="0.2">
      <c r="B5052" s="11"/>
      <c r="D5052" s="14"/>
      <c r="F5052" s="11"/>
      <c r="G5052" s="11"/>
      <c r="H5052" s="15"/>
      <c r="I5052" s="11">
        <f t="shared" si="1"/>
        <v>0</v>
      </c>
      <c r="J5052" s="11"/>
      <c r="K5052" s="9">
        <f t="shared" ca="1" si="833"/>
        <v>-25.638939369999999</v>
      </c>
      <c r="L5052" s="9"/>
      <c r="M5052" s="11"/>
      <c r="N5052" s="11"/>
      <c r="O5052" s="11"/>
      <c r="P5052" s="13"/>
      <c r="Q5052" s="11"/>
      <c r="R5052" s="11"/>
      <c r="S5052" s="11"/>
    </row>
    <row r="5053" spans="2:19" x14ac:dyDescent="0.2">
      <c r="B5053" s="11"/>
      <c r="D5053" s="14"/>
      <c r="F5053" s="11"/>
      <c r="G5053" s="11"/>
      <c r="H5053" s="15"/>
      <c r="I5053" s="11">
        <f t="shared" si="1"/>
        <v>0</v>
      </c>
      <c r="J5053" s="11"/>
      <c r="K5053" s="9">
        <f t="shared" ca="1" si="833"/>
        <v>-25.638939369999999</v>
      </c>
      <c r="L5053" s="9"/>
      <c r="M5053" s="11"/>
      <c r="N5053" s="11"/>
      <c r="O5053" s="11"/>
      <c r="P5053" s="13"/>
      <c r="Q5053" s="11"/>
      <c r="R5053" s="11"/>
      <c r="S5053" s="11"/>
    </row>
    <row r="5054" spans="2:19" x14ac:dyDescent="0.2">
      <c r="B5054" s="11"/>
      <c r="D5054" s="14"/>
      <c r="F5054" s="11"/>
      <c r="G5054" s="11"/>
      <c r="H5054" s="15"/>
      <c r="I5054" s="11">
        <f t="shared" si="1"/>
        <v>0</v>
      </c>
      <c r="J5054" s="11"/>
      <c r="K5054" s="9">
        <f t="shared" ca="1" si="833"/>
        <v>-25.638939369999999</v>
      </c>
      <c r="L5054" s="9"/>
      <c r="M5054" s="11"/>
      <c r="N5054" s="11"/>
      <c r="O5054" s="11"/>
      <c r="P5054" s="13"/>
      <c r="Q5054" s="11"/>
      <c r="R5054" s="11"/>
      <c r="S5054" s="11"/>
    </row>
    <row r="5055" spans="2:19" x14ac:dyDescent="0.2">
      <c r="B5055" s="11"/>
      <c r="D5055" s="14"/>
      <c r="F5055" s="11"/>
      <c r="G5055" s="11"/>
      <c r="H5055" s="15"/>
      <c r="I5055" s="11">
        <f t="shared" si="1"/>
        <v>0</v>
      </c>
      <c r="J5055" s="11"/>
      <c r="K5055" s="9">
        <f t="shared" ca="1" si="833"/>
        <v>-25.638939369999999</v>
      </c>
      <c r="L5055" s="9"/>
      <c r="M5055" s="11"/>
      <c r="N5055" s="11"/>
      <c r="O5055" s="11"/>
      <c r="P5055" s="13"/>
      <c r="Q5055" s="11"/>
      <c r="R5055" s="11"/>
      <c r="S5055" s="11"/>
    </row>
    <row r="5056" spans="2:19" x14ac:dyDescent="0.2">
      <c r="B5056" s="11"/>
      <c r="D5056" s="14"/>
      <c r="F5056" s="11"/>
      <c r="G5056" s="11"/>
      <c r="H5056" s="15"/>
      <c r="I5056" s="11">
        <f t="shared" si="1"/>
        <v>0</v>
      </c>
      <c r="J5056" s="11"/>
      <c r="K5056" s="9">
        <f t="shared" ca="1" si="833"/>
        <v>-25.638939369999999</v>
      </c>
      <c r="L5056" s="9"/>
      <c r="M5056" s="11"/>
      <c r="N5056" s="11"/>
      <c r="O5056" s="11"/>
      <c r="P5056" s="13"/>
      <c r="Q5056" s="11"/>
      <c r="R5056" s="11"/>
      <c r="S5056" s="11"/>
    </row>
    <row r="5057" spans="2:19" x14ac:dyDescent="0.2">
      <c r="B5057" s="11"/>
      <c r="D5057" s="14"/>
      <c r="F5057" s="11"/>
      <c r="G5057" s="11"/>
      <c r="H5057" s="15"/>
      <c r="I5057" s="11">
        <f t="shared" si="1"/>
        <v>0</v>
      </c>
      <c r="J5057" s="11"/>
      <c r="K5057" s="9">
        <f t="shared" ca="1" si="833"/>
        <v>-25.638939369999999</v>
      </c>
      <c r="L5057" s="9"/>
      <c r="M5057" s="11"/>
      <c r="N5057" s="11"/>
      <c r="O5057" s="11"/>
      <c r="P5057" s="13"/>
      <c r="Q5057" s="11"/>
      <c r="R5057" s="11"/>
      <c r="S5057" s="11"/>
    </row>
    <row r="5058" spans="2:19" x14ac:dyDescent="0.2">
      <c r="B5058" s="11"/>
      <c r="D5058" s="14"/>
      <c r="F5058" s="11"/>
      <c r="G5058" s="11"/>
      <c r="H5058" s="15"/>
      <c r="I5058" s="11">
        <f t="shared" si="1"/>
        <v>0</v>
      </c>
      <c r="J5058" s="11"/>
      <c r="K5058" s="9">
        <f t="shared" ca="1" si="833"/>
        <v>-25.638939369999999</v>
      </c>
      <c r="L5058" s="9"/>
      <c r="M5058" s="11"/>
      <c r="N5058" s="11"/>
      <c r="O5058" s="11"/>
      <c r="P5058" s="13"/>
      <c r="Q5058" s="11"/>
      <c r="R5058" s="11"/>
      <c r="S5058" s="11"/>
    </row>
    <row r="5059" spans="2:19" x14ac:dyDescent="0.2">
      <c r="B5059" s="11"/>
      <c r="D5059" s="14"/>
      <c r="F5059" s="11"/>
      <c r="G5059" s="11"/>
      <c r="H5059" s="15"/>
      <c r="I5059" s="11">
        <f t="shared" si="1"/>
        <v>0</v>
      </c>
      <c r="J5059" s="11"/>
      <c r="K5059" s="9">
        <f t="shared" ref="K5059:K5122" ca="1" si="835">K5058+J5058*DeltaT</f>
        <v>-25.638939369999999</v>
      </c>
      <c r="L5059" s="9"/>
      <c r="M5059" s="11"/>
      <c r="N5059" s="11"/>
      <c r="O5059" s="11"/>
      <c r="P5059" s="13"/>
      <c r="Q5059" s="11"/>
      <c r="R5059" s="11"/>
      <c r="S5059" s="11"/>
    </row>
    <row r="5060" spans="2:19" x14ac:dyDescent="0.2">
      <c r="B5060" s="11"/>
      <c r="D5060" s="14"/>
      <c r="F5060" s="11"/>
      <c r="G5060" s="11"/>
      <c r="H5060" s="15"/>
      <c r="I5060" s="11">
        <f t="shared" si="1"/>
        <v>0</v>
      </c>
      <c r="J5060" s="11"/>
      <c r="K5060" s="9">
        <f t="shared" ca="1" si="835"/>
        <v>-25.638939369999999</v>
      </c>
      <c r="L5060" s="9"/>
      <c r="M5060" s="11"/>
      <c r="N5060" s="11"/>
      <c r="O5060" s="11"/>
      <c r="P5060" s="13"/>
      <c r="Q5060" s="11"/>
      <c r="R5060" s="11"/>
      <c r="S5060" s="11"/>
    </row>
    <row r="5061" spans="2:19" x14ac:dyDescent="0.2">
      <c r="B5061" s="11"/>
      <c r="D5061" s="14"/>
      <c r="F5061" s="11"/>
      <c r="G5061" s="11"/>
      <c r="H5061" s="15"/>
      <c r="I5061" s="11">
        <f t="shared" si="1"/>
        <v>0</v>
      </c>
      <c r="J5061" s="11"/>
      <c r="K5061" s="9">
        <f t="shared" ca="1" si="835"/>
        <v>-25.638939369999999</v>
      </c>
      <c r="L5061" s="9"/>
      <c r="M5061" s="11"/>
      <c r="N5061" s="11"/>
      <c r="O5061" s="11"/>
      <c r="P5061" s="13"/>
      <c r="Q5061" s="11"/>
      <c r="R5061" s="11"/>
      <c r="S5061" s="11"/>
    </row>
    <row r="5062" spans="2:19" x14ac:dyDescent="0.2">
      <c r="B5062" s="11"/>
      <c r="D5062" s="14"/>
      <c r="F5062" s="11"/>
      <c r="G5062" s="11"/>
      <c r="H5062" s="15"/>
      <c r="I5062" s="11">
        <f t="shared" si="1"/>
        <v>0</v>
      </c>
      <c r="J5062" s="11"/>
      <c r="K5062" s="9">
        <f t="shared" ca="1" si="835"/>
        <v>-25.638939369999999</v>
      </c>
      <c r="L5062" s="9"/>
      <c r="M5062" s="11"/>
      <c r="N5062" s="11"/>
      <c r="O5062" s="11"/>
      <c r="P5062" s="13"/>
      <c r="Q5062" s="11"/>
      <c r="R5062" s="11"/>
      <c r="S5062" s="11"/>
    </row>
    <row r="5063" spans="2:19" x14ac:dyDescent="0.2">
      <c r="B5063" s="11"/>
      <c r="D5063" s="14"/>
      <c r="F5063" s="11"/>
      <c r="G5063" s="11"/>
      <c r="H5063" s="15"/>
      <c r="I5063" s="11">
        <f t="shared" si="1"/>
        <v>0</v>
      </c>
      <c r="J5063" s="11"/>
      <c r="K5063" s="9">
        <f t="shared" ca="1" si="835"/>
        <v>-25.638939369999999</v>
      </c>
      <c r="L5063" s="9"/>
      <c r="M5063" s="11"/>
      <c r="N5063" s="11"/>
      <c r="O5063" s="11"/>
      <c r="P5063" s="13"/>
      <c r="Q5063" s="11"/>
      <c r="R5063" s="11"/>
      <c r="S5063" s="11"/>
    </row>
    <row r="5064" spans="2:19" x14ac:dyDescent="0.2">
      <c r="B5064" s="11"/>
      <c r="D5064" s="14"/>
      <c r="F5064" s="11"/>
      <c r="G5064" s="11"/>
      <c r="H5064" s="15"/>
      <c r="I5064" s="11">
        <f t="shared" si="1"/>
        <v>0</v>
      </c>
      <c r="J5064" s="11"/>
      <c r="K5064" s="9">
        <f t="shared" ca="1" si="835"/>
        <v>-25.638939369999999</v>
      </c>
      <c r="L5064" s="9"/>
      <c r="M5064" s="11"/>
      <c r="N5064" s="11"/>
      <c r="O5064" s="11"/>
      <c r="P5064" s="13"/>
      <c r="Q5064" s="11"/>
      <c r="R5064" s="11"/>
      <c r="S5064" s="11"/>
    </row>
    <row r="5065" spans="2:19" x14ac:dyDescent="0.2">
      <c r="B5065" s="11"/>
      <c r="D5065" s="14"/>
      <c r="F5065" s="11"/>
      <c r="G5065" s="11"/>
      <c r="H5065" s="15"/>
      <c r="I5065" s="11">
        <f t="shared" si="1"/>
        <v>0</v>
      </c>
      <c r="J5065" s="11"/>
      <c r="K5065" s="9">
        <f t="shared" ca="1" si="835"/>
        <v>-25.638939369999999</v>
      </c>
      <c r="L5065" s="9"/>
      <c r="M5065" s="11"/>
      <c r="N5065" s="11"/>
      <c r="O5065" s="11"/>
      <c r="P5065" s="13"/>
      <c r="Q5065" s="11"/>
      <c r="R5065" s="11"/>
      <c r="S5065" s="11"/>
    </row>
    <row r="5066" spans="2:19" x14ac:dyDescent="0.2">
      <c r="B5066" s="11"/>
      <c r="D5066" s="14"/>
      <c r="F5066" s="11"/>
      <c r="G5066" s="11"/>
      <c r="H5066" s="15"/>
      <c r="I5066" s="11">
        <f t="shared" si="1"/>
        <v>0</v>
      </c>
      <c r="J5066" s="11"/>
      <c r="K5066" s="9">
        <f t="shared" ca="1" si="835"/>
        <v>-25.638939369999999</v>
      </c>
      <c r="L5066" s="9"/>
      <c r="M5066" s="11"/>
      <c r="N5066" s="11"/>
      <c r="O5066" s="11"/>
      <c r="P5066" s="13"/>
      <c r="Q5066" s="11"/>
      <c r="R5066" s="11"/>
      <c r="S5066" s="11"/>
    </row>
    <row r="5067" spans="2:19" x14ac:dyDescent="0.2">
      <c r="B5067" s="11"/>
      <c r="D5067" s="14"/>
      <c r="F5067" s="11"/>
      <c r="G5067" s="11"/>
      <c r="H5067" s="15"/>
      <c r="I5067" s="11">
        <f t="shared" si="1"/>
        <v>0</v>
      </c>
      <c r="J5067" s="11"/>
      <c r="K5067" s="9">
        <f t="shared" ca="1" si="835"/>
        <v>-25.638939369999999</v>
      </c>
      <c r="L5067" s="9"/>
      <c r="M5067" s="11"/>
      <c r="N5067" s="11"/>
      <c r="O5067" s="11"/>
      <c r="P5067" s="13"/>
      <c r="Q5067" s="11"/>
      <c r="R5067" s="11"/>
      <c r="S5067" s="11"/>
    </row>
    <row r="5068" spans="2:19" x14ac:dyDescent="0.2">
      <c r="B5068" s="11"/>
      <c r="D5068" s="14"/>
      <c r="F5068" s="11"/>
      <c r="G5068" s="11"/>
      <c r="H5068" s="15"/>
      <c r="I5068" s="11">
        <f t="shared" si="1"/>
        <v>0</v>
      </c>
      <c r="J5068" s="11"/>
      <c r="K5068" s="9">
        <f t="shared" ca="1" si="835"/>
        <v>-25.638939369999999</v>
      </c>
      <c r="L5068" s="9"/>
      <c r="M5068" s="11"/>
      <c r="N5068" s="11"/>
      <c r="O5068" s="11"/>
      <c r="P5068" s="13"/>
      <c r="Q5068" s="11"/>
      <c r="R5068" s="11"/>
      <c r="S5068" s="11"/>
    </row>
    <row r="5069" spans="2:19" x14ac:dyDescent="0.2">
      <c r="B5069" s="11"/>
      <c r="D5069" s="14"/>
      <c r="F5069" s="11"/>
      <c r="G5069" s="11"/>
      <c r="H5069" s="15"/>
      <c r="I5069" s="11">
        <f t="shared" si="1"/>
        <v>0</v>
      </c>
      <c r="J5069" s="11"/>
      <c r="K5069" s="9">
        <f t="shared" ca="1" si="835"/>
        <v>-25.638939369999999</v>
      </c>
      <c r="L5069" s="9"/>
      <c r="M5069" s="11"/>
      <c r="N5069" s="11"/>
      <c r="O5069" s="11"/>
      <c r="P5069" s="13"/>
      <c r="Q5069" s="11"/>
      <c r="R5069" s="11"/>
      <c r="S5069" s="11"/>
    </row>
    <row r="5070" spans="2:19" x14ac:dyDescent="0.2">
      <c r="B5070" s="11"/>
      <c r="D5070" s="14"/>
      <c r="F5070" s="11"/>
      <c r="G5070" s="11"/>
      <c r="H5070" s="15"/>
      <c r="I5070" s="11">
        <f t="shared" si="1"/>
        <v>0</v>
      </c>
      <c r="J5070" s="11"/>
      <c r="K5070" s="9">
        <f t="shared" ca="1" si="835"/>
        <v>-25.638939369999999</v>
      </c>
      <c r="L5070" s="9"/>
      <c r="M5070" s="11"/>
      <c r="N5070" s="11"/>
      <c r="O5070" s="11"/>
      <c r="P5070" s="13"/>
      <c r="Q5070" s="11"/>
      <c r="R5070" s="11"/>
      <c r="S5070" s="11"/>
    </row>
    <row r="5071" spans="2:19" x14ac:dyDescent="0.2">
      <c r="B5071" s="11"/>
      <c r="D5071" s="14"/>
      <c r="F5071" s="11"/>
      <c r="G5071" s="11"/>
      <c r="H5071" s="15"/>
      <c r="I5071" s="11">
        <f t="shared" si="1"/>
        <v>0</v>
      </c>
      <c r="J5071" s="11"/>
      <c r="K5071" s="9">
        <f t="shared" ca="1" si="835"/>
        <v>-25.638939369999999</v>
      </c>
      <c r="L5071" s="9"/>
      <c r="M5071" s="11"/>
      <c r="N5071" s="11"/>
      <c r="O5071" s="11"/>
      <c r="P5071" s="13"/>
      <c r="Q5071" s="11"/>
      <c r="R5071" s="11"/>
      <c r="S5071" s="11"/>
    </row>
    <row r="5072" spans="2:19" x14ac:dyDescent="0.2">
      <c r="B5072" s="11"/>
      <c r="D5072" s="14"/>
      <c r="F5072" s="11"/>
      <c r="G5072" s="11"/>
      <c r="H5072" s="15"/>
      <c r="I5072" s="11">
        <f t="shared" si="1"/>
        <v>0</v>
      </c>
      <c r="J5072" s="11"/>
      <c r="K5072" s="9">
        <f t="shared" ca="1" si="835"/>
        <v>-25.638939369999999</v>
      </c>
      <c r="L5072" s="9"/>
      <c r="M5072" s="11"/>
      <c r="N5072" s="11"/>
      <c r="O5072" s="11"/>
      <c r="P5072" s="13"/>
      <c r="Q5072" s="11"/>
      <c r="R5072" s="11"/>
      <c r="S5072" s="11"/>
    </row>
    <row r="5073" spans="2:19" x14ac:dyDescent="0.2">
      <c r="B5073" s="11"/>
      <c r="D5073" s="14"/>
      <c r="F5073" s="11"/>
      <c r="G5073" s="11"/>
      <c r="H5073" s="15"/>
      <c r="I5073" s="11">
        <f t="shared" si="1"/>
        <v>0</v>
      </c>
      <c r="J5073" s="11"/>
      <c r="K5073" s="9">
        <f t="shared" ca="1" si="835"/>
        <v>-25.638939369999999</v>
      </c>
      <c r="L5073" s="9"/>
      <c r="M5073" s="11"/>
      <c r="N5073" s="11"/>
      <c r="O5073" s="11"/>
      <c r="P5073" s="13"/>
      <c r="Q5073" s="11"/>
      <c r="R5073" s="11"/>
      <c r="S5073" s="11"/>
    </row>
    <row r="5074" spans="2:19" x14ac:dyDescent="0.2">
      <c r="B5074" s="11"/>
      <c r="D5074" s="14"/>
      <c r="F5074" s="11"/>
      <c r="G5074" s="11"/>
      <c r="H5074" s="15"/>
      <c r="I5074" s="11">
        <f t="shared" si="1"/>
        <v>0</v>
      </c>
      <c r="J5074" s="11"/>
      <c r="K5074" s="9">
        <f t="shared" ca="1" si="835"/>
        <v>-25.638939369999999</v>
      </c>
      <c r="L5074" s="9"/>
      <c r="M5074" s="11"/>
      <c r="N5074" s="11"/>
      <c r="O5074" s="11"/>
      <c r="P5074" s="13"/>
      <c r="Q5074" s="11"/>
      <c r="R5074" s="11"/>
      <c r="S5074" s="11"/>
    </row>
    <row r="5075" spans="2:19" x14ac:dyDescent="0.2">
      <c r="B5075" s="11"/>
      <c r="D5075" s="14"/>
      <c r="F5075" s="11"/>
      <c r="G5075" s="11"/>
      <c r="H5075" s="15"/>
      <c r="I5075" s="11">
        <f t="shared" si="1"/>
        <v>0</v>
      </c>
      <c r="J5075" s="11"/>
      <c r="K5075" s="9">
        <f t="shared" ca="1" si="835"/>
        <v>-25.638939369999999</v>
      </c>
      <c r="L5075" s="9"/>
      <c r="M5075" s="11"/>
      <c r="N5075" s="11"/>
      <c r="O5075" s="11"/>
      <c r="P5075" s="13"/>
      <c r="Q5075" s="11"/>
      <c r="R5075" s="11"/>
      <c r="S5075" s="11"/>
    </row>
    <row r="5076" spans="2:19" x14ac:dyDescent="0.2">
      <c r="B5076" s="11"/>
      <c r="D5076" s="14"/>
      <c r="F5076" s="11"/>
      <c r="G5076" s="11"/>
      <c r="H5076" s="15"/>
      <c r="I5076" s="11">
        <f t="shared" si="1"/>
        <v>0</v>
      </c>
      <c r="J5076" s="11"/>
      <c r="K5076" s="9">
        <f t="shared" ca="1" si="835"/>
        <v>-25.638939369999999</v>
      </c>
      <c r="L5076" s="9"/>
      <c r="M5076" s="11"/>
      <c r="N5076" s="11"/>
      <c r="O5076" s="11"/>
      <c r="P5076" s="13"/>
      <c r="Q5076" s="11"/>
      <c r="R5076" s="11"/>
      <c r="S5076" s="11"/>
    </row>
    <row r="5077" spans="2:19" x14ac:dyDescent="0.2">
      <c r="B5077" s="11"/>
      <c r="D5077" s="14"/>
      <c r="F5077" s="11"/>
      <c r="G5077" s="11"/>
      <c r="H5077" s="15"/>
      <c r="I5077" s="11">
        <f t="shared" si="1"/>
        <v>0</v>
      </c>
      <c r="J5077" s="11"/>
      <c r="K5077" s="9">
        <f t="shared" ca="1" si="835"/>
        <v>-25.638939369999999</v>
      </c>
      <c r="L5077" s="9"/>
      <c r="M5077" s="11"/>
      <c r="N5077" s="11"/>
      <c r="O5077" s="11"/>
      <c r="P5077" s="13"/>
      <c r="Q5077" s="11"/>
      <c r="R5077" s="11"/>
      <c r="S5077" s="11"/>
    </row>
    <row r="5078" spans="2:19" x14ac:dyDescent="0.2">
      <c r="B5078" s="11"/>
      <c r="D5078" s="14"/>
      <c r="F5078" s="11"/>
      <c r="G5078" s="11"/>
      <c r="H5078" s="15"/>
      <c r="I5078" s="11">
        <f t="shared" si="1"/>
        <v>0</v>
      </c>
      <c r="J5078" s="11"/>
      <c r="K5078" s="9">
        <f t="shared" ca="1" si="835"/>
        <v>-25.638939369999999</v>
      </c>
      <c r="L5078" s="9"/>
      <c r="M5078" s="11"/>
      <c r="N5078" s="11"/>
      <c r="O5078" s="11"/>
      <c r="P5078" s="13"/>
      <c r="Q5078" s="11"/>
      <c r="R5078" s="11"/>
      <c r="S5078" s="11"/>
    </row>
    <row r="5079" spans="2:19" x14ac:dyDescent="0.2">
      <c r="B5079" s="11"/>
      <c r="D5079" s="14"/>
      <c r="F5079" s="11"/>
      <c r="G5079" s="11"/>
      <c r="H5079" s="15"/>
      <c r="I5079" s="11">
        <f t="shared" si="1"/>
        <v>0</v>
      </c>
      <c r="J5079" s="11"/>
      <c r="K5079" s="9">
        <f t="shared" ca="1" si="835"/>
        <v>-25.638939369999999</v>
      </c>
      <c r="L5079" s="9"/>
      <c r="M5079" s="11"/>
      <c r="N5079" s="11"/>
      <c r="O5079" s="11"/>
      <c r="P5079" s="13"/>
      <c r="Q5079" s="11"/>
      <c r="R5079" s="11"/>
      <c r="S5079" s="11"/>
    </row>
    <row r="5080" spans="2:19" x14ac:dyDescent="0.2">
      <c r="B5080" s="11"/>
      <c r="D5080" s="14"/>
      <c r="F5080" s="11"/>
      <c r="G5080" s="11"/>
      <c r="H5080" s="15"/>
      <c r="I5080" s="11">
        <f t="shared" si="1"/>
        <v>0</v>
      </c>
      <c r="J5080" s="11"/>
      <c r="K5080" s="9">
        <f t="shared" ca="1" si="835"/>
        <v>-25.638939369999999</v>
      </c>
      <c r="L5080" s="9"/>
      <c r="M5080" s="11"/>
      <c r="N5080" s="11"/>
      <c r="O5080" s="11"/>
      <c r="P5080" s="13"/>
      <c r="Q5080" s="11"/>
      <c r="R5080" s="11"/>
      <c r="S5080" s="11"/>
    </row>
    <row r="5081" spans="2:19" x14ac:dyDescent="0.2">
      <c r="B5081" s="11"/>
      <c r="D5081" s="14"/>
      <c r="F5081" s="11"/>
      <c r="G5081" s="11"/>
      <c r="H5081" s="15"/>
      <c r="I5081" s="11">
        <f t="shared" si="1"/>
        <v>0</v>
      </c>
      <c r="J5081" s="11"/>
      <c r="K5081" s="9">
        <f t="shared" ca="1" si="835"/>
        <v>-25.638939369999999</v>
      </c>
      <c r="L5081" s="9"/>
      <c r="M5081" s="11"/>
      <c r="N5081" s="11"/>
      <c r="O5081" s="11"/>
      <c r="P5081" s="13"/>
      <c r="Q5081" s="11"/>
      <c r="R5081" s="11"/>
      <c r="S5081" s="11"/>
    </row>
    <row r="5082" spans="2:19" x14ac:dyDescent="0.2">
      <c r="B5082" s="11"/>
      <c r="D5082" s="14"/>
      <c r="F5082" s="11"/>
      <c r="G5082" s="11"/>
      <c r="H5082" s="15"/>
      <c r="I5082" s="11">
        <f t="shared" si="1"/>
        <v>0</v>
      </c>
      <c r="J5082" s="11"/>
      <c r="K5082" s="9">
        <f t="shared" ca="1" si="835"/>
        <v>-25.638939369999999</v>
      </c>
      <c r="L5082" s="9"/>
      <c r="M5082" s="11"/>
      <c r="N5082" s="11"/>
      <c r="O5082" s="11"/>
      <c r="P5082" s="13"/>
      <c r="Q5082" s="11"/>
      <c r="R5082" s="11"/>
      <c r="S5082" s="11"/>
    </row>
    <row r="5083" spans="2:19" x14ac:dyDescent="0.2">
      <c r="B5083" s="11"/>
      <c r="D5083" s="14"/>
      <c r="F5083" s="11"/>
      <c r="G5083" s="11"/>
      <c r="H5083" s="15"/>
      <c r="I5083" s="11">
        <f t="shared" si="1"/>
        <v>0</v>
      </c>
      <c r="J5083" s="11"/>
      <c r="K5083" s="9">
        <f t="shared" ca="1" si="835"/>
        <v>-25.638939369999999</v>
      </c>
      <c r="L5083" s="9"/>
      <c r="M5083" s="11"/>
      <c r="N5083" s="11"/>
      <c r="O5083" s="11"/>
      <c r="P5083" s="13"/>
      <c r="Q5083" s="11"/>
      <c r="R5083" s="11"/>
      <c r="S5083" s="11"/>
    </row>
    <row r="5084" spans="2:19" x14ac:dyDescent="0.2">
      <c r="B5084" s="11"/>
      <c r="D5084" s="14"/>
      <c r="F5084" s="11"/>
      <c r="G5084" s="11"/>
      <c r="H5084" s="15"/>
      <c r="I5084" s="11">
        <f t="shared" si="1"/>
        <v>0</v>
      </c>
      <c r="J5084" s="11"/>
      <c r="K5084" s="9">
        <f t="shared" ca="1" si="835"/>
        <v>-25.638939369999999</v>
      </c>
      <c r="L5084" s="9"/>
      <c r="M5084" s="11"/>
      <c r="N5084" s="11"/>
      <c r="O5084" s="11"/>
      <c r="P5084" s="13"/>
      <c r="Q5084" s="11"/>
      <c r="R5084" s="11"/>
      <c r="S5084" s="11"/>
    </row>
    <row r="5085" spans="2:19" x14ac:dyDescent="0.2">
      <c r="B5085" s="11"/>
      <c r="D5085" s="14"/>
      <c r="F5085" s="11"/>
      <c r="G5085" s="11"/>
      <c r="H5085" s="15"/>
      <c r="I5085" s="11">
        <f t="shared" si="1"/>
        <v>0</v>
      </c>
      <c r="J5085" s="11"/>
      <c r="K5085" s="9">
        <f t="shared" ca="1" si="835"/>
        <v>-25.638939369999999</v>
      </c>
      <c r="L5085" s="9"/>
      <c r="M5085" s="11"/>
      <c r="N5085" s="11"/>
      <c r="O5085" s="11"/>
      <c r="P5085" s="13"/>
      <c r="Q5085" s="11"/>
      <c r="R5085" s="11"/>
      <c r="S5085" s="11"/>
    </row>
    <row r="5086" spans="2:19" x14ac:dyDescent="0.2">
      <c r="B5086" s="11"/>
      <c r="D5086" s="14"/>
      <c r="F5086" s="11"/>
      <c r="G5086" s="11"/>
      <c r="H5086" s="15"/>
      <c r="I5086" s="11">
        <f t="shared" si="1"/>
        <v>0</v>
      </c>
      <c r="J5086" s="11"/>
      <c r="K5086" s="9">
        <f t="shared" ca="1" si="835"/>
        <v>-25.638939369999999</v>
      </c>
      <c r="L5086" s="9"/>
      <c r="M5086" s="11"/>
      <c r="N5086" s="11"/>
      <c r="O5086" s="11"/>
      <c r="P5086" s="13"/>
      <c r="Q5086" s="11"/>
      <c r="R5086" s="11"/>
      <c r="S5086" s="11"/>
    </row>
    <row r="5087" spans="2:19" x14ac:dyDescent="0.2">
      <c r="B5087" s="11"/>
      <c r="D5087" s="14"/>
      <c r="F5087" s="11"/>
      <c r="G5087" s="11"/>
      <c r="H5087" s="15"/>
      <c r="I5087" s="11">
        <f t="shared" si="1"/>
        <v>0</v>
      </c>
      <c r="J5087" s="11"/>
      <c r="K5087" s="9">
        <f t="shared" ca="1" si="835"/>
        <v>-25.638939369999999</v>
      </c>
      <c r="L5087" s="9"/>
      <c r="M5087" s="11"/>
      <c r="N5087" s="11"/>
      <c r="O5087" s="11"/>
      <c r="P5087" s="13"/>
      <c r="Q5087" s="11"/>
      <c r="R5087" s="11"/>
      <c r="S5087" s="11"/>
    </row>
    <row r="5088" spans="2:19" x14ac:dyDescent="0.2">
      <c r="B5088" s="11"/>
      <c r="D5088" s="14"/>
      <c r="F5088" s="11"/>
      <c r="G5088" s="11"/>
      <c r="H5088" s="15"/>
      <c r="I5088" s="11">
        <f t="shared" si="1"/>
        <v>0</v>
      </c>
      <c r="J5088" s="11"/>
      <c r="K5088" s="9">
        <f t="shared" ca="1" si="835"/>
        <v>-25.638939369999999</v>
      </c>
      <c r="L5088" s="9"/>
      <c r="M5088" s="11"/>
      <c r="N5088" s="11"/>
      <c r="O5088" s="11"/>
      <c r="P5088" s="13"/>
      <c r="Q5088" s="11"/>
      <c r="R5088" s="11"/>
      <c r="S5088" s="11"/>
    </row>
    <row r="5089" spans="2:19" x14ac:dyDescent="0.2">
      <c r="B5089" s="11"/>
      <c r="D5089" s="14"/>
      <c r="F5089" s="11"/>
      <c r="G5089" s="11"/>
      <c r="H5089" s="15"/>
      <c r="I5089" s="11">
        <f t="shared" si="1"/>
        <v>0</v>
      </c>
      <c r="J5089" s="11"/>
      <c r="K5089" s="9">
        <f t="shared" ca="1" si="835"/>
        <v>-25.638939369999999</v>
      </c>
      <c r="L5089" s="9"/>
      <c r="M5089" s="11"/>
      <c r="N5089" s="11"/>
      <c r="O5089" s="11"/>
      <c r="P5089" s="13"/>
      <c r="Q5089" s="11"/>
      <c r="R5089" s="11"/>
      <c r="S5089" s="11"/>
    </row>
    <row r="5090" spans="2:19" x14ac:dyDescent="0.2">
      <c r="B5090" s="11"/>
      <c r="D5090" s="14"/>
      <c r="F5090" s="11"/>
      <c r="G5090" s="11"/>
      <c r="H5090" s="15"/>
      <c r="I5090" s="11">
        <f t="shared" si="1"/>
        <v>0</v>
      </c>
      <c r="J5090" s="11"/>
      <c r="K5090" s="9">
        <f t="shared" ca="1" si="835"/>
        <v>-25.638939369999999</v>
      </c>
      <c r="L5090" s="9"/>
      <c r="M5090" s="11"/>
      <c r="N5090" s="11"/>
      <c r="O5090" s="11"/>
      <c r="P5090" s="13"/>
      <c r="Q5090" s="11"/>
      <c r="R5090" s="11"/>
      <c r="S5090" s="11"/>
    </row>
    <row r="5091" spans="2:19" x14ac:dyDescent="0.2">
      <c r="B5091" s="11"/>
      <c r="D5091" s="14"/>
      <c r="F5091" s="11"/>
      <c r="G5091" s="11"/>
      <c r="H5091" s="15"/>
      <c r="I5091" s="11">
        <f t="shared" si="1"/>
        <v>0</v>
      </c>
      <c r="J5091" s="11"/>
      <c r="K5091" s="9">
        <f t="shared" ca="1" si="835"/>
        <v>-25.638939369999999</v>
      </c>
      <c r="L5091" s="9"/>
      <c r="M5091" s="11"/>
      <c r="N5091" s="11"/>
      <c r="O5091" s="11"/>
      <c r="P5091" s="13"/>
      <c r="Q5091" s="11"/>
      <c r="R5091" s="11"/>
      <c r="S5091" s="11"/>
    </row>
    <row r="5092" spans="2:19" x14ac:dyDescent="0.2">
      <c r="B5092" s="11"/>
      <c r="D5092" s="14"/>
      <c r="F5092" s="11"/>
      <c r="G5092" s="11"/>
      <c r="H5092" s="15"/>
      <c r="I5092" s="11">
        <f t="shared" si="1"/>
        <v>0</v>
      </c>
      <c r="J5092" s="11"/>
      <c r="K5092" s="9">
        <f t="shared" ca="1" si="835"/>
        <v>-25.638939369999999</v>
      </c>
      <c r="L5092" s="9"/>
      <c r="M5092" s="11"/>
      <c r="N5092" s="11"/>
      <c r="O5092" s="11"/>
      <c r="P5092" s="13"/>
      <c r="Q5092" s="11"/>
      <c r="R5092" s="11"/>
      <c r="S5092" s="11"/>
    </row>
    <row r="5093" spans="2:19" x14ac:dyDescent="0.2">
      <c r="B5093" s="11"/>
      <c r="D5093" s="14"/>
      <c r="F5093" s="11"/>
      <c r="G5093" s="11"/>
      <c r="H5093" s="15"/>
      <c r="I5093" s="11">
        <f t="shared" si="1"/>
        <v>0</v>
      </c>
      <c r="J5093" s="11"/>
      <c r="K5093" s="9">
        <f t="shared" ca="1" si="835"/>
        <v>-25.638939369999999</v>
      </c>
      <c r="L5093" s="9"/>
      <c r="M5093" s="11"/>
      <c r="N5093" s="11"/>
      <c r="O5093" s="11"/>
      <c r="P5093" s="13"/>
      <c r="Q5093" s="11"/>
      <c r="R5093" s="11"/>
      <c r="S5093" s="11"/>
    </row>
    <row r="5094" spans="2:19" x14ac:dyDescent="0.2">
      <c r="B5094" s="11"/>
      <c r="D5094" s="14"/>
      <c r="F5094" s="11"/>
      <c r="G5094" s="11"/>
      <c r="H5094" s="15"/>
      <c r="I5094" s="11">
        <f t="shared" si="1"/>
        <v>0</v>
      </c>
      <c r="J5094" s="11"/>
      <c r="K5094" s="9">
        <f t="shared" ca="1" si="835"/>
        <v>-25.638939369999999</v>
      </c>
      <c r="L5094" s="9"/>
      <c r="M5094" s="11"/>
      <c r="N5094" s="11"/>
      <c r="O5094" s="11"/>
      <c r="P5094" s="13"/>
      <c r="Q5094" s="11"/>
      <c r="R5094" s="11"/>
      <c r="S5094" s="11"/>
    </row>
    <row r="5095" spans="2:19" x14ac:dyDescent="0.2">
      <c r="B5095" s="11"/>
      <c r="D5095" s="14"/>
      <c r="F5095" s="11"/>
      <c r="G5095" s="11"/>
      <c r="H5095" s="15"/>
      <c r="I5095" s="11">
        <f t="shared" si="1"/>
        <v>0</v>
      </c>
      <c r="J5095" s="11"/>
      <c r="K5095" s="9">
        <f t="shared" ca="1" si="835"/>
        <v>-25.638939369999999</v>
      </c>
      <c r="L5095" s="9"/>
      <c r="M5095" s="11"/>
      <c r="N5095" s="11"/>
      <c r="O5095" s="11"/>
      <c r="P5095" s="13"/>
      <c r="Q5095" s="11"/>
      <c r="R5095" s="11"/>
      <c r="S5095" s="11"/>
    </row>
    <row r="5096" spans="2:19" x14ac:dyDescent="0.2">
      <c r="B5096" s="11"/>
      <c r="D5096" s="14"/>
      <c r="F5096" s="11"/>
      <c r="G5096" s="11"/>
      <c r="H5096" s="15"/>
      <c r="I5096" s="11">
        <f t="shared" si="1"/>
        <v>0</v>
      </c>
      <c r="J5096" s="11"/>
      <c r="K5096" s="9">
        <f t="shared" ca="1" si="835"/>
        <v>-25.638939369999999</v>
      </c>
      <c r="L5096" s="9"/>
      <c r="M5096" s="11"/>
      <c r="N5096" s="11"/>
      <c r="O5096" s="11"/>
      <c r="P5096" s="13"/>
      <c r="Q5096" s="11"/>
      <c r="R5096" s="11"/>
      <c r="S5096" s="11"/>
    </row>
    <row r="5097" spans="2:19" x14ac:dyDescent="0.2">
      <c r="B5097" s="11"/>
      <c r="D5097" s="14"/>
      <c r="F5097" s="11"/>
      <c r="G5097" s="11"/>
      <c r="H5097" s="15"/>
      <c r="I5097" s="11">
        <f t="shared" si="1"/>
        <v>0</v>
      </c>
      <c r="J5097" s="11"/>
      <c r="K5097" s="9">
        <f t="shared" ca="1" si="835"/>
        <v>-25.638939369999999</v>
      </c>
      <c r="L5097" s="9"/>
      <c r="M5097" s="11"/>
      <c r="N5097" s="11"/>
      <c r="O5097" s="11"/>
      <c r="P5097" s="13"/>
      <c r="Q5097" s="11"/>
      <c r="R5097" s="11"/>
      <c r="S5097" s="11"/>
    </row>
    <row r="5098" spans="2:19" x14ac:dyDescent="0.2">
      <c r="B5098" s="11"/>
      <c r="D5098" s="14"/>
      <c r="F5098" s="11"/>
      <c r="G5098" s="11"/>
      <c r="H5098" s="15"/>
      <c r="I5098" s="11">
        <f t="shared" si="1"/>
        <v>0</v>
      </c>
      <c r="J5098" s="11"/>
      <c r="K5098" s="9">
        <f t="shared" ca="1" si="835"/>
        <v>-25.638939369999999</v>
      </c>
      <c r="L5098" s="9"/>
      <c r="M5098" s="11"/>
      <c r="N5098" s="11"/>
      <c r="O5098" s="11"/>
      <c r="P5098" s="13"/>
      <c r="Q5098" s="11"/>
      <c r="R5098" s="11"/>
      <c r="S5098" s="11"/>
    </row>
    <row r="5099" spans="2:19" x14ac:dyDescent="0.2">
      <c r="B5099" s="11"/>
      <c r="D5099" s="14"/>
      <c r="F5099" s="11"/>
      <c r="G5099" s="11"/>
      <c r="H5099" s="15"/>
      <c r="I5099" s="11">
        <f t="shared" si="1"/>
        <v>0</v>
      </c>
      <c r="J5099" s="11"/>
      <c r="K5099" s="9">
        <f t="shared" ca="1" si="835"/>
        <v>-25.638939369999999</v>
      </c>
      <c r="L5099" s="9"/>
      <c r="M5099" s="11"/>
      <c r="N5099" s="11"/>
      <c r="O5099" s="11"/>
      <c r="P5099" s="13"/>
      <c r="Q5099" s="11"/>
      <c r="R5099" s="11"/>
      <c r="S5099" s="11"/>
    </row>
    <row r="5100" spans="2:19" x14ac:dyDescent="0.2">
      <c r="B5100" s="11"/>
      <c r="D5100" s="14"/>
      <c r="F5100" s="11"/>
      <c r="G5100" s="11"/>
      <c r="H5100" s="15"/>
      <c r="I5100" s="11">
        <f t="shared" si="1"/>
        <v>0</v>
      </c>
      <c r="J5100" s="11"/>
      <c r="K5100" s="9">
        <f t="shared" ca="1" si="835"/>
        <v>-25.638939369999999</v>
      </c>
      <c r="L5100" s="9"/>
      <c r="M5100" s="11"/>
      <c r="N5100" s="11"/>
      <c r="O5100" s="11"/>
      <c r="P5100" s="13"/>
      <c r="Q5100" s="11"/>
      <c r="R5100" s="11"/>
      <c r="S5100" s="11"/>
    </row>
    <row r="5101" spans="2:19" x14ac:dyDescent="0.2">
      <c r="B5101" s="11"/>
      <c r="D5101" s="14"/>
      <c r="F5101" s="11"/>
      <c r="G5101" s="11"/>
      <c r="H5101" s="15"/>
      <c r="I5101" s="11">
        <f t="shared" si="1"/>
        <v>0</v>
      </c>
      <c r="J5101" s="11"/>
      <c r="K5101" s="9">
        <f t="shared" ca="1" si="835"/>
        <v>-25.638939369999999</v>
      </c>
      <c r="L5101" s="9"/>
      <c r="M5101" s="11"/>
      <c r="N5101" s="11"/>
      <c r="O5101" s="11"/>
      <c r="P5101" s="13"/>
      <c r="Q5101" s="11"/>
      <c r="R5101" s="11"/>
      <c r="S5101" s="11"/>
    </row>
    <row r="5102" spans="2:19" x14ac:dyDescent="0.2">
      <c r="B5102" s="11"/>
      <c r="D5102" s="14"/>
      <c r="F5102" s="11"/>
      <c r="G5102" s="11"/>
      <c r="H5102" s="15"/>
      <c r="I5102" s="11">
        <f t="shared" si="1"/>
        <v>0</v>
      </c>
      <c r="J5102" s="11"/>
      <c r="K5102" s="9">
        <f t="shared" ca="1" si="835"/>
        <v>-25.638939369999999</v>
      </c>
      <c r="L5102" s="9"/>
      <c r="M5102" s="11"/>
      <c r="N5102" s="11"/>
      <c r="O5102" s="11"/>
      <c r="P5102" s="13"/>
      <c r="Q5102" s="11"/>
      <c r="R5102" s="11"/>
      <c r="S5102" s="11"/>
    </row>
    <row r="5103" spans="2:19" x14ac:dyDescent="0.2">
      <c r="B5103" s="11"/>
      <c r="D5103" s="14"/>
      <c r="F5103" s="11"/>
      <c r="G5103" s="11"/>
      <c r="H5103" s="15"/>
      <c r="I5103" s="11">
        <f t="shared" si="1"/>
        <v>0</v>
      </c>
      <c r="J5103" s="11"/>
      <c r="K5103" s="9">
        <f t="shared" ca="1" si="835"/>
        <v>-25.638939369999999</v>
      </c>
      <c r="L5103" s="9"/>
      <c r="M5103" s="11"/>
      <c r="N5103" s="11"/>
      <c r="O5103" s="11"/>
      <c r="P5103" s="13"/>
      <c r="Q5103" s="11"/>
      <c r="R5103" s="11"/>
      <c r="S5103" s="11"/>
    </row>
    <row r="5104" spans="2:19" x14ac:dyDescent="0.2">
      <c r="B5104" s="11"/>
      <c r="D5104" s="14"/>
      <c r="F5104" s="11"/>
      <c r="G5104" s="11"/>
      <c r="H5104" s="15"/>
      <c r="I5104" s="11">
        <f t="shared" si="1"/>
        <v>0</v>
      </c>
      <c r="J5104" s="11"/>
      <c r="K5104" s="9">
        <f t="shared" ca="1" si="835"/>
        <v>-25.638939369999999</v>
      </c>
      <c r="L5104" s="9"/>
      <c r="M5104" s="11"/>
      <c r="N5104" s="11"/>
      <c r="O5104" s="11"/>
      <c r="P5104" s="13"/>
      <c r="Q5104" s="11"/>
      <c r="R5104" s="11"/>
      <c r="S5104" s="11"/>
    </row>
    <row r="5105" spans="2:19" x14ac:dyDescent="0.2">
      <c r="B5105" s="11"/>
      <c r="D5105" s="14"/>
      <c r="F5105" s="11"/>
      <c r="G5105" s="11"/>
      <c r="H5105" s="15"/>
      <c r="I5105" s="11">
        <f t="shared" si="1"/>
        <v>0</v>
      </c>
      <c r="J5105" s="11"/>
      <c r="K5105" s="9">
        <f t="shared" ca="1" si="835"/>
        <v>-25.638939369999999</v>
      </c>
      <c r="L5105" s="9"/>
      <c r="M5105" s="11"/>
      <c r="N5105" s="11"/>
      <c r="O5105" s="11"/>
      <c r="P5105" s="13"/>
      <c r="Q5105" s="11"/>
      <c r="R5105" s="11"/>
      <c r="S5105" s="11"/>
    </row>
    <row r="5106" spans="2:19" x14ac:dyDescent="0.2">
      <c r="B5106" s="11"/>
      <c r="D5106" s="14"/>
      <c r="F5106" s="11"/>
      <c r="G5106" s="11"/>
      <c r="H5106" s="15"/>
      <c r="I5106" s="11">
        <f t="shared" si="1"/>
        <v>0</v>
      </c>
      <c r="J5106" s="11"/>
      <c r="K5106" s="9">
        <f t="shared" ca="1" si="835"/>
        <v>-25.638939369999999</v>
      </c>
      <c r="L5106" s="9"/>
      <c r="M5106" s="11"/>
      <c r="N5106" s="11"/>
      <c r="O5106" s="11"/>
      <c r="P5106" s="13"/>
      <c r="Q5106" s="11"/>
      <c r="R5106" s="11"/>
      <c r="S5106" s="11"/>
    </row>
    <row r="5107" spans="2:19" x14ac:dyDescent="0.2">
      <c r="B5107" s="11"/>
      <c r="D5107" s="14"/>
      <c r="F5107" s="11"/>
      <c r="G5107" s="11"/>
      <c r="H5107" s="15"/>
      <c r="I5107" s="11">
        <f t="shared" si="1"/>
        <v>0</v>
      </c>
      <c r="J5107" s="11"/>
      <c r="K5107" s="9">
        <f t="shared" ca="1" si="835"/>
        <v>-25.638939369999999</v>
      </c>
      <c r="L5107" s="9"/>
      <c r="M5107" s="11"/>
      <c r="N5107" s="11"/>
      <c r="O5107" s="11"/>
      <c r="P5107" s="13"/>
      <c r="Q5107" s="11"/>
      <c r="R5107" s="11"/>
      <c r="S5107" s="11"/>
    </row>
    <row r="5108" spans="2:19" x14ac:dyDescent="0.2">
      <c r="B5108" s="11"/>
      <c r="D5108" s="14"/>
      <c r="F5108" s="11"/>
      <c r="G5108" s="11"/>
      <c r="H5108" s="15"/>
      <c r="I5108" s="11">
        <f t="shared" si="1"/>
        <v>0</v>
      </c>
      <c r="J5108" s="11"/>
      <c r="K5108" s="9">
        <f t="shared" ca="1" si="835"/>
        <v>-25.638939369999999</v>
      </c>
      <c r="L5108" s="9"/>
      <c r="M5108" s="11"/>
      <c r="N5108" s="11"/>
      <c r="O5108" s="11"/>
      <c r="P5108" s="13"/>
      <c r="Q5108" s="11"/>
      <c r="R5108" s="11"/>
      <c r="S5108" s="11"/>
    </row>
    <row r="5109" spans="2:19" x14ac:dyDescent="0.2">
      <c r="B5109" s="11"/>
      <c r="D5109" s="14"/>
      <c r="F5109" s="11"/>
      <c r="G5109" s="11"/>
      <c r="H5109" s="15"/>
      <c r="I5109" s="11">
        <f t="shared" si="1"/>
        <v>0</v>
      </c>
      <c r="J5109" s="11"/>
      <c r="K5109" s="9">
        <f t="shared" ca="1" si="835"/>
        <v>-25.638939369999999</v>
      </c>
      <c r="L5109" s="9"/>
      <c r="M5109" s="11"/>
      <c r="N5109" s="11"/>
      <c r="O5109" s="11"/>
      <c r="P5109" s="13"/>
      <c r="Q5109" s="11"/>
      <c r="R5109" s="11"/>
      <c r="S5109" s="11"/>
    </row>
    <row r="5110" spans="2:19" x14ac:dyDescent="0.2">
      <c r="B5110" s="11"/>
      <c r="D5110" s="14"/>
      <c r="F5110" s="11"/>
      <c r="G5110" s="11"/>
      <c r="H5110" s="15"/>
      <c r="I5110" s="11">
        <f t="shared" si="1"/>
        <v>0</v>
      </c>
      <c r="J5110" s="11"/>
      <c r="K5110" s="9">
        <f t="shared" ca="1" si="835"/>
        <v>-25.638939369999999</v>
      </c>
      <c r="L5110" s="9"/>
      <c r="M5110" s="11"/>
      <c r="N5110" s="11"/>
      <c r="O5110" s="11"/>
      <c r="P5110" s="13"/>
      <c r="Q5110" s="11"/>
      <c r="R5110" s="11"/>
      <c r="S5110" s="11"/>
    </row>
    <row r="5111" spans="2:19" x14ac:dyDescent="0.2">
      <c r="B5111" s="11"/>
      <c r="D5111" s="14"/>
      <c r="F5111" s="11"/>
      <c r="G5111" s="11"/>
      <c r="H5111" s="15"/>
      <c r="I5111" s="11">
        <f t="shared" si="1"/>
        <v>0</v>
      </c>
      <c r="J5111" s="11"/>
      <c r="K5111" s="9">
        <f t="shared" ca="1" si="835"/>
        <v>-25.638939369999999</v>
      </c>
      <c r="L5111" s="9"/>
      <c r="M5111" s="11"/>
      <c r="N5111" s="11"/>
      <c r="O5111" s="11"/>
      <c r="P5111" s="13"/>
      <c r="Q5111" s="11"/>
      <c r="R5111" s="11"/>
      <c r="S5111" s="11"/>
    </row>
    <row r="5112" spans="2:19" x14ac:dyDescent="0.2">
      <c r="B5112" s="11"/>
      <c r="D5112" s="14"/>
      <c r="F5112" s="11"/>
      <c r="G5112" s="11"/>
      <c r="H5112" s="15"/>
      <c r="I5112" s="11">
        <f t="shared" si="1"/>
        <v>0</v>
      </c>
      <c r="J5112" s="11"/>
      <c r="K5112" s="9">
        <f t="shared" ca="1" si="835"/>
        <v>-25.638939369999999</v>
      </c>
      <c r="L5112" s="9"/>
      <c r="M5112" s="11"/>
      <c r="N5112" s="11"/>
      <c r="O5112" s="11"/>
      <c r="P5112" s="13"/>
      <c r="Q5112" s="11"/>
      <c r="R5112" s="11"/>
      <c r="S5112" s="11"/>
    </row>
    <row r="5113" spans="2:19" x14ac:dyDescent="0.2">
      <c r="B5113" s="11"/>
      <c r="D5113" s="14"/>
      <c r="F5113" s="11"/>
      <c r="G5113" s="11"/>
      <c r="H5113" s="15"/>
      <c r="I5113" s="11">
        <f t="shared" si="1"/>
        <v>0</v>
      </c>
      <c r="J5113" s="11"/>
      <c r="K5113" s="9">
        <f t="shared" ca="1" si="835"/>
        <v>-25.638939369999999</v>
      </c>
      <c r="L5113" s="9"/>
      <c r="M5113" s="11"/>
      <c r="N5113" s="11"/>
      <c r="O5113" s="11"/>
      <c r="P5113" s="13"/>
      <c r="Q5113" s="11"/>
      <c r="R5113" s="11"/>
      <c r="S5113" s="11"/>
    </row>
    <row r="5114" spans="2:19" x14ac:dyDescent="0.2">
      <c r="B5114" s="11"/>
      <c r="D5114" s="14"/>
      <c r="F5114" s="11"/>
      <c r="G5114" s="11"/>
      <c r="H5114" s="15"/>
      <c r="I5114" s="11">
        <f t="shared" si="1"/>
        <v>0</v>
      </c>
      <c r="J5114" s="11"/>
      <c r="K5114" s="9">
        <f t="shared" ca="1" si="835"/>
        <v>-25.638939369999999</v>
      </c>
      <c r="L5114" s="9"/>
      <c r="M5114" s="11"/>
      <c r="N5114" s="11"/>
      <c r="O5114" s="11"/>
      <c r="P5114" s="13"/>
      <c r="Q5114" s="11"/>
      <c r="R5114" s="11"/>
      <c r="S5114" s="11"/>
    </row>
    <row r="5115" spans="2:19" x14ac:dyDescent="0.2">
      <c r="B5115" s="11"/>
      <c r="D5115" s="14"/>
      <c r="F5115" s="11"/>
      <c r="G5115" s="11"/>
      <c r="H5115" s="15"/>
      <c r="I5115" s="11">
        <f t="shared" si="1"/>
        <v>0</v>
      </c>
      <c r="J5115" s="11"/>
      <c r="K5115" s="9">
        <f t="shared" ca="1" si="835"/>
        <v>-25.638939369999999</v>
      </c>
      <c r="L5115" s="9"/>
      <c r="M5115" s="11"/>
      <c r="N5115" s="11"/>
      <c r="O5115" s="11"/>
      <c r="P5115" s="13"/>
      <c r="Q5115" s="11"/>
      <c r="R5115" s="11"/>
      <c r="S5115" s="11"/>
    </row>
    <row r="5116" spans="2:19" x14ac:dyDescent="0.2">
      <c r="B5116" s="11"/>
      <c r="D5116" s="14"/>
      <c r="F5116" s="11"/>
      <c r="G5116" s="11"/>
      <c r="H5116" s="15"/>
      <c r="I5116" s="11">
        <f t="shared" si="1"/>
        <v>0</v>
      </c>
      <c r="J5116" s="11"/>
      <c r="K5116" s="9">
        <f t="shared" ca="1" si="835"/>
        <v>-25.638939369999999</v>
      </c>
      <c r="L5116" s="9"/>
      <c r="M5116" s="11"/>
      <c r="N5116" s="11"/>
      <c r="O5116" s="11"/>
      <c r="P5116" s="13"/>
      <c r="Q5116" s="11"/>
      <c r="R5116" s="11"/>
      <c r="S5116" s="11"/>
    </row>
    <row r="5117" spans="2:19" x14ac:dyDescent="0.2">
      <c r="B5117" s="11"/>
      <c r="D5117" s="14"/>
      <c r="F5117" s="11"/>
      <c r="G5117" s="11"/>
      <c r="H5117" s="15"/>
      <c r="I5117" s="11">
        <f t="shared" si="1"/>
        <v>0</v>
      </c>
      <c r="J5117" s="11"/>
      <c r="K5117" s="9">
        <f t="shared" ca="1" si="835"/>
        <v>-25.638939369999999</v>
      </c>
      <c r="L5117" s="9"/>
      <c r="M5117" s="11"/>
      <c r="N5117" s="11"/>
      <c r="O5117" s="11"/>
      <c r="P5117" s="13"/>
      <c r="Q5117" s="11"/>
      <c r="R5117" s="11"/>
      <c r="S5117" s="11"/>
    </row>
    <row r="5118" spans="2:19" x14ac:dyDescent="0.2">
      <c r="B5118" s="11"/>
      <c r="D5118" s="14"/>
      <c r="F5118" s="11"/>
      <c r="G5118" s="11"/>
      <c r="H5118" s="15"/>
      <c r="I5118" s="11">
        <f t="shared" si="1"/>
        <v>0</v>
      </c>
      <c r="J5118" s="11"/>
      <c r="K5118" s="9">
        <f t="shared" ca="1" si="835"/>
        <v>-25.638939369999999</v>
      </c>
      <c r="L5118" s="9"/>
      <c r="M5118" s="11"/>
      <c r="N5118" s="11"/>
      <c r="O5118" s="11"/>
      <c r="P5118" s="13"/>
      <c r="Q5118" s="11"/>
      <c r="R5118" s="11"/>
      <c r="S5118" s="11"/>
    </row>
    <row r="5119" spans="2:19" x14ac:dyDescent="0.2">
      <c r="B5119" s="11"/>
      <c r="D5119" s="14"/>
      <c r="F5119" s="11"/>
      <c r="G5119" s="11"/>
      <c r="H5119" s="15"/>
      <c r="I5119" s="11">
        <f t="shared" si="1"/>
        <v>0</v>
      </c>
      <c r="J5119" s="11"/>
      <c r="K5119" s="9">
        <f t="shared" ca="1" si="835"/>
        <v>-25.638939369999999</v>
      </c>
      <c r="L5119" s="9"/>
      <c r="M5119" s="11"/>
      <c r="N5119" s="11"/>
      <c r="O5119" s="11"/>
      <c r="P5119" s="13"/>
      <c r="Q5119" s="11"/>
      <c r="R5119" s="11"/>
      <c r="S5119" s="11"/>
    </row>
    <row r="5120" spans="2:19" x14ac:dyDescent="0.2">
      <c r="B5120" s="11"/>
      <c r="D5120" s="14"/>
      <c r="F5120" s="11"/>
      <c r="G5120" s="11"/>
      <c r="H5120" s="15"/>
      <c r="I5120" s="11">
        <f t="shared" si="1"/>
        <v>0</v>
      </c>
      <c r="J5120" s="11"/>
      <c r="K5120" s="9">
        <f t="shared" ca="1" si="835"/>
        <v>-25.638939369999999</v>
      </c>
      <c r="L5120" s="9"/>
      <c r="M5120" s="11"/>
      <c r="N5120" s="11"/>
      <c r="O5120" s="11"/>
      <c r="P5120" s="13"/>
      <c r="Q5120" s="11"/>
      <c r="R5120" s="11"/>
      <c r="S5120" s="11"/>
    </row>
    <row r="5121" spans="2:19" x14ac:dyDescent="0.2">
      <c r="B5121" s="11"/>
      <c r="D5121" s="14"/>
      <c r="F5121" s="11"/>
      <c r="G5121" s="11"/>
      <c r="H5121" s="15"/>
      <c r="I5121" s="11">
        <f t="shared" si="1"/>
        <v>0</v>
      </c>
      <c r="J5121" s="11"/>
      <c r="K5121" s="9">
        <f t="shared" ca="1" si="835"/>
        <v>-25.638939369999999</v>
      </c>
      <c r="L5121" s="9"/>
      <c r="M5121" s="11"/>
      <c r="N5121" s="11"/>
      <c r="O5121" s="11"/>
      <c r="P5121" s="13"/>
      <c r="Q5121" s="11"/>
      <c r="R5121" s="11"/>
      <c r="S5121" s="11"/>
    </row>
    <row r="5122" spans="2:19" x14ac:dyDescent="0.2">
      <c r="B5122" s="11"/>
      <c r="D5122" s="14"/>
      <c r="F5122" s="11"/>
      <c r="G5122" s="11"/>
      <c r="H5122" s="15"/>
      <c r="I5122" s="11">
        <f t="shared" si="1"/>
        <v>0</v>
      </c>
      <c r="J5122" s="11"/>
      <c r="K5122" s="9">
        <f t="shared" ca="1" si="835"/>
        <v>-25.638939369999999</v>
      </c>
      <c r="L5122" s="9"/>
      <c r="M5122" s="11"/>
      <c r="N5122" s="11"/>
      <c r="O5122" s="11"/>
      <c r="P5122" s="13"/>
      <c r="Q5122" s="11"/>
      <c r="R5122" s="11"/>
      <c r="S5122" s="11"/>
    </row>
    <row r="5123" spans="2:19" x14ac:dyDescent="0.2">
      <c r="B5123" s="11"/>
      <c r="D5123" s="14"/>
      <c r="F5123" s="11"/>
      <c r="G5123" s="11"/>
      <c r="H5123" s="15"/>
      <c r="I5123" s="11">
        <f t="shared" si="1"/>
        <v>0</v>
      </c>
      <c r="J5123" s="11"/>
      <c r="K5123" s="9">
        <f t="shared" ref="K5123:K5186" ca="1" si="836">K5122+J5122*DeltaT</f>
        <v>-25.638939369999999</v>
      </c>
      <c r="L5123" s="9"/>
      <c r="M5123" s="11"/>
      <c r="N5123" s="11"/>
      <c r="O5123" s="11"/>
      <c r="P5123" s="13"/>
      <c r="Q5123" s="11"/>
      <c r="R5123" s="11"/>
      <c r="S5123" s="11"/>
    </row>
    <row r="5124" spans="2:19" x14ac:dyDescent="0.2">
      <c r="B5124" s="11"/>
      <c r="D5124" s="14"/>
      <c r="F5124" s="11"/>
      <c r="G5124" s="11"/>
      <c r="H5124" s="15"/>
      <c r="I5124" s="11">
        <f t="shared" si="1"/>
        <v>0</v>
      </c>
      <c r="J5124" s="11"/>
      <c r="K5124" s="9">
        <f t="shared" ca="1" si="836"/>
        <v>-25.638939369999999</v>
      </c>
      <c r="L5124" s="9"/>
      <c r="M5124" s="11"/>
      <c r="N5124" s="11"/>
      <c r="O5124" s="11"/>
      <c r="P5124" s="13"/>
      <c r="Q5124" s="11"/>
      <c r="R5124" s="11"/>
      <c r="S5124" s="11"/>
    </row>
    <row r="5125" spans="2:19" x14ac:dyDescent="0.2">
      <c r="B5125" s="11"/>
      <c r="D5125" s="14"/>
      <c r="F5125" s="11"/>
      <c r="G5125" s="11"/>
      <c r="H5125" s="15"/>
      <c r="I5125" s="11">
        <f t="shared" si="1"/>
        <v>0</v>
      </c>
      <c r="J5125" s="11"/>
      <c r="K5125" s="9">
        <f t="shared" ca="1" si="836"/>
        <v>-25.638939369999999</v>
      </c>
      <c r="L5125" s="9"/>
      <c r="M5125" s="11"/>
      <c r="N5125" s="11"/>
      <c r="O5125" s="11"/>
      <c r="P5125" s="13"/>
      <c r="Q5125" s="11"/>
      <c r="R5125" s="11"/>
      <c r="S5125" s="11"/>
    </row>
    <row r="5126" spans="2:19" x14ac:dyDescent="0.2">
      <c r="B5126" s="11"/>
      <c r="D5126" s="14"/>
      <c r="F5126" s="11"/>
      <c r="G5126" s="11"/>
      <c r="H5126" s="15"/>
      <c r="I5126" s="11">
        <f t="shared" si="1"/>
        <v>0</v>
      </c>
      <c r="J5126" s="11"/>
      <c r="K5126" s="9">
        <f t="shared" ca="1" si="836"/>
        <v>-25.638939369999999</v>
      </c>
      <c r="L5126" s="9"/>
      <c r="M5126" s="11"/>
      <c r="N5126" s="11"/>
      <c r="O5126" s="11"/>
      <c r="P5126" s="13"/>
      <c r="Q5126" s="11"/>
      <c r="R5126" s="11"/>
      <c r="S5126" s="11"/>
    </row>
    <row r="5127" spans="2:19" x14ac:dyDescent="0.2">
      <c r="B5127" s="11"/>
      <c r="D5127" s="14"/>
      <c r="F5127" s="11"/>
      <c r="G5127" s="11"/>
      <c r="H5127" s="15"/>
      <c r="I5127" s="11">
        <f t="shared" si="1"/>
        <v>0</v>
      </c>
      <c r="J5127" s="11"/>
      <c r="K5127" s="9">
        <f t="shared" ca="1" si="836"/>
        <v>-25.638939369999999</v>
      </c>
      <c r="L5127" s="9"/>
      <c r="M5127" s="11"/>
      <c r="N5127" s="11"/>
      <c r="O5127" s="11"/>
      <c r="P5127" s="13"/>
      <c r="Q5127" s="11"/>
      <c r="R5127" s="11"/>
      <c r="S5127" s="11"/>
    </row>
    <row r="5128" spans="2:19" x14ac:dyDescent="0.2">
      <c r="B5128" s="11"/>
      <c r="D5128" s="14"/>
      <c r="F5128" s="11"/>
      <c r="G5128" s="11"/>
      <c r="H5128" s="15"/>
      <c r="I5128" s="11">
        <f t="shared" si="1"/>
        <v>0</v>
      </c>
      <c r="J5128" s="11"/>
      <c r="K5128" s="9">
        <f t="shared" ca="1" si="836"/>
        <v>-25.638939369999999</v>
      </c>
      <c r="L5128" s="9"/>
      <c r="M5128" s="11"/>
      <c r="N5128" s="11"/>
      <c r="O5128" s="11"/>
      <c r="P5128" s="13"/>
      <c r="Q5128" s="11"/>
      <c r="R5128" s="11"/>
      <c r="S5128" s="11"/>
    </row>
    <row r="5129" spans="2:19" x14ac:dyDescent="0.2">
      <c r="B5129" s="11"/>
      <c r="D5129" s="14"/>
      <c r="F5129" s="11"/>
      <c r="G5129" s="11"/>
      <c r="H5129" s="15"/>
      <c r="I5129" s="11">
        <f t="shared" si="1"/>
        <v>0</v>
      </c>
      <c r="J5129" s="11"/>
      <c r="K5129" s="9">
        <f t="shared" ca="1" si="836"/>
        <v>-25.638939369999999</v>
      </c>
      <c r="L5129" s="9"/>
      <c r="M5129" s="11"/>
      <c r="N5129" s="11"/>
      <c r="O5129" s="11"/>
      <c r="P5129" s="13"/>
      <c r="Q5129" s="11"/>
      <c r="R5129" s="11"/>
      <c r="S5129" s="11"/>
    </row>
    <row r="5130" spans="2:19" x14ac:dyDescent="0.2">
      <c r="B5130" s="11"/>
      <c r="D5130" s="14"/>
      <c r="F5130" s="11"/>
      <c r="G5130" s="11"/>
      <c r="H5130" s="15"/>
      <c r="I5130" s="11">
        <f t="shared" si="1"/>
        <v>0</v>
      </c>
      <c r="J5130" s="11"/>
      <c r="K5130" s="9">
        <f t="shared" ca="1" si="836"/>
        <v>-25.638939369999999</v>
      </c>
      <c r="L5130" s="9"/>
      <c r="M5130" s="11"/>
      <c r="N5130" s="11"/>
      <c r="O5130" s="11"/>
      <c r="P5130" s="13"/>
      <c r="Q5130" s="11"/>
      <c r="R5130" s="11"/>
      <c r="S5130" s="11"/>
    </row>
    <row r="5131" spans="2:19" x14ac:dyDescent="0.2">
      <c r="B5131" s="11"/>
      <c r="D5131" s="14"/>
      <c r="F5131" s="11"/>
      <c r="G5131" s="11"/>
      <c r="H5131" s="15"/>
      <c r="I5131" s="11">
        <f t="shared" si="1"/>
        <v>0</v>
      </c>
      <c r="J5131" s="11"/>
      <c r="K5131" s="9">
        <f t="shared" ca="1" si="836"/>
        <v>-25.638939369999999</v>
      </c>
      <c r="L5131" s="9"/>
      <c r="M5131" s="11"/>
      <c r="N5131" s="11"/>
      <c r="O5131" s="11"/>
      <c r="P5131" s="13"/>
      <c r="Q5131" s="11"/>
      <c r="R5131" s="11"/>
      <c r="S5131" s="11"/>
    </row>
    <row r="5132" spans="2:19" x14ac:dyDescent="0.2">
      <c r="B5132" s="11"/>
      <c r="D5132" s="14"/>
      <c r="F5132" s="11"/>
      <c r="G5132" s="11"/>
      <c r="H5132" s="15"/>
      <c r="I5132" s="11">
        <f t="shared" si="1"/>
        <v>0</v>
      </c>
      <c r="J5132" s="11"/>
      <c r="K5132" s="9">
        <f t="shared" ca="1" si="836"/>
        <v>-25.638939369999999</v>
      </c>
      <c r="L5132" s="9"/>
      <c r="M5132" s="11"/>
      <c r="N5132" s="11"/>
      <c r="O5132" s="11"/>
      <c r="P5132" s="13"/>
      <c r="Q5132" s="11"/>
      <c r="R5132" s="11"/>
      <c r="S5132" s="11"/>
    </row>
    <row r="5133" spans="2:19" x14ac:dyDescent="0.2">
      <c r="B5133" s="11"/>
      <c r="D5133" s="14"/>
      <c r="F5133" s="11"/>
      <c r="G5133" s="11"/>
      <c r="H5133" s="15"/>
      <c r="I5133" s="11">
        <f t="shared" si="1"/>
        <v>0</v>
      </c>
      <c r="J5133" s="11"/>
      <c r="K5133" s="9">
        <f t="shared" ca="1" si="836"/>
        <v>-25.638939369999999</v>
      </c>
      <c r="L5133" s="9"/>
      <c r="M5133" s="11"/>
      <c r="N5133" s="11"/>
      <c r="O5133" s="11"/>
      <c r="P5133" s="13"/>
      <c r="Q5133" s="11"/>
      <c r="R5133" s="11"/>
      <c r="S5133" s="11"/>
    </row>
    <row r="5134" spans="2:19" x14ac:dyDescent="0.2">
      <c r="B5134" s="11"/>
      <c r="D5134" s="14"/>
      <c r="F5134" s="11"/>
      <c r="G5134" s="11"/>
      <c r="H5134" s="15"/>
      <c r="I5134" s="11">
        <f t="shared" si="1"/>
        <v>0</v>
      </c>
      <c r="J5134" s="11"/>
      <c r="K5134" s="9">
        <f t="shared" ca="1" si="836"/>
        <v>-25.638939369999999</v>
      </c>
      <c r="L5134" s="9"/>
      <c r="M5134" s="11"/>
      <c r="N5134" s="11"/>
      <c r="O5134" s="11"/>
      <c r="P5134" s="13"/>
      <c r="Q5134" s="11"/>
      <c r="R5134" s="11"/>
      <c r="S5134" s="11"/>
    </row>
    <row r="5135" spans="2:19" x14ac:dyDescent="0.2">
      <c r="B5135" s="11"/>
      <c r="D5135" s="14"/>
      <c r="F5135" s="11"/>
      <c r="G5135" s="11"/>
      <c r="H5135" s="15"/>
      <c r="I5135" s="11">
        <f t="shared" si="1"/>
        <v>0</v>
      </c>
      <c r="J5135" s="11"/>
      <c r="K5135" s="9">
        <f t="shared" ca="1" si="836"/>
        <v>-25.638939369999999</v>
      </c>
      <c r="L5135" s="9"/>
      <c r="M5135" s="11"/>
      <c r="N5135" s="11"/>
      <c r="O5135" s="11"/>
      <c r="P5135" s="13"/>
      <c r="Q5135" s="11"/>
      <c r="R5135" s="11"/>
      <c r="S5135" s="11"/>
    </row>
    <row r="5136" spans="2:19" x14ac:dyDescent="0.2">
      <c r="B5136" s="11"/>
      <c r="D5136" s="14"/>
      <c r="F5136" s="11"/>
      <c r="G5136" s="11"/>
      <c r="H5136" s="15"/>
      <c r="I5136" s="11">
        <f t="shared" si="1"/>
        <v>0</v>
      </c>
      <c r="J5136" s="11"/>
      <c r="K5136" s="9">
        <f t="shared" ca="1" si="836"/>
        <v>-25.638939369999999</v>
      </c>
      <c r="L5136" s="9"/>
      <c r="M5136" s="11"/>
      <c r="N5136" s="11"/>
      <c r="O5136" s="11"/>
      <c r="P5136" s="13"/>
      <c r="Q5136" s="11"/>
      <c r="R5136" s="11"/>
      <c r="S5136" s="11"/>
    </row>
    <row r="5137" spans="2:19" x14ac:dyDescent="0.2">
      <c r="B5137" s="11"/>
      <c r="D5137" s="14"/>
      <c r="F5137" s="11"/>
      <c r="G5137" s="11"/>
      <c r="H5137" s="15"/>
      <c r="I5137" s="11">
        <f t="shared" si="1"/>
        <v>0</v>
      </c>
      <c r="J5137" s="11"/>
      <c r="K5137" s="9">
        <f t="shared" ca="1" si="836"/>
        <v>-25.638939369999999</v>
      </c>
      <c r="L5137" s="9"/>
      <c r="M5137" s="11"/>
      <c r="N5137" s="11"/>
      <c r="O5137" s="11"/>
      <c r="P5137" s="13"/>
      <c r="Q5137" s="11"/>
      <c r="R5137" s="11"/>
      <c r="S5137" s="11"/>
    </row>
    <row r="5138" spans="2:19" x14ac:dyDescent="0.2">
      <c r="B5138" s="11"/>
      <c r="D5138" s="14"/>
      <c r="F5138" s="11"/>
      <c r="G5138" s="11"/>
      <c r="H5138" s="15"/>
      <c r="I5138" s="11">
        <f t="shared" si="1"/>
        <v>0</v>
      </c>
      <c r="J5138" s="11"/>
      <c r="K5138" s="9">
        <f t="shared" ca="1" si="836"/>
        <v>-25.638939369999999</v>
      </c>
      <c r="L5138" s="9"/>
      <c r="M5138" s="11"/>
      <c r="N5138" s="11"/>
      <c r="O5138" s="11"/>
      <c r="P5138" s="13"/>
      <c r="Q5138" s="11"/>
      <c r="R5138" s="11"/>
      <c r="S5138" s="11"/>
    </row>
    <row r="5139" spans="2:19" x14ac:dyDescent="0.2">
      <c r="B5139" s="11"/>
      <c r="D5139" s="14"/>
      <c r="F5139" s="11"/>
      <c r="G5139" s="11"/>
      <c r="H5139" s="15"/>
      <c r="I5139" s="11">
        <f t="shared" si="1"/>
        <v>0</v>
      </c>
      <c r="J5139" s="11"/>
      <c r="K5139" s="9">
        <f t="shared" ca="1" si="836"/>
        <v>-25.638939369999999</v>
      </c>
      <c r="L5139" s="9"/>
      <c r="M5139" s="11"/>
      <c r="N5139" s="11"/>
      <c r="O5139" s="11"/>
      <c r="P5139" s="13"/>
      <c r="Q5139" s="11"/>
      <c r="R5139" s="11"/>
      <c r="S5139" s="11"/>
    </row>
    <row r="5140" spans="2:19" x14ac:dyDescent="0.2">
      <c r="B5140" s="11"/>
      <c r="D5140" s="14"/>
      <c r="F5140" s="11"/>
      <c r="G5140" s="11"/>
      <c r="H5140" s="15"/>
      <c r="I5140" s="11">
        <f t="shared" si="1"/>
        <v>0</v>
      </c>
      <c r="J5140" s="11"/>
      <c r="K5140" s="9">
        <f t="shared" ca="1" si="836"/>
        <v>-25.638939369999999</v>
      </c>
      <c r="L5140" s="9"/>
      <c r="M5140" s="11"/>
      <c r="N5140" s="11"/>
      <c r="O5140" s="11"/>
      <c r="P5140" s="13"/>
      <c r="Q5140" s="11"/>
      <c r="R5140" s="11"/>
      <c r="S5140" s="11"/>
    </row>
    <row r="5141" spans="2:19" x14ac:dyDescent="0.2">
      <c r="B5141" s="11"/>
      <c r="D5141" s="14"/>
      <c r="F5141" s="11"/>
      <c r="G5141" s="11"/>
      <c r="H5141" s="15"/>
      <c r="I5141" s="11">
        <f t="shared" si="1"/>
        <v>0</v>
      </c>
      <c r="J5141" s="11"/>
      <c r="K5141" s="9">
        <f t="shared" ca="1" si="836"/>
        <v>-25.638939369999999</v>
      </c>
      <c r="L5141" s="9"/>
      <c r="M5141" s="11"/>
      <c r="N5141" s="11"/>
      <c r="O5141" s="11"/>
      <c r="P5141" s="13"/>
      <c r="Q5141" s="11"/>
      <c r="R5141" s="11"/>
      <c r="S5141" s="11"/>
    </row>
    <row r="5142" spans="2:19" x14ac:dyDescent="0.2">
      <c r="B5142" s="11"/>
      <c r="D5142" s="14"/>
      <c r="F5142" s="11"/>
      <c r="G5142" s="11"/>
      <c r="H5142" s="15"/>
      <c r="I5142" s="11">
        <f t="shared" si="1"/>
        <v>0</v>
      </c>
      <c r="J5142" s="11"/>
      <c r="K5142" s="9">
        <f t="shared" ca="1" si="836"/>
        <v>-25.638939369999999</v>
      </c>
      <c r="L5142" s="9"/>
      <c r="M5142" s="11"/>
      <c r="N5142" s="11"/>
      <c r="O5142" s="11"/>
      <c r="P5142" s="13"/>
      <c r="Q5142" s="11"/>
      <c r="R5142" s="11"/>
      <c r="S5142" s="11"/>
    </row>
    <row r="5143" spans="2:19" x14ac:dyDescent="0.2">
      <c r="B5143" s="11"/>
      <c r="D5143" s="14"/>
      <c r="F5143" s="11"/>
      <c r="G5143" s="11"/>
      <c r="H5143" s="15"/>
      <c r="I5143" s="11">
        <f t="shared" si="1"/>
        <v>0</v>
      </c>
      <c r="J5143" s="11"/>
      <c r="K5143" s="9">
        <f t="shared" ca="1" si="836"/>
        <v>-25.638939369999999</v>
      </c>
      <c r="L5143" s="9"/>
      <c r="M5143" s="11"/>
      <c r="N5143" s="11"/>
      <c r="O5143" s="11"/>
      <c r="P5143" s="13"/>
      <c r="Q5143" s="11"/>
      <c r="R5143" s="11"/>
      <c r="S5143" s="11"/>
    </row>
    <row r="5144" spans="2:19" x14ac:dyDescent="0.2">
      <c r="B5144" s="11"/>
      <c r="D5144" s="14"/>
      <c r="F5144" s="11"/>
      <c r="G5144" s="11"/>
      <c r="H5144" s="15"/>
      <c r="I5144" s="11">
        <f t="shared" si="1"/>
        <v>0</v>
      </c>
      <c r="J5144" s="11"/>
      <c r="K5144" s="9">
        <f t="shared" ca="1" si="836"/>
        <v>-25.638939369999999</v>
      </c>
      <c r="L5144" s="9"/>
      <c r="M5144" s="11"/>
      <c r="N5144" s="11"/>
      <c r="O5144" s="11"/>
      <c r="P5144" s="13"/>
      <c r="Q5144" s="11"/>
      <c r="R5144" s="11"/>
      <c r="S5144" s="11"/>
    </row>
    <row r="5145" spans="2:19" x14ac:dyDescent="0.2">
      <c r="B5145" s="11"/>
      <c r="D5145" s="14"/>
      <c r="F5145" s="11"/>
      <c r="G5145" s="11"/>
      <c r="H5145" s="15"/>
      <c r="I5145" s="11">
        <f t="shared" si="1"/>
        <v>0</v>
      </c>
      <c r="J5145" s="11"/>
      <c r="K5145" s="9">
        <f t="shared" ca="1" si="836"/>
        <v>-25.638939369999999</v>
      </c>
      <c r="L5145" s="9"/>
      <c r="M5145" s="11"/>
      <c r="N5145" s="11"/>
      <c r="O5145" s="11"/>
      <c r="P5145" s="13"/>
      <c r="Q5145" s="11"/>
      <c r="R5145" s="11"/>
      <c r="S5145" s="11"/>
    </row>
    <row r="5146" spans="2:19" x14ac:dyDescent="0.2">
      <c r="B5146" s="11"/>
      <c r="D5146" s="14"/>
      <c r="F5146" s="11"/>
      <c r="G5146" s="11"/>
      <c r="H5146" s="15"/>
      <c r="I5146" s="11">
        <f t="shared" si="1"/>
        <v>0</v>
      </c>
      <c r="J5146" s="11"/>
      <c r="K5146" s="9">
        <f t="shared" ca="1" si="836"/>
        <v>-25.638939369999999</v>
      </c>
      <c r="L5146" s="9"/>
      <c r="M5146" s="11"/>
      <c r="N5146" s="11"/>
      <c r="O5146" s="11"/>
      <c r="P5146" s="13"/>
      <c r="Q5146" s="11"/>
      <c r="R5146" s="11"/>
      <c r="S5146" s="11"/>
    </row>
    <row r="5147" spans="2:19" x14ac:dyDescent="0.2">
      <c r="B5147" s="11"/>
      <c r="D5147" s="14"/>
      <c r="F5147" s="11"/>
      <c r="G5147" s="11"/>
      <c r="H5147" s="15"/>
      <c r="I5147" s="11">
        <f t="shared" si="1"/>
        <v>0</v>
      </c>
      <c r="J5147" s="11"/>
      <c r="K5147" s="9">
        <f t="shared" ca="1" si="836"/>
        <v>-25.638939369999999</v>
      </c>
      <c r="L5147" s="9"/>
      <c r="M5147" s="11"/>
      <c r="N5147" s="11"/>
      <c r="O5147" s="11"/>
      <c r="P5147" s="13"/>
      <c r="Q5147" s="11"/>
      <c r="R5147" s="11"/>
      <c r="S5147" s="11"/>
    </row>
    <row r="5148" spans="2:19" x14ac:dyDescent="0.2">
      <c r="B5148" s="11"/>
      <c r="D5148" s="14"/>
      <c r="F5148" s="11"/>
      <c r="G5148" s="11"/>
      <c r="H5148" s="15"/>
      <c r="I5148" s="11">
        <f t="shared" si="1"/>
        <v>0</v>
      </c>
      <c r="J5148" s="11"/>
      <c r="K5148" s="9">
        <f t="shared" ca="1" si="836"/>
        <v>-25.638939369999999</v>
      </c>
      <c r="L5148" s="9"/>
      <c r="M5148" s="11"/>
      <c r="N5148" s="11"/>
      <c r="O5148" s="11"/>
      <c r="P5148" s="13"/>
      <c r="Q5148" s="11"/>
      <c r="R5148" s="11"/>
      <c r="S5148" s="11"/>
    </row>
    <row r="5149" spans="2:19" x14ac:dyDescent="0.2">
      <c r="B5149" s="11"/>
      <c r="D5149" s="14"/>
      <c r="F5149" s="11"/>
      <c r="G5149" s="11"/>
      <c r="H5149" s="15"/>
      <c r="I5149" s="11">
        <f t="shared" si="1"/>
        <v>0</v>
      </c>
      <c r="J5149" s="11"/>
      <c r="K5149" s="9">
        <f t="shared" ca="1" si="836"/>
        <v>-25.638939369999999</v>
      </c>
      <c r="L5149" s="9"/>
      <c r="M5149" s="11"/>
      <c r="N5149" s="11"/>
      <c r="O5149" s="11"/>
      <c r="P5149" s="13"/>
      <c r="Q5149" s="11"/>
      <c r="R5149" s="11"/>
      <c r="S5149" s="11"/>
    </row>
    <row r="5150" spans="2:19" x14ac:dyDescent="0.2">
      <c r="B5150" s="11"/>
      <c r="D5150" s="14"/>
      <c r="F5150" s="11"/>
      <c r="G5150" s="11"/>
      <c r="H5150" s="15"/>
      <c r="I5150" s="11">
        <f t="shared" si="1"/>
        <v>0</v>
      </c>
      <c r="J5150" s="11"/>
      <c r="K5150" s="9">
        <f t="shared" ca="1" si="836"/>
        <v>-25.638939369999999</v>
      </c>
      <c r="L5150" s="9"/>
      <c r="M5150" s="11"/>
      <c r="N5150" s="11"/>
      <c r="O5150" s="11"/>
      <c r="P5150" s="13"/>
      <c r="Q5150" s="11"/>
      <c r="R5150" s="11"/>
      <c r="S5150" s="11"/>
    </row>
    <row r="5151" spans="2:19" x14ac:dyDescent="0.2">
      <c r="B5151" s="11"/>
      <c r="D5151" s="14"/>
      <c r="F5151" s="11"/>
      <c r="G5151" s="11"/>
      <c r="H5151" s="15"/>
      <c r="I5151" s="11">
        <f t="shared" si="1"/>
        <v>0</v>
      </c>
      <c r="J5151" s="11"/>
      <c r="K5151" s="9">
        <f t="shared" ca="1" si="836"/>
        <v>-25.638939369999999</v>
      </c>
      <c r="L5151" s="9"/>
      <c r="M5151" s="11"/>
      <c r="N5151" s="11"/>
      <c r="O5151" s="11"/>
      <c r="P5151" s="13"/>
      <c r="Q5151" s="11"/>
      <c r="R5151" s="11"/>
      <c r="S5151" s="11"/>
    </row>
    <row r="5152" spans="2:19" x14ac:dyDescent="0.2">
      <c r="B5152" s="11"/>
      <c r="D5152" s="14"/>
      <c r="F5152" s="11"/>
      <c r="G5152" s="11"/>
      <c r="H5152" s="15"/>
      <c r="I5152" s="11">
        <f t="shared" si="1"/>
        <v>0</v>
      </c>
      <c r="J5152" s="11"/>
      <c r="K5152" s="9">
        <f t="shared" ca="1" si="836"/>
        <v>-25.638939369999999</v>
      </c>
      <c r="L5152" s="9"/>
      <c r="M5152" s="11"/>
      <c r="N5152" s="11"/>
      <c r="O5152" s="11"/>
      <c r="P5152" s="13"/>
      <c r="Q5152" s="11"/>
      <c r="R5152" s="11"/>
      <c r="S5152" s="11"/>
    </row>
    <row r="5153" spans="2:19" x14ac:dyDescent="0.2">
      <c r="B5153" s="11"/>
      <c r="D5153" s="14"/>
      <c r="F5153" s="11"/>
      <c r="G5153" s="11"/>
      <c r="H5153" s="15"/>
      <c r="I5153" s="11">
        <f t="shared" si="1"/>
        <v>0</v>
      </c>
      <c r="J5153" s="11"/>
      <c r="K5153" s="9">
        <f t="shared" ca="1" si="836"/>
        <v>-25.638939369999999</v>
      </c>
      <c r="L5153" s="9"/>
      <c r="M5153" s="11"/>
      <c r="N5153" s="11"/>
      <c r="O5153" s="11"/>
      <c r="P5153" s="13"/>
      <c r="Q5153" s="11"/>
      <c r="R5153" s="11"/>
      <c r="S5153" s="11"/>
    </row>
    <row r="5154" spans="2:19" x14ac:dyDescent="0.2">
      <c r="B5154" s="11"/>
      <c r="D5154" s="14"/>
      <c r="F5154" s="11"/>
      <c r="G5154" s="11"/>
      <c r="H5154" s="15"/>
      <c r="I5154" s="11">
        <f t="shared" si="1"/>
        <v>0</v>
      </c>
      <c r="J5154" s="11"/>
      <c r="K5154" s="9">
        <f t="shared" ca="1" si="836"/>
        <v>-25.638939369999999</v>
      </c>
      <c r="L5154" s="9"/>
      <c r="M5154" s="11"/>
      <c r="N5154" s="11"/>
      <c r="O5154" s="11"/>
      <c r="P5154" s="13"/>
      <c r="Q5154" s="11"/>
      <c r="R5154" s="11"/>
      <c r="S5154" s="11"/>
    </row>
    <row r="5155" spans="2:19" x14ac:dyDescent="0.2">
      <c r="B5155" s="11"/>
      <c r="D5155" s="14"/>
      <c r="F5155" s="11"/>
      <c r="G5155" s="11"/>
      <c r="H5155" s="15"/>
      <c r="I5155" s="11">
        <f t="shared" si="1"/>
        <v>0</v>
      </c>
      <c r="J5155" s="11"/>
      <c r="K5155" s="9">
        <f t="shared" ca="1" si="836"/>
        <v>-25.638939369999999</v>
      </c>
      <c r="L5155" s="9"/>
      <c r="M5155" s="11"/>
      <c r="N5155" s="11"/>
      <c r="O5155" s="11"/>
      <c r="P5155" s="13"/>
      <c r="Q5155" s="11"/>
      <c r="R5155" s="11"/>
      <c r="S5155" s="11"/>
    </row>
    <row r="5156" spans="2:19" x14ac:dyDescent="0.2">
      <c r="B5156" s="11"/>
      <c r="D5156" s="14"/>
      <c r="F5156" s="11"/>
      <c r="G5156" s="11"/>
      <c r="H5156" s="15"/>
      <c r="I5156" s="11">
        <f t="shared" si="1"/>
        <v>0</v>
      </c>
      <c r="J5156" s="11"/>
      <c r="K5156" s="9">
        <f t="shared" ca="1" si="836"/>
        <v>-25.638939369999999</v>
      </c>
      <c r="L5156" s="9"/>
      <c r="M5156" s="11"/>
      <c r="N5156" s="11"/>
      <c r="O5156" s="11"/>
      <c r="P5156" s="13"/>
      <c r="Q5156" s="11"/>
      <c r="R5156" s="11"/>
      <c r="S5156" s="11"/>
    </row>
    <row r="5157" spans="2:19" x14ac:dyDescent="0.2">
      <c r="B5157" s="11"/>
      <c r="D5157" s="14"/>
      <c r="F5157" s="11"/>
      <c r="G5157" s="11"/>
      <c r="H5157" s="15"/>
      <c r="I5157" s="11">
        <f t="shared" si="1"/>
        <v>0</v>
      </c>
      <c r="J5157" s="11"/>
      <c r="K5157" s="9">
        <f t="shared" ca="1" si="836"/>
        <v>-25.638939369999999</v>
      </c>
      <c r="L5157" s="9"/>
      <c r="M5157" s="11"/>
      <c r="N5157" s="11"/>
      <c r="O5157" s="11"/>
      <c r="P5157" s="13"/>
      <c r="Q5157" s="11"/>
      <c r="R5157" s="11"/>
      <c r="S5157" s="11"/>
    </row>
    <row r="5158" spans="2:19" x14ac:dyDescent="0.2">
      <c r="B5158" s="11"/>
      <c r="D5158" s="14"/>
      <c r="F5158" s="11"/>
      <c r="G5158" s="11"/>
      <c r="H5158" s="15"/>
      <c r="I5158" s="11">
        <f t="shared" si="1"/>
        <v>0</v>
      </c>
      <c r="J5158" s="11"/>
      <c r="K5158" s="9">
        <f t="shared" ca="1" si="836"/>
        <v>-25.638939369999999</v>
      </c>
      <c r="L5158" s="9"/>
      <c r="M5158" s="11"/>
      <c r="N5158" s="11"/>
      <c r="O5158" s="11"/>
      <c r="P5158" s="13"/>
      <c r="Q5158" s="11"/>
      <c r="R5158" s="11"/>
      <c r="S5158" s="11"/>
    </row>
    <row r="5159" spans="2:19" x14ac:dyDescent="0.2">
      <c r="B5159" s="11"/>
      <c r="D5159" s="14"/>
      <c r="F5159" s="11"/>
      <c r="G5159" s="11"/>
      <c r="H5159" s="15"/>
      <c r="I5159" s="11">
        <f t="shared" si="1"/>
        <v>0</v>
      </c>
      <c r="J5159" s="11"/>
      <c r="K5159" s="9">
        <f t="shared" ca="1" si="836"/>
        <v>-25.638939369999999</v>
      </c>
      <c r="L5159" s="9"/>
      <c r="M5159" s="11"/>
      <c r="N5159" s="11"/>
      <c r="O5159" s="11"/>
      <c r="P5159" s="13"/>
      <c r="Q5159" s="11"/>
      <c r="R5159" s="11"/>
      <c r="S5159" s="11"/>
    </row>
    <row r="5160" spans="2:19" x14ac:dyDescent="0.2">
      <c r="B5160" s="11"/>
      <c r="D5160" s="14"/>
      <c r="F5160" s="11"/>
      <c r="G5160" s="11"/>
      <c r="H5160" s="15"/>
      <c r="I5160" s="11">
        <f t="shared" si="1"/>
        <v>0</v>
      </c>
      <c r="J5160" s="11"/>
      <c r="K5160" s="9">
        <f t="shared" ca="1" si="836"/>
        <v>-25.638939369999999</v>
      </c>
      <c r="L5160" s="9"/>
      <c r="M5160" s="11"/>
      <c r="N5160" s="11"/>
      <c r="O5160" s="11"/>
      <c r="P5160" s="13"/>
      <c r="Q5160" s="11"/>
      <c r="R5160" s="11"/>
      <c r="S5160" s="11"/>
    </row>
    <row r="5161" spans="2:19" x14ac:dyDescent="0.2">
      <c r="B5161" s="11"/>
      <c r="D5161" s="14"/>
      <c r="F5161" s="11"/>
      <c r="G5161" s="11"/>
      <c r="H5161" s="15"/>
      <c r="I5161" s="11">
        <f t="shared" si="1"/>
        <v>0</v>
      </c>
      <c r="J5161" s="11"/>
      <c r="K5161" s="9">
        <f t="shared" ca="1" si="836"/>
        <v>-25.638939369999999</v>
      </c>
      <c r="L5161" s="9"/>
      <c r="M5161" s="11"/>
      <c r="N5161" s="11"/>
      <c r="O5161" s="11"/>
      <c r="P5161" s="13"/>
      <c r="Q5161" s="11"/>
      <c r="R5161" s="11"/>
      <c r="S5161" s="11"/>
    </row>
    <row r="5162" spans="2:19" x14ac:dyDescent="0.2">
      <c r="B5162" s="11"/>
      <c r="D5162" s="14"/>
      <c r="F5162" s="11"/>
      <c r="G5162" s="11"/>
      <c r="H5162" s="15"/>
      <c r="I5162" s="11">
        <f t="shared" si="1"/>
        <v>0</v>
      </c>
      <c r="J5162" s="11"/>
      <c r="K5162" s="9">
        <f t="shared" ca="1" si="836"/>
        <v>-25.638939369999999</v>
      </c>
      <c r="L5162" s="9"/>
      <c r="M5162" s="11"/>
      <c r="N5162" s="11"/>
      <c r="O5162" s="11"/>
      <c r="P5162" s="13"/>
      <c r="Q5162" s="11"/>
      <c r="R5162" s="11"/>
      <c r="S5162" s="11"/>
    </row>
    <row r="5163" spans="2:19" x14ac:dyDescent="0.2">
      <c r="B5163" s="11"/>
      <c r="D5163" s="14"/>
      <c r="F5163" s="11"/>
      <c r="G5163" s="11"/>
      <c r="H5163" s="15"/>
      <c r="I5163" s="11">
        <f t="shared" si="1"/>
        <v>0</v>
      </c>
      <c r="J5163" s="11"/>
      <c r="K5163" s="9">
        <f t="shared" ca="1" si="836"/>
        <v>-25.638939369999999</v>
      </c>
      <c r="L5163" s="9"/>
      <c r="M5163" s="11"/>
      <c r="N5163" s="11"/>
      <c r="O5163" s="11"/>
      <c r="P5163" s="13"/>
      <c r="Q5163" s="11"/>
      <c r="R5163" s="11"/>
      <c r="S5163" s="11"/>
    </row>
    <row r="5164" spans="2:19" x14ac:dyDescent="0.2">
      <c r="B5164" s="11"/>
      <c r="D5164" s="14"/>
      <c r="F5164" s="11"/>
      <c r="G5164" s="11"/>
      <c r="H5164" s="15"/>
      <c r="I5164" s="11">
        <f t="shared" si="1"/>
        <v>0</v>
      </c>
      <c r="J5164" s="11"/>
      <c r="K5164" s="9">
        <f t="shared" ca="1" si="836"/>
        <v>-25.638939369999999</v>
      </c>
      <c r="L5164" s="9"/>
      <c r="M5164" s="11"/>
      <c r="N5164" s="11"/>
      <c r="O5164" s="11"/>
      <c r="P5164" s="13"/>
      <c r="Q5164" s="11"/>
      <c r="R5164" s="11"/>
      <c r="S5164" s="11"/>
    </row>
    <row r="5165" spans="2:19" x14ac:dyDescent="0.2">
      <c r="B5165" s="11"/>
      <c r="D5165" s="14"/>
      <c r="F5165" s="11"/>
      <c r="G5165" s="11"/>
      <c r="H5165" s="15"/>
      <c r="I5165" s="11">
        <f t="shared" si="1"/>
        <v>0</v>
      </c>
      <c r="J5165" s="11"/>
      <c r="K5165" s="9">
        <f t="shared" ca="1" si="836"/>
        <v>-25.638939369999999</v>
      </c>
      <c r="L5165" s="9"/>
      <c r="M5165" s="11"/>
      <c r="N5165" s="11"/>
      <c r="O5165" s="11"/>
      <c r="P5165" s="13"/>
      <c r="Q5165" s="11"/>
      <c r="R5165" s="11"/>
      <c r="S5165" s="11"/>
    </row>
    <row r="5166" spans="2:19" x14ac:dyDescent="0.2">
      <c r="B5166" s="11"/>
      <c r="D5166" s="14"/>
      <c r="F5166" s="11"/>
      <c r="G5166" s="11"/>
      <c r="H5166" s="15"/>
      <c r="I5166" s="11">
        <f t="shared" si="1"/>
        <v>0</v>
      </c>
      <c r="J5166" s="11"/>
      <c r="K5166" s="9">
        <f t="shared" ca="1" si="836"/>
        <v>-25.638939369999999</v>
      </c>
      <c r="L5166" s="9"/>
      <c r="M5166" s="11"/>
      <c r="N5166" s="11"/>
      <c r="O5166" s="11"/>
      <c r="P5166" s="13"/>
      <c r="Q5166" s="11"/>
      <c r="R5166" s="11"/>
      <c r="S5166" s="11"/>
    </row>
    <row r="5167" spans="2:19" x14ac:dyDescent="0.2">
      <c r="B5167" s="11"/>
      <c r="D5167" s="14"/>
      <c r="F5167" s="11"/>
      <c r="G5167" s="11"/>
      <c r="H5167" s="15"/>
      <c r="I5167" s="11">
        <f t="shared" si="1"/>
        <v>0</v>
      </c>
      <c r="J5167" s="11"/>
      <c r="K5167" s="9">
        <f t="shared" ca="1" si="836"/>
        <v>-25.638939369999999</v>
      </c>
      <c r="L5167" s="9"/>
      <c r="M5167" s="11"/>
      <c r="N5167" s="11"/>
      <c r="O5167" s="11"/>
      <c r="P5167" s="13"/>
      <c r="Q5167" s="11"/>
      <c r="R5167" s="11"/>
      <c r="S5167" s="11"/>
    </row>
    <row r="5168" spans="2:19" x14ac:dyDescent="0.2">
      <c r="B5168" s="11"/>
      <c r="D5168" s="14"/>
      <c r="F5168" s="11"/>
      <c r="G5168" s="11"/>
      <c r="H5168" s="15"/>
      <c r="I5168" s="11">
        <f t="shared" si="1"/>
        <v>0</v>
      </c>
      <c r="J5168" s="11"/>
      <c r="K5168" s="9">
        <f t="shared" ca="1" si="836"/>
        <v>-25.638939369999999</v>
      </c>
      <c r="L5168" s="9"/>
      <c r="M5168" s="11"/>
      <c r="N5168" s="11"/>
      <c r="O5168" s="11"/>
      <c r="P5168" s="13"/>
      <c r="Q5168" s="11"/>
      <c r="R5168" s="11"/>
      <c r="S5168" s="11"/>
    </row>
    <row r="5169" spans="2:19" x14ac:dyDescent="0.2">
      <c r="B5169" s="11"/>
      <c r="D5169" s="14"/>
      <c r="F5169" s="11"/>
      <c r="G5169" s="11"/>
      <c r="H5169" s="15"/>
      <c r="I5169" s="11">
        <f t="shared" si="1"/>
        <v>0</v>
      </c>
      <c r="J5169" s="11"/>
      <c r="K5169" s="9">
        <f t="shared" ca="1" si="836"/>
        <v>-25.638939369999999</v>
      </c>
      <c r="L5169" s="9"/>
      <c r="M5169" s="11"/>
      <c r="N5169" s="11"/>
      <c r="O5169" s="11"/>
      <c r="P5169" s="13"/>
      <c r="Q5169" s="11"/>
      <c r="R5169" s="11"/>
      <c r="S5169" s="11"/>
    </row>
    <row r="5170" spans="2:19" x14ac:dyDescent="0.2">
      <c r="B5170" s="11"/>
      <c r="D5170" s="14"/>
      <c r="F5170" s="11"/>
      <c r="G5170" s="11"/>
      <c r="H5170" s="15"/>
      <c r="I5170" s="11">
        <f t="shared" si="1"/>
        <v>0</v>
      </c>
      <c r="J5170" s="11"/>
      <c r="K5170" s="9">
        <f t="shared" ca="1" si="836"/>
        <v>-25.638939369999999</v>
      </c>
      <c r="L5170" s="9"/>
      <c r="M5170" s="11"/>
      <c r="N5170" s="11"/>
      <c r="O5170" s="11"/>
      <c r="P5170" s="13"/>
      <c r="Q5170" s="11"/>
      <c r="R5170" s="11"/>
      <c r="S5170" s="11"/>
    </row>
    <row r="5171" spans="2:19" x14ac:dyDescent="0.2">
      <c r="B5171" s="11"/>
      <c r="D5171" s="14"/>
      <c r="F5171" s="11"/>
      <c r="G5171" s="11"/>
      <c r="H5171" s="15"/>
      <c r="I5171" s="11">
        <f t="shared" si="1"/>
        <v>0</v>
      </c>
      <c r="J5171" s="11"/>
      <c r="K5171" s="9">
        <f t="shared" ca="1" si="836"/>
        <v>-25.638939369999999</v>
      </c>
      <c r="L5171" s="9"/>
      <c r="M5171" s="11"/>
      <c r="N5171" s="11"/>
      <c r="O5171" s="11"/>
      <c r="P5171" s="13"/>
      <c r="Q5171" s="11"/>
      <c r="R5171" s="11"/>
      <c r="S5171" s="11"/>
    </row>
    <row r="5172" spans="2:19" x14ac:dyDescent="0.2">
      <c r="B5172" s="11"/>
      <c r="D5172" s="14"/>
      <c r="F5172" s="11"/>
      <c r="G5172" s="11"/>
      <c r="H5172" s="15"/>
      <c r="I5172" s="11">
        <f t="shared" si="1"/>
        <v>0</v>
      </c>
      <c r="J5172" s="11"/>
      <c r="K5172" s="9">
        <f t="shared" ca="1" si="836"/>
        <v>-25.638939369999999</v>
      </c>
      <c r="L5172" s="9"/>
      <c r="M5172" s="11"/>
      <c r="N5172" s="11"/>
      <c r="O5172" s="11"/>
      <c r="P5172" s="13"/>
      <c r="Q5172" s="11"/>
      <c r="R5172" s="11"/>
      <c r="S5172" s="11"/>
    </row>
    <row r="5173" spans="2:19" x14ac:dyDescent="0.2">
      <c r="B5173" s="11"/>
      <c r="D5173" s="14"/>
      <c r="F5173" s="11"/>
      <c r="G5173" s="11"/>
      <c r="H5173" s="15"/>
      <c r="I5173" s="11">
        <f t="shared" si="1"/>
        <v>0</v>
      </c>
      <c r="J5173" s="11"/>
      <c r="K5173" s="9">
        <f t="shared" ca="1" si="836"/>
        <v>-25.638939369999999</v>
      </c>
      <c r="L5173" s="9"/>
      <c r="M5173" s="11"/>
      <c r="N5173" s="11"/>
      <c r="O5173" s="11"/>
      <c r="P5173" s="13"/>
      <c r="Q5173" s="11"/>
      <c r="R5173" s="11"/>
      <c r="S5173" s="11"/>
    </row>
    <row r="5174" spans="2:19" x14ac:dyDescent="0.2">
      <c r="B5174" s="11"/>
      <c r="D5174" s="14"/>
      <c r="F5174" s="11"/>
      <c r="G5174" s="11"/>
      <c r="H5174" s="15"/>
      <c r="I5174" s="11">
        <f t="shared" si="1"/>
        <v>0</v>
      </c>
      <c r="J5174" s="11"/>
      <c r="K5174" s="9">
        <f t="shared" ca="1" si="836"/>
        <v>-25.638939369999999</v>
      </c>
      <c r="L5174" s="9"/>
      <c r="M5174" s="11"/>
      <c r="N5174" s="11"/>
      <c r="O5174" s="11"/>
      <c r="P5174" s="13"/>
      <c r="Q5174" s="11"/>
      <c r="R5174" s="11"/>
      <c r="S5174" s="11"/>
    </row>
    <row r="5175" spans="2:19" x14ac:dyDescent="0.2">
      <c r="B5175" s="11"/>
      <c r="D5175" s="14"/>
      <c r="F5175" s="11"/>
      <c r="G5175" s="11"/>
      <c r="H5175" s="15"/>
      <c r="I5175" s="11">
        <f t="shared" si="1"/>
        <v>0</v>
      </c>
      <c r="J5175" s="11"/>
      <c r="K5175" s="9">
        <f t="shared" ca="1" si="836"/>
        <v>-25.638939369999999</v>
      </c>
      <c r="L5175" s="9"/>
      <c r="M5175" s="11"/>
      <c r="N5175" s="11"/>
      <c r="O5175" s="11"/>
      <c r="P5175" s="13"/>
      <c r="Q5175" s="11"/>
      <c r="R5175" s="11"/>
      <c r="S5175" s="11"/>
    </row>
    <row r="5176" spans="2:19" x14ac:dyDescent="0.2">
      <c r="B5176" s="11"/>
      <c r="D5176" s="14"/>
      <c r="F5176" s="11"/>
      <c r="G5176" s="11"/>
      <c r="H5176" s="15"/>
      <c r="I5176" s="11">
        <f t="shared" si="1"/>
        <v>0</v>
      </c>
      <c r="J5176" s="11"/>
      <c r="K5176" s="9">
        <f t="shared" ca="1" si="836"/>
        <v>-25.638939369999999</v>
      </c>
      <c r="L5176" s="9"/>
      <c r="M5176" s="11"/>
      <c r="N5176" s="11"/>
      <c r="O5176" s="11"/>
      <c r="P5176" s="13"/>
      <c r="Q5176" s="11"/>
      <c r="R5176" s="11"/>
      <c r="S5176" s="11"/>
    </row>
    <row r="5177" spans="2:19" x14ac:dyDescent="0.2">
      <c r="B5177" s="11"/>
      <c r="D5177" s="14"/>
      <c r="F5177" s="11"/>
      <c r="G5177" s="11"/>
      <c r="H5177" s="15"/>
      <c r="I5177" s="11">
        <f t="shared" si="1"/>
        <v>0</v>
      </c>
      <c r="J5177" s="11"/>
      <c r="K5177" s="9">
        <f t="shared" ca="1" si="836"/>
        <v>-25.638939369999999</v>
      </c>
      <c r="L5177" s="9"/>
      <c r="M5177" s="11"/>
      <c r="N5177" s="11"/>
      <c r="O5177" s="11"/>
      <c r="P5177" s="13"/>
      <c r="Q5177" s="11"/>
      <c r="R5177" s="11"/>
      <c r="S5177" s="11"/>
    </row>
    <row r="5178" spans="2:19" x14ac:dyDescent="0.2">
      <c r="B5178" s="11"/>
      <c r="D5178" s="14"/>
      <c r="F5178" s="11"/>
      <c r="G5178" s="11"/>
      <c r="H5178" s="15"/>
      <c r="I5178" s="11">
        <f t="shared" si="1"/>
        <v>0</v>
      </c>
      <c r="J5178" s="11"/>
      <c r="K5178" s="9">
        <f t="shared" ca="1" si="836"/>
        <v>-25.638939369999999</v>
      </c>
      <c r="L5178" s="9"/>
      <c r="M5178" s="11"/>
      <c r="N5178" s="11"/>
      <c r="O5178" s="11"/>
      <c r="P5178" s="13"/>
      <c r="Q5178" s="11"/>
      <c r="R5178" s="11"/>
      <c r="S5178" s="11"/>
    </row>
    <row r="5179" spans="2:19" x14ac:dyDescent="0.2">
      <c r="B5179" s="11"/>
      <c r="D5179" s="14"/>
      <c r="F5179" s="11"/>
      <c r="G5179" s="11"/>
      <c r="H5179" s="15"/>
      <c r="I5179" s="11">
        <f t="shared" si="1"/>
        <v>0</v>
      </c>
      <c r="J5179" s="11"/>
      <c r="K5179" s="9">
        <f t="shared" ca="1" si="836"/>
        <v>-25.638939369999999</v>
      </c>
      <c r="L5179" s="9"/>
      <c r="M5179" s="11"/>
      <c r="N5179" s="11"/>
      <c r="O5179" s="11"/>
      <c r="P5179" s="13"/>
      <c r="Q5179" s="11"/>
      <c r="R5179" s="11"/>
      <c r="S5179" s="11"/>
    </row>
    <row r="5180" spans="2:19" x14ac:dyDescent="0.2">
      <c r="B5180" s="11"/>
      <c r="D5180" s="14"/>
      <c r="F5180" s="11"/>
      <c r="G5180" s="11"/>
      <c r="H5180" s="15"/>
      <c r="I5180" s="11">
        <f t="shared" si="1"/>
        <v>0</v>
      </c>
      <c r="J5180" s="11"/>
      <c r="K5180" s="9">
        <f t="shared" ca="1" si="836"/>
        <v>-25.638939369999999</v>
      </c>
      <c r="L5180" s="9"/>
      <c r="M5180" s="11"/>
      <c r="N5180" s="11"/>
      <c r="O5180" s="11"/>
      <c r="P5180" s="13"/>
      <c r="Q5180" s="11"/>
      <c r="R5180" s="11"/>
      <c r="S5180" s="11"/>
    </row>
    <row r="5181" spans="2:19" x14ac:dyDescent="0.2">
      <c r="B5181" s="11"/>
      <c r="D5181" s="14"/>
      <c r="F5181" s="11"/>
      <c r="G5181" s="11"/>
      <c r="H5181" s="15"/>
      <c r="I5181" s="11">
        <f t="shared" si="1"/>
        <v>0</v>
      </c>
      <c r="J5181" s="11"/>
      <c r="K5181" s="9">
        <f t="shared" ca="1" si="836"/>
        <v>-25.638939369999999</v>
      </c>
      <c r="L5181" s="9"/>
      <c r="M5181" s="11"/>
      <c r="N5181" s="11"/>
      <c r="O5181" s="11"/>
      <c r="P5181" s="13"/>
      <c r="Q5181" s="11"/>
      <c r="R5181" s="11"/>
      <c r="S5181" s="11"/>
    </row>
    <row r="5182" spans="2:19" x14ac:dyDescent="0.2">
      <c r="B5182" s="11"/>
      <c r="D5182" s="14"/>
      <c r="F5182" s="11"/>
      <c r="G5182" s="11"/>
      <c r="H5182" s="15"/>
      <c r="I5182" s="11">
        <f t="shared" si="1"/>
        <v>0</v>
      </c>
      <c r="J5182" s="11"/>
      <c r="K5182" s="9">
        <f t="shared" ca="1" si="836"/>
        <v>-25.638939369999999</v>
      </c>
      <c r="L5182" s="9"/>
      <c r="M5182" s="11"/>
      <c r="N5182" s="11"/>
      <c r="O5182" s="11"/>
      <c r="P5182" s="13"/>
      <c r="Q5182" s="11"/>
      <c r="R5182" s="11"/>
      <c r="S5182" s="11"/>
    </row>
    <row r="5183" spans="2:19" x14ac:dyDescent="0.2">
      <c r="B5183" s="11"/>
      <c r="D5183" s="14"/>
      <c r="F5183" s="11"/>
      <c r="G5183" s="11"/>
      <c r="H5183" s="15"/>
      <c r="I5183" s="11">
        <f t="shared" si="1"/>
        <v>0</v>
      </c>
      <c r="J5183" s="11"/>
      <c r="K5183" s="9">
        <f t="shared" ca="1" si="836"/>
        <v>-25.638939369999999</v>
      </c>
      <c r="L5183" s="9"/>
      <c r="M5183" s="11"/>
      <c r="N5183" s="11"/>
      <c r="O5183" s="11"/>
      <c r="P5183" s="13"/>
      <c r="Q5183" s="11"/>
      <c r="R5183" s="11"/>
      <c r="S5183" s="11"/>
    </row>
    <row r="5184" spans="2:19" x14ac:dyDescent="0.2">
      <c r="B5184" s="11"/>
      <c r="D5184" s="14"/>
      <c r="F5184" s="11"/>
      <c r="G5184" s="11"/>
      <c r="H5184" s="15"/>
      <c r="I5184" s="11">
        <f t="shared" si="1"/>
        <v>0</v>
      </c>
      <c r="J5184" s="11"/>
      <c r="K5184" s="9">
        <f t="shared" ca="1" si="836"/>
        <v>-25.638939369999999</v>
      </c>
      <c r="L5184" s="9"/>
      <c r="M5184" s="11"/>
      <c r="N5184" s="11"/>
      <c r="O5184" s="11"/>
      <c r="P5184" s="13"/>
      <c r="Q5184" s="11"/>
      <c r="R5184" s="11"/>
      <c r="S5184" s="11"/>
    </row>
    <row r="5185" spans="2:19" x14ac:dyDescent="0.2">
      <c r="B5185" s="11"/>
      <c r="D5185" s="14"/>
      <c r="F5185" s="11"/>
      <c r="G5185" s="11"/>
      <c r="H5185" s="15"/>
      <c r="I5185" s="11">
        <f t="shared" si="1"/>
        <v>0</v>
      </c>
      <c r="J5185" s="11"/>
      <c r="K5185" s="9">
        <f t="shared" ca="1" si="836"/>
        <v>-25.638939369999999</v>
      </c>
      <c r="L5185" s="9"/>
      <c r="M5185" s="11"/>
      <c r="N5185" s="11"/>
      <c r="O5185" s="11"/>
      <c r="P5185" s="13"/>
      <c r="Q5185" s="11"/>
      <c r="R5185" s="11"/>
      <c r="S5185" s="11"/>
    </row>
    <row r="5186" spans="2:19" x14ac:dyDescent="0.2">
      <c r="B5186" s="11"/>
      <c r="D5186" s="14"/>
      <c r="F5186" s="11"/>
      <c r="G5186" s="11"/>
      <c r="H5186" s="15"/>
      <c r="I5186" s="11">
        <f t="shared" si="1"/>
        <v>0</v>
      </c>
      <c r="J5186" s="11"/>
      <c r="K5186" s="9">
        <f t="shared" ca="1" si="836"/>
        <v>-25.638939369999999</v>
      </c>
      <c r="L5186" s="9"/>
      <c r="M5186" s="11"/>
      <c r="N5186" s="11"/>
      <c r="O5186" s="11"/>
      <c r="P5186" s="13"/>
      <c r="Q5186" s="11"/>
      <c r="R5186" s="11"/>
      <c r="S5186" s="11"/>
    </row>
    <row r="5187" spans="2:19" x14ac:dyDescent="0.2">
      <c r="B5187" s="11"/>
      <c r="D5187" s="14"/>
      <c r="F5187" s="11"/>
      <c r="G5187" s="11"/>
      <c r="H5187" s="15"/>
      <c r="I5187" s="11">
        <f t="shared" si="1"/>
        <v>0</v>
      </c>
      <c r="J5187" s="11"/>
      <c r="K5187" s="9">
        <f t="shared" ref="K5187:K5250" ca="1" si="837">K5186+J5186*DeltaT</f>
        <v>-25.638939369999999</v>
      </c>
      <c r="L5187" s="9"/>
      <c r="M5187" s="11"/>
      <c r="N5187" s="11"/>
      <c r="O5187" s="11"/>
      <c r="P5187" s="13"/>
      <c r="Q5187" s="11"/>
      <c r="R5187" s="11"/>
      <c r="S5187" s="11"/>
    </row>
    <row r="5188" spans="2:19" x14ac:dyDescent="0.2">
      <c r="B5188" s="11"/>
      <c r="D5188" s="14"/>
      <c r="F5188" s="11"/>
      <c r="G5188" s="11"/>
      <c r="H5188" s="15"/>
      <c r="I5188" s="11">
        <f t="shared" si="1"/>
        <v>0</v>
      </c>
      <c r="J5188" s="11"/>
      <c r="K5188" s="9">
        <f t="shared" ca="1" si="837"/>
        <v>-25.638939369999999</v>
      </c>
      <c r="L5188" s="9"/>
      <c r="M5188" s="11"/>
      <c r="N5188" s="11"/>
      <c r="O5188" s="11"/>
      <c r="P5188" s="13"/>
      <c r="Q5188" s="11"/>
      <c r="R5188" s="11"/>
      <c r="S5188" s="11"/>
    </row>
    <row r="5189" spans="2:19" x14ac:dyDescent="0.2">
      <c r="B5189" s="11"/>
      <c r="D5189" s="14"/>
      <c r="F5189" s="11"/>
      <c r="G5189" s="11"/>
      <c r="H5189" s="15"/>
      <c r="I5189" s="11">
        <f t="shared" si="1"/>
        <v>0</v>
      </c>
      <c r="J5189" s="11"/>
      <c r="K5189" s="9">
        <f t="shared" ca="1" si="837"/>
        <v>-25.638939369999999</v>
      </c>
      <c r="L5189" s="9"/>
      <c r="M5189" s="11"/>
      <c r="N5189" s="11"/>
      <c r="O5189" s="11"/>
      <c r="P5189" s="13"/>
      <c r="Q5189" s="11"/>
      <c r="R5189" s="11"/>
      <c r="S5189" s="11"/>
    </row>
    <row r="5190" spans="2:19" x14ac:dyDescent="0.2">
      <c r="B5190" s="11"/>
      <c r="D5190" s="14"/>
      <c r="F5190" s="11"/>
      <c r="G5190" s="11"/>
      <c r="H5190" s="15"/>
      <c r="I5190" s="11">
        <f t="shared" si="1"/>
        <v>0</v>
      </c>
      <c r="J5190" s="11"/>
      <c r="K5190" s="9">
        <f t="shared" ca="1" si="837"/>
        <v>-25.638939369999999</v>
      </c>
      <c r="L5190" s="9"/>
      <c r="M5190" s="11"/>
      <c r="N5190" s="11"/>
      <c r="O5190" s="11"/>
      <c r="P5190" s="13"/>
      <c r="Q5190" s="11"/>
      <c r="R5190" s="11"/>
      <c r="S5190" s="11"/>
    </row>
    <row r="5191" spans="2:19" x14ac:dyDescent="0.2">
      <c r="B5191" s="11"/>
      <c r="D5191" s="14"/>
      <c r="F5191" s="11"/>
      <c r="G5191" s="11"/>
      <c r="H5191" s="15"/>
      <c r="I5191" s="11">
        <f t="shared" si="1"/>
        <v>0</v>
      </c>
      <c r="J5191" s="11"/>
      <c r="K5191" s="9">
        <f t="shared" ca="1" si="837"/>
        <v>-25.638939369999999</v>
      </c>
      <c r="L5191" s="9"/>
      <c r="M5191" s="11"/>
      <c r="N5191" s="11"/>
      <c r="O5191" s="11"/>
      <c r="P5191" s="13"/>
      <c r="Q5191" s="11"/>
      <c r="R5191" s="11"/>
      <c r="S5191" s="11"/>
    </row>
    <row r="5192" spans="2:19" x14ac:dyDescent="0.2">
      <c r="B5192" s="11"/>
      <c r="D5192" s="14"/>
      <c r="F5192" s="11"/>
      <c r="G5192" s="11"/>
      <c r="H5192" s="15"/>
      <c r="I5192" s="11">
        <f t="shared" si="1"/>
        <v>0</v>
      </c>
      <c r="J5192" s="11"/>
      <c r="K5192" s="9">
        <f t="shared" ca="1" si="837"/>
        <v>-25.638939369999999</v>
      </c>
      <c r="L5192" s="9"/>
      <c r="M5192" s="11"/>
      <c r="N5192" s="11"/>
      <c r="O5192" s="11"/>
      <c r="P5192" s="13"/>
      <c r="Q5192" s="11"/>
      <c r="R5192" s="11"/>
      <c r="S5192" s="11"/>
    </row>
    <row r="5193" spans="2:19" x14ac:dyDescent="0.2">
      <c r="B5193" s="11"/>
      <c r="D5193" s="14"/>
      <c r="F5193" s="11"/>
      <c r="G5193" s="11"/>
      <c r="H5193" s="15"/>
      <c r="I5193" s="11">
        <f t="shared" si="1"/>
        <v>0</v>
      </c>
      <c r="J5193" s="11"/>
      <c r="K5193" s="9">
        <f t="shared" ca="1" si="837"/>
        <v>-25.638939369999999</v>
      </c>
      <c r="L5193" s="9"/>
      <c r="M5193" s="11"/>
      <c r="N5193" s="11"/>
      <c r="O5193" s="11"/>
      <c r="P5193" s="13"/>
      <c r="Q5193" s="11"/>
      <c r="R5193" s="11"/>
      <c r="S5193" s="11"/>
    </row>
    <row r="5194" spans="2:19" x14ac:dyDescent="0.2">
      <c r="B5194" s="11"/>
      <c r="D5194" s="14"/>
      <c r="F5194" s="11"/>
      <c r="G5194" s="11"/>
      <c r="H5194" s="15"/>
      <c r="I5194" s="11">
        <f t="shared" si="1"/>
        <v>0</v>
      </c>
      <c r="J5194" s="11"/>
      <c r="K5194" s="9">
        <f t="shared" ca="1" si="837"/>
        <v>-25.638939369999999</v>
      </c>
      <c r="L5194" s="9"/>
      <c r="M5194" s="11"/>
      <c r="N5194" s="11"/>
      <c r="O5194" s="11"/>
      <c r="P5194" s="13"/>
      <c r="Q5194" s="11"/>
      <c r="R5194" s="11"/>
      <c r="S5194" s="11"/>
    </row>
    <row r="5195" spans="2:19" x14ac:dyDescent="0.2">
      <c r="B5195" s="11"/>
      <c r="D5195" s="14"/>
      <c r="F5195" s="11"/>
      <c r="G5195" s="11"/>
      <c r="H5195" s="15"/>
      <c r="I5195" s="11">
        <f t="shared" si="1"/>
        <v>0</v>
      </c>
      <c r="J5195" s="11"/>
      <c r="K5195" s="9">
        <f t="shared" ca="1" si="837"/>
        <v>-25.638939369999999</v>
      </c>
      <c r="L5195" s="9"/>
      <c r="M5195" s="11"/>
      <c r="N5195" s="11"/>
      <c r="O5195" s="11"/>
      <c r="P5195" s="13"/>
      <c r="Q5195" s="11"/>
      <c r="R5195" s="11"/>
      <c r="S5195" s="11"/>
    </row>
    <row r="5196" spans="2:19" x14ac:dyDescent="0.2">
      <c r="B5196" s="11"/>
      <c r="D5196" s="14"/>
      <c r="F5196" s="11"/>
      <c r="G5196" s="11"/>
      <c r="H5196" s="15"/>
      <c r="I5196" s="11">
        <f t="shared" si="1"/>
        <v>0</v>
      </c>
      <c r="J5196" s="11"/>
      <c r="K5196" s="9">
        <f t="shared" ca="1" si="837"/>
        <v>-25.638939369999999</v>
      </c>
      <c r="L5196" s="9"/>
      <c r="M5196" s="11"/>
      <c r="N5196" s="11"/>
      <c r="O5196" s="11"/>
      <c r="P5196" s="13"/>
      <c r="Q5196" s="11"/>
      <c r="R5196" s="11"/>
      <c r="S5196" s="11"/>
    </row>
    <row r="5197" spans="2:19" x14ac:dyDescent="0.2">
      <c r="B5197" s="11"/>
      <c r="D5197" s="14"/>
      <c r="F5197" s="11"/>
      <c r="G5197" s="11"/>
      <c r="H5197" s="15"/>
      <c r="I5197" s="11">
        <f t="shared" si="1"/>
        <v>0</v>
      </c>
      <c r="J5197" s="11"/>
      <c r="K5197" s="9">
        <f t="shared" ca="1" si="837"/>
        <v>-25.638939369999999</v>
      </c>
      <c r="L5197" s="9"/>
      <c r="M5197" s="11"/>
      <c r="N5197" s="11"/>
      <c r="O5197" s="11"/>
      <c r="P5197" s="13"/>
      <c r="Q5197" s="11"/>
      <c r="R5197" s="11"/>
      <c r="S5197" s="11"/>
    </row>
    <row r="5198" spans="2:19" x14ac:dyDescent="0.2">
      <c r="B5198" s="11"/>
      <c r="D5198" s="14"/>
      <c r="F5198" s="11"/>
      <c r="G5198" s="11"/>
      <c r="H5198" s="15"/>
      <c r="I5198" s="11">
        <f t="shared" si="1"/>
        <v>0</v>
      </c>
      <c r="J5198" s="11"/>
      <c r="K5198" s="9">
        <f t="shared" ca="1" si="837"/>
        <v>-25.638939369999999</v>
      </c>
      <c r="L5198" s="9"/>
      <c r="M5198" s="11"/>
      <c r="N5198" s="11"/>
      <c r="O5198" s="11"/>
      <c r="P5198" s="13"/>
      <c r="Q5198" s="11"/>
      <c r="R5198" s="11"/>
      <c r="S5198" s="11"/>
    </row>
    <row r="5199" spans="2:19" x14ac:dyDescent="0.2">
      <c r="B5199" s="11"/>
      <c r="D5199" s="14"/>
      <c r="F5199" s="11"/>
      <c r="G5199" s="11"/>
      <c r="H5199" s="15"/>
      <c r="I5199" s="11">
        <f t="shared" si="1"/>
        <v>0</v>
      </c>
      <c r="J5199" s="11"/>
      <c r="K5199" s="9">
        <f t="shared" ca="1" si="837"/>
        <v>-25.638939369999999</v>
      </c>
      <c r="L5199" s="9"/>
      <c r="M5199" s="11"/>
      <c r="N5199" s="11"/>
      <c r="O5199" s="11"/>
      <c r="P5199" s="13"/>
      <c r="Q5199" s="11"/>
      <c r="R5199" s="11"/>
      <c r="S5199" s="11"/>
    </row>
    <row r="5200" spans="2:19" x14ac:dyDescent="0.2">
      <c r="B5200" s="11"/>
      <c r="D5200" s="14"/>
      <c r="F5200" s="11"/>
      <c r="G5200" s="11"/>
      <c r="H5200" s="15"/>
      <c r="I5200" s="11">
        <f t="shared" si="1"/>
        <v>0</v>
      </c>
      <c r="J5200" s="11"/>
      <c r="K5200" s="9">
        <f t="shared" ca="1" si="837"/>
        <v>-25.638939369999999</v>
      </c>
      <c r="L5200" s="9"/>
      <c r="M5200" s="11"/>
      <c r="N5200" s="11"/>
      <c r="O5200" s="11"/>
      <c r="P5200" s="13"/>
      <c r="Q5200" s="11"/>
      <c r="R5200" s="11"/>
      <c r="S5200" s="11"/>
    </row>
    <row r="5201" spans="2:19" x14ac:dyDescent="0.2">
      <c r="B5201" s="11"/>
      <c r="D5201" s="14"/>
      <c r="F5201" s="11"/>
      <c r="G5201" s="11"/>
      <c r="H5201" s="15"/>
      <c r="I5201" s="11">
        <f t="shared" si="1"/>
        <v>0</v>
      </c>
      <c r="J5201" s="11"/>
      <c r="K5201" s="9">
        <f t="shared" ca="1" si="837"/>
        <v>-25.638939369999999</v>
      </c>
      <c r="L5201" s="9"/>
      <c r="M5201" s="11"/>
      <c r="N5201" s="11"/>
      <c r="O5201" s="11"/>
      <c r="P5201" s="13"/>
      <c r="Q5201" s="11"/>
      <c r="R5201" s="11"/>
      <c r="S5201" s="11"/>
    </row>
    <row r="5202" spans="2:19" x14ac:dyDescent="0.2">
      <c r="B5202" s="11"/>
      <c r="D5202" s="14"/>
      <c r="F5202" s="11"/>
      <c r="G5202" s="11"/>
      <c r="H5202" s="15"/>
      <c r="I5202" s="11">
        <f t="shared" si="1"/>
        <v>0</v>
      </c>
      <c r="J5202" s="11"/>
      <c r="K5202" s="9">
        <f t="shared" ca="1" si="837"/>
        <v>-25.638939369999999</v>
      </c>
      <c r="L5202" s="9"/>
      <c r="M5202" s="11"/>
      <c r="N5202" s="11"/>
      <c r="O5202" s="11"/>
      <c r="P5202" s="13"/>
      <c r="Q5202" s="11"/>
      <c r="R5202" s="11"/>
      <c r="S5202" s="11"/>
    </row>
    <row r="5203" spans="2:19" x14ac:dyDescent="0.2">
      <c r="B5203" s="11"/>
      <c r="D5203" s="14"/>
      <c r="F5203" s="11"/>
      <c r="G5203" s="11"/>
      <c r="H5203" s="15"/>
      <c r="I5203" s="11">
        <f t="shared" si="1"/>
        <v>0</v>
      </c>
      <c r="J5203" s="11"/>
      <c r="K5203" s="9">
        <f t="shared" ca="1" si="837"/>
        <v>-25.638939369999999</v>
      </c>
      <c r="L5203" s="9"/>
      <c r="M5203" s="11"/>
      <c r="N5203" s="11"/>
      <c r="O5203" s="11"/>
      <c r="P5203" s="13"/>
      <c r="Q5203" s="11"/>
      <c r="R5203" s="11"/>
      <c r="S5203" s="11"/>
    </row>
    <row r="5204" spans="2:19" x14ac:dyDescent="0.2">
      <c r="B5204" s="11"/>
      <c r="D5204" s="14"/>
      <c r="F5204" s="11"/>
      <c r="G5204" s="11"/>
      <c r="H5204" s="15"/>
      <c r="I5204" s="11">
        <f t="shared" si="1"/>
        <v>0</v>
      </c>
      <c r="J5204" s="11"/>
      <c r="K5204" s="9">
        <f t="shared" ca="1" si="837"/>
        <v>-25.638939369999999</v>
      </c>
      <c r="L5204" s="9"/>
      <c r="M5204" s="11"/>
      <c r="N5204" s="11"/>
      <c r="O5204" s="11"/>
      <c r="P5204" s="13"/>
      <c r="Q5204" s="11"/>
      <c r="R5204" s="11"/>
      <c r="S5204" s="11"/>
    </row>
    <row r="5205" spans="2:19" x14ac:dyDescent="0.2">
      <c r="B5205" s="11"/>
      <c r="D5205" s="14"/>
      <c r="F5205" s="11"/>
      <c r="G5205" s="11"/>
      <c r="H5205" s="15"/>
      <c r="I5205" s="11">
        <f t="shared" si="1"/>
        <v>0</v>
      </c>
      <c r="J5205" s="11"/>
      <c r="K5205" s="9">
        <f t="shared" ca="1" si="837"/>
        <v>-25.638939369999999</v>
      </c>
      <c r="L5205" s="9"/>
      <c r="M5205" s="11"/>
      <c r="N5205" s="11"/>
      <c r="O5205" s="11"/>
      <c r="P5205" s="13"/>
      <c r="Q5205" s="11"/>
      <c r="R5205" s="11"/>
      <c r="S5205" s="11"/>
    </row>
    <row r="5206" spans="2:19" x14ac:dyDescent="0.2">
      <c r="B5206" s="11"/>
      <c r="D5206" s="14"/>
      <c r="F5206" s="11"/>
      <c r="G5206" s="11"/>
      <c r="H5206" s="15"/>
      <c r="I5206" s="11">
        <f t="shared" si="1"/>
        <v>0</v>
      </c>
      <c r="J5206" s="11"/>
      <c r="K5206" s="9">
        <f t="shared" ca="1" si="837"/>
        <v>-25.638939369999999</v>
      </c>
      <c r="L5206" s="9"/>
      <c r="M5206" s="11"/>
      <c r="N5206" s="11"/>
      <c r="O5206" s="11"/>
      <c r="P5206" s="13"/>
      <c r="Q5206" s="11"/>
      <c r="R5206" s="11"/>
      <c r="S5206" s="11"/>
    </row>
    <row r="5207" spans="2:19" x14ac:dyDescent="0.2">
      <c r="B5207" s="11"/>
      <c r="D5207" s="14"/>
      <c r="F5207" s="11"/>
      <c r="G5207" s="11"/>
      <c r="H5207" s="15"/>
      <c r="I5207" s="11">
        <f t="shared" si="1"/>
        <v>0</v>
      </c>
      <c r="J5207" s="11"/>
      <c r="K5207" s="9">
        <f t="shared" ca="1" si="837"/>
        <v>-25.638939369999999</v>
      </c>
      <c r="L5207" s="9"/>
      <c r="M5207" s="11"/>
      <c r="N5207" s="11"/>
      <c r="O5207" s="11"/>
      <c r="P5207" s="13"/>
      <c r="Q5207" s="11"/>
      <c r="R5207" s="11"/>
      <c r="S5207" s="11"/>
    </row>
    <row r="5208" spans="2:19" x14ac:dyDescent="0.2">
      <c r="B5208" s="11"/>
      <c r="D5208" s="14"/>
      <c r="F5208" s="11"/>
      <c r="G5208" s="11"/>
      <c r="H5208" s="15"/>
      <c r="I5208" s="11">
        <f t="shared" si="1"/>
        <v>0</v>
      </c>
      <c r="J5208" s="11"/>
      <c r="K5208" s="9">
        <f t="shared" ca="1" si="837"/>
        <v>-25.638939369999999</v>
      </c>
      <c r="L5208" s="9"/>
      <c r="M5208" s="11"/>
      <c r="N5208" s="11"/>
      <c r="O5208" s="11"/>
      <c r="P5208" s="13"/>
      <c r="Q5208" s="11"/>
      <c r="R5208" s="11"/>
      <c r="S5208" s="11"/>
    </row>
    <row r="5209" spans="2:19" x14ac:dyDescent="0.2">
      <c r="B5209" s="11"/>
      <c r="D5209" s="14"/>
      <c r="F5209" s="11"/>
      <c r="G5209" s="11"/>
      <c r="H5209" s="15"/>
      <c r="I5209" s="11">
        <f t="shared" si="1"/>
        <v>0</v>
      </c>
      <c r="J5209" s="11"/>
      <c r="K5209" s="9">
        <f t="shared" ca="1" si="837"/>
        <v>-25.638939369999999</v>
      </c>
      <c r="L5209" s="9"/>
      <c r="M5209" s="11"/>
      <c r="N5209" s="11"/>
      <c r="O5209" s="11"/>
      <c r="P5209" s="13"/>
      <c r="Q5209" s="11"/>
      <c r="R5209" s="11"/>
      <c r="S5209" s="11"/>
    </row>
    <row r="5210" spans="2:19" x14ac:dyDescent="0.2">
      <c r="B5210" s="11"/>
      <c r="D5210" s="14"/>
      <c r="F5210" s="11"/>
      <c r="G5210" s="11"/>
      <c r="H5210" s="15"/>
      <c r="I5210" s="11">
        <f t="shared" si="1"/>
        <v>0</v>
      </c>
      <c r="J5210" s="11"/>
      <c r="K5210" s="9">
        <f t="shared" ca="1" si="837"/>
        <v>-25.638939369999999</v>
      </c>
      <c r="L5210" s="9"/>
      <c r="M5210" s="11"/>
      <c r="N5210" s="11"/>
      <c r="O5210" s="11"/>
      <c r="P5210" s="13"/>
      <c r="Q5210" s="11"/>
      <c r="R5210" s="11"/>
      <c r="S5210" s="11"/>
    </row>
    <row r="5211" spans="2:19" x14ac:dyDescent="0.2">
      <c r="B5211" s="11"/>
      <c r="D5211" s="14"/>
      <c r="F5211" s="11"/>
      <c r="G5211" s="11"/>
      <c r="H5211" s="15"/>
      <c r="I5211" s="11">
        <f t="shared" si="1"/>
        <v>0</v>
      </c>
      <c r="J5211" s="11"/>
      <c r="K5211" s="9">
        <f t="shared" ca="1" si="837"/>
        <v>-25.638939369999999</v>
      </c>
      <c r="L5211" s="9"/>
      <c r="M5211" s="11"/>
      <c r="N5211" s="11"/>
      <c r="O5211" s="11"/>
      <c r="P5211" s="13"/>
      <c r="Q5211" s="11"/>
      <c r="R5211" s="11"/>
      <c r="S5211" s="11"/>
    </row>
    <row r="5212" spans="2:19" x14ac:dyDescent="0.2">
      <c r="B5212" s="11"/>
      <c r="D5212" s="14"/>
      <c r="F5212" s="11"/>
      <c r="G5212" s="11"/>
      <c r="H5212" s="15"/>
      <c r="I5212" s="11">
        <f t="shared" si="1"/>
        <v>0</v>
      </c>
      <c r="J5212" s="11"/>
      <c r="K5212" s="9">
        <f t="shared" ca="1" si="837"/>
        <v>-25.638939369999999</v>
      </c>
      <c r="L5212" s="9"/>
      <c r="M5212" s="11"/>
      <c r="N5212" s="11"/>
      <c r="O5212" s="11"/>
      <c r="P5212" s="13"/>
      <c r="Q5212" s="11"/>
      <c r="R5212" s="11"/>
      <c r="S5212" s="11"/>
    </row>
    <row r="5213" spans="2:19" x14ac:dyDescent="0.2">
      <c r="B5213" s="11"/>
      <c r="D5213" s="14"/>
      <c r="F5213" s="11"/>
      <c r="G5213" s="11"/>
      <c r="H5213" s="15"/>
      <c r="I5213" s="11">
        <f t="shared" si="1"/>
        <v>0</v>
      </c>
      <c r="J5213" s="11"/>
      <c r="K5213" s="9">
        <f t="shared" ca="1" si="837"/>
        <v>-25.638939369999999</v>
      </c>
      <c r="L5213" s="9"/>
      <c r="M5213" s="11"/>
      <c r="N5213" s="11"/>
      <c r="O5213" s="11"/>
      <c r="P5213" s="13"/>
      <c r="Q5213" s="11"/>
      <c r="R5213" s="11"/>
      <c r="S5213" s="11"/>
    </row>
    <row r="5214" spans="2:19" x14ac:dyDescent="0.2">
      <c r="B5214" s="11"/>
      <c r="D5214" s="14"/>
      <c r="F5214" s="11"/>
      <c r="G5214" s="11"/>
      <c r="H5214" s="15"/>
      <c r="I5214" s="11">
        <f t="shared" si="1"/>
        <v>0</v>
      </c>
      <c r="J5214" s="11"/>
      <c r="K5214" s="9">
        <f t="shared" ca="1" si="837"/>
        <v>-25.638939369999999</v>
      </c>
      <c r="L5214" s="9"/>
      <c r="M5214" s="11"/>
      <c r="N5214" s="11"/>
      <c r="O5214" s="11"/>
      <c r="P5214" s="13"/>
      <c r="Q5214" s="11"/>
      <c r="R5214" s="11"/>
      <c r="S5214" s="11"/>
    </row>
    <row r="5215" spans="2:19" x14ac:dyDescent="0.2">
      <c r="B5215" s="11"/>
      <c r="D5215" s="14"/>
      <c r="F5215" s="11"/>
      <c r="G5215" s="11"/>
      <c r="H5215" s="15"/>
      <c r="I5215" s="11">
        <f t="shared" si="1"/>
        <v>0</v>
      </c>
      <c r="J5215" s="11"/>
      <c r="K5215" s="9">
        <f t="shared" ca="1" si="837"/>
        <v>-25.638939369999999</v>
      </c>
      <c r="L5215" s="9"/>
      <c r="M5215" s="11"/>
      <c r="N5215" s="11"/>
      <c r="O5215" s="11"/>
      <c r="P5215" s="13"/>
      <c r="Q5215" s="11"/>
      <c r="R5215" s="11"/>
      <c r="S5215" s="11"/>
    </row>
    <row r="5216" spans="2:19" x14ac:dyDescent="0.2">
      <c r="B5216" s="11"/>
      <c r="D5216" s="14"/>
      <c r="F5216" s="11"/>
      <c r="G5216" s="11"/>
      <c r="H5216" s="15"/>
      <c r="I5216" s="11">
        <f t="shared" si="1"/>
        <v>0</v>
      </c>
      <c r="J5216" s="11"/>
      <c r="K5216" s="9">
        <f t="shared" ca="1" si="837"/>
        <v>-25.638939369999999</v>
      </c>
      <c r="L5216" s="9"/>
      <c r="M5216" s="11"/>
      <c r="N5216" s="11"/>
      <c r="O5216" s="11"/>
      <c r="P5216" s="13"/>
      <c r="Q5216" s="11"/>
      <c r="R5216" s="11"/>
      <c r="S5216" s="11"/>
    </row>
    <row r="5217" spans="2:19" x14ac:dyDescent="0.2">
      <c r="B5217" s="11"/>
      <c r="D5217" s="14"/>
      <c r="F5217" s="11"/>
      <c r="G5217" s="11"/>
      <c r="H5217" s="15"/>
      <c r="I5217" s="11">
        <f t="shared" si="1"/>
        <v>0</v>
      </c>
      <c r="J5217" s="11"/>
      <c r="K5217" s="9">
        <f t="shared" ca="1" si="837"/>
        <v>-25.638939369999999</v>
      </c>
      <c r="L5217" s="9"/>
      <c r="M5217" s="11"/>
      <c r="N5217" s="11"/>
      <c r="O5217" s="11"/>
      <c r="P5217" s="13"/>
      <c r="Q5217" s="11"/>
      <c r="R5217" s="11"/>
      <c r="S5217" s="11"/>
    </row>
    <row r="5218" spans="2:19" x14ac:dyDescent="0.2">
      <c r="B5218" s="11"/>
      <c r="D5218" s="14"/>
      <c r="F5218" s="11"/>
      <c r="G5218" s="11"/>
      <c r="H5218" s="15"/>
      <c r="I5218" s="11">
        <f t="shared" si="1"/>
        <v>0</v>
      </c>
      <c r="J5218" s="11"/>
      <c r="K5218" s="9">
        <f t="shared" ca="1" si="837"/>
        <v>-25.638939369999999</v>
      </c>
      <c r="L5218" s="9"/>
      <c r="M5218" s="11"/>
      <c r="N5218" s="11"/>
      <c r="O5218" s="11"/>
      <c r="P5218" s="13"/>
      <c r="Q5218" s="11"/>
      <c r="R5218" s="11"/>
      <c r="S5218" s="11"/>
    </row>
    <row r="5219" spans="2:19" x14ac:dyDescent="0.2">
      <c r="B5219" s="11"/>
      <c r="D5219" s="14"/>
      <c r="F5219" s="11"/>
      <c r="G5219" s="11"/>
      <c r="H5219" s="15"/>
      <c r="I5219" s="11">
        <f t="shared" si="1"/>
        <v>0</v>
      </c>
      <c r="J5219" s="11"/>
      <c r="K5219" s="9">
        <f t="shared" ca="1" si="837"/>
        <v>-25.638939369999999</v>
      </c>
      <c r="L5219" s="9"/>
      <c r="M5219" s="11"/>
      <c r="N5219" s="11"/>
      <c r="O5219" s="11"/>
      <c r="P5219" s="13"/>
      <c r="Q5219" s="11"/>
      <c r="R5219" s="11"/>
      <c r="S5219" s="11"/>
    </row>
    <row r="5220" spans="2:19" x14ac:dyDescent="0.2">
      <c r="B5220" s="11"/>
      <c r="D5220" s="14"/>
      <c r="F5220" s="11"/>
      <c r="G5220" s="11"/>
      <c r="H5220" s="15"/>
      <c r="I5220" s="11">
        <f t="shared" si="1"/>
        <v>0</v>
      </c>
      <c r="J5220" s="11"/>
      <c r="K5220" s="9">
        <f t="shared" ca="1" si="837"/>
        <v>-25.638939369999999</v>
      </c>
      <c r="L5220" s="9"/>
      <c r="M5220" s="11"/>
      <c r="N5220" s="11"/>
      <c r="O5220" s="11"/>
      <c r="P5220" s="13"/>
      <c r="Q5220" s="11"/>
      <c r="R5220" s="11"/>
      <c r="S5220" s="11"/>
    </row>
    <row r="5221" spans="2:19" x14ac:dyDescent="0.2">
      <c r="B5221" s="11"/>
      <c r="D5221" s="14"/>
      <c r="F5221" s="11"/>
      <c r="G5221" s="11"/>
      <c r="H5221" s="15"/>
      <c r="I5221" s="11">
        <f t="shared" si="1"/>
        <v>0</v>
      </c>
      <c r="J5221" s="11"/>
      <c r="K5221" s="9">
        <f t="shared" ca="1" si="837"/>
        <v>-25.638939369999999</v>
      </c>
      <c r="L5221" s="9"/>
      <c r="M5221" s="11"/>
      <c r="N5221" s="11"/>
      <c r="O5221" s="11"/>
      <c r="P5221" s="13"/>
      <c r="Q5221" s="11"/>
      <c r="R5221" s="11"/>
      <c r="S5221" s="11"/>
    </row>
    <row r="5222" spans="2:19" x14ac:dyDescent="0.2">
      <c r="B5222" s="11"/>
      <c r="D5222" s="14"/>
      <c r="F5222" s="11"/>
      <c r="G5222" s="11"/>
      <c r="H5222" s="15"/>
      <c r="I5222" s="11">
        <f t="shared" si="1"/>
        <v>0</v>
      </c>
      <c r="J5222" s="11"/>
      <c r="K5222" s="9">
        <f t="shared" ca="1" si="837"/>
        <v>-25.638939369999999</v>
      </c>
      <c r="L5222" s="9"/>
      <c r="M5222" s="11"/>
      <c r="N5222" s="11"/>
      <c r="O5222" s="11"/>
      <c r="P5222" s="13"/>
      <c r="Q5222" s="11"/>
      <c r="R5222" s="11"/>
      <c r="S5222" s="11"/>
    </row>
    <row r="5223" spans="2:19" x14ac:dyDescent="0.2">
      <c r="B5223" s="11"/>
      <c r="D5223" s="14"/>
      <c r="F5223" s="11"/>
      <c r="G5223" s="11"/>
      <c r="H5223" s="15"/>
      <c r="I5223" s="11">
        <f t="shared" si="1"/>
        <v>0</v>
      </c>
      <c r="J5223" s="11"/>
      <c r="K5223" s="9">
        <f t="shared" ca="1" si="837"/>
        <v>-25.638939369999999</v>
      </c>
      <c r="L5223" s="9"/>
      <c r="M5223" s="11"/>
      <c r="N5223" s="11"/>
      <c r="O5223" s="11"/>
      <c r="P5223" s="13"/>
      <c r="Q5223" s="11"/>
      <c r="R5223" s="11"/>
      <c r="S5223" s="11"/>
    </row>
    <row r="5224" spans="2:19" x14ac:dyDescent="0.2">
      <c r="B5224" s="11"/>
      <c r="D5224" s="14"/>
      <c r="F5224" s="11"/>
      <c r="G5224" s="11"/>
      <c r="H5224" s="15"/>
      <c r="I5224" s="11">
        <f t="shared" si="1"/>
        <v>0</v>
      </c>
      <c r="J5224" s="11"/>
      <c r="K5224" s="9">
        <f t="shared" ca="1" si="837"/>
        <v>-25.638939369999999</v>
      </c>
      <c r="L5224" s="9"/>
      <c r="M5224" s="11"/>
      <c r="N5224" s="11"/>
      <c r="O5224" s="11"/>
      <c r="P5224" s="13"/>
      <c r="Q5224" s="11"/>
      <c r="R5224" s="11"/>
      <c r="S5224" s="11"/>
    </row>
    <row r="5225" spans="2:19" x14ac:dyDescent="0.2">
      <c r="B5225" s="11"/>
      <c r="D5225" s="14"/>
      <c r="F5225" s="11"/>
      <c r="G5225" s="11"/>
      <c r="H5225" s="15"/>
      <c r="I5225" s="11">
        <f t="shared" si="1"/>
        <v>0</v>
      </c>
      <c r="J5225" s="11"/>
      <c r="K5225" s="9">
        <f t="shared" ca="1" si="837"/>
        <v>-25.638939369999999</v>
      </c>
      <c r="L5225" s="9"/>
      <c r="M5225" s="11"/>
      <c r="N5225" s="11"/>
      <c r="O5225" s="11"/>
      <c r="P5225" s="13"/>
      <c r="Q5225" s="11"/>
      <c r="R5225" s="11"/>
      <c r="S5225" s="11"/>
    </row>
    <row r="5226" spans="2:19" x14ac:dyDescent="0.2">
      <c r="B5226" s="11"/>
      <c r="D5226" s="14"/>
      <c r="F5226" s="11"/>
      <c r="G5226" s="11"/>
      <c r="H5226" s="15"/>
      <c r="I5226" s="11">
        <f t="shared" si="1"/>
        <v>0</v>
      </c>
      <c r="J5226" s="11"/>
      <c r="K5226" s="9">
        <f t="shared" ca="1" si="837"/>
        <v>-25.638939369999999</v>
      </c>
      <c r="L5226" s="9"/>
      <c r="M5226" s="11"/>
      <c r="N5226" s="11"/>
      <c r="O5226" s="11"/>
      <c r="P5226" s="13"/>
      <c r="Q5226" s="11"/>
      <c r="R5226" s="11"/>
      <c r="S5226" s="11"/>
    </row>
    <row r="5227" spans="2:19" x14ac:dyDescent="0.2">
      <c r="B5227" s="11"/>
      <c r="D5227" s="14"/>
      <c r="F5227" s="11"/>
      <c r="G5227" s="11"/>
      <c r="H5227" s="15"/>
      <c r="I5227" s="11">
        <f t="shared" si="1"/>
        <v>0</v>
      </c>
      <c r="J5227" s="11"/>
      <c r="K5227" s="9">
        <f t="shared" ca="1" si="837"/>
        <v>-25.638939369999999</v>
      </c>
      <c r="L5227" s="9"/>
      <c r="M5227" s="11"/>
      <c r="N5227" s="11"/>
      <c r="O5227" s="11"/>
      <c r="P5227" s="13"/>
      <c r="Q5227" s="11"/>
      <c r="R5227" s="11"/>
      <c r="S5227" s="11"/>
    </row>
    <row r="5228" spans="2:19" x14ac:dyDescent="0.2">
      <c r="B5228" s="11"/>
      <c r="D5228" s="14"/>
      <c r="F5228" s="11"/>
      <c r="G5228" s="11"/>
      <c r="H5228" s="15"/>
      <c r="I5228" s="11">
        <f t="shared" si="1"/>
        <v>0</v>
      </c>
      <c r="J5228" s="11"/>
      <c r="K5228" s="9">
        <f t="shared" ca="1" si="837"/>
        <v>-25.638939369999999</v>
      </c>
      <c r="L5228" s="9"/>
      <c r="M5228" s="11"/>
      <c r="N5228" s="11"/>
      <c r="O5228" s="11"/>
      <c r="P5228" s="13"/>
      <c r="Q5228" s="11"/>
      <c r="R5228" s="11"/>
      <c r="S5228" s="11"/>
    </row>
    <row r="5229" spans="2:19" x14ac:dyDescent="0.2">
      <c r="B5229" s="11"/>
      <c r="D5229" s="14"/>
      <c r="F5229" s="11"/>
      <c r="G5229" s="11"/>
      <c r="H5229" s="15"/>
      <c r="I5229" s="11">
        <f t="shared" si="1"/>
        <v>0</v>
      </c>
      <c r="J5229" s="11"/>
      <c r="K5229" s="9">
        <f t="shared" ca="1" si="837"/>
        <v>-25.638939369999999</v>
      </c>
      <c r="L5229" s="9"/>
      <c r="M5229" s="11"/>
      <c r="N5229" s="11"/>
      <c r="O5229" s="11"/>
      <c r="P5229" s="13"/>
      <c r="Q5229" s="11"/>
      <c r="R5229" s="11"/>
      <c r="S5229" s="11"/>
    </row>
    <row r="5230" spans="2:19" x14ac:dyDescent="0.2">
      <c r="B5230" s="11"/>
      <c r="D5230" s="14"/>
      <c r="F5230" s="11"/>
      <c r="G5230" s="11"/>
      <c r="H5230" s="15"/>
      <c r="I5230" s="11">
        <f t="shared" si="1"/>
        <v>0</v>
      </c>
      <c r="J5230" s="11"/>
      <c r="K5230" s="9">
        <f t="shared" ca="1" si="837"/>
        <v>-25.638939369999999</v>
      </c>
      <c r="L5230" s="9"/>
      <c r="M5230" s="11"/>
      <c r="N5230" s="11"/>
      <c r="O5230" s="11"/>
      <c r="P5230" s="13"/>
      <c r="Q5230" s="11"/>
      <c r="R5230" s="11"/>
      <c r="S5230" s="11"/>
    </row>
    <row r="5231" spans="2:19" x14ac:dyDescent="0.2">
      <c r="B5231" s="11"/>
      <c r="D5231" s="14"/>
      <c r="F5231" s="11"/>
      <c r="G5231" s="11"/>
      <c r="H5231" s="15"/>
      <c r="I5231" s="11">
        <f t="shared" si="1"/>
        <v>0</v>
      </c>
      <c r="J5231" s="11"/>
      <c r="K5231" s="9">
        <f t="shared" ca="1" si="837"/>
        <v>-25.638939369999999</v>
      </c>
      <c r="L5231" s="9"/>
      <c r="M5231" s="11"/>
      <c r="N5231" s="11"/>
      <c r="O5231" s="11"/>
      <c r="P5231" s="13"/>
      <c r="Q5231" s="11"/>
      <c r="R5231" s="11"/>
      <c r="S5231" s="11"/>
    </row>
    <row r="5232" spans="2:19" x14ac:dyDescent="0.2">
      <c r="B5232" s="11"/>
      <c r="D5232" s="14"/>
      <c r="F5232" s="11"/>
      <c r="G5232" s="11"/>
      <c r="H5232" s="15"/>
      <c r="I5232" s="11">
        <f t="shared" si="1"/>
        <v>0</v>
      </c>
      <c r="J5232" s="11"/>
      <c r="K5232" s="9">
        <f t="shared" ca="1" si="837"/>
        <v>-25.638939369999999</v>
      </c>
      <c r="L5232" s="9"/>
      <c r="M5232" s="11"/>
      <c r="N5232" s="11"/>
      <c r="O5232" s="11"/>
      <c r="P5232" s="13"/>
      <c r="Q5232" s="11"/>
      <c r="R5232" s="11"/>
      <c r="S5232" s="11"/>
    </row>
    <row r="5233" spans="2:19" x14ac:dyDescent="0.2">
      <c r="B5233" s="11"/>
      <c r="D5233" s="14"/>
      <c r="F5233" s="11"/>
      <c r="G5233" s="11"/>
      <c r="H5233" s="15"/>
      <c r="I5233" s="11">
        <f t="shared" si="1"/>
        <v>0</v>
      </c>
      <c r="J5233" s="11"/>
      <c r="K5233" s="9">
        <f t="shared" ca="1" si="837"/>
        <v>-25.638939369999999</v>
      </c>
      <c r="L5233" s="9"/>
      <c r="M5233" s="11"/>
      <c r="N5233" s="11"/>
      <c r="O5233" s="11"/>
      <c r="P5233" s="13"/>
      <c r="Q5233" s="11"/>
      <c r="R5233" s="11"/>
      <c r="S5233" s="11"/>
    </row>
    <row r="5234" spans="2:19" x14ac:dyDescent="0.2">
      <c r="B5234" s="11"/>
      <c r="D5234" s="14"/>
      <c r="F5234" s="11"/>
      <c r="G5234" s="11"/>
      <c r="H5234" s="15"/>
      <c r="I5234" s="11">
        <f t="shared" si="1"/>
        <v>0</v>
      </c>
      <c r="J5234" s="11"/>
      <c r="K5234" s="9">
        <f t="shared" ca="1" si="837"/>
        <v>-25.638939369999999</v>
      </c>
      <c r="L5234" s="9"/>
      <c r="M5234" s="11"/>
      <c r="N5234" s="11"/>
      <c r="O5234" s="11"/>
      <c r="P5234" s="13"/>
      <c r="Q5234" s="11"/>
      <c r="R5234" s="11"/>
      <c r="S5234" s="11"/>
    </row>
    <row r="5235" spans="2:19" x14ac:dyDescent="0.2">
      <c r="B5235" s="11"/>
      <c r="D5235" s="14"/>
      <c r="F5235" s="11"/>
      <c r="G5235" s="11"/>
      <c r="H5235" s="15"/>
      <c r="I5235" s="11">
        <f t="shared" si="1"/>
        <v>0</v>
      </c>
      <c r="J5235" s="11"/>
      <c r="K5235" s="9">
        <f t="shared" ca="1" si="837"/>
        <v>-25.638939369999999</v>
      </c>
      <c r="L5235" s="9"/>
      <c r="M5235" s="11"/>
      <c r="N5235" s="11"/>
      <c r="O5235" s="11"/>
      <c r="P5235" s="13"/>
      <c r="Q5235" s="11"/>
      <c r="R5235" s="11"/>
      <c r="S5235" s="11"/>
    </row>
    <row r="5236" spans="2:19" x14ac:dyDescent="0.2">
      <c r="B5236" s="11"/>
      <c r="D5236" s="14"/>
      <c r="F5236" s="11"/>
      <c r="G5236" s="11"/>
      <c r="H5236" s="15"/>
      <c r="I5236" s="11">
        <f t="shared" si="1"/>
        <v>0</v>
      </c>
      <c r="J5236" s="11"/>
      <c r="K5236" s="9">
        <f t="shared" ca="1" si="837"/>
        <v>-25.638939369999999</v>
      </c>
      <c r="L5236" s="9"/>
      <c r="M5236" s="11"/>
      <c r="N5236" s="11"/>
      <c r="O5236" s="11"/>
      <c r="P5236" s="13"/>
      <c r="Q5236" s="11"/>
      <c r="R5236" s="11"/>
      <c r="S5236" s="11"/>
    </row>
    <row r="5237" spans="2:19" x14ac:dyDescent="0.2">
      <c r="B5237" s="11"/>
      <c r="D5237" s="14"/>
      <c r="F5237" s="11"/>
      <c r="G5237" s="11"/>
      <c r="H5237" s="15"/>
      <c r="I5237" s="11">
        <f t="shared" si="1"/>
        <v>0</v>
      </c>
      <c r="J5237" s="11"/>
      <c r="K5237" s="9">
        <f t="shared" ca="1" si="837"/>
        <v>-25.638939369999999</v>
      </c>
      <c r="L5237" s="9"/>
      <c r="M5237" s="11"/>
      <c r="N5237" s="11"/>
      <c r="O5237" s="11"/>
      <c r="P5237" s="13"/>
      <c r="Q5237" s="11"/>
      <c r="R5237" s="11"/>
      <c r="S5237" s="11"/>
    </row>
    <row r="5238" spans="2:19" x14ac:dyDescent="0.2">
      <c r="B5238" s="11"/>
      <c r="D5238" s="14"/>
      <c r="F5238" s="11"/>
      <c r="G5238" s="11"/>
      <c r="H5238" s="15"/>
      <c r="I5238" s="11">
        <f t="shared" si="1"/>
        <v>0</v>
      </c>
      <c r="J5238" s="11"/>
      <c r="K5238" s="9">
        <f t="shared" ca="1" si="837"/>
        <v>-25.638939369999999</v>
      </c>
      <c r="L5238" s="9"/>
      <c r="M5238" s="11"/>
      <c r="N5238" s="11"/>
      <c r="O5238" s="11"/>
      <c r="P5238" s="13"/>
      <c r="Q5238" s="11"/>
      <c r="R5238" s="11"/>
      <c r="S5238" s="11"/>
    </row>
    <row r="5239" spans="2:19" x14ac:dyDescent="0.2">
      <c r="B5239" s="11"/>
      <c r="D5239" s="14"/>
      <c r="F5239" s="11"/>
      <c r="G5239" s="11"/>
      <c r="H5239" s="15"/>
      <c r="I5239" s="11">
        <f t="shared" si="1"/>
        <v>0</v>
      </c>
      <c r="J5239" s="11"/>
      <c r="K5239" s="9">
        <f t="shared" ca="1" si="837"/>
        <v>-25.638939369999999</v>
      </c>
      <c r="L5239" s="9"/>
      <c r="M5239" s="11"/>
      <c r="N5239" s="11"/>
      <c r="O5239" s="11"/>
      <c r="P5239" s="13"/>
      <c r="Q5239" s="11"/>
      <c r="R5239" s="11"/>
      <c r="S5239" s="11"/>
    </row>
    <row r="5240" spans="2:19" x14ac:dyDescent="0.2">
      <c r="B5240" s="11"/>
      <c r="D5240" s="14"/>
      <c r="F5240" s="11"/>
      <c r="G5240" s="11"/>
      <c r="H5240" s="15"/>
      <c r="I5240" s="11">
        <f t="shared" si="1"/>
        <v>0</v>
      </c>
      <c r="J5240" s="11"/>
      <c r="K5240" s="9">
        <f t="shared" ca="1" si="837"/>
        <v>-25.638939369999999</v>
      </c>
      <c r="L5240" s="9"/>
      <c r="M5240" s="11"/>
      <c r="N5240" s="11"/>
      <c r="O5240" s="11"/>
      <c r="P5240" s="13"/>
      <c r="Q5240" s="11"/>
      <c r="R5240" s="11"/>
      <c r="S5240" s="11"/>
    </row>
    <row r="5241" spans="2:19" x14ac:dyDescent="0.2">
      <c r="B5241" s="11"/>
      <c r="D5241" s="14"/>
      <c r="F5241" s="11"/>
      <c r="G5241" s="11"/>
      <c r="H5241" s="15"/>
      <c r="I5241" s="11">
        <f t="shared" si="1"/>
        <v>0</v>
      </c>
      <c r="J5241" s="11"/>
      <c r="K5241" s="9">
        <f t="shared" ca="1" si="837"/>
        <v>-25.638939369999999</v>
      </c>
      <c r="L5241" s="9"/>
      <c r="M5241" s="11"/>
      <c r="N5241" s="11"/>
      <c r="O5241" s="11"/>
      <c r="P5241" s="13"/>
      <c r="Q5241" s="11"/>
      <c r="R5241" s="11"/>
      <c r="S5241" s="11"/>
    </row>
    <row r="5242" spans="2:19" x14ac:dyDescent="0.2">
      <c r="B5242" s="11"/>
      <c r="D5242" s="14"/>
      <c r="F5242" s="11"/>
      <c r="G5242" s="11"/>
      <c r="H5242" s="15"/>
      <c r="I5242" s="11">
        <f t="shared" si="1"/>
        <v>0</v>
      </c>
      <c r="J5242" s="11"/>
      <c r="K5242" s="9">
        <f t="shared" ca="1" si="837"/>
        <v>-25.638939369999999</v>
      </c>
      <c r="L5242" s="9"/>
      <c r="M5242" s="11"/>
      <c r="N5242" s="11"/>
      <c r="O5242" s="11"/>
      <c r="P5242" s="13"/>
      <c r="Q5242" s="11"/>
      <c r="R5242" s="11"/>
      <c r="S5242" s="11"/>
    </row>
    <row r="5243" spans="2:19" x14ac:dyDescent="0.2">
      <c r="B5243" s="11"/>
      <c r="D5243" s="14"/>
      <c r="F5243" s="11"/>
      <c r="G5243" s="11"/>
      <c r="H5243" s="15"/>
      <c r="I5243" s="11">
        <f t="shared" si="1"/>
        <v>0</v>
      </c>
      <c r="J5243" s="11"/>
      <c r="K5243" s="9">
        <f t="shared" ca="1" si="837"/>
        <v>-25.638939369999999</v>
      </c>
      <c r="L5243" s="9"/>
      <c r="M5243" s="11"/>
      <c r="N5243" s="11"/>
      <c r="O5243" s="11"/>
      <c r="P5243" s="13"/>
      <c r="Q5243" s="11"/>
      <c r="R5243" s="11"/>
      <c r="S5243" s="11"/>
    </row>
    <row r="5244" spans="2:19" x14ac:dyDescent="0.2">
      <c r="B5244" s="11"/>
      <c r="D5244" s="14"/>
      <c r="F5244" s="11"/>
      <c r="G5244" s="11"/>
      <c r="H5244" s="15"/>
      <c r="I5244" s="11">
        <f t="shared" si="1"/>
        <v>0</v>
      </c>
      <c r="J5244" s="11"/>
      <c r="K5244" s="9">
        <f t="shared" ca="1" si="837"/>
        <v>-25.638939369999999</v>
      </c>
      <c r="L5244" s="9"/>
      <c r="M5244" s="11"/>
      <c r="N5244" s="11"/>
      <c r="O5244" s="11"/>
      <c r="P5244" s="13"/>
      <c r="Q5244" s="11"/>
      <c r="R5244" s="11"/>
      <c r="S5244" s="11"/>
    </row>
    <row r="5245" spans="2:19" x14ac:dyDescent="0.2">
      <c r="B5245" s="11"/>
      <c r="D5245" s="14"/>
      <c r="F5245" s="11"/>
      <c r="G5245" s="11"/>
      <c r="H5245" s="15"/>
      <c r="I5245" s="11">
        <f t="shared" si="1"/>
        <v>0</v>
      </c>
      <c r="J5245" s="11"/>
      <c r="K5245" s="9">
        <f t="shared" ca="1" si="837"/>
        <v>-25.638939369999999</v>
      </c>
      <c r="L5245" s="9"/>
      <c r="M5245" s="11"/>
      <c r="N5245" s="11"/>
      <c r="O5245" s="11"/>
      <c r="P5245" s="13"/>
      <c r="Q5245" s="11"/>
      <c r="R5245" s="11"/>
      <c r="S5245" s="11"/>
    </row>
    <row r="5246" spans="2:19" x14ac:dyDescent="0.2">
      <c r="B5246" s="11"/>
      <c r="D5246" s="14"/>
      <c r="F5246" s="11"/>
      <c r="G5246" s="11"/>
      <c r="H5246" s="15"/>
      <c r="I5246" s="11">
        <f t="shared" si="1"/>
        <v>0</v>
      </c>
      <c r="J5246" s="11"/>
      <c r="K5246" s="9">
        <f t="shared" ca="1" si="837"/>
        <v>-25.638939369999999</v>
      </c>
      <c r="L5246" s="9"/>
      <c r="M5246" s="11"/>
      <c r="N5246" s="11"/>
      <c r="O5246" s="11"/>
      <c r="P5246" s="13"/>
      <c r="Q5246" s="11"/>
      <c r="R5246" s="11"/>
      <c r="S5246" s="11"/>
    </row>
    <row r="5247" spans="2:19" x14ac:dyDescent="0.2">
      <c r="B5247" s="11"/>
      <c r="D5247" s="14"/>
      <c r="F5247" s="11"/>
      <c r="G5247" s="11"/>
      <c r="H5247" s="15"/>
      <c r="I5247" s="11">
        <f t="shared" si="1"/>
        <v>0</v>
      </c>
      <c r="J5247" s="11"/>
      <c r="K5247" s="9">
        <f t="shared" ca="1" si="837"/>
        <v>-25.638939369999999</v>
      </c>
      <c r="L5247" s="9"/>
      <c r="M5247" s="11"/>
      <c r="N5247" s="11"/>
      <c r="O5247" s="11"/>
      <c r="P5247" s="13"/>
      <c r="Q5247" s="11"/>
      <c r="R5247" s="11"/>
      <c r="S5247" s="11"/>
    </row>
    <row r="5248" spans="2:19" x14ac:dyDescent="0.2">
      <c r="B5248" s="11"/>
      <c r="D5248" s="14"/>
      <c r="F5248" s="11"/>
      <c r="G5248" s="11"/>
      <c r="H5248" s="15"/>
      <c r="I5248" s="11">
        <f t="shared" si="1"/>
        <v>0</v>
      </c>
      <c r="J5248" s="11"/>
      <c r="K5248" s="9">
        <f t="shared" ca="1" si="837"/>
        <v>-25.638939369999999</v>
      </c>
      <c r="L5248" s="9"/>
      <c r="M5248" s="11"/>
      <c r="N5248" s="11"/>
      <c r="O5248" s="11"/>
      <c r="P5248" s="13"/>
      <c r="Q5248" s="11"/>
      <c r="R5248" s="11"/>
      <c r="S5248" s="11"/>
    </row>
    <row r="5249" spans="2:19" x14ac:dyDescent="0.2">
      <c r="B5249" s="11"/>
      <c r="D5249" s="14"/>
      <c r="F5249" s="11"/>
      <c r="G5249" s="11"/>
      <c r="H5249" s="15"/>
      <c r="I5249" s="11">
        <f t="shared" si="1"/>
        <v>0</v>
      </c>
      <c r="J5249" s="11"/>
      <c r="K5249" s="9">
        <f t="shared" ca="1" si="837"/>
        <v>-25.638939369999999</v>
      </c>
      <c r="L5249" s="9"/>
      <c r="M5249" s="11"/>
      <c r="N5249" s="11"/>
      <c r="O5249" s="11"/>
      <c r="P5249" s="13"/>
      <c r="Q5249" s="11"/>
      <c r="R5249" s="11"/>
      <c r="S5249" s="11"/>
    </row>
    <row r="5250" spans="2:19" x14ac:dyDescent="0.2">
      <c r="B5250" s="11"/>
      <c r="D5250" s="14"/>
      <c r="F5250" s="11"/>
      <c r="G5250" s="11"/>
      <c r="H5250" s="15"/>
      <c r="I5250" s="11">
        <f t="shared" si="1"/>
        <v>0</v>
      </c>
      <c r="J5250" s="11"/>
      <c r="K5250" s="9">
        <f t="shared" ca="1" si="837"/>
        <v>-25.638939369999999</v>
      </c>
      <c r="L5250" s="9"/>
      <c r="M5250" s="11"/>
      <c r="N5250" s="11"/>
      <c r="O5250" s="11"/>
      <c r="P5250" s="13"/>
      <c r="Q5250" s="11"/>
      <c r="R5250" s="11"/>
      <c r="S5250" s="11"/>
    </row>
    <row r="5251" spans="2:19" x14ac:dyDescent="0.2">
      <c r="B5251" s="11"/>
      <c r="D5251" s="14"/>
      <c r="F5251" s="11"/>
      <c r="G5251" s="11"/>
      <c r="H5251" s="15"/>
      <c r="I5251" s="11">
        <f t="shared" si="1"/>
        <v>0</v>
      </c>
      <c r="J5251" s="11"/>
      <c r="K5251" s="9">
        <f t="shared" ref="K5251:K5314" ca="1" si="838">K5250+J5250*DeltaT</f>
        <v>-25.638939369999999</v>
      </c>
      <c r="L5251" s="9"/>
      <c r="M5251" s="11"/>
      <c r="N5251" s="11"/>
      <c r="O5251" s="11"/>
      <c r="P5251" s="13"/>
      <c r="Q5251" s="11"/>
      <c r="R5251" s="11"/>
      <c r="S5251" s="11"/>
    </row>
    <row r="5252" spans="2:19" x14ac:dyDescent="0.2">
      <c r="B5252" s="11"/>
      <c r="D5252" s="14"/>
      <c r="F5252" s="11"/>
      <c r="G5252" s="11"/>
      <c r="H5252" s="15"/>
      <c r="I5252" s="11">
        <f t="shared" si="1"/>
        <v>0</v>
      </c>
      <c r="J5252" s="11"/>
      <c r="K5252" s="9">
        <f t="shared" ca="1" si="838"/>
        <v>-25.638939369999999</v>
      </c>
      <c r="L5252" s="9"/>
      <c r="M5252" s="11"/>
      <c r="N5252" s="11"/>
      <c r="O5252" s="11"/>
      <c r="P5252" s="13"/>
      <c r="Q5252" s="11"/>
      <c r="R5252" s="11"/>
      <c r="S5252" s="11"/>
    </row>
    <row r="5253" spans="2:19" x14ac:dyDescent="0.2">
      <c r="B5253" s="11"/>
      <c r="D5253" s="14"/>
      <c r="F5253" s="11"/>
      <c r="G5253" s="11"/>
      <c r="H5253" s="15"/>
      <c r="I5253" s="11">
        <f t="shared" si="1"/>
        <v>0</v>
      </c>
      <c r="J5253" s="11"/>
      <c r="K5253" s="9">
        <f t="shared" ca="1" si="838"/>
        <v>-25.638939369999999</v>
      </c>
      <c r="L5253" s="9"/>
      <c r="M5253" s="11"/>
      <c r="N5253" s="11"/>
      <c r="O5253" s="11"/>
      <c r="P5253" s="13"/>
      <c r="Q5253" s="11"/>
      <c r="R5253" s="11"/>
      <c r="S5253" s="11"/>
    </row>
    <row r="5254" spans="2:19" x14ac:dyDescent="0.2">
      <c r="B5254" s="11"/>
      <c r="D5254" s="14"/>
      <c r="F5254" s="11"/>
      <c r="G5254" s="11"/>
      <c r="H5254" s="15"/>
      <c r="I5254" s="11">
        <f t="shared" si="1"/>
        <v>0</v>
      </c>
      <c r="J5254" s="11"/>
      <c r="K5254" s="9">
        <f t="shared" ca="1" si="838"/>
        <v>-25.638939369999999</v>
      </c>
      <c r="L5254" s="9"/>
      <c r="M5254" s="11"/>
      <c r="N5254" s="11"/>
      <c r="O5254" s="11"/>
      <c r="P5254" s="13"/>
      <c r="Q5254" s="11"/>
      <c r="R5254" s="11"/>
      <c r="S5254" s="11"/>
    </row>
    <row r="5255" spans="2:19" x14ac:dyDescent="0.2">
      <c r="B5255" s="11"/>
      <c r="D5255" s="14"/>
      <c r="F5255" s="11"/>
      <c r="G5255" s="11"/>
      <c r="H5255" s="15"/>
      <c r="I5255" s="11">
        <f t="shared" si="1"/>
        <v>0</v>
      </c>
      <c r="J5255" s="11"/>
      <c r="K5255" s="9">
        <f t="shared" ca="1" si="838"/>
        <v>-25.638939369999999</v>
      </c>
      <c r="L5255" s="9"/>
      <c r="M5255" s="11"/>
      <c r="N5255" s="11"/>
      <c r="O5255" s="11"/>
      <c r="P5255" s="13"/>
      <c r="Q5255" s="11"/>
      <c r="R5255" s="11"/>
      <c r="S5255" s="11"/>
    </row>
    <row r="5256" spans="2:19" x14ac:dyDescent="0.2">
      <c r="B5256" s="11"/>
      <c r="D5256" s="14"/>
      <c r="F5256" s="11"/>
      <c r="G5256" s="11"/>
      <c r="H5256" s="15"/>
      <c r="I5256" s="11">
        <f t="shared" si="1"/>
        <v>0</v>
      </c>
      <c r="J5256" s="11"/>
      <c r="K5256" s="9">
        <f t="shared" ca="1" si="838"/>
        <v>-25.638939369999999</v>
      </c>
      <c r="L5256" s="9"/>
      <c r="M5256" s="11"/>
      <c r="N5256" s="11"/>
      <c r="O5256" s="11"/>
      <c r="P5256" s="13"/>
      <c r="Q5256" s="11"/>
      <c r="R5256" s="11"/>
      <c r="S5256" s="11"/>
    </row>
    <row r="5257" spans="2:19" x14ac:dyDescent="0.2">
      <c r="B5257" s="11"/>
      <c r="D5257" s="14"/>
      <c r="F5257" s="11"/>
      <c r="G5257" s="11"/>
      <c r="H5257" s="15"/>
      <c r="I5257" s="11">
        <f t="shared" si="1"/>
        <v>0</v>
      </c>
      <c r="J5257" s="11"/>
      <c r="K5257" s="9">
        <f t="shared" ca="1" si="838"/>
        <v>-25.638939369999999</v>
      </c>
      <c r="L5257" s="9"/>
      <c r="M5257" s="11"/>
      <c r="N5257" s="11"/>
      <c r="O5257" s="11"/>
      <c r="P5257" s="13"/>
      <c r="Q5257" s="11"/>
      <c r="R5257" s="11"/>
      <c r="S5257" s="11"/>
    </row>
    <row r="5258" spans="2:19" x14ac:dyDescent="0.2">
      <c r="B5258" s="11"/>
      <c r="D5258" s="14"/>
      <c r="F5258" s="11"/>
      <c r="G5258" s="11"/>
      <c r="H5258" s="15"/>
      <c r="I5258" s="11">
        <f t="shared" si="1"/>
        <v>0</v>
      </c>
      <c r="J5258" s="11"/>
      <c r="K5258" s="9">
        <f t="shared" ca="1" si="838"/>
        <v>-25.638939369999999</v>
      </c>
      <c r="L5258" s="9"/>
      <c r="M5258" s="11"/>
      <c r="N5258" s="11"/>
      <c r="O5258" s="11"/>
      <c r="P5258" s="13"/>
      <c r="Q5258" s="11"/>
      <c r="R5258" s="11"/>
      <c r="S5258" s="11"/>
    </row>
    <row r="5259" spans="2:19" x14ac:dyDescent="0.2">
      <c r="B5259" s="11"/>
      <c r="D5259" s="14"/>
      <c r="F5259" s="11"/>
      <c r="G5259" s="11"/>
      <c r="H5259" s="15"/>
      <c r="I5259" s="11">
        <f t="shared" si="1"/>
        <v>0</v>
      </c>
      <c r="J5259" s="11"/>
      <c r="K5259" s="9">
        <f t="shared" ca="1" si="838"/>
        <v>-25.638939369999999</v>
      </c>
      <c r="L5259" s="9"/>
      <c r="M5259" s="11"/>
      <c r="N5259" s="11"/>
      <c r="O5259" s="11"/>
      <c r="P5259" s="13"/>
      <c r="Q5259" s="11"/>
      <c r="R5259" s="11"/>
      <c r="S5259" s="11"/>
    </row>
    <row r="5260" spans="2:19" x14ac:dyDescent="0.2">
      <c r="B5260" s="11"/>
      <c r="D5260" s="14"/>
      <c r="F5260" s="11"/>
      <c r="G5260" s="11"/>
      <c r="H5260" s="15"/>
      <c r="I5260" s="11">
        <f t="shared" si="1"/>
        <v>0</v>
      </c>
      <c r="J5260" s="11"/>
      <c r="K5260" s="9">
        <f t="shared" ca="1" si="838"/>
        <v>-25.638939369999999</v>
      </c>
      <c r="L5260" s="9"/>
      <c r="M5260" s="11"/>
      <c r="N5260" s="11"/>
      <c r="O5260" s="11"/>
      <c r="P5260" s="13"/>
      <c r="Q5260" s="11"/>
      <c r="R5260" s="11"/>
      <c r="S5260" s="11"/>
    </row>
    <row r="5261" spans="2:19" x14ac:dyDescent="0.2">
      <c r="B5261" s="11"/>
      <c r="D5261" s="14"/>
      <c r="F5261" s="11"/>
      <c r="G5261" s="11"/>
      <c r="H5261" s="15"/>
      <c r="I5261" s="11">
        <f t="shared" si="1"/>
        <v>0</v>
      </c>
      <c r="J5261" s="11"/>
      <c r="K5261" s="9">
        <f t="shared" ca="1" si="838"/>
        <v>-25.638939369999999</v>
      </c>
      <c r="L5261" s="9"/>
      <c r="M5261" s="11"/>
      <c r="N5261" s="11"/>
      <c r="O5261" s="11"/>
      <c r="P5261" s="13"/>
      <c r="Q5261" s="11"/>
      <c r="R5261" s="11"/>
      <c r="S5261" s="11"/>
    </row>
    <row r="5262" spans="2:19" x14ac:dyDescent="0.2">
      <c r="B5262" s="11"/>
      <c r="D5262" s="14"/>
      <c r="F5262" s="11"/>
      <c r="G5262" s="11"/>
      <c r="H5262" s="15"/>
      <c r="I5262" s="11">
        <f t="shared" si="1"/>
        <v>0</v>
      </c>
      <c r="J5262" s="11"/>
      <c r="K5262" s="9">
        <f t="shared" ca="1" si="838"/>
        <v>-25.638939369999999</v>
      </c>
      <c r="L5262" s="9"/>
      <c r="M5262" s="11"/>
      <c r="N5262" s="11"/>
      <c r="O5262" s="11"/>
      <c r="P5262" s="13"/>
      <c r="Q5262" s="11"/>
      <c r="R5262" s="11"/>
      <c r="S5262" s="11"/>
    </row>
    <row r="5263" spans="2:19" x14ac:dyDescent="0.2">
      <c r="B5263" s="11"/>
      <c r="D5263" s="14"/>
      <c r="F5263" s="11"/>
      <c r="G5263" s="11"/>
      <c r="H5263" s="15"/>
      <c r="I5263" s="11">
        <f t="shared" si="1"/>
        <v>0</v>
      </c>
      <c r="J5263" s="11"/>
      <c r="K5263" s="9">
        <f t="shared" ca="1" si="838"/>
        <v>-25.638939369999999</v>
      </c>
      <c r="L5263" s="9"/>
      <c r="M5263" s="11"/>
      <c r="N5263" s="11"/>
      <c r="O5263" s="11"/>
      <c r="P5263" s="13"/>
      <c r="Q5263" s="11"/>
      <c r="R5263" s="11"/>
      <c r="S5263" s="11"/>
    </row>
    <row r="5264" spans="2:19" x14ac:dyDescent="0.2">
      <c r="B5264" s="11"/>
      <c r="D5264" s="14"/>
      <c r="F5264" s="11"/>
      <c r="G5264" s="11"/>
      <c r="H5264" s="15"/>
      <c r="I5264" s="11">
        <f t="shared" si="1"/>
        <v>0</v>
      </c>
      <c r="J5264" s="11"/>
      <c r="K5264" s="9">
        <f t="shared" ca="1" si="838"/>
        <v>-25.638939369999999</v>
      </c>
      <c r="L5264" s="9"/>
      <c r="M5264" s="11"/>
      <c r="N5264" s="11"/>
      <c r="O5264" s="11"/>
      <c r="P5264" s="13"/>
      <c r="Q5264" s="11"/>
      <c r="R5264" s="11"/>
      <c r="S5264" s="11"/>
    </row>
    <row r="5265" spans="2:19" x14ac:dyDescent="0.2">
      <c r="B5265" s="11"/>
      <c r="D5265" s="14"/>
      <c r="F5265" s="11"/>
      <c r="G5265" s="11"/>
      <c r="H5265" s="15"/>
      <c r="I5265" s="11">
        <f t="shared" si="1"/>
        <v>0</v>
      </c>
      <c r="J5265" s="11"/>
      <c r="K5265" s="9">
        <f t="shared" ca="1" si="838"/>
        <v>-25.638939369999999</v>
      </c>
      <c r="L5265" s="9"/>
      <c r="M5265" s="11"/>
      <c r="N5265" s="11"/>
      <c r="O5265" s="11"/>
      <c r="P5265" s="13"/>
      <c r="Q5265" s="11"/>
      <c r="R5265" s="11"/>
      <c r="S5265" s="11"/>
    </row>
    <row r="5266" spans="2:19" x14ac:dyDescent="0.2">
      <c r="B5266" s="11"/>
      <c r="D5266" s="14"/>
      <c r="F5266" s="11"/>
      <c r="G5266" s="11"/>
      <c r="H5266" s="15"/>
      <c r="I5266" s="11">
        <f t="shared" si="1"/>
        <v>0</v>
      </c>
      <c r="J5266" s="11"/>
      <c r="K5266" s="9">
        <f t="shared" ca="1" si="838"/>
        <v>-25.638939369999999</v>
      </c>
      <c r="L5266" s="9"/>
      <c r="M5266" s="11"/>
      <c r="N5266" s="11"/>
      <c r="O5266" s="11"/>
      <c r="P5266" s="13"/>
      <c r="Q5266" s="11"/>
      <c r="R5266" s="11"/>
      <c r="S5266" s="11"/>
    </row>
    <row r="5267" spans="2:19" x14ac:dyDescent="0.2">
      <c r="B5267" s="11"/>
      <c r="D5267" s="14"/>
      <c r="F5267" s="11"/>
      <c r="G5267" s="11"/>
      <c r="H5267" s="15"/>
      <c r="I5267" s="11">
        <f t="shared" si="1"/>
        <v>0</v>
      </c>
      <c r="J5267" s="11"/>
      <c r="K5267" s="9">
        <f t="shared" ca="1" si="838"/>
        <v>-25.638939369999999</v>
      </c>
      <c r="L5267" s="9"/>
      <c r="M5267" s="11"/>
      <c r="N5267" s="11"/>
      <c r="O5267" s="11"/>
      <c r="P5267" s="13"/>
      <c r="Q5267" s="11"/>
      <c r="R5267" s="11"/>
      <c r="S5267" s="11"/>
    </row>
    <row r="5268" spans="2:19" x14ac:dyDescent="0.2">
      <c r="B5268" s="11"/>
      <c r="D5268" s="14"/>
      <c r="F5268" s="11"/>
      <c r="G5268" s="11"/>
      <c r="H5268" s="15"/>
      <c r="I5268" s="11">
        <f t="shared" si="1"/>
        <v>0</v>
      </c>
      <c r="J5268" s="11"/>
      <c r="K5268" s="9">
        <f t="shared" ca="1" si="838"/>
        <v>-25.638939369999999</v>
      </c>
      <c r="L5268" s="9"/>
      <c r="M5268" s="11"/>
      <c r="N5268" s="11"/>
      <c r="O5268" s="11"/>
      <c r="P5268" s="13"/>
      <c r="Q5268" s="11"/>
      <c r="R5268" s="11"/>
      <c r="S5268" s="11"/>
    </row>
    <row r="5269" spans="2:19" x14ac:dyDescent="0.2">
      <c r="B5269" s="11"/>
      <c r="D5269" s="14"/>
      <c r="F5269" s="11"/>
      <c r="G5269" s="11"/>
      <c r="H5269" s="15"/>
      <c r="I5269" s="11">
        <f t="shared" si="1"/>
        <v>0</v>
      </c>
      <c r="J5269" s="11"/>
      <c r="K5269" s="9">
        <f t="shared" ca="1" si="838"/>
        <v>-25.638939369999999</v>
      </c>
      <c r="L5269" s="9"/>
      <c r="M5269" s="11"/>
      <c r="N5269" s="11"/>
      <c r="O5269" s="11"/>
      <c r="P5269" s="13"/>
      <c r="Q5269" s="11"/>
      <c r="R5269" s="11"/>
      <c r="S5269" s="11"/>
    </row>
    <row r="5270" spans="2:19" x14ac:dyDescent="0.2">
      <c r="B5270" s="11"/>
      <c r="D5270" s="14"/>
      <c r="F5270" s="11"/>
      <c r="G5270" s="11"/>
      <c r="H5270" s="15"/>
      <c r="I5270" s="11">
        <f t="shared" si="1"/>
        <v>0</v>
      </c>
      <c r="J5270" s="11"/>
      <c r="K5270" s="9">
        <f t="shared" ca="1" si="838"/>
        <v>-25.638939369999999</v>
      </c>
      <c r="L5270" s="9"/>
      <c r="M5270" s="11"/>
      <c r="N5270" s="11"/>
      <c r="O5270" s="11"/>
      <c r="P5270" s="13"/>
      <c r="Q5270" s="11"/>
      <c r="R5270" s="11"/>
      <c r="S5270" s="11"/>
    </row>
    <row r="5271" spans="2:19" x14ac:dyDescent="0.2">
      <c r="B5271" s="11"/>
      <c r="D5271" s="14"/>
      <c r="F5271" s="11"/>
      <c r="G5271" s="11"/>
      <c r="H5271" s="15"/>
      <c r="I5271" s="11">
        <f t="shared" si="1"/>
        <v>0</v>
      </c>
      <c r="J5271" s="11"/>
      <c r="K5271" s="9">
        <f t="shared" ca="1" si="838"/>
        <v>-25.638939369999999</v>
      </c>
      <c r="L5271" s="9"/>
      <c r="M5271" s="11"/>
      <c r="N5271" s="11"/>
      <c r="O5271" s="11"/>
      <c r="P5271" s="13"/>
      <c r="Q5271" s="11"/>
      <c r="R5271" s="11"/>
      <c r="S5271" s="11"/>
    </row>
    <row r="5272" spans="2:19" x14ac:dyDescent="0.2">
      <c r="B5272" s="11"/>
      <c r="D5272" s="14"/>
      <c r="F5272" s="11"/>
      <c r="G5272" s="11"/>
      <c r="H5272" s="15"/>
      <c r="I5272" s="11">
        <f t="shared" si="1"/>
        <v>0</v>
      </c>
      <c r="J5272" s="11"/>
      <c r="K5272" s="9">
        <f t="shared" ca="1" si="838"/>
        <v>-25.638939369999999</v>
      </c>
      <c r="L5272" s="9"/>
      <c r="M5272" s="11"/>
      <c r="N5272" s="11"/>
      <c r="O5272" s="11"/>
      <c r="P5272" s="13"/>
      <c r="Q5272" s="11"/>
      <c r="R5272" s="11"/>
      <c r="S5272" s="11"/>
    </row>
    <row r="5273" spans="2:19" x14ac:dyDescent="0.2">
      <c r="B5273" s="11"/>
      <c r="D5273" s="14"/>
      <c r="F5273" s="11"/>
      <c r="G5273" s="11"/>
      <c r="H5273" s="15"/>
      <c r="I5273" s="11">
        <f t="shared" si="1"/>
        <v>0</v>
      </c>
      <c r="J5273" s="11"/>
      <c r="K5273" s="9">
        <f t="shared" ca="1" si="838"/>
        <v>-25.638939369999999</v>
      </c>
      <c r="L5273" s="9"/>
      <c r="M5273" s="11"/>
      <c r="N5273" s="11"/>
      <c r="O5273" s="11"/>
      <c r="P5273" s="13"/>
      <c r="Q5273" s="11"/>
      <c r="R5273" s="11"/>
      <c r="S5273" s="11"/>
    </row>
    <row r="5274" spans="2:19" x14ac:dyDescent="0.2">
      <c r="B5274" s="11"/>
      <c r="D5274" s="14"/>
      <c r="F5274" s="11"/>
      <c r="G5274" s="11"/>
      <c r="H5274" s="15"/>
      <c r="I5274" s="11">
        <f t="shared" si="1"/>
        <v>0</v>
      </c>
      <c r="J5274" s="11"/>
      <c r="K5274" s="9">
        <f t="shared" ca="1" si="838"/>
        <v>-25.638939369999999</v>
      </c>
      <c r="L5274" s="9"/>
      <c r="M5274" s="11"/>
      <c r="N5274" s="11"/>
      <c r="O5274" s="11"/>
      <c r="P5274" s="13"/>
      <c r="Q5274" s="11"/>
      <c r="R5274" s="11"/>
      <c r="S5274" s="11"/>
    </row>
    <row r="5275" spans="2:19" x14ac:dyDescent="0.2">
      <c r="B5275" s="11"/>
      <c r="D5275" s="14"/>
      <c r="F5275" s="11"/>
      <c r="G5275" s="11"/>
      <c r="H5275" s="15"/>
      <c r="I5275" s="11">
        <f t="shared" si="1"/>
        <v>0</v>
      </c>
      <c r="J5275" s="11"/>
      <c r="K5275" s="9">
        <f t="shared" ca="1" si="838"/>
        <v>-25.638939369999999</v>
      </c>
      <c r="L5275" s="9"/>
      <c r="M5275" s="11"/>
      <c r="N5275" s="11"/>
      <c r="O5275" s="11"/>
      <c r="P5275" s="13"/>
      <c r="Q5275" s="11"/>
      <c r="R5275" s="11"/>
      <c r="S5275" s="11"/>
    </row>
    <row r="5276" spans="2:19" x14ac:dyDescent="0.2">
      <c r="B5276" s="11"/>
      <c r="D5276" s="14"/>
      <c r="F5276" s="11"/>
      <c r="G5276" s="11"/>
      <c r="H5276" s="15"/>
      <c r="I5276" s="11">
        <f t="shared" si="1"/>
        <v>0</v>
      </c>
      <c r="J5276" s="11"/>
      <c r="K5276" s="9">
        <f t="shared" ca="1" si="838"/>
        <v>-25.638939369999999</v>
      </c>
      <c r="L5276" s="9"/>
      <c r="M5276" s="11"/>
      <c r="N5276" s="11"/>
      <c r="O5276" s="11"/>
      <c r="P5276" s="13"/>
      <c r="Q5276" s="11"/>
      <c r="R5276" s="11"/>
      <c r="S5276" s="11"/>
    </row>
    <row r="5277" spans="2:19" x14ac:dyDescent="0.2">
      <c r="B5277" s="11"/>
      <c r="D5277" s="14"/>
      <c r="F5277" s="11"/>
      <c r="G5277" s="11"/>
      <c r="H5277" s="15"/>
      <c r="I5277" s="11">
        <f t="shared" si="1"/>
        <v>0</v>
      </c>
      <c r="J5277" s="11"/>
      <c r="K5277" s="9">
        <f t="shared" ca="1" si="838"/>
        <v>-25.638939369999999</v>
      </c>
      <c r="L5277" s="9"/>
      <c r="M5277" s="11"/>
      <c r="N5277" s="11"/>
      <c r="O5277" s="11"/>
      <c r="P5277" s="13"/>
      <c r="Q5277" s="11"/>
      <c r="R5277" s="11"/>
      <c r="S5277" s="11"/>
    </row>
    <row r="5278" spans="2:19" x14ac:dyDescent="0.2">
      <c r="B5278" s="11"/>
      <c r="D5278" s="14"/>
      <c r="F5278" s="11"/>
      <c r="G5278" s="11"/>
      <c r="H5278" s="15"/>
      <c r="I5278" s="11">
        <f t="shared" si="1"/>
        <v>0</v>
      </c>
      <c r="J5278" s="11"/>
      <c r="K5278" s="9">
        <f t="shared" ca="1" si="838"/>
        <v>-25.638939369999999</v>
      </c>
      <c r="L5278" s="9"/>
      <c r="M5278" s="11"/>
      <c r="N5278" s="11"/>
      <c r="O5278" s="11"/>
      <c r="P5278" s="13"/>
      <c r="Q5278" s="11"/>
      <c r="R5278" s="11"/>
      <c r="S5278" s="11"/>
    </row>
    <row r="5279" spans="2:19" x14ac:dyDescent="0.2">
      <c r="B5279" s="11"/>
      <c r="D5279" s="14"/>
      <c r="F5279" s="11"/>
      <c r="G5279" s="11"/>
      <c r="H5279" s="15"/>
      <c r="I5279" s="11">
        <f t="shared" si="1"/>
        <v>0</v>
      </c>
      <c r="J5279" s="11"/>
      <c r="K5279" s="9">
        <f t="shared" ca="1" si="838"/>
        <v>-25.638939369999999</v>
      </c>
      <c r="L5279" s="9"/>
      <c r="M5279" s="11"/>
      <c r="N5279" s="11"/>
      <c r="O5279" s="11"/>
      <c r="P5279" s="13"/>
      <c r="Q5279" s="11"/>
      <c r="R5279" s="11"/>
      <c r="S5279" s="11"/>
    </row>
    <row r="5280" spans="2:19" x14ac:dyDescent="0.2">
      <c r="B5280" s="11"/>
      <c r="D5280" s="14"/>
      <c r="F5280" s="11"/>
      <c r="G5280" s="11"/>
      <c r="H5280" s="15"/>
      <c r="I5280" s="11">
        <f t="shared" si="1"/>
        <v>0</v>
      </c>
      <c r="J5280" s="11"/>
      <c r="K5280" s="9">
        <f t="shared" ca="1" si="838"/>
        <v>-25.638939369999999</v>
      </c>
      <c r="L5280" s="9"/>
      <c r="M5280" s="11"/>
      <c r="N5280" s="11"/>
      <c r="O5280" s="11"/>
      <c r="P5280" s="13"/>
      <c r="Q5280" s="11"/>
      <c r="R5280" s="11"/>
      <c r="S5280" s="11"/>
    </row>
    <row r="5281" spans="2:19" x14ac:dyDescent="0.2">
      <c r="B5281" s="11"/>
      <c r="D5281" s="14"/>
      <c r="F5281" s="11"/>
      <c r="G5281" s="11"/>
      <c r="H5281" s="15"/>
      <c r="I5281" s="11">
        <f t="shared" si="1"/>
        <v>0</v>
      </c>
      <c r="J5281" s="11"/>
      <c r="K5281" s="9">
        <f t="shared" ca="1" si="838"/>
        <v>-25.638939369999999</v>
      </c>
      <c r="L5281" s="9"/>
      <c r="M5281" s="11"/>
      <c r="N5281" s="11"/>
      <c r="O5281" s="11"/>
      <c r="P5281" s="13"/>
      <c r="Q5281" s="11"/>
      <c r="R5281" s="11"/>
      <c r="S5281" s="11"/>
    </row>
    <row r="5282" spans="2:19" x14ac:dyDescent="0.2">
      <c r="B5282" s="11"/>
      <c r="D5282" s="14"/>
      <c r="F5282" s="11"/>
      <c r="G5282" s="11"/>
      <c r="H5282" s="15"/>
      <c r="I5282" s="11">
        <f t="shared" si="1"/>
        <v>0</v>
      </c>
      <c r="J5282" s="11"/>
      <c r="K5282" s="9">
        <f t="shared" ca="1" si="838"/>
        <v>-25.638939369999999</v>
      </c>
      <c r="L5282" s="9"/>
      <c r="M5282" s="11"/>
      <c r="N5282" s="11"/>
      <c r="O5282" s="11"/>
      <c r="P5282" s="13"/>
      <c r="Q5282" s="11"/>
      <c r="R5282" s="11"/>
      <c r="S5282" s="11"/>
    </row>
    <row r="5283" spans="2:19" x14ac:dyDescent="0.2">
      <c r="B5283" s="11"/>
      <c r="D5283" s="14"/>
      <c r="F5283" s="11"/>
      <c r="G5283" s="11"/>
      <c r="H5283" s="15"/>
      <c r="I5283" s="11">
        <f t="shared" si="1"/>
        <v>0</v>
      </c>
      <c r="J5283" s="11"/>
      <c r="K5283" s="9">
        <f t="shared" ca="1" si="838"/>
        <v>-25.638939369999999</v>
      </c>
      <c r="L5283" s="9"/>
      <c r="M5283" s="11"/>
      <c r="N5283" s="11"/>
      <c r="O5283" s="11"/>
      <c r="P5283" s="13"/>
      <c r="Q5283" s="11"/>
      <c r="R5283" s="11"/>
      <c r="S5283" s="11"/>
    </row>
    <row r="5284" spans="2:19" x14ac:dyDescent="0.2">
      <c r="B5284" s="11"/>
      <c r="D5284" s="14"/>
      <c r="F5284" s="11"/>
      <c r="G5284" s="11"/>
      <c r="H5284" s="15"/>
      <c r="I5284" s="11">
        <f t="shared" si="1"/>
        <v>0</v>
      </c>
      <c r="J5284" s="11"/>
      <c r="K5284" s="9">
        <f t="shared" ca="1" si="838"/>
        <v>-25.638939369999999</v>
      </c>
      <c r="L5284" s="9"/>
      <c r="M5284" s="11"/>
      <c r="N5284" s="11"/>
      <c r="O5284" s="11"/>
      <c r="P5284" s="13"/>
      <c r="Q5284" s="11"/>
      <c r="R5284" s="11"/>
      <c r="S5284" s="11"/>
    </row>
    <row r="5285" spans="2:19" x14ac:dyDescent="0.2">
      <c r="B5285" s="11"/>
      <c r="D5285" s="14"/>
      <c r="F5285" s="11"/>
      <c r="G5285" s="11"/>
      <c r="H5285" s="15"/>
      <c r="I5285" s="11">
        <f t="shared" si="1"/>
        <v>0</v>
      </c>
      <c r="J5285" s="11"/>
      <c r="K5285" s="9">
        <f t="shared" ca="1" si="838"/>
        <v>-25.638939369999999</v>
      </c>
      <c r="L5285" s="9"/>
      <c r="M5285" s="11"/>
      <c r="N5285" s="11"/>
      <c r="O5285" s="11"/>
      <c r="P5285" s="13"/>
      <c r="Q5285" s="11"/>
      <c r="R5285" s="11"/>
      <c r="S5285" s="11"/>
    </row>
    <row r="5286" spans="2:19" x14ac:dyDescent="0.2">
      <c r="B5286" s="11"/>
      <c r="D5286" s="14"/>
      <c r="F5286" s="11"/>
      <c r="G5286" s="11"/>
      <c r="H5286" s="15"/>
      <c r="I5286" s="11">
        <f t="shared" si="1"/>
        <v>0</v>
      </c>
      <c r="J5286" s="11"/>
      <c r="K5286" s="9">
        <f t="shared" ca="1" si="838"/>
        <v>-25.638939369999999</v>
      </c>
      <c r="L5286" s="9"/>
      <c r="M5286" s="11"/>
      <c r="N5286" s="11"/>
      <c r="O5286" s="11"/>
      <c r="P5286" s="13"/>
      <c r="Q5286" s="11"/>
      <c r="R5286" s="11"/>
      <c r="S5286" s="11"/>
    </row>
    <row r="5287" spans="2:19" x14ac:dyDescent="0.2">
      <c r="B5287" s="11"/>
      <c r="D5287" s="14"/>
      <c r="F5287" s="11"/>
      <c r="G5287" s="11"/>
      <c r="H5287" s="15"/>
      <c r="I5287" s="11">
        <f t="shared" si="1"/>
        <v>0</v>
      </c>
      <c r="J5287" s="11"/>
      <c r="K5287" s="9">
        <f t="shared" ca="1" si="838"/>
        <v>-25.638939369999999</v>
      </c>
      <c r="L5287" s="9"/>
      <c r="M5287" s="11"/>
      <c r="N5287" s="11"/>
      <c r="O5287" s="11"/>
      <c r="P5287" s="13"/>
      <c r="Q5287" s="11"/>
      <c r="R5287" s="11"/>
      <c r="S5287" s="11"/>
    </row>
    <row r="5288" spans="2:19" x14ac:dyDescent="0.2">
      <c r="B5288" s="11"/>
      <c r="D5288" s="14"/>
      <c r="F5288" s="11"/>
      <c r="G5288" s="11"/>
      <c r="H5288" s="15"/>
      <c r="I5288" s="11">
        <f t="shared" si="1"/>
        <v>0</v>
      </c>
      <c r="J5288" s="11"/>
      <c r="K5288" s="9">
        <f t="shared" ca="1" si="838"/>
        <v>-25.638939369999999</v>
      </c>
      <c r="L5288" s="9"/>
      <c r="M5288" s="11"/>
      <c r="N5288" s="11"/>
      <c r="O5288" s="11"/>
      <c r="P5288" s="13"/>
      <c r="Q5288" s="11"/>
      <c r="R5288" s="11"/>
      <c r="S5288" s="11"/>
    </row>
    <row r="5289" spans="2:19" x14ac:dyDescent="0.2">
      <c r="B5289" s="11"/>
      <c r="D5289" s="14"/>
      <c r="F5289" s="11"/>
      <c r="G5289" s="11"/>
      <c r="H5289" s="15"/>
      <c r="I5289" s="11">
        <f t="shared" si="1"/>
        <v>0</v>
      </c>
      <c r="J5289" s="11"/>
      <c r="K5289" s="9">
        <f t="shared" ca="1" si="838"/>
        <v>-25.638939369999999</v>
      </c>
      <c r="L5289" s="9"/>
      <c r="M5289" s="11"/>
      <c r="N5289" s="11"/>
      <c r="O5289" s="11"/>
      <c r="P5289" s="13"/>
      <c r="Q5289" s="11"/>
      <c r="R5289" s="11"/>
      <c r="S5289" s="11"/>
    </row>
    <row r="5290" spans="2:19" x14ac:dyDescent="0.2">
      <c r="B5290" s="11"/>
      <c r="D5290" s="14"/>
      <c r="F5290" s="11"/>
      <c r="G5290" s="11"/>
      <c r="H5290" s="15"/>
      <c r="I5290" s="11">
        <f t="shared" si="1"/>
        <v>0</v>
      </c>
      <c r="J5290" s="11"/>
      <c r="K5290" s="9">
        <f t="shared" ca="1" si="838"/>
        <v>-25.638939369999999</v>
      </c>
      <c r="L5290" s="9"/>
      <c r="M5290" s="11"/>
      <c r="N5290" s="11"/>
      <c r="O5290" s="11"/>
      <c r="P5290" s="13"/>
      <c r="Q5290" s="11"/>
      <c r="R5290" s="11"/>
      <c r="S5290" s="11"/>
    </row>
    <row r="5291" spans="2:19" x14ac:dyDescent="0.2">
      <c r="B5291" s="11"/>
      <c r="D5291" s="14"/>
      <c r="F5291" s="11"/>
      <c r="G5291" s="11"/>
      <c r="H5291" s="15"/>
      <c r="I5291" s="11">
        <f t="shared" si="1"/>
        <v>0</v>
      </c>
      <c r="J5291" s="11"/>
      <c r="K5291" s="9">
        <f t="shared" ca="1" si="838"/>
        <v>-25.638939369999999</v>
      </c>
      <c r="L5291" s="9"/>
      <c r="M5291" s="11"/>
      <c r="N5291" s="11"/>
      <c r="O5291" s="11"/>
      <c r="P5291" s="13"/>
      <c r="Q5291" s="11"/>
      <c r="R5291" s="11"/>
      <c r="S5291" s="11"/>
    </row>
    <row r="5292" spans="2:19" x14ac:dyDescent="0.2">
      <c r="B5292" s="11"/>
      <c r="D5292" s="14"/>
      <c r="F5292" s="11"/>
      <c r="G5292" s="11"/>
      <c r="H5292" s="15"/>
      <c r="I5292" s="11">
        <f t="shared" si="1"/>
        <v>0</v>
      </c>
      <c r="J5292" s="11"/>
      <c r="K5292" s="9">
        <f t="shared" ca="1" si="838"/>
        <v>-25.638939369999999</v>
      </c>
      <c r="L5292" s="9"/>
      <c r="M5292" s="11"/>
      <c r="N5292" s="11"/>
      <c r="O5292" s="11"/>
      <c r="P5292" s="13"/>
      <c r="Q5292" s="11"/>
      <c r="R5292" s="11"/>
      <c r="S5292" s="11"/>
    </row>
    <row r="5293" spans="2:19" x14ac:dyDescent="0.2">
      <c r="B5293" s="11"/>
      <c r="D5293" s="14"/>
      <c r="F5293" s="11"/>
      <c r="G5293" s="11"/>
      <c r="H5293" s="15"/>
      <c r="I5293" s="11">
        <f t="shared" si="1"/>
        <v>0</v>
      </c>
      <c r="J5293" s="11"/>
      <c r="K5293" s="9">
        <f t="shared" ca="1" si="838"/>
        <v>-25.638939369999999</v>
      </c>
      <c r="L5293" s="9"/>
      <c r="M5293" s="11"/>
      <c r="N5293" s="11"/>
      <c r="O5293" s="11"/>
      <c r="P5293" s="13"/>
      <c r="Q5293" s="11"/>
      <c r="R5293" s="11"/>
      <c r="S5293" s="11"/>
    </row>
    <row r="5294" spans="2:19" x14ac:dyDescent="0.2">
      <c r="B5294" s="11"/>
      <c r="D5294" s="14"/>
      <c r="F5294" s="11"/>
      <c r="G5294" s="11"/>
      <c r="H5294" s="15"/>
      <c r="I5294" s="11">
        <f t="shared" si="1"/>
        <v>0</v>
      </c>
      <c r="J5294" s="11"/>
      <c r="K5294" s="9">
        <f t="shared" ca="1" si="838"/>
        <v>-25.638939369999999</v>
      </c>
      <c r="L5294" s="9"/>
      <c r="M5294" s="11"/>
      <c r="N5294" s="11"/>
      <c r="O5294" s="11"/>
      <c r="P5294" s="13"/>
      <c r="Q5294" s="11"/>
      <c r="R5294" s="11"/>
      <c r="S5294" s="11"/>
    </row>
    <row r="5295" spans="2:19" x14ac:dyDescent="0.2">
      <c r="B5295" s="11"/>
      <c r="D5295" s="14"/>
      <c r="F5295" s="11"/>
      <c r="G5295" s="11"/>
      <c r="H5295" s="15"/>
      <c r="I5295" s="11">
        <f t="shared" si="1"/>
        <v>0</v>
      </c>
      <c r="J5295" s="11"/>
      <c r="K5295" s="9">
        <f t="shared" ca="1" si="838"/>
        <v>-25.638939369999999</v>
      </c>
      <c r="L5295" s="9"/>
      <c r="M5295" s="11"/>
      <c r="N5295" s="11"/>
      <c r="O5295" s="11"/>
      <c r="P5295" s="13"/>
      <c r="Q5295" s="11"/>
      <c r="R5295" s="11"/>
      <c r="S5295" s="11"/>
    </row>
    <row r="5296" spans="2:19" x14ac:dyDescent="0.2">
      <c r="B5296" s="11"/>
      <c r="D5296" s="14"/>
      <c r="F5296" s="11"/>
      <c r="G5296" s="11"/>
      <c r="H5296" s="15"/>
      <c r="I5296" s="11">
        <f t="shared" si="1"/>
        <v>0</v>
      </c>
      <c r="J5296" s="11"/>
      <c r="K5296" s="9">
        <f t="shared" ca="1" si="838"/>
        <v>-25.638939369999999</v>
      </c>
      <c r="L5296" s="9"/>
      <c r="M5296" s="11"/>
      <c r="N5296" s="11"/>
      <c r="O5296" s="11"/>
      <c r="P5296" s="13"/>
      <c r="Q5296" s="11"/>
      <c r="R5296" s="11"/>
      <c r="S5296" s="11"/>
    </row>
    <row r="5297" spans="2:19" x14ac:dyDescent="0.2">
      <c r="B5297" s="11"/>
      <c r="D5297" s="14"/>
      <c r="F5297" s="11"/>
      <c r="G5297" s="11"/>
      <c r="H5297" s="15"/>
      <c r="I5297" s="11">
        <f t="shared" si="1"/>
        <v>0</v>
      </c>
      <c r="J5297" s="11"/>
      <c r="K5297" s="9">
        <f t="shared" ca="1" si="838"/>
        <v>-25.638939369999999</v>
      </c>
      <c r="L5297" s="9"/>
      <c r="M5297" s="11"/>
      <c r="N5297" s="11"/>
      <c r="O5297" s="11"/>
      <c r="P5297" s="13"/>
      <c r="Q5297" s="11"/>
      <c r="R5297" s="11"/>
      <c r="S5297" s="11"/>
    </row>
    <row r="5298" spans="2:19" x14ac:dyDescent="0.2">
      <c r="B5298" s="11"/>
      <c r="D5298" s="14"/>
      <c r="F5298" s="11"/>
      <c r="G5298" s="11"/>
      <c r="H5298" s="15"/>
      <c r="I5298" s="11">
        <f t="shared" si="1"/>
        <v>0</v>
      </c>
      <c r="J5298" s="11"/>
      <c r="K5298" s="9">
        <f t="shared" ca="1" si="838"/>
        <v>-25.638939369999999</v>
      </c>
      <c r="L5298" s="9"/>
      <c r="M5298" s="11"/>
      <c r="N5298" s="11"/>
      <c r="O5298" s="11"/>
      <c r="P5298" s="13"/>
      <c r="Q5298" s="11"/>
      <c r="R5298" s="11"/>
      <c r="S5298" s="11"/>
    </row>
    <row r="5299" spans="2:19" x14ac:dyDescent="0.2">
      <c r="B5299" s="11"/>
      <c r="D5299" s="14"/>
      <c r="F5299" s="11"/>
      <c r="G5299" s="11"/>
      <c r="H5299" s="15"/>
      <c r="I5299" s="11">
        <f t="shared" si="1"/>
        <v>0</v>
      </c>
      <c r="J5299" s="11"/>
      <c r="K5299" s="9">
        <f t="shared" ca="1" si="838"/>
        <v>-25.638939369999999</v>
      </c>
      <c r="L5299" s="9"/>
      <c r="M5299" s="11"/>
      <c r="N5299" s="11"/>
      <c r="O5299" s="11"/>
      <c r="P5299" s="13"/>
      <c r="Q5299" s="11"/>
      <c r="R5299" s="11"/>
      <c r="S5299" s="11"/>
    </row>
    <row r="5300" spans="2:19" x14ac:dyDescent="0.2">
      <c r="B5300" s="11"/>
      <c r="D5300" s="14"/>
      <c r="F5300" s="11"/>
      <c r="G5300" s="11"/>
      <c r="H5300" s="15"/>
      <c r="I5300" s="11">
        <f t="shared" si="1"/>
        <v>0</v>
      </c>
      <c r="J5300" s="11"/>
      <c r="K5300" s="9">
        <f t="shared" ca="1" si="838"/>
        <v>-25.638939369999999</v>
      </c>
      <c r="L5300" s="9"/>
      <c r="M5300" s="11"/>
      <c r="N5300" s="11"/>
      <c r="O5300" s="11"/>
      <c r="P5300" s="13"/>
      <c r="Q5300" s="11"/>
      <c r="R5300" s="11"/>
      <c r="S5300" s="11"/>
    </row>
    <row r="5301" spans="2:19" x14ac:dyDescent="0.2">
      <c r="B5301" s="11"/>
      <c r="D5301" s="14"/>
      <c r="F5301" s="11"/>
      <c r="G5301" s="11"/>
      <c r="H5301" s="15"/>
      <c r="I5301" s="11">
        <f t="shared" si="1"/>
        <v>0</v>
      </c>
      <c r="J5301" s="11"/>
      <c r="K5301" s="9">
        <f t="shared" ca="1" si="838"/>
        <v>-25.638939369999999</v>
      </c>
      <c r="L5301" s="9"/>
      <c r="M5301" s="11"/>
      <c r="N5301" s="11"/>
      <c r="O5301" s="11"/>
      <c r="P5301" s="13"/>
      <c r="Q5301" s="11"/>
      <c r="R5301" s="11"/>
      <c r="S5301" s="11"/>
    </row>
    <row r="5302" spans="2:19" x14ac:dyDescent="0.2">
      <c r="B5302" s="11"/>
      <c r="D5302" s="14"/>
      <c r="F5302" s="11"/>
      <c r="G5302" s="11"/>
      <c r="H5302" s="15"/>
      <c r="I5302" s="11">
        <f t="shared" si="1"/>
        <v>0</v>
      </c>
      <c r="J5302" s="11"/>
      <c r="K5302" s="9">
        <f t="shared" ca="1" si="838"/>
        <v>-25.638939369999999</v>
      </c>
      <c r="L5302" s="9"/>
      <c r="M5302" s="11"/>
      <c r="N5302" s="11"/>
      <c r="O5302" s="11"/>
      <c r="P5302" s="13"/>
      <c r="Q5302" s="11"/>
      <c r="R5302" s="11"/>
      <c r="S5302" s="11"/>
    </row>
    <row r="5303" spans="2:19" x14ac:dyDescent="0.2">
      <c r="B5303" s="11"/>
      <c r="D5303" s="14"/>
      <c r="F5303" s="11"/>
      <c r="G5303" s="11"/>
      <c r="H5303" s="15"/>
      <c r="I5303" s="11">
        <f t="shared" si="1"/>
        <v>0</v>
      </c>
      <c r="J5303" s="11"/>
      <c r="K5303" s="9">
        <f t="shared" ca="1" si="838"/>
        <v>-25.638939369999999</v>
      </c>
      <c r="L5303" s="9"/>
      <c r="M5303" s="11"/>
      <c r="N5303" s="11"/>
      <c r="O5303" s="11"/>
      <c r="P5303" s="13"/>
      <c r="Q5303" s="11"/>
      <c r="R5303" s="11"/>
      <c r="S5303" s="11"/>
    </row>
    <row r="5304" spans="2:19" x14ac:dyDescent="0.2">
      <c r="B5304" s="11"/>
      <c r="D5304" s="14"/>
      <c r="F5304" s="11"/>
      <c r="G5304" s="11"/>
      <c r="H5304" s="15"/>
      <c r="I5304" s="11">
        <f t="shared" si="1"/>
        <v>0</v>
      </c>
      <c r="J5304" s="11"/>
      <c r="K5304" s="9">
        <f t="shared" ca="1" si="838"/>
        <v>-25.638939369999999</v>
      </c>
      <c r="L5304" s="9"/>
      <c r="M5304" s="11"/>
      <c r="N5304" s="11"/>
      <c r="O5304" s="11"/>
      <c r="P5304" s="13"/>
      <c r="Q5304" s="11"/>
      <c r="R5304" s="11"/>
      <c r="S5304" s="11"/>
    </row>
    <row r="5305" spans="2:19" x14ac:dyDescent="0.2">
      <c r="B5305" s="11"/>
      <c r="D5305" s="14"/>
      <c r="F5305" s="11"/>
      <c r="G5305" s="11"/>
      <c r="H5305" s="15"/>
      <c r="I5305" s="11">
        <f t="shared" si="1"/>
        <v>0</v>
      </c>
      <c r="J5305" s="11"/>
      <c r="K5305" s="9">
        <f t="shared" ca="1" si="838"/>
        <v>-25.638939369999999</v>
      </c>
      <c r="L5305" s="9"/>
      <c r="M5305" s="11"/>
      <c r="N5305" s="11"/>
      <c r="O5305" s="11"/>
      <c r="P5305" s="13"/>
      <c r="Q5305" s="11"/>
      <c r="R5305" s="11"/>
      <c r="S5305" s="11"/>
    </row>
    <row r="5306" spans="2:19" x14ac:dyDescent="0.2">
      <c r="B5306" s="11"/>
      <c r="D5306" s="14"/>
      <c r="F5306" s="11"/>
      <c r="G5306" s="11"/>
      <c r="H5306" s="15"/>
      <c r="I5306" s="11">
        <f t="shared" si="1"/>
        <v>0</v>
      </c>
      <c r="J5306" s="11"/>
      <c r="K5306" s="9">
        <f t="shared" ca="1" si="838"/>
        <v>-25.638939369999999</v>
      </c>
      <c r="L5306" s="9"/>
      <c r="M5306" s="11"/>
      <c r="N5306" s="11"/>
      <c r="O5306" s="11"/>
      <c r="P5306" s="13"/>
      <c r="Q5306" s="11"/>
      <c r="R5306" s="11"/>
      <c r="S5306" s="11"/>
    </row>
    <row r="5307" spans="2:19" x14ac:dyDescent="0.2">
      <c r="B5307" s="11"/>
      <c r="D5307" s="14"/>
      <c r="F5307" s="11"/>
      <c r="G5307" s="11"/>
      <c r="H5307" s="15"/>
      <c r="I5307" s="11">
        <f t="shared" si="1"/>
        <v>0</v>
      </c>
      <c r="J5307" s="11"/>
      <c r="K5307" s="9">
        <f t="shared" ca="1" si="838"/>
        <v>-25.638939369999999</v>
      </c>
      <c r="L5307" s="9"/>
      <c r="M5307" s="11"/>
      <c r="N5307" s="11"/>
      <c r="O5307" s="11"/>
      <c r="P5307" s="13"/>
      <c r="Q5307" s="11"/>
      <c r="R5307" s="11"/>
      <c r="S5307" s="11"/>
    </row>
    <row r="5308" spans="2:19" x14ac:dyDescent="0.2">
      <c r="B5308" s="11"/>
      <c r="D5308" s="14"/>
      <c r="F5308" s="11"/>
      <c r="G5308" s="11"/>
      <c r="H5308" s="15"/>
      <c r="I5308" s="11">
        <f t="shared" si="1"/>
        <v>0</v>
      </c>
      <c r="J5308" s="11"/>
      <c r="K5308" s="9">
        <f t="shared" ca="1" si="838"/>
        <v>-25.638939369999999</v>
      </c>
      <c r="L5308" s="9"/>
      <c r="M5308" s="11"/>
      <c r="N5308" s="11"/>
      <c r="O5308" s="11"/>
      <c r="P5308" s="13"/>
      <c r="Q5308" s="11"/>
      <c r="R5308" s="11"/>
      <c r="S5308" s="11"/>
    </row>
    <row r="5309" spans="2:19" x14ac:dyDescent="0.2">
      <c r="B5309" s="11"/>
      <c r="D5309" s="14"/>
      <c r="F5309" s="11"/>
      <c r="G5309" s="11"/>
      <c r="H5309" s="15"/>
      <c r="I5309" s="11">
        <f t="shared" si="1"/>
        <v>0</v>
      </c>
      <c r="J5309" s="11"/>
      <c r="K5309" s="9">
        <f t="shared" ca="1" si="838"/>
        <v>-25.638939369999999</v>
      </c>
      <c r="L5309" s="9"/>
      <c r="M5309" s="11"/>
      <c r="N5309" s="11"/>
      <c r="O5309" s="11"/>
      <c r="P5309" s="13"/>
      <c r="Q5309" s="11"/>
      <c r="R5309" s="11"/>
      <c r="S5309" s="11"/>
    </row>
    <row r="5310" spans="2:19" x14ac:dyDescent="0.2">
      <c r="B5310" s="11"/>
      <c r="D5310" s="14"/>
      <c r="F5310" s="11"/>
      <c r="G5310" s="11"/>
      <c r="H5310" s="15"/>
      <c r="I5310" s="11">
        <f t="shared" si="1"/>
        <v>0</v>
      </c>
      <c r="J5310" s="11"/>
      <c r="K5310" s="9">
        <f t="shared" ca="1" si="838"/>
        <v>-25.638939369999999</v>
      </c>
      <c r="L5310" s="9"/>
      <c r="M5310" s="11"/>
      <c r="N5310" s="11"/>
      <c r="O5310" s="11"/>
      <c r="P5310" s="13"/>
      <c r="Q5310" s="11"/>
      <c r="R5310" s="11"/>
      <c r="S5310" s="11"/>
    </row>
    <row r="5311" spans="2:19" x14ac:dyDescent="0.2">
      <c r="B5311" s="11"/>
      <c r="D5311" s="14"/>
      <c r="F5311" s="11"/>
      <c r="G5311" s="11"/>
      <c r="H5311" s="15"/>
      <c r="I5311" s="11">
        <f t="shared" si="1"/>
        <v>0</v>
      </c>
      <c r="J5311" s="11"/>
      <c r="K5311" s="9">
        <f t="shared" ca="1" si="838"/>
        <v>-25.638939369999999</v>
      </c>
      <c r="L5311" s="9"/>
      <c r="M5311" s="11"/>
      <c r="N5311" s="11"/>
      <c r="O5311" s="11"/>
      <c r="P5311" s="13"/>
      <c r="Q5311" s="11"/>
      <c r="R5311" s="11"/>
      <c r="S5311" s="11"/>
    </row>
    <row r="5312" spans="2:19" x14ac:dyDescent="0.2">
      <c r="B5312" s="11"/>
      <c r="D5312" s="14"/>
      <c r="F5312" s="11"/>
      <c r="G5312" s="11"/>
      <c r="H5312" s="15"/>
      <c r="I5312" s="11">
        <f t="shared" si="1"/>
        <v>0</v>
      </c>
      <c r="J5312" s="11"/>
      <c r="K5312" s="9">
        <f t="shared" ca="1" si="838"/>
        <v>-25.638939369999999</v>
      </c>
      <c r="L5312" s="9"/>
      <c r="M5312" s="11"/>
      <c r="N5312" s="11"/>
      <c r="O5312" s="11"/>
      <c r="P5312" s="13"/>
      <c r="Q5312" s="11"/>
      <c r="R5312" s="11"/>
      <c r="S5312" s="11"/>
    </row>
    <row r="5313" spans="2:19" x14ac:dyDescent="0.2">
      <c r="B5313" s="11"/>
      <c r="D5313" s="14"/>
      <c r="F5313" s="11"/>
      <c r="G5313" s="11"/>
      <c r="H5313" s="15"/>
      <c r="I5313" s="11">
        <f t="shared" si="1"/>
        <v>0</v>
      </c>
      <c r="J5313" s="11"/>
      <c r="K5313" s="9">
        <f t="shared" ca="1" si="838"/>
        <v>-25.638939369999999</v>
      </c>
      <c r="L5313" s="9"/>
      <c r="M5313" s="11"/>
      <c r="N5313" s="11"/>
      <c r="O5313" s="11"/>
      <c r="P5313" s="13"/>
      <c r="Q5313" s="11"/>
      <c r="R5313" s="11"/>
      <c r="S5313" s="11"/>
    </row>
    <row r="5314" spans="2:19" x14ac:dyDescent="0.2">
      <c r="B5314" s="11"/>
      <c r="D5314" s="14"/>
      <c r="F5314" s="11"/>
      <c r="G5314" s="11"/>
      <c r="H5314" s="15"/>
      <c r="I5314" s="11">
        <f t="shared" si="1"/>
        <v>0</v>
      </c>
      <c r="J5314" s="11"/>
      <c r="K5314" s="9">
        <f t="shared" ca="1" si="838"/>
        <v>-25.638939369999999</v>
      </c>
      <c r="L5314" s="9"/>
      <c r="M5314" s="11"/>
      <c r="N5314" s="11"/>
      <c r="O5314" s="11"/>
      <c r="P5314" s="13"/>
      <c r="Q5314" s="11"/>
      <c r="R5314" s="11"/>
      <c r="S5314" s="11"/>
    </row>
    <row r="5315" spans="2:19" x14ac:dyDescent="0.2">
      <c r="B5315" s="11"/>
      <c r="D5315" s="14"/>
      <c r="F5315" s="11"/>
      <c r="G5315" s="11"/>
      <c r="H5315" s="15"/>
      <c r="I5315" s="11">
        <f t="shared" si="1"/>
        <v>0</v>
      </c>
      <c r="J5315" s="11"/>
      <c r="K5315" s="9">
        <f t="shared" ref="K5315:K5378" ca="1" si="839">K5314+J5314*DeltaT</f>
        <v>-25.638939369999999</v>
      </c>
      <c r="L5315" s="9"/>
      <c r="M5315" s="11"/>
      <c r="N5315" s="11"/>
      <c r="O5315" s="11"/>
      <c r="P5315" s="13"/>
      <c r="Q5315" s="11"/>
      <c r="R5315" s="11"/>
      <c r="S5315" s="11"/>
    </row>
    <row r="5316" spans="2:19" x14ac:dyDescent="0.2">
      <c r="B5316" s="11"/>
      <c r="D5316" s="14"/>
      <c r="F5316" s="11"/>
      <c r="G5316" s="11"/>
      <c r="H5316" s="15"/>
      <c r="I5316" s="11">
        <f t="shared" si="1"/>
        <v>0</v>
      </c>
      <c r="J5316" s="11"/>
      <c r="K5316" s="9">
        <f t="shared" ca="1" si="839"/>
        <v>-25.638939369999999</v>
      </c>
      <c r="L5316" s="9"/>
      <c r="M5316" s="11"/>
      <c r="N5316" s="11"/>
      <c r="O5316" s="11"/>
      <c r="P5316" s="13"/>
      <c r="Q5316" s="11"/>
      <c r="R5316" s="11"/>
      <c r="S5316" s="11"/>
    </row>
    <row r="5317" spans="2:19" x14ac:dyDescent="0.2">
      <c r="B5317" s="11"/>
      <c r="D5317" s="14"/>
      <c r="F5317" s="11"/>
      <c r="G5317" s="11"/>
      <c r="H5317" s="15"/>
      <c r="I5317" s="11">
        <f t="shared" si="1"/>
        <v>0</v>
      </c>
      <c r="J5317" s="11"/>
      <c r="K5317" s="9">
        <f t="shared" ca="1" si="839"/>
        <v>-25.638939369999999</v>
      </c>
      <c r="L5317" s="9"/>
      <c r="M5317" s="11"/>
      <c r="N5317" s="11"/>
      <c r="O5317" s="11"/>
      <c r="P5317" s="13"/>
      <c r="Q5317" s="11"/>
      <c r="R5317" s="11"/>
      <c r="S5317" s="11"/>
    </row>
    <row r="5318" spans="2:19" x14ac:dyDescent="0.2">
      <c r="B5318" s="11"/>
      <c r="D5318" s="14"/>
      <c r="F5318" s="11"/>
      <c r="G5318" s="11"/>
      <c r="H5318" s="15"/>
      <c r="I5318" s="11">
        <f t="shared" si="1"/>
        <v>0</v>
      </c>
      <c r="J5318" s="11"/>
      <c r="K5318" s="9">
        <f t="shared" ca="1" si="839"/>
        <v>-25.638939369999999</v>
      </c>
      <c r="L5318" s="9"/>
      <c r="M5318" s="11"/>
      <c r="N5318" s="11"/>
      <c r="O5318" s="11"/>
      <c r="P5318" s="13"/>
      <c r="Q5318" s="11"/>
      <c r="R5318" s="11"/>
      <c r="S5318" s="11"/>
    </row>
    <row r="5319" spans="2:19" x14ac:dyDescent="0.2">
      <c r="B5319" s="11"/>
      <c r="D5319" s="14"/>
      <c r="F5319" s="11"/>
      <c r="G5319" s="11"/>
      <c r="H5319" s="15"/>
      <c r="I5319" s="11">
        <f t="shared" si="1"/>
        <v>0</v>
      </c>
      <c r="J5319" s="11"/>
      <c r="K5319" s="9">
        <f t="shared" ca="1" si="839"/>
        <v>-25.638939369999999</v>
      </c>
      <c r="L5319" s="9"/>
      <c r="M5319" s="11"/>
      <c r="N5319" s="11"/>
      <c r="O5319" s="11"/>
      <c r="P5319" s="13"/>
      <c r="Q5319" s="11"/>
      <c r="R5319" s="11"/>
      <c r="S5319" s="11"/>
    </row>
    <row r="5320" spans="2:19" x14ac:dyDescent="0.2">
      <c r="B5320" s="11"/>
      <c r="D5320" s="14"/>
      <c r="F5320" s="11"/>
      <c r="G5320" s="11"/>
      <c r="H5320" s="15"/>
      <c r="I5320" s="11">
        <f t="shared" si="1"/>
        <v>0</v>
      </c>
      <c r="J5320" s="11"/>
      <c r="K5320" s="9">
        <f t="shared" ca="1" si="839"/>
        <v>-25.638939369999999</v>
      </c>
      <c r="L5320" s="9"/>
      <c r="M5320" s="11"/>
      <c r="N5320" s="11"/>
      <c r="O5320" s="11"/>
      <c r="P5320" s="13"/>
      <c r="Q5320" s="11"/>
      <c r="R5320" s="11"/>
      <c r="S5320" s="11"/>
    </row>
    <row r="5321" spans="2:19" x14ac:dyDescent="0.2">
      <c r="B5321" s="11"/>
      <c r="D5321" s="14"/>
      <c r="F5321" s="11"/>
      <c r="G5321" s="11"/>
      <c r="H5321" s="15"/>
      <c r="I5321" s="11">
        <f t="shared" si="1"/>
        <v>0</v>
      </c>
      <c r="J5321" s="11"/>
      <c r="K5321" s="9">
        <f t="shared" ca="1" si="839"/>
        <v>-25.638939369999999</v>
      </c>
      <c r="L5321" s="9"/>
      <c r="M5321" s="11"/>
      <c r="N5321" s="11"/>
      <c r="O5321" s="11"/>
      <c r="P5321" s="13"/>
      <c r="Q5321" s="11"/>
      <c r="R5321" s="11"/>
      <c r="S5321" s="11"/>
    </row>
    <row r="5322" spans="2:19" x14ac:dyDescent="0.2">
      <c r="B5322" s="11"/>
      <c r="D5322" s="14"/>
      <c r="F5322" s="11"/>
      <c r="G5322" s="11"/>
      <c r="H5322" s="15"/>
      <c r="I5322" s="11">
        <f t="shared" si="1"/>
        <v>0</v>
      </c>
      <c r="J5322" s="11"/>
      <c r="K5322" s="9">
        <f t="shared" ca="1" si="839"/>
        <v>-25.638939369999999</v>
      </c>
      <c r="L5322" s="9"/>
      <c r="M5322" s="11"/>
      <c r="N5322" s="11"/>
      <c r="O5322" s="11"/>
      <c r="P5322" s="13"/>
      <c r="Q5322" s="11"/>
      <c r="R5322" s="11"/>
      <c r="S5322" s="11"/>
    </row>
    <row r="5323" spans="2:19" x14ac:dyDescent="0.2">
      <c r="B5323" s="11"/>
      <c r="D5323" s="14"/>
      <c r="F5323" s="11"/>
      <c r="G5323" s="11"/>
      <c r="H5323" s="15"/>
      <c r="I5323" s="11">
        <f t="shared" si="1"/>
        <v>0</v>
      </c>
      <c r="J5323" s="11"/>
      <c r="K5323" s="9">
        <f t="shared" ca="1" si="839"/>
        <v>-25.638939369999999</v>
      </c>
      <c r="L5323" s="9"/>
      <c r="M5323" s="11"/>
      <c r="N5323" s="11"/>
      <c r="O5323" s="11"/>
      <c r="P5323" s="13"/>
      <c r="Q5323" s="11"/>
      <c r="R5323" s="11"/>
      <c r="S5323" s="11"/>
    </row>
    <row r="5324" spans="2:19" x14ac:dyDescent="0.2">
      <c r="B5324" s="11"/>
      <c r="D5324" s="14"/>
      <c r="F5324" s="11"/>
      <c r="G5324" s="11"/>
      <c r="H5324" s="15"/>
      <c r="I5324" s="11">
        <f t="shared" si="1"/>
        <v>0</v>
      </c>
      <c r="J5324" s="11"/>
      <c r="K5324" s="9">
        <f t="shared" ca="1" si="839"/>
        <v>-25.638939369999999</v>
      </c>
      <c r="L5324" s="9"/>
      <c r="M5324" s="11"/>
      <c r="N5324" s="11"/>
      <c r="O5324" s="11"/>
      <c r="P5324" s="13"/>
      <c r="Q5324" s="11"/>
      <c r="R5324" s="11"/>
      <c r="S5324" s="11"/>
    </row>
    <row r="5325" spans="2:19" x14ac:dyDescent="0.2">
      <c r="B5325" s="11"/>
      <c r="D5325" s="14"/>
      <c r="F5325" s="11"/>
      <c r="G5325" s="11"/>
      <c r="H5325" s="15"/>
      <c r="I5325" s="11">
        <f t="shared" si="1"/>
        <v>0</v>
      </c>
      <c r="J5325" s="11"/>
      <c r="K5325" s="9">
        <f t="shared" ca="1" si="839"/>
        <v>-25.638939369999999</v>
      </c>
      <c r="L5325" s="9"/>
      <c r="M5325" s="11"/>
      <c r="N5325" s="11"/>
      <c r="O5325" s="11"/>
      <c r="P5325" s="13"/>
      <c r="Q5325" s="11"/>
      <c r="R5325" s="11"/>
      <c r="S5325" s="11"/>
    </row>
    <row r="5326" spans="2:19" x14ac:dyDescent="0.2">
      <c r="B5326" s="11"/>
      <c r="D5326" s="14"/>
      <c r="F5326" s="11"/>
      <c r="G5326" s="11"/>
      <c r="H5326" s="15"/>
      <c r="I5326" s="11">
        <f t="shared" si="1"/>
        <v>0</v>
      </c>
      <c r="J5326" s="11"/>
      <c r="K5326" s="9">
        <f t="shared" ca="1" si="839"/>
        <v>-25.638939369999999</v>
      </c>
      <c r="L5326" s="9"/>
      <c r="M5326" s="11"/>
      <c r="N5326" s="11"/>
      <c r="O5326" s="11"/>
      <c r="P5326" s="13"/>
      <c r="Q5326" s="11"/>
      <c r="R5326" s="11"/>
      <c r="S5326" s="11"/>
    </row>
    <row r="5327" spans="2:19" x14ac:dyDescent="0.2">
      <c r="B5327" s="11"/>
      <c r="D5327" s="14"/>
      <c r="F5327" s="11"/>
      <c r="G5327" s="11"/>
      <c r="H5327" s="15"/>
      <c r="I5327" s="11">
        <f t="shared" si="1"/>
        <v>0</v>
      </c>
      <c r="J5327" s="11"/>
      <c r="K5327" s="9">
        <f t="shared" ca="1" si="839"/>
        <v>-25.638939369999999</v>
      </c>
      <c r="L5327" s="9"/>
      <c r="M5327" s="11"/>
      <c r="N5327" s="11"/>
      <c r="O5327" s="11"/>
      <c r="P5327" s="13"/>
      <c r="Q5327" s="11"/>
      <c r="R5327" s="11"/>
      <c r="S5327" s="11"/>
    </row>
    <row r="5328" spans="2:19" x14ac:dyDescent="0.2">
      <c r="B5328" s="11"/>
      <c r="D5328" s="14"/>
      <c r="F5328" s="11"/>
      <c r="G5328" s="11"/>
      <c r="H5328" s="15"/>
      <c r="I5328" s="11">
        <f t="shared" si="1"/>
        <v>0</v>
      </c>
      <c r="J5328" s="11"/>
      <c r="K5328" s="9">
        <f t="shared" ca="1" si="839"/>
        <v>-25.638939369999999</v>
      </c>
      <c r="L5328" s="9"/>
      <c r="M5328" s="11"/>
      <c r="N5328" s="11"/>
      <c r="O5328" s="11"/>
      <c r="P5328" s="13"/>
      <c r="Q5328" s="11"/>
      <c r="R5328" s="11"/>
      <c r="S5328" s="11"/>
    </row>
    <row r="5329" spans="2:19" x14ac:dyDescent="0.2">
      <c r="B5329" s="11"/>
      <c r="D5329" s="14"/>
      <c r="F5329" s="11"/>
      <c r="G5329" s="11"/>
      <c r="H5329" s="15"/>
      <c r="I5329" s="11">
        <f t="shared" si="1"/>
        <v>0</v>
      </c>
      <c r="J5329" s="11"/>
      <c r="K5329" s="9">
        <f t="shared" ca="1" si="839"/>
        <v>-25.638939369999999</v>
      </c>
      <c r="L5329" s="9"/>
      <c r="M5329" s="11"/>
      <c r="N5329" s="11"/>
      <c r="O5329" s="11"/>
      <c r="P5329" s="13"/>
      <c r="Q5329" s="11"/>
      <c r="R5329" s="11"/>
      <c r="S5329" s="11"/>
    </row>
    <row r="5330" spans="2:19" x14ac:dyDescent="0.2">
      <c r="B5330" s="11"/>
      <c r="D5330" s="14"/>
      <c r="F5330" s="11"/>
      <c r="G5330" s="11"/>
      <c r="H5330" s="15"/>
      <c r="I5330" s="11">
        <f t="shared" si="1"/>
        <v>0</v>
      </c>
      <c r="J5330" s="11"/>
      <c r="K5330" s="9">
        <f t="shared" ca="1" si="839"/>
        <v>-25.638939369999999</v>
      </c>
      <c r="L5330" s="9"/>
      <c r="M5330" s="11"/>
      <c r="N5330" s="11"/>
      <c r="O5330" s="11"/>
      <c r="P5330" s="13"/>
      <c r="Q5330" s="11"/>
      <c r="R5330" s="11"/>
      <c r="S5330" s="11"/>
    </row>
    <row r="5331" spans="2:19" x14ac:dyDescent="0.2">
      <c r="B5331" s="11"/>
      <c r="D5331" s="14"/>
      <c r="F5331" s="11"/>
      <c r="G5331" s="11"/>
      <c r="H5331" s="15"/>
      <c r="I5331" s="11">
        <f t="shared" si="1"/>
        <v>0</v>
      </c>
      <c r="J5331" s="11"/>
      <c r="K5331" s="9">
        <f t="shared" ca="1" si="839"/>
        <v>-25.638939369999999</v>
      </c>
      <c r="L5331" s="9"/>
      <c r="M5331" s="11"/>
      <c r="N5331" s="11"/>
      <c r="O5331" s="11"/>
      <c r="P5331" s="13"/>
      <c r="Q5331" s="11"/>
      <c r="R5331" s="11"/>
      <c r="S5331" s="11"/>
    </row>
    <row r="5332" spans="2:19" x14ac:dyDescent="0.2">
      <c r="B5332" s="11"/>
      <c r="D5332" s="14"/>
      <c r="F5332" s="11"/>
      <c r="G5332" s="11"/>
      <c r="H5332" s="15"/>
      <c r="I5332" s="11">
        <f t="shared" si="1"/>
        <v>0</v>
      </c>
      <c r="J5332" s="11"/>
      <c r="K5332" s="9">
        <f t="shared" ca="1" si="839"/>
        <v>-25.638939369999999</v>
      </c>
      <c r="L5332" s="9"/>
      <c r="M5332" s="11"/>
      <c r="N5332" s="11"/>
      <c r="O5332" s="11"/>
      <c r="P5332" s="13"/>
      <c r="Q5332" s="11"/>
      <c r="R5332" s="11"/>
      <c r="S5332" s="11"/>
    </row>
    <row r="5333" spans="2:19" x14ac:dyDescent="0.2">
      <c r="B5333" s="11"/>
      <c r="D5333" s="14"/>
      <c r="F5333" s="11"/>
      <c r="G5333" s="11"/>
      <c r="H5333" s="15"/>
      <c r="I5333" s="11">
        <f t="shared" si="1"/>
        <v>0</v>
      </c>
      <c r="J5333" s="11"/>
      <c r="K5333" s="9">
        <f t="shared" ca="1" si="839"/>
        <v>-25.638939369999999</v>
      </c>
      <c r="L5333" s="9"/>
      <c r="M5333" s="11"/>
      <c r="N5333" s="11"/>
      <c r="O5333" s="11"/>
      <c r="P5333" s="13"/>
      <c r="Q5333" s="11"/>
      <c r="R5333" s="11"/>
      <c r="S5333" s="11"/>
    </row>
    <row r="5334" spans="2:19" x14ac:dyDescent="0.2">
      <c r="B5334" s="11"/>
      <c r="D5334" s="14"/>
      <c r="F5334" s="11"/>
      <c r="G5334" s="11"/>
      <c r="H5334" s="15"/>
      <c r="I5334" s="11">
        <f t="shared" si="1"/>
        <v>0</v>
      </c>
      <c r="J5334" s="11"/>
      <c r="K5334" s="9">
        <f t="shared" ca="1" si="839"/>
        <v>-25.638939369999999</v>
      </c>
      <c r="L5334" s="9"/>
      <c r="M5334" s="11"/>
      <c r="N5334" s="11"/>
      <c r="O5334" s="11"/>
      <c r="P5334" s="13"/>
      <c r="Q5334" s="11"/>
      <c r="R5334" s="11"/>
      <c r="S5334" s="11"/>
    </row>
    <row r="5335" spans="2:19" x14ac:dyDescent="0.2">
      <c r="B5335" s="11"/>
      <c r="D5335" s="14"/>
      <c r="F5335" s="11"/>
      <c r="G5335" s="11"/>
      <c r="H5335" s="15"/>
      <c r="I5335" s="11">
        <f t="shared" si="1"/>
        <v>0</v>
      </c>
      <c r="J5335" s="11"/>
      <c r="K5335" s="9">
        <f t="shared" ca="1" si="839"/>
        <v>-25.638939369999999</v>
      </c>
      <c r="L5335" s="9"/>
      <c r="M5335" s="11"/>
      <c r="N5335" s="11"/>
      <c r="O5335" s="11"/>
      <c r="P5335" s="13"/>
      <c r="Q5335" s="11"/>
      <c r="R5335" s="11"/>
      <c r="S5335" s="11"/>
    </row>
    <row r="5336" spans="2:19" x14ac:dyDescent="0.2">
      <c r="B5336" s="11"/>
      <c r="D5336" s="14"/>
      <c r="F5336" s="11"/>
      <c r="G5336" s="11"/>
      <c r="H5336" s="15"/>
      <c r="I5336" s="11">
        <f t="shared" si="1"/>
        <v>0</v>
      </c>
      <c r="J5336" s="11"/>
      <c r="K5336" s="9">
        <f t="shared" ca="1" si="839"/>
        <v>-25.638939369999999</v>
      </c>
      <c r="L5336" s="9"/>
      <c r="M5336" s="11"/>
      <c r="N5336" s="11"/>
      <c r="O5336" s="11"/>
      <c r="P5336" s="13"/>
      <c r="Q5336" s="11"/>
      <c r="R5336" s="11"/>
      <c r="S5336" s="11"/>
    </row>
    <row r="5337" spans="2:19" x14ac:dyDescent="0.2">
      <c r="B5337" s="11"/>
      <c r="D5337" s="14"/>
      <c r="F5337" s="11"/>
      <c r="G5337" s="11"/>
      <c r="H5337" s="15"/>
      <c r="I5337" s="11">
        <f t="shared" si="1"/>
        <v>0</v>
      </c>
      <c r="J5337" s="11"/>
      <c r="K5337" s="9">
        <f t="shared" ca="1" si="839"/>
        <v>-25.638939369999999</v>
      </c>
      <c r="L5337" s="9"/>
      <c r="M5337" s="11"/>
      <c r="N5337" s="11"/>
      <c r="O5337" s="11"/>
      <c r="P5337" s="13"/>
      <c r="Q5337" s="11"/>
      <c r="R5337" s="11"/>
      <c r="S5337" s="11"/>
    </row>
    <row r="5338" spans="2:19" x14ac:dyDescent="0.2">
      <c r="B5338" s="11"/>
      <c r="D5338" s="14"/>
      <c r="F5338" s="11"/>
      <c r="G5338" s="11"/>
      <c r="H5338" s="15"/>
      <c r="I5338" s="11">
        <f t="shared" si="1"/>
        <v>0</v>
      </c>
      <c r="J5338" s="11"/>
      <c r="K5338" s="9">
        <f t="shared" ca="1" si="839"/>
        <v>-25.638939369999999</v>
      </c>
      <c r="L5338" s="9"/>
      <c r="M5338" s="11"/>
      <c r="N5338" s="11"/>
      <c r="O5338" s="11"/>
      <c r="P5338" s="13"/>
      <c r="Q5338" s="11"/>
      <c r="R5338" s="11"/>
      <c r="S5338" s="11"/>
    </row>
    <row r="5339" spans="2:19" x14ac:dyDescent="0.2">
      <c r="B5339" s="11"/>
      <c r="D5339" s="14"/>
      <c r="F5339" s="11"/>
      <c r="G5339" s="11"/>
      <c r="H5339" s="15"/>
      <c r="I5339" s="11">
        <f t="shared" si="1"/>
        <v>0</v>
      </c>
      <c r="J5339" s="11"/>
      <c r="K5339" s="9">
        <f t="shared" ca="1" si="839"/>
        <v>-25.638939369999999</v>
      </c>
      <c r="L5339" s="9"/>
      <c r="M5339" s="11"/>
      <c r="N5339" s="11"/>
      <c r="O5339" s="11"/>
      <c r="P5339" s="13"/>
      <c r="Q5339" s="11"/>
      <c r="R5339" s="11"/>
      <c r="S5339" s="11"/>
    </row>
    <row r="5340" spans="2:19" x14ac:dyDescent="0.2">
      <c r="B5340" s="11"/>
      <c r="D5340" s="14"/>
      <c r="F5340" s="11"/>
      <c r="G5340" s="11"/>
      <c r="H5340" s="15"/>
      <c r="I5340" s="11">
        <f t="shared" si="1"/>
        <v>0</v>
      </c>
      <c r="J5340" s="11"/>
      <c r="K5340" s="9">
        <f t="shared" ca="1" si="839"/>
        <v>-25.638939369999999</v>
      </c>
      <c r="L5340" s="9"/>
      <c r="M5340" s="11"/>
      <c r="N5340" s="11"/>
      <c r="O5340" s="11"/>
      <c r="P5340" s="13"/>
      <c r="Q5340" s="11"/>
      <c r="R5340" s="11"/>
      <c r="S5340" s="11"/>
    </row>
    <row r="5341" spans="2:19" x14ac:dyDescent="0.2">
      <c r="B5341" s="11"/>
      <c r="D5341" s="14"/>
      <c r="F5341" s="11"/>
      <c r="G5341" s="11"/>
      <c r="H5341" s="15"/>
      <c r="I5341" s="11">
        <f t="shared" si="1"/>
        <v>0</v>
      </c>
      <c r="J5341" s="11"/>
      <c r="K5341" s="9">
        <f t="shared" ca="1" si="839"/>
        <v>-25.638939369999999</v>
      </c>
      <c r="L5341" s="9"/>
      <c r="M5341" s="11"/>
      <c r="N5341" s="11"/>
      <c r="O5341" s="11"/>
      <c r="P5341" s="13"/>
      <c r="Q5341" s="11"/>
      <c r="R5341" s="11"/>
      <c r="S5341" s="11"/>
    </row>
    <row r="5342" spans="2:19" x14ac:dyDescent="0.2">
      <c r="B5342" s="11"/>
      <c r="D5342" s="14"/>
      <c r="F5342" s="11"/>
      <c r="G5342" s="11"/>
      <c r="H5342" s="15"/>
      <c r="I5342" s="11">
        <f t="shared" si="1"/>
        <v>0</v>
      </c>
      <c r="J5342" s="11"/>
      <c r="K5342" s="9">
        <f t="shared" ca="1" si="839"/>
        <v>-25.638939369999999</v>
      </c>
      <c r="L5342" s="9"/>
      <c r="M5342" s="11"/>
      <c r="N5342" s="11"/>
      <c r="O5342" s="11"/>
      <c r="P5342" s="13"/>
      <c r="Q5342" s="11"/>
      <c r="R5342" s="11"/>
      <c r="S5342" s="11"/>
    </row>
    <row r="5343" spans="2:19" x14ac:dyDescent="0.2">
      <c r="B5343" s="11"/>
      <c r="D5343" s="14"/>
      <c r="F5343" s="11"/>
      <c r="G5343" s="11"/>
      <c r="H5343" s="15"/>
      <c r="I5343" s="11">
        <f t="shared" si="1"/>
        <v>0</v>
      </c>
      <c r="J5343" s="11"/>
      <c r="K5343" s="9">
        <f t="shared" ca="1" si="839"/>
        <v>-25.638939369999999</v>
      </c>
      <c r="L5343" s="9"/>
      <c r="M5343" s="11"/>
      <c r="N5343" s="11"/>
      <c r="O5343" s="11"/>
      <c r="P5343" s="13"/>
      <c r="Q5343" s="11"/>
      <c r="R5343" s="11"/>
      <c r="S5343" s="11"/>
    </row>
    <row r="5344" spans="2:19" x14ac:dyDescent="0.2">
      <c r="B5344" s="11"/>
      <c r="D5344" s="14"/>
      <c r="F5344" s="11"/>
      <c r="G5344" s="11"/>
      <c r="H5344" s="15"/>
      <c r="I5344" s="11">
        <f t="shared" si="1"/>
        <v>0</v>
      </c>
      <c r="J5344" s="11"/>
      <c r="K5344" s="9">
        <f t="shared" ca="1" si="839"/>
        <v>-25.638939369999999</v>
      </c>
      <c r="L5344" s="9"/>
      <c r="M5344" s="11"/>
      <c r="N5344" s="11"/>
      <c r="O5344" s="11"/>
      <c r="P5344" s="13"/>
      <c r="Q5344" s="11"/>
      <c r="R5344" s="11"/>
      <c r="S5344" s="11"/>
    </row>
    <row r="5345" spans="2:19" x14ac:dyDescent="0.2">
      <c r="B5345" s="11"/>
      <c r="D5345" s="14"/>
      <c r="F5345" s="11"/>
      <c r="G5345" s="11"/>
      <c r="H5345" s="15"/>
      <c r="I5345" s="11">
        <f t="shared" si="1"/>
        <v>0</v>
      </c>
      <c r="J5345" s="11"/>
      <c r="K5345" s="9">
        <f t="shared" ca="1" si="839"/>
        <v>-25.638939369999999</v>
      </c>
      <c r="L5345" s="9"/>
      <c r="M5345" s="11"/>
      <c r="N5345" s="11"/>
      <c r="O5345" s="11"/>
      <c r="P5345" s="13"/>
      <c r="Q5345" s="11"/>
      <c r="R5345" s="11"/>
      <c r="S5345" s="11"/>
    </row>
    <row r="5346" spans="2:19" x14ac:dyDescent="0.2">
      <c r="B5346" s="11"/>
      <c r="D5346" s="14"/>
      <c r="F5346" s="11"/>
      <c r="G5346" s="11"/>
      <c r="H5346" s="15"/>
      <c r="I5346" s="11">
        <f t="shared" si="1"/>
        <v>0</v>
      </c>
      <c r="J5346" s="11"/>
      <c r="K5346" s="9">
        <f t="shared" ca="1" si="839"/>
        <v>-25.638939369999999</v>
      </c>
      <c r="L5346" s="9"/>
      <c r="M5346" s="11"/>
      <c r="N5346" s="11"/>
      <c r="O5346" s="11"/>
      <c r="P5346" s="13"/>
      <c r="Q5346" s="11"/>
      <c r="R5346" s="11"/>
      <c r="S5346" s="11"/>
    </row>
    <row r="5347" spans="2:19" x14ac:dyDescent="0.2">
      <c r="B5347" s="11"/>
      <c r="D5347" s="14"/>
      <c r="F5347" s="11"/>
      <c r="G5347" s="11"/>
      <c r="H5347" s="15"/>
      <c r="I5347" s="11">
        <f t="shared" si="1"/>
        <v>0</v>
      </c>
      <c r="J5347" s="11"/>
      <c r="K5347" s="9">
        <f t="shared" ca="1" si="839"/>
        <v>-25.638939369999999</v>
      </c>
      <c r="L5347" s="9"/>
      <c r="M5347" s="11"/>
      <c r="N5347" s="11"/>
      <c r="O5347" s="11"/>
      <c r="P5347" s="13"/>
      <c r="Q5347" s="11"/>
      <c r="R5347" s="11"/>
      <c r="S5347" s="11"/>
    </row>
    <row r="5348" spans="2:19" x14ac:dyDescent="0.2">
      <c r="B5348" s="11"/>
      <c r="D5348" s="14"/>
      <c r="F5348" s="11"/>
      <c r="G5348" s="11"/>
      <c r="H5348" s="15"/>
      <c r="I5348" s="11">
        <f t="shared" si="1"/>
        <v>0</v>
      </c>
      <c r="J5348" s="11"/>
      <c r="K5348" s="9">
        <f t="shared" ca="1" si="839"/>
        <v>-25.638939369999999</v>
      </c>
      <c r="L5348" s="9"/>
      <c r="M5348" s="11"/>
      <c r="N5348" s="11"/>
      <c r="O5348" s="11"/>
      <c r="P5348" s="13"/>
      <c r="Q5348" s="11"/>
      <c r="R5348" s="11"/>
      <c r="S5348" s="11"/>
    </row>
    <row r="5349" spans="2:19" x14ac:dyDescent="0.2">
      <c r="B5349" s="11"/>
      <c r="D5349" s="14"/>
      <c r="F5349" s="11"/>
      <c r="G5349" s="11"/>
      <c r="H5349" s="15"/>
      <c r="I5349" s="11">
        <f t="shared" si="1"/>
        <v>0</v>
      </c>
      <c r="J5349" s="11"/>
      <c r="K5349" s="9">
        <f t="shared" ca="1" si="839"/>
        <v>-25.638939369999999</v>
      </c>
      <c r="L5349" s="9"/>
      <c r="M5349" s="11"/>
      <c r="N5349" s="11"/>
      <c r="O5349" s="11"/>
      <c r="P5349" s="13"/>
      <c r="Q5349" s="11"/>
      <c r="R5349" s="11"/>
      <c r="S5349" s="11"/>
    </row>
    <row r="5350" spans="2:19" x14ac:dyDescent="0.2">
      <c r="B5350" s="11"/>
      <c r="D5350" s="14"/>
      <c r="F5350" s="11"/>
      <c r="G5350" s="11"/>
      <c r="H5350" s="15"/>
      <c r="I5350" s="11">
        <f t="shared" si="1"/>
        <v>0</v>
      </c>
      <c r="J5350" s="11"/>
      <c r="K5350" s="9">
        <f t="shared" ca="1" si="839"/>
        <v>-25.638939369999999</v>
      </c>
      <c r="L5350" s="9"/>
      <c r="M5350" s="11"/>
      <c r="N5350" s="11"/>
      <c r="O5350" s="11"/>
      <c r="P5350" s="13"/>
      <c r="Q5350" s="11"/>
      <c r="R5350" s="11"/>
      <c r="S5350" s="11"/>
    </row>
    <row r="5351" spans="2:19" x14ac:dyDescent="0.2">
      <c r="B5351" s="11"/>
      <c r="D5351" s="14"/>
      <c r="F5351" s="11"/>
      <c r="G5351" s="11"/>
      <c r="H5351" s="15"/>
      <c r="I5351" s="11">
        <f t="shared" si="1"/>
        <v>0</v>
      </c>
      <c r="J5351" s="11"/>
      <c r="K5351" s="9">
        <f t="shared" ca="1" si="839"/>
        <v>-25.638939369999999</v>
      </c>
      <c r="L5351" s="9"/>
      <c r="M5351" s="11"/>
      <c r="N5351" s="11"/>
      <c r="O5351" s="11"/>
      <c r="P5351" s="13"/>
      <c r="Q5351" s="11"/>
      <c r="R5351" s="11"/>
      <c r="S5351" s="11"/>
    </row>
    <row r="5352" spans="2:19" x14ac:dyDescent="0.2">
      <c r="B5352" s="11"/>
      <c r="D5352" s="14"/>
      <c r="F5352" s="11"/>
      <c r="G5352" s="11"/>
      <c r="H5352" s="15"/>
      <c r="I5352" s="11">
        <f t="shared" si="1"/>
        <v>0</v>
      </c>
      <c r="J5352" s="11"/>
      <c r="K5352" s="9">
        <f t="shared" ca="1" si="839"/>
        <v>-25.638939369999999</v>
      </c>
      <c r="L5352" s="9"/>
      <c r="M5352" s="11"/>
      <c r="N5352" s="11"/>
      <c r="O5352" s="11"/>
      <c r="P5352" s="13"/>
      <c r="Q5352" s="11"/>
      <c r="R5352" s="11"/>
      <c r="S5352" s="11"/>
    </row>
    <row r="5353" spans="2:19" x14ac:dyDescent="0.2">
      <c r="B5353" s="11"/>
      <c r="D5353" s="14"/>
      <c r="F5353" s="11"/>
      <c r="G5353" s="11"/>
      <c r="H5353" s="15"/>
      <c r="I5353" s="11">
        <f t="shared" si="1"/>
        <v>0</v>
      </c>
      <c r="J5353" s="11"/>
      <c r="K5353" s="9">
        <f t="shared" ca="1" si="839"/>
        <v>-25.638939369999999</v>
      </c>
      <c r="L5353" s="9"/>
      <c r="M5353" s="11"/>
      <c r="N5353" s="11"/>
      <c r="O5353" s="11"/>
      <c r="P5353" s="13"/>
      <c r="Q5353" s="11"/>
      <c r="R5353" s="11"/>
      <c r="S5353" s="11"/>
    </row>
    <row r="5354" spans="2:19" x14ac:dyDescent="0.2">
      <c r="B5354" s="11"/>
      <c r="D5354" s="14"/>
      <c r="F5354" s="11"/>
      <c r="G5354" s="11"/>
      <c r="H5354" s="15"/>
      <c r="I5354" s="11">
        <f t="shared" si="1"/>
        <v>0</v>
      </c>
      <c r="J5354" s="11"/>
      <c r="K5354" s="9">
        <f t="shared" ca="1" si="839"/>
        <v>-25.638939369999999</v>
      </c>
      <c r="L5354" s="9"/>
      <c r="M5354" s="11"/>
      <c r="N5354" s="11"/>
      <c r="O5354" s="11"/>
      <c r="P5354" s="13"/>
      <c r="Q5354" s="11"/>
      <c r="R5354" s="11"/>
      <c r="S5354" s="11"/>
    </row>
    <row r="5355" spans="2:19" x14ac:dyDescent="0.2">
      <c r="B5355" s="11"/>
      <c r="D5355" s="14"/>
      <c r="F5355" s="11"/>
      <c r="G5355" s="11"/>
      <c r="H5355" s="15"/>
      <c r="I5355" s="11">
        <f t="shared" si="1"/>
        <v>0</v>
      </c>
      <c r="J5355" s="11"/>
      <c r="K5355" s="9">
        <f t="shared" ca="1" si="839"/>
        <v>-25.638939369999999</v>
      </c>
      <c r="L5355" s="9"/>
      <c r="M5355" s="11"/>
      <c r="N5355" s="11"/>
      <c r="O5355" s="11"/>
      <c r="P5355" s="13"/>
      <c r="Q5355" s="11"/>
      <c r="R5355" s="11"/>
      <c r="S5355" s="11"/>
    </row>
    <row r="5356" spans="2:19" x14ac:dyDescent="0.2">
      <c r="B5356" s="11"/>
      <c r="D5356" s="14"/>
      <c r="F5356" s="11"/>
      <c r="G5356" s="11"/>
      <c r="H5356" s="15"/>
      <c r="I5356" s="11">
        <f t="shared" si="1"/>
        <v>0</v>
      </c>
      <c r="J5356" s="11"/>
      <c r="K5356" s="9">
        <f t="shared" ca="1" si="839"/>
        <v>-25.638939369999999</v>
      </c>
      <c r="L5356" s="9"/>
      <c r="M5356" s="11"/>
      <c r="N5356" s="11"/>
      <c r="O5356" s="11"/>
      <c r="P5356" s="13"/>
      <c r="Q5356" s="11"/>
      <c r="R5356" s="11"/>
      <c r="S5356" s="11"/>
    </row>
    <row r="5357" spans="2:19" x14ac:dyDescent="0.2">
      <c r="B5357" s="11"/>
      <c r="D5357" s="14"/>
      <c r="F5357" s="11"/>
      <c r="G5357" s="11"/>
      <c r="H5357" s="15"/>
      <c r="I5357" s="11">
        <f t="shared" si="1"/>
        <v>0</v>
      </c>
      <c r="J5357" s="11"/>
      <c r="K5357" s="9">
        <f t="shared" ca="1" si="839"/>
        <v>-25.638939369999999</v>
      </c>
      <c r="L5357" s="9"/>
      <c r="M5357" s="11"/>
      <c r="N5357" s="11"/>
      <c r="O5357" s="11"/>
      <c r="P5357" s="13"/>
      <c r="Q5357" s="11"/>
      <c r="R5357" s="11"/>
      <c r="S5357" s="11"/>
    </row>
    <row r="5358" spans="2:19" x14ac:dyDescent="0.2">
      <c r="B5358" s="11"/>
      <c r="D5358" s="14"/>
      <c r="F5358" s="11"/>
      <c r="G5358" s="11"/>
      <c r="H5358" s="15"/>
      <c r="I5358" s="11">
        <f t="shared" si="1"/>
        <v>0</v>
      </c>
      <c r="J5358" s="11"/>
      <c r="K5358" s="9">
        <f t="shared" ca="1" si="839"/>
        <v>-25.638939369999999</v>
      </c>
      <c r="L5358" s="9"/>
      <c r="M5358" s="11"/>
      <c r="N5358" s="11"/>
      <c r="O5358" s="11"/>
      <c r="P5358" s="13"/>
      <c r="Q5358" s="11"/>
      <c r="R5358" s="11"/>
      <c r="S5358" s="11"/>
    </row>
    <row r="5359" spans="2:19" x14ac:dyDescent="0.2">
      <c r="B5359" s="11"/>
      <c r="D5359" s="14"/>
      <c r="F5359" s="11"/>
      <c r="G5359" s="11"/>
      <c r="H5359" s="15"/>
      <c r="I5359" s="11">
        <f t="shared" si="1"/>
        <v>0</v>
      </c>
      <c r="J5359" s="11"/>
      <c r="K5359" s="9">
        <f t="shared" ca="1" si="839"/>
        <v>-25.638939369999999</v>
      </c>
      <c r="L5359" s="9"/>
      <c r="M5359" s="11"/>
      <c r="N5359" s="11"/>
      <c r="O5359" s="11"/>
      <c r="P5359" s="13"/>
      <c r="Q5359" s="11"/>
      <c r="R5359" s="11"/>
      <c r="S5359" s="11"/>
    </row>
    <row r="5360" spans="2:19" x14ac:dyDescent="0.2">
      <c r="B5360" s="11"/>
      <c r="D5360" s="14"/>
      <c r="F5360" s="11"/>
      <c r="G5360" s="11"/>
      <c r="H5360" s="15"/>
      <c r="I5360" s="11">
        <f t="shared" si="1"/>
        <v>0</v>
      </c>
      <c r="J5360" s="11"/>
      <c r="K5360" s="9">
        <f t="shared" ca="1" si="839"/>
        <v>-25.638939369999999</v>
      </c>
      <c r="L5360" s="9"/>
      <c r="M5360" s="11"/>
      <c r="N5360" s="11"/>
      <c r="O5360" s="11"/>
      <c r="P5360" s="13"/>
      <c r="Q5360" s="11"/>
      <c r="R5360" s="11"/>
      <c r="S5360" s="11"/>
    </row>
    <row r="5361" spans="2:19" x14ac:dyDescent="0.2">
      <c r="B5361" s="11"/>
      <c r="D5361" s="14"/>
      <c r="F5361" s="11"/>
      <c r="G5361" s="11"/>
      <c r="H5361" s="15"/>
      <c r="I5361" s="11">
        <f t="shared" si="1"/>
        <v>0</v>
      </c>
      <c r="J5361" s="11"/>
      <c r="K5361" s="9">
        <f t="shared" ca="1" si="839"/>
        <v>-25.638939369999999</v>
      </c>
      <c r="L5361" s="9"/>
      <c r="M5361" s="11"/>
      <c r="N5361" s="11"/>
      <c r="O5361" s="11"/>
      <c r="P5361" s="13"/>
      <c r="Q5361" s="11"/>
      <c r="R5361" s="11"/>
      <c r="S5361" s="11"/>
    </row>
    <row r="5362" spans="2:19" x14ac:dyDescent="0.2">
      <c r="B5362" s="11"/>
      <c r="D5362" s="14"/>
      <c r="F5362" s="11"/>
      <c r="G5362" s="11"/>
      <c r="H5362" s="15"/>
      <c r="I5362" s="11">
        <f t="shared" si="1"/>
        <v>0</v>
      </c>
      <c r="J5362" s="11"/>
      <c r="K5362" s="9">
        <f t="shared" ca="1" si="839"/>
        <v>-25.638939369999999</v>
      </c>
      <c r="L5362" s="9"/>
      <c r="M5362" s="11"/>
      <c r="N5362" s="11"/>
      <c r="O5362" s="11"/>
      <c r="P5362" s="13"/>
      <c r="Q5362" s="11"/>
      <c r="R5362" s="11"/>
      <c r="S5362" s="11"/>
    </row>
    <row r="5363" spans="2:19" x14ac:dyDescent="0.2">
      <c r="B5363" s="11"/>
      <c r="D5363" s="14"/>
      <c r="F5363" s="11"/>
      <c r="G5363" s="11"/>
      <c r="H5363" s="15"/>
      <c r="I5363" s="11">
        <f t="shared" si="1"/>
        <v>0</v>
      </c>
      <c r="J5363" s="11"/>
      <c r="K5363" s="9">
        <f t="shared" ca="1" si="839"/>
        <v>-25.638939369999999</v>
      </c>
      <c r="L5363" s="9"/>
      <c r="M5363" s="11"/>
      <c r="N5363" s="11"/>
      <c r="O5363" s="11"/>
      <c r="P5363" s="13"/>
      <c r="Q5363" s="11"/>
      <c r="R5363" s="11"/>
      <c r="S5363" s="11"/>
    </row>
    <row r="5364" spans="2:19" x14ac:dyDescent="0.2">
      <c r="B5364" s="11"/>
      <c r="D5364" s="14"/>
      <c r="F5364" s="11"/>
      <c r="G5364" s="11"/>
      <c r="H5364" s="15"/>
      <c r="I5364" s="11">
        <f t="shared" si="1"/>
        <v>0</v>
      </c>
      <c r="J5364" s="11"/>
      <c r="K5364" s="9">
        <f t="shared" ca="1" si="839"/>
        <v>-25.638939369999999</v>
      </c>
      <c r="L5364" s="9"/>
      <c r="M5364" s="11"/>
      <c r="N5364" s="11"/>
      <c r="O5364" s="11"/>
      <c r="P5364" s="13"/>
      <c r="Q5364" s="11"/>
      <c r="R5364" s="11"/>
      <c r="S5364" s="11"/>
    </row>
    <row r="5365" spans="2:19" x14ac:dyDescent="0.2">
      <c r="B5365" s="11"/>
      <c r="D5365" s="14"/>
      <c r="F5365" s="11"/>
      <c r="G5365" s="11"/>
      <c r="H5365" s="15"/>
      <c r="I5365" s="11">
        <f t="shared" si="1"/>
        <v>0</v>
      </c>
      <c r="J5365" s="11"/>
      <c r="K5365" s="9">
        <f t="shared" ca="1" si="839"/>
        <v>-25.638939369999999</v>
      </c>
      <c r="L5365" s="9"/>
      <c r="M5365" s="11"/>
      <c r="N5365" s="11"/>
      <c r="O5365" s="11"/>
      <c r="P5365" s="13"/>
      <c r="Q5365" s="11"/>
      <c r="R5365" s="11"/>
      <c r="S5365" s="11"/>
    </row>
    <row r="5366" spans="2:19" x14ac:dyDescent="0.2">
      <c r="B5366" s="11"/>
      <c r="D5366" s="14"/>
      <c r="F5366" s="11"/>
      <c r="G5366" s="11"/>
      <c r="H5366" s="15"/>
      <c r="I5366" s="11">
        <f t="shared" si="1"/>
        <v>0</v>
      </c>
      <c r="J5366" s="11"/>
      <c r="K5366" s="9">
        <f t="shared" ca="1" si="839"/>
        <v>-25.638939369999999</v>
      </c>
      <c r="L5366" s="9"/>
      <c r="M5366" s="11"/>
      <c r="N5366" s="11"/>
      <c r="O5366" s="11"/>
      <c r="P5366" s="13"/>
      <c r="Q5366" s="11"/>
      <c r="R5366" s="11"/>
      <c r="S5366" s="11"/>
    </row>
    <row r="5367" spans="2:19" x14ac:dyDescent="0.2">
      <c r="B5367" s="11"/>
      <c r="D5367" s="14"/>
      <c r="F5367" s="11"/>
      <c r="G5367" s="11"/>
      <c r="H5367" s="15"/>
      <c r="I5367" s="11">
        <f t="shared" si="1"/>
        <v>0</v>
      </c>
      <c r="J5367" s="11"/>
      <c r="K5367" s="9">
        <f t="shared" ca="1" si="839"/>
        <v>-25.638939369999999</v>
      </c>
      <c r="L5367" s="9"/>
      <c r="M5367" s="11"/>
      <c r="N5367" s="11"/>
      <c r="O5367" s="11"/>
      <c r="P5367" s="13"/>
      <c r="Q5367" s="11"/>
      <c r="R5367" s="11"/>
      <c r="S5367" s="11"/>
    </row>
    <row r="5368" spans="2:19" x14ac:dyDescent="0.2">
      <c r="B5368" s="11"/>
      <c r="D5368" s="14"/>
      <c r="F5368" s="11"/>
      <c r="G5368" s="11"/>
      <c r="H5368" s="15"/>
      <c r="I5368" s="11">
        <f t="shared" si="1"/>
        <v>0</v>
      </c>
      <c r="J5368" s="11"/>
      <c r="K5368" s="9">
        <f t="shared" ca="1" si="839"/>
        <v>-25.638939369999999</v>
      </c>
      <c r="L5368" s="9"/>
      <c r="M5368" s="11"/>
      <c r="N5368" s="11"/>
      <c r="O5368" s="11"/>
      <c r="P5368" s="13"/>
      <c r="Q5368" s="11"/>
      <c r="R5368" s="11"/>
      <c r="S5368" s="11"/>
    </row>
    <row r="5369" spans="2:19" x14ac:dyDescent="0.2">
      <c r="B5369" s="11"/>
      <c r="D5369" s="14"/>
      <c r="F5369" s="11"/>
      <c r="G5369" s="11"/>
      <c r="H5369" s="15"/>
      <c r="I5369" s="11">
        <f t="shared" si="1"/>
        <v>0</v>
      </c>
      <c r="J5369" s="11"/>
      <c r="K5369" s="9">
        <f t="shared" ca="1" si="839"/>
        <v>-25.638939369999999</v>
      </c>
      <c r="L5369" s="9"/>
      <c r="M5369" s="11"/>
      <c r="N5369" s="11"/>
      <c r="O5369" s="11"/>
      <c r="P5369" s="13"/>
      <c r="Q5369" s="11"/>
      <c r="R5369" s="11"/>
      <c r="S5369" s="11"/>
    </row>
    <row r="5370" spans="2:19" x14ac:dyDescent="0.2">
      <c r="B5370" s="11"/>
      <c r="D5370" s="14"/>
      <c r="F5370" s="11"/>
      <c r="G5370" s="11"/>
      <c r="H5370" s="15"/>
      <c r="I5370" s="11">
        <f t="shared" si="1"/>
        <v>0</v>
      </c>
      <c r="J5370" s="11"/>
      <c r="K5370" s="9">
        <f t="shared" ca="1" si="839"/>
        <v>-25.638939369999999</v>
      </c>
      <c r="L5370" s="9"/>
      <c r="M5370" s="11"/>
      <c r="N5370" s="11"/>
      <c r="O5370" s="11"/>
      <c r="P5370" s="13"/>
      <c r="Q5370" s="11"/>
      <c r="R5370" s="11"/>
      <c r="S5370" s="11"/>
    </row>
    <row r="5371" spans="2:19" x14ac:dyDescent="0.2">
      <c r="B5371" s="11"/>
      <c r="D5371" s="14"/>
      <c r="F5371" s="11"/>
      <c r="G5371" s="11"/>
      <c r="H5371" s="15"/>
      <c r="I5371" s="11">
        <f t="shared" si="1"/>
        <v>0</v>
      </c>
      <c r="J5371" s="11"/>
      <c r="K5371" s="9">
        <f t="shared" ca="1" si="839"/>
        <v>-25.638939369999999</v>
      </c>
      <c r="L5371" s="9"/>
      <c r="M5371" s="11"/>
      <c r="N5371" s="11"/>
      <c r="O5371" s="11"/>
      <c r="P5371" s="13"/>
      <c r="Q5371" s="11"/>
      <c r="R5371" s="11"/>
      <c r="S5371" s="11"/>
    </row>
    <row r="5372" spans="2:19" x14ac:dyDescent="0.2">
      <c r="B5372" s="11"/>
      <c r="D5372" s="14"/>
      <c r="F5372" s="11"/>
      <c r="G5372" s="11"/>
      <c r="H5372" s="15"/>
      <c r="I5372" s="11">
        <f t="shared" si="1"/>
        <v>0</v>
      </c>
      <c r="J5372" s="11"/>
      <c r="K5372" s="9">
        <f t="shared" ca="1" si="839"/>
        <v>-25.638939369999999</v>
      </c>
      <c r="L5372" s="9"/>
      <c r="M5372" s="11"/>
      <c r="N5372" s="11"/>
      <c r="O5372" s="11"/>
      <c r="P5372" s="13"/>
      <c r="Q5372" s="11"/>
      <c r="R5372" s="11"/>
      <c r="S5372" s="11"/>
    </row>
    <row r="5373" spans="2:19" x14ac:dyDescent="0.2">
      <c r="B5373" s="11"/>
      <c r="D5373" s="14"/>
      <c r="F5373" s="11"/>
      <c r="G5373" s="11"/>
      <c r="H5373" s="15"/>
      <c r="I5373" s="11">
        <f t="shared" si="1"/>
        <v>0</v>
      </c>
      <c r="J5373" s="11"/>
      <c r="K5373" s="9">
        <f t="shared" ca="1" si="839"/>
        <v>-25.638939369999999</v>
      </c>
      <c r="L5373" s="9"/>
      <c r="M5373" s="11"/>
      <c r="N5373" s="11"/>
      <c r="O5373" s="11"/>
      <c r="P5373" s="13"/>
      <c r="Q5373" s="11"/>
      <c r="R5373" s="11"/>
      <c r="S5373" s="11"/>
    </row>
    <row r="5374" spans="2:19" x14ac:dyDescent="0.2">
      <c r="B5374" s="11"/>
      <c r="D5374" s="14"/>
      <c r="F5374" s="11"/>
      <c r="G5374" s="11"/>
      <c r="H5374" s="15"/>
      <c r="I5374" s="11">
        <f t="shared" si="1"/>
        <v>0</v>
      </c>
      <c r="J5374" s="11"/>
      <c r="K5374" s="9">
        <f t="shared" ca="1" si="839"/>
        <v>-25.638939369999999</v>
      </c>
      <c r="L5374" s="9"/>
      <c r="M5374" s="11"/>
      <c r="N5374" s="11"/>
      <c r="O5374" s="11"/>
      <c r="P5374" s="13"/>
      <c r="Q5374" s="11"/>
      <c r="R5374" s="11"/>
      <c r="S5374" s="11"/>
    </row>
    <row r="5375" spans="2:19" x14ac:dyDescent="0.2">
      <c r="B5375" s="11"/>
      <c r="D5375" s="14"/>
      <c r="F5375" s="11"/>
      <c r="G5375" s="11"/>
      <c r="H5375" s="15"/>
      <c r="I5375" s="11">
        <f t="shared" si="1"/>
        <v>0</v>
      </c>
      <c r="J5375" s="11"/>
      <c r="K5375" s="9">
        <f t="shared" ca="1" si="839"/>
        <v>-25.638939369999999</v>
      </c>
      <c r="L5375" s="9"/>
      <c r="M5375" s="11"/>
      <c r="N5375" s="11"/>
      <c r="O5375" s="11"/>
      <c r="P5375" s="13"/>
      <c r="Q5375" s="11"/>
      <c r="R5375" s="11"/>
      <c r="S5375" s="11"/>
    </row>
    <row r="5376" spans="2:19" x14ac:dyDescent="0.2">
      <c r="B5376" s="11"/>
      <c r="D5376" s="14"/>
      <c r="F5376" s="11"/>
      <c r="G5376" s="11"/>
      <c r="H5376" s="15"/>
      <c r="I5376" s="11">
        <f t="shared" si="1"/>
        <v>0</v>
      </c>
      <c r="J5376" s="11"/>
      <c r="K5376" s="9">
        <f t="shared" ca="1" si="839"/>
        <v>-25.638939369999999</v>
      </c>
      <c r="L5376" s="9"/>
      <c r="M5376" s="11"/>
      <c r="N5376" s="11"/>
      <c r="O5376" s="11"/>
      <c r="P5376" s="13"/>
      <c r="Q5376" s="11"/>
      <c r="R5376" s="11"/>
      <c r="S5376" s="11"/>
    </row>
    <row r="5377" spans="2:19" x14ac:dyDescent="0.2">
      <c r="B5377" s="11"/>
      <c r="D5377" s="14"/>
      <c r="F5377" s="11"/>
      <c r="G5377" s="11"/>
      <c r="H5377" s="15"/>
      <c r="I5377" s="11">
        <f t="shared" si="1"/>
        <v>0</v>
      </c>
      <c r="J5377" s="11"/>
      <c r="K5377" s="9">
        <f t="shared" ca="1" si="839"/>
        <v>-25.638939369999999</v>
      </c>
      <c r="L5377" s="9"/>
      <c r="M5377" s="11"/>
      <c r="N5377" s="11"/>
      <c r="O5377" s="11"/>
      <c r="P5377" s="13"/>
      <c r="Q5377" s="11"/>
      <c r="R5377" s="11"/>
      <c r="S5377" s="11"/>
    </row>
    <row r="5378" spans="2:19" x14ac:dyDescent="0.2">
      <c r="B5378" s="11"/>
      <c r="D5378" s="14"/>
      <c r="F5378" s="11"/>
      <c r="G5378" s="11"/>
      <c r="H5378" s="15"/>
      <c r="I5378" s="11">
        <f t="shared" si="1"/>
        <v>0</v>
      </c>
      <c r="J5378" s="11"/>
      <c r="K5378" s="9">
        <f t="shared" ca="1" si="839"/>
        <v>-25.638939369999999</v>
      </c>
      <c r="L5378" s="9"/>
      <c r="M5378" s="11"/>
      <c r="N5378" s="11"/>
      <c r="O5378" s="11"/>
      <c r="P5378" s="13"/>
      <c r="Q5378" s="11"/>
      <c r="R5378" s="11"/>
      <c r="S5378" s="11"/>
    </row>
    <row r="5379" spans="2:19" x14ac:dyDescent="0.2">
      <c r="B5379" s="11"/>
      <c r="D5379" s="14"/>
      <c r="F5379" s="11"/>
      <c r="G5379" s="11"/>
      <c r="H5379" s="15"/>
      <c r="I5379" s="11">
        <f t="shared" si="1"/>
        <v>0</v>
      </c>
      <c r="J5379" s="11"/>
      <c r="K5379" s="9">
        <f t="shared" ref="K5379:K5442" ca="1" si="840">K5378+J5378*DeltaT</f>
        <v>-25.638939369999999</v>
      </c>
      <c r="L5379" s="9"/>
      <c r="M5379" s="11"/>
      <c r="N5379" s="11"/>
      <c r="O5379" s="11"/>
      <c r="P5379" s="13"/>
      <c r="Q5379" s="11"/>
      <c r="R5379" s="11"/>
      <c r="S5379" s="11"/>
    </row>
    <row r="5380" spans="2:19" x14ac:dyDescent="0.2">
      <c r="B5380" s="11"/>
      <c r="D5380" s="14"/>
      <c r="F5380" s="11"/>
      <c r="G5380" s="11"/>
      <c r="H5380" s="15"/>
      <c r="I5380" s="11">
        <f t="shared" si="1"/>
        <v>0</v>
      </c>
      <c r="J5380" s="11"/>
      <c r="K5380" s="9">
        <f t="shared" ca="1" si="840"/>
        <v>-25.638939369999999</v>
      </c>
      <c r="L5380" s="9"/>
      <c r="M5380" s="11"/>
      <c r="N5380" s="11"/>
      <c r="O5380" s="11"/>
      <c r="P5380" s="13"/>
      <c r="Q5380" s="11"/>
      <c r="R5380" s="11"/>
      <c r="S5380" s="11"/>
    </row>
    <row r="5381" spans="2:19" x14ac:dyDescent="0.2">
      <c r="B5381" s="11"/>
      <c r="D5381" s="14"/>
      <c r="F5381" s="11"/>
      <c r="G5381" s="11"/>
      <c r="H5381" s="15"/>
      <c r="I5381" s="11">
        <f t="shared" si="1"/>
        <v>0</v>
      </c>
      <c r="J5381" s="11"/>
      <c r="K5381" s="9">
        <f t="shared" ca="1" si="840"/>
        <v>-25.638939369999999</v>
      </c>
      <c r="L5381" s="9"/>
      <c r="M5381" s="11"/>
      <c r="N5381" s="11"/>
      <c r="O5381" s="11"/>
      <c r="P5381" s="13"/>
      <c r="Q5381" s="11"/>
      <c r="R5381" s="11"/>
      <c r="S5381" s="11"/>
    </row>
    <row r="5382" spans="2:19" x14ac:dyDescent="0.2">
      <c r="B5382" s="11"/>
      <c r="D5382" s="14"/>
      <c r="F5382" s="11"/>
      <c r="G5382" s="11"/>
      <c r="H5382" s="15"/>
      <c r="I5382" s="11">
        <f t="shared" si="1"/>
        <v>0</v>
      </c>
      <c r="J5382" s="11"/>
      <c r="K5382" s="9">
        <f t="shared" ca="1" si="840"/>
        <v>-25.638939369999999</v>
      </c>
      <c r="L5382" s="9"/>
      <c r="M5382" s="11"/>
      <c r="N5382" s="11"/>
      <c r="O5382" s="11"/>
      <c r="P5382" s="13"/>
      <c r="Q5382" s="11"/>
      <c r="R5382" s="11"/>
      <c r="S5382" s="11"/>
    </row>
    <row r="5383" spans="2:19" x14ac:dyDescent="0.2">
      <c r="B5383" s="11"/>
      <c r="D5383" s="14"/>
      <c r="F5383" s="11"/>
      <c r="G5383" s="11"/>
      <c r="H5383" s="15"/>
      <c r="I5383" s="11">
        <f t="shared" si="1"/>
        <v>0</v>
      </c>
      <c r="J5383" s="11"/>
      <c r="K5383" s="9">
        <f t="shared" ca="1" si="840"/>
        <v>-25.638939369999999</v>
      </c>
      <c r="L5383" s="9"/>
      <c r="M5383" s="11"/>
      <c r="N5383" s="11"/>
      <c r="O5383" s="11"/>
      <c r="P5383" s="13"/>
      <c r="Q5383" s="11"/>
      <c r="R5383" s="11"/>
      <c r="S5383" s="11"/>
    </row>
    <row r="5384" spans="2:19" x14ac:dyDescent="0.2">
      <c r="B5384" s="11"/>
      <c r="D5384" s="14"/>
      <c r="F5384" s="11"/>
      <c r="G5384" s="11"/>
      <c r="H5384" s="15"/>
      <c r="I5384" s="11">
        <f t="shared" si="1"/>
        <v>0</v>
      </c>
      <c r="J5384" s="11"/>
      <c r="K5384" s="9">
        <f t="shared" ca="1" si="840"/>
        <v>-25.638939369999999</v>
      </c>
      <c r="L5384" s="9"/>
      <c r="M5384" s="11"/>
      <c r="N5384" s="11"/>
      <c r="O5384" s="11"/>
      <c r="P5384" s="13"/>
      <c r="Q5384" s="11"/>
      <c r="R5384" s="11"/>
      <c r="S5384" s="11"/>
    </row>
    <row r="5385" spans="2:19" x14ac:dyDescent="0.2">
      <c r="B5385" s="11"/>
      <c r="D5385" s="14"/>
      <c r="F5385" s="11"/>
      <c r="G5385" s="11"/>
      <c r="H5385" s="15"/>
      <c r="I5385" s="11">
        <f t="shared" si="1"/>
        <v>0</v>
      </c>
      <c r="J5385" s="11"/>
      <c r="K5385" s="9">
        <f t="shared" ca="1" si="840"/>
        <v>-25.638939369999999</v>
      </c>
      <c r="L5385" s="9"/>
      <c r="M5385" s="11"/>
      <c r="N5385" s="11"/>
      <c r="O5385" s="11"/>
      <c r="P5385" s="13"/>
      <c r="Q5385" s="11"/>
      <c r="R5385" s="11"/>
      <c r="S5385" s="11"/>
    </row>
    <row r="5386" spans="2:19" x14ac:dyDescent="0.2">
      <c r="B5386" s="11"/>
      <c r="D5386" s="14"/>
      <c r="F5386" s="11"/>
      <c r="G5386" s="11"/>
      <c r="H5386" s="15"/>
      <c r="I5386" s="11">
        <f t="shared" si="1"/>
        <v>0</v>
      </c>
      <c r="J5386" s="11"/>
      <c r="K5386" s="9">
        <f t="shared" ca="1" si="840"/>
        <v>-25.638939369999999</v>
      </c>
      <c r="L5386" s="9"/>
      <c r="M5386" s="11"/>
      <c r="N5386" s="11"/>
      <c r="O5386" s="11"/>
      <c r="P5386" s="13"/>
      <c r="Q5386" s="11"/>
      <c r="R5386" s="11"/>
      <c r="S5386" s="11"/>
    </row>
    <row r="5387" spans="2:19" x14ac:dyDescent="0.2">
      <c r="B5387" s="11"/>
      <c r="D5387" s="14"/>
      <c r="F5387" s="11"/>
      <c r="G5387" s="11"/>
      <c r="H5387" s="15"/>
      <c r="I5387" s="11">
        <f t="shared" si="1"/>
        <v>0</v>
      </c>
      <c r="J5387" s="11"/>
      <c r="K5387" s="9">
        <f t="shared" ca="1" si="840"/>
        <v>-25.638939369999999</v>
      </c>
      <c r="L5387" s="9"/>
      <c r="M5387" s="11"/>
      <c r="N5387" s="11"/>
      <c r="O5387" s="11"/>
      <c r="P5387" s="13"/>
      <c r="Q5387" s="11"/>
      <c r="R5387" s="11"/>
      <c r="S5387" s="11"/>
    </row>
    <row r="5388" spans="2:19" x14ac:dyDescent="0.2">
      <c r="B5388" s="11"/>
      <c r="D5388" s="14"/>
      <c r="F5388" s="11"/>
      <c r="G5388" s="11"/>
      <c r="H5388" s="15"/>
      <c r="I5388" s="11">
        <f t="shared" si="1"/>
        <v>0</v>
      </c>
      <c r="J5388" s="11"/>
      <c r="K5388" s="9">
        <f t="shared" ca="1" si="840"/>
        <v>-25.638939369999999</v>
      </c>
      <c r="L5388" s="9"/>
      <c r="M5388" s="11"/>
      <c r="N5388" s="11"/>
      <c r="O5388" s="11"/>
      <c r="P5388" s="13"/>
      <c r="Q5388" s="11"/>
      <c r="R5388" s="11"/>
      <c r="S5388" s="11"/>
    </row>
    <row r="5389" spans="2:19" x14ac:dyDescent="0.2">
      <c r="B5389" s="11"/>
      <c r="D5389" s="14"/>
      <c r="F5389" s="11"/>
      <c r="G5389" s="11"/>
      <c r="H5389" s="15"/>
      <c r="I5389" s="11">
        <f t="shared" si="1"/>
        <v>0</v>
      </c>
      <c r="J5389" s="11"/>
      <c r="K5389" s="9">
        <f t="shared" ca="1" si="840"/>
        <v>-25.638939369999999</v>
      </c>
      <c r="L5389" s="9"/>
      <c r="M5389" s="11"/>
      <c r="N5389" s="11"/>
      <c r="O5389" s="11"/>
      <c r="P5389" s="13"/>
      <c r="Q5389" s="11"/>
      <c r="R5389" s="11"/>
      <c r="S5389" s="11"/>
    </row>
    <row r="5390" spans="2:19" x14ac:dyDescent="0.2">
      <c r="B5390" s="11"/>
      <c r="D5390" s="14"/>
      <c r="F5390" s="11"/>
      <c r="G5390" s="11"/>
      <c r="H5390" s="15"/>
      <c r="I5390" s="11">
        <f t="shared" si="1"/>
        <v>0</v>
      </c>
      <c r="J5390" s="11"/>
      <c r="K5390" s="9">
        <f t="shared" ca="1" si="840"/>
        <v>-25.638939369999999</v>
      </c>
      <c r="L5390" s="9"/>
      <c r="M5390" s="11"/>
      <c r="N5390" s="11"/>
      <c r="O5390" s="11"/>
      <c r="P5390" s="13"/>
      <c r="Q5390" s="11"/>
      <c r="R5390" s="11"/>
      <c r="S5390" s="11"/>
    </row>
    <row r="5391" spans="2:19" x14ac:dyDescent="0.2">
      <c r="B5391" s="11"/>
      <c r="D5391" s="14"/>
      <c r="F5391" s="11"/>
      <c r="G5391" s="11"/>
      <c r="H5391" s="15"/>
      <c r="I5391" s="11">
        <f t="shared" si="1"/>
        <v>0</v>
      </c>
      <c r="J5391" s="11"/>
      <c r="K5391" s="9">
        <f t="shared" ca="1" si="840"/>
        <v>-25.638939369999999</v>
      </c>
      <c r="L5391" s="9"/>
      <c r="M5391" s="11"/>
      <c r="N5391" s="11"/>
      <c r="O5391" s="11"/>
      <c r="P5391" s="13"/>
      <c r="Q5391" s="11"/>
      <c r="R5391" s="11"/>
      <c r="S5391" s="11"/>
    </row>
    <row r="5392" spans="2:19" x14ac:dyDescent="0.2">
      <c r="B5392" s="11"/>
      <c r="D5392" s="14"/>
      <c r="F5392" s="11"/>
      <c r="G5392" s="11"/>
      <c r="H5392" s="15"/>
      <c r="I5392" s="11">
        <f t="shared" si="1"/>
        <v>0</v>
      </c>
      <c r="J5392" s="11"/>
      <c r="K5392" s="9">
        <f t="shared" ca="1" si="840"/>
        <v>-25.638939369999999</v>
      </c>
      <c r="L5392" s="9"/>
      <c r="M5392" s="11"/>
      <c r="N5392" s="11"/>
      <c r="O5392" s="11"/>
      <c r="P5392" s="13"/>
      <c r="Q5392" s="11"/>
      <c r="R5392" s="11"/>
      <c r="S5392" s="11"/>
    </row>
    <row r="5393" spans="2:19" x14ac:dyDescent="0.2">
      <c r="B5393" s="11"/>
      <c r="D5393" s="14"/>
      <c r="F5393" s="11"/>
      <c r="G5393" s="11"/>
      <c r="H5393" s="15"/>
      <c r="I5393" s="11">
        <f t="shared" si="1"/>
        <v>0</v>
      </c>
      <c r="J5393" s="11"/>
      <c r="K5393" s="9">
        <f t="shared" ca="1" si="840"/>
        <v>-25.638939369999999</v>
      </c>
      <c r="L5393" s="9"/>
      <c r="M5393" s="11"/>
      <c r="N5393" s="11"/>
      <c r="O5393" s="11"/>
      <c r="P5393" s="13"/>
      <c r="Q5393" s="11"/>
      <c r="R5393" s="11"/>
      <c r="S5393" s="11"/>
    </row>
    <row r="5394" spans="2:19" x14ac:dyDescent="0.2">
      <c r="B5394" s="11"/>
      <c r="D5394" s="14"/>
      <c r="F5394" s="11"/>
      <c r="G5394" s="11"/>
      <c r="H5394" s="15"/>
      <c r="I5394" s="11">
        <f t="shared" si="1"/>
        <v>0</v>
      </c>
      <c r="J5394" s="11"/>
      <c r="K5394" s="9">
        <f t="shared" ca="1" si="840"/>
        <v>-25.638939369999999</v>
      </c>
      <c r="L5394" s="9"/>
      <c r="M5394" s="11"/>
      <c r="N5394" s="11"/>
      <c r="O5394" s="11"/>
      <c r="P5394" s="13"/>
      <c r="Q5394" s="11"/>
      <c r="R5394" s="11"/>
      <c r="S5394" s="11"/>
    </row>
    <row r="5395" spans="2:19" x14ac:dyDescent="0.2">
      <c r="B5395" s="11"/>
      <c r="D5395" s="14"/>
      <c r="F5395" s="11"/>
      <c r="G5395" s="11"/>
      <c r="H5395" s="15"/>
      <c r="I5395" s="11">
        <f t="shared" si="1"/>
        <v>0</v>
      </c>
      <c r="J5395" s="11"/>
      <c r="K5395" s="9">
        <f t="shared" ca="1" si="840"/>
        <v>-25.638939369999999</v>
      </c>
      <c r="L5395" s="9"/>
      <c r="M5395" s="11"/>
      <c r="N5395" s="11"/>
      <c r="O5395" s="11"/>
      <c r="P5395" s="13"/>
      <c r="Q5395" s="11"/>
      <c r="R5395" s="11"/>
      <c r="S5395" s="11"/>
    </row>
    <row r="5396" spans="2:19" x14ac:dyDescent="0.2">
      <c r="B5396" s="11"/>
      <c r="D5396" s="14"/>
      <c r="F5396" s="11"/>
      <c r="G5396" s="11"/>
      <c r="H5396" s="15"/>
      <c r="I5396" s="11">
        <f t="shared" si="1"/>
        <v>0</v>
      </c>
      <c r="J5396" s="11"/>
      <c r="K5396" s="9">
        <f t="shared" ca="1" si="840"/>
        <v>-25.638939369999999</v>
      </c>
      <c r="L5396" s="9"/>
      <c r="M5396" s="11"/>
      <c r="N5396" s="11"/>
      <c r="O5396" s="11"/>
      <c r="P5396" s="13"/>
      <c r="Q5396" s="11"/>
      <c r="R5396" s="11"/>
      <c r="S5396" s="11"/>
    </row>
    <row r="5397" spans="2:19" x14ac:dyDescent="0.2">
      <c r="B5397" s="11"/>
      <c r="D5397" s="14"/>
      <c r="F5397" s="11"/>
      <c r="G5397" s="11"/>
      <c r="H5397" s="15"/>
      <c r="I5397" s="11">
        <f t="shared" si="1"/>
        <v>0</v>
      </c>
      <c r="J5397" s="11"/>
      <c r="K5397" s="9">
        <f t="shared" ca="1" si="840"/>
        <v>-25.638939369999999</v>
      </c>
      <c r="L5397" s="9"/>
      <c r="M5397" s="11"/>
      <c r="N5397" s="11"/>
      <c r="O5397" s="11"/>
      <c r="P5397" s="13"/>
      <c r="Q5397" s="11"/>
      <c r="R5397" s="11"/>
      <c r="S5397" s="11"/>
    </row>
    <row r="5398" spans="2:19" x14ac:dyDescent="0.2">
      <c r="B5398" s="11"/>
      <c r="D5398" s="14"/>
      <c r="F5398" s="11"/>
      <c r="G5398" s="11"/>
      <c r="H5398" s="15"/>
      <c r="I5398" s="11">
        <f t="shared" si="1"/>
        <v>0</v>
      </c>
      <c r="J5398" s="11"/>
      <c r="K5398" s="9">
        <f t="shared" ca="1" si="840"/>
        <v>-25.638939369999999</v>
      </c>
      <c r="L5398" s="9"/>
      <c r="M5398" s="11"/>
      <c r="N5398" s="11"/>
      <c r="O5398" s="11"/>
      <c r="P5398" s="13"/>
      <c r="Q5398" s="11"/>
      <c r="R5398" s="11"/>
      <c r="S5398" s="11"/>
    </row>
    <row r="5399" spans="2:19" x14ac:dyDescent="0.2">
      <c r="B5399" s="11"/>
      <c r="D5399" s="14"/>
      <c r="F5399" s="11"/>
      <c r="G5399" s="11"/>
      <c r="H5399" s="15"/>
      <c r="I5399" s="11">
        <f t="shared" si="1"/>
        <v>0</v>
      </c>
      <c r="J5399" s="11"/>
      <c r="K5399" s="9">
        <f t="shared" ca="1" si="840"/>
        <v>-25.638939369999999</v>
      </c>
      <c r="L5399" s="9"/>
      <c r="M5399" s="11"/>
      <c r="N5399" s="11"/>
      <c r="O5399" s="11"/>
      <c r="P5399" s="13"/>
      <c r="Q5399" s="11"/>
      <c r="R5399" s="11"/>
      <c r="S5399" s="11"/>
    </row>
    <row r="5400" spans="2:19" x14ac:dyDescent="0.2">
      <c r="B5400" s="11"/>
      <c r="D5400" s="14"/>
      <c r="F5400" s="11"/>
      <c r="G5400" s="11"/>
      <c r="H5400" s="15"/>
      <c r="I5400" s="11">
        <f t="shared" si="1"/>
        <v>0</v>
      </c>
      <c r="J5400" s="11"/>
      <c r="K5400" s="9">
        <f t="shared" ca="1" si="840"/>
        <v>-25.638939369999999</v>
      </c>
      <c r="L5400" s="9"/>
      <c r="M5400" s="11"/>
      <c r="N5400" s="11"/>
      <c r="O5400" s="11"/>
      <c r="P5400" s="13"/>
      <c r="Q5400" s="11"/>
      <c r="R5400" s="11"/>
      <c r="S5400" s="11"/>
    </row>
    <row r="5401" spans="2:19" x14ac:dyDescent="0.2">
      <c r="B5401" s="11"/>
      <c r="D5401" s="14"/>
      <c r="F5401" s="11"/>
      <c r="G5401" s="11"/>
      <c r="H5401" s="15"/>
      <c r="I5401" s="11">
        <f t="shared" si="1"/>
        <v>0</v>
      </c>
      <c r="J5401" s="11"/>
      <c r="K5401" s="9">
        <f t="shared" ca="1" si="840"/>
        <v>-25.638939369999999</v>
      </c>
      <c r="L5401" s="9"/>
      <c r="M5401" s="11"/>
      <c r="N5401" s="11"/>
      <c r="O5401" s="11"/>
      <c r="P5401" s="13"/>
      <c r="Q5401" s="11"/>
      <c r="R5401" s="11"/>
      <c r="S5401" s="11"/>
    </row>
    <row r="5402" spans="2:19" x14ac:dyDescent="0.2">
      <c r="B5402" s="11"/>
      <c r="D5402" s="14"/>
      <c r="F5402" s="11"/>
      <c r="G5402" s="11"/>
      <c r="H5402" s="15"/>
      <c r="I5402" s="11">
        <f t="shared" si="1"/>
        <v>0</v>
      </c>
      <c r="J5402" s="11"/>
      <c r="K5402" s="9">
        <f t="shared" ca="1" si="840"/>
        <v>-25.638939369999999</v>
      </c>
      <c r="L5402" s="9"/>
      <c r="M5402" s="11"/>
      <c r="N5402" s="11"/>
      <c r="O5402" s="11"/>
      <c r="P5402" s="13"/>
      <c r="Q5402" s="11"/>
      <c r="R5402" s="11"/>
      <c r="S5402" s="11"/>
    </row>
    <row r="5403" spans="2:19" x14ac:dyDescent="0.2">
      <c r="B5403" s="11"/>
      <c r="D5403" s="14"/>
      <c r="F5403" s="11"/>
      <c r="G5403" s="11"/>
      <c r="H5403" s="15"/>
      <c r="I5403" s="11">
        <f t="shared" si="1"/>
        <v>0</v>
      </c>
      <c r="J5403" s="11"/>
      <c r="K5403" s="9">
        <f t="shared" ca="1" si="840"/>
        <v>-25.638939369999999</v>
      </c>
      <c r="L5403" s="9"/>
      <c r="M5403" s="11"/>
      <c r="N5403" s="11"/>
      <c r="O5403" s="11"/>
      <c r="P5403" s="13"/>
      <c r="Q5403" s="11"/>
      <c r="R5403" s="11"/>
      <c r="S5403" s="11"/>
    </row>
    <row r="5404" spans="2:19" x14ac:dyDescent="0.2">
      <c r="B5404" s="11"/>
      <c r="D5404" s="14"/>
      <c r="F5404" s="11"/>
      <c r="G5404" s="11"/>
      <c r="H5404" s="15"/>
      <c r="I5404" s="11">
        <f t="shared" si="1"/>
        <v>0</v>
      </c>
      <c r="J5404" s="11"/>
      <c r="K5404" s="9">
        <f t="shared" ca="1" si="840"/>
        <v>-25.638939369999999</v>
      </c>
      <c r="L5404" s="9"/>
      <c r="M5404" s="11"/>
      <c r="N5404" s="11"/>
      <c r="O5404" s="11"/>
      <c r="P5404" s="13"/>
      <c r="Q5404" s="11"/>
      <c r="R5404" s="11"/>
      <c r="S5404" s="11"/>
    </row>
    <row r="5405" spans="2:19" x14ac:dyDescent="0.2">
      <c r="B5405" s="11"/>
      <c r="D5405" s="14"/>
      <c r="F5405" s="11"/>
      <c r="G5405" s="11"/>
      <c r="H5405" s="15"/>
      <c r="I5405" s="11">
        <f t="shared" si="1"/>
        <v>0</v>
      </c>
      <c r="J5405" s="11"/>
      <c r="K5405" s="9">
        <f t="shared" ca="1" si="840"/>
        <v>-25.638939369999999</v>
      </c>
      <c r="L5405" s="9"/>
      <c r="M5405" s="11"/>
      <c r="N5405" s="11"/>
      <c r="O5405" s="11"/>
      <c r="P5405" s="13"/>
      <c r="Q5405" s="11"/>
      <c r="R5405" s="11"/>
      <c r="S5405" s="11"/>
    </row>
    <row r="5406" spans="2:19" x14ac:dyDescent="0.2">
      <c r="B5406" s="11"/>
      <c r="D5406" s="14"/>
      <c r="F5406" s="11"/>
      <c r="G5406" s="11"/>
      <c r="H5406" s="15"/>
      <c r="I5406" s="11">
        <f t="shared" si="1"/>
        <v>0</v>
      </c>
      <c r="J5406" s="11"/>
      <c r="K5406" s="9">
        <f t="shared" ca="1" si="840"/>
        <v>-25.638939369999999</v>
      </c>
      <c r="L5406" s="9"/>
      <c r="M5406" s="11"/>
      <c r="N5406" s="11"/>
      <c r="O5406" s="11"/>
      <c r="P5406" s="13"/>
      <c r="Q5406" s="11"/>
      <c r="R5406" s="11"/>
      <c r="S5406" s="11"/>
    </row>
    <row r="5407" spans="2:19" x14ac:dyDescent="0.2">
      <c r="B5407" s="11"/>
      <c r="D5407" s="14"/>
      <c r="F5407" s="11"/>
      <c r="G5407" s="11"/>
      <c r="H5407" s="15"/>
      <c r="I5407" s="11">
        <f t="shared" si="1"/>
        <v>0</v>
      </c>
      <c r="J5407" s="11"/>
      <c r="K5407" s="9">
        <f t="shared" ca="1" si="840"/>
        <v>-25.638939369999999</v>
      </c>
      <c r="L5407" s="9"/>
      <c r="M5407" s="11"/>
      <c r="N5407" s="11"/>
      <c r="O5407" s="11"/>
      <c r="P5407" s="13"/>
      <c r="Q5407" s="11"/>
      <c r="R5407" s="11"/>
      <c r="S5407" s="11"/>
    </row>
    <row r="5408" spans="2:19" x14ac:dyDescent="0.2">
      <c r="B5408" s="11"/>
      <c r="D5408" s="14"/>
      <c r="F5408" s="11"/>
      <c r="G5408" s="11"/>
      <c r="H5408" s="15"/>
      <c r="I5408" s="11">
        <f t="shared" si="1"/>
        <v>0</v>
      </c>
      <c r="J5408" s="11"/>
      <c r="K5408" s="9">
        <f t="shared" ca="1" si="840"/>
        <v>-25.638939369999999</v>
      </c>
      <c r="L5408" s="9"/>
      <c r="M5408" s="11"/>
      <c r="N5408" s="11"/>
      <c r="O5408" s="11"/>
      <c r="P5408" s="13"/>
      <c r="Q5408" s="11"/>
      <c r="R5408" s="11"/>
      <c r="S5408" s="11"/>
    </row>
    <row r="5409" spans="2:19" x14ac:dyDescent="0.2">
      <c r="B5409" s="11"/>
      <c r="D5409" s="14"/>
      <c r="F5409" s="11"/>
      <c r="G5409" s="11"/>
      <c r="H5409" s="15"/>
      <c r="I5409" s="11">
        <f t="shared" si="1"/>
        <v>0</v>
      </c>
      <c r="J5409" s="11"/>
      <c r="K5409" s="9">
        <f t="shared" ca="1" si="840"/>
        <v>-25.638939369999999</v>
      </c>
      <c r="L5409" s="9"/>
      <c r="M5409" s="11"/>
      <c r="N5409" s="11"/>
      <c r="O5409" s="11"/>
      <c r="P5409" s="13"/>
      <c r="Q5409" s="11"/>
      <c r="R5409" s="11"/>
      <c r="S5409" s="11"/>
    </row>
    <row r="5410" spans="2:19" x14ac:dyDescent="0.2">
      <c r="B5410" s="11"/>
      <c r="D5410" s="14"/>
      <c r="F5410" s="11"/>
      <c r="G5410" s="11"/>
      <c r="H5410" s="15"/>
      <c r="I5410" s="11">
        <f t="shared" si="1"/>
        <v>0</v>
      </c>
      <c r="J5410" s="11"/>
      <c r="K5410" s="9">
        <f t="shared" ca="1" si="840"/>
        <v>-25.638939369999999</v>
      </c>
      <c r="L5410" s="9"/>
      <c r="M5410" s="11"/>
      <c r="N5410" s="11"/>
      <c r="O5410" s="11"/>
      <c r="P5410" s="13"/>
      <c r="Q5410" s="11"/>
      <c r="R5410" s="11"/>
      <c r="S5410" s="11"/>
    </row>
    <row r="5411" spans="2:19" x14ac:dyDescent="0.2">
      <c r="B5411" s="11"/>
      <c r="D5411" s="14"/>
      <c r="F5411" s="11"/>
      <c r="G5411" s="11"/>
      <c r="H5411" s="15"/>
      <c r="I5411" s="11">
        <f t="shared" si="1"/>
        <v>0</v>
      </c>
      <c r="J5411" s="11"/>
      <c r="K5411" s="9">
        <f t="shared" ca="1" si="840"/>
        <v>-25.638939369999999</v>
      </c>
      <c r="L5411" s="9"/>
      <c r="M5411" s="11"/>
      <c r="N5411" s="11"/>
      <c r="O5411" s="11"/>
      <c r="P5411" s="13"/>
      <c r="Q5411" s="11"/>
      <c r="R5411" s="11"/>
      <c r="S5411" s="11"/>
    </row>
    <row r="5412" spans="2:19" x14ac:dyDescent="0.2">
      <c r="B5412" s="11"/>
      <c r="D5412" s="14"/>
      <c r="F5412" s="11"/>
      <c r="G5412" s="11"/>
      <c r="H5412" s="15"/>
      <c r="I5412" s="11">
        <f t="shared" si="1"/>
        <v>0</v>
      </c>
      <c r="J5412" s="11"/>
      <c r="K5412" s="9">
        <f t="shared" ca="1" si="840"/>
        <v>-25.638939369999999</v>
      </c>
      <c r="L5412" s="9"/>
      <c r="M5412" s="11"/>
      <c r="N5412" s="11"/>
      <c r="O5412" s="11"/>
      <c r="P5412" s="13"/>
      <c r="Q5412" s="11"/>
      <c r="R5412" s="11"/>
      <c r="S5412" s="11"/>
    </row>
    <row r="5413" spans="2:19" x14ac:dyDescent="0.2">
      <c r="B5413" s="11"/>
      <c r="D5413" s="14"/>
      <c r="F5413" s="11"/>
      <c r="G5413" s="11"/>
      <c r="H5413" s="15"/>
      <c r="I5413" s="11">
        <f t="shared" si="1"/>
        <v>0</v>
      </c>
      <c r="J5413" s="11"/>
      <c r="K5413" s="9">
        <f t="shared" ca="1" si="840"/>
        <v>-25.638939369999999</v>
      </c>
      <c r="L5413" s="9"/>
      <c r="M5413" s="11"/>
      <c r="N5413" s="11"/>
      <c r="O5413" s="11"/>
      <c r="P5413" s="13"/>
      <c r="Q5413" s="11"/>
      <c r="R5413" s="11"/>
      <c r="S5413" s="11"/>
    </row>
    <row r="5414" spans="2:19" x14ac:dyDescent="0.2">
      <c r="B5414" s="11"/>
      <c r="D5414" s="14"/>
      <c r="F5414" s="11"/>
      <c r="G5414" s="11"/>
      <c r="H5414" s="15"/>
      <c r="I5414" s="11">
        <f t="shared" si="1"/>
        <v>0</v>
      </c>
      <c r="J5414" s="11"/>
      <c r="K5414" s="9">
        <f t="shared" ca="1" si="840"/>
        <v>-25.638939369999999</v>
      </c>
      <c r="L5414" s="9"/>
      <c r="M5414" s="11"/>
      <c r="N5414" s="11"/>
      <c r="O5414" s="11"/>
      <c r="P5414" s="13"/>
      <c r="Q5414" s="11"/>
      <c r="R5414" s="11"/>
      <c r="S5414" s="11"/>
    </row>
    <row r="5415" spans="2:19" x14ac:dyDescent="0.2">
      <c r="B5415" s="11"/>
      <c r="D5415" s="14"/>
      <c r="F5415" s="11"/>
      <c r="G5415" s="11"/>
      <c r="H5415" s="15"/>
      <c r="I5415" s="11">
        <f t="shared" si="1"/>
        <v>0</v>
      </c>
      <c r="J5415" s="11"/>
      <c r="K5415" s="9">
        <f t="shared" ca="1" si="840"/>
        <v>-25.638939369999999</v>
      </c>
      <c r="L5415" s="9"/>
      <c r="M5415" s="11"/>
      <c r="N5415" s="11"/>
      <c r="O5415" s="11"/>
      <c r="P5415" s="13"/>
      <c r="Q5415" s="11"/>
      <c r="R5415" s="11"/>
      <c r="S5415" s="11"/>
    </row>
    <row r="5416" spans="2:19" x14ac:dyDescent="0.2">
      <c r="B5416" s="11"/>
      <c r="D5416" s="14"/>
      <c r="F5416" s="11"/>
      <c r="G5416" s="11"/>
      <c r="H5416" s="15"/>
      <c r="I5416" s="11">
        <f t="shared" si="1"/>
        <v>0</v>
      </c>
      <c r="J5416" s="11"/>
      <c r="K5416" s="9">
        <f t="shared" ca="1" si="840"/>
        <v>-25.638939369999999</v>
      </c>
      <c r="L5416" s="9"/>
      <c r="M5416" s="11"/>
      <c r="N5416" s="11"/>
      <c r="O5416" s="11"/>
      <c r="P5416" s="13"/>
      <c r="Q5416" s="11"/>
      <c r="R5416" s="11"/>
      <c r="S5416" s="11"/>
    </row>
    <row r="5417" spans="2:19" x14ac:dyDescent="0.2">
      <c r="B5417" s="11"/>
      <c r="D5417" s="14"/>
      <c r="F5417" s="11"/>
      <c r="G5417" s="11"/>
      <c r="H5417" s="15"/>
      <c r="I5417" s="11">
        <f t="shared" si="1"/>
        <v>0</v>
      </c>
      <c r="J5417" s="11"/>
      <c r="K5417" s="9">
        <f t="shared" ca="1" si="840"/>
        <v>-25.638939369999999</v>
      </c>
      <c r="L5417" s="9"/>
      <c r="M5417" s="11"/>
      <c r="N5417" s="11"/>
      <c r="O5417" s="11"/>
      <c r="P5417" s="13"/>
      <c r="Q5417" s="11"/>
      <c r="R5417" s="11"/>
      <c r="S5417" s="11"/>
    </row>
    <row r="5418" spans="2:19" x14ac:dyDescent="0.2">
      <c r="B5418" s="11"/>
      <c r="D5418" s="14"/>
      <c r="F5418" s="11"/>
      <c r="G5418" s="11"/>
      <c r="H5418" s="15"/>
      <c r="I5418" s="11">
        <f t="shared" si="1"/>
        <v>0</v>
      </c>
      <c r="J5418" s="11"/>
      <c r="K5418" s="9">
        <f t="shared" ca="1" si="840"/>
        <v>-25.638939369999999</v>
      </c>
      <c r="L5418" s="9"/>
      <c r="M5418" s="11"/>
      <c r="N5418" s="11"/>
      <c r="O5418" s="11"/>
      <c r="P5418" s="13"/>
      <c r="Q5418" s="11"/>
      <c r="R5418" s="11"/>
      <c r="S5418" s="11"/>
    </row>
    <row r="5419" spans="2:19" x14ac:dyDescent="0.2">
      <c r="B5419" s="11"/>
      <c r="D5419" s="14"/>
      <c r="F5419" s="11"/>
      <c r="G5419" s="11"/>
      <c r="H5419" s="15"/>
      <c r="I5419" s="11">
        <f t="shared" si="1"/>
        <v>0</v>
      </c>
      <c r="J5419" s="11"/>
      <c r="K5419" s="9">
        <f t="shared" ca="1" si="840"/>
        <v>-25.638939369999999</v>
      </c>
      <c r="L5419" s="9"/>
      <c r="M5419" s="11"/>
      <c r="N5419" s="11"/>
      <c r="O5419" s="11"/>
      <c r="P5419" s="13"/>
      <c r="Q5419" s="11"/>
      <c r="R5419" s="11"/>
      <c r="S5419" s="11"/>
    </row>
    <row r="5420" spans="2:19" x14ac:dyDescent="0.2">
      <c r="B5420" s="11"/>
      <c r="D5420" s="14"/>
      <c r="F5420" s="11"/>
      <c r="G5420" s="11"/>
      <c r="H5420" s="15"/>
      <c r="I5420" s="11">
        <f t="shared" si="1"/>
        <v>0</v>
      </c>
      <c r="J5420" s="11"/>
      <c r="K5420" s="9">
        <f t="shared" ca="1" si="840"/>
        <v>-25.638939369999999</v>
      </c>
      <c r="L5420" s="9"/>
      <c r="M5420" s="11"/>
      <c r="N5420" s="11"/>
      <c r="O5420" s="11"/>
      <c r="P5420" s="13"/>
      <c r="Q5420" s="11"/>
      <c r="R5420" s="11"/>
      <c r="S5420" s="11"/>
    </row>
    <row r="5421" spans="2:19" x14ac:dyDescent="0.2">
      <c r="B5421" s="11"/>
      <c r="D5421" s="14"/>
      <c r="F5421" s="11"/>
      <c r="G5421" s="11"/>
      <c r="H5421" s="15"/>
      <c r="I5421" s="11">
        <f t="shared" si="1"/>
        <v>0</v>
      </c>
      <c r="J5421" s="11"/>
      <c r="K5421" s="9">
        <f t="shared" ca="1" si="840"/>
        <v>-25.638939369999999</v>
      </c>
      <c r="L5421" s="9"/>
      <c r="M5421" s="11"/>
      <c r="N5421" s="11"/>
      <c r="O5421" s="11"/>
      <c r="P5421" s="13"/>
      <c r="Q5421" s="11"/>
      <c r="R5421" s="11"/>
      <c r="S5421" s="11"/>
    </row>
    <row r="5422" spans="2:19" x14ac:dyDescent="0.2">
      <c r="B5422" s="11"/>
      <c r="D5422" s="14"/>
      <c r="F5422" s="11"/>
      <c r="G5422" s="11"/>
      <c r="H5422" s="15"/>
      <c r="I5422" s="11">
        <f t="shared" si="1"/>
        <v>0</v>
      </c>
      <c r="J5422" s="11"/>
      <c r="K5422" s="9">
        <f t="shared" ca="1" si="840"/>
        <v>-25.638939369999999</v>
      </c>
      <c r="L5422" s="9"/>
      <c r="M5422" s="11"/>
      <c r="N5422" s="11"/>
      <c r="O5422" s="11"/>
      <c r="P5422" s="13"/>
      <c r="Q5422" s="11"/>
      <c r="R5422" s="11"/>
      <c r="S5422" s="11"/>
    </row>
    <row r="5423" spans="2:19" x14ac:dyDescent="0.2">
      <c r="B5423" s="11"/>
      <c r="D5423" s="14"/>
      <c r="F5423" s="11"/>
      <c r="G5423" s="11"/>
      <c r="H5423" s="15"/>
      <c r="I5423" s="11">
        <f t="shared" si="1"/>
        <v>0</v>
      </c>
      <c r="J5423" s="11"/>
      <c r="K5423" s="9">
        <f t="shared" ca="1" si="840"/>
        <v>-25.638939369999999</v>
      </c>
      <c r="L5423" s="9"/>
      <c r="M5423" s="11"/>
      <c r="N5423" s="11"/>
      <c r="O5423" s="11"/>
      <c r="P5423" s="13"/>
      <c r="Q5423" s="11"/>
      <c r="R5423" s="11"/>
      <c r="S5423" s="11"/>
    </row>
    <row r="5424" spans="2:19" x14ac:dyDescent="0.2">
      <c r="B5424" s="11"/>
      <c r="D5424" s="14"/>
      <c r="F5424" s="11"/>
      <c r="G5424" s="11"/>
      <c r="H5424" s="15"/>
      <c r="I5424" s="11">
        <f t="shared" si="1"/>
        <v>0</v>
      </c>
      <c r="J5424" s="11"/>
      <c r="K5424" s="9">
        <f t="shared" ca="1" si="840"/>
        <v>-25.638939369999999</v>
      </c>
      <c r="L5424" s="9"/>
      <c r="M5424" s="11"/>
      <c r="N5424" s="11"/>
      <c r="O5424" s="11"/>
      <c r="P5424" s="13"/>
      <c r="Q5424" s="11"/>
      <c r="R5424" s="11"/>
      <c r="S5424" s="11"/>
    </row>
    <row r="5425" spans="2:19" x14ac:dyDescent="0.2">
      <c r="B5425" s="11"/>
      <c r="D5425" s="14"/>
      <c r="F5425" s="11"/>
      <c r="G5425" s="11"/>
      <c r="H5425" s="15"/>
      <c r="I5425" s="11">
        <f t="shared" si="1"/>
        <v>0</v>
      </c>
      <c r="J5425" s="11"/>
      <c r="K5425" s="9">
        <f t="shared" ca="1" si="840"/>
        <v>-25.638939369999999</v>
      </c>
      <c r="L5425" s="9"/>
      <c r="M5425" s="11"/>
      <c r="N5425" s="11"/>
      <c r="O5425" s="11"/>
      <c r="P5425" s="13"/>
      <c r="Q5425" s="11"/>
      <c r="R5425" s="11"/>
      <c r="S5425" s="11"/>
    </row>
    <row r="5426" spans="2:19" x14ac:dyDescent="0.2">
      <c r="B5426" s="11"/>
      <c r="D5426" s="14"/>
      <c r="F5426" s="11"/>
      <c r="G5426" s="11"/>
      <c r="H5426" s="15"/>
      <c r="I5426" s="11">
        <f t="shared" si="1"/>
        <v>0</v>
      </c>
      <c r="J5426" s="11"/>
      <c r="K5426" s="9">
        <f t="shared" ca="1" si="840"/>
        <v>-25.638939369999999</v>
      </c>
      <c r="L5426" s="9"/>
      <c r="M5426" s="11"/>
      <c r="N5426" s="11"/>
      <c r="O5426" s="11"/>
      <c r="P5426" s="13"/>
      <c r="Q5426" s="11"/>
      <c r="R5426" s="11"/>
      <c r="S5426" s="11"/>
    </row>
    <row r="5427" spans="2:19" x14ac:dyDescent="0.2">
      <c r="B5427" s="11"/>
      <c r="D5427" s="14"/>
      <c r="F5427" s="11"/>
      <c r="G5427" s="11"/>
      <c r="H5427" s="15"/>
      <c r="I5427" s="11">
        <f t="shared" si="1"/>
        <v>0</v>
      </c>
      <c r="J5427" s="11"/>
      <c r="K5427" s="9">
        <f t="shared" ca="1" si="840"/>
        <v>-25.638939369999999</v>
      </c>
      <c r="L5427" s="9"/>
      <c r="M5427" s="11"/>
      <c r="N5427" s="11"/>
      <c r="O5427" s="11"/>
      <c r="P5427" s="13"/>
      <c r="Q5427" s="11"/>
      <c r="R5427" s="11"/>
      <c r="S5427" s="11"/>
    </row>
    <row r="5428" spans="2:19" x14ac:dyDescent="0.2">
      <c r="B5428" s="11"/>
      <c r="D5428" s="14"/>
      <c r="F5428" s="11"/>
      <c r="G5428" s="11"/>
      <c r="H5428" s="15"/>
      <c r="I5428" s="11">
        <f t="shared" si="1"/>
        <v>0</v>
      </c>
      <c r="J5428" s="11"/>
      <c r="K5428" s="9">
        <f t="shared" ca="1" si="840"/>
        <v>-25.638939369999999</v>
      </c>
      <c r="L5428" s="9"/>
      <c r="M5428" s="11"/>
      <c r="N5428" s="11"/>
      <c r="O5428" s="11"/>
      <c r="P5428" s="13"/>
      <c r="Q5428" s="11"/>
      <c r="R5428" s="11"/>
      <c r="S5428" s="11"/>
    </row>
    <row r="5429" spans="2:19" x14ac:dyDescent="0.2">
      <c r="B5429" s="11"/>
      <c r="D5429" s="14"/>
      <c r="F5429" s="11"/>
      <c r="G5429" s="11"/>
      <c r="H5429" s="15"/>
      <c r="I5429" s="11">
        <f t="shared" si="1"/>
        <v>0</v>
      </c>
      <c r="J5429" s="11"/>
      <c r="K5429" s="9">
        <f t="shared" ca="1" si="840"/>
        <v>-25.638939369999999</v>
      </c>
      <c r="L5429" s="9"/>
      <c r="M5429" s="11"/>
      <c r="N5429" s="11"/>
      <c r="O5429" s="11"/>
      <c r="P5429" s="13"/>
      <c r="Q5429" s="11"/>
      <c r="R5429" s="11"/>
      <c r="S5429" s="11"/>
    </row>
    <row r="5430" spans="2:19" x14ac:dyDescent="0.2">
      <c r="B5430" s="11"/>
      <c r="D5430" s="14"/>
      <c r="F5430" s="11"/>
      <c r="G5430" s="11"/>
      <c r="H5430" s="15"/>
      <c r="I5430" s="11">
        <f t="shared" si="1"/>
        <v>0</v>
      </c>
      <c r="J5430" s="11"/>
      <c r="K5430" s="9">
        <f t="shared" ca="1" si="840"/>
        <v>-25.638939369999999</v>
      </c>
      <c r="L5430" s="9"/>
      <c r="M5430" s="11"/>
      <c r="N5430" s="11"/>
      <c r="O5430" s="11"/>
      <c r="P5430" s="13"/>
      <c r="Q5430" s="11"/>
      <c r="R5430" s="11"/>
      <c r="S5430" s="11"/>
    </row>
    <row r="5431" spans="2:19" x14ac:dyDescent="0.2">
      <c r="B5431" s="11"/>
      <c r="D5431" s="14"/>
      <c r="F5431" s="11"/>
      <c r="G5431" s="11"/>
      <c r="H5431" s="15"/>
      <c r="I5431" s="11">
        <f t="shared" si="1"/>
        <v>0</v>
      </c>
      <c r="J5431" s="11"/>
      <c r="K5431" s="9">
        <f t="shared" ca="1" si="840"/>
        <v>-25.638939369999999</v>
      </c>
      <c r="L5431" s="9"/>
      <c r="M5431" s="11"/>
      <c r="N5431" s="11"/>
      <c r="O5431" s="11"/>
      <c r="P5431" s="13"/>
      <c r="Q5431" s="11"/>
      <c r="R5431" s="11"/>
      <c r="S5431" s="11"/>
    </row>
    <row r="5432" spans="2:19" x14ac:dyDescent="0.2">
      <c r="B5432" s="11"/>
      <c r="D5432" s="14"/>
      <c r="F5432" s="11"/>
      <c r="G5432" s="11"/>
      <c r="H5432" s="15"/>
      <c r="I5432" s="11">
        <f t="shared" si="1"/>
        <v>0</v>
      </c>
      <c r="J5432" s="11"/>
      <c r="K5432" s="9">
        <f t="shared" ca="1" si="840"/>
        <v>-25.638939369999999</v>
      </c>
      <c r="L5432" s="9"/>
      <c r="M5432" s="11"/>
      <c r="N5432" s="11"/>
      <c r="O5432" s="11"/>
      <c r="P5432" s="13"/>
      <c r="Q5432" s="11"/>
      <c r="R5432" s="11"/>
      <c r="S5432" s="11"/>
    </row>
    <row r="5433" spans="2:19" x14ac:dyDescent="0.2">
      <c r="B5433" s="11"/>
      <c r="D5433" s="14"/>
      <c r="F5433" s="11"/>
      <c r="G5433" s="11"/>
      <c r="H5433" s="15"/>
      <c r="I5433" s="11">
        <f t="shared" si="1"/>
        <v>0</v>
      </c>
      <c r="J5433" s="11"/>
      <c r="K5433" s="9">
        <f t="shared" ca="1" si="840"/>
        <v>-25.638939369999999</v>
      </c>
      <c r="L5433" s="9"/>
      <c r="M5433" s="11"/>
      <c r="N5433" s="11"/>
      <c r="O5433" s="11"/>
      <c r="P5433" s="13"/>
      <c r="Q5433" s="11"/>
      <c r="R5433" s="11"/>
      <c r="S5433" s="11"/>
    </row>
    <row r="5434" spans="2:19" x14ac:dyDescent="0.2">
      <c r="B5434" s="11"/>
      <c r="D5434" s="14"/>
      <c r="F5434" s="11"/>
      <c r="G5434" s="11"/>
      <c r="H5434" s="15"/>
      <c r="I5434" s="11">
        <f t="shared" si="1"/>
        <v>0</v>
      </c>
      <c r="J5434" s="11"/>
      <c r="K5434" s="9">
        <f t="shared" ca="1" si="840"/>
        <v>-25.638939369999999</v>
      </c>
      <c r="L5434" s="9"/>
      <c r="M5434" s="11"/>
      <c r="N5434" s="11"/>
      <c r="O5434" s="11"/>
      <c r="P5434" s="13"/>
      <c r="Q5434" s="11"/>
      <c r="R5434" s="11"/>
      <c r="S5434" s="11"/>
    </row>
    <row r="5435" spans="2:19" x14ac:dyDescent="0.2">
      <c r="B5435" s="11"/>
      <c r="D5435" s="14"/>
      <c r="F5435" s="11"/>
      <c r="G5435" s="11"/>
      <c r="H5435" s="15"/>
      <c r="I5435" s="11">
        <f t="shared" si="1"/>
        <v>0</v>
      </c>
      <c r="J5435" s="11"/>
      <c r="K5435" s="9">
        <f t="shared" ca="1" si="840"/>
        <v>-25.638939369999999</v>
      </c>
      <c r="L5435" s="9"/>
      <c r="M5435" s="11"/>
      <c r="N5435" s="11"/>
      <c r="O5435" s="11"/>
      <c r="P5435" s="13"/>
      <c r="Q5435" s="11"/>
      <c r="R5435" s="11"/>
      <c r="S5435" s="11"/>
    </row>
    <row r="5436" spans="2:19" x14ac:dyDescent="0.2">
      <c r="B5436" s="11"/>
      <c r="D5436" s="14"/>
      <c r="F5436" s="11"/>
      <c r="G5436" s="11"/>
      <c r="H5436" s="15"/>
      <c r="I5436" s="11">
        <f t="shared" si="1"/>
        <v>0</v>
      </c>
      <c r="J5436" s="11"/>
      <c r="K5436" s="9">
        <f t="shared" ca="1" si="840"/>
        <v>-25.638939369999999</v>
      </c>
      <c r="L5436" s="9"/>
      <c r="M5436" s="11"/>
      <c r="N5436" s="11"/>
      <c r="O5436" s="11"/>
      <c r="P5436" s="13"/>
      <c r="Q5436" s="11"/>
      <c r="R5436" s="11"/>
      <c r="S5436" s="11"/>
    </row>
    <row r="5437" spans="2:19" x14ac:dyDescent="0.2">
      <c r="B5437" s="11"/>
      <c r="D5437" s="14"/>
      <c r="F5437" s="11"/>
      <c r="G5437" s="11"/>
      <c r="H5437" s="15"/>
      <c r="I5437" s="11">
        <f t="shared" si="1"/>
        <v>0</v>
      </c>
      <c r="J5437" s="11"/>
      <c r="K5437" s="9">
        <f t="shared" ca="1" si="840"/>
        <v>-25.638939369999999</v>
      </c>
      <c r="L5437" s="9"/>
      <c r="M5437" s="11"/>
      <c r="N5437" s="11"/>
      <c r="O5437" s="11"/>
      <c r="P5437" s="13"/>
      <c r="Q5437" s="11"/>
      <c r="R5437" s="11"/>
      <c r="S5437" s="11"/>
    </row>
    <row r="5438" spans="2:19" x14ac:dyDescent="0.2">
      <c r="B5438" s="11"/>
      <c r="D5438" s="14"/>
      <c r="F5438" s="11"/>
      <c r="G5438" s="11"/>
      <c r="H5438" s="15"/>
      <c r="I5438" s="11">
        <f t="shared" si="1"/>
        <v>0</v>
      </c>
      <c r="J5438" s="11"/>
      <c r="K5438" s="9">
        <f t="shared" ca="1" si="840"/>
        <v>-25.638939369999999</v>
      </c>
      <c r="L5438" s="9"/>
      <c r="M5438" s="11"/>
      <c r="N5438" s="11"/>
      <c r="O5438" s="11"/>
      <c r="P5438" s="13"/>
      <c r="Q5438" s="11"/>
      <c r="R5438" s="11"/>
      <c r="S5438" s="11"/>
    </row>
    <row r="5439" spans="2:19" x14ac:dyDescent="0.2">
      <c r="B5439" s="11"/>
      <c r="D5439" s="14"/>
      <c r="F5439" s="11"/>
      <c r="G5439" s="11"/>
      <c r="H5439" s="15"/>
      <c r="I5439" s="11">
        <f t="shared" si="1"/>
        <v>0</v>
      </c>
      <c r="J5439" s="11"/>
      <c r="K5439" s="9">
        <f t="shared" ca="1" si="840"/>
        <v>-25.638939369999999</v>
      </c>
      <c r="L5439" s="9"/>
      <c r="M5439" s="11"/>
      <c r="N5439" s="11"/>
      <c r="O5439" s="11"/>
      <c r="P5439" s="13"/>
      <c r="Q5439" s="11"/>
      <c r="R5439" s="11"/>
      <c r="S5439" s="11"/>
    </row>
    <row r="5440" spans="2:19" x14ac:dyDescent="0.2">
      <c r="B5440" s="11"/>
      <c r="D5440" s="14"/>
      <c r="F5440" s="11"/>
      <c r="G5440" s="11"/>
      <c r="H5440" s="15"/>
      <c r="I5440" s="11">
        <f t="shared" si="1"/>
        <v>0</v>
      </c>
      <c r="J5440" s="11"/>
      <c r="K5440" s="9">
        <f t="shared" ca="1" si="840"/>
        <v>-25.638939369999999</v>
      </c>
      <c r="L5440" s="9"/>
      <c r="M5440" s="11"/>
      <c r="N5440" s="11"/>
      <c r="O5440" s="11"/>
      <c r="P5440" s="13"/>
      <c r="Q5440" s="11"/>
      <c r="R5440" s="11"/>
      <c r="S5440" s="11"/>
    </row>
    <row r="5441" spans="2:19" x14ac:dyDescent="0.2">
      <c r="B5441" s="11"/>
      <c r="D5441" s="14"/>
      <c r="F5441" s="11"/>
      <c r="G5441" s="11"/>
      <c r="H5441" s="15"/>
      <c r="I5441" s="11">
        <f t="shared" si="1"/>
        <v>0</v>
      </c>
      <c r="J5441" s="11"/>
      <c r="K5441" s="9">
        <f t="shared" ca="1" si="840"/>
        <v>-25.638939369999999</v>
      </c>
      <c r="L5441" s="9"/>
      <c r="M5441" s="11"/>
      <c r="N5441" s="11"/>
      <c r="O5441" s="11"/>
      <c r="P5441" s="13"/>
      <c r="Q5441" s="11"/>
      <c r="R5441" s="11"/>
      <c r="S5441" s="11"/>
    </row>
    <row r="5442" spans="2:19" x14ac:dyDescent="0.2">
      <c r="B5442" s="11"/>
      <c r="D5442" s="14"/>
      <c r="F5442" s="11"/>
      <c r="G5442" s="11"/>
      <c r="H5442" s="15"/>
      <c r="I5442" s="11">
        <f t="shared" si="1"/>
        <v>0</v>
      </c>
      <c r="J5442" s="11"/>
      <c r="K5442" s="9">
        <f t="shared" ca="1" si="840"/>
        <v>-25.638939369999999</v>
      </c>
      <c r="L5442" s="9"/>
      <c r="M5442" s="11"/>
      <c r="N5442" s="11"/>
      <c r="O5442" s="11"/>
      <c r="P5442" s="13"/>
      <c r="Q5442" s="11"/>
      <c r="R5442" s="11"/>
      <c r="S5442" s="11"/>
    </row>
    <row r="5443" spans="2:19" x14ac:dyDescent="0.2">
      <c r="B5443" s="11"/>
      <c r="D5443" s="14"/>
      <c r="F5443" s="11"/>
      <c r="G5443" s="11"/>
      <c r="H5443" s="15"/>
      <c r="I5443" s="11">
        <f t="shared" si="1"/>
        <v>0</v>
      </c>
      <c r="J5443" s="11"/>
      <c r="K5443" s="9">
        <f t="shared" ref="K5443:K5506" ca="1" si="841">K5442+J5442*DeltaT</f>
        <v>-25.638939369999999</v>
      </c>
      <c r="L5443" s="9"/>
      <c r="M5443" s="11"/>
      <c r="N5443" s="11"/>
      <c r="O5443" s="11"/>
      <c r="P5443" s="13"/>
      <c r="Q5443" s="11"/>
      <c r="R5443" s="11"/>
      <c r="S5443" s="11"/>
    </row>
    <row r="5444" spans="2:19" x14ac:dyDescent="0.2">
      <c r="B5444" s="11"/>
      <c r="D5444" s="14"/>
      <c r="F5444" s="11"/>
      <c r="G5444" s="11"/>
      <c r="H5444" s="15"/>
      <c r="I5444" s="11">
        <f t="shared" si="1"/>
        <v>0</v>
      </c>
      <c r="J5444" s="11"/>
      <c r="K5444" s="9">
        <f t="shared" ca="1" si="841"/>
        <v>-25.638939369999999</v>
      </c>
      <c r="L5444" s="9"/>
      <c r="M5444" s="11"/>
      <c r="N5444" s="11"/>
      <c r="O5444" s="11"/>
      <c r="P5444" s="13"/>
      <c r="Q5444" s="11"/>
      <c r="R5444" s="11"/>
      <c r="S5444" s="11"/>
    </row>
    <row r="5445" spans="2:19" x14ac:dyDescent="0.2">
      <c r="B5445" s="11"/>
      <c r="D5445" s="14"/>
      <c r="F5445" s="11"/>
      <c r="G5445" s="11"/>
      <c r="H5445" s="15"/>
      <c r="I5445" s="11">
        <f t="shared" si="1"/>
        <v>0</v>
      </c>
      <c r="J5445" s="11"/>
      <c r="K5445" s="9">
        <f t="shared" ca="1" si="841"/>
        <v>-25.638939369999999</v>
      </c>
      <c r="L5445" s="9"/>
      <c r="M5445" s="11"/>
      <c r="N5445" s="11"/>
      <c r="O5445" s="11"/>
      <c r="P5445" s="13"/>
      <c r="Q5445" s="11"/>
      <c r="R5445" s="11"/>
      <c r="S5445" s="11"/>
    </row>
    <row r="5446" spans="2:19" x14ac:dyDescent="0.2">
      <c r="B5446" s="11"/>
      <c r="D5446" s="14"/>
      <c r="F5446" s="11"/>
      <c r="G5446" s="11"/>
      <c r="H5446" s="15"/>
      <c r="I5446" s="11">
        <f t="shared" si="1"/>
        <v>0</v>
      </c>
      <c r="J5446" s="11"/>
      <c r="K5446" s="9">
        <f t="shared" ca="1" si="841"/>
        <v>-25.638939369999999</v>
      </c>
      <c r="L5446" s="9"/>
      <c r="M5446" s="11"/>
      <c r="N5446" s="11"/>
      <c r="O5446" s="11"/>
      <c r="P5446" s="13"/>
      <c r="Q5446" s="11"/>
      <c r="R5446" s="11"/>
      <c r="S5446" s="11"/>
    </row>
    <row r="5447" spans="2:19" x14ac:dyDescent="0.2">
      <c r="B5447" s="11"/>
      <c r="D5447" s="14"/>
      <c r="F5447" s="11"/>
      <c r="G5447" s="11"/>
      <c r="H5447" s="15"/>
      <c r="I5447" s="11">
        <f t="shared" si="1"/>
        <v>0</v>
      </c>
      <c r="J5447" s="11"/>
      <c r="K5447" s="9">
        <f t="shared" ca="1" si="841"/>
        <v>-25.638939369999999</v>
      </c>
      <c r="L5447" s="9"/>
      <c r="M5447" s="11"/>
      <c r="N5447" s="11"/>
      <c r="O5447" s="11"/>
      <c r="P5447" s="13"/>
      <c r="Q5447" s="11"/>
      <c r="R5447" s="11"/>
      <c r="S5447" s="11"/>
    </row>
    <row r="5448" spans="2:19" x14ac:dyDescent="0.2">
      <c r="B5448" s="11"/>
      <c r="D5448" s="14"/>
      <c r="F5448" s="11"/>
      <c r="G5448" s="11"/>
      <c r="H5448" s="15"/>
      <c r="I5448" s="11">
        <f t="shared" si="1"/>
        <v>0</v>
      </c>
      <c r="J5448" s="11"/>
      <c r="K5448" s="9">
        <f t="shared" ca="1" si="841"/>
        <v>-25.638939369999999</v>
      </c>
      <c r="L5448" s="9"/>
      <c r="M5448" s="11"/>
      <c r="N5448" s="11"/>
      <c r="O5448" s="11"/>
      <c r="P5448" s="13"/>
      <c r="Q5448" s="11"/>
      <c r="R5448" s="11"/>
      <c r="S5448" s="11"/>
    </row>
    <row r="5449" spans="2:19" x14ac:dyDescent="0.2">
      <c r="B5449" s="11"/>
      <c r="D5449" s="14"/>
      <c r="F5449" s="11"/>
      <c r="G5449" s="11"/>
      <c r="H5449" s="15"/>
      <c r="I5449" s="11">
        <f t="shared" si="1"/>
        <v>0</v>
      </c>
      <c r="J5449" s="11"/>
      <c r="K5449" s="9">
        <f t="shared" ca="1" si="841"/>
        <v>-25.638939369999999</v>
      </c>
      <c r="L5449" s="9"/>
      <c r="M5449" s="11"/>
      <c r="N5449" s="11"/>
      <c r="O5449" s="11"/>
      <c r="P5449" s="13"/>
      <c r="Q5449" s="11"/>
      <c r="R5449" s="11"/>
      <c r="S5449" s="11"/>
    </row>
    <row r="5450" spans="2:19" x14ac:dyDescent="0.2">
      <c r="B5450" s="11"/>
      <c r="D5450" s="14"/>
      <c r="F5450" s="11"/>
      <c r="G5450" s="11"/>
      <c r="H5450" s="15"/>
      <c r="I5450" s="11">
        <f t="shared" si="1"/>
        <v>0</v>
      </c>
      <c r="J5450" s="11"/>
      <c r="K5450" s="9">
        <f t="shared" ca="1" si="841"/>
        <v>-25.638939369999999</v>
      </c>
      <c r="L5450" s="9"/>
      <c r="M5450" s="11"/>
      <c r="N5450" s="11"/>
      <c r="O5450" s="11"/>
      <c r="P5450" s="13"/>
      <c r="Q5450" s="11"/>
      <c r="R5450" s="11"/>
      <c r="S5450" s="11"/>
    </row>
    <row r="5451" spans="2:19" x14ac:dyDescent="0.2">
      <c r="B5451" s="11"/>
      <c r="D5451" s="14"/>
      <c r="F5451" s="11"/>
      <c r="G5451" s="11"/>
      <c r="H5451" s="15"/>
      <c r="I5451" s="11">
        <f t="shared" si="1"/>
        <v>0</v>
      </c>
      <c r="J5451" s="11"/>
      <c r="K5451" s="9">
        <f t="shared" ca="1" si="841"/>
        <v>-25.638939369999999</v>
      </c>
      <c r="L5451" s="9"/>
      <c r="M5451" s="11"/>
      <c r="N5451" s="11"/>
      <c r="O5451" s="11"/>
      <c r="P5451" s="13"/>
      <c r="Q5451" s="11"/>
      <c r="R5451" s="11"/>
      <c r="S5451" s="11"/>
    </row>
    <row r="5452" spans="2:19" x14ac:dyDescent="0.2">
      <c r="B5452" s="11"/>
      <c r="D5452" s="14"/>
      <c r="F5452" s="11"/>
      <c r="G5452" s="11"/>
      <c r="H5452" s="15"/>
      <c r="I5452" s="11">
        <f t="shared" si="1"/>
        <v>0</v>
      </c>
      <c r="J5452" s="11"/>
      <c r="K5452" s="9">
        <f t="shared" ca="1" si="841"/>
        <v>-25.638939369999999</v>
      </c>
      <c r="L5452" s="9"/>
      <c r="M5452" s="11"/>
      <c r="N5452" s="11"/>
      <c r="O5452" s="11"/>
      <c r="P5452" s="13"/>
      <c r="Q5452" s="11"/>
      <c r="R5452" s="11"/>
      <c r="S5452" s="11"/>
    </row>
    <row r="5453" spans="2:19" x14ac:dyDescent="0.2">
      <c r="B5453" s="11"/>
      <c r="D5453" s="14"/>
      <c r="F5453" s="11"/>
      <c r="G5453" s="11"/>
      <c r="H5453" s="15"/>
      <c r="I5453" s="11">
        <f t="shared" si="1"/>
        <v>0</v>
      </c>
      <c r="J5453" s="11"/>
      <c r="K5453" s="9">
        <f t="shared" ca="1" si="841"/>
        <v>-25.638939369999999</v>
      </c>
      <c r="L5453" s="9"/>
      <c r="M5453" s="11"/>
      <c r="N5453" s="11"/>
      <c r="O5453" s="11"/>
      <c r="P5453" s="13"/>
      <c r="Q5453" s="11"/>
      <c r="R5453" s="11"/>
      <c r="S5453" s="11"/>
    </row>
    <row r="5454" spans="2:19" x14ac:dyDescent="0.2">
      <c r="B5454" s="11"/>
      <c r="D5454" s="14"/>
      <c r="F5454" s="11"/>
      <c r="G5454" s="11"/>
      <c r="H5454" s="15"/>
      <c r="I5454" s="11">
        <f t="shared" si="1"/>
        <v>0</v>
      </c>
      <c r="J5454" s="11"/>
      <c r="K5454" s="9">
        <f t="shared" ca="1" si="841"/>
        <v>-25.638939369999999</v>
      </c>
      <c r="L5454" s="9"/>
      <c r="M5454" s="11"/>
      <c r="N5454" s="11"/>
      <c r="O5454" s="11"/>
      <c r="P5454" s="13"/>
      <c r="Q5454" s="11"/>
      <c r="R5454" s="11"/>
      <c r="S5454" s="11"/>
    </row>
    <row r="5455" spans="2:19" x14ac:dyDescent="0.2">
      <c r="B5455" s="11"/>
      <c r="D5455" s="14"/>
      <c r="F5455" s="11"/>
      <c r="G5455" s="11"/>
      <c r="H5455" s="15"/>
      <c r="I5455" s="11">
        <f t="shared" si="1"/>
        <v>0</v>
      </c>
      <c r="J5455" s="11"/>
      <c r="K5455" s="9">
        <f t="shared" ca="1" si="841"/>
        <v>-25.638939369999999</v>
      </c>
      <c r="L5455" s="9"/>
      <c r="M5455" s="11"/>
      <c r="N5455" s="11"/>
      <c r="O5455" s="11"/>
      <c r="P5455" s="13"/>
      <c r="Q5455" s="11"/>
      <c r="R5455" s="11"/>
      <c r="S5455" s="11"/>
    </row>
    <row r="5456" spans="2:19" x14ac:dyDescent="0.2">
      <c r="B5456" s="11"/>
      <c r="D5456" s="14"/>
      <c r="F5456" s="11"/>
      <c r="G5456" s="11"/>
      <c r="H5456" s="15"/>
      <c r="I5456" s="11">
        <f t="shared" si="1"/>
        <v>0</v>
      </c>
      <c r="J5456" s="11"/>
      <c r="K5456" s="9">
        <f t="shared" ca="1" si="841"/>
        <v>-25.638939369999999</v>
      </c>
      <c r="L5456" s="9"/>
      <c r="M5456" s="11"/>
      <c r="N5456" s="11"/>
      <c r="O5456" s="11"/>
      <c r="P5456" s="13"/>
      <c r="Q5456" s="11"/>
      <c r="R5456" s="11"/>
      <c r="S5456" s="11"/>
    </row>
    <row r="5457" spans="2:19" x14ac:dyDescent="0.2">
      <c r="B5457" s="11"/>
      <c r="D5457" s="14"/>
      <c r="F5457" s="11"/>
      <c r="G5457" s="11"/>
      <c r="H5457" s="15"/>
      <c r="I5457" s="11">
        <f t="shared" si="1"/>
        <v>0</v>
      </c>
      <c r="J5457" s="11"/>
      <c r="K5457" s="9">
        <f t="shared" ca="1" si="841"/>
        <v>-25.638939369999999</v>
      </c>
      <c r="L5457" s="9"/>
      <c r="M5457" s="11"/>
      <c r="N5457" s="11"/>
      <c r="O5457" s="11"/>
      <c r="P5457" s="13"/>
      <c r="Q5457" s="11"/>
      <c r="R5457" s="11"/>
      <c r="S5457" s="11"/>
    </row>
    <row r="5458" spans="2:19" x14ac:dyDescent="0.2">
      <c r="B5458" s="11"/>
      <c r="D5458" s="14"/>
      <c r="F5458" s="11"/>
      <c r="G5458" s="11"/>
      <c r="H5458" s="15"/>
      <c r="I5458" s="11">
        <f t="shared" si="1"/>
        <v>0</v>
      </c>
      <c r="J5458" s="11"/>
      <c r="K5458" s="9">
        <f t="shared" ca="1" si="841"/>
        <v>-25.638939369999999</v>
      </c>
      <c r="L5458" s="9"/>
      <c r="M5458" s="11"/>
      <c r="N5458" s="11"/>
      <c r="O5458" s="11"/>
      <c r="P5458" s="13"/>
      <c r="Q5458" s="11"/>
      <c r="R5458" s="11"/>
      <c r="S5458" s="11"/>
    </row>
    <row r="5459" spans="2:19" x14ac:dyDescent="0.2">
      <c r="B5459" s="11"/>
      <c r="D5459" s="14"/>
      <c r="F5459" s="11"/>
      <c r="G5459" s="11"/>
      <c r="H5459" s="15"/>
      <c r="I5459" s="11">
        <f t="shared" si="1"/>
        <v>0</v>
      </c>
      <c r="J5459" s="11"/>
      <c r="K5459" s="9">
        <f t="shared" ca="1" si="841"/>
        <v>-25.638939369999999</v>
      </c>
      <c r="L5459" s="9"/>
      <c r="M5459" s="11"/>
      <c r="N5459" s="11"/>
      <c r="O5459" s="11"/>
      <c r="P5459" s="13"/>
      <c r="Q5459" s="11"/>
      <c r="R5459" s="11"/>
      <c r="S5459" s="11"/>
    </row>
    <row r="5460" spans="2:19" x14ac:dyDescent="0.2">
      <c r="B5460" s="11"/>
      <c r="D5460" s="14"/>
      <c r="F5460" s="11"/>
      <c r="G5460" s="11"/>
      <c r="H5460" s="15"/>
      <c r="I5460" s="11">
        <f t="shared" si="1"/>
        <v>0</v>
      </c>
      <c r="J5460" s="11"/>
      <c r="K5460" s="9">
        <f t="shared" ca="1" si="841"/>
        <v>-25.638939369999999</v>
      </c>
      <c r="L5460" s="9"/>
      <c r="M5460" s="11"/>
      <c r="N5460" s="11"/>
      <c r="O5460" s="11"/>
      <c r="P5460" s="13"/>
      <c r="Q5460" s="11"/>
      <c r="R5460" s="11"/>
      <c r="S5460" s="11"/>
    </row>
    <row r="5461" spans="2:19" x14ac:dyDescent="0.2">
      <c r="B5461" s="11"/>
      <c r="D5461" s="14"/>
      <c r="F5461" s="11"/>
      <c r="G5461" s="11"/>
      <c r="H5461" s="15"/>
      <c r="I5461" s="11">
        <f t="shared" si="1"/>
        <v>0</v>
      </c>
      <c r="J5461" s="11"/>
      <c r="K5461" s="9">
        <f t="shared" ca="1" si="841"/>
        <v>-25.638939369999999</v>
      </c>
      <c r="L5461" s="9"/>
      <c r="M5461" s="11"/>
      <c r="N5461" s="11"/>
      <c r="O5461" s="11"/>
      <c r="P5461" s="13"/>
      <c r="Q5461" s="11"/>
      <c r="R5461" s="11"/>
      <c r="S5461" s="11"/>
    </row>
    <row r="5462" spans="2:19" x14ac:dyDescent="0.2">
      <c r="B5462" s="11"/>
      <c r="D5462" s="14"/>
      <c r="F5462" s="11"/>
      <c r="G5462" s="11"/>
      <c r="H5462" s="15"/>
      <c r="I5462" s="11">
        <f t="shared" si="1"/>
        <v>0</v>
      </c>
      <c r="J5462" s="11"/>
      <c r="K5462" s="9">
        <f t="shared" ca="1" si="841"/>
        <v>-25.638939369999999</v>
      </c>
      <c r="L5462" s="9"/>
      <c r="M5462" s="11"/>
      <c r="N5462" s="11"/>
      <c r="O5462" s="11"/>
      <c r="P5462" s="13"/>
      <c r="Q5462" s="11"/>
      <c r="R5462" s="11"/>
      <c r="S5462" s="11"/>
    </row>
    <row r="5463" spans="2:19" x14ac:dyDescent="0.2">
      <c r="B5463" s="11"/>
      <c r="D5463" s="14"/>
      <c r="F5463" s="11"/>
      <c r="G5463" s="11"/>
      <c r="H5463" s="15"/>
      <c r="I5463" s="11">
        <f t="shared" si="1"/>
        <v>0</v>
      </c>
      <c r="J5463" s="11"/>
      <c r="K5463" s="9">
        <f t="shared" ca="1" si="841"/>
        <v>-25.638939369999999</v>
      </c>
      <c r="L5463" s="9"/>
      <c r="M5463" s="11"/>
      <c r="N5463" s="11"/>
      <c r="O5463" s="11"/>
      <c r="P5463" s="13"/>
      <c r="Q5463" s="11"/>
      <c r="R5463" s="11"/>
      <c r="S5463" s="11"/>
    </row>
    <row r="5464" spans="2:19" x14ac:dyDescent="0.2">
      <c r="B5464" s="11"/>
      <c r="D5464" s="14"/>
      <c r="F5464" s="11"/>
      <c r="G5464" s="11"/>
      <c r="H5464" s="15"/>
      <c r="I5464" s="11">
        <f t="shared" si="1"/>
        <v>0</v>
      </c>
      <c r="J5464" s="11"/>
      <c r="K5464" s="9">
        <f t="shared" ca="1" si="841"/>
        <v>-25.638939369999999</v>
      </c>
      <c r="L5464" s="9"/>
      <c r="M5464" s="11"/>
      <c r="N5464" s="11"/>
      <c r="O5464" s="11"/>
      <c r="P5464" s="13"/>
      <c r="Q5464" s="11"/>
      <c r="R5464" s="11"/>
      <c r="S5464" s="11"/>
    </row>
    <row r="5465" spans="2:19" x14ac:dyDescent="0.2">
      <c r="B5465" s="11"/>
      <c r="D5465" s="14"/>
      <c r="F5465" s="11"/>
      <c r="G5465" s="11"/>
      <c r="H5465" s="15"/>
      <c r="I5465" s="11">
        <f t="shared" si="1"/>
        <v>0</v>
      </c>
      <c r="J5465" s="11"/>
      <c r="K5465" s="9">
        <f t="shared" ca="1" si="841"/>
        <v>-25.638939369999999</v>
      </c>
      <c r="L5465" s="9"/>
      <c r="M5465" s="11"/>
      <c r="N5465" s="11"/>
      <c r="O5465" s="11"/>
      <c r="P5465" s="13"/>
      <c r="Q5465" s="11"/>
      <c r="R5465" s="11"/>
      <c r="S5465" s="11"/>
    </row>
    <row r="5466" spans="2:19" x14ac:dyDescent="0.2">
      <c r="B5466" s="11"/>
      <c r="D5466" s="14"/>
      <c r="F5466" s="11"/>
      <c r="G5466" s="11"/>
      <c r="H5466" s="15"/>
      <c r="I5466" s="11">
        <f t="shared" si="1"/>
        <v>0</v>
      </c>
      <c r="J5466" s="11"/>
      <c r="K5466" s="9">
        <f t="shared" ca="1" si="841"/>
        <v>-25.638939369999999</v>
      </c>
      <c r="L5466" s="9"/>
      <c r="M5466" s="11"/>
      <c r="N5466" s="11"/>
      <c r="O5466" s="11"/>
      <c r="P5466" s="13"/>
      <c r="Q5466" s="11"/>
      <c r="R5466" s="11"/>
      <c r="S5466" s="11"/>
    </row>
    <row r="5467" spans="2:19" x14ac:dyDescent="0.2">
      <c r="B5467" s="11"/>
      <c r="D5467" s="14"/>
      <c r="F5467" s="11"/>
      <c r="G5467" s="11"/>
      <c r="H5467" s="15"/>
      <c r="I5467" s="11">
        <f t="shared" si="1"/>
        <v>0</v>
      </c>
      <c r="J5467" s="11"/>
      <c r="K5467" s="9">
        <f t="shared" ca="1" si="841"/>
        <v>-25.638939369999999</v>
      </c>
      <c r="L5467" s="9"/>
      <c r="M5467" s="11"/>
      <c r="N5467" s="11"/>
      <c r="O5467" s="11"/>
      <c r="P5467" s="13"/>
      <c r="Q5467" s="11"/>
      <c r="R5467" s="11"/>
      <c r="S5467" s="11"/>
    </row>
    <row r="5468" spans="2:19" x14ac:dyDescent="0.2">
      <c r="B5468" s="11"/>
      <c r="D5468" s="14"/>
      <c r="F5468" s="11"/>
      <c r="G5468" s="11"/>
      <c r="H5468" s="15"/>
      <c r="I5468" s="11">
        <f t="shared" si="1"/>
        <v>0</v>
      </c>
      <c r="J5468" s="11"/>
      <c r="K5468" s="9">
        <f t="shared" ca="1" si="841"/>
        <v>-25.638939369999999</v>
      </c>
      <c r="L5468" s="9"/>
      <c r="M5468" s="11"/>
      <c r="N5468" s="11"/>
      <c r="O5468" s="11"/>
      <c r="P5468" s="13"/>
      <c r="Q5468" s="11"/>
      <c r="R5468" s="11"/>
      <c r="S5468" s="11"/>
    </row>
    <row r="5469" spans="2:19" x14ac:dyDescent="0.2">
      <c r="B5469" s="11"/>
      <c r="D5469" s="14"/>
      <c r="F5469" s="11"/>
      <c r="G5469" s="11"/>
      <c r="H5469" s="15"/>
      <c r="I5469" s="11">
        <f t="shared" si="1"/>
        <v>0</v>
      </c>
      <c r="J5469" s="11"/>
      <c r="K5469" s="9">
        <f t="shared" ca="1" si="841"/>
        <v>-25.638939369999999</v>
      </c>
      <c r="L5469" s="9"/>
      <c r="M5469" s="11"/>
      <c r="N5469" s="11"/>
      <c r="O5469" s="11"/>
      <c r="P5469" s="13"/>
      <c r="Q5469" s="11"/>
      <c r="R5469" s="11"/>
      <c r="S5469" s="11"/>
    </row>
    <row r="5470" spans="2:19" x14ac:dyDescent="0.2">
      <c r="B5470" s="11"/>
      <c r="D5470" s="14"/>
      <c r="F5470" s="11"/>
      <c r="G5470" s="11"/>
      <c r="H5470" s="15"/>
      <c r="I5470" s="11">
        <f t="shared" si="1"/>
        <v>0</v>
      </c>
      <c r="J5470" s="11"/>
      <c r="K5470" s="9">
        <f t="shared" ca="1" si="841"/>
        <v>-25.638939369999999</v>
      </c>
      <c r="L5470" s="9"/>
      <c r="M5470" s="11"/>
      <c r="N5470" s="11"/>
      <c r="O5470" s="11"/>
      <c r="P5470" s="13"/>
      <c r="Q5470" s="11"/>
      <c r="R5470" s="11"/>
      <c r="S5470" s="11"/>
    </row>
    <row r="5471" spans="2:19" x14ac:dyDescent="0.2">
      <c r="B5471" s="11"/>
      <c r="D5471" s="14"/>
      <c r="F5471" s="11"/>
      <c r="G5471" s="11"/>
      <c r="H5471" s="15"/>
      <c r="I5471" s="11">
        <f t="shared" si="1"/>
        <v>0</v>
      </c>
      <c r="J5471" s="11"/>
      <c r="K5471" s="9">
        <f t="shared" ca="1" si="841"/>
        <v>-25.638939369999999</v>
      </c>
      <c r="L5471" s="9"/>
      <c r="M5471" s="11"/>
      <c r="N5471" s="11"/>
      <c r="O5471" s="11"/>
      <c r="P5471" s="13"/>
      <c r="Q5471" s="11"/>
      <c r="R5471" s="11"/>
      <c r="S5471" s="11"/>
    </row>
    <row r="5472" spans="2:19" x14ac:dyDescent="0.2">
      <c r="B5472" s="11"/>
      <c r="D5472" s="14"/>
      <c r="F5472" s="11"/>
      <c r="G5472" s="11"/>
      <c r="H5472" s="15"/>
      <c r="I5472" s="11">
        <f t="shared" si="1"/>
        <v>0</v>
      </c>
      <c r="J5472" s="11"/>
      <c r="K5472" s="9">
        <f t="shared" ca="1" si="841"/>
        <v>-25.638939369999999</v>
      </c>
      <c r="L5472" s="9"/>
      <c r="M5472" s="11"/>
      <c r="N5472" s="11"/>
      <c r="O5472" s="11"/>
      <c r="P5472" s="13"/>
      <c r="Q5472" s="11"/>
      <c r="R5472" s="11"/>
      <c r="S5472" s="11"/>
    </row>
    <row r="5473" spans="2:19" x14ac:dyDescent="0.2">
      <c r="B5473" s="11"/>
      <c r="D5473" s="14"/>
      <c r="F5473" s="11"/>
      <c r="G5473" s="11"/>
      <c r="H5473" s="15"/>
      <c r="I5473" s="11">
        <f t="shared" si="1"/>
        <v>0</v>
      </c>
      <c r="J5473" s="11"/>
      <c r="K5473" s="9">
        <f t="shared" ca="1" si="841"/>
        <v>-25.638939369999999</v>
      </c>
      <c r="L5473" s="9"/>
      <c r="M5473" s="11"/>
      <c r="N5473" s="11"/>
      <c r="O5473" s="11"/>
      <c r="P5473" s="13"/>
      <c r="Q5473" s="11"/>
      <c r="R5473" s="11"/>
      <c r="S5473" s="11"/>
    </row>
    <row r="5474" spans="2:19" x14ac:dyDescent="0.2">
      <c r="B5474" s="11"/>
      <c r="D5474" s="14"/>
      <c r="F5474" s="11"/>
      <c r="G5474" s="11"/>
      <c r="H5474" s="15"/>
      <c r="I5474" s="11">
        <f t="shared" si="1"/>
        <v>0</v>
      </c>
      <c r="J5474" s="11"/>
      <c r="K5474" s="9">
        <f t="shared" ca="1" si="841"/>
        <v>-25.638939369999999</v>
      </c>
      <c r="L5474" s="9"/>
      <c r="M5474" s="11"/>
      <c r="N5474" s="11"/>
      <c r="O5474" s="11"/>
      <c r="P5474" s="13"/>
      <c r="Q5474" s="11"/>
      <c r="R5474" s="11"/>
      <c r="S5474" s="11"/>
    </row>
    <row r="5475" spans="2:19" x14ac:dyDescent="0.2">
      <c r="B5475" s="11"/>
      <c r="D5475" s="14"/>
      <c r="F5475" s="11"/>
      <c r="G5475" s="11"/>
      <c r="H5475" s="15"/>
      <c r="I5475" s="11">
        <f t="shared" si="1"/>
        <v>0</v>
      </c>
      <c r="J5475" s="11"/>
      <c r="K5475" s="9">
        <f t="shared" ca="1" si="841"/>
        <v>-25.638939369999999</v>
      </c>
      <c r="L5475" s="9"/>
      <c r="M5475" s="11"/>
      <c r="N5475" s="11"/>
      <c r="O5475" s="11"/>
      <c r="P5475" s="13"/>
      <c r="Q5475" s="11"/>
      <c r="R5475" s="11"/>
      <c r="S5475" s="11"/>
    </row>
    <row r="5476" spans="2:19" x14ac:dyDescent="0.2">
      <c r="B5476" s="11"/>
      <c r="D5476" s="14"/>
      <c r="F5476" s="11"/>
      <c r="G5476" s="11"/>
      <c r="H5476" s="15"/>
      <c r="I5476" s="11">
        <f t="shared" si="1"/>
        <v>0</v>
      </c>
      <c r="J5476" s="11"/>
      <c r="K5476" s="9">
        <f t="shared" ca="1" si="841"/>
        <v>-25.638939369999999</v>
      </c>
      <c r="L5476" s="9"/>
      <c r="M5476" s="11"/>
      <c r="N5476" s="11"/>
      <c r="O5476" s="11"/>
      <c r="P5476" s="13"/>
      <c r="Q5476" s="11"/>
      <c r="R5476" s="11"/>
      <c r="S5476" s="11"/>
    </row>
    <row r="5477" spans="2:19" x14ac:dyDescent="0.2">
      <c r="B5477" s="11"/>
      <c r="D5477" s="14"/>
      <c r="F5477" s="11"/>
      <c r="G5477" s="11"/>
      <c r="H5477" s="15"/>
      <c r="I5477" s="11">
        <f t="shared" si="1"/>
        <v>0</v>
      </c>
      <c r="J5477" s="11"/>
      <c r="K5477" s="9">
        <f t="shared" ca="1" si="841"/>
        <v>-25.638939369999999</v>
      </c>
      <c r="L5477" s="9"/>
      <c r="M5477" s="11"/>
      <c r="N5477" s="11"/>
      <c r="O5477" s="11"/>
      <c r="P5477" s="13"/>
      <c r="Q5477" s="11"/>
      <c r="R5477" s="11"/>
      <c r="S5477" s="11"/>
    </row>
    <row r="5478" spans="2:19" x14ac:dyDescent="0.2">
      <c r="B5478" s="11"/>
      <c r="D5478" s="14"/>
      <c r="F5478" s="11"/>
      <c r="G5478" s="11"/>
      <c r="H5478" s="15"/>
      <c r="I5478" s="11">
        <f t="shared" si="1"/>
        <v>0</v>
      </c>
      <c r="J5478" s="11"/>
      <c r="K5478" s="9">
        <f t="shared" ca="1" si="841"/>
        <v>-25.638939369999999</v>
      </c>
      <c r="L5478" s="9"/>
      <c r="M5478" s="11"/>
      <c r="N5478" s="11"/>
      <c r="O5478" s="11"/>
      <c r="P5478" s="13"/>
      <c r="Q5478" s="11"/>
      <c r="R5478" s="11"/>
      <c r="S5478" s="11"/>
    </row>
    <row r="5479" spans="2:19" x14ac:dyDescent="0.2">
      <c r="B5479" s="11"/>
      <c r="D5479" s="14"/>
      <c r="F5479" s="11"/>
      <c r="G5479" s="11"/>
      <c r="H5479" s="15"/>
      <c r="I5479" s="11">
        <f t="shared" si="1"/>
        <v>0</v>
      </c>
      <c r="J5479" s="11"/>
      <c r="K5479" s="9">
        <f t="shared" ca="1" si="841"/>
        <v>-25.638939369999999</v>
      </c>
      <c r="L5479" s="9"/>
      <c r="M5479" s="11"/>
      <c r="N5479" s="11"/>
      <c r="O5479" s="11"/>
      <c r="P5479" s="13"/>
      <c r="Q5479" s="11"/>
      <c r="R5479" s="11"/>
      <c r="S5479" s="11"/>
    </row>
    <row r="5480" spans="2:19" x14ac:dyDescent="0.2">
      <c r="B5480" s="11"/>
      <c r="D5480" s="14"/>
      <c r="F5480" s="11"/>
      <c r="G5480" s="11"/>
      <c r="H5480" s="15"/>
      <c r="I5480" s="11">
        <f t="shared" si="1"/>
        <v>0</v>
      </c>
      <c r="J5480" s="11"/>
      <c r="K5480" s="9">
        <f t="shared" ca="1" si="841"/>
        <v>-25.638939369999999</v>
      </c>
      <c r="L5480" s="9"/>
      <c r="M5480" s="11"/>
      <c r="N5480" s="11"/>
      <c r="O5480" s="11"/>
      <c r="P5480" s="13"/>
      <c r="Q5480" s="11"/>
      <c r="R5480" s="11"/>
      <c r="S5480" s="11"/>
    </row>
    <row r="5481" spans="2:19" x14ac:dyDescent="0.2">
      <c r="B5481" s="11"/>
      <c r="D5481" s="14"/>
      <c r="F5481" s="11"/>
      <c r="G5481" s="11"/>
      <c r="H5481" s="15"/>
      <c r="I5481" s="11">
        <f t="shared" si="1"/>
        <v>0</v>
      </c>
      <c r="J5481" s="11"/>
      <c r="K5481" s="9">
        <f t="shared" ca="1" si="841"/>
        <v>-25.638939369999999</v>
      </c>
      <c r="L5481" s="9"/>
      <c r="M5481" s="11"/>
      <c r="N5481" s="11"/>
      <c r="O5481" s="11"/>
      <c r="P5481" s="13"/>
      <c r="Q5481" s="11"/>
      <c r="R5481" s="11"/>
      <c r="S5481" s="11"/>
    </row>
    <row r="5482" spans="2:19" x14ac:dyDescent="0.2">
      <c r="B5482" s="11"/>
      <c r="D5482" s="14"/>
      <c r="F5482" s="11"/>
      <c r="G5482" s="11"/>
      <c r="H5482" s="15"/>
      <c r="I5482" s="11">
        <f t="shared" si="1"/>
        <v>0</v>
      </c>
      <c r="J5482" s="11"/>
      <c r="K5482" s="9">
        <f t="shared" ca="1" si="841"/>
        <v>-25.638939369999999</v>
      </c>
      <c r="L5482" s="9"/>
      <c r="M5482" s="11"/>
      <c r="N5482" s="11"/>
      <c r="O5482" s="11"/>
      <c r="P5482" s="13"/>
      <c r="Q5482" s="11"/>
      <c r="R5482" s="11"/>
      <c r="S5482" s="11"/>
    </row>
    <row r="5483" spans="2:19" x14ac:dyDescent="0.2">
      <c r="B5483" s="11"/>
      <c r="D5483" s="14"/>
      <c r="F5483" s="11"/>
      <c r="G5483" s="11"/>
      <c r="H5483" s="15"/>
      <c r="I5483" s="11">
        <f t="shared" si="1"/>
        <v>0</v>
      </c>
      <c r="J5483" s="11"/>
      <c r="K5483" s="9">
        <f t="shared" ca="1" si="841"/>
        <v>-25.638939369999999</v>
      </c>
      <c r="L5483" s="9"/>
      <c r="M5483" s="11"/>
      <c r="N5483" s="11"/>
      <c r="O5483" s="11"/>
      <c r="P5483" s="13"/>
      <c r="Q5483" s="11"/>
      <c r="R5483" s="11"/>
      <c r="S5483" s="11"/>
    </row>
    <row r="5484" spans="2:19" x14ac:dyDescent="0.2">
      <c r="B5484" s="11"/>
      <c r="D5484" s="14"/>
      <c r="F5484" s="11"/>
      <c r="G5484" s="11"/>
      <c r="H5484" s="15"/>
      <c r="I5484" s="11">
        <f t="shared" si="1"/>
        <v>0</v>
      </c>
      <c r="J5484" s="11"/>
      <c r="K5484" s="9">
        <f t="shared" ca="1" si="841"/>
        <v>-25.638939369999999</v>
      </c>
      <c r="L5484" s="9"/>
      <c r="M5484" s="11"/>
      <c r="N5484" s="11"/>
      <c r="O5484" s="11"/>
      <c r="P5484" s="13"/>
      <c r="Q5484" s="11"/>
      <c r="R5484" s="11"/>
      <c r="S5484" s="11"/>
    </row>
    <row r="5485" spans="2:19" x14ac:dyDescent="0.2">
      <c r="B5485" s="11"/>
      <c r="D5485" s="14"/>
      <c r="F5485" s="11"/>
      <c r="G5485" s="11"/>
      <c r="H5485" s="15"/>
      <c r="I5485" s="11">
        <f t="shared" si="1"/>
        <v>0</v>
      </c>
      <c r="J5485" s="11"/>
      <c r="K5485" s="9">
        <f t="shared" ca="1" si="841"/>
        <v>-25.638939369999999</v>
      </c>
      <c r="L5485" s="9"/>
      <c r="M5485" s="11"/>
      <c r="N5485" s="11"/>
      <c r="O5485" s="11"/>
      <c r="P5485" s="13"/>
      <c r="Q5485" s="11"/>
      <c r="R5485" s="11"/>
      <c r="S5485" s="11"/>
    </row>
    <row r="5486" spans="2:19" x14ac:dyDescent="0.2">
      <c r="B5486" s="11"/>
      <c r="D5486" s="14"/>
      <c r="F5486" s="11"/>
      <c r="G5486" s="11"/>
      <c r="H5486" s="15"/>
      <c r="I5486" s="11">
        <f t="shared" si="1"/>
        <v>0</v>
      </c>
      <c r="J5486" s="11"/>
      <c r="K5486" s="9">
        <f t="shared" ca="1" si="841"/>
        <v>-25.638939369999999</v>
      </c>
      <c r="L5486" s="9"/>
      <c r="M5486" s="11"/>
      <c r="N5486" s="11"/>
      <c r="O5486" s="11"/>
      <c r="P5486" s="13"/>
      <c r="Q5486" s="11"/>
      <c r="R5486" s="11"/>
      <c r="S5486" s="11"/>
    </row>
    <row r="5487" spans="2:19" x14ac:dyDescent="0.2">
      <c r="B5487" s="11"/>
      <c r="D5487" s="14"/>
      <c r="F5487" s="11"/>
      <c r="G5487" s="11"/>
      <c r="H5487" s="15"/>
      <c r="I5487" s="11">
        <f t="shared" si="1"/>
        <v>0</v>
      </c>
      <c r="J5487" s="11"/>
      <c r="K5487" s="9">
        <f t="shared" ca="1" si="841"/>
        <v>-25.638939369999999</v>
      </c>
      <c r="L5487" s="9"/>
      <c r="M5487" s="11"/>
      <c r="N5487" s="11"/>
      <c r="O5487" s="11"/>
      <c r="P5487" s="13"/>
      <c r="Q5487" s="11"/>
      <c r="R5487" s="11"/>
      <c r="S5487" s="11"/>
    </row>
    <row r="5488" spans="2:19" x14ac:dyDescent="0.2">
      <c r="B5488" s="11"/>
      <c r="D5488" s="14"/>
      <c r="F5488" s="11"/>
      <c r="G5488" s="11"/>
      <c r="H5488" s="15"/>
      <c r="I5488" s="11">
        <f t="shared" si="1"/>
        <v>0</v>
      </c>
      <c r="J5488" s="11"/>
      <c r="K5488" s="9">
        <f t="shared" ca="1" si="841"/>
        <v>-25.638939369999999</v>
      </c>
      <c r="L5488" s="9"/>
      <c r="M5488" s="11"/>
      <c r="N5488" s="11"/>
      <c r="O5488" s="11"/>
      <c r="P5488" s="13"/>
      <c r="Q5488" s="11"/>
      <c r="R5488" s="11"/>
      <c r="S5488" s="11"/>
    </row>
    <row r="5489" spans="2:19" x14ac:dyDescent="0.2">
      <c r="B5489" s="11"/>
      <c r="D5489" s="14"/>
      <c r="F5489" s="11"/>
      <c r="G5489" s="11"/>
      <c r="H5489" s="15"/>
      <c r="I5489" s="11">
        <f t="shared" si="1"/>
        <v>0</v>
      </c>
      <c r="J5489" s="11"/>
      <c r="K5489" s="9">
        <f t="shared" ca="1" si="841"/>
        <v>-25.638939369999999</v>
      </c>
      <c r="L5489" s="9"/>
      <c r="M5489" s="11"/>
      <c r="N5489" s="11"/>
      <c r="O5489" s="11"/>
      <c r="P5489" s="13"/>
      <c r="Q5489" s="11"/>
      <c r="R5489" s="11"/>
      <c r="S5489" s="11"/>
    </row>
    <row r="5490" spans="2:19" x14ac:dyDescent="0.2">
      <c r="B5490" s="11"/>
      <c r="D5490" s="14"/>
      <c r="F5490" s="11"/>
      <c r="G5490" s="11"/>
      <c r="H5490" s="15"/>
      <c r="I5490" s="11">
        <f t="shared" si="1"/>
        <v>0</v>
      </c>
      <c r="J5490" s="11"/>
      <c r="K5490" s="9">
        <f t="shared" ca="1" si="841"/>
        <v>-25.638939369999999</v>
      </c>
      <c r="L5490" s="9"/>
      <c r="M5490" s="11"/>
      <c r="N5490" s="11"/>
      <c r="O5490" s="11"/>
      <c r="P5490" s="13"/>
      <c r="Q5490" s="11"/>
      <c r="R5490" s="11"/>
      <c r="S5490" s="11"/>
    </row>
    <row r="5491" spans="2:19" x14ac:dyDescent="0.2">
      <c r="B5491" s="11"/>
      <c r="D5491" s="14"/>
      <c r="F5491" s="11"/>
      <c r="G5491" s="11"/>
      <c r="H5491" s="15"/>
      <c r="I5491" s="11">
        <f t="shared" si="1"/>
        <v>0</v>
      </c>
      <c r="J5491" s="11"/>
      <c r="K5491" s="9">
        <f t="shared" ca="1" si="841"/>
        <v>-25.638939369999999</v>
      </c>
      <c r="L5491" s="9"/>
      <c r="M5491" s="11"/>
      <c r="N5491" s="11"/>
      <c r="O5491" s="11"/>
      <c r="P5491" s="13"/>
      <c r="Q5491" s="11"/>
      <c r="R5491" s="11"/>
      <c r="S5491" s="11"/>
    </row>
    <row r="5492" spans="2:19" x14ac:dyDescent="0.2">
      <c r="B5492" s="11"/>
      <c r="D5492" s="14"/>
      <c r="F5492" s="11"/>
      <c r="G5492" s="11"/>
      <c r="H5492" s="15"/>
      <c r="I5492" s="11">
        <f t="shared" si="1"/>
        <v>0</v>
      </c>
      <c r="J5492" s="11"/>
      <c r="K5492" s="9">
        <f t="shared" ca="1" si="841"/>
        <v>-25.638939369999999</v>
      </c>
      <c r="L5492" s="9"/>
      <c r="M5492" s="11"/>
      <c r="N5492" s="11"/>
      <c r="O5492" s="11"/>
      <c r="P5492" s="13"/>
      <c r="Q5492" s="11"/>
      <c r="R5492" s="11"/>
      <c r="S5492" s="11"/>
    </row>
    <row r="5493" spans="2:19" x14ac:dyDescent="0.2">
      <c r="B5493" s="11"/>
      <c r="D5493" s="14"/>
      <c r="F5493" s="11"/>
      <c r="G5493" s="11"/>
      <c r="H5493" s="15"/>
      <c r="I5493" s="11">
        <f t="shared" si="1"/>
        <v>0</v>
      </c>
      <c r="J5493" s="11"/>
      <c r="K5493" s="9">
        <f t="shared" ca="1" si="841"/>
        <v>-25.638939369999999</v>
      </c>
      <c r="L5493" s="9"/>
      <c r="M5493" s="11"/>
      <c r="N5493" s="11"/>
      <c r="O5493" s="11"/>
      <c r="P5493" s="13"/>
      <c r="Q5493" s="11"/>
      <c r="R5493" s="11"/>
      <c r="S5493" s="11"/>
    </row>
    <row r="5494" spans="2:19" x14ac:dyDescent="0.2">
      <c r="B5494" s="11"/>
      <c r="D5494" s="14"/>
      <c r="F5494" s="11"/>
      <c r="G5494" s="11"/>
      <c r="H5494" s="15"/>
      <c r="I5494" s="11">
        <f t="shared" si="1"/>
        <v>0</v>
      </c>
      <c r="J5494" s="11"/>
      <c r="K5494" s="9">
        <f t="shared" ca="1" si="841"/>
        <v>-25.638939369999999</v>
      </c>
      <c r="L5494" s="9"/>
      <c r="M5494" s="11"/>
      <c r="N5494" s="11"/>
      <c r="O5494" s="11"/>
      <c r="P5494" s="13"/>
      <c r="Q5494" s="11"/>
      <c r="R5494" s="11"/>
      <c r="S5494" s="11"/>
    </row>
    <row r="5495" spans="2:19" x14ac:dyDescent="0.2">
      <c r="B5495" s="11"/>
      <c r="D5495" s="14"/>
      <c r="F5495" s="11"/>
      <c r="G5495" s="11"/>
      <c r="H5495" s="15"/>
      <c r="I5495" s="11">
        <f t="shared" si="1"/>
        <v>0</v>
      </c>
      <c r="J5495" s="11"/>
      <c r="K5495" s="9">
        <f t="shared" ca="1" si="841"/>
        <v>-25.638939369999999</v>
      </c>
      <c r="L5495" s="9"/>
      <c r="M5495" s="11"/>
      <c r="N5495" s="11"/>
      <c r="O5495" s="11"/>
      <c r="P5495" s="13"/>
      <c r="Q5495" s="11"/>
      <c r="R5495" s="11"/>
      <c r="S5495" s="11"/>
    </row>
    <row r="5496" spans="2:19" x14ac:dyDescent="0.2">
      <c r="B5496" s="11"/>
      <c r="D5496" s="14"/>
      <c r="F5496" s="11"/>
      <c r="G5496" s="11"/>
      <c r="H5496" s="15"/>
      <c r="I5496" s="11">
        <f t="shared" si="1"/>
        <v>0</v>
      </c>
      <c r="J5496" s="11"/>
      <c r="K5496" s="9">
        <f t="shared" ca="1" si="841"/>
        <v>-25.638939369999999</v>
      </c>
      <c r="L5496" s="9"/>
      <c r="M5496" s="11"/>
      <c r="N5496" s="11"/>
      <c r="O5496" s="11"/>
      <c r="P5496" s="13"/>
      <c r="Q5496" s="11"/>
      <c r="R5496" s="11"/>
      <c r="S5496" s="11"/>
    </row>
    <row r="5497" spans="2:19" x14ac:dyDescent="0.2">
      <c r="B5497" s="11"/>
      <c r="D5497" s="14"/>
      <c r="F5497" s="11"/>
      <c r="G5497" s="11"/>
      <c r="H5497" s="15"/>
      <c r="I5497" s="11">
        <f t="shared" si="1"/>
        <v>0</v>
      </c>
      <c r="J5497" s="11"/>
      <c r="K5497" s="9">
        <f t="shared" ca="1" si="841"/>
        <v>-25.638939369999999</v>
      </c>
      <c r="L5497" s="9"/>
      <c r="M5497" s="11"/>
      <c r="N5497" s="11"/>
      <c r="O5497" s="11"/>
      <c r="P5497" s="13"/>
      <c r="Q5497" s="11"/>
      <c r="R5497" s="11"/>
      <c r="S5497" s="11"/>
    </row>
    <row r="5498" spans="2:19" x14ac:dyDescent="0.2">
      <c r="B5498" s="11"/>
      <c r="D5498" s="14"/>
      <c r="F5498" s="11"/>
      <c r="G5498" s="11"/>
      <c r="H5498" s="15"/>
      <c r="I5498" s="11">
        <f t="shared" si="1"/>
        <v>0</v>
      </c>
      <c r="J5498" s="11"/>
      <c r="K5498" s="9">
        <f t="shared" ca="1" si="841"/>
        <v>-25.638939369999999</v>
      </c>
      <c r="L5498" s="9"/>
      <c r="M5498" s="11"/>
      <c r="N5498" s="11"/>
      <c r="O5498" s="11"/>
      <c r="P5498" s="13"/>
      <c r="Q5498" s="11"/>
      <c r="R5498" s="11"/>
      <c r="S5498" s="11"/>
    </row>
    <row r="5499" spans="2:19" x14ac:dyDescent="0.2">
      <c r="B5499" s="11"/>
      <c r="D5499" s="14"/>
      <c r="F5499" s="11"/>
      <c r="G5499" s="11"/>
      <c r="H5499" s="15"/>
      <c r="I5499" s="11">
        <f t="shared" si="1"/>
        <v>0</v>
      </c>
      <c r="J5499" s="11"/>
      <c r="K5499" s="9">
        <f t="shared" ca="1" si="841"/>
        <v>-25.638939369999999</v>
      </c>
      <c r="L5499" s="9"/>
      <c r="M5499" s="11"/>
      <c r="N5499" s="11"/>
      <c r="O5499" s="11"/>
      <c r="P5499" s="13"/>
      <c r="Q5499" s="11"/>
      <c r="R5499" s="11"/>
      <c r="S5499" s="11"/>
    </row>
    <row r="5500" spans="2:19" x14ac:dyDescent="0.2">
      <c r="B5500" s="11"/>
      <c r="D5500" s="14"/>
      <c r="F5500" s="11"/>
      <c r="G5500" s="11"/>
      <c r="H5500" s="15"/>
      <c r="I5500" s="11">
        <f t="shared" si="1"/>
        <v>0</v>
      </c>
      <c r="J5500" s="11"/>
      <c r="K5500" s="9">
        <f t="shared" ca="1" si="841"/>
        <v>-25.638939369999999</v>
      </c>
      <c r="L5500" s="9"/>
      <c r="M5500" s="11"/>
      <c r="N5500" s="11"/>
      <c r="O5500" s="11"/>
      <c r="P5500" s="13"/>
      <c r="Q5500" s="11"/>
      <c r="R5500" s="11"/>
      <c r="S5500" s="11"/>
    </row>
    <row r="5501" spans="2:19" x14ac:dyDescent="0.2">
      <c r="B5501" s="11"/>
      <c r="D5501" s="14"/>
      <c r="F5501" s="11"/>
      <c r="G5501" s="11"/>
      <c r="H5501" s="15"/>
      <c r="I5501" s="11">
        <f t="shared" si="1"/>
        <v>0</v>
      </c>
      <c r="J5501" s="11"/>
      <c r="K5501" s="9">
        <f t="shared" ca="1" si="841"/>
        <v>-25.638939369999999</v>
      </c>
      <c r="L5501" s="9"/>
      <c r="M5501" s="11"/>
      <c r="N5501" s="11"/>
      <c r="O5501" s="11"/>
      <c r="P5501" s="13"/>
      <c r="Q5501" s="11"/>
      <c r="R5501" s="11"/>
      <c r="S5501" s="11"/>
    </row>
    <row r="5502" spans="2:19" x14ac:dyDescent="0.2">
      <c r="B5502" s="11"/>
      <c r="D5502" s="14"/>
      <c r="F5502" s="11"/>
      <c r="G5502" s="11"/>
      <c r="H5502" s="15"/>
      <c r="I5502" s="11">
        <f t="shared" si="1"/>
        <v>0</v>
      </c>
      <c r="J5502" s="11"/>
      <c r="K5502" s="9">
        <f t="shared" ca="1" si="841"/>
        <v>-25.638939369999999</v>
      </c>
      <c r="L5502" s="9"/>
      <c r="M5502" s="11"/>
      <c r="N5502" s="11"/>
      <c r="O5502" s="11"/>
      <c r="P5502" s="13"/>
      <c r="Q5502" s="11"/>
      <c r="R5502" s="11"/>
      <c r="S5502" s="11"/>
    </row>
    <row r="5503" spans="2:19" x14ac:dyDescent="0.2">
      <c r="B5503" s="11"/>
      <c r="D5503" s="14"/>
      <c r="F5503" s="11"/>
      <c r="G5503" s="11"/>
      <c r="H5503" s="15"/>
      <c r="I5503" s="11">
        <f t="shared" si="1"/>
        <v>0</v>
      </c>
      <c r="J5503" s="11"/>
      <c r="K5503" s="9">
        <f t="shared" ca="1" si="841"/>
        <v>-25.638939369999999</v>
      </c>
      <c r="L5503" s="9"/>
      <c r="M5503" s="11"/>
      <c r="N5503" s="11"/>
      <c r="O5503" s="11"/>
      <c r="P5503" s="13"/>
      <c r="Q5503" s="11"/>
      <c r="R5503" s="11"/>
      <c r="S5503" s="11"/>
    </row>
    <row r="5504" spans="2:19" x14ac:dyDescent="0.2">
      <c r="B5504" s="11"/>
      <c r="D5504" s="14"/>
      <c r="F5504" s="11"/>
      <c r="G5504" s="11"/>
      <c r="H5504" s="15"/>
      <c r="I5504" s="11">
        <f t="shared" si="1"/>
        <v>0</v>
      </c>
      <c r="J5504" s="11"/>
      <c r="K5504" s="9">
        <f t="shared" ca="1" si="841"/>
        <v>-25.638939369999999</v>
      </c>
      <c r="L5504" s="9"/>
      <c r="M5504" s="11"/>
      <c r="N5504" s="11"/>
      <c r="O5504" s="11"/>
      <c r="P5504" s="13"/>
      <c r="Q5504" s="11"/>
      <c r="R5504" s="11"/>
      <c r="S5504" s="11"/>
    </row>
    <row r="5505" spans="2:19" x14ac:dyDescent="0.2">
      <c r="B5505" s="11"/>
      <c r="D5505" s="14"/>
      <c r="F5505" s="11"/>
      <c r="G5505" s="11"/>
      <c r="H5505" s="15"/>
      <c r="I5505" s="11">
        <f t="shared" si="1"/>
        <v>0</v>
      </c>
      <c r="J5505" s="11"/>
      <c r="K5505" s="9">
        <f t="shared" ca="1" si="841"/>
        <v>-25.638939369999999</v>
      </c>
      <c r="L5505" s="9"/>
      <c r="M5505" s="11"/>
      <c r="N5505" s="11"/>
      <c r="O5505" s="11"/>
      <c r="P5505" s="13"/>
      <c r="Q5505" s="11"/>
      <c r="R5505" s="11"/>
      <c r="S5505" s="11"/>
    </row>
    <row r="5506" spans="2:19" x14ac:dyDescent="0.2">
      <c r="B5506" s="11"/>
      <c r="D5506" s="14"/>
      <c r="F5506" s="11"/>
      <c r="G5506" s="11"/>
      <c r="H5506" s="15"/>
      <c r="I5506" s="11">
        <f t="shared" si="1"/>
        <v>0</v>
      </c>
      <c r="J5506" s="11"/>
      <c r="K5506" s="9">
        <f t="shared" ca="1" si="841"/>
        <v>-25.638939369999999</v>
      </c>
      <c r="L5506" s="9"/>
      <c r="M5506" s="11"/>
      <c r="N5506" s="11"/>
      <c r="O5506" s="11"/>
      <c r="P5506" s="13"/>
      <c r="Q5506" s="11"/>
      <c r="R5506" s="11"/>
      <c r="S5506" s="11"/>
    </row>
    <row r="5507" spans="2:19" x14ac:dyDescent="0.2">
      <c r="B5507" s="11"/>
      <c r="D5507" s="14"/>
      <c r="F5507" s="11"/>
      <c r="G5507" s="11"/>
      <c r="H5507" s="15"/>
      <c r="I5507" s="11">
        <f t="shared" si="1"/>
        <v>0</v>
      </c>
      <c r="J5507" s="11"/>
      <c r="K5507" s="9">
        <f t="shared" ref="K5507:K5570" ca="1" si="842">K5506+J5506*DeltaT</f>
        <v>-25.638939369999999</v>
      </c>
      <c r="L5507" s="9"/>
      <c r="M5507" s="11"/>
      <c r="N5507" s="11"/>
      <c r="O5507" s="11"/>
      <c r="P5507" s="13"/>
      <c r="Q5507" s="11"/>
      <c r="R5507" s="11"/>
      <c r="S5507" s="11"/>
    </row>
    <row r="5508" spans="2:19" x14ac:dyDescent="0.2">
      <c r="B5508" s="11"/>
      <c r="D5508" s="14"/>
      <c r="F5508" s="11"/>
      <c r="G5508" s="11"/>
      <c r="H5508" s="15"/>
      <c r="I5508" s="11">
        <f t="shared" si="1"/>
        <v>0</v>
      </c>
      <c r="J5508" s="11"/>
      <c r="K5508" s="9">
        <f t="shared" ca="1" si="842"/>
        <v>-25.638939369999999</v>
      </c>
      <c r="L5508" s="9"/>
      <c r="M5508" s="11"/>
      <c r="N5508" s="11"/>
      <c r="O5508" s="11"/>
      <c r="P5508" s="13"/>
      <c r="Q5508" s="11"/>
      <c r="R5508" s="11"/>
      <c r="S5508" s="11"/>
    </row>
    <row r="5509" spans="2:19" x14ac:dyDescent="0.2">
      <c r="B5509" s="11"/>
      <c r="D5509" s="14"/>
      <c r="F5509" s="11"/>
      <c r="G5509" s="11"/>
      <c r="H5509" s="15"/>
      <c r="I5509" s="11">
        <f t="shared" si="1"/>
        <v>0</v>
      </c>
      <c r="J5509" s="11"/>
      <c r="K5509" s="9">
        <f t="shared" ca="1" si="842"/>
        <v>-25.638939369999999</v>
      </c>
      <c r="L5509" s="9"/>
      <c r="M5509" s="11"/>
      <c r="N5509" s="11"/>
      <c r="O5509" s="11"/>
      <c r="P5509" s="13"/>
      <c r="Q5509" s="11"/>
      <c r="R5509" s="11"/>
      <c r="S5509" s="11"/>
    </row>
    <row r="5510" spans="2:19" x14ac:dyDescent="0.2">
      <c r="B5510" s="11"/>
      <c r="D5510" s="14"/>
      <c r="F5510" s="11"/>
      <c r="G5510" s="11"/>
      <c r="H5510" s="15"/>
      <c r="I5510" s="11">
        <f t="shared" si="1"/>
        <v>0</v>
      </c>
      <c r="J5510" s="11"/>
      <c r="K5510" s="9">
        <f t="shared" ca="1" si="842"/>
        <v>-25.638939369999999</v>
      </c>
      <c r="L5510" s="9"/>
      <c r="M5510" s="11"/>
      <c r="N5510" s="11"/>
      <c r="O5510" s="11"/>
      <c r="P5510" s="13"/>
      <c r="Q5510" s="11"/>
      <c r="R5510" s="11"/>
      <c r="S5510" s="11"/>
    </row>
    <row r="5511" spans="2:19" x14ac:dyDescent="0.2">
      <c r="B5511" s="11"/>
      <c r="D5511" s="14"/>
      <c r="F5511" s="11"/>
      <c r="G5511" s="11"/>
      <c r="H5511" s="15"/>
      <c r="I5511" s="11">
        <f t="shared" si="1"/>
        <v>0</v>
      </c>
      <c r="J5511" s="11"/>
      <c r="K5511" s="9">
        <f t="shared" ca="1" si="842"/>
        <v>-25.638939369999999</v>
      </c>
      <c r="L5511" s="9"/>
      <c r="M5511" s="11"/>
      <c r="N5511" s="11"/>
      <c r="O5511" s="11"/>
      <c r="P5511" s="13"/>
      <c r="Q5511" s="11"/>
      <c r="R5511" s="11"/>
      <c r="S5511" s="11"/>
    </row>
    <row r="5512" spans="2:19" x14ac:dyDescent="0.2">
      <c r="B5512" s="11"/>
      <c r="D5512" s="14"/>
      <c r="F5512" s="11"/>
      <c r="G5512" s="11"/>
      <c r="H5512" s="15"/>
      <c r="I5512" s="11">
        <f t="shared" si="1"/>
        <v>0</v>
      </c>
      <c r="J5512" s="11"/>
      <c r="K5512" s="9">
        <f t="shared" ca="1" si="842"/>
        <v>-25.638939369999999</v>
      </c>
      <c r="L5512" s="9"/>
      <c r="M5512" s="11"/>
      <c r="N5512" s="11"/>
      <c r="O5512" s="11"/>
      <c r="P5512" s="13"/>
      <c r="Q5512" s="11"/>
      <c r="R5512" s="11"/>
      <c r="S5512" s="11"/>
    </row>
    <row r="5513" spans="2:19" x14ac:dyDescent="0.2">
      <c r="B5513" s="11"/>
      <c r="D5513" s="14"/>
      <c r="F5513" s="11"/>
      <c r="G5513" s="11"/>
      <c r="H5513" s="15"/>
      <c r="I5513" s="11">
        <f t="shared" si="1"/>
        <v>0</v>
      </c>
      <c r="J5513" s="11"/>
      <c r="K5513" s="9">
        <f t="shared" ca="1" si="842"/>
        <v>-25.638939369999999</v>
      </c>
      <c r="L5513" s="9"/>
      <c r="M5513" s="11"/>
      <c r="N5513" s="11"/>
      <c r="O5513" s="11"/>
      <c r="P5513" s="13"/>
      <c r="Q5513" s="11"/>
      <c r="R5513" s="11"/>
      <c r="S5513" s="11"/>
    </row>
    <row r="5514" spans="2:19" x14ac:dyDescent="0.2">
      <c r="B5514" s="11"/>
      <c r="D5514" s="14"/>
      <c r="F5514" s="11"/>
      <c r="G5514" s="11"/>
      <c r="H5514" s="15"/>
      <c r="I5514" s="11">
        <f t="shared" si="1"/>
        <v>0</v>
      </c>
      <c r="J5514" s="11"/>
      <c r="K5514" s="9">
        <f t="shared" ca="1" si="842"/>
        <v>-25.638939369999999</v>
      </c>
      <c r="L5514" s="9"/>
      <c r="M5514" s="11"/>
      <c r="N5514" s="11"/>
      <c r="O5514" s="11"/>
      <c r="P5514" s="13"/>
      <c r="Q5514" s="11"/>
      <c r="R5514" s="11"/>
      <c r="S5514" s="11"/>
    </row>
    <row r="5515" spans="2:19" x14ac:dyDescent="0.2">
      <c r="B5515" s="11"/>
      <c r="D5515" s="14"/>
      <c r="F5515" s="11"/>
      <c r="G5515" s="11"/>
      <c r="H5515" s="15"/>
      <c r="I5515" s="11">
        <f t="shared" si="1"/>
        <v>0</v>
      </c>
      <c r="J5515" s="11"/>
      <c r="K5515" s="9">
        <f t="shared" ca="1" si="842"/>
        <v>-25.638939369999999</v>
      </c>
      <c r="L5515" s="9"/>
      <c r="M5515" s="11"/>
      <c r="N5515" s="11"/>
      <c r="O5515" s="11"/>
      <c r="P5515" s="13"/>
      <c r="Q5515" s="11"/>
      <c r="R5515" s="11"/>
      <c r="S5515" s="11"/>
    </row>
    <row r="5516" spans="2:19" x14ac:dyDescent="0.2">
      <c r="B5516" s="11"/>
      <c r="D5516" s="14"/>
      <c r="F5516" s="11"/>
      <c r="G5516" s="11"/>
      <c r="H5516" s="15"/>
      <c r="I5516" s="11">
        <f t="shared" si="1"/>
        <v>0</v>
      </c>
      <c r="J5516" s="11"/>
      <c r="K5516" s="9">
        <f t="shared" ca="1" si="842"/>
        <v>-25.638939369999999</v>
      </c>
      <c r="L5516" s="9"/>
      <c r="M5516" s="11"/>
      <c r="N5516" s="11"/>
      <c r="O5516" s="11"/>
      <c r="P5516" s="13"/>
      <c r="Q5516" s="11"/>
      <c r="R5516" s="11"/>
      <c r="S5516" s="11"/>
    </row>
    <row r="5517" spans="2:19" x14ac:dyDescent="0.2">
      <c r="B5517" s="11"/>
      <c r="D5517" s="14"/>
      <c r="F5517" s="11"/>
      <c r="G5517" s="11"/>
      <c r="H5517" s="15"/>
      <c r="I5517" s="11">
        <f t="shared" si="1"/>
        <v>0</v>
      </c>
      <c r="J5517" s="11"/>
      <c r="K5517" s="9">
        <f t="shared" ca="1" si="842"/>
        <v>-25.638939369999999</v>
      </c>
      <c r="L5517" s="9"/>
      <c r="M5517" s="11"/>
      <c r="N5517" s="11"/>
      <c r="O5517" s="11"/>
      <c r="P5517" s="13"/>
      <c r="Q5517" s="11"/>
      <c r="R5517" s="11"/>
      <c r="S5517" s="11"/>
    </row>
    <row r="5518" spans="2:19" x14ac:dyDescent="0.2">
      <c r="B5518" s="11"/>
      <c r="D5518" s="14"/>
      <c r="F5518" s="11"/>
      <c r="G5518" s="11"/>
      <c r="H5518" s="15"/>
      <c r="I5518" s="11">
        <f t="shared" si="1"/>
        <v>0</v>
      </c>
      <c r="J5518" s="11"/>
      <c r="K5518" s="9">
        <f t="shared" ca="1" si="842"/>
        <v>-25.638939369999999</v>
      </c>
      <c r="L5518" s="9"/>
      <c r="M5518" s="11"/>
      <c r="N5518" s="11"/>
      <c r="O5518" s="11"/>
      <c r="P5518" s="13"/>
      <c r="Q5518" s="11"/>
      <c r="R5518" s="11"/>
      <c r="S5518" s="11"/>
    </row>
    <row r="5519" spans="2:19" x14ac:dyDescent="0.2">
      <c r="B5519" s="11"/>
      <c r="D5519" s="14"/>
      <c r="F5519" s="11"/>
      <c r="G5519" s="11"/>
      <c r="H5519" s="15"/>
      <c r="I5519" s="11">
        <f t="shared" si="1"/>
        <v>0</v>
      </c>
      <c r="J5519" s="11"/>
      <c r="K5519" s="9">
        <f t="shared" ca="1" si="842"/>
        <v>-25.638939369999999</v>
      </c>
      <c r="L5519" s="9"/>
      <c r="M5519" s="11"/>
      <c r="N5519" s="11"/>
      <c r="O5519" s="11"/>
      <c r="P5519" s="13"/>
      <c r="Q5519" s="11"/>
      <c r="R5519" s="11"/>
      <c r="S5519" s="11"/>
    </row>
    <row r="5520" spans="2:19" x14ac:dyDescent="0.2">
      <c r="B5520" s="11"/>
      <c r="D5520" s="14"/>
      <c r="F5520" s="11"/>
      <c r="G5520" s="11"/>
      <c r="H5520" s="15"/>
      <c r="I5520" s="11">
        <f t="shared" si="1"/>
        <v>0</v>
      </c>
      <c r="J5520" s="11"/>
      <c r="K5520" s="9">
        <f t="shared" ca="1" si="842"/>
        <v>-25.638939369999999</v>
      </c>
      <c r="L5520" s="9"/>
      <c r="M5520" s="11"/>
      <c r="N5520" s="11"/>
      <c r="O5520" s="11"/>
      <c r="P5520" s="13"/>
      <c r="Q5520" s="11"/>
      <c r="R5520" s="11"/>
      <c r="S5520" s="11"/>
    </row>
    <row r="5521" spans="2:19" x14ac:dyDescent="0.2">
      <c r="B5521" s="11"/>
      <c r="D5521" s="14"/>
      <c r="F5521" s="11"/>
      <c r="G5521" s="11"/>
      <c r="H5521" s="15"/>
      <c r="I5521" s="11">
        <f t="shared" si="1"/>
        <v>0</v>
      </c>
      <c r="J5521" s="11"/>
      <c r="K5521" s="9">
        <f t="shared" ca="1" si="842"/>
        <v>-25.638939369999999</v>
      </c>
      <c r="L5521" s="9"/>
      <c r="M5521" s="11"/>
      <c r="N5521" s="11"/>
      <c r="O5521" s="11"/>
      <c r="P5521" s="13"/>
      <c r="Q5521" s="11"/>
      <c r="R5521" s="11"/>
      <c r="S5521" s="11"/>
    </row>
    <row r="5522" spans="2:19" x14ac:dyDescent="0.2">
      <c r="B5522" s="11"/>
      <c r="D5522" s="14"/>
      <c r="F5522" s="11"/>
      <c r="G5522" s="11"/>
      <c r="H5522" s="15"/>
      <c r="I5522" s="11">
        <f t="shared" si="1"/>
        <v>0</v>
      </c>
      <c r="J5522" s="11"/>
      <c r="K5522" s="9">
        <f t="shared" ca="1" si="842"/>
        <v>-25.638939369999999</v>
      </c>
      <c r="L5522" s="9"/>
      <c r="M5522" s="11"/>
      <c r="N5522" s="11"/>
      <c r="O5522" s="11"/>
      <c r="P5522" s="13"/>
      <c r="Q5522" s="11"/>
      <c r="R5522" s="11"/>
      <c r="S5522" s="11"/>
    </row>
    <row r="5523" spans="2:19" x14ac:dyDescent="0.2">
      <c r="B5523" s="11"/>
      <c r="D5523" s="14"/>
      <c r="F5523" s="11"/>
      <c r="G5523" s="11"/>
      <c r="H5523" s="15"/>
      <c r="I5523" s="11">
        <f t="shared" si="1"/>
        <v>0</v>
      </c>
      <c r="J5523" s="11"/>
      <c r="K5523" s="9">
        <f t="shared" ca="1" si="842"/>
        <v>-25.638939369999999</v>
      </c>
      <c r="L5523" s="9"/>
      <c r="M5523" s="11"/>
      <c r="N5523" s="11"/>
      <c r="O5523" s="11"/>
      <c r="P5523" s="13"/>
      <c r="Q5523" s="11"/>
      <c r="R5523" s="11"/>
      <c r="S5523" s="11"/>
    </row>
    <row r="5524" spans="2:19" x14ac:dyDescent="0.2">
      <c r="B5524" s="11"/>
      <c r="D5524" s="14"/>
      <c r="F5524" s="11"/>
      <c r="G5524" s="11"/>
      <c r="H5524" s="15"/>
      <c r="I5524" s="11">
        <f t="shared" si="1"/>
        <v>0</v>
      </c>
      <c r="J5524" s="11"/>
      <c r="K5524" s="9">
        <f t="shared" ca="1" si="842"/>
        <v>-25.638939369999999</v>
      </c>
      <c r="L5524" s="9"/>
      <c r="M5524" s="11"/>
      <c r="N5524" s="11"/>
      <c r="O5524" s="11"/>
      <c r="P5524" s="13"/>
      <c r="Q5524" s="11"/>
      <c r="R5524" s="11"/>
      <c r="S5524" s="11"/>
    </row>
    <row r="5525" spans="2:19" x14ac:dyDescent="0.2">
      <c r="B5525" s="11"/>
      <c r="D5525" s="14"/>
      <c r="F5525" s="11"/>
      <c r="G5525" s="11"/>
      <c r="H5525" s="15"/>
      <c r="I5525" s="11">
        <f t="shared" si="1"/>
        <v>0</v>
      </c>
      <c r="J5525" s="11"/>
      <c r="K5525" s="9">
        <f t="shared" ca="1" si="842"/>
        <v>-25.638939369999999</v>
      </c>
      <c r="L5525" s="9"/>
      <c r="M5525" s="11"/>
      <c r="N5525" s="11"/>
      <c r="O5525" s="11"/>
      <c r="P5525" s="13"/>
      <c r="Q5525" s="11"/>
      <c r="R5525" s="11"/>
      <c r="S5525" s="11"/>
    </row>
    <row r="5526" spans="2:19" x14ac:dyDescent="0.2">
      <c r="B5526" s="11"/>
      <c r="D5526" s="14"/>
      <c r="F5526" s="11"/>
      <c r="G5526" s="11"/>
      <c r="H5526" s="15"/>
      <c r="I5526" s="11">
        <f t="shared" si="1"/>
        <v>0</v>
      </c>
      <c r="J5526" s="11"/>
      <c r="K5526" s="9">
        <f t="shared" ca="1" si="842"/>
        <v>-25.638939369999999</v>
      </c>
      <c r="L5526" s="9"/>
      <c r="M5526" s="11"/>
      <c r="N5526" s="11"/>
      <c r="O5526" s="11"/>
      <c r="P5526" s="13"/>
      <c r="Q5526" s="11"/>
      <c r="R5526" s="11"/>
      <c r="S5526" s="11"/>
    </row>
    <row r="5527" spans="2:19" x14ac:dyDescent="0.2">
      <c r="B5527" s="11"/>
      <c r="D5527" s="14"/>
      <c r="F5527" s="11"/>
      <c r="G5527" s="11"/>
      <c r="H5527" s="15"/>
      <c r="I5527" s="11">
        <f t="shared" si="1"/>
        <v>0</v>
      </c>
      <c r="J5527" s="11"/>
      <c r="K5527" s="9">
        <f t="shared" ca="1" si="842"/>
        <v>-25.638939369999999</v>
      </c>
      <c r="L5527" s="9"/>
      <c r="M5527" s="11"/>
      <c r="N5527" s="11"/>
      <c r="O5527" s="11"/>
      <c r="P5527" s="13"/>
      <c r="Q5527" s="11"/>
      <c r="R5527" s="11"/>
      <c r="S5527" s="11"/>
    </row>
    <row r="5528" spans="2:19" x14ac:dyDescent="0.2">
      <c r="B5528" s="11"/>
      <c r="D5528" s="14"/>
      <c r="F5528" s="11"/>
      <c r="G5528" s="11"/>
      <c r="H5528" s="15"/>
      <c r="I5528" s="11">
        <f t="shared" si="1"/>
        <v>0</v>
      </c>
      <c r="J5528" s="11"/>
      <c r="K5528" s="9">
        <f t="shared" ca="1" si="842"/>
        <v>-25.638939369999999</v>
      </c>
      <c r="L5528" s="9"/>
      <c r="M5528" s="11"/>
      <c r="N5528" s="11"/>
      <c r="O5528" s="11"/>
      <c r="P5528" s="13"/>
      <c r="Q5528" s="11"/>
      <c r="R5528" s="11"/>
      <c r="S5528" s="11"/>
    </row>
    <row r="5529" spans="2:19" x14ac:dyDescent="0.2">
      <c r="B5529" s="11"/>
      <c r="D5529" s="14"/>
      <c r="F5529" s="11"/>
      <c r="G5529" s="11"/>
      <c r="H5529" s="15"/>
      <c r="I5529" s="11">
        <f t="shared" si="1"/>
        <v>0</v>
      </c>
      <c r="J5529" s="11"/>
      <c r="K5529" s="9">
        <f t="shared" ca="1" si="842"/>
        <v>-25.638939369999999</v>
      </c>
      <c r="L5529" s="9"/>
      <c r="M5529" s="11"/>
      <c r="N5529" s="11"/>
      <c r="O5529" s="11"/>
      <c r="P5529" s="13"/>
      <c r="Q5529" s="11"/>
      <c r="R5529" s="11"/>
      <c r="S5529" s="11"/>
    </row>
    <row r="5530" spans="2:19" x14ac:dyDescent="0.2">
      <c r="B5530" s="11"/>
      <c r="D5530" s="14"/>
      <c r="F5530" s="11"/>
      <c r="G5530" s="11"/>
      <c r="H5530" s="15"/>
      <c r="I5530" s="11">
        <f t="shared" si="1"/>
        <v>0</v>
      </c>
      <c r="J5530" s="11"/>
      <c r="K5530" s="9">
        <f t="shared" ca="1" si="842"/>
        <v>-25.638939369999999</v>
      </c>
      <c r="L5530" s="9"/>
      <c r="M5530" s="11"/>
      <c r="N5530" s="11"/>
      <c r="O5530" s="11"/>
      <c r="P5530" s="13"/>
      <c r="Q5530" s="11"/>
      <c r="R5530" s="11"/>
      <c r="S5530" s="11"/>
    </row>
    <row r="5531" spans="2:19" x14ac:dyDescent="0.2">
      <c r="B5531" s="11"/>
      <c r="D5531" s="14"/>
      <c r="F5531" s="11"/>
      <c r="G5531" s="11"/>
      <c r="H5531" s="15"/>
      <c r="I5531" s="11">
        <f t="shared" si="1"/>
        <v>0</v>
      </c>
      <c r="J5531" s="11"/>
      <c r="K5531" s="9">
        <f t="shared" ca="1" si="842"/>
        <v>-25.638939369999999</v>
      </c>
      <c r="L5531" s="9"/>
      <c r="M5531" s="11"/>
      <c r="N5531" s="11"/>
      <c r="O5531" s="11"/>
      <c r="P5531" s="13"/>
      <c r="Q5531" s="11"/>
      <c r="R5531" s="11"/>
      <c r="S5531" s="11"/>
    </row>
    <row r="5532" spans="2:19" x14ac:dyDescent="0.2">
      <c r="B5532" s="11"/>
      <c r="D5532" s="14"/>
      <c r="F5532" s="11"/>
      <c r="G5532" s="11"/>
      <c r="H5532" s="15"/>
      <c r="I5532" s="11">
        <f t="shared" si="1"/>
        <v>0</v>
      </c>
      <c r="J5532" s="11"/>
      <c r="K5532" s="9">
        <f t="shared" ca="1" si="842"/>
        <v>-25.638939369999999</v>
      </c>
      <c r="L5532" s="9"/>
      <c r="M5532" s="11"/>
      <c r="N5532" s="11"/>
      <c r="O5532" s="11"/>
      <c r="P5532" s="13"/>
      <c r="Q5532" s="11"/>
      <c r="R5532" s="11"/>
      <c r="S5532" s="11"/>
    </row>
    <row r="5533" spans="2:19" x14ac:dyDescent="0.2">
      <c r="B5533" s="11"/>
      <c r="D5533" s="14"/>
      <c r="F5533" s="11"/>
      <c r="G5533" s="11"/>
      <c r="H5533" s="15"/>
      <c r="I5533" s="11">
        <f t="shared" si="1"/>
        <v>0</v>
      </c>
      <c r="J5533" s="11"/>
      <c r="K5533" s="9">
        <f t="shared" ca="1" si="842"/>
        <v>-25.638939369999999</v>
      </c>
      <c r="L5533" s="9"/>
      <c r="M5533" s="11"/>
      <c r="N5533" s="11"/>
      <c r="O5533" s="11"/>
      <c r="P5533" s="13"/>
      <c r="Q5533" s="11"/>
      <c r="R5533" s="11"/>
      <c r="S5533" s="11"/>
    </row>
    <row r="5534" spans="2:19" x14ac:dyDescent="0.2">
      <c r="B5534" s="11"/>
      <c r="D5534" s="14"/>
      <c r="F5534" s="11"/>
      <c r="G5534" s="11"/>
      <c r="H5534" s="15"/>
      <c r="I5534" s="11">
        <f t="shared" si="1"/>
        <v>0</v>
      </c>
      <c r="J5534" s="11"/>
      <c r="K5534" s="9">
        <f t="shared" ca="1" si="842"/>
        <v>-25.638939369999999</v>
      </c>
      <c r="L5534" s="9"/>
      <c r="M5534" s="11"/>
      <c r="N5534" s="11"/>
      <c r="O5534" s="11"/>
      <c r="P5534" s="13"/>
      <c r="Q5534" s="11"/>
      <c r="R5534" s="11"/>
      <c r="S5534" s="11"/>
    </row>
    <row r="5535" spans="2:19" x14ac:dyDescent="0.2">
      <c r="B5535" s="11"/>
      <c r="D5535" s="14"/>
      <c r="F5535" s="11"/>
      <c r="G5535" s="11"/>
      <c r="H5535" s="15"/>
      <c r="I5535" s="11">
        <f t="shared" si="1"/>
        <v>0</v>
      </c>
      <c r="J5535" s="11"/>
      <c r="K5535" s="9">
        <f t="shared" ca="1" si="842"/>
        <v>-25.638939369999999</v>
      </c>
      <c r="L5535" s="9"/>
      <c r="M5535" s="11"/>
      <c r="N5535" s="11"/>
      <c r="O5535" s="11"/>
      <c r="P5535" s="13"/>
      <c r="Q5535" s="11"/>
      <c r="R5535" s="11"/>
      <c r="S5535" s="11"/>
    </row>
    <row r="5536" spans="2:19" x14ac:dyDescent="0.2">
      <c r="B5536" s="11"/>
      <c r="D5536" s="14"/>
      <c r="F5536" s="11"/>
      <c r="G5536" s="11"/>
      <c r="H5536" s="15"/>
      <c r="I5536" s="11">
        <f t="shared" si="1"/>
        <v>0</v>
      </c>
      <c r="J5536" s="11"/>
      <c r="K5536" s="9">
        <f t="shared" ca="1" si="842"/>
        <v>-25.638939369999999</v>
      </c>
      <c r="L5536" s="9"/>
      <c r="M5536" s="11"/>
      <c r="N5536" s="11"/>
      <c r="O5536" s="11"/>
      <c r="P5536" s="13"/>
      <c r="Q5536" s="11"/>
      <c r="R5536" s="11"/>
      <c r="S5536" s="11"/>
    </row>
    <row r="5537" spans="2:19" x14ac:dyDescent="0.2">
      <c r="B5537" s="11"/>
      <c r="D5537" s="14"/>
      <c r="F5537" s="11"/>
      <c r="G5537" s="11"/>
      <c r="H5537" s="15"/>
      <c r="I5537" s="11">
        <f t="shared" si="1"/>
        <v>0</v>
      </c>
      <c r="J5537" s="11"/>
      <c r="K5537" s="9">
        <f t="shared" ca="1" si="842"/>
        <v>-25.638939369999999</v>
      </c>
      <c r="L5537" s="9"/>
      <c r="M5537" s="11"/>
      <c r="N5537" s="11"/>
      <c r="O5537" s="11"/>
      <c r="P5537" s="13"/>
      <c r="Q5537" s="11"/>
      <c r="R5537" s="11"/>
      <c r="S5537" s="11"/>
    </row>
    <row r="5538" spans="2:19" x14ac:dyDescent="0.2">
      <c r="B5538" s="11"/>
      <c r="D5538" s="14"/>
      <c r="F5538" s="11"/>
      <c r="G5538" s="11"/>
      <c r="H5538" s="15"/>
      <c r="I5538" s="11">
        <f t="shared" si="1"/>
        <v>0</v>
      </c>
      <c r="J5538" s="11"/>
      <c r="K5538" s="9">
        <f t="shared" ca="1" si="842"/>
        <v>-25.638939369999999</v>
      </c>
      <c r="L5538" s="9"/>
      <c r="M5538" s="11"/>
      <c r="N5538" s="11"/>
      <c r="O5538" s="11"/>
      <c r="P5538" s="13"/>
      <c r="Q5538" s="11"/>
      <c r="R5538" s="11"/>
      <c r="S5538" s="11"/>
    </row>
    <row r="5539" spans="2:19" x14ac:dyDescent="0.2">
      <c r="B5539" s="11"/>
      <c r="D5539" s="14"/>
      <c r="F5539" s="11"/>
      <c r="G5539" s="11"/>
      <c r="H5539" s="15"/>
      <c r="I5539" s="11">
        <f t="shared" si="1"/>
        <v>0</v>
      </c>
      <c r="J5539" s="11"/>
      <c r="K5539" s="9">
        <f t="shared" ca="1" si="842"/>
        <v>-25.638939369999999</v>
      </c>
      <c r="L5539" s="9"/>
      <c r="M5539" s="11"/>
      <c r="N5539" s="11"/>
      <c r="O5539" s="11"/>
      <c r="P5539" s="13"/>
      <c r="Q5539" s="11"/>
      <c r="R5539" s="11"/>
      <c r="S5539" s="11"/>
    </row>
    <row r="5540" spans="2:19" x14ac:dyDescent="0.2">
      <c r="B5540" s="11"/>
      <c r="D5540" s="14"/>
      <c r="F5540" s="11"/>
      <c r="G5540" s="11"/>
      <c r="H5540" s="15"/>
      <c r="I5540" s="11">
        <f t="shared" si="1"/>
        <v>0</v>
      </c>
      <c r="J5540" s="11"/>
      <c r="K5540" s="9">
        <f t="shared" ca="1" si="842"/>
        <v>-25.638939369999999</v>
      </c>
      <c r="L5540" s="9"/>
      <c r="M5540" s="11"/>
      <c r="N5540" s="11"/>
      <c r="O5540" s="11"/>
      <c r="P5540" s="13"/>
      <c r="Q5540" s="11"/>
      <c r="R5540" s="11"/>
      <c r="S5540" s="11"/>
    </row>
    <row r="5541" spans="2:19" x14ac:dyDescent="0.2">
      <c r="B5541" s="11"/>
      <c r="D5541" s="14"/>
      <c r="F5541" s="11"/>
      <c r="G5541" s="11"/>
      <c r="H5541" s="15"/>
      <c r="I5541" s="11">
        <f t="shared" si="1"/>
        <v>0</v>
      </c>
      <c r="J5541" s="11"/>
      <c r="K5541" s="9">
        <f t="shared" ca="1" si="842"/>
        <v>-25.638939369999999</v>
      </c>
      <c r="L5541" s="9"/>
      <c r="M5541" s="11"/>
      <c r="N5541" s="11"/>
      <c r="O5541" s="11"/>
      <c r="P5541" s="13"/>
      <c r="Q5541" s="11"/>
      <c r="R5541" s="11"/>
      <c r="S5541" s="11"/>
    </row>
    <row r="5542" spans="2:19" x14ac:dyDescent="0.2">
      <c r="B5542" s="11"/>
      <c r="D5542" s="14"/>
      <c r="F5542" s="11"/>
      <c r="G5542" s="11"/>
      <c r="H5542" s="15"/>
      <c r="I5542" s="11">
        <f t="shared" si="1"/>
        <v>0</v>
      </c>
      <c r="J5542" s="11"/>
      <c r="K5542" s="9">
        <f t="shared" ca="1" si="842"/>
        <v>-25.638939369999999</v>
      </c>
      <c r="L5542" s="9"/>
      <c r="M5542" s="11"/>
      <c r="N5542" s="11"/>
      <c r="O5542" s="11"/>
      <c r="P5542" s="13"/>
      <c r="Q5542" s="11"/>
      <c r="R5542" s="11"/>
      <c r="S5542" s="11"/>
    </row>
    <row r="5543" spans="2:19" x14ac:dyDescent="0.2">
      <c r="B5543" s="11"/>
      <c r="D5543" s="14"/>
      <c r="F5543" s="11"/>
      <c r="G5543" s="11"/>
      <c r="H5543" s="15"/>
      <c r="I5543" s="11">
        <f t="shared" si="1"/>
        <v>0</v>
      </c>
      <c r="J5543" s="11"/>
      <c r="K5543" s="9">
        <f t="shared" ca="1" si="842"/>
        <v>-25.638939369999999</v>
      </c>
      <c r="L5543" s="9"/>
      <c r="M5543" s="11"/>
      <c r="N5543" s="11"/>
      <c r="O5543" s="11"/>
      <c r="P5543" s="13"/>
      <c r="Q5543" s="11"/>
      <c r="R5543" s="11"/>
      <c r="S5543" s="11"/>
    </row>
    <row r="5544" spans="2:19" x14ac:dyDescent="0.2">
      <c r="B5544" s="11"/>
      <c r="D5544" s="14"/>
      <c r="F5544" s="11"/>
      <c r="G5544" s="11"/>
      <c r="H5544" s="15"/>
      <c r="I5544" s="11">
        <f t="shared" si="1"/>
        <v>0</v>
      </c>
      <c r="J5544" s="11"/>
      <c r="K5544" s="9">
        <f t="shared" ca="1" si="842"/>
        <v>-25.638939369999999</v>
      </c>
      <c r="L5544" s="9"/>
      <c r="M5544" s="11"/>
      <c r="N5544" s="11"/>
      <c r="O5544" s="11"/>
      <c r="P5544" s="13"/>
      <c r="Q5544" s="11"/>
      <c r="R5544" s="11"/>
      <c r="S5544" s="11"/>
    </row>
    <row r="5545" spans="2:19" x14ac:dyDescent="0.2">
      <c r="B5545" s="11"/>
      <c r="D5545" s="14"/>
      <c r="F5545" s="11"/>
      <c r="G5545" s="11"/>
      <c r="H5545" s="15"/>
      <c r="I5545" s="11">
        <f t="shared" si="1"/>
        <v>0</v>
      </c>
      <c r="J5545" s="11"/>
      <c r="K5545" s="9">
        <f t="shared" ca="1" si="842"/>
        <v>-25.638939369999999</v>
      </c>
      <c r="L5545" s="9"/>
      <c r="M5545" s="11"/>
      <c r="N5545" s="11"/>
      <c r="O5545" s="11"/>
      <c r="P5545" s="13"/>
      <c r="Q5545" s="11"/>
      <c r="R5545" s="11"/>
      <c r="S5545" s="11"/>
    </row>
    <row r="5546" spans="2:19" x14ac:dyDescent="0.2">
      <c r="B5546" s="11"/>
      <c r="D5546" s="14"/>
      <c r="F5546" s="11"/>
      <c r="G5546" s="11"/>
      <c r="H5546" s="15"/>
      <c r="I5546" s="11">
        <f t="shared" si="1"/>
        <v>0</v>
      </c>
      <c r="J5546" s="11"/>
      <c r="K5546" s="9">
        <f t="shared" ca="1" si="842"/>
        <v>-25.638939369999999</v>
      </c>
      <c r="L5546" s="9"/>
      <c r="M5546" s="11"/>
      <c r="N5546" s="11"/>
      <c r="O5546" s="11"/>
      <c r="P5546" s="13"/>
      <c r="Q5546" s="11"/>
      <c r="R5546" s="11"/>
      <c r="S5546" s="11"/>
    </row>
    <row r="5547" spans="2:19" x14ac:dyDescent="0.2">
      <c r="B5547" s="11"/>
      <c r="D5547" s="14"/>
      <c r="F5547" s="11"/>
      <c r="G5547" s="11"/>
      <c r="H5547" s="15"/>
      <c r="I5547" s="11">
        <f t="shared" si="1"/>
        <v>0</v>
      </c>
      <c r="J5547" s="11"/>
      <c r="K5547" s="9">
        <f t="shared" ca="1" si="842"/>
        <v>-25.638939369999999</v>
      </c>
      <c r="L5547" s="9"/>
      <c r="M5547" s="11"/>
      <c r="N5547" s="11"/>
      <c r="O5547" s="11"/>
      <c r="P5547" s="13"/>
      <c r="Q5547" s="11"/>
      <c r="R5547" s="11"/>
      <c r="S5547" s="11"/>
    </row>
    <row r="5548" spans="2:19" x14ac:dyDescent="0.2">
      <c r="B5548" s="11"/>
      <c r="D5548" s="14"/>
      <c r="F5548" s="11"/>
      <c r="G5548" s="11"/>
      <c r="H5548" s="15"/>
      <c r="I5548" s="11">
        <f t="shared" si="1"/>
        <v>0</v>
      </c>
      <c r="J5548" s="11"/>
      <c r="K5548" s="9">
        <f t="shared" ca="1" si="842"/>
        <v>-25.638939369999999</v>
      </c>
      <c r="L5548" s="9"/>
      <c r="M5548" s="11"/>
      <c r="N5548" s="11"/>
      <c r="O5548" s="11"/>
      <c r="P5548" s="13"/>
      <c r="Q5548" s="11"/>
      <c r="R5548" s="11"/>
      <c r="S5548" s="11"/>
    </row>
    <row r="5549" spans="2:19" x14ac:dyDescent="0.2">
      <c r="B5549" s="11"/>
      <c r="D5549" s="14"/>
      <c r="F5549" s="11"/>
      <c r="G5549" s="11"/>
      <c r="H5549" s="15"/>
      <c r="I5549" s="11">
        <f t="shared" si="1"/>
        <v>0</v>
      </c>
      <c r="J5549" s="11"/>
      <c r="K5549" s="9">
        <f t="shared" ca="1" si="842"/>
        <v>-25.638939369999999</v>
      </c>
      <c r="L5549" s="9"/>
      <c r="M5549" s="11"/>
      <c r="N5549" s="11"/>
      <c r="O5549" s="11"/>
      <c r="P5549" s="13"/>
      <c r="Q5549" s="11"/>
      <c r="R5549" s="11"/>
      <c r="S5549" s="11"/>
    </row>
    <row r="5550" spans="2:19" x14ac:dyDescent="0.2">
      <c r="B5550" s="11"/>
      <c r="D5550" s="14"/>
      <c r="F5550" s="11"/>
      <c r="G5550" s="11"/>
      <c r="H5550" s="15"/>
      <c r="I5550" s="11">
        <f t="shared" si="1"/>
        <v>0</v>
      </c>
      <c r="J5550" s="11"/>
      <c r="K5550" s="9">
        <f t="shared" ca="1" si="842"/>
        <v>-25.638939369999999</v>
      </c>
      <c r="L5550" s="9"/>
      <c r="M5550" s="11"/>
      <c r="N5550" s="11"/>
      <c r="O5550" s="11"/>
      <c r="P5550" s="13"/>
      <c r="Q5550" s="11"/>
      <c r="R5550" s="11"/>
      <c r="S5550" s="11"/>
    </row>
    <row r="5551" spans="2:19" x14ac:dyDescent="0.2">
      <c r="B5551" s="11"/>
      <c r="D5551" s="14"/>
      <c r="F5551" s="11"/>
      <c r="G5551" s="11"/>
      <c r="H5551" s="15"/>
      <c r="I5551" s="11">
        <f t="shared" si="1"/>
        <v>0</v>
      </c>
      <c r="J5551" s="11"/>
      <c r="K5551" s="9">
        <f t="shared" ca="1" si="842"/>
        <v>-25.638939369999999</v>
      </c>
      <c r="L5551" s="9"/>
      <c r="M5551" s="11"/>
      <c r="N5551" s="11"/>
      <c r="O5551" s="11"/>
      <c r="P5551" s="13"/>
      <c r="Q5551" s="11"/>
      <c r="R5551" s="11"/>
      <c r="S5551" s="11"/>
    </row>
    <row r="5552" spans="2:19" x14ac:dyDescent="0.2">
      <c r="B5552" s="11"/>
      <c r="D5552" s="14"/>
      <c r="F5552" s="11"/>
      <c r="G5552" s="11"/>
      <c r="H5552" s="15"/>
      <c r="I5552" s="11">
        <f t="shared" si="1"/>
        <v>0</v>
      </c>
      <c r="J5552" s="11"/>
      <c r="K5552" s="9">
        <f t="shared" ca="1" si="842"/>
        <v>-25.638939369999999</v>
      </c>
      <c r="L5552" s="9"/>
      <c r="M5552" s="11"/>
      <c r="N5552" s="11"/>
      <c r="O5552" s="11"/>
      <c r="P5552" s="13"/>
      <c r="Q5552" s="11"/>
      <c r="R5552" s="11"/>
      <c r="S5552" s="11"/>
    </row>
    <row r="5553" spans="2:19" x14ac:dyDescent="0.2">
      <c r="B5553" s="11"/>
      <c r="D5553" s="14"/>
      <c r="F5553" s="11"/>
      <c r="G5553" s="11"/>
      <c r="H5553" s="15"/>
      <c r="I5553" s="11">
        <f t="shared" si="1"/>
        <v>0</v>
      </c>
      <c r="J5553" s="11"/>
      <c r="K5553" s="9">
        <f t="shared" ca="1" si="842"/>
        <v>-25.638939369999999</v>
      </c>
      <c r="L5553" s="9"/>
      <c r="M5553" s="11"/>
      <c r="N5553" s="11"/>
      <c r="O5553" s="11"/>
      <c r="P5553" s="13"/>
      <c r="Q5553" s="11"/>
      <c r="R5553" s="11"/>
      <c r="S5553" s="11"/>
    </row>
    <row r="5554" spans="2:19" x14ac:dyDescent="0.2">
      <c r="B5554" s="11"/>
      <c r="D5554" s="14"/>
      <c r="F5554" s="11"/>
      <c r="G5554" s="11"/>
      <c r="H5554" s="15"/>
      <c r="I5554" s="11">
        <f t="shared" si="1"/>
        <v>0</v>
      </c>
      <c r="J5554" s="11"/>
      <c r="K5554" s="9">
        <f t="shared" ca="1" si="842"/>
        <v>-25.638939369999999</v>
      </c>
      <c r="L5554" s="9"/>
      <c r="M5554" s="11"/>
      <c r="N5554" s="11"/>
      <c r="O5554" s="11"/>
      <c r="P5554" s="13"/>
      <c r="Q5554" s="11"/>
      <c r="R5554" s="11"/>
      <c r="S5554" s="11"/>
    </row>
    <row r="5555" spans="2:19" x14ac:dyDescent="0.2">
      <c r="B5555" s="11"/>
      <c r="D5555" s="14"/>
      <c r="F5555" s="11"/>
      <c r="G5555" s="11"/>
      <c r="H5555" s="15"/>
      <c r="I5555" s="11">
        <f t="shared" si="1"/>
        <v>0</v>
      </c>
      <c r="J5555" s="11"/>
      <c r="K5555" s="9">
        <f t="shared" ca="1" si="842"/>
        <v>-25.638939369999999</v>
      </c>
      <c r="L5555" s="9"/>
      <c r="M5555" s="11"/>
      <c r="N5555" s="11"/>
      <c r="O5555" s="11"/>
      <c r="P5555" s="13"/>
      <c r="Q5555" s="11"/>
      <c r="R5555" s="11"/>
      <c r="S5555" s="11"/>
    </row>
    <row r="5556" spans="2:19" x14ac:dyDescent="0.2">
      <c r="B5556" s="11"/>
      <c r="D5556" s="14"/>
      <c r="F5556" s="11"/>
      <c r="G5556" s="11"/>
      <c r="H5556" s="15"/>
      <c r="I5556" s="11">
        <f t="shared" si="1"/>
        <v>0</v>
      </c>
      <c r="J5556" s="11"/>
      <c r="K5556" s="9">
        <f t="shared" ca="1" si="842"/>
        <v>-25.638939369999999</v>
      </c>
      <c r="L5556" s="9"/>
      <c r="M5556" s="11"/>
      <c r="N5556" s="11"/>
      <c r="O5556" s="11"/>
      <c r="P5556" s="13"/>
      <c r="Q5556" s="11"/>
      <c r="R5556" s="11"/>
      <c r="S5556" s="11"/>
    </row>
    <row r="5557" spans="2:19" x14ac:dyDescent="0.2">
      <c r="B5557" s="11"/>
      <c r="D5557" s="14"/>
      <c r="F5557" s="11"/>
      <c r="G5557" s="11"/>
      <c r="H5557" s="15"/>
      <c r="I5557" s="11">
        <f t="shared" si="1"/>
        <v>0</v>
      </c>
      <c r="J5557" s="11"/>
      <c r="K5557" s="9">
        <f t="shared" ca="1" si="842"/>
        <v>-25.638939369999999</v>
      </c>
      <c r="L5557" s="9"/>
      <c r="M5557" s="11"/>
      <c r="N5557" s="11"/>
      <c r="O5557" s="11"/>
      <c r="P5557" s="13"/>
      <c r="Q5557" s="11"/>
      <c r="R5557" s="11"/>
      <c r="S5557" s="11"/>
    </row>
    <row r="5558" spans="2:19" x14ac:dyDescent="0.2">
      <c r="B5558" s="11"/>
      <c r="D5558" s="14"/>
      <c r="F5558" s="11"/>
      <c r="G5558" s="11"/>
      <c r="H5558" s="15"/>
      <c r="I5558" s="11">
        <f t="shared" si="1"/>
        <v>0</v>
      </c>
      <c r="J5558" s="11"/>
      <c r="K5558" s="9">
        <f t="shared" ca="1" si="842"/>
        <v>-25.638939369999999</v>
      </c>
      <c r="L5558" s="9"/>
      <c r="M5558" s="11"/>
      <c r="N5558" s="11"/>
      <c r="O5558" s="11"/>
      <c r="P5558" s="13"/>
      <c r="Q5558" s="11"/>
      <c r="R5558" s="11"/>
      <c r="S5558" s="11"/>
    </row>
    <row r="5559" spans="2:19" x14ac:dyDescent="0.2">
      <c r="B5559" s="11"/>
      <c r="D5559" s="14"/>
      <c r="F5559" s="11"/>
      <c r="G5559" s="11"/>
      <c r="H5559" s="15"/>
      <c r="I5559" s="11">
        <f t="shared" si="1"/>
        <v>0</v>
      </c>
      <c r="J5559" s="11"/>
      <c r="K5559" s="9">
        <f t="shared" ca="1" si="842"/>
        <v>-25.638939369999999</v>
      </c>
      <c r="L5559" s="9"/>
      <c r="M5559" s="11"/>
      <c r="N5559" s="11"/>
      <c r="O5559" s="11"/>
      <c r="P5559" s="13"/>
      <c r="Q5559" s="11"/>
      <c r="R5559" s="11"/>
      <c r="S5559" s="11"/>
    </row>
    <row r="5560" spans="2:19" x14ac:dyDescent="0.2">
      <c r="B5560" s="11"/>
      <c r="D5560" s="14"/>
      <c r="F5560" s="11"/>
      <c r="G5560" s="11"/>
      <c r="H5560" s="15"/>
      <c r="I5560" s="11">
        <f t="shared" si="1"/>
        <v>0</v>
      </c>
      <c r="J5560" s="11"/>
      <c r="K5560" s="9">
        <f t="shared" ca="1" si="842"/>
        <v>-25.638939369999999</v>
      </c>
      <c r="L5560" s="9"/>
      <c r="M5560" s="11"/>
      <c r="N5560" s="11"/>
      <c r="O5560" s="11"/>
      <c r="P5560" s="13"/>
      <c r="Q5560" s="11"/>
      <c r="R5560" s="11"/>
      <c r="S5560" s="11"/>
    </row>
    <row r="5561" spans="2:19" x14ac:dyDescent="0.2">
      <c r="B5561" s="11"/>
      <c r="D5561" s="14"/>
      <c r="F5561" s="11"/>
      <c r="G5561" s="11"/>
      <c r="H5561" s="15"/>
      <c r="I5561" s="11">
        <f t="shared" si="1"/>
        <v>0</v>
      </c>
      <c r="J5561" s="11"/>
      <c r="K5561" s="9">
        <f t="shared" ca="1" si="842"/>
        <v>-25.638939369999999</v>
      </c>
      <c r="L5561" s="9"/>
      <c r="M5561" s="11"/>
      <c r="N5561" s="11"/>
      <c r="O5561" s="11"/>
      <c r="P5561" s="13"/>
      <c r="Q5561" s="11"/>
      <c r="R5561" s="11"/>
      <c r="S5561" s="11"/>
    </row>
    <row r="5562" spans="2:19" x14ac:dyDescent="0.2">
      <c r="B5562" s="11"/>
      <c r="D5562" s="14"/>
      <c r="F5562" s="11"/>
      <c r="G5562" s="11"/>
      <c r="H5562" s="15"/>
      <c r="I5562" s="11">
        <f t="shared" si="1"/>
        <v>0</v>
      </c>
      <c r="J5562" s="11"/>
      <c r="K5562" s="9">
        <f t="shared" ca="1" si="842"/>
        <v>-25.638939369999999</v>
      </c>
      <c r="L5562" s="9"/>
      <c r="M5562" s="11"/>
      <c r="N5562" s="11"/>
      <c r="O5562" s="11"/>
      <c r="P5562" s="13"/>
      <c r="Q5562" s="11"/>
      <c r="R5562" s="11"/>
      <c r="S5562" s="11"/>
    </row>
    <row r="5563" spans="2:19" x14ac:dyDescent="0.2">
      <c r="B5563" s="11"/>
      <c r="D5563" s="14"/>
      <c r="F5563" s="11"/>
      <c r="G5563" s="11"/>
      <c r="H5563" s="15"/>
      <c r="I5563" s="11">
        <f t="shared" si="1"/>
        <v>0</v>
      </c>
      <c r="J5563" s="11"/>
      <c r="K5563" s="9">
        <f t="shared" ca="1" si="842"/>
        <v>-25.638939369999999</v>
      </c>
      <c r="L5563" s="9"/>
      <c r="M5563" s="11"/>
      <c r="N5563" s="11"/>
      <c r="O5563" s="11"/>
      <c r="P5563" s="13"/>
      <c r="Q5563" s="11"/>
      <c r="R5563" s="11"/>
      <c r="S5563" s="11"/>
    </row>
    <row r="5564" spans="2:19" x14ac:dyDescent="0.2">
      <c r="B5564" s="11"/>
      <c r="D5564" s="14"/>
      <c r="F5564" s="11"/>
      <c r="G5564" s="11"/>
      <c r="H5564" s="15"/>
      <c r="I5564" s="11">
        <f t="shared" si="1"/>
        <v>0</v>
      </c>
      <c r="J5564" s="11"/>
      <c r="K5564" s="9">
        <f t="shared" ca="1" si="842"/>
        <v>-25.638939369999999</v>
      </c>
      <c r="L5564" s="9"/>
      <c r="M5564" s="11"/>
      <c r="N5564" s="11"/>
      <c r="O5564" s="11"/>
      <c r="P5564" s="13"/>
      <c r="Q5564" s="11"/>
      <c r="R5564" s="11"/>
      <c r="S5564" s="11"/>
    </row>
    <row r="5565" spans="2:19" x14ac:dyDescent="0.2">
      <c r="B5565" s="11"/>
      <c r="D5565" s="14"/>
      <c r="F5565" s="11"/>
      <c r="G5565" s="11"/>
      <c r="H5565" s="15"/>
      <c r="I5565" s="11">
        <f t="shared" si="1"/>
        <v>0</v>
      </c>
      <c r="J5565" s="11"/>
      <c r="K5565" s="9">
        <f t="shared" ca="1" si="842"/>
        <v>-25.638939369999999</v>
      </c>
      <c r="L5565" s="9"/>
      <c r="M5565" s="11"/>
      <c r="N5565" s="11"/>
      <c r="O5565" s="11"/>
      <c r="P5565" s="13"/>
      <c r="Q5565" s="11"/>
      <c r="R5565" s="11"/>
      <c r="S5565" s="11"/>
    </row>
    <row r="5566" spans="2:19" x14ac:dyDescent="0.2">
      <c r="B5566" s="11"/>
      <c r="D5566" s="14"/>
      <c r="F5566" s="11"/>
      <c r="G5566" s="11"/>
      <c r="H5566" s="15"/>
      <c r="I5566" s="11">
        <f t="shared" si="1"/>
        <v>0</v>
      </c>
      <c r="J5566" s="11"/>
      <c r="K5566" s="9">
        <f t="shared" ca="1" si="842"/>
        <v>-25.638939369999999</v>
      </c>
      <c r="L5566" s="9"/>
      <c r="M5566" s="11"/>
      <c r="N5566" s="11"/>
      <c r="O5566" s="11"/>
      <c r="P5566" s="13"/>
      <c r="Q5566" s="11"/>
      <c r="R5566" s="11"/>
      <c r="S5566" s="11"/>
    </row>
    <row r="5567" spans="2:19" x14ac:dyDescent="0.2">
      <c r="B5567" s="11"/>
      <c r="D5567" s="14"/>
      <c r="F5567" s="11"/>
      <c r="G5567" s="11"/>
      <c r="H5567" s="15"/>
      <c r="I5567" s="11">
        <f t="shared" si="1"/>
        <v>0</v>
      </c>
      <c r="J5567" s="11"/>
      <c r="K5567" s="9">
        <f t="shared" ca="1" si="842"/>
        <v>-25.638939369999999</v>
      </c>
      <c r="L5567" s="9"/>
      <c r="M5567" s="11"/>
      <c r="N5567" s="11"/>
      <c r="O5567" s="11"/>
      <c r="P5567" s="13"/>
      <c r="Q5567" s="11"/>
      <c r="R5567" s="11"/>
      <c r="S5567" s="11"/>
    </row>
    <row r="5568" spans="2:19" x14ac:dyDescent="0.2">
      <c r="B5568" s="11"/>
      <c r="D5568" s="14"/>
      <c r="F5568" s="11"/>
      <c r="G5568" s="11"/>
      <c r="H5568" s="15"/>
      <c r="I5568" s="11">
        <f t="shared" si="1"/>
        <v>0</v>
      </c>
      <c r="J5568" s="11"/>
      <c r="K5568" s="9">
        <f t="shared" ca="1" si="842"/>
        <v>-25.638939369999999</v>
      </c>
      <c r="L5568" s="9"/>
      <c r="M5568" s="11"/>
      <c r="N5568" s="11"/>
      <c r="O5568" s="11"/>
      <c r="P5568" s="13"/>
      <c r="Q5568" s="11"/>
      <c r="R5568" s="11"/>
      <c r="S5568" s="11"/>
    </row>
    <row r="5569" spans="2:19" x14ac:dyDescent="0.2">
      <c r="B5569" s="11"/>
      <c r="D5569" s="14"/>
      <c r="F5569" s="11"/>
      <c r="G5569" s="11"/>
      <c r="H5569" s="15"/>
      <c r="I5569" s="11">
        <f t="shared" si="1"/>
        <v>0</v>
      </c>
      <c r="J5569" s="11"/>
      <c r="K5569" s="9">
        <f t="shared" ca="1" si="842"/>
        <v>-25.638939369999999</v>
      </c>
      <c r="L5569" s="9"/>
      <c r="M5569" s="11"/>
      <c r="N5569" s="11"/>
      <c r="O5569" s="11"/>
      <c r="P5569" s="13"/>
      <c r="Q5569" s="11"/>
      <c r="R5569" s="11"/>
      <c r="S5569" s="11"/>
    </row>
    <row r="5570" spans="2:19" x14ac:dyDescent="0.2">
      <c r="B5570" s="11"/>
      <c r="D5570" s="14"/>
      <c r="F5570" s="11"/>
      <c r="G5570" s="11"/>
      <c r="H5570" s="15"/>
      <c r="I5570" s="11">
        <f t="shared" si="1"/>
        <v>0</v>
      </c>
      <c r="J5570" s="11"/>
      <c r="K5570" s="9">
        <f t="shared" ca="1" si="842"/>
        <v>-25.638939369999999</v>
      </c>
      <c r="L5570" s="9"/>
      <c r="M5570" s="11"/>
      <c r="N5570" s="11"/>
      <c r="O5570" s="11"/>
      <c r="P5570" s="13"/>
      <c r="Q5570" s="11"/>
      <c r="R5570" s="11"/>
      <c r="S5570" s="11"/>
    </row>
    <row r="5571" spans="2:19" x14ac:dyDescent="0.2">
      <c r="B5571" s="11"/>
      <c r="D5571" s="14"/>
      <c r="F5571" s="11"/>
      <c r="G5571" s="11"/>
      <c r="H5571" s="15"/>
      <c r="I5571" s="11">
        <f t="shared" si="1"/>
        <v>0</v>
      </c>
      <c r="J5571" s="11"/>
      <c r="K5571" s="9">
        <f t="shared" ref="K5571:K5634" ca="1" si="843">K5570+J5570*DeltaT</f>
        <v>-25.638939369999999</v>
      </c>
      <c r="L5571" s="9"/>
      <c r="M5571" s="11"/>
      <c r="N5571" s="11"/>
      <c r="O5571" s="11"/>
      <c r="P5571" s="13"/>
      <c r="Q5571" s="11"/>
      <c r="R5571" s="11"/>
      <c r="S5571" s="11"/>
    </row>
    <row r="5572" spans="2:19" x14ac:dyDescent="0.2">
      <c r="B5572" s="11"/>
      <c r="D5572" s="14"/>
      <c r="F5572" s="11"/>
      <c r="G5572" s="11"/>
      <c r="H5572" s="15"/>
      <c r="I5572" s="11">
        <f t="shared" si="1"/>
        <v>0</v>
      </c>
      <c r="J5572" s="11"/>
      <c r="K5572" s="9">
        <f t="shared" ca="1" si="843"/>
        <v>-25.638939369999999</v>
      </c>
      <c r="L5572" s="9"/>
      <c r="M5572" s="11"/>
      <c r="N5572" s="11"/>
      <c r="O5572" s="11"/>
      <c r="P5572" s="13"/>
      <c r="Q5572" s="11"/>
      <c r="R5572" s="11"/>
      <c r="S5572" s="11"/>
    </row>
    <row r="5573" spans="2:19" x14ac:dyDescent="0.2">
      <c r="B5573" s="11"/>
      <c r="D5573" s="14"/>
      <c r="F5573" s="11"/>
      <c r="G5573" s="11"/>
      <c r="H5573" s="15"/>
      <c r="I5573" s="11">
        <f t="shared" si="1"/>
        <v>0</v>
      </c>
      <c r="J5573" s="11"/>
      <c r="K5573" s="9">
        <f t="shared" ca="1" si="843"/>
        <v>-25.638939369999999</v>
      </c>
      <c r="L5573" s="9"/>
      <c r="M5573" s="11"/>
      <c r="N5573" s="11"/>
      <c r="O5573" s="11"/>
      <c r="P5573" s="13"/>
      <c r="Q5573" s="11"/>
      <c r="R5573" s="11"/>
      <c r="S5573" s="11"/>
    </row>
    <row r="5574" spans="2:19" x14ac:dyDescent="0.2">
      <c r="B5574" s="11"/>
      <c r="D5574" s="14"/>
      <c r="F5574" s="11"/>
      <c r="G5574" s="11"/>
      <c r="H5574" s="15"/>
      <c r="I5574" s="11">
        <f t="shared" si="1"/>
        <v>0</v>
      </c>
      <c r="J5574" s="11"/>
      <c r="K5574" s="9">
        <f t="shared" ca="1" si="843"/>
        <v>-25.638939369999999</v>
      </c>
      <c r="L5574" s="9"/>
      <c r="M5574" s="11"/>
      <c r="N5574" s="11"/>
      <c r="O5574" s="11"/>
      <c r="P5574" s="13"/>
      <c r="Q5574" s="11"/>
      <c r="R5574" s="11"/>
      <c r="S5574" s="11"/>
    </row>
    <row r="5575" spans="2:19" x14ac:dyDescent="0.2">
      <c r="B5575" s="11"/>
      <c r="D5575" s="14"/>
      <c r="F5575" s="11"/>
      <c r="G5575" s="11"/>
      <c r="H5575" s="15"/>
      <c r="I5575" s="11">
        <f t="shared" si="1"/>
        <v>0</v>
      </c>
      <c r="J5575" s="11"/>
      <c r="K5575" s="9">
        <f t="shared" ca="1" si="843"/>
        <v>-25.638939369999999</v>
      </c>
      <c r="L5575" s="9"/>
      <c r="M5575" s="11"/>
      <c r="N5575" s="11"/>
      <c r="O5575" s="11"/>
      <c r="P5575" s="13"/>
      <c r="Q5575" s="11"/>
      <c r="R5575" s="11"/>
      <c r="S5575" s="11"/>
    </row>
    <row r="5576" spans="2:19" x14ac:dyDescent="0.2">
      <c r="B5576" s="11"/>
      <c r="D5576" s="14"/>
      <c r="F5576" s="11"/>
      <c r="G5576" s="11"/>
      <c r="H5576" s="15"/>
      <c r="I5576" s="11">
        <f t="shared" si="1"/>
        <v>0</v>
      </c>
      <c r="J5576" s="11"/>
      <c r="K5576" s="9">
        <f t="shared" ca="1" si="843"/>
        <v>-25.638939369999999</v>
      </c>
      <c r="L5576" s="9"/>
      <c r="M5576" s="11"/>
      <c r="N5576" s="11"/>
      <c r="O5576" s="11"/>
      <c r="P5576" s="13"/>
      <c r="Q5576" s="11"/>
      <c r="R5576" s="11"/>
      <c r="S5576" s="11"/>
    </row>
    <row r="5577" spans="2:19" x14ac:dyDescent="0.2">
      <c r="B5577" s="11"/>
      <c r="D5577" s="14"/>
      <c r="F5577" s="11"/>
      <c r="G5577" s="11"/>
      <c r="H5577" s="15"/>
      <c r="I5577" s="11">
        <f t="shared" si="1"/>
        <v>0</v>
      </c>
      <c r="J5577" s="11"/>
      <c r="K5577" s="9">
        <f t="shared" ca="1" si="843"/>
        <v>-25.638939369999999</v>
      </c>
      <c r="L5577" s="9"/>
      <c r="M5577" s="11"/>
      <c r="N5577" s="11"/>
      <c r="O5577" s="11"/>
      <c r="P5577" s="13"/>
      <c r="Q5577" s="11"/>
      <c r="R5577" s="11"/>
      <c r="S5577" s="11"/>
    </row>
    <row r="5578" spans="2:19" x14ac:dyDescent="0.2">
      <c r="B5578" s="11"/>
      <c r="D5578" s="14"/>
      <c r="F5578" s="11"/>
      <c r="G5578" s="11"/>
      <c r="H5578" s="15"/>
      <c r="I5578" s="11">
        <f t="shared" si="1"/>
        <v>0</v>
      </c>
      <c r="J5578" s="11"/>
      <c r="K5578" s="9">
        <f t="shared" ca="1" si="843"/>
        <v>-25.638939369999999</v>
      </c>
      <c r="L5578" s="9"/>
      <c r="M5578" s="11"/>
      <c r="N5578" s="11"/>
      <c r="O5578" s="11"/>
      <c r="P5578" s="13"/>
      <c r="Q5578" s="11"/>
      <c r="R5578" s="11"/>
      <c r="S5578" s="11"/>
    </row>
    <row r="5579" spans="2:19" x14ac:dyDescent="0.2">
      <c r="B5579" s="11"/>
      <c r="D5579" s="14"/>
      <c r="F5579" s="11"/>
      <c r="G5579" s="11"/>
      <c r="H5579" s="15"/>
      <c r="I5579" s="11">
        <f t="shared" si="1"/>
        <v>0</v>
      </c>
      <c r="J5579" s="11"/>
      <c r="K5579" s="9">
        <f t="shared" ca="1" si="843"/>
        <v>-25.638939369999999</v>
      </c>
      <c r="L5579" s="9"/>
      <c r="M5579" s="11"/>
      <c r="N5579" s="11"/>
      <c r="O5579" s="11"/>
      <c r="P5579" s="13"/>
      <c r="Q5579" s="11"/>
      <c r="R5579" s="11"/>
      <c r="S5579" s="11"/>
    </row>
    <row r="5580" spans="2:19" x14ac:dyDescent="0.2">
      <c r="B5580" s="11"/>
      <c r="D5580" s="14"/>
      <c r="F5580" s="11"/>
      <c r="G5580" s="11"/>
      <c r="H5580" s="15"/>
      <c r="I5580" s="11">
        <f t="shared" si="1"/>
        <v>0</v>
      </c>
      <c r="J5580" s="11"/>
      <c r="K5580" s="9">
        <f t="shared" ca="1" si="843"/>
        <v>-25.638939369999999</v>
      </c>
      <c r="L5580" s="9"/>
      <c r="M5580" s="11"/>
      <c r="N5580" s="11"/>
      <c r="O5580" s="11"/>
      <c r="P5580" s="13"/>
      <c r="Q5580" s="11"/>
      <c r="R5580" s="11"/>
      <c r="S5580" s="11"/>
    </row>
    <row r="5581" spans="2:19" x14ac:dyDescent="0.2">
      <c r="B5581" s="11"/>
      <c r="D5581" s="14"/>
      <c r="F5581" s="11"/>
      <c r="G5581" s="11"/>
      <c r="H5581" s="15"/>
      <c r="I5581" s="11">
        <f t="shared" si="1"/>
        <v>0</v>
      </c>
      <c r="J5581" s="11"/>
      <c r="K5581" s="9">
        <f t="shared" ca="1" si="843"/>
        <v>-25.638939369999999</v>
      </c>
      <c r="L5581" s="9"/>
      <c r="M5581" s="11"/>
      <c r="N5581" s="11"/>
      <c r="O5581" s="11"/>
      <c r="P5581" s="13"/>
      <c r="Q5581" s="11"/>
      <c r="R5581" s="11"/>
      <c r="S5581" s="11"/>
    </row>
    <row r="5582" spans="2:19" x14ac:dyDescent="0.2">
      <c r="B5582" s="11"/>
      <c r="D5582" s="14"/>
      <c r="F5582" s="11"/>
      <c r="G5582" s="11"/>
      <c r="H5582" s="15"/>
      <c r="I5582" s="11">
        <f t="shared" si="1"/>
        <v>0</v>
      </c>
      <c r="J5582" s="11"/>
      <c r="K5582" s="9">
        <f t="shared" ca="1" si="843"/>
        <v>-25.638939369999999</v>
      </c>
      <c r="L5582" s="9"/>
      <c r="M5582" s="11"/>
      <c r="N5582" s="11"/>
      <c r="O5582" s="11"/>
      <c r="P5582" s="13"/>
      <c r="Q5582" s="11"/>
      <c r="R5582" s="11"/>
      <c r="S5582" s="11"/>
    </row>
    <row r="5583" spans="2:19" x14ac:dyDescent="0.2">
      <c r="B5583" s="11"/>
      <c r="D5583" s="14"/>
      <c r="F5583" s="11"/>
      <c r="G5583" s="11"/>
      <c r="H5583" s="15"/>
      <c r="I5583" s="11">
        <f t="shared" si="1"/>
        <v>0</v>
      </c>
      <c r="J5583" s="11"/>
      <c r="K5583" s="9">
        <f t="shared" ca="1" si="843"/>
        <v>-25.638939369999999</v>
      </c>
      <c r="L5583" s="9"/>
      <c r="M5583" s="11"/>
      <c r="N5583" s="11"/>
      <c r="O5583" s="11"/>
      <c r="P5583" s="13"/>
      <c r="Q5583" s="11"/>
      <c r="R5583" s="11"/>
      <c r="S5583" s="11"/>
    </row>
    <row r="5584" spans="2:19" x14ac:dyDescent="0.2">
      <c r="B5584" s="11"/>
      <c r="D5584" s="14"/>
      <c r="F5584" s="11"/>
      <c r="G5584" s="11"/>
      <c r="H5584" s="15"/>
      <c r="I5584" s="11">
        <f t="shared" si="1"/>
        <v>0</v>
      </c>
      <c r="J5584" s="11"/>
      <c r="K5584" s="9">
        <f t="shared" ca="1" si="843"/>
        <v>-25.638939369999999</v>
      </c>
      <c r="L5584" s="9"/>
      <c r="M5584" s="11"/>
      <c r="N5584" s="11"/>
      <c r="O5584" s="11"/>
      <c r="P5584" s="13"/>
      <c r="Q5584" s="11"/>
      <c r="R5584" s="11"/>
      <c r="S5584" s="11"/>
    </row>
    <row r="5585" spans="2:19" x14ac:dyDescent="0.2">
      <c r="B5585" s="11"/>
      <c r="D5585" s="14"/>
      <c r="F5585" s="11"/>
      <c r="G5585" s="11"/>
      <c r="H5585" s="15"/>
      <c r="I5585" s="11">
        <f t="shared" si="1"/>
        <v>0</v>
      </c>
      <c r="J5585" s="11"/>
      <c r="K5585" s="9">
        <f t="shared" ca="1" si="843"/>
        <v>-25.638939369999999</v>
      </c>
      <c r="L5585" s="9"/>
      <c r="M5585" s="11"/>
      <c r="N5585" s="11"/>
      <c r="O5585" s="11"/>
      <c r="P5585" s="13"/>
      <c r="Q5585" s="11"/>
      <c r="R5585" s="11"/>
      <c r="S5585" s="11"/>
    </row>
    <row r="5586" spans="2:19" x14ac:dyDescent="0.2">
      <c r="B5586" s="11"/>
      <c r="D5586" s="14"/>
      <c r="F5586" s="11"/>
      <c r="G5586" s="11"/>
      <c r="H5586" s="15"/>
      <c r="I5586" s="11">
        <f t="shared" si="1"/>
        <v>0</v>
      </c>
      <c r="J5586" s="11"/>
      <c r="K5586" s="9">
        <f t="shared" ca="1" si="843"/>
        <v>-25.638939369999999</v>
      </c>
      <c r="L5586" s="9"/>
      <c r="M5586" s="11"/>
      <c r="N5586" s="11"/>
      <c r="O5586" s="11"/>
      <c r="P5586" s="13"/>
      <c r="Q5586" s="11"/>
      <c r="R5586" s="11"/>
      <c r="S5586" s="11"/>
    </row>
    <row r="5587" spans="2:19" x14ac:dyDescent="0.2">
      <c r="B5587" s="11"/>
      <c r="D5587" s="14"/>
      <c r="F5587" s="11"/>
      <c r="G5587" s="11"/>
      <c r="H5587" s="15"/>
      <c r="I5587" s="11">
        <f t="shared" si="1"/>
        <v>0</v>
      </c>
      <c r="J5587" s="11"/>
      <c r="K5587" s="9">
        <f t="shared" ca="1" si="843"/>
        <v>-25.638939369999999</v>
      </c>
      <c r="L5587" s="9"/>
      <c r="M5587" s="11"/>
      <c r="N5587" s="11"/>
      <c r="O5587" s="11"/>
      <c r="P5587" s="13"/>
      <c r="Q5587" s="11"/>
      <c r="R5587" s="11"/>
      <c r="S5587" s="11"/>
    </row>
    <row r="5588" spans="2:19" x14ac:dyDescent="0.2">
      <c r="B5588" s="11"/>
      <c r="D5588" s="14"/>
      <c r="F5588" s="11"/>
      <c r="G5588" s="11"/>
      <c r="H5588" s="15"/>
      <c r="I5588" s="11">
        <f t="shared" si="1"/>
        <v>0</v>
      </c>
      <c r="J5588" s="11"/>
      <c r="K5588" s="9">
        <f t="shared" ca="1" si="843"/>
        <v>-25.638939369999999</v>
      </c>
      <c r="L5588" s="9"/>
      <c r="M5588" s="11"/>
      <c r="N5588" s="11"/>
      <c r="O5588" s="11"/>
      <c r="P5588" s="13"/>
      <c r="Q5588" s="11"/>
      <c r="R5588" s="11"/>
      <c r="S5588" s="11"/>
    </row>
    <row r="5589" spans="2:19" x14ac:dyDescent="0.2">
      <c r="B5589" s="11"/>
      <c r="D5589" s="14"/>
      <c r="F5589" s="11"/>
      <c r="G5589" s="11"/>
      <c r="H5589" s="15"/>
      <c r="I5589" s="11">
        <f t="shared" si="1"/>
        <v>0</v>
      </c>
      <c r="J5589" s="11"/>
      <c r="K5589" s="9">
        <f t="shared" ca="1" si="843"/>
        <v>-25.638939369999999</v>
      </c>
      <c r="L5589" s="9"/>
      <c r="M5589" s="11"/>
      <c r="N5589" s="11"/>
      <c r="O5589" s="11"/>
      <c r="P5589" s="13"/>
      <c r="Q5589" s="11"/>
      <c r="R5589" s="11"/>
      <c r="S5589" s="11"/>
    </row>
    <row r="5590" spans="2:19" x14ac:dyDescent="0.2">
      <c r="B5590" s="11"/>
      <c r="D5590" s="14"/>
      <c r="F5590" s="11"/>
      <c r="G5590" s="11"/>
      <c r="H5590" s="15"/>
      <c r="I5590" s="11">
        <f t="shared" si="1"/>
        <v>0</v>
      </c>
      <c r="J5590" s="11"/>
      <c r="K5590" s="9">
        <f t="shared" ca="1" si="843"/>
        <v>-25.638939369999999</v>
      </c>
      <c r="L5590" s="9"/>
      <c r="M5590" s="11"/>
      <c r="N5590" s="11"/>
      <c r="O5590" s="11"/>
      <c r="P5590" s="13"/>
      <c r="Q5590" s="11"/>
      <c r="R5590" s="11"/>
      <c r="S5590" s="11"/>
    </row>
    <row r="5591" spans="2:19" x14ac:dyDescent="0.2">
      <c r="B5591" s="11"/>
      <c r="D5591" s="14"/>
      <c r="F5591" s="11"/>
      <c r="G5591" s="11"/>
      <c r="H5591" s="15"/>
      <c r="I5591" s="11">
        <f t="shared" si="1"/>
        <v>0</v>
      </c>
      <c r="J5591" s="11"/>
      <c r="K5591" s="9">
        <f t="shared" ca="1" si="843"/>
        <v>-25.638939369999999</v>
      </c>
      <c r="L5591" s="9"/>
      <c r="M5591" s="11"/>
      <c r="N5591" s="11"/>
      <c r="O5591" s="11"/>
      <c r="P5591" s="13"/>
      <c r="Q5591" s="11"/>
      <c r="R5591" s="11"/>
      <c r="S5591" s="11"/>
    </row>
    <row r="5592" spans="2:19" x14ac:dyDescent="0.2">
      <c r="B5592" s="11"/>
      <c r="D5592" s="14"/>
      <c r="F5592" s="11"/>
      <c r="G5592" s="11"/>
      <c r="H5592" s="15"/>
      <c r="I5592" s="11">
        <f t="shared" si="1"/>
        <v>0</v>
      </c>
      <c r="J5592" s="11"/>
      <c r="K5592" s="9">
        <f t="shared" ca="1" si="843"/>
        <v>-25.638939369999999</v>
      </c>
      <c r="L5592" s="9"/>
      <c r="M5592" s="11"/>
      <c r="N5592" s="11"/>
      <c r="O5592" s="11"/>
      <c r="P5592" s="13"/>
      <c r="Q5592" s="11"/>
      <c r="R5592" s="11"/>
      <c r="S5592" s="11"/>
    </row>
    <row r="5593" spans="2:19" x14ac:dyDescent="0.2">
      <c r="B5593" s="11"/>
      <c r="D5593" s="14"/>
      <c r="F5593" s="11"/>
      <c r="G5593" s="11"/>
      <c r="H5593" s="15"/>
      <c r="I5593" s="11">
        <f t="shared" si="1"/>
        <v>0</v>
      </c>
      <c r="J5593" s="11"/>
      <c r="K5593" s="9">
        <f t="shared" ca="1" si="843"/>
        <v>-25.638939369999999</v>
      </c>
      <c r="L5593" s="9"/>
      <c r="M5593" s="11"/>
      <c r="N5593" s="11"/>
      <c r="O5593" s="11"/>
      <c r="P5593" s="13"/>
      <c r="Q5593" s="11"/>
      <c r="R5593" s="11"/>
      <c r="S5593" s="11"/>
    </row>
    <row r="5594" spans="2:19" x14ac:dyDescent="0.2">
      <c r="B5594" s="11"/>
      <c r="D5594" s="14"/>
      <c r="F5594" s="11"/>
      <c r="G5594" s="11"/>
      <c r="H5594" s="15"/>
      <c r="I5594" s="11">
        <f t="shared" si="1"/>
        <v>0</v>
      </c>
      <c r="J5594" s="11"/>
      <c r="K5594" s="9">
        <f t="shared" ca="1" si="843"/>
        <v>-25.638939369999999</v>
      </c>
      <c r="L5594" s="9"/>
      <c r="M5594" s="11"/>
      <c r="N5594" s="11"/>
      <c r="O5594" s="11"/>
      <c r="P5594" s="13"/>
      <c r="Q5594" s="11"/>
      <c r="R5594" s="11"/>
      <c r="S5594" s="11"/>
    </row>
    <row r="5595" spans="2:19" x14ac:dyDescent="0.2">
      <c r="B5595" s="11"/>
      <c r="D5595" s="14"/>
      <c r="F5595" s="11"/>
      <c r="G5595" s="11"/>
      <c r="H5595" s="15"/>
      <c r="I5595" s="11">
        <f t="shared" si="1"/>
        <v>0</v>
      </c>
      <c r="J5595" s="11"/>
      <c r="K5595" s="9">
        <f t="shared" ca="1" si="843"/>
        <v>-25.638939369999999</v>
      </c>
      <c r="L5595" s="9"/>
      <c r="M5595" s="11"/>
      <c r="N5595" s="11"/>
      <c r="O5595" s="11"/>
      <c r="P5595" s="13"/>
      <c r="Q5595" s="11"/>
      <c r="R5595" s="11"/>
      <c r="S5595" s="11"/>
    </row>
    <row r="5596" spans="2:19" x14ac:dyDescent="0.2">
      <c r="B5596" s="11"/>
      <c r="D5596" s="14"/>
      <c r="F5596" s="11"/>
      <c r="G5596" s="11"/>
      <c r="H5596" s="15"/>
      <c r="I5596" s="11">
        <f t="shared" si="1"/>
        <v>0</v>
      </c>
      <c r="J5596" s="11"/>
      <c r="K5596" s="9">
        <f t="shared" ca="1" si="843"/>
        <v>-25.638939369999999</v>
      </c>
      <c r="L5596" s="9"/>
      <c r="M5596" s="11"/>
      <c r="N5596" s="11"/>
      <c r="O5596" s="11"/>
      <c r="P5596" s="13"/>
      <c r="Q5596" s="11"/>
      <c r="R5596" s="11"/>
      <c r="S5596" s="11"/>
    </row>
    <row r="5597" spans="2:19" x14ac:dyDescent="0.2">
      <c r="B5597" s="11"/>
      <c r="D5597" s="14"/>
      <c r="F5597" s="11"/>
      <c r="G5597" s="11"/>
      <c r="H5597" s="15"/>
      <c r="I5597" s="11">
        <f t="shared" si="1"/>
        <v>0</v>
      </c>
      <c r="J5597" s="11"/>
      <c r="K5597" s="9">
        <f t="shared" ca="1" si="843"/>
        <v>-25.638939369999999</v>
      </c>
      <c r="L5597" s="9"/>
      <c r="M5597" s="11"/>
      <c r="N5597" s="11"/>
      <c r="O5597" s="11"/>
      <c r="P5597" s="13"/>
      <c r="Q5597" s="11"/>
      <c r="R5597" s="11"/>
      <c r="S5597" s="11"/>
    </row>
    <row r="5598" spans="2:19" x14ac:dyDescent="0.2">
      <c r="B5598" s="11"/>
      <c r="D5598" s="14"/>
      <c r="F5598" s="11"/>
      <c r="G5598" s="11"/>
      <c r="H5598" s="15"/>
      <c r="I5598" s="11">
        <f t="shared" si="1"/>
        <v>0</v>
      </c>
      <c r="J5598" s="11"/>
      <c r="K5598" s="9">
        <f t="shared" ca="1" si="843"/>
        <v>-25.638939369999999</v>
      </c>
      <c r="L5598" s="9"/>
      <c r="M5598" s="11"/>
      <c r="N5598" s="11"/>
      <c r="O5598" s="11"/>
      <c r="P5598" s="13"/>
      <c r="Q5598" s="11"/>
      <c r="R5598" s="11"/>
      <c r="S5598" s="11"/>
    </row>
    <row r="5599" spans="2:19" x14ac:dyDescent="0.2">
      <c r="B5599" s="11"/>
      <c r="D5599" s="14"/>
      <c r="F5599" s="11"/>
      <c r="G5599" s="11"/>
      <c r="H5599" s="15"/>
      <c r="I5599" s="11">
        <f t="shared" si="1"/>
        <v>0</v>
      </c>
      <c r="J5599" s="11"/>
      <c r="K5599" s="9">
        <f t="shared" ca="1" si="843"/>
        <v>-25.638939369999999</v>
      </c>
      <c r="L5599" s="9"/>
      <c r="M5599" s="11"/>
      <c r="N5599" s="11"/>
      <c r="O5599" s="11"/>
      <c r="P5599" s="13"/>
      <c r="Q5599" s="11"/>
      <c r="R5599" s="11"/>
      <c r="S5599" s="11"/>
    </row>
    <row r="5600" spans="2:19" x14ac:dyDescent="0.2">
      <c r="B5600" s="11"/>
      <c r="D5600" s="14"/>
      <c r="F5600" s="11"/>
      <c r="G5600" s="11"/>
      <c r="H5600" s="15"/>
      <c r="I5600" s="11">
        <f t="shared" si="1"/>
        <v>0</v>
      </c>
      <c r="J5600" s="11"/>
      <c r="K5600" s="9">
        <f t="shared" ca="1" si="843"/>
        <v>-25.638939369999999</v>
      </c>
      <c r="L5600" s="9"/>
      <c r="M5600" s="11"/>
      <c r="N5600" s="11"/>
      <c r="O5600" s="11"/>
      <c r="P5600" s="13"/>
      <c r="Q5600" s="11"/>
      <c r="R5600" s="11"/>
      <c r="S5600" s="11"/>
    </row>
    <row r="5601" spans="2:19" x14ac:dyDescent="0.2">
      <c r="B5601" s="11"/>
      <c r="D5601" s="14"/>
      <c r="F5601" s="11"/>
      <c r="G5601" s="11"/>
      <c r="H5601" s="15"/>
      <c r="I5601" s="11">
        <f t="shared" si="1"/>
        <v>0</v>
      </c>
      <c r="J5601" s="11"/>
      <c r="K5601" s="9">
        <f t="shared" ca="1" si="843"/>
        <v>-25.638939369999999</v>
      </c>
      <c r="L5601" s="9"/>
      <c r="M5601" s="11"/>
      <c r="N5601" s="11"/>
      <c r="O5601" s="11"/>
      <c r="P5601" s="13"/>
      <c r="Q5601" s="11"/>
      <c r="R5601" s="11"/>
      <c r="S5601" s="11"/>
    </row>
    <row r="5602" spans="2:19" x14ac:dyDescent="0.2">
      <c r="B5602" s="11"/>
      <c r="D5602" s="14"/>
      <c r="F5602" s="11"/>
      <c r="G5602" s="11"/>
      <c r="H5602" s="15"/>
      <c r="I5602" s="11">
        <f t="shared" si="1"/>
        <v>0</v>
      </c>
      <c r="J5602" s="11"/>
      <c r="K5602" s="9">
        <f t="shared" ca="1" si="843"/>
        <v>-25.638939369999999</v>
      </c>
      <c r="L5602" s="9"/>
      <c r="M5602" s="11"/>
      <c r="N5602" s="11"/>
      <c r="O5602" s="11"/>
      <c r="P5602" s="13"/>
      <c r="Q5602" s="11"/>
      <c r="R5602" s="11"/>
      <c r="S5602" s="11"/>
    </row>
    <row r="5603" spans="2:19" x14ac:dyDescent="0.2">
      <c r="B5603" s="11"/>
      <c r="D5603" s="14"/>
      <c r="F5603" s="11"/>
      <c r="G5603" s="11"/>
      <c r="H5603" s="15"/>
      <c r="I5603" s="11">
        <f t="shared" si="1"/>
        <v>0</v>
      </c>
      <c r="J5603" s="11"/>
      <c r="K5603" s="9">
        <f t="shared" ca="1" si="843"/>
        <v>-25.638939369999999</v>
      </c>
      <c r="L5603" s="9"/>
      <c r="M5603" s="11"/>
      <c r="N5603" s="11"/>
      <c r="O5603" s="11"/>
      <c r="P5603" s="13"/>
      <c r="Q5603" s="11"/>
      <c r="R5603" s="11"/>
      <c r="S5603" s="11"/>
    </row>
    <row r="5604" spans="2:19" x14ac:dyDescent="0.2">
      <c r="B5604" s="11"/>
      <c r="D5604" s="14"/>
      <c r="F5604" s="11"/>
      <c r="G5604" s="11"/>
      <c r="H5604" s="15"/>
      <c r="I5604" s="11">
        <f t="shared" si="1"/>
        <v>0</v>
      </c>
      <c r="J5604" s="11"/>
      <c r="K5604" s="9">
        <f t="shared" ca="1" si="843"/>
        <v>-25.638939369999999</v>
      </c>
      <c r="L5604" s="9"/>
      <c r="M5604" s="11"/>
      <c r="N5604" s="11"/>
      <c r="O5604" s="11"/>
      <c r="P5604" s="13"/>
      <c r="Q5604" s="11"/>
      <c r="R5604" s="11"/>
      <c r="S5604" s="11"/>
    </row>
    <row r="5605" spans="2:19" x14ac:dyDescent="0.2">
      <c r="B5605" s="11"/>
      <c r="D5605" s="14"/>
      <c r="F5605" s="11"/>
      <c r="G5605" s="11"/>
      <c r="H5605" s="15"/>
      <c r="I5605" s="11">
        <f t="shared" si="1"/>
        <v>0</v>
      </c>
      <c r="J5605" s="11"/>
      <c r="K5605" s="9">
        <f t="shared" ca="1" si="843"/>
        <v>-25.638939369999999</v>
      </c>
      <c r="L5605" s="9"/>
      <c r="M5605" s="11"/>
      <c r="N5605" s="11"/>
      <c r="O5605" s="11"/>
      <c r="P5605" s="13"/>
      <c r="Q5605" s="11"/>
      <c r="R5605" s="11"/>
      <c r="S5605" s="11"/>
    </row>
    <row r="5606" spans="2:19" x14ac:dyDescent="0.2">
      <c r="B5606" s="11"/>
      <c r="D5606" s="14"/>
      <c r="F5606" s="11"/>
      <c r="G5606" s="11"/>
      <c r="H5606" s="15"/>
      <c r="I5606" s="11">
        <f t="shared" si="1"/>
        <v>0</v>
      </c>
      <c r="J5606" s="11"/>
      <c r="K5606" s="9">
        <f t="shared" ca="1" si="843"/>
        <v>-25.638939369999999</v>
      </c>
      <c r="L5606" s="9"/>
      <c r="M5606" s="11"/>
      <c r="N5606" s="11"/>
      <c r="O5606" s="11"/>
      <c r="P5606" s="13"/>
      <c r="Q5606" s="11"/>
      <c r="R5606" s="11"/>
      <c r="S5606" s="11"/>
    </row>
    <row r="5607" spans="2:19" x14ac:dyDescent="0.2">
      <c r="B5607" s="11"/>
      <c r="D5607" s="14"/>
      <c r="F5607" s="11"/>
      <c r="G5607" s="11"/>
      <c r="H5607" s="15"/>
      <c r="I5607" s="11">
        <f t="shared" si="1"/>
        <v>0</v>
      </c>
      <c r="J5607" s="11"/>
      <c r="K5607" s="9">
        <f t="shared" ca="1" si="843"/>
        <v>-25.638939369999999</v>
      </c>
      <c r="L5607" s="9"/>
      <c r="M5607" s="11"/>
      <c r="N5607" s="11"/>
      <c r="O5607" s="11"/>
      <c r="P5607" s="13"/>
      <c r="Q5607" s="11"/>
      <c r="R5607" s="11"/>
      <c r="S5607" s="11"/>
    </row>
    <row r="5608" spans="2:19" x14ac:dyDescent="0.2">
      <c r="B5608" s="11"/>
      <c r="D5608" s="14"/>
      <c r="F5608" s="11"/>
      <c r="G5608" s="11"/>
      <c r="H5608" s="15"/>
      <c r="I5608" s="11">
        <f t="shared" si="1"/>
        <v>0</v>
      </c>
      <c r="J5608" s="11"/>
      <c r="K5608" s="9">
        <f t="shared" ca="1" si="843"/>
        <v>-25.638939369999999</v>
      </c>
      <c r="L5608" s="9"/>
      <c r="M5608" s="11"/>
      <c r="N5608" s="11"/>
      <c r="O5608" s="11"/>
      <c r="P5608" s="13"/>
      <c r="Q5608" s="11"/>
      <c r="R5608" s="11"/>
      <c r="S5608" s="11"/>
    </row>
    <row r="5609" spans="2:19" x14ac:dyDescent="0.2">
      <c r="B5609" s="11"/>
      <c r="D5609" s="14"/>
      <c r="F5609" s="11"/>
      <c r="G5609" s="11"/>
      <c r="H5609" s="15"/>
      <c r="I5609" s="11">
        <f t="shared" si="1"/>
        <v>0</v>
      </c>
      <c r="J5609" s="11"/>
      <c r="K5609" s="9">
        <f t="shared" ca="1" si="843"/>
        <v>-25.638939369999999</v>
      </c>
      <c r="L5609" s="9"/>
      <c r="M5609" s="11"/>
      <c r="N5609" s="11"/>
      <c r="O5609" s="11"/>
      <c r="P5609" s="13"/>
      <c r="Q5609" s="11"/>
      <c r="R5609" s="11"/>
      <c r="S5609" s="11"/>
    </row>
    <row r="5610" spans="2:19" x14ac:dyDescent="0.2">
      <c r="B5610" s="11"/>
      <c r="D5610" s="14"/>
      <c r="F5610" s="11"/>
      <c r="G5610" s="11"/>
      <c r="H5610" s="15"/>
      <c r="I5610" s="11">
        <f t="shared" si="1"/>
        <v>0</v>
      </c>
      <c r="J5610" s="11"/>
      <c r="K5610" s="9">
        <f t="shared" ca="1" si="843"/>
        <v>-25.638939369999999</v>
      </c>
      <c r="L5610" s="9"/>
      <c r="M5610" s="11"/>
      <c r="N5610" s="11"/>
      <c r="O5610" s="11"/>
      <c r="P5610" s="13"/>
      <c r="Q5610" s="11"/>
      <c r="R5610" s="11"/>
      <c r="S5610" s="11"/>
    </row>
    <row r="5611" spans="2:19" x14ac:dyDescent="0.2">
      <c r="B5611" s="11"/>
      <c r="D5611" s="14"/>
      <c r="F5611" s="11"/>
      <c r="G5611" s="11"/>
      <c r="H5611" s="15"/>
      <c r="I5611" s="11">
        <f t="shared" si="1"/>
        <v>0</v>
      </c>
      <c r="J5611" s="11"/>
      <c r="K5611" s="9">
        <f t="shared" ca="1" si="843"/>
        <v>-25.638939369999999</v>
      </c>
      <c r="L5611" s="9"/>
      <c r="M5611" s="11"/>
      <c r="N5611" s="11"/>
      <c r="O5611" s="11"/>
      <c r="P5611" s="13"/>
      <c r="Q5611" s="11"/>
      <c r="R5611" s="11"/>
      <c r="S5611" s="11"/>
    </row>
    <row r="5612" spans="2:19" x14ac:dyDescent="0.2">
      <c r="B5612" s="11"/>
      <c r="D5612" s="14"/>
      <c r="F5612" s="11"/>
      <c r="G5612" s="11"/>
      <c r="H5612" s="15"/>
      <c r="I5612" s="11">
        <f t="shared" si="1"/>
        <v>0</v>
      </c>
      <c r="J5612" s="11"/>
      <c r="K5612" s="9">
        <f t="shared" ca="1" si="843"/>
        <v>-25.638939369999999</v>
      </c>
      <c r="L5612" s="9"/>
      <c r="M5612" s="11"/>
      <c r="N5612" s="11"/>
      <c r="O5612" s="11"/>
      <c r="P5612" s="13"/>
      <c r="Q5612" s="11"/>
      <c r="R5612" s="11"/>
      <c r="S5612" s="11"/>
    </row>
    <row r="5613" spans="2:19" x14ac:dyDescent="0.2">
      <c r="B5613" s="11"/>
      <c r="D5613" s="14"/>
      <c r="F5613" s="11"/>
      <c r="G5613" s="11"/>
      <c r="H5613" s="15"/>
      <c r="I5613" s="11">
        <f t="shared" si="1"/>
        <v>0</v>
      </c>
      <c r="J5613" s="11"/>
      <c r="K5613" s="9">
        <f t="shared" ca="1" si="843"/>
        <v>-25.638939369999999</v>
      </c>
      <c r="L5613" s="9"/>
      <c r="M5613" s="11"/>
      <c r="N5613" s="11"/>
      <c r="O5613" s="11"/>
      <c r="P5613" s="13"/>
      <c r="Q5613" s="11"/>
      <c r="R5613" s="11"/>
      <c r="S5613" s="11"/>
    </row>
    <row r="5614" spans="2:19" x14ac:dyDescent="0.2">
      <c r="B5614" s="11"/>
      <c r="D5614" s="14"/>
      <c r="F5614" s="11"/>
      <c r="G5614" s="11"/>
      <c r="H5614" s="15"/>
      <c r="I5614" s="11">
        <f t="shared" si="1"/>
        <v>0</v>
      </c>
      <c r="J5614" s="11"/>
      <c r="K5614" s="9">
        <f t="shared" ca="1" si="843"/>
        <v>-25.638939369999999</v>
      </c>
      <c r="L5614" s="9"/>
      <c r="M5614" s="11"/>
      <c r="N5614" s="11"/>
      <c r="O5614" s="11"/>
      <c r="P5614" s="13"/>
      <c r="Q5614" s="11"/>
      <c r="R5614" s="11"/>
      <c r="S5614" s="11"/>
    </row>
    <row r="5615" spans="2:19" x14ac:dyDescent="0.2">
      <c r="B5615" s="11"/>
      <c r="D5615" s="14"/>
      <c r="F5615" s="11"/>
      <c r="G5615" s="11"/>
      <c r="H5615" s="15"/>
      <c r="I5615" s="11">
        <f t="shared" si="1"/>
        <v>0</v>
      </c>
      <c r="J5615" s="11"/>
      <c r="K5615" s="9">
        <f t="shared" ca="1" si="843"/>
        <v>-25.638939369999999</v>
      </c>
      <c r="L5615" s="9"/>
      <c r="M5615" s="11"/>
      <c r="N5615" s="11"/>
      <c r="O5615" s="11"/>
      <c r="P5615" s="13"/>
      <c r="Q5615" s="11"/>
      <c r="R5615" s="11"/>
      <c r="S5615" s="11"/>
    </row>
    <row r="5616" spans="2:19" x14ac:dyDescent="0.2">
      <c r="B5616" s="11"/>
      <c r="D5616" s="14"/>
      <c r="F5616" s="11"/>
      <c r="G5616" s="11"/>
      <c r="H5616" s="15"/>
      <c r="I5616" s="11">
        <f t="shared" si="1"/>
        <v>0</v>
      </c>
      <c r="J5616" s="11"/>
      <c r="K5616" s="9">
        <f t="shared" ca="1" si="843"/>
        <v>-25.638939369999999</v>
      </c>
      <c r="L5616" s="9"/>
      <c r="M5616" s="11"/>
      <c r="N5616" s="11"/>
      <c r="O5616" s="11"/>
      <c r="P5616" s="13"/>
      <c r="Q5616" s="11"/>
      <c r="R5616" s="11"/>
      <c r="S5616" s="11"/>
    </row>
    <row r="5617" spans="2:19" x14ac:dyDescent="0.2">
      <c r="B5617" s="11"/>
      <c r="D5617" s="14"/>
      <c r="F5617" s="11"/>
      <c r="G5617" s="11"/>
      <c r="H5617" s="15"/>
      <c r="I5617" s="11">
        <f t="shared" si="1"/>
        <v>0</v>
      </c>
      <c r="J5617" s="11"/>
      <c r="K5617" s="9">
        <f t="shared" ca="1" si="843"/>
        <v>-25.638939369999999</v>
      </c>
      <c r="L5617" s="9"/>
      <c r="M5617" s="11"/>
      <c r="N5617" s="11"/>
      <c r="O5617" s="11"/>
      <c r="P5617" s="13"/>
      <c r="Q5617" s="11"/>
      <c r="R5617" s="11"/>
      <c r="S5617" s="11"/>
    </row>
    <row r="5618" spans="2:19" x14ac:dyDescent="0.2">
      <c r="B5618" s="11"/>
      <c r="D5618" s="14"/>
      <c r="F5618" s="11"/>
      <c r="G5618" s="11"/>
      <c r="H5618" s="15"/>
      <c r="I5618" s="11">
        <f t="shared" si="1"/>
        <v>0</v>
      </c>
      <c r="J5618" s="11"/>
      <c r="K5618" s="9">
        <f t="shared" ca="1" si="843"/>
        <v>-25.638939369999999</v>
      </c>
      <c r="L5618" s="9"/>
      <c r="M5618" s="11"/>
      <c r="N5618" s="11"/>
      <c r="O5618" s="11"/>
      <c r="P5618" s="13"/>
      <c r="Q5618" s="11"/>
      <c r="R5618" s="11"/>
      <c r="S5618" s="11"/>
    </row>
    <row r="5619" spans="2:19" x14ac:dyDescent="0.2">
      <c r="B5619" s="11"/>
      <c r="D5619" s="14"/>
      <c r="F5619" s="11"/>
      <c r="G5619" s="11"/>
      <c r="H5619" s="15"/>
      <c r="I5619" s="11">
        <f t="shared" si="1"/>
        <v>0</v>
      </c>
      <c r="J5619" s="11"/>
      <c r="K5619" s="9">
        <f t="shared" ca="1" si="843"/>
        <v>-25.638939369999999</v>
      </c>
      <c r="L5619" s="9"/>
      <c r="M5619" s="11"/>
      <c r="N5619" s="11"/>
      <c r="O5619" s="11"/>
      <c r="P5619" s="13"/>
      <c r="Q5619" s="11"/>
      <c r="R5619" s="11"/>
      <c r="S5619" s="11"/>
    </row>
    <row r="5620" spans="2:19" x14ac:dyDescent="0.2">
      <c r="B5620" s="11"/>
      <c r="D5620" s="14"/>
      <c r="F5620" s="11"/>
      <c r="G5620" s="11"/>
      <c r="H5620" s="15"/>
      <c r="I5620" s="11">
        <f t="shared" si="1"/>
        <v>0</v>
      </c>
      <c r="J5620" s="11"/>
      <c r="K5620" s="9">
        <f t="shared" ca="1" si="843"/>
        <v>-25.638939369999999</v>
      </c>
      <c r="L5620" s="9"/>
      <c r="M5620" s="11"/>
      <c r="N5620" s="11"/>
      <c r="O5620" s="11"/>
      <c r="P5620" s="13"/>
      <c r="Q5620" s="11"/>
      <c r="R5620" s="11"/>
      <c r="S5620" s="11"/>
    </row>
    <row r="5621" spans="2:19" x14ac:dyDescent="0.2">
      <c r="B5621" s="11"/>
      <c r="D5621" s="14"/>
      <c r="F5621" s="11"/>
      <c r="G5621" s="11"/>
      <c r="H5621" s="15"/>
      <c r="I5621" s="11">
        <f t="shared" si="1"/>
        <v>0</v>
      </c>
      <c r="J5621" s="11"/>
      <c r="K5621" s="9">
        <f t="shared" ca="1" si="843"/>
        <v>-25.638939369999999</v>
      </c>
      <c r="L5621" s="9"/>
      <c r="M5621" s="11"/>
      <c r="N5621" s="11"/>
      <c r="O5621" s="11"/>
      <c r="P5621" s="13"/>
      <c r="Q5621" s="11"/>
      <c r="R5621" s="11"/>
      <c r="S5621" s="11"/>
    </row>
    <row r="5622" spans="2:19" x14ac:dyDescent="0.2">
      <c r="B5622" s="11"/>
      <c r="D5622" s="14"/>
      <c r="F5622" s="11"/>
      <c r="G5622" s="11"/>
      <c r="H5622" s="15"/>
      <c r="I5622" s="11">
        <f t="shared" si="1"/>
        <v>0</v>
      </c>
      <c r="J5622" s="11"/>
      <c r="K5622" s="9">
        <f t="shared" ca="1" si="843"/>
        <v>-25.638939369999999</v>
      </c>
      <c r="L5622" s="9"/>
      <c r="M5622" s="11"/>
      <c r="N5622" s="11"/>
      <c r="O5622" s="11"/>
      <c r="P5622" s="13"/>
      <c r="Q5622" s="11"/>
      <c r="R5622" s="11"/>
      <c r="S5622" s="11"/>
    </row>
    <row r="5623" spans="2:19" x14ac:dyDescent="0.2">
      <c r="B5623" s="11"/>
      <c r="D5623" s="14"/>
      <c r="F5623" s="11"/>
      <c r="G5623" s="11"/>
      <c r="H5623" s="15"/>
      <c r="I5623" s="11">
        <f t="shared" si="1"/>
        <v>0</v>
      </c>
      <c r="J5623" s="11"/>
      <c r="K5623" s="9">
        <f t="shared" ca="1" si="843"/>
        <v>-25.638939369999999</v>
      </c>
      <c r="L5623" s="9"/>
      <c r="M5623" s="11"/>
      <c r="N5623" s="11"/>
      <c r="O5623" s="11"/>
      <c r="P5623" s="13"/>
      <c r="Q5623" s="11"/>
      <c r="R5623" s="11"/>
      <c r="S5623" s="11"/>
    </row>
    <row r="5624" spans="2:19" x14ac:dyDescent="0.2">
      <c r="B5624" s="11"/>
      <c r="D5624" s="14"/>
      <c r="F5624" s="11"/>
      <c r="G5624" s="11"/>
      <c r="H5624" s="15"/>
      <c r="I5624" s="11">
        <f t="shared" si="1"/>
        <v>0</v>
      </c>
      <c r="J5624" s="11"/>
      <c r="K5624" s="9">
        <f t="shared" ca="1" si="843"/>
        <v>-25.638939369999999</v>
      </c>
      <c r="L5624" s="9"/>
      <c r="M5624" s="11"/>
      <c r="N5624" s="11"/>
      <c r="O5624" s="11"/>
      <c r="P5624" s="13"/>
      <c r="Q5624" s="11"/>
      <c r="R5624" s="11"/>
      <c r="S5624" s="11"/>
    </row>
    <row r="5625" spans="2:19" x14ac:dyDescent="0.2">
      <c r="B5625" s="11"/>
      <c r="D5625" s="14"/>
      <c r="F5625" s="11"/>
      <c r="G5625" s="11"/>
      <c r="H5625" s="15"/>
      <c r="I5625" s="11">
        <f t="shared" si="1"/>
        <v>0</v>
      </c>
      <c r="J5625" s="11"/>
      <c r="K5625" s="9">
        <f t="shared" ca="1" si="843"/>
        <v>-25.638939369999999</v>
      </c>
      <c r="L5625" s="9"/>
      <c r="M5625" s="11"/>
      <c r="N5625" s="11"/>
      <c r="O5625" s="11"/>
      <c r="P5625" s="13"/>
      <c r="Q5625" s="11"/>
      <c r="R5625" s="11"/>
      <c r="S5625" s="11"/>
    </row>
    <row r="5626" spans="2:19" x14ac:dyDescent="0.2">
      <c r="B5626" s="11"/>
      <c r="D5626" s="14"/>
      <c r="F5626" s="11"/>
      <c r="G5626" s="11"/>
      <c r="H5626" s="15"/>
      <c r="I5626" s="11">
        <f t="shared" si="1"/>
        <v>0</v>
      </c>
      <c r="J5626" s="11"/>
      <c r="K5626" s="9">
        <f t="shared" ca="1" si="843"/>
        <v>-25.638939369999999</v>
      </c>
      <c r="L5626" s="9"/>
      <c r="M5626" s="11"/>
      <c r="N5626" s="11"/>
      <c r="O5626" s="11"/>
      <c r="P5626" s="13"/>
      <c r="Q5626" s="11"/>
      <c r="R5626" s="11"/>
      <c r="S5626" s="11"/>
    </row>
    <row r="5627" spans="2:19" x14ac:dyDescent="0.2">
      <c r="B5627" s="11"/>
      <c r="D5627" s="14"/>
      <c r="F5627" s="11"/>
      <c r="G5627" s="11"/>
      <c r="H5627" s="15"/>
      <c r="I5627" s="11">
        <f t="shared" si="1"/>
        <v>0</v>
      </c>
      <c r="J5627" s="11"/>
      <c r="K5627" s="9">
        <f t="shared" ca="1" si="843"/>
        <v>-25.638939369999999</v>
      </c>
      <c r="L5627" s="9"/>
      <c r="M5627" s="11"/>
      <c r="N5627" s="11"/>
      <c r="O5627" s="11"/>
      <c r="P5627" s="13"/>
      <c r="Q5627" s="11"/>
      <c r="R5627" s="11"/>
      <c r="S5627" s="11"/>
    </row>
    <row r="5628" spans="2:19" x14ac:dyDescent="0.2">
      <c r="B5628" s="11"/>
      <c r="D5628" s="14"/>
      <c r="F5628" s="11"/>
      <c r="G5628" s="11"/>
      <c r="H5628" s="15"/>
      <c r="I5628" s="11">
        <f t="shared" si="1"/>
        <v>0</v>
      </c>
      <c r="J5628" s="11"/>
      <c r="K5628" s="9">
        <f t="shared" ca="1" si="843"/>
        <v>-25.638939369999999</v>
      </c>
      <c r="L5628" s="9"/>
      <c r="M5628" s="11"/>
      <c r="N5628" s="11"/>
      <c r="O5628" s="11"/>
      <c r="P5628" s="13"/>
      <c r="Q5628" s="11"/>
      <c r="R5628" s="11"/>
      <c r="S5628" s="11"/>
    </row>
    <row r="5629" spans="2:19" x14ac:dyDescent="0.2">
      <c r="B5629" s="11"/>
      <c r="D5629" s="14"/>
      <c r="F5629" s="11"/>
      <c r="G5629" s="11"/>
      <c r="H5629" s="15"/>
      <c r="I5629" s="11">
        <f t="shared" si="1"/>
        <v>0</v>
      </c>
      <c r="J5629" s="11"/>
      <c r="K5629" s="9">
        <f t="shared" ca="1" si="843"/>
        <v>-25.638939369999999</v>
      </c>
      <c r="L5629" s="9"/>
      <c r="M5629" s="11"/>
      <c r="N5629" s="11"/>
      <c r="O5629" s="11"/>
      <c r="P5629" s="13"/>
      <c r="Q5629" s="11"/>
      <c r="R5629" s="11"/>
      <c r="S5629" s="11"/>
    </row>
    <row r="5630" spans="2:19" x14ac:dyDescent="0.2">
      <c r="B5630" s="11"/>
      <c r="D5630" s="14"/>
      <c r="F5630" s="11"/>
      <c r="G5630" s="11"/>
      <c r="H5630" s="15"/>
      <c r="I5630" s="11">
        <f t="shared" si="1"/>
        <v>0</v>
      </c>
      <c r="J5630" s="11"/>
      <c r="K5630" s="9">
        <f t="shared" ca="1" si="843"/>
        <v>-25.638939369999999</v>
      </c>
      <c r="L5630" s="9"/>
      <c r="M5630" s="11"/>
      <c r="N5630" s="11"/>
      <c r="O5630" s="11"/>
      <c r="P5630" s="13"/>
      <c r="Q5630" s="11"/>
      <c r="R5630" s="11"/>
      <c r="S5630" s="11"/>
    </row>
    <row r="5631" spans="2:19" x14ac:dyDescent="0.2">
      <c r="B5631" s="11"/>
      <c r="D5631" s="14"/>
      <c r="F5631" s="11"/>
      <c r="G5631" s="11"/>
      <c r="H5631" s="15"/>
      <c r="I5631" s="11">
        <f t="shared" si="1"/>
        <v>0</v>
      </c>
      <c r="J5631" s="11"/>
      <c r="K5631" s="9">
        <f t="shared" ca="1" si="843"/>
        <v>-25.638939369999999</v>
      </c>
      <c r="L5631" s="9"/>
      <c r="M5631" s="11"/>
      <c r="N5631" s="11"/>
      <c r="O5631" s="11"/>
      <c r="P5631" s="13"/>
      <c r="Q5631" s="11"/>
      <c r="R5631" s="11"/>
      <c r="S5631" s="11"/>
    </row>
    <row r="5632" spans="2:19" x14ac:dyDescent="0.2">
      <c r="B5632" s="11"/>
      <c r="D5632" s="14"/>
      <c r="F5632" s="11"/>
      <c r="G5632" s="11"/>
      <c r="H5632" s="15"/>
      <c r="I5632" s="11">
        <f t="shared" si="1"/>
        <v>0</v>
      </c>
      <c r="J5632" s="11"/>
      <c r="K5632" s="9">
        <f t="shared" ca="1" si="843"/>
        <v>-25.638939369999999</v>
      </c>
      <c r="L5632" s="9"/>
      <c r="M5632" s="11"/>
      <c r="N5632" s="11"/>
      <c r="O5632" s="11"/>
      <c r="P5632" s="13"/>
      <c r="Q5632" s="11"/>
      <c r="R5632" s="11"/>
      <c r="S5632" s="11"/>
    </row>
    <row r="5633" spans="2:19" x14ac:dyDescent="0.2">
      <c r="B5633" s="11"/>
      <c r="D5633" s="14"/>
      <c r="F5633" s="11"/>
      <c r="G5633" s="11"/>
      <c r="H5633" s="15"/>
      <c r="I5633" s="11">
        <f t="shared" si="1"/>
        <v>0</v>
      </c>
      <c r="J5633" s="11"/>
      <c r="K5633" s="9">
        <f t="shared" ca="1" si="843"/>
        <v>-25.638939369999999</v>
      </c>
      <c r="L5633" s="9"/>
      <c r="M5633" s="11"/>
      <c r="N5633" s="11"/>
      <c r="O5633" s="11"/>
      <c r="P5633" s="13"/>
      <c r="Q5633" s="11"/>
      <c r="R5633" s="11"/>
      <c r="S5633" s="11"/>
    </row>
    <row r="5634" spans="2:19" x14ac:dyDescent="0.2">
      <c r="B5634" s="11"/>
      <c r="D5634" s="14"/>
      <c r="F5634" s="11"/>
      <c r="G5634" s="11"/>
      <c r="H5634" s="15"/>
      <c r="I5634" s="11">
        <f t="shared" si="1"/>
        <v>0</v>
      </c>
      <c r="J5634" s="11"/>
      <c r="K5634" s="9">
        <f t="shared" ca="1" si="843"/>
        <v>-25.638939369999999</v>
      </c>
      <c r="L5634" s="9"/>
      <c r="M5634" s="11"/>
      <c r="N5634" s="11"/>
      <c r="O5634" s="11"/>
      <c r="P5634" s="13"/>
      <c r="Q5634" s="11"/>
      <c r="R5634" s="11"/>
      <c r="S5634" s="11"/>
    </row>
    <row r="5635" spans="2:19" x14ac:dyDescent="0.2">
      <c r="B5635" s="11"/>
      <c r="D5635" s="14"/>
      <c r="F5635" s="11"/>
      <c r="G5635" s="11"/>
      <c r="H5635" s="15"/>
      <c r="I5635" s="11">
        <f t="shared" si="1"/>
        <v>0</v>
      </c>
      <c r="J5635" s="11"/>
      <c r="K5635" s="9">
        <f t="shared" ref="K5635:K5698" ca="1" si="844">K5634+J5634*DeltaT</f>
        <v>-25.638939369999999</v>
      </c>
      <c r="L5635" s="9"/>
      <c r="M5635" s="11"/>
      <c r="N5635" s="11"/>
      <c r="O5635" s="11"/>
      <c r="P5635" s="13"/>
      <c r="Q5635" s="11"/>
      <c r="R5635" s="11"/>
      <c r="S5635" s="11"/>
    </row>
    <row r="5636" spans="2:19" x14ac:dyDescent="0.2">
      <c r="B5636" s="11"/>
      <c r="D5636" s="14"/>
      <c r="F5636" s="11"/>
      <c r="G5636" s="11"/>
      <c r="H5636" s="15"/>
      <c r="I5636" s="11">
        <f t="shared" si="1"/>
        <v>0</v>
      </c>
      <c r="J5636" s="11"/>
      <c r="K5636" s="9">
        <f t="shared" ca="1" si="844"/>
        <v>-25.638939369999999</v>
      </c>
      <c r="L5636" s="9"/>
      <c r="M5636" s="11"/>
      <c r="N5636" s="11"/>
      <c r="O5636" s="11"/>
      <c r="P5636" s="13"/>
      <c r="Q5636" s="11"/>
      <c r="R5636" s="11"/>
      <c r="S5636" s="11"/>
    </row>
    <row r="5637" spans="2:19" x14ac:dyDescent="0.2">
      <c r="B5637" s="11"/>
      <c r="D5637" s="14"/>
      <c r="F5637" s="11"/>
      <c r="G5637" s="11"/>
      <c r="H5637" s="15"/>
      <c r="I5637" s="11">
        <f t="shared" si="1"/>
        <v>0</v>
      </c>
      <c r="J5637" s="11"/>
      <c r="K5637" s="9">
        <f t="shared" ca="1" si="844"/>
        <v>-25.638939369999999</v>
      </c>
      <c r="L5637" s="9"/>
      <c r="M5637" s="11"/>
      <c r="N5637" s="11"/>
      <c r="O5637" s="11"/>
      <c r="P5637" s="13"/>
      <c r="Q5637" s="11"/>
      <c r="R5637" s="11"/>
      <c r="S5637" s="11"/>
    </row>
    <row r="5638" spans="2:19" x14ac:dyDescent="0.2">
      <c r="B5638" s="11"/>
      <c r="D5638" s="14"/>
      <c r="F5638" s="11"/>
      <c r="G5638" s="11"/>
      <c r="H5638" s="15"/>
      <c r="I5638" s="11">
        <f t="shared" si="1"/>
        <v>0</v>
      </c>
      <c r="J5638" s="11"/>
      <c r="K5638" s="9">
        <f t="shared" ca="1" si="844"/>
        <v>-25.638939369999999</v>
      </c>
      <c r="L5638" s="9"/>
      <c r="M5638" s="11"/>
      <c r="N5638" s="11"/>
      <c r="O5638" s="11"/>
      <c r="P5638" s="13"/>
      <c r="Q5638" s="11"/>
      <c r="R5638" s="11"/>
      <c r="S5638" s="11"/>
    </row>
    <row r="5639" spans="2:19" x14ac:dyDescent="0.2">
      <c r="B5639" s="11"/>
      <c r="D5639" s="14"/>
      <c r="F5639" s="11"/>
      <c r="G5639" s="11"/>
      <c r="H5639" s="15"/>
      <c r="I5639" s="11">
        <f t="shared" si="1"/>
        <v>0</v>
      </c>
      <c r="J5639" s="11"/>
      <c r="K5639" s="9">
        <f t="shared" ca="1" si="844"/>
        <v>-25.638939369999999</v>
      </c>
      <c r="L5639" s="9"/>
      <c r="M5639" s="11"/>
      <c r="N5639" s="11"/>
      <c r="O5639" s="11"/>
      <c r="P5639" s="13"/>
      <c r="Q5639" s="11"/>
      <c r="R5639" s="11"/>
      <c r="S5639" s="11"/>
    </row>
    <row r="5640" spans="2:19" x14ac:dyDescent="0.2">
      <c r="B5640" s="11"/>
      <c r="D5640" s="14"/>
      <c r="F5640" s="11"/>
      <c r="G5640" s="11"/>
      <c r="H5640" s="15"/>
      <c r="I5640" s="11">
        <f t="shared" si="1"/>
        <v>0</v>
      </c>
      <c r="J5640" s="11"/>
      <c r="K5640" s="9">
        <f t="shared" ca="1" si="844"/>
        <v>-25.638939369999999</v>
      </c>
      <c r="L5640" s="9"/>
      <c r="M5640" s="11"/>
      <c r="N5640" s="11"/>
      <c r="O5640" s="11"/>
      <c r="P5640" s="13"/>
      <c r="Q5640" s="11"/>
      <c r="R5640" s="11"/>
      <c r="S5640" s="11"/>
    </row>
    <row r="5641" spans="2:19" x14ac:dyDescent="0.2">
      <c r="B5641" s="11"/>
      <c r="D5641" s="14"/>
      <c r="F5641" s="11"/>
      <c r="G5641" s="11"/>
      <c r="H5641" s="15"/>
      <c r="I5641" s="11">
        <f t="shared" si="1"/>
        <v>0</v>
      </c>
      <c r="J5641" s="11"/>
      <c r="K5641" s="9">
        <f t="shared" ca="1" si="844"/>
        <v>-25.638939369999999</v>
      </c>
      <c r="L5641" s="9"/>
      <c r="M5641" s="11"/>
      <c r="N5641" s="11"/>
      <c r="O5641" s="11"/>
      <c r="P5641" s="13"/>
      <c r="Q5641" s="11"/>
      <c r="R5641" s="11"/>
      <c r="S5641" s="11"/>
    </row>
    <row r="5642" spans="2:19" x14ac:dyDescent="0.2">
      <c r="B5642" s="11"/>
      <c r="D5642" s="14"/>
      <c r="F5642" s="11"/>
      <c r="G5642" s="11"/>
      <c r="H5642" s="15"/>
      <c r="I5642" s="11">
        <f t="shared" si="1"/>
        <v>0</v>
      </c>
      <c r="J5642" s="11"/>
      <c r="K5642" s="9">
        <f t="shared" ca="1" si="844"/>
        <v>-25.638939369999999</v>
      </c>
      <c r="L5642" s="9"/>
      <c r="M5642" s="11"/>
      <c r="N5642" s="11"/>
      <c r="O5642" s="11"/>
      <c r="P5642" s="13"/>
      <c r="Q5642" s="11"/>
      <c r="R5642" s="11"/>
      <c r="S5642" s="11"/>
    </row>
    <row r="5643" spans="2:19" x14ac:dyDescent="0.2">
      <c r="B5643" s="11"/>
      <c r="D5643" s="14"/>
      <c r="F5643" s="11"/>
      <c r="G5643" s="11"/>
      <c r="H5643" s="15"/>
      <c r="I5643" s="11">
        <f t="shared" si="1"/>
        <v>0</v>
      </c>
      <c r="J5643" s="11"/>
      <c r="K5643" s="9">
        <f t="shared" ca="1" si="844"/>
        <v>-25.638939369999999</v>
      </c>
      <c r="L5643" s="9"/>
      <c r="M5643" s="11"/>
      <c r="N5643" s="11"/>
      <c r="O5643" s="11"/>
      <c r="P5643" s="13"/>
      <c r="Q5643" s="11"/>
      <c r="R5643" s="11"/>
      <c r="S5643" s="11"/>
    </row>
    <row r="5644" spans="2:19" x14ac:dyDescent="0.2">
      <c r="B5644" s="11"/>
      <c r="D5644" s="14"/>
      <c r="F5644" s="11"/>
      <c r="G5644" s="11"/>
      <c r="H5644" s="15"/>
      <c r="I5644" s="11">
        <f t="shared" si="1"/>
        <v>0</v>
      </c>
      <c r="J5644" s="11"/>
      <c r="K5644" s="9">
        <f t="shared" ca="1" si="844"/>
        <v>-25.638939369999999</v>
      </c>
      <c r="L5644" s="9"/>
      <c r="M5644" s="11"/>
      <c r="N5644" s="11"/>
      <c r="O5644" s="11"/>
      <c r="P5644" s="13"/>
      <c r="Q5644" s="11"/>
      <c r="R5644" s="11"/>
      <c r="S5644" s="11"/>
    </row>
    <row r="5645" spans="2:19" x14ac:dyDescent="0.2">
      <c r="B5645" s="11"/>
      <c r="D5645" s="14"/>
      <c r="F5645" s="11"/>
      <c r="G5645" s="11"/>
      <c r="H5645" s="15"/>
      <c r="I5645" s="11">
        <f t="shared" si="1"/>
        <v>0</v>
      </c>
      <c r="J5645" s="11"/>
      <c r="K5645" s="9">
        <f t="shared" ca="1" si="844"/>
        <v>-25.638939369999999</v>
      </c>
      <c r="L5645" s="9"/>
      <c r="M5645" s="11"/>
      <c r="N5645" s="11"/>
      <c r="O5645" s="11"/>
      <c r="P5645" s="13"/>
      <c r="Q5645" s="11"/>
      <c r="R5645" s="11"/>
      <c r="S5645" s="11"/>
    </row>
    <row r="5646" spans="2:19" x14ac:dyDescent="0.2">
      <c r="B5646" s="11"/>
      <c r="D5646" s="14"/>
      <c r="F5646" s="11"/>
      <c r="G5646" s="11"/>
      <c r="H5646" s="15"/>
      <c r="I5646" s="11">
        <f t="shared" si="1"/>
        <v>0</v>
      </c>
      <c r="J5646" s="11"/>
      <c r="K5646" s="9">
        <f t="shared" ca="1" si="844"/>
        <v>-25.638939369999999</v>
      </c>
      <c r="L5646" s="9"/>
      <c r="M5646" s="11"/>
      <c r="N5646" s="11"/>
      <c r="O5646" s="11"/>
      <c r="P5646" s="13"/>
      <c r="Q5646" s="11"/>
      <c r="R5646" s="11"/>
      <c r="S5646" s="11"/>
    </row>
    <row r="5647" spans="2:19" x14ac:dyDescent="0.2">
      <c r="B5647" s="11"/>
      <c r="D5647" s="14"/>
      <c r="F5647" s="11"/>
      <c r="G5647" s="11"/>
      <c r="H5647" s="15"/>
      <c r="I5647" s="11">
        <f t="shared" si="1"/>
        <v>0</v>
      </c>
      <c r="J5647" s="11"/>
      <c r="K5647" s="9">
        <f t="shared" ca="1" si="844"/>
        <v>-25.638939369999999</v>
      </c>
      <c r="L5647" s="9"/>
      <c r="M5647" s="11"/>
      <c r="N5647" s="11"/>
      <c r="O5647" s="11"/>
      <c r="P5647" s="13"/>
      <c r="Q5647" s="11"/>
      <c r="R5647" s="11"/>
      <c r="S5647" s="11"/>
    </row>
    <row r="5648" spans="2:19" x14ac:dyDescent="0.2">
      <c r="B5648" s="11"/>
      <c r="D5648" s="14"/>
      <c r="F5648" s="11"/>
      <c r="G5648" s="11"/>
      <c r="H5648" s="15"/>
      <c r="I5648" s="11">
        <f t="shared" si="1"/>
        <v>0</v>
      </c>
      <c r="J5648" s="11"/>
      <c r="K5648" s="9">
        <f t="shared" ca="1" si="844"/>
        <v>-25.638939369999999</v>
      </c>
      <c r="L5648" s="9"/>
      <c r="M5648" s="11"/>
      <c r="N5648" s="11"/>
      <c r="O5648" s="11"/>
      <c r="P5648" s="13"/>
      <c r="Q5648" s="11"/>
      <c r="R5648" s="11"/>
      <c r="S5648" s="11"/>
    </row>
    <row r="5649" spans="2:19" x14ac:dyDescent="0.2">
      <c r="B5649" s="11"/>
      <c r="D5649" s="14"/>
      <c r="F5649" s="11"/>
      <c r="G5649" s="11"/>
      <c r="H5649" s="15"/>
      <c r="I5649" s="11">
        <f t="shared" si="1"/>
        <v>0</v>
      </c>
      <c r="J5649" s="11"/>
      <c r="K5649" s="9">
        <f t="shared" ca="1" si="844"/>
        <v>-25.638939369999999</v>
      </c>
      <c r="L5649" s="9"/>
      <c r="M5649" s="11"/>
      <c r="N5649" s="11"/>
      <c r="O5649" s="11"/>
      <c r="P5649" s="13"/>
      <c r="Q5649" s="11"/>
      <c r="R5649" s="11"/>
      <c r="S5649" s="11"/>
    </row>
    <row r="5650" spans="2:19" x14ac:dyDescent="0.2">
      <c r="B5650" s="11"/>
      <c r="D5650" s="14"/>
      <c r="F5650" s="11"/>
      <c r="G5650" s="11"/>
      <c r="H5650" s="15"/>
      <c r="I5650" s="11">
        <f t="shared" si="1"/>
        <v>0</v>
      </c>
      <c r="J5650" s="11"/>
      <c r="K5650" s="9">
        <f t="shared" ca="1" si="844"/>
        <v>-25.638939369999999</v>
      </c>
      <c r="L5650" s="9"/>
      <c r="M5650" s="11"/>
      <c r="N5650" s="11"/>
      <c r="O5650" s="11"/>
      <c r="P5650" s="13"/>
      <c r="Q5650" s="11"/>
      <c r="R5650" s="11"/>
      <c r="S5650" s="11"/>
    </row>
    <row r="5651" spans="2:19" x14ac:dyDescent="0.2">
      <c r="B5651" s="11"/>
      <c r="D5651" s="14"/>
      <c r="F5651" s="11"/>
      <c r="G5651" s="11"/>
      <c r="H5651" s="15"/>
      <c r="I5651" s="11">
        <f t="shared" si="1"/>
        <v>0</v>
      </c>
      <c r="J5651" s="11"/>
      <c r="K5651" s="9">
        <f t="shared" ca="1" si="844"/>
        <v>-25.638939369999999</v>
      </c>
      <c r="L5651" s="9"/>
      <c r="M5651" s="11"/>
      <c r="N5651" s="11"/>
      <c r="O5651" s="11"/>
      <c r="P5651" s="13"/>
      <c r="Q5651" s="11"/>
      <c r="R5651" s="11"/>
      <c r="S5651" s="11"/>
    </row>
    <row r="5652" spans="2:19" x14ac:dyDescent="0.2">
      <c r="B5652" s="11"/>
      <c r="D5652" s="14"/>
      <c r="F5652" s="11"/>
      <c r="G5652" s="11"/>
      <c r="H5652" s="15"/>
      <c r="I5652" s="11">
        <f t="shared" si="1"/>
        <v>0</v>
      </c>
      <c r="J5652" s="11"/>
      <c r="K5652" s="9">
        <f t="shared" ca="1" si="844"/>
        <v>-25.638939369999999</v>
      </c>
      <c r="L5652" s="9"/>
      <c r="M5652" s="11"/>
      <c r="N5652" s="11"/>
      <c r="O5652" s="11"/>
      <c r="P5652" s="13"/>
      <c r="Q5652" s="11"/>
      <c r="R5652" s="11"/>
      <c r="S5652" s="11"/>
    </row>
    <row r="5653" spans="2:19" x14ac:dyDescent="0.2">
      <c r="B5653" s="11"/>
      <c r="D5653" s="14"/>
      <c r="F5653" s="11"/>
      <c r="G5653" s="11"/>
      <c r="H5653" s="15"/>
      <c r="I5653" s="11">
        <f t="shared" si="1"/>
        <v>0</v>
      </c>
      <c r="J5653" s="11"/>
      <c r="K5653" s="9">
        <f t="shared" ca="1" si="844"/>
        <v>-25.638939369999999</v>
      </c>
      <c r="L5653" s="9"/>
      <c r="M5653" s="11"/>
      <c r="N5653" s="11"/>
      <c r="O5653" s="11"/>
      <c r="P5653" s="13"/>
      <c r="Q5653" s="11"/>
      <c r="R5653" s="11"/>
      <c r="S5653" s="11"/>
    </row>
    <row r="5654" spans="2:19" x14ac:dyDescent="0.2">
      <c r="B5654" s="11"/>
      <c r="D5654" s="14"/>
      <c r="F5654" s="11"/>
      <c r="G5654" s="11"/>
      <c r="H5654" s="15"/>
      <c r="I5654" s="11">
        <f t="shared" si="1"/>
        <v>0</v>
      </c>
      <c r="J5654" s="11"/>
      <c r="K5654" s="9">
        <f t="shared" ca="1" si="844"/>
        <v>-25.638939369999999</v>
      </c>
      <c r="L5654" s="9"/>
      <c r="M5654" s="11"/>
      <c r="N5654" s="11"/>
      <c r="O5654" s="11"/>
      <c r="P5654" s="13"/>
      <c r="Q5654" s="11"/>
      <c r="R5654" s="11"/>
      <c r="S5654" s="11"/>
    </row>
    <row r="5655" spans="2:19" x14ac:dyDescent="0.2">
      <c r="B5655" s="11"/>
      <c r="D5655" s="14"/>
      <c r="F5655" s="11"/>
      <c r="G5655" s="11"/>
      <c r="H5655" s="15"/>
      <c r="I5655" s="11">
        <f t="shared" si="1"/>
        <v>0</v>
      </c>
      <c r="J5655" s="11"/>
      <c r="K5655" s="9">
        <f t="shared" ca="1" si="844"/>
        <v>-25.638939369999999</v>
      </c>
      <c r="L5655" s="9"/>
      <c r="M5655" s="11"/>
      <c r="N5655" s="11"/>
      <c r="O5655" s="11"/>
      <c r="P5655" s="13"/>
      <c r="Q5655" s="11"/>
      <c r="R5655" s="11"/>
      <c r="S5655" s="11"/>
    </row>
    <row r="5656" spans="2:19" x14ac:dyDescent="0.2">
      <c r="B5656" s="11"/>
      <c r="D5656" s="14"/>
      <c r="F5656" s="11"/>
      <c r="G5656" s="11"/>
      <c r="H5656" s="15"/>
      <c r="I5656" s="11">
        <f t="shared" si="1"/>
        <v>0</v>
      </c>
      <c r="J5656" s="11"/>
      <c r="K5656" s="9">
        <f t="shared" ca="1" si="844"/>
        <v>-25.638939369999999</v>
      </c>
      <c r="L5656" s="9"/>
      <c r="M5656" s="11"/>
      <c r="N5656" s="11"/>
      <c r="O5656" s="11"/>
      <c r="P5656" s="13"/>
      <c r="Q5656" s="11"/>
      <c r="R5656" s="11"/>
      <c r="S5656" s="11"/>
    </row>
    <row r="5657" spans="2:19" x14ac:dyDescent="0.2">
      <c r="B5657" s="11"/>
      <c r="D5657" s="14"/>
      <c r="F5657" s="11"/>
      <c r="G5657" s="11"/>
      <c r="H5657" s="15"/>
      <c r="I5657" s="11">
        <f t="shared" si="1"/>
        <v>0</v>
      </c>
      <c r="J5657" s="11"/>
      <c r="K5657" s="9">
        <f t="shared" ca="1" si="844"/>
        <v>-25.638939369999999</v>
      </c>
      <c r="L5657" s="9"/>
      <c r="M5657" s="11"/>
      <c r="N5657" s="11"/>
      <c r="O5657" s="11"/>
      <c r="P5657" s="13"/>
      <c r="Q5657" s="11"/>
      <c r="R5657" s="11"/>
      <c r="S5657" s="11"/>
    </row>
    <row r="5658" spans="2:19" x14ac:dyDescent="0.2">
      <c r="B5658" s="11"/>
      <c r="D5658" s="14"/>
      <c r="F5658" s="11"/>
      <c r="G5658" s="11"/>
      <c r="H5658" s="15"/>
      <c r="I5658" s="11">
        <f t="shared" si="1"/>
        <v>0</v>
      </c>
      <c r="J5658" s="11"/>
      <c r="K5658" s="9">
        <f t="shared" ca="1" si="844"/>
        <v>-25.638939369999999</v>
      </c>
      <c r="L5658" s="9"/>
      <c r="M5658" s="11"/>
      <c r="N5658" s="11"/>
      <c r="O5658" s="11"/>
      <c r="P5658" s="13"/>
      <c r="Q5658" s="11"/>
      <c r="R5658" s="11"/>
      <c r="S5658" s="11"/>
    </row>
    <row r="5659" spans="2:19" x14ac:dyDescent="0.2">
      <c r="B5659" s="11"/>
      <c r="D5659" s="14"/>
      <c r="F5659" s="11"/>
      <c r="G5659" s="11"/>
      <c r="H5659" s="15"/>
      <c r="I5659" s="11">
        <f t="shared" si="1"/>
        <v>0</v>
      </c>
      <c r="J5659" s="11"/>
      <c r="K5659" s="9">
        <f t="shared" ca="1" si="844"/>
        <v>-25.638939369999999</v>
      </c>
      <c r="L5659" s="9"/>
      <c r="M5659" s="11"/>
      <c r="N5659" s="11"/>
      <c r="O5659" s="11"/>
      <c r="P5659" s="13"/>
      <c r="Q5659" s="11"/>
      <c r="R5659" s="11"/>
      <c r="S5659" s="11"/>
    </row>
    <row r="5660" spans="2:19" x14ac:dyDescent="0.2">
      <c r="B5660" s="11"/>
      <c r="D5660" s="14"/>
      <c r="F5660" s="11"/>
      <c r="G5660" s="11"/>
      <c r="H5660" s="15"/>
      <c r="I5660" s="11">
        <f t="shared" si="1"/>
        <v>0</v>
      </c>
      <c r="J5660" s="11"/>
      <c r="K5660" s="9">
        <f t="shared" ca="1" si="844"/>
        <v>-25.638939369999999</v>
      </c>
      <c r="L5660" s="9"/>
      <c r="M5660" s="11"/>
      <c r="N5660" s="11"/>
      <c r="O5660" s="11"/>
      <c r="P5660" s="13"/>
      <c r="Q5660" s="11"/>
      <c r="R5660" s="11"/>
      <c r="S5660" s="11"/>
    </row>
    <row r="5661" spans="2:19" x14ac:dyDescent="0.2">
      <c r="B5661" s="11"/>
      <c r="D5661" s="14"/>
      <c r="F5661" s="11"/>
      <c r="G5661" s="11"/>
      <c r="H5661" s="15"/>
      <c r="I5661" s="11">
        <f t="shared" si="1"/>
        <v>0</v>
      </c>
      <c r="J5661" s="11"/>
      <c r="K5661" s="9">
        <f t="shared" ca="1" si="844"/>
        <v>-25.638939369999999</v>
      </c>
      <c r="L5661" s="9"/>
      <c r="M5661" s="11"/>
      <c r="N5661" s="11"/>
      <c r="O5661" s="11"/>
      <c r="P5661" s="13"/>
      <c r="Q5661" s="11"/>
      <c r="R5661" s="11"/>
      <c r="S5661" s="11"/>
    </row>
    <row r="5662" spans="2:19" x14ac:dyDescent="0.2">
      <c r="B5662" s="11"/>
      <c r="D5662" s="14"/>
      <c r="F5662" s="11"/>
      <c r="G5662" s="11"/>
      <c r="H5662" s="15"/>
      <c r="I5662" s="11">
        <f t="shared" si="1"/>
        <v>0</v>
      </c>
      <c r="J5662" s="11"/>
      <c r="K5662" s="9">
        <f t="shared" ca="1" si="844"/>
        <v>-25.638939369999999</v>
      </c>
      <c r="L5662" s="9"/>
      <c r="M5662" s="11"/>
      <c r="N5662" s="11"/>
      <c r="O5662" s="11"/>
      <c r="P5662" s="13"/>
      <c r="Q5662" s="11"/>
      <c r="R5662" s="11"/>
      <c r="S5662" s="11"/>
    </row>
    <row r="5663" spans="2:19" x14ac:dyDescent="0.2">
      <c r="B5663" s="11"/>
      <c r="D5663" s="14"/>
      <c r="F5663" s="11"/>
      <c r="G5663" s="11"/>
      <c r="H5663" s="15"/>
      <c r="I5663" s="11">
        <f t="shared" si="1"/>
        <v>0</v>
      </c>
      <c r="J5663" s="11"/>
      <c r="K5663" s="9">
        <f t="shared" ca="1" si="844"/>
        <v>-25.638939369999999</v>
      </c>
      <c r="L5663" s="9"/>
      <c r="M5663" s="11"/>
      <c r="N5663" s="11"/>
      <c r="O5663" s="11"/>
      <c r="P5663" s="13"/>
      <c r="Q5663" s="11"/>
      <c r="R5663" s="11"/>
      <c r="S5663" s="11"/>
    </row>
    <row r="5664" spans="2:19" x14ac:dyDescent="0.2">
      <c r="B5664" s="11"/>
      <c r="D5664" s="14"/>
      <c r="F5664" s="11"/>
      <c r="G5664" s="11"/>
      <c r="H5664" s="15"/>
      <c r="I5664" s="11">
        <f t="shared" si="1"/>
        <v>0</v>
      </c>
      <c r="J5664" s="11"/>
      <c r="K5664" s="9">
        <f t="shared" ca="1" si="844"/>
        <v>-25.638939369999999</v>
      </c>
      <c r="L5664" s="9"/>
      <c r="M5664" s="11"/>
      <c r="N5664" s="11"/>
      <c r="O5664" s="11"/>
      <c r="P5664" s="13"/>
      <c r="Q5664" s="11"/>
      <c r="R5664" s="11"/>
      <c r="S5664" s="11"/>
    </row>
    <row r="5665" spans="2:19" x14ac:dyDescent="0.2">
      <c r="B5665" s="11"/>
      <c r="D5665" s="14"/>
      <c r="F5665" s="11"/>
      <c r="G5665" s="11"/>
      <c r="H5665" s="15"/>
      <c r="I5665" s="11">
        <f t="shared" si="1"/>
        <v>0</v>
      </c>
      <c r="J5665" s="11"/>
      <c r="K5665" s="9">
        <f t="shared" ca="1" si="844"/>
        <v>-25.638939369999999</v>
      </c>
      <c r="L5665" s="9"/>
      <c r="M5665" s="11"/>
      <c r="N5665" s="11"/>
      <c r="O5665" s="11"/>
      <c r="P5665" s="13"/>
      <c r="Q5665" s="11"/>
      <c r="R5665" s="11"/>
      <c r="S5665" s="11"/>
    </row>
    <row r="5666" spans="2:19" x14ac:dyDescent="0.2">
      <c r="B5666" s="11"/>
      <c r="D5666" s="14"/>
      <c r="F5666" s="11"/>
      <c r="G5666" s="11"/>
      <c r="H5666" s="15"/>
      <c r="I5666" s="11">
        <f t="shared" si="1"/>
        <v>0</v>
      </c>
      <c r="J5666" s="11"/>
      <c r="K5666" s="9">
        <f t="shared" ca="1" si="844"/>
        <v>-25.638939369999999</v>
      </c>
      <c r="L5666" s="9"/>
      <c r="M5666" s="11"/>
      <c r="N5666" s="11"/>
      <c r="O5666" s="11"/>
      <c r="P5666" s="13"/>
      <c r="Q5666" s="11"/>
      <c r="R5666" s="11"/>
      <c r="S5666" s="11"/>
    </row>
    <row r="5667" spans="2:19" x14ac:dyDescent="0.2">
      <c r="B5667" s="11"/>
      <c r="D5667" s="14"/>
      <c r="F5667" s="11"/>
      <c r="G5667" s="11"/>
      <c r="H5667" s="15"/>
      <c r="I5667" s="11">
        <f t="shared" si="1"/>
        <v>0</v>
      </c>
      <c r="J5667" s="11"/>
      <c r="K5667" s="9">
        <f t="shared" ca="1" si="844"/>
        <v>-25.638939369999999</v>
      </c>
      <c r="L5667" s="9"/>
      <c r="M5667" s="11"/>
      <c r="N5667" s="11"/>
      <c r="O5667" s="11"/>
      <c r="P5667" s="13"/>
      <c r="Q5667" s="11"/>
      <c r="R5667" s="11"/>
      <c r="S5667" s="11"/>
    </row>
    <row r="5668" spans="2:19" x14ac:dyDescent="0.2">
      <c r="B5668" s="11"/>
      <c r="D5668" s="14"/>
      <c r="F5668" s="11"/>
      <c r="G5668" s="11"/>
      <c r="H5668" s="15"/>
      <c r="I5668" s="11">
        <f t="shared" si="1"/>
        <v>0</v>
      </c>
      <c r="J5668" s="11"/>
      <c r="K5668" s="9">
        <f t="shared" ca="1" si="844"/>
        <v>-25.638939369999999</v>
      </c>
      <c r="L5668" s="9"/>
      <c r="M5668" s="11"/>
      <c r="N5668" s="11"/>
      <c r="O5668" s="11"/>
      <c r="P5668" s="13"/>
      <c r="Q5668" s="11"/>
      <c r="R5668" s="11"/>
      <c r="S5668" s="11"/>
    </row>
    <row r="5669" spans="2:19" x14ac:dyDescent="0.2">
      <c r="B5669" s="11"/>
      <c r="D5669" s="14"/>
      <c r="F5669" s="11"/>
      <c r="G5669" s="11"/>
      <c r="H5669" s="15"/>
      <c r="I5669" s="11">
        <f t="shared" si="1"/>
        <v>0</v>
      </c>
      <c r="J5669" s="11"/>
      <c r="K5669" s="9">
        <f t="shared" ca="1" si="844"/>
        <v>-25.638939369999999</v>
      </c>
      <c r="L5669" s="9"/>
      <c r="M5669" s="11"/>
      <c r="N5669" s="11"/>
      <c r="O5669" s="11"/>
      <c r="P5669" s="13"/>
      <c r="Q5669" s="11"/>
      <c r="R5669" s="11"/>
      <c r="S5669" s="11"/>
    </row>
    <row r="5670" spans="2:19" x14ac:dyDescent="0.2">
      <c r="B5670" s="11"/>
      <c r="D5670" s="14"/>
      <c r="F5670" s="11"/>
      <c r="G5670" s="11"/>
      <c r="H5670" s="15"/>
      <c r="I5670" s="11">
        <f t="shared" si="1"/>
        <v>0</v>
      </c>
      <c r="J5670" s="11"/>
      <c r="K5670" s="9">
        <f t="shared" ca="1" si="844"/>
        <v>-25.638939369999999</v>
      </c>
      <c r="L5670" s="9"/>
      <c r="M5670" s="11"/>
      <c r="N5670" s="11"/>
      <c r="O5670" s="11"/>
      <c r="P5670" s="13"/>
      <c r="Q5670" s="11"/>
      <c r="R5670" s="11"/>
      <c r="S5670" s="11"/>
    </row>
    <row r="5671" spans="2:19" x14ac:dyDescent="0.2">
      <c r="B5671" s="11"/>
      <c r="D5671" s="14"/>
      <c r="F5671" s="11"/>
      <c r="G5671" s="11"/>
      <c r="H5671" s="15"/>
      <c r="I5671" s="11">
        <f t="shared" si="1"/>
        <v>0</v>
      </c>
      <c r="J5671" s="11"/>
      <c r="K5671" s="9">
        <f t="shared" ca="1" si="844"/>
        <v>-25.638939369999999</v>
      </c>
      <c r="L5671" s="9"/>
      <c r="M5671" s="11"/>
      <c r="N5671" s="11"/>
      <c r="O5671" s="11"/>
      <c r="P5671" s="13"/>
      <c r="Q5671" s="11"/>
      <c r="R5671" s="11"/>
      <c r="S5671" s="11"/>
    </row>
    <row r="5672" spans="2:19" x14ac:dyDescent="0.2">
      <c r="B5672" s="11"/>
      <c r="D5672" s="14"/>
      <c r="F5672" s="11"/>
      <c r="G5672" s="11"/>
      <c r="H5672" s="15"/>
      <c r="I5672" s="11">
        <f t="shared" si="1"/>
        <v>0</v>
      </c>
      <c r="J5672" s="11"/>
      <c r="K5672" s="9">
        <f t="shared" ca="1" si="844"/>
        <v>-25.638939369999999</v>
      </c>
      <c r="L5672" s="9"/>
      <c r="M5672" s="11"/>
      <c r="N5672" s="11"/>
      <c r="O5672" s="11"/>
      <c r="P5672" s="13"/>
      <c r="Q5672" s="11"/>
      <c r="R5672" s="11"/>
      <c r="S5672" s="11"/>
    </row>
    <row r="5673" spans="2:19" x14ac:dyDescent="0.2">
      <c r="B5673" s="11"/>
      <c r="D5673" s="14"/>
      <c r="F5673" s="11"/>
      <c r="G5673" s="11"/>
      <c r="H5673" s="15"/>
      <c r="I5673" s="11">
        <f t="shared" si="1"/>
        <v>0</v>
      </c>
      <c r="J5673" s="11"/>
      <c r="K5673" s="9">
        <f t="shared" ca="1" si="844"/>
        <v>-25.638939369999999</v>
      </c>
      <c r="L5673" s="9"/>
      <c r="M5673" s="11"/>
      <c r="N5673" s="11"/>
      <c r="O5673" s="11"/>
      <c r="P5673" s="13"/>
      <c r="Q5673" s="11"/>
      <c r="R5673" s="11"/>
      <c r="S5673" s="11"/>
    </row>
    <row r="5674" spans="2:19" x14ac:dyDescent="0.2">
      <c r="B5674" s="11"/>
      <c r="D5674" s="14"/>
      <c r="F5674" s="11"/>
      <c r="G5674" s="11"/>
      <c r="H5674" s="15"/>
      <c r="I5674" s="11">
        <f t="shared" si="1"/>
        <v>0</v>
      </c>
      <c r="J5674" s="11"/>
      <c r="K5674" s="9">
        <f t="shared" ca="1" si="844"/>
        <v>-25.638939369999999</v>
      </c>
      <c r="L5674" s="9"/>
      <c r="M5674" s="11"/>
      <c r="N5674" s="11"/>
      <c r="O5674" s="11"/>
      <c r="P5674" s="13"/>
      <c r="Q5674" s="11"/>
      <c r="R5674" s="11"/>
      <c r="S5674" s="11"/>
    </row>
    <row r="5675" spans="2:19" x14ac:dyDescent="0.2">
      <c r="B5675" s="11"/>
      <c r="D5675" s="14"/>
      <c r="F5675" s="11"/>
      <c r="G5675" s="11"/>
      <c r="H5675" s="15"/>
      <c r="I5675" s="11">
        <f t="shared" si="1"/>
        <v>0</v>
      </c>
      <c r="J5675" s="11"/>
      <c r="K5675" s="9">
        <f t="shared" ca="1" si="844"/>
        <v>-25.638939369999999</v>
      </c>
      <c r="L5675" s="9"/>
      <c r="M5675" s="11"/>
      <c r="N5675" s="11"/>
      <c r="O5675" s="11"/>
      <c r="P5675" s="13"/>
      <c r="Q5675" s="11"/>
      <c r="R5675" s="11"/>
      <c r="S5675" s="11"/>
    </row>
    <row r="5676" spans="2:19" x14ac:dyDescent="0.2">
      <c r="B5676" s="11"/>
      <c r="D5676" s="14"/>
      <c r="F5676" s="11"/>
      <c r="G5676" s="11"/>
      <c r="H5676" s="15"/>
      <c r="I5676" s="11">
        <f t="shared" si="1"/>
        <v>0</v>
      </c>
      <c r="J5676" s="11"/>
      <c r="K5676" s="9">
        <f t="shared" ca="1" si="844"/>
        <v>-25.638939369999999</v>
      </c>
      <c r="L5676" s="9"/>
      <c r="M5676" s="11"/>
      <c r="N5676" s="11"/>
      <c r="O5676" s="11"/>
      <c r="P5676" s="13"/>
      <c r="Q5676" s="11"/>
      <c r="R5676" s="11"/>
      <c r="S5676" s="11"/>
    </row>
    <row r="5677" spans="2:19" x14ac:dyDescent="0.2">
      <c r="B5677" s="11"/>
      <c r="D5677" s="14"/>
      <c r="F5677" s="11"/>
      <c r="G5677" s="11"/>
      <c r="H5677" s="15"/>
      <c r="I5677" s="11">
        <f t="shared" si="1"/>
        <v>0</v>
      </c>
      <c r="J5677" s="11"/>
      <c r="K5677" s="9">
        <f t="shared" ca="1" si="844"/>
        <v>-25.638939369999999</v>
      </c>
      <c r="L5677" s="9"/>
      <c r="M5677" s="11"/>
      <c r="N5677" s="11"/>
      <c r="O5677" s="11"/>
      <c r="P5677" s="13"/>
      <c r="Q5677" s="11"/>
      <c r="R5677" s="11"/>
      <c r="S5677" s="11"/>
    </row>
    <row r="5678" spans="2:19" x14ac:dyDescent="0.2">
      <c r="B5678" s="11"/>
      <c r="D5678" s="14"/>
      <c r="F5678" s="11"/>
      <c r="G5678" s="11"/>
      <c r="H5678" s="15"/>
      <c r="I5678" s="11">
        <f t="shared" si="1"/>
        <v>0</v>
      </c>
      <c r="J5678" s="11"/>
      <c r="K5678" s="9">
        <f t="shared" ca="1" si="844"/>
        <v>-25.638939369999999</v>
      </c>
      <c r="L5678" s="9"/>
      <c r="M5678" s="11"/>
      <c r="N5678" s="11"/>
      <c r="O5678" s="11"/>
      <c r="P5678" s="13"/>
      <c r="Q5678" s="11"/>
      <c r="R5678" s="11"/>
      <c r="S5678" s="11"/>
    </row>
    <row r="5679" spans="2:19" x14ac:dyDescent="0.2">
      <c r="B5679" s="11"/>
      <c r="D5679" s="14"/>
      <c r="F5679" s="11"/>
      <c r="G5679" s="11"/>
      <c r="H5679" s="15"/>
      <c r="I5679" s="11">
        <f t="shared" si="1"/>
        <v>0</v>
      </c>
      <c r="J5679" s="11"/>
      <c r="K5679" s="9">
        <f t="shared" ca="1" si="844"/>
        <v>-25.638939369999999</v>
      </c>
      <c r="L5679" s="9"/>
      <c r="M5679" s="11"/>
      <c r="N5679" s="11"/>
      <c r="O5679" s="11"/>
      <c r="P5679" s="13"/>
      <c r="Q5679" s="11"/>
      <c r="R5679" s="11"/>
      <c r="S5679" s="11"/>
    </row>
    <row r="5680" spans="2:19" x14ac:dyDescent="0.2">
      <c r="B5680" s="11"/>
      <c r="D5680" s="14"/>
      <c r="F5680" s="11"/>
      <c r="G5680" s="11"/>
      <c r="H5680" s="15"/>
      <c r="I5680" s="11">
        <f t="shared" si="1"/>
        <v>0</v>
      </c>
      <c r="J5680" s="11"/>
      <c r="K5680" s="9">
        <f t="shared" ca="1" si="844"/>
        <v>-25.638939369999999</v>
      </c>
      <c r="L5680" s="9"/>
      <c r="M5680" s="11"/>
      <c r="N5680" s="11"/>
      <c r="O5680" s="11"/>
      <c r="P5680" s="13"/>
      <c r="Q5680" s="11"/>
      <c r="R5680" s="11"/>
      <c r="S5680" s="11"/>
    </row>
    <row r="5681" spans="2:19" x14ac:dyDescent="0.2">
      <c r="B5681" s="11"/>
      <c r="D5681" s="14"/>
      <c r="F5681" s="11"/>
      <c r="G5681" s="11"/>
      <c r="H5681" s="15"/>
      <c r="I5681" s="11">
        <f t="shared" si="1"/>
        <v>0</v>
      </c>
      <c r="J5681" s="11"/>
      <c r="K5681" s="9">
        <f t="shared" ca="1" si="844"/>
        <v>-25.638939369999999</v>
      </c>
      <c r="L5681" s="9"/>
      <c r="M5681" s="11"/>
      <c r="N5681" s="11"/>
      <c r="O5681" s="11"/>
      <c r="P5681" s="13"/>
      <c r="Q5681" s="11"/>
      <c r="R5681" s="11"/>
      <c r="S5681" s="11"/>
    </row>
    <row r="5682" spans="2:19" x14ac:dyDescent="0.2">
      <c r="B5682" s="11"/>
      <c r="D5682" s="14"/>
      <c r="F5682" s="11"/>
      <c r="G5682" s="11"/>
      <c r="H5682" s="15"/>
      <c r="I5682" s="11">
        <f t="shared" si="1"/>
        <v>0</v>
      </c>
      <c r="J5682" s="11"/>
      <c r="K5682" s="9">
        <f t="shared" ca="1" si="844"/>
        <v>-25.638939369999999</v>
      </c>
      <c r="L5682" s="9"/>
      <c r="M5682" s="11"/>
      <c r="N5682" s="11"/>
      <c r="O5682" s="11"/>
      <c r="P5682" s="13"/>
      <c r="Q5682" s="11"/>
      <c r="R5682" s="11"/>
      <c r="S5682" s="11"/>
    </row>
    <row r="5683" spans="2:19" x14ac:dyDescent="0.2">
      <c r="B5683" s="11"/>
      <c r="D5683" s="14"/>
      <c r="F5683" s="11"/>
      <c r="G5683" s="11"/>
      <c r="H5683" s="15"/>
      <c r="I5683" s="11">
        <f t="shared" si="1"/>
        <v>0</v>
      </c>
      <c r="J5683" s="11"/>
      <c r="K5683" s="9">
        <f t="shared" ca="1" si="844"/>
        <v>-25.638939369999999</v>
      </c>
      <c r="L5683" s="9"/>
      <c r="M5683" s="11"/>
      <c r="N5683" s="11"/>
      <c r="O5683" s="11"/>
      <c r="P5683" s="13"/>
      <c r="Q5683" s="11"/>
      <c r="R5683" s="11"/>
      <c r="S5683" s="11"/>
    </row>
    <row r="5684" spans="2:19" x14ac:dyDescent="0.2">
      <c r="B5684" s="11"/>
      <c r="D5684" s="14"/>
      <c r="F5684" s="11"/>
      <c r="G5684" s="11"/>
      <c r="H5684" s="15"/>
      <c r="I5684" s="11">
        <f t="shared" si="1"/>
        <v>0</v>
      </c>
      <c r="J5684" s="11"/>
      <c r="K5684" s="9">
        <f t="shared" ca="1" si="844"/>
        <v>-25.638939369999999</v>
      </c>
      <c r="L5684" s="9"/>
      <c r="M5684" s="11"/>
      <c r="N5684" s="11"/>
      <c r="O5684" s="11"/>
      <c r="P5684" s="13"/>
      <c r="Q5684" s="11"/>
      <c r="R5684" s="11"/>
      <c r="S5684" s="11"/>
    </row>
    <row r="5685" spans="2:19" x14ac:dyDescent="0.2">
      <c r="B5685" s="11"/>
      <c r="D5685" s="14"/>
      <c r="F5685" s="11"/>
      <c r="G5685" s="11"/>
      <c r="H5685" s="15"/>
      <c r="I5685" s="11">
        <f t="shared" si="1"/>
        <v>0</v>
      </c>
      <c r="J5685" s="11"/>
      <c r="K5685" s="9">
        <f t="shared" ca="1" si="844"/>
        <v>-25.638939369999999</v>
      </c>
      <c r="L5685" s="9"/>
      <c r="M5685" s="11"/>
      <c r="N5685" s="11"/>
      <c r="O5685" s="11"/>
      <c r="P5685" s="13"/>
      <c r="Q5685" s="11"/>
      <c r="R5685" s="11"/>
      <c r="S5685" s="11"/>
    </row>
    <row r="5686" spans="2:19" x14ac:dyDescent="0.2">
      <c r="B5686" s="11"/>
      <c r="D5686" s="14"/>
      <c r="F5686" s="11"/>
      <c r="G5686" s="11"/>
      <c r="H5686" s="15"/>
      <c r="I5686" s="11">
        <f t="shared" si="1"/>
        <v>0</v>
      </c>
      <c r="J5686" s="11"/>
      <c r="K5686" s="9">
        <f t="shared" ca="1" si="844"/>
        <v>-25.638939369999999</v>
      </c>
      <c r="L5686" s="9"/>
      <c r="M5686" s="11"/>
      <c r="N5686" s="11"/>
      <c r="O5686" s="11"/>
      <c r="P5686" s="13"/>
      <c r="Q5686" s="11"/>
      <c r="R5686" s="11"/>
      <c r="S5686" s="11"/>
    </row>
    <row r="5687" spans="2:19" x14ac:dyDescent="0.2">
      <c r="B5687" s="11"/>
      <c r="D5687" s="14"/>
      <c r="F5687" s="11"/>
      <c r="G5687" s="11"/>
      <c r="H5687" s="15"/>
      <c r="I5687" s="11">
        <f t="shared" si="1"/>
        <v>0</v>
      </c>
      <c r="J5687" s="11"/>
      <c r="K5687" s="9">
        <f t="shared" ca="1" si="844"/>
        <v>-25.638939369999999</v>
      </c>
      <c r="L5687" s="9"/>
      <c r="M5687" s="11"/>
      <c r="N5687" s="11"/>
      <c r="O5687" s="11"/>
      <c r="P5687" s="13"/>
      <c r="Q5687" s="11"/>
      <c r="R5687" s="11"/>
      <c r="S5687" s="11"/>
    </row>
    <row r="5688" spans="2:19" x14ac:dyDescent="0.2">
      <c r="B5688" s="11"/>
      <c r="D5688" s="14"/>
      <c r="F5688" s="11"/>
      <c r="G5688" s="11"/>
      <c r="H5688" s="15"/>
      <c r="I5688" s="11">
        <f t="shared" si="1"/>
        <v>0</v>
      </c>
      <c r="J5688" s="11"/>
      <c r="K5688" s="9">
        <f t="shared" ca="1" si="844"/>
        <v>-25.638939369999999</v>
      </c>
      <c r="L5688" s="9"/>
      <c r="M5688" s="11"/>
      <c r="N5688" s="11"/>
      <c r="O5688" s="11"/>
      <c r="P5688" s="13"/>
      <c r="Q5688" s="11"/>
      <c r="R5688" s="11"/>
      <c r="S5688" s="11"/>
    </row>
    <row r="5689" spans="2:19" x14ac:dyDescent="0.2">
      <c r="B5689" s="11"/>
      <c r="D5689" s="14"/>
      <c r="F5689" s="11"/>
      <c r="G5689" s="11"/>
      <c r="H5689" s="15"/>
      <c r="I5689" s="11">
        <f t="shared" si="1"/>
        <v>0</v>
      </c>
      <c r="J5689" s="11"/>
      <c r="K5689" s="9">
        <f t="shared" ca="1" si="844"/>
        <v>-25.638939369999999</v>
      </c>
      <c r="L5689" s="9"/>
      <c r="M5689" s="11"/>
      <c r="N5689" s="11"/>
      <c r="O5689" s="11"/>
      <c r="P5689" s="13"/>
      <c r="Q5689" s="11"/>
      <c r="R5689" s="11"/>
      <c r="S5689" s="11"/>
    </row>
    <row r="5690" spans="2:19" x14ac:dyDescent="0.2">
      <c r="B5690" s="11"/>
      <c r="D5690" s="14"/>
      <c r="F5690" s="11"/>
      <c r="G5690" s="11"/>
      <c r="H5690" s="15"/>
      <c r="I5690" s="11">
        <f t="shared" si="1"/>
        <v>0</v>
      </c>
      <c r="J5690" s="11"/>
      <c r="K5690" s="9">
        <f t="shared" ca="1" si="844"/>
        <v>-25.638939369999999</v>
      </c>
      <c r="L5690" s="9"/>
      <c r="M5690" s="11"/>
      <c r="N5690" s="11"/>
      <c r="O5690" s="11"/>
      <c r="P5690" s="13"/>
      <c r="Q5690" s="11"/>
      <c r="R5690" s="11"/>
      <c r="S5690" s="11"/>
    </row>
    <row r="5691" spans="2:19" x14ac:dyDescent="0.2">
      <c r="B5691" s="11"/>
      <c r="D5691" s="14"/>
      <c r="F5691" s="11"/>
      <c r="G5691" s="11"/>
      <c r="H5691" s="15"/>
      <c r="I5691" s="11">
        <f t="shared" si="1"/>
        <v>0</v>
      </c>
      <c r="J5691" s="11"/>
      <c r="K5691" s="9">
        <f t="shared" ca="1" si="844"/>
        <v>-25.638939369999999</v>
      </c>
      <c r="L5691" s="9"/>
      <c r="M5691" s="11"/>
      <c r="N5691" s="11"/>
      <c r="O5691" s="11"/>
      <c r="P5691" s="13"/>
      <c r="Q5691" s="11"/>
      <c r="R5691" s="11"/>
      <c r="S5691" s="11"/>
    </row>
    <row r="5692" spans="2:19" x14ac:dyDescent="0.2">
      <c r="B5692" s="11"/>
      <c r="D5692" s="14"/>
      <c r="F5692" s="11"/>
      <c r="G5692" s="11"/>
      <c r="H5692" s="15"/>
      <c r="I5692" s="11">
        <f t="shared" si="1"/>
        <v>0</v>
      </c>
      <c r="J5692" s="11"/>
      <c r="K5692" s="9">
        <f t="shared" ca="1" si="844"/>
        <v>-25.638939369999999</v>
      </c>
      <c r="L5692" s="9"/>
      <c r="M5692" s="11"/>
      <c r="N5692" s="11"/>
      <c r="O5692" s="11"/>
      <c r="P5692" s="13"/>
      <c r="Q5692" s="11"/>
      <c r="R5692" s="11"/>
      <c r="S5692" s="11"/>
    </row>
    <row r="5693" spans="2:19" x14ac:dyDescent="0.2">
      <c r="B5693" s="11"/>
      <c r="D5693" s="14"/>
      <c r="F5693" s="11"/>
      <c r="G5693" s="11"/>
      <c r="H5693" s="15"/>
      <c r="I5693" s="11">
        <f t="shared" si="1"/>
        <v>0</v>
      </c>
      <c r="J5693" s="11"/>
      <c r="K5693" s="9">
        <f t="shared" ca="1" si="844"/>
        <v>-25.638939369999999</v>
      </c>
      <c r="L5693" s="9"/>
      <c r="M5693" s="11"/>
      <c r="N5693" s="11"/>
      <c r="O5693" s="11"/>
      <c r="P5693" s="13"/>
      <c r="Q5693" s="11"/>
      <c r="R5693" s="11"/>
      <c r="S5693" s="11"/>
    </row>
    <row r="5694" spans="2:19" x14ac:dyDescent="0.2">
      <c r="B5694" s="11"/>
      <c r="D5694" s="14"/>
      <c r="F5694" s="11"/>
      <c r="G5694" s="11"/>
      <c r="H5694" s="15"/>
      <c r="I5694" s="11">
        <f t="shared" si="1"/>
        <v>0</v>
      </c>
      <c r="J5694" s="11"/>
      <c r="K5694" s="9">
        <f t="shared" ca="1" si="844"/>
        <v>-25.638939369999999</v>
      </c>
      <c r="L5694" s="9"/>
      <c r="M5694" s="11"/>
      <c r="N5694" s="11"/>
      <c r="O5694" s="11"/>
      <c r="P5694" s="13"/>
      <c r="Q5694" s="11"/>
      <c r="R5694" s="11"/>
      <c r="S5694" s="11"/>
    </row>
    <row r="5695" spans="2:19" x14ac:dyDescent="0.2">
      <c r="B5695" s="11"/>
      <c r="D5695" s="14"/>
      <c r="F5695" s="11"/>
      <c r="G5695" s="11"/>
      <c r="H5695" s="15"/>
      <c r="I5695" s="11">
        <f t="shared" si="1"/>
        <v>0</v>
      </c>
      <c r="J5695" s="11"/>
      <c r="K5695" s="9">
        <f t="shared" ca="1" si="844"/>
        <v>-25.638939369999999</v>
      </c>
      <c r="L5695" s="9"/>
      <c r="M5695" s="11"/>
      <c r="N5695" s="11"/>
      <c r="O5695" s="11"/>
      <c r="P5695" s="13"/>
      <c r="Q5695" s="11"/>
      <c r="R5695" s="11"/>
      <c r="S5695" s="11"/>
    </row>
    <row r="5696" spans="2:19" x14ac:dyDescent="0.2">
      <c r="B5696" s="11"/>
      <c r="D5696" s="14"/>
      <c r="F5696" s="11"/>
      <c r="G5696" s="11"/>
      <c r="H5696" s="15"/>
      <c r="I5696" s="11">
        <f t="shared" si="1"/>
        <v>0</v>
      </c>
      <c r="J5696" s="11"/>
      <c r="K5696" s="9">
        <f t="shared" ca="1" si="844"/>
        <v>-25.638939369999999</v>
      </c>
      <c r="L5696" s="9"/>
      <c r="M5696" s="11"/>
      <c r="N5696" s="11"/>
      <c r="O5696" s="11"/>
      <c r="P5696" s="13"/>
      <c r="Q5696" s="11"/>
      <c r="R5696" s="11"/>
      <c r="S5696" s="11"/>
    </row>
    <row r="5697" spans="2:19" x14ac:dyDescent="0.2">
      <c r="B5697" s="11"/>
      <c r="D5697" s="14"/>
      <c r="F5697" s="11"/>
      <c r="G5697" s="11"/>
      <c r="H5697" s="15"/>
      <c r="I5697" s="11">
        <f t="shared" si="1"/>
        <v>0</v>
      </c>
      <c r="J5697" s="11"/>
      <c r="K5697" s="9">
        <f t="shared" ca="1" si="844"/>
        <v>-25.638939369999999</v>
      </c>
      <c r="L5697" s="9"/>
      <c r="M5697" s="11"/>
      <c r="N5697" s="11"/>
      <c r="O5697" s="11"/>
      <c r="P5697" s="13"/>
      <c r="Q5697" s="11"/>
      <c r="R5697" s="11"/>
      <c r="S5697" s="11"/>
    </row>
    <row r="5698" spans="2:19" x14ac:dyDescent="0.2">
      <c r="B5698" s="11"/>
      <c r="D5698" s="14"/>
      <c r="F5698" s="11"/>
      <c r="G5698" s="11"/>
      <c r="H5698" s="15"/>
      <c r="I5698" s="11">
        <f t="shared" si="1"/>
        <v>0</v>
      </c>
      <c r="J5698" s="11"/>
      <c r="K5698" s="9">
        <f t="shared" ca="1" si="844"/>
        <v>-25.638939369999999</v>
      </c>
      <c r="L5698" s="9"/>
      <c r="M5698" s="11"/>
      <c r="N5698" s="11"/>
      <c r="O5698" s="11"/>
      <c r="P5698" s="13"/>
      <c r="Q5698" s="11"/>
      <c r="R5698" s="11"/>
      <c r="S5698" s="11"/>
    </row>
    <row r="5699" spans="2:19" x14ac:dyDescent="0.2">
      <c r="B5699" s="11"/>
      <c r="D5699" s="14"/>
      <c r="F5699" s="11"/>
      <c r="G5699" s="11"/>
      <c r="H5699" s="15"/>
      <c r="I5699" s="11">
        <f t="shared" si="1"/>
        <v>0</v>
      </c>
      <c r="J5699" s="11"/>
      <c r="K5699" s="9">
        <f t="shared" ref="K5699:K5762" ca="1" si="845">K5698+J5698*DeltaT</f>
        <v>-25.638939369999999</v>
      </c>
      <c r="L5699" s="9"/>
      <c r="M5699" s="11"/>
      <c r="N5699" s="11"/>
      <c r="O5699" s="11"/>
      <c r="P5699" s="13"/>
      <c r="Q5699" s="11"/>
      <c r="R5699" s="11"/>
      <c r="S5699" s="11"/>
    </row>
    <row r="5700" spans="2:19" x14ac:dyDescent="0.2">
      <c r="B5700" s="11"/>
      <c r="D5700" s="14"/>
      <c r="F5700" s="11"/>
      <c r="G5700" s="11"/>
      <c r="H5700" s="15"/>
      <c r="I5700" s="11">
        <f t="shared" si="1"/>
        <v>0</v>
      </c>
      <c r="J5700" s="11"/>
      <c r="K5700" s="9">
        <f t="shared" ca="1" si="845"/>
        <v>-25.638939369999999</v>
      </c>
      <c r="L5700" s="9"/>
      <c r="M5700" s="11"/>
      <c r="N5700" s="11"/>
      <c r="O5700" s="11"/>
      <c r="P5700" s="13"/>
      <c r="Q5700" s="11"/>
      <c r="R5700" s="11"/>
      <c r="S5700" s="11"/>
    </row>
    <row r="5701" spans="2:19" x14ac:dyDescent="0.2">
      <c r="B5701" s="11"/>
      <c r="D5701" s="14"/>
      <c r="F5701" s="11"/>
      <c r="G5701" s="11"/>
      <c r="H5701" s="15"/>
      <c r="I5701" s="11">
        <f t="shared" si="1"/>
        <v>0</v>
      </c>
      <c r="J5701" s="11"/>
      <c r="K5701" s="9">
        <f t="shared" ca="1" si="845"/>
        <v>-25.638939369999999</v>
      </c>
      <c r="L5701" s="9"/>
      <c r="M5701" s="11"/>
      <c r="N5701" s="11"/>
      <c r="O5701" s="11"/>
      <c r="P5701" s="13"/>
      <c r="Q5701" s="11"/>
      <c r="R5701" s="11"/>
      <c r="S5701" s="11"/>
    </row>
    <row r="5702" spans="2:19" x14ac:dyDescent="0.2">
      <c r="B5702" s="11"/>
      <c r="D5702" s="14"/>
      <c r="F5702" s="11"/>
      <c r="G5702" s="11"/>
      <c r="H5702" s="15"/>
      <c r="I5702" s="11">
        <f t="shared" si="1"/>
        <v>0</v>
      </c>
      <c r="J5702" s="11"/>
      <c r="K5702" s="9">
        <f t="shared" ca="1" si="845"/>
        <v>-25.638939369999999</v>
      </c>
      <c r="L5702" s="9"/>
      <c r="M5702" s="11"/>
      <c r="N5702" s="11"/>
      <c r="O5702" s="11"/>
      <c r="P5702" s="13"/>
      <c r="Q5702" s="11"/>
      <c r="R5702" s="11"/>
      <c r="S5702" s="11"/>
    </row>
    <row r="5703" spans="2:19" x14ac:dyDescent="0.2">
      <c r="B5703" s="11"/>
      <c r="D5703" s="14"/>
      <c r="F5703" s="11"/>
      <c r="G5703" s="11"/>
      <c r="H5703" s="15"/>
      <c r="I5703" s="11">
        <f t="shared" si="1"/>
        <v>0</v>
      </c>
      <c r="J5703" s="11"/>
      <c r="K5703" s="9">
        <f t="shared" ca="1" si="845"/>
        <v>-25.638939369999999</v>
      </c>
      <c r="L5703" s="9"/>
      <c r="M5703" s="11"/>
      <c r="N5703" s="11"/>
      <c r="O5703" s="11"/>
      <c r="P5703" s="13"/>
      <c r="Q5703" s="11"/>
      <c r="R5703" s="11"/>
      <c r="S5703" s="11"/>
    </row>
    <row r="5704" spans="2:19" x14ac:dyDescent="0.2">
      <c r="B5704" s="11"/>
      <c r="D5704" s="14"/>
      <c r="F5704" s="11"/>
      <c r="G5704" s="11"/>
      <c r="H5704" s="15"/>
      <c r="I5704" s="11">
        <f t="shared" si="1"/>
        <v>0</v>
      </c>
      <c r="J5704" s="11"/>
      <c r="K5704" s="9">
        <f t="shared" ca="1" si="845"/>
        <v>-25.638939369999999</v>
      </c>
      <c r="L5704" s="9"/>
      <c r="M5704" s="11"/>
      <c r="N5704" s="11"/>
      <c r="O5704" s="11"/>
      <c r="P5704" s="13"/>
      <c r="Q5704" s="11"/>
      <c r="R5704" s="11"/>
      <c r="S5704" s="11"/>
    </row>
    <row r="5705" spans="2:19" x14ac:dyDescent="0.2">
      <c r="B5705" s="11"/>
      <c r="D5705" s="14"/>
      <c r="F5705" s="11"/>
      <c r="G5705" s="11"/>
      <c r="H5705" s="15"/>
      <c r="I5705" s="11">
        <f t="shared" si="1"/>
        <v>0</v>
      </c>
      <c r="J5705" s="11"/>
      <c r="K5705" s="9">
        <f t="shared" ca="1" si="845"/>
        <v>-25.638939369999999</v>
      </c>
      <c r="L5705" s="9"/>
      <c r="M5705" s="11"/>
      <c r="N5705" s="11"/>
      <c r="O5705" s="11"/>
      <c r="P5705" s="13"/>
      <c r="Q5705" s="11"/>
      <c r="R5705" s="11"/>
      <c r="S5705" s="11"/>
    </row>
    <row r="5706" spans="2:19" x14ac:dyDescent="0.2">
      <c r="B5706" s="11"/>
      <c r="D5706" s="14"/>
      <c r="F5706" s="11"/>
      <c r="G5706" s="11"/>
      <c r="H5706" s="15"/>
      <c r="I5706" s="11">
        <f t="shared" si="1"/>
        <v>0</v>
      </c>
      <c r="J5706" s="11"/>
      <c r="K5706" s="9">
        <f t="shared" ca="1" si="845"/>
        <v>-25.638939369999999</v>
      </c>
      <c r="L5706" s="9"/>
      <c r="M5706" s="11"/>
      <c r="N5706" s="11"/>
      <c r="O5706" s="11"/>
      <c r="P5706" s="13"/>
      <c r="Q5706" s="11"/>
      <c r="R5706" s="11"/>
      <c r="S5706" s="11"/>
    </row>
    <row r="5707" spans="2:19" x14ac:dyDescent="0.2">
      <c r="B5707" s="11"/>
      <c r="D5707" s="14"/>
      <c r="F5707" s="11"/>
      <c r="G5707" s="11"/>
      <c r="H5707" s="15"/>
      <c r="I5707" s="11">
        <f t="shared" si="1"/>
        <v>0</v>
      </c>
      <c r="J5707" s="11"/>
      <c r="K5707" s="9">
        <f t="shared" ca="1" si="845"/>
        <v>-25.638939369999999</v>
      </c>
      <c r="L5707" s="9"/>
      <c r="M5707" s="11"/>
      <c r="N5707" s="11"/>
      <c r="O5707" s="11"/>
      <c r="P5707" s="13"/>
      <c r="Q5707" s="11"/>
      <c r="R5707" s="11"/>
      <c r="S5707" s="11"/>
    </row>
    <row r="5708" spans="2:19" x14ac:dyDescent="0.2">
      <c r="B5708" s="11"/>
      <c r="D5708" s="14"/>
      <c r="F5708" s="11"/>
      <c r="G5708" s="11"/>
      <c r="H5708" s="15"/>
      <c r="I5708" s="11">
        <f t="shared" si="1"/>
        <v>0</v>
      </c>
      <c r="J5708" s="11"/>
      <c r="K5708" s="9">
        <f t="shared" ca="1" si="845"/>
        <v>-25.638939369999999</v>
      </c>
      <c r="L5708" s="9"/>
      <c r="M5708" s="11"/>
      <c r="N5708" s="11"/>
      <c r="O5708" s="11"/>
      <c r="P5708" s="13"/>
      <c r="Q5708" s="11"/>
      <c r="R5708" s="11"/>
      <c r="S5708" s="11"/>
    </row>
    <row r="5709" spans="2:19" x14ac:dyDescent="0.2">
      <c r="B5709" s="11"/>
      <c r="D5709" s="14"/>
      <c r="F5709" s="11"/>
      <c r="G5709" s="11"/>
      <c r="H5709" s="15"/>
      <c r="I5709" s="11">
        <f t="shared" si="1"/>
        <v>0</v>
      </c>
      <c r="J5709" s="11"/>
      <c r="K5709" s="9">
        <f t="shared" ca="1" si="845"/>
        <v>-25.638939369999999</v>
      </c>
      <c r="L5709" s="9"/>
      <c r="M5709" s="11"/>
      <c r="N5709" s="11"/>
      <c r="O5709" s="11"/>
      <c r="P5709" s="13"/>
      <c r="Q5709" s="11"/>
      <c r="R5709" s="11"/>
      <c r="S5709" s="11"/>
    </row>
    <row r="5710" spans="2:19" x14ac:dyDescent="0.2">
      <c r="B5710" s="11"/>
      <c r="D5710" s="14"/>
      <c r="F5710" s="11"/>
      <c r="G5710" s="11"/>
      <c r="H5710" s="15"/>
      <c r="I5710" s="11">
        <f t="shared" si="1"/>
        <v>0</v>
      </c>
      <c r="J5710" s="11"/>
      <c r="K5710" s="9">
        <f t="shared" ca="1" si="845"/>
        <v>-25.638939369999999</v>
      </c>
      <c r="L5710" s="9"/>
      <c r="M5710" s="11"/>
      <c r="N5710" s="11"/>
      <c r="O5710" s="11"/>
      <c r="P5710" s="13"/>
      <c r="Q5710" s="11"/>
      <c r="R5710" s="11"/>
      <c r="S5710" s="11"/>
    </row>
    <row r="5711" spans="2:19" x14ac:dyDescent="0.2">
      <c r="B5711" s="11"/>
      <c r="D5711" s="14"/>
      <c r="F5711" s="11"/>
      <c r="G5711" s="11"/>
      <c r="H5711" s="15"/>
      <c r="I5711" s="11">
        <f t="shared" si="1"/>
        <v>0</v>
      </c>
      <c r="J5711" s="11"/>
      <c r="K5711" s="9">
        <f t="shared" ca="1" si="845"/>
        <v>-25.638939369999999</v>
      </c>
      <c r="L5711" s="9"/>
      <c r="M5711" s="11"/>
      <c r="N5711" s="11"/>
      <c r="O5711" s="11"/>
      <c r="P5711" s="13"/>
      <c r="Q5711" s="11"/>
      <c r="R5711" s="11"/>
      <c r="S5711" s="11"/>
    </row>
    <row r="5712" spans="2:19" x14ac:dyDescent="0.2">
      <c r="B5712" s="11"/>
      <c r="D5712" s="14"/>
      <c r="F5712" s="11"/>
      <c r="G5712" s="11"/>
      <c r="H5712" s="15"/>
      <c r="I5712" s="11">
        <f t="shared" si="1"/>
        <v>0</v>
      </c>
      <c r="J5712" s="11"/>
      <c r="K5712" s="9">
        <f t="shared" ca="1" si="845"/>
        <v>-25.638939369999999</v>
      </c>
      <c r="L5712" s="9"/>
      <c r="M5712" s="11"/>
      <c r="N5712" s="11"/>
      <c r="O5712" s="11"/>
      <c r="P5712" s="13"/>
      <c r="Q5712" s="11"/>
      <c r="R5712" s="11"/>
      <c r="S5712" s="11"/>
    </row>
    <row r="5713" spans="2:19" x14ac:dyDescent="0.2">
      <c r="B5713" s="11"/>
      <c r="D5713" s="14"/>
      <c r="F5713" s="11"/>
      <c r="G5713" s="11"/>
      <c r="H5713" s="15"/>
      <c r="I5713" s="11">
        <f t="shared" si="1"/>
        <v>0</v>
      </c>
      <c r="J5713" s="11"/>
      <c r="K5713" s="9">
        <f t="shared" ca="1" si="845"/>
        <v>-25.638939369999999</v>
      </c>
      <c r="L5713" s="9"/>
      <c r="M5713" s="11"/>
      <c r="N5713" s="11"/>
      <c r="O5713" s="11"/>
      <c r="P5713" s="13"/>
      <c r="Q5713" s="11"/>
      <c r="R5713" s="11"/>
      <c r="S5713" s="11"/>
    </row>
    <row r="5714" spans="2:19" x14ac:dyDescent="0.2">
      <c r="B5714" s="11"/>
      <c r="D5714" s="14"/>
      <c r="F5714" s="11"/>
      <c r="G5714" s="11"/>
      <c r="H5714" s="15"/>
      <c r="I5714" s="11">
        <f t="shared" si="1"/>
        <v>0</v>
      </c>
      <c r="J5714" s="11"/>
      <c r="K5714" s="9">
        <f t="shared" ca="1" si="845"/>
        <v>-25.638939369999999</v>
      </c>
      <c r="L5714" s="9"/>
      <c r="M5714" s="11"/>
      <c r="N5714" s="11"/>
      <c r="O5714" s="11"/>
      <c r="P5714" s="13"/>
      <c r="Q5714" s="11"/>
      <c r="R5714" s="11"/>
      <c r="S5714" s="11"/>
    </row>
    <row r="5715" spans="2:19" x14ac:dyDescent="0.2">
      <c r="B5715" s="11"/>
      <c r="D5715" s="14"/>
      <c r="F5715" s="11"/>
      <c r="G5715" s="11"/>
      <c r="H5715" s="15"/>
      <c r="I5715" s="11">
        <f t="shared" si="1"/>
        <v>0</v>
      </c>
      <c r="J5715" s="11"/>
      <c r="K5715" s="9">
        <f t="shared" ca="1" si="845"/>
        <v>-25.638939369999999</v>
      </c>
      <c r="L5715" s="9"/>
      <c r="M5715" s="11"/>
      <c r="N5715" s="11"/>
      <c r="O5715" s="11"/>
      <c r="P5715" s="13"/>
      <c r="Q5715" s="11"/>
      <c r="R5715" s="11"/>
      <c r="S5715" s="11"/>
    </row>
    <row r="5716" spans="2:19" x14ac:dyDescent="0.2">
      <c r="B5716" s="11"/>
      <c r="D5716" s="14"/>
      <c r="F5716" s="11"/>
      <c r="G5716" s="11"/>
      <c r="H5716" s="15"/>
      <c r="I5716" s="11">
        <f t="shared" si="1"/>
        <v>0</v>
      </c>
      <c r="J5716" s="11"/>
      <c r="K5716" s="9">
        <f t="shared" ca="1" si="845"/>
        <v>-25.638939369999999</v>
      </c>
      <c r="L5716" s="9"/>
      <c r="M5716" s="11"/>
      <c r="N5716" s="11"/>
      <c r="O5716" s="11"/>
      <c r="P5716" s="13"/>
      <c r="Q5716" s="11"/>
      <c r="R5716" s="11"/>
      <c r="S5716" s="11"/>
    </row>
    <row r="5717" spans="2:19" x14ac:dyDescent="0.2">
      <c r="B5717" s="11"/>
      <c r="D5717" s="14"/>
      <c r="F5717" s="11"/>
      <c r="G5717" s="11"/>
      <c r="H5717" s="15"/>
      <c r="I5717" s="11">
        <f t="shared" si="1"/>
        <v>0</v>
      </c>
      <c r="J5717" s="11"/>
      <c r="K5717" s="9">
        <f t="shared" ca="1" si="845"/>
        <v>-25.638939369999999</v>
      </c>
      <c r="L5717" s="9"/>
      <c r="M5717" s="11"/>
      <c r="N5717" s="11"/>
      <c r="O5717" s="11"/>
      <c r="P5717" s="13"/>
      <c r="Q5717" s="11"/>
      <c r="R5717" s="11"/>
      <c r="S5717" s="11"/>
    </row>
    <row r="5718" spans="2:19" x14ac:dyDescent="0.2">
      <c r="B5718" s="11"/>
      <c r="D5718" s="14"/>
      <c r="F5718" s="11"/>
      <c r="G5718" s="11"/>
      <c r="H5718" s="15"/>
      <c r="I5718" s="11">
        <f t="shared" si="1"/>
        <v>0</v>
      </c>
      <c r="J5718" s="11"/>
      <c r="K5718" s="9">
        <f t="shared" ca="1" si="845"/>
        <v>-25.638939369999999</v>
      </c>
      <c r="L5718" s="9"/>
      <c r="M5718" s="11"/>
      <c r="N5718" s="11"/>
      <c r="O5718" s="11"/>
      <c r="P5718" s="13"/>
      <c r="Q5718" s="11"/>
      <c r="R5718" s="11"/>
      <c r="S5718" s="11"/>
    </row>
    <row r="5719" spans="2:19" x14ac:dyDescent="0.2">
      <c r="B5719" s="11"/>
      <c r="D5719" s="14"/>
      <c r="F5719" s="11"/>
      <c r="G5719" s="11"/>
      <c r="H5719" s="15"/>
      <c r="I5719" s="11">
        <f t="shared" si="1"/>
        <v>0</v>
      </c>
      <c r="J5719" s="11"/>
      <c r="K5719" s="9">
        <f t="shared" ca="1" si="845"/>
        <v>-25.638939369999999</v>
      </c>
      <c r="L5719" s="9"/>
      <c r="M5719" s="11"/>
      <c r="N5719" s="11"/>
      <c r="O5719" s="11"/>
      <c r="P5719" s="13"/>
      <c r="Q5719" s="11"/>
      <c r="R5719" s="11"/>
      <c r="S5719" s="11"/>
    </row>
    <row r="5720" spans="2:19" x14ac:dyDescent="0.2">
      <c r="B5720" s="11"/>
      <c r="D5720" s="14"/>
      <c r="F5720" s="11"/>
      <c r="G5720" s="11"/>
      <c r="H5720" s="15"/>
      <c r="I5720" s="11">
        <f t="shared" si="1"/>
        <v>0</v>
      </c>
      <c r="J5720" s="11"/>
      <c r="K5720" s="9">
        <f t="shared" ca="1" si="845"/>
        <v>-25.638939369999999</v>
      </c>
      <c r="L5720" s="9"/>
      <c r="M5720" s="11"/>
      <c r="N5720" s="11"/>
      <c r="O5720" s="11"/>
      <c r="P5720" s="13"/>
      <c r="Q5720" s="11"/>
      <c r="R5720" s="11"/>
      <c r="S5720" s="11"/>
    </row>
    <row r="5721" spans="2:19" x14ac:dyDescent="0.2">
      <c r="B5721" s="11"/>
      <c r="D5721" s="14"/>
      <c r="F5721" s="11"/>
      <c r="G5721" s="11"/>
      <c r="H5721" s="15"/>
      <c r="I5721" s="11">
        <f t="shared" si="1"/>
        <v>0</v>
      </c>
      <c r="J5721" s="11"/>
      <c r="K5721" s="9">
        <f t="shared" ca="1" si="845"/>
        <v>-25.638939369999999</v>
      </c>
      <c r="L5721" s="9"/>
      <c r="M5721" s="11"/>
      <c r="N5721" s="11"/>
      <c r="O5721" s="11"/>
      <c r="P5721" s="13"/>
      <c r="Q5721" s="11"/>
      <c r="R5721" s="11"/>
      <c r="S5721" s="11"/>
    </row>
    <row r="5722" spans="2:19" x14ac:dyDescent="0.2">
      <c r="B5722" s="11"/>
      <c r="D5722" s="14"/>
      <c r="F5722" s="11"/>
      <c r="G5722" s="11"/>
      <c r="H5722" s="15"/>
      <c r="I5722" s="11">
        <f t="shared" si="1"/>
        <v>0</v>
      </c>
      <c r="J5722" s="11"/>
      <c r="K5722" s="9">
        <f t="shared" ca="1" si="845"/>
        <v>-25.638939369999999</v>
      </c>
      <c r="L5722" s="9"/>
      <c r="M5722" s="11"/>
      <c r="N5722" s="11"/>
      <c r="O5722" s="11"/>
      <c r="P5722" s="13"/>
      <c r="Q5722" s="11"/>
      <c r="R5722" s="11"/>
      <c r="S5722" s="11"/>
    </row>
    <row r="5723" spans="2:19" x14ac:dyDescent="0.2">
      <c r="B5723" s="11"/>
      <c r="D5723" s="14"/>
      <c r="F5723" s="11"/>
      <c r="G5723" s="11"/>
      <c r="H5723" s="15"/>
      <c r="I5723" s="11">
        <f t="shared" si="1"/>
        <v>0</v>
      </c>
      <c r="J5723" s="11"/>
      <c r="K5723" s="9">
        <f t="shared" ca="1" si="845"/>
        <v>-25.638939369999999</v>
      </c>
      <c r="L5723" s="9"/>
      <c r="M5723" s="11"/>
      <c r="N5723" s="11"/>
      <c r="O5723" s="11"/>
      <c r="P5723" s="13"/>
      <c r="Q5723" s="11"/>
      <c r="R5723" s="11"/>
      <c r="S5723" s="11"/>
    </row>
    <row r="5724" spans="2:19" x14ac:dyDescent="0.2">
      <c r="B5724" s="11"/>
      <c r="D5724" s="14"/>
      <c r="F5724" s="11"/>
      <c r="G5724" s="11"/>
      <c r="H5724" s="15"/>
      <c r="I5724" s="11">
        <f t="shared" si="1"/>
        <v>0</v>
      </c>
      <c r="J5724" s="11"/>
      <c r="K5724" s="9">
        <f t="shared" ca="1" si="845"/>
        <v>-25.638939369999999</v>
      </c>
      <c r="L5724" s="9"/>
      <c r="M5724" s="11"/>
      <c r="N5724" s="11"/>
      <c r="O5724" s="11"/>
      <c r="P5724" s="13"/>
      <c r="Q5724" s="11"/>
      <c r="R5724" s="11"/>
      <c r="S5724" s="11"/>
    </row>
    <row r="5725" spans="2:19" x14ac:dyDescent="0.2">
      <c r="B5725" s="11"/>
      <c r="D5725" s="14"/>
      <c r="F5725" s="11"/>
      <c r="G5725" s="11"/>
      <c r="H5725" s="15"/>
      <c r="I5725" s="11">
        <f t="shared" si="1"/>
        <v>0</v>
      </c>
      <c r="J5725" s="11"/>
      <c r="K5725" s="9">
        <f t="shared" ca="1" si="845"/>
        <v>-25.638939369999999</v>
      </c>
      <c r="L5725" s="9"/>
      <c r="M5725" s="11"/>
      <c r="N5725" s="11"/>
      <c r="O5725" s="11"/>
      <c r="P5725" s="13"/>
      <c r="Q5725" s="11"/>
      <c r="R5725" s="11"/>
      <c r="S5725" s="11"/>
    </row>
    <row r="5726" spans="2:19" x14ac:dyDescent="0.2">
      <c r="B5726" s="11"/>
      <c r="D5726" s="14"/>
      <c r="F5726" s="11"/>
      <c r="G5726" s="11"/>
      <c r="H5726" s="15"/>
      <c r="I5726" s="11">
        <f t="shared" si="1"/>
        <v>0</v>
      </c>
      <c r="J5726" s="11"/>
      <c r="K5726" s="9">
        <f t="shared" ca="1" si="845"/>
        <v>-25.638939369999999</v>
      </c>
      <c r="L5726" s="9"/>
      <c r="M5726" s="11"/>
      <c r="N5726" s="11"/>
      <c r="O5726" s="11"/>
      <c r="P5726" s="13"/>
      <c r="Q5726" s="11"/>
      <c r="R5726" s="11"/>
      <c r="S5726" s="11"/>
    </row>
    <row r="5727" spans="2:19" x14ac:dyDescent="0.2">
      <c r="B5727" s="11"/>
      <c r="D5727" s="14"/>
      <c r="F5727" s="11"/>
      <c r="G5727" s="11"/>
      <c r="H5727" s="15"/>
      <c r="I5727" s="11">
        <f t="shared" si="1"/>
        <v>0</v>
      </c>
      <c r="J5727" s="11"/>
      <c r="K5727" s="9">
        <f t="shared" ca="1" si="845"/>
        <v>-25.638939369999999</v>
      </c>
      <c r="L5727" s="9"/>
      <c r="M5727" s="11"/>
      <c r="N5727" s="11"/>
      <c r="O5727" s="11"/>
      <c r="P5727" s="13"/>
      <c r="Q5727" s="11"/>
      <c r="R5727" s="11"/>
      <c r="S5727" s="11"/>
    </row>
    <row r="5728" spans="2:19" x14ac:dyDescent="0.2">
      <c r="B5728" s="11"/>
      <c r="D5728" s="14"/>
      <c r="F5728" s="11"/>
      <c r="G5728" s="11"/>
      <c r="H5728" s="15"/>
      <c r="I5728" s="11">
        <f t="shared" si="1"/>
        <v>0</v>
      </c>
      <c r="J5728" s="11"/>
      <c r="K5728" s="9">
        <f t="shared" ca="1" si="845"/>
        <v>-25.638939369999999</v>
      </c>
      <c r="L5728" s="9"/>
      <c r="M5728" s="11"/>
      <c r="N5728" s="11"/>
      <c r="O5728" s="11"/>
      <c r="P5728" s="13"/>
      <c r="Q5728" s="11"/>
      <c r="R5728" s="11"/>
      <c r="S5728" s="11"/>
    </row>
    <row r="5729" spans="2:19" x14ac:dyDescent="0.2">
      <c r="B5729" s="11"/>
      <c r="D5729" s="14"/>
      <c r="F5729" s="11"/>
      <c r="G5729" s="11"/>
      <c r="H5729" s="15"/>
      <c r="I5729" s="11">
        <f t="shared" si="1"/>
        <v>0</v>
      </c>
      <c r="J5729" s="11"/>
      <c r="K5729" s="9">
        <f t="shared" ca="1" si="845"/>
        <v>-25.638939369999999</v>
      </c>
      <c r="L5729" s="9"/>
      <c r="M5729" s="11"/>
      <c r="N5729" s="11"/>
      <c r="O5729" s="11"/>
      <c r="P5729" s="13"/>
      <c r="Q5729" s="11"/>
      <c r="R5729" s="11"/>
      <c r="S5729" s="11"/>
    </row>
    <row r="5730" spans="2:19" x14ac:dyDescent="0.2">
      <c r="B5730" s="11"/>
      <c r="D5730" s="14"/>
      <c r="F5730" s="11"/>
      <c r="G5730" s="11"/>
      <c r="H5730" s="15"/>
      <c r="I5730" s="11">
        <f t="shared" si="1"/>
        <v>0</v>
      </c>
      <c r="J5730" s="11"/>
      <c r="K5730" s="9">
        <f t="shared" ca="1" si="845"/>
        <v>-25.638939369999999</v>
      </c>
      <c r="L5730" s="9"/>
      <c r="M5730" s="11"/>
      <c r="N5730" s="11"/>
      <c r="O5730" s="11"/>
      <c r="P5730" s="13"/>
      <c r="Q5730" s="11"/>
      <c r="R5730" s="11"/>
      <c r="S5730" s="11"/>
    </row>
    <row r="5731" spans="2:19" x14ac:dyDescent="0.2">
      <c r="B5731" s="11"/>
      <c r="D5731" s="14"/>
      <c r="F5731" s="11"/>
      <c r="G5731" s="11"/>
      <c r="H5731" s="15"/>
      <c r="I5731" s="11">
        <f t="shared" si="1"/>
        <v>0</v>
      </c>
      <c r="J5731" s="11"/>
      <c r="K5731" s="9">
        <f t="shared" ca="1" si="845"/>
        <v>-25.638939369999999</v>
      </c>
      <c r="L5731" s="9"/>
      <c r="M5731" s="11"/>
      <c r="N5731" s="11"/>
      <c r="O5731" s="11"/>
      <c r="P5731" s="13"/>
      <c r="Q5731" s="11"/>
      <c r="R5731" s="11"/>
      <c r="S5731" s="11"/>
    </row>
    <row r="5732" spans="2:19" x14ac:dyDescent="0.2">
      <c r="B5732" s="11"/>
      <c r="D5732" s="14"/>
      <c r="F5732" s="11"/>
      <c r="G5732" s="11"/>
      <c r="H5732" s="15"/>
      <c r="I5732" s="11">
        <f t="shared" si="1"/>
        <v>0</v>
      </c>
      <c r="J5732" s="11"/>
      <c r="K5732" s="9">
        <f t="shared" ca="1" si="845"/>
        <v>-25.638939369999999</v>
      </c>
      <c r="L5732" s="9"/>
      <c r="M5732" s="11"/>
      <c r="N5732" s="11"/>
      <c r="O5732" s="11"/>
      <c r="P5732" s="13"/>
      <c r="Q5732" s="11"/>
      <c r="R5732" s="11"/>
      <c r="S5732" s="11"/>
    </row>
    <row r="5733" spans="2:19" x14ac:dyDescent="0.2">
      <c r="B5733" s="11"/>
      <c r="D5733" s="14"/>
      <c r="F5733" s="11"/>
      <c r="G5733" s="11"/>
      <c r="H5733" s="15"/>
      <c r="I5733" s="11">
        <f t="shared" si="1"/>
        <v>0</v>
      </c>
      <c r="J5733" s="11"/>
      <c r="K5733" s="9">
        <f t="shared" ca="1" si="845"/>
        <v>-25.638939369999999</v>
      </c>
      <c r="L5733" s="9"/>
      <c r="M5733" s="11"/>
      <c r="N5733" s="11"/>
      <c r="O5733" s="11"/>
      <c r="P5733" s="13"/>
      <c r="Q5733" s="11"/>
      <c r="R5733" s="11"/>
      <c r="S5733" s="11"/>
    </row>
    <row r="5734" spans="2:19" x14ac:dyDescent="0.2">
      <c r="B5734" s="11"/>
      <c r="D5734" s="14"/>
      <c r="F5734" s="11"/>
      <c r="G5734" s="11"/>
      <c r="H5734" s="15"/>
      <c r="I5734" s="11">
        <f t="shared" si="1"/>
        <v>0</v>
      </c>
      <c r="J5734" s="11"/>
      <c r="K5734" s="9">
        <f t="shared" ca="1" si="845"/>
        <v>-25.638939369999999</v>
      </c>
      <c r="L5734" s="9"/>
      <c r="M5734" s="11"/>
      <c r="N5734" s="11"/>
      <c r="O5734" s="11"/>
      <c r="P5734" s="13"/>
      <c r="Q5734" s="11"/>
      <c r="R5734" s="11"/>
      <c r="S5734" s="11"/>
    </row>
    <row r="5735" spans="2:19" x14ac:dyDescent="0.2">
      <c r="B5735" s="11"/>
      <c r="D5735" s="14"/>
      <c r="F5735" s="11"/>
      <c r="G5735" s="11"/>
      <c r="H5735" s="15"/>
      <c r="I5735" s="11">
        <f t="shared" si="1"/>
        <v>0</v>
      </c>
      <c r="J5735" s="11"/>
      <c r="K5735" s="9">
        <f t="shared" ca="1" si="845"/>
        <v>-25.638939369999999</v>
      </c>
      <c r="L5735" s="9"/>
      <c r="M5735" s="11"/>
      <c r="N5735" s="11"/>
      <c r="O5735" s="11"/>
      <c r="P5735" s="13"/>
      <c r="Q5735" s="11"/>
      <c r="R5735" s="11"/>
      <c r="S5735" s="11"/>
    </row>
    <row r="5736" spans="2:19" x14ac:dyDescent="0.2">
      <c r="B5736" s="11"/>
      <c r="D5736" s="14"/>
      <c r="F5736" s="11"/>
      <c r="G5736" s="11"/>
      <c r="H5736" s="15"/>
      <c r="I5736" s="11">
        <f t="shared" si="1"/>
        <v>0</v>
      </c>
      <c r="J5736" s="11"/>
      <c r="K5736" s="9">
        <f t="shared" ca="1" si="845"/>
        <v>-25.638939369999999</v>
      </c>
      <c r="L5736" s="9"/>
      <c r="M5736" s="11"/>
      <c r="N5736" s="11"/>
      <c r="O5736" s="11"/>
      <c r="P5736" s="13"/>
      <c r="Q5736" s="11"/>
      <c r="R5736" s="11"/>
      <c r="S5736" s="11"/>
    </row>
    <row r="5737" spans="2:19" x14ac:dyDescent="0.2">
      <c r="B5737" s="11"/>
      <c r="D5737" s="14"/>
      <c r="F5737" s="11"/>
      <c r="G5737" s="11"/>
      <c r="H5737" s="15"/>
      <c r="I5737" s="11">
        <f t="shared" si="1"/>
        <v>0</v>
      </c>
      <c r="J5737" s="11"/>
      <c r="K5737" s="9">
        <f t="shared" ca="1" si="845"/>
        <v>-25.638939369999999</v>
      </c>
      <c r="L5737" s="9"/>
      <c r="M5737" s="11"/>
      <c r="N5737" s="11"/>
      <c r="O5737" s="11"/>
      <c r="P5737" s="13"/>
      <c r="Q5737" s="11"/>
      <c r="R5737" s="11"/>
      <c r="S5737" s="11"/>
    </row>
    <row r="5738" spans="2:19" x14ac:dyDescent="0.2">
      <c r="B5738" s="11"/>
      <c r="D5738" s="14"/>
      <c r="F5738" s="11"/>
      <c r="G5738" s="11"/>
      <c r="H5738" s="15"/>
      <c r="I5738" s="11">
        <f t="shared" si="1"/>
        <v>0</v>
      </c>
      <c r="J5738" s="11"/>
      <c r="K5738" s="9">
        <f t="shared" ca="1" si="845"/>
        <v>-25.638939369999999</v>
      </c>
      <c r="L5738" s="9"/>
      <c r="M5738" s="11"/>
      <c r="N5738" s="11"/>
      <c r="O5738" s="11"/>
      <c r="P5738" s="13"/>
      <c r="Q5738" s="11"/>
      <c r="R5738" s="11"/>
      <c r="S5738" s="11"/>
    </row>
    <row r="5739" spans="2:19" x14ac:dyDescent="0.2">
      <c r="B5739" s="11"/>
      <c r="D5739" s="14"/>
      <c r="F5739" s="11"/>
      <c r="G5739" s="11"/>
      <c r="H5739" s="15"/>
      <c r="I5739" s="11">
        <f t="shared" si="1"/>
        <v>0</v>
      </c>
      <c r="J5739" s="11"/>
      <c r="K5739" s="9">
        <f t="shared" ca="1" si="845"/>
        <v>-25.638939369999999</v>
      </c>
      <c r="L5739" s="9"/>
      <c r="M5739" s="11"/>
      <c r="N5739" s="11"/>
      <c r="O5739" s="11"/>
      <c r="P5739" s="13"/>
      <c r="Q5739" s="11"/>
      <c r="R5739" s="11"/>
      <c r="S5739" s="11"/>
    </row>
    <row r="5740" spans="2:19" x14ac:dyDescent="0.2">
      <c r="B5740" s="11"/>
      <c r="D5740" s="14"/>
      <c r="F5740" s="11"/>
      <c r="G5740" s="11"/>
      <c r="H5740" s="15"/>
      <c r="I5740" s="11">
        <f t="shared" si="1"/>
        <v>0</v>
      </c>
      <c r="J5740" s="11"/>
      <c r="K5740" s="9">
        <f t="shared" ca="1" si="845"/>
        <v>-25.638939369999999</v>
      </c>
      <c r="L5740" s="9"/>
      <c r="M5740" s="11"/>
      <c r="N5740" s="11"/>
      <c r="O5740" s="11"/>
      <c r="P5740" s="13"/>
      <c r="Q5740" s="11"/>
      <c r="R5740" s="11"/>
      <c r="S5740" s="11"/>
    </row>
    <row r="5741" spans="2:19" x14ac:dyDescent="0.2">
      <c r="B5741" s="11"/>
      <c r="D5741" s="14"/>
      <c r="F5741" s="11"/>
      <c r="G5741" s="11"/>
      <c r="H5741" s="15"/>
      <c r="I5741" s="11">
        <f t="shared" si="1"/>
        <v>0</v>
      </c>
      <c r="J5741" s="11"/>
      <c r="K5741" s="9">
        <f t="shared" ca="1" si="845"/>
        <v>-25.638939369999999</v>
      </c>
      <c r="L5741" s="9"/>
      <c r="M5741" s="11"/>
      <c r="N5741" s="11"/>
      <c r="O5741" s="11"/>
      <c r="P5741" s="13"/>
      <c r="Q5741" s="11"/>
      <c r="R5741" s="11"/>
      <c r="S5741" s="11"/>
    </row>
    <row r="5742" spans="2:19" x14ac:dyDescent="0.2">
      <c r="B5742" s="11"/>
      <c r="D5742" s="14"/>
      <c r="F5742" s="11"/>
      <c r="G5742" s="11"/>
      <c r="H5742" s="15"/>
      <c r="I5742" s="11">
        <f t="shared" si="1"/>
        <v>0</v>
      </c>
      <c r="J5742" s="11"/>
      <c r="K5742" s="9">
        <f t="shared" ca="1" si="845"/>
        <v>-25.638939369999999</v>
      </c>
      <c r="L5742" s="9"/>
      <c r="M5742" s="11"/>
      <c r="N5742" s="11"/>
      <c r="O5742" s="11"/>
      <c r="P5742" s="13"/>
      <c r="Q5742" s="11"/>
      <c r="R5742" s="11"/>
      <c r="S5742" s="11"/>
    </row>
    <row r="5743" spans="2:19" x14ac:dyDescent="0.2">
      <c r="B5743" s="11"/>
      <c r="D5743" s="14"/>
      <c r="F5743" s="11"/>
      <c r="G5743" s="11"/>
      <c r="H5743" s="15"/>
      <c r="I5743" s="11">
        <f t="shared" si="1"/>
        <v>0</v>
      </c>
      <c r="J5743" s="11"/>
      <c r="K5743" s="9">
        <f t="shared" ca="1" si="845"/>
        <v>-25.638939369999999</v>
      </c>
      <c r="L5743" s="9"/>
      <c r="M5743" s="11"/>
      <c r="N5743" s="11"/>
      <c r="O5743" s="11"/>
      <c r="P5743" s="13"/>
      <c r="Q5743" s="11"/>
      <c r="R5743" s="11"/>
      <c r="S5743" s="11"/>
    </row>
    <row r="5744" spans="2:19" x14ac:dyDescent="0.2">
      <c r="B5744" s="11"/>
      <c r="D5744" s="14"/>
      <c r="F5744" s="11"/>
      <c r="G5744" s="11"/>
      <c r="H5744" s="15"/>
      <c r="I5744" s="11">
        <f t="shared" si="1"/>
        <v>0</v>
      </c>
      <c r="J5744" s="11"/>
      <c r="K5744" s="9">
        <f t="shared" ca="1" si="845"/>
        <v>-25.638939369999999</v>
      </c>
      <c r="L5744" s="9"/>
      <c r="M5744" s="11"/>
      <c r="N5744" s="11"/>
      <c r="O5744" s="11"/>
      <c r="P5744" s="13"/>
      <c r="Q5744" s="11"/>
      <c r="R5744" s="11"/>
      <c r="S5744" s="11"/>
    </row>
    <row r="5745" spans="2:19" x14ac:dyDescent="0.2">
      <c r="B5745" s="11"/>
      <c r="D5745" s="14"/>
      <c r="F5745" s="11"/>
      <c r="G5745" s="11"/>
      <c r="H5745" s="15"/>
      <c r="I5745" s="11">
        <f t="shared" si="1"/>
        <v>0</v>
      </c>
      <c r="J5745" s="11"/>
      <c r="K5745" s="9">
        <f t="shared" ca="1" si="845"/>
        <v>-25.638939369999999</v>
      </c>
      <c r="L5745" s="9"/>
      <c r="M5745" s="11"/>
      <c r="N5745" s="11"/>
      <c r="O5745" s="11"/>
      <c r="P5745" s="13"/>
      <c r="Q5745" s="11"/>
      <c r="R5745" s="11"/>
      <c r="S5745" s="11"/>
    </row>
    <row r="5746" spans="2:19" x14ac:dyDescent="0.2">
      <c r="B5746" s="11"/>
      <c r="D5746" s="14"/>
      <c r="F5746" s="11"/>
      <c r="G5746" s="11"/>
      <c r="H5746" s="15"/>
      <c r="I5746" s="11">
        <f t="shared" si="1"/>
        <v>0</v>
      </c>
      <c r="J5746" s="11"/>
      <c r="K5746" s="9">
        <f t="shared" ca="1" si="845"/>
        <v>-25.638939369999999</v>
      </c>
      <c r="L5746" s="9"/>
      <c r="M5746" s="11"/>
      <c r="N5746" s="11"/>
      <c r="O5746" s="11"/>
      <c r="P5746" s="13"/>
      <c r="Q5746" s="11"/>
      <c r="R5746" s="11"/>
      <c r="S5746" s="11"/>
    </row>
    <row r="5747" spans="2:19" x14ac:dyDescent="0.2">
      <c r="B5747" s="11"/>
      <c r="D5747" s="14"/>
      <c r="F5747" s="11"/>
      <c r="G5747" s="11"/>
      <c r="H5747" s="15"/>
      <c r="I5747" s="11">
        <f t="shared" si="1"/>
        <v>0</v>
      </c>
      <c r="J5747" s="11"/>
      <c r="K5747" s="9">
        <f t="shared" ca="1" si="845"/>
        <v>-25.638939369999999</v>
      </c>
      <c r="L5747" s="9"/>
      <c r="M5747" s="11"/>
      <c r="N5747" s="11"/>
      <c r="O5747" s="11"/>
      <c r="P5747" s="13"/>
      <c r="Q5747" s="11"/>
      <c r="R5747" s="11"/>
      <c r="S5747" s="11"/>
    </row>
    <row r="5748" spans="2:19" x14ac:dyDescent="0.2">
      <c r="B5748" s="11"/>
      <c r="D5748" s="14"/>
      <c r="F5748" s="11"/>
      <c r="G5748" s="11"/>
      <c r="H5748" s="15"/>
      <c r="I5748" s="11">
        <f t="shared" si="1"/>
        <v>0</v>
      </c>
      <c r="J5748" s="11"/>
      <c r="K5748" s="9">
        <f t="shared" ca="1" si="845"/>
        <v>-25.638939369999999</v>
      </c>
      <c r="L5748" s="9"/>
      <c r="M5748" s="11"/>
      <c r="N5748" s="11"/>
      <c r="O5748" s="11"/>
      <c r="P5748" s="13"/>
      <c r="Q5748" s="11"/>
      <c r="R5748" s="11"/>
      <c r="S5748" s="11"/>
    </row>
    <row r="5749" spans="2:19" x14ac:dyDescent="0.2">
      <c r="B5749" s="11"/>
      <c r="D5749" s="14"/>
      <c r="F5749" s="11"/>
      <c r="G5749" s="11"/>
      <c r="H5749" s="15"/>
      <c r="I5749" s="11">
        <f t="shared" si="1"/>
        <v>0</v>
      </c>
      <c r="J5749" s="11"/>
      <c r="K5749" s="9">
        <f t="shared" ca="1" si="845"/>
        <v>-25.638939369999999</v>
      </c>
      <c r="L5749" s="9"/>
      <c r="M5749" s="11"/>
      <c r="N5749" s="11"/>
      <c r="O5749" s="11"/>
      <c r="P5749" s="13"/>
      <c r="Q5749" s="11"/>
      <c r="R5749" s="11"/>
      <c r="S5749" s="11"/>
    </row>
    <row r="5750" spans="2:19" x14ac:dyDescent="0.2">
      <c r="B5750" s="11"/>
      <c r="D5750" s="14"/>
      <c r="F5750" s="11"/>
      <c r="G5750" s="11"/>
      <c r="H5750" s="15"/>
      <c r="I5750" s="11">
        <f t="shared" si="1"/>
        <v>0</v>
      </c>
      <c r="J5750" s="11"/>
      <c r="K5750" s="9">
        <f t="shared" ca="1" si="845"/>
        <v>-25.638939369999999</v>
      </c>
      <c r="L5750" s="9"/>
      <c r="M5750" s="11"/>
      <c r="N5750" s="11"/>
      <c r="O5750" s="11"/>
      <c r="P5750" s="13"/>
      <c r="Q5750" s="11"/>
      <c r="R5750" s="11"/>
      <c r="S5750" s="11"/>
    </row>
    <row r="5751" spans="2:19" x14ac:dyDescent="0.2">
      <c r="B5751" s="11"/>
      <c r="D5751" s="14"/>
      <c r="F5751" s="11"/>
      <c r="G5751" s="11"/>
      <c r="H5751" s="15"/>
      <c r="I5751" s="11">
        <f t="shared" si="1"/>
        <v>0</v>
      </c>
      <c r="J5751" s="11"/>
      <c r="K5751" s="9">
        <f t="shared" ca="1" si="845"/>
        <v>-25.638939369999999</v>
      </c>
      <c r="L5751" s="9"/>
      <c r="M5751" s="11"/>
      <c r="N5751" s="11"/>
      <c r="O5751" s="11"/>
      <c r="P5751" s="13"/>
      <c r="Q5751" s="11"/>
      <c r="R5751" s="11"/>
      <c r="S5751" s="11"/>
    </row>
    <row r="5752" spans="2:19" x14ac:dyDescent="0.2">
      <c r="B5752" s="11"/>
      <c r="D5752" s="14"/>
      <c r="F5752" s="11"/>
      <c r="G5752" s="11"/>
      <c r="H5752" s="15"/>
      <c r="I5752" s="11">
        <f t="shared" si="1"/>
        <v>0</v>
      </c>
      <c r="J5752" s="11"/>
      <c r="K5752" s="9">
        <f t="shared" ca="1" si="845"/>
        <v>-25.638939369999999</v>
      </c>
      <c r="L5752" s="9"/>
      <c r="M5752" s="11"/>
      <c r="N5752" s="11"/>
      <c r="O5752" s="11"/>
      <c r="P5752" s="13"/>
      <c r="Q5752" s="11"/>
      <c r="R5752" s="11"/>
      <c r="S5752" s="11"/>
    </row>
    <row r="5753" spans="2:19" x14ac:dyDescent="0.2">
      <c r="B5753" s="11"/>
      <c r="D5753" s="14"/>
      <c r="F5753" s="11"/>
      <c r="G5753" s="11"/>
      <c r="H5753" s="15"/>
      <c r="I5753" s="11">
        <f t="shared" si="1"/>
        <v>0</v>
      </c>
      <c r="J5753" s="11"/>
      <c r="K5753" s="9">
        <f t="shared" ca="1" si="845"/>
        <v>-25.638939369999999</v>
      </c>
      <c r="L5753" s="9"/>
      <c r="M5753" s="11"/>
      <c r="N5753" s="11"/>
      <c r="O5753" s="11"/>
      <c r="P5753" s="13"/>
      <c r="Q5753" s="11"/>
      <c r="R5753" s="11"/>
      <c r="S5753" s="11"/>
    </row>
    <row r="5754" spans="2:19" x14ac:dyDescent="0.2">
      <c r="B5754" s="11"/>
      <c r="D5754" s="14"/>
      <c r="F5754" s="11"/>
      <c r="G5754" s="11"/>
      <c r="H5754" s="15"/>
      <c r="I5754" s="11">
        <f t="shared" si="1"/>
        <v>0</v>
      </c>
      <c r="J5754" s="11"/>
      <c r="K5754" s="9">
        <f t="shared" ca="1" si="845"/>
        <v>-25.638939369999999</v>
      </c>
      <c r="L5754" s="9"/>
      <c r="M5754" s="11"/>
      <c r="N5754" s="11"/>
      <c r="O5754" s="11"/>
      <c r="P5754" s="13"/>
      <c r="Q5754" s="11"/>
      <c r="R5754" s="11"/>
      <c r="S5754" s="11"/>
    </row>
    <row r="5755" spans="2:19" x14ac:dyDescent="0.2">
      <c r="B5755" s="11"/>
      <c r="D5755" s="14"/>
      <c r="F5755" s="11"/>
      <c r="G5755" s="11"/>
      <c r="H5755" s="15"/>
      <c r="I5755" s="11">
        <f t="shared" si="1"/>
        <v>0</v>
      </c>
      <c r="J5755" s="11"/>
      <c r="K5755" s="9">
        <f t="shared" ca="1" si="845"/>
        <v>-25.638939369999999</v>
      </c>
      <c r="L5755" s="9"/>
      <c r="M5755" s="11"/>
      <c r="N5755" s="11"/>
      <c r="O5755" s="11"/>
      <c r="P5755" s="13"/>
      <c r="Q5755" s="11"/>
      <c r="R5755" s="11"/>
      <c r="S5755" s="11"/>
    </row>
    <row r="5756" spans="2:19" x14ac:dyDescent="0.2">
      <c r="B5756" s="11"/>
      <c r="D5756" s="14"/>
      <c r="F5756" s="11"/>
      <c r="G5756" s="11"/>
      <c r="H5756" s="15"/>
      <c r="I5756" s="11">
        <f t="shared" si="1"/>
        <v>0</v>
      </c>
      <c r="J5756" s="11"/>
      <c r="K5756" s="9">
        <f t="shared" ca="1" si="845"/>
        <v>-25.638939369999999</v>
      </c>
      <c r="L5756" s="9"/>
      <c r="M5756" s="11"/>
      <c r="N5756" s="11"/>
      <c r="O5756" s="11"/>
      <c r="P5756" s="13"/>
      <c r="Q5756" s="11"/>
      <c r="R5756" s="11"/>
      <c r="S5756" s="11"/>
    </row>
    <row r="5757" spans="2:19" x14ac:dyDescent="0.2">
      <c r="B5757" s="11"/>
      <c r="D5757" s="14"/>
      <c r="F5757" s="11"/>
      <c r="G5757" s="11"/>
      <c r="H5757" s="15"/>
      <c r="I5757" s="11">
        <f t="shared" si="1"/>
        <v>0</v>
      </c>
      <c r="J5757" s="11"/>
      <c r="K5757" s="9">
        <f t="shared" ca="1" si="845"/>
        <v>-25.638939369999999</v>
      </c>
      <c r="L5757" s="9"/>
      <c r="M5757" s="11"/>
      <c r="N5757" s="11"/>
      <c r="O5757" s="11"/>
      <c r="P5757" s="13"/>
      <c r="Q5757" s="11"/>
      <c r="R5757" s="11"/>
      <c r="S5757" s="11"/>
    </row>
    <row r="5758" spans="2:19" x14ac:dyDescent="0.2">
      <c r="B5758" s="11"/>
      <c r="D5758" s="14"/>
      <c r="F5758" s="11"/>
      <c r="G5758" s="11"/>
      <c r="H5758" s="15"/>
      <c r="I5758" s="11">
        <f t="shared" si="1"/>
        <v>0</v>
      </c>
      <c r="J5758" s="11"/>
      <c r="K5758" s="9">
        <f t="shared" ca="1" si="845"/>
        <v>-25.638939369999999</v>
      </c>
      <c r="L5758" s="9"/>
      <c r="M5758" s="11"/>
      <c r="N5758" s="11"/>
      <c r="O5758" s="11"/>
      <c r="P5758" s="13"/>
      <c r="Q5758" s="11"/>
      <c r="R5758" s="11"/>
      <c r="S5758" s="11"/>
    </row>
    <row r="5759" spans="2:19" x14ac:dyDescent="0.2">
      <c r="B5759" s="11"/>
      <c r="D5759" s="14"/>
      <c r="F5759" s="11"/>
      <c r="G5759" s="11"/>
      <c r="H5759" s="15"/>
      <c r="I5759" s="11">
        <f t="shared" si="1"/>
        <v>0</v>
      </c>
      <c r="J5759" s="11"/>
      <c r="K5759" s="9">
        <f t="shared" ca="1" si="845"/>
        <v>-25.638939369999999</v>
      </c>
      <c r="L5759" s="9"/>
      <c r="M5759" s="11"/>
      <c r="N5759" s="11"/>
      <c r="O5759" s="11"/>
      <c r="P5759" s="13"/>
      <c r="Q5759" s="11"/>
      <c r="R5759" s="11"/>
      <c r="S5759" s="11"/>
    </row>
    <row r="5760" spans="2:19" x14ac:dyDescent="0.2">
      <c r="B5760" s="11"/>
      <c r="D5760" s="14"/>
      <c r="F5760" s="11"/>
      <c r="G5760" s="11"/>
      <c r="H5760" s="15"/>
      <c r="I5760" s="11">
        <f t="shared" si="1"/>
        <v>0</v>
      </c>
      <c r="J5760" s="11"/>
      <c r="K5760" s="9">
        <f t="shared" ca="1" si="845"/>
        <v>-25.638939369999999</v>
      </c>
      <c r="L5760" s="9"/>
      <c r="M5760" s="11"/>
      <c r="N5760" s="11"/>
      <c r="O5760" s="11"/>
      <c r="P5760" s="13"/>
      <c r="Q5760" s="11"/>
      <c r="R5760" s="11"/>
      <c r="S5760" s="11"/>
    </row>
    <row r="5761" spans="2:19" x14ac:dyDescent="0.2">
      <c r="B5761" s="11"/>
      <c r="D5761" s="14"/>
      <c r="F5761" s="11"/>
      <c r="G5761" s="11"/>
      <c r="H5761" s="15"/>
      <c r="I5761" s="11">
        <f t="shared" si="1"/>
        <v>0</v>
      </c>
      <c r="J5761" s="11"/>
      <c r="K5761" s="9">
        <f t="shared" ca="1" si="845"/>
        <v>-25.638939369999999</v>
      </c>
      <c r="L5761" s="9"/>
      <c r="M5761" s="11"/>
      <c r="N5761" s="11"/>
      <c r="O5761" s="11"/>
      <c r="P5761" s="13"/>
      <c r="Q5761" s="11"/>
      <c r="R5761" s="11"/>
      <c r="S5761" s="11"/>
    </row>
    <row r="5762" spans="2:19" x14ac:dyDescent="0.2">
      <c r="B5762" s="11"/>
      <c r="D5762" s="14"/>
      <c r="F5762" s="11"/>
      <c r="G5762" s="11"/>
      <c r="H5762" s="15"/>
      <c r="I5762" s="11">
        <f t="shared" si="1"/>
        <v>0</v>
      </c>
      <c r="J5762" s="11"/>
      <c r="K5762" s="9">
        <f t="shared" ca="1" si="845"/>
        <v>-25.638939369999999</v>
      </c>
      <c r="L5762" s="9"/>
      <c r="M5762" s="11"/>
      <c r="N5762" s="11"/>
      <c r="O5762" s="11"/>
      <c r="P5762" s="13"/>
      <c r="Q5762" s="11"/>
      <c r="R5762" s="11"/>
      <c r="S5762" s="11"/>
    </row>
    <row r="5763" spans="2:19" x14ac:dyDescent="0.2">
      <c r="B5763" s="11"/>
      <c r="D5763" s="14"/>
      <c r="F5763" s="11"/>
      <c r="G5763" s="11"/>
      <c r="H5763" s="15"/>
      <c r="I5763" s="11">
        <f t="shared" si="1"/>
        <v>0</v>
      </c>
      <c r="J5763" s="11"/>
      <c r="K5763" s="9">
        <f t="shared" ref="K5763:K5826" ca="1" si="846">K5762+J5762*DeltaT</f>
        <v>-25.638939369999999</v>
      </c>
      <c r="L5763" s="9"/>
      <c r="M5763" s="11"/>
      <c r="N5763" s="11"/>
      <c r="O5763" s="11"/>
      <c r="P5763" s="13"/>
      <c r="Q5763" s="11"/>
      <c r="R5763" s="11"/>
      <c r="S5763" s="11"/>
    </row>
    <row r="5764" spans="2:19" x14ac:dyDescent="0.2">
      <c r="B5764" s="11"/>
      <c r="D5764" s="14"/>
      <c r="F5764" s="11"/>
      <c r="G5764" s="11"/>
      <c r="H5764" s="15"/>
      <c r="I5764" s="11">
        <f t="shared" si="1"/>
        <v>0</v>
      </c>
      <c r="J5764" s="11"/>
      <c r="K5764" s="9">
        <f t="shared" ca="1" si="846"/>
        <v>-25.638939369999999</v>
      </c>
      <c r="L5764" s="9"/>
      <c r="M5764" s="11"/>
      <c r="N5764" s="11"/>
      <c r="O5764" s="11"/>
      <c r="P5764" s="13"/>
      <c r="Q5764" s="11"/>
      <c r="R5764" s="11"/>
      <c r="S5764" s="11"/>
    </row>
    <row r="5765" spans="2:19" x14ac:dyDescent="0.2">
      <c r="B5765" s="11"/>
      <c r="D5765" s="14"/>
      <c r="F5765" s="11"/>
      <c r="G5765" s="11"/>
      <c r="H5765" s="15"/>
      <c r="I5765" s="11">
        <f t="shared" si="1"/>
        <v>0</v>
      </c>
      <c r="J5765" s="11"/>
      <c r="K5765" s="9">
        <f t="shared" ca="1" si="846"/>
        <v>-25.638939369999999</v>
      </c>
      <c r="L5765" s="9"/>
      <c r="M5765" s="11"/>
      <c r="N5765" s="11"/>
      <c r="O5765" s="11"/>
      <c r="P5765" s="13"/>
      <c r="Q5765" s="11"/>
      <c r="R5765" s="11"/>
      <c r="S5765" s="11"/>
    </row>
    <row r="5766" spans="2:19" x14ac:dyDescent="0.2">
      <c r="B5766" s="11"/>
      <c r="D5766" s="14"/>
      <c r="F5766" s="11"/>
      <c r="G5766" s="11"/>
      <c r="H5766" s="15"/>
      <c r="I5766" s="11">
        <f t="shared" si="1"/>
        <v>0</v>
      </c>
      <c r="J5766" s="11"/>
      <c r="K5766" s="9">
        <f t="shared" ca="1" si="846"/>
        <v>-25.638939369999999</v>
      </c>
      <c r="L5766" s="9"/>
      <c r="M5766" s="11"/>
      <c r="N5766" s="11"/>
      <c r="O5766" s="11"/>
      <c r="P5766" s="13"/>
      <c r="Q5766" s="11"/>
      <c r="R5766" s="11"/>
      <c r="S5766" s="11"/>
    </row>
    <row r="5767" spans="2:19" x14ac:dyDescent="0.2">
      <c r="B5767" s="11"/>
      <c r="D5767" s="14"/>
      <c r="F5767" s="11"/>
      <c r="G5767" s="11"/>
      <c r="H5767" s="15"/>
      <c r="I5767" s="11">
        <f t="shared" si="1"/>
        <v>0</v>
      </c>
      <c r="J5767" s="11"/>
      <c r="K5767" s="9">
        <f t="shared" ca="1" si="846"/>
        <v>-25.638939369999999</v>
      </c>
      <c r="L5767" s="9"/>
      <c r="M5767" s="11"/>
      <c r="N5767" s="11"/>
      <c r="O5767" s="11"/>
      <c r="P5767" s="13"/>
      <c r="Q5767" s="11"/>
      <c r="R5767" s="11"/>
      <c r="S5767" s="11"/>
    </row>
    <row r="5768" spans="2:19" x14ac:dyDescent="0.2">
      <c r="B5768" s="11"/>
      <c r="D5768" s="14"/>
      <c r="F5768" s="11"/>
      <c r="G5768" s="11"/>
      <c r="H5768" s="15"/>
      <c r="I5768" s="11">
        <f t="shared" si="1"/>
        <v>0</v>
      </c>
      <c r="J5768" s="11"/>
      <c r="K5768" s="9">
        <f t="shared" ca="1" si="846"/>
        <v>-25.638939369999999</v>
      </c>
      <c r="L5768" s="9"/>
      <c r="M5768" s="11"/>
      <c r="N5768" s="11"/>
      <c r="O5768" s="11"/>
      <c r="P5768" s="13"/>
      <c r="Q5768" s="11"/>
      <c r="R5768" s="11"/>
      <c r="S5768" s="11"/>
    </row>
    <row r="5769" spans="2:19" x14ac:dyDescent="0.2">
      <c r="B5769" s="11"/>
      <c r="D5769" s="14"/>
      <c r="F5769" s="11"/>
      <c r="G5769" s="11"/>
      <c r="H5769" s="15"/>
      <c r="I5769" s="11">
        <f t="shared" si="1"/>
        <v>0</v>
      </c>
      <c r="J5769" s="11"/>
      <c r="K5769" s="9">
        <f t="shared" ca="1" si="846"/>
        <v>-25.638939369999999</v>
      </c>
      <c r="L5769" s="9"/>
      <c r="M5769" s="11"/>
      <c r="N5769" s="11"/>
      <c r="O5769" s="11"/>
      <c r="P5769" s="13"/>
      <c r="Q5769" s="11"/>
      <c r="R5769" s="11"/>
      <c r="S5769" s="11"/>
    </row>
    <row r="5770" spans="2:19" x14ac:dyDescent="0.2">
      <c r="B5770" s="11"/>
      <c r="D5770" s="14"/>
      <c r="F5770" s="11"/>
      <c r="G5770" s="11"/>
      <c r="H5770" s="15"/>
      <c r="I5770" s="11">
        <f t="shared" si="1"/>
        <v>0</v>
      </c>
      <c r="J5770" s="11"/>
      <c r="K5770" s="9">
        <f t="shared" ca="1" si="846"/>
        <v>-25.638939369999999</v>
      </c>
      <c r="L5770" s="9"/>
      <c r="M5770" s="11"/>
      <c r="N5770" s="11"/>
      <c r="O5770" s="11"/>
      <c r="P5770" s="13"/>
      <c r="Q5770" s="11"/>
      <c r="R5770" s="11"/>
      <c r="S5770" s="11"/>
    </row>
    <row r="5771" spans="2:19" x14ac:dyDescent="0.2">
      <c r="B5771" s="11"/>
      <c r="D5771" s="14"/>
      <c r="F5771" s="11"/>
      <c r="G5771" s="11"/>
      <c r="H5771" s="15"/>
      <c r="I5771" s="11">
        <f t="shared" si="1"/>
        <v>0</v>
      </c>
      <c r="J5771" s="11"/>
      <c r="K5771" s="9">
        <f t="shared" ca="1" si="846"/>
        <v>-25.638939369999999</v>
      </c>
      <c r="L5771" s="9"/>
      <c r="M5771" s="11"/>
      <c r="N5771" s="11"/>
      <c r="O5771" s="11"/>
      <c r="P5771" s="13"/>
      <c r="Q5771" s="11"/>
      <c r="R5771" s="11"/>
      <c r="S5771" s="11"/>
    </row>
    <row r="5772" spans="2:19" x14ac:dyDescent="0.2">
      <c r="B5772" s="11"/>
      <c r="D5772" s="14"/>
      <c r="F5772" s="11"/>
      <c r="G5772" s="11"/>
      <c r="H5772" s="15"/>
      <c r="I5772" s="11">
        <f t="shared" si="1"/>
        <v>0</v>
      </c>
      <c r="J5772" s="11"/>
      <c r="K5772" s="9">
        <f t="shared" ca="1" si="846"/>
        <v>-25.638939369999999</v>
      </c>
      <c r="L5772" s="9"/>
      <c r="M5772" s="11"/>
      <c r="N5772" s="11"/>
      <c r="O5772" s="11"/>
      <c r="P5772" s="13"/>
      <c r="Q5772" s="11"/>
      <c r="R5772" s="11"/>
      <c r="S5772" s="11"/>
    </row>
    <row r="5773" spans="2:19" x14ac:dyDescent="0.2">
      <c r="B5773" s="11"/>
      <c r="D5773" s="14"/>
      <c r="F5773" s="11"/>
      <c r="G5773" s="11"/>
      <c r="H5773" s="15"/>
      <c r="I5773" s="11">
        <f t="shared" si="1"/>
        <v>0</v>
      </c>
      <c r="J5773" s="11"/>
      <c r="K5773" s="9">
        <f t="shared" ca="1" si="846"/>
        <v>-25.638939369999999</v>
      </c>
      <c r="L5773" s="9"/>
      <c r="M5773" s="11"/>
      <c r="N5773" s="11"/>
      <c r="O5773" s="11"/>
      <c r="P5773" s="13"/>
      <c r="Q5773" s="11"/>
      <c r="R5773" s="11"/>
      <c r="S5773" s="11"/>
    </row>
    <row r="5774" spans="2:19" x14ac:dyDescent="0.2">
      <c r="B5774" s="11"/>
      <c r="D5774" s="14"/>
      <c r="F5774" s="11"/>
      <c r="G5774" s="11"/>
      <c r="H5774" s="15"/>
      <c r="I5774" s="11">
        <f t="shared" si="1"/>
        <v>0</v>
      </c>
      <c r="J5774" s="11"/>
      <c r="K5774" s="9">
        <f t="shared" ca="1" si="846"/>
        <v>-25.638939369999999</v>
      </c>
      <c r="L5774" s="9"/>
      <c r="M5774" s="11"/>
      <c r="N5774" s="11"/>
      <c r="O5774" s="11"/>
      <c r="P5774" s="13"/>
      <c r="Q5774" s="11"/>
      <c r="R5774" s="11"/>
      <c r="S5774" s="11"/>
    </row>
    <row r="5775" spans="2:19" x14ac:dyDescent="0.2">
      <c r="B5775" s="11"/>
      <c r="D5775" s="14"/>
      <c r="F5775" s="11"/>
      <c r="G5775" s="11"/>
      <c r="H5775" s="15"/>
      <c r="I5775" s="11">
        <f t="shared" si="1"/>
        <v>0</v>
      </c>
      <c r="J5775" s="11"/>
      <c r="K5775" s="9">
        <f t="shared" ca="1" si="846"/>
        <v>-25.638939369999999</v>
      </c>
      <c r="L5775" s="9"/>
      <c r="M5775" s="11"/>
      <c r="N5775" s="11"/>
      <c r="O5775" s="11"/>
      <c r="P5775" s="13"/>
      <c r="Q5775" s="11"/>
      <c r="R5775" s="11"/>
      <c r="S5775" s="11"/>
    </row>
    <row r="5776" spans="2:19" x14ac:dyDescent="0.2">
      <c r="B5776" s="11"/>
      <c r="D5776" s="14"/>
      <c r="F5776" s="11"/>
      <c r="G5776" s="11"/>
      <c r="H5776" s="15"/>
      <c r="I5776" s="11">
        <f t="shared" si="1"/>
        <v>0</v>
      </c>
      <c r="J5776" s="11"/>
      <c r="K5776" s="9">
        <f t="shared" ca="1" si="846"/>
        <v>-25.638939369999999</v>
      </c>
      <c r="L5776" s="9"/>
      <c r="M5776" s="11"/>
      <c r="N5776" s="11"/>
      <c r="O5776" s="11"/>
      <c r="P5776" s="13"/>
      <c r="Q5776" s="11"/>
      <c r="R5776" s="11"/>
      <c r="S5776" s="11"/>
    </row>
    <row r="5777" spans="2:19" x14ac:dyDescent="0.2">
      <c r="B5777" s="11"/>
      <c r="D5777" s="14"/>
      <c r="F5777" s="11"/>
      <c r="G5777" s="11"/>
      <c r="H5777" s="15"/>
      <c r="I5777" s="11">
        <f t="shared" si="1"/>
        <v>0</v>
      </c>
      <c r="J5777" s="11"/>
      <c r="K5777" s="9">
        <f t="shared" ca="1" si="846"/>
        <v>-25.638939369999999</v>
      </c>
      <c r="L5777" s="9"/>
      <c r="M5777" s="11"/>
      <c r="N5777" s="11"/>
      <c r="O5777" s="11"/>
      <c r="P5777" s="13"/>
      <c r="Q5777" s="11"/>
      <c r="R5777" s="11"/>
      <c r="S5777" s="11"/>
    </row>
    <row r="5778" spans="2:19" x14ac:dyDescent="0.2">
      <c r="B5778" s="11"/>
      <c r="D5778" s="14"/>
      <c r="F5778" s="11"/>
      <c r="G5778" s="11"/>
      <c r="H5778" s="15"/>
      <c r="I5778" s="11">
        <f t="shared" si="1"/>
        <v>0</v>
      </c>
      <c r="J5778" s="11"/>
      <c r="K5778" s="9">
        <f t="shared" ca="1" si="846"/>
        <v>-25.638939369999999</v>
      </c>
      <c r="L5778" s="9"/>
      <c r="M5778" s="11"/>
      <c r="N5778" s="11"/>
      <c r="O5778" s="11"/>
      <c r="P5778" s="13"/>
      <c r="Q5778" s="11"/>
      <c r="R5778" s="11"/>
      <c r="S5778" s="11"/>
    </row>
    <row r="5779" spans="2:19" x14ac:dyDescent="0.2">
      <c r="B5779" s="11"/>
      <c r="D5779" s="14"/>
      <c r="F5779" s="11"/>
      <c r="G5779" s="11"/>
      <c r="H5779" s="15"/>
      <c r="I5779" s="11">
        <f t="shared" si="1"/>
        <v>0</v>
      </c>
      <c r="J5779" s="11"/>
      <c r="K5779" s="9">
        <f t="shared" ca="1" si="846"/>
        <v>-25.638939369999999</v>
      </c>
      <c r="L5779" s="9"/>
      <c r="M5779" s="11"/>
      <c r="N5779" s="11"/>
      <c r="O5779" s="11"/>
      <c r="P5779" s="13"/>
      <c r="Q5779" s="11"/>
      <c r="R5779" s="11"/>
      <c r="S5779" s="11"/>
    </row>
    <row r="5780" spans="2:19" x14ac:dyDescent="0.2">
      <c r="B5780" s="11"/>
      <c r="D5780" s="14"/>
      <c r="F5780" s="11"/>
      <c r="G5780" s="11"/>
      <c r="H5780" s="15"/>
      <c r="I5780" s="11">
        <f t="shared" si="1"/>
        <v>0</v>
      </c>
      <c r="J5780" s="11"/>
      <c r="K5780" s="9">
        <f t="shared" ca="1" si="846"/>
        <v>-25.638939369999999</v>
      </c>
      <c r="L5780" s="9"/>
      <c r="M5780" s="11"/>
      <c r="N5780" s="11"/>
      <c r="O5780" s="11"/>
      <c r="P5780" s="13"/>
      <c r="Q5780" s="11"/>
      <c r="R5780" s="11"/>
      <c r="S5780" s="11"/>
    </row>
    <row r="5781" spans="2:19" x14ac:dyDescent="0.2">
      <c r="B5781" s="11"/>
      <c r="D5781" s="14"/>
      <c r="F5781" s="11"/>
      <c r="G5781" s="11"/>
      <c r="H5781" s="15"/>
      <c r="I5781" s="11">
        <f t="shared" si="1"/>
        <v>0</v>
      </c>
      <c r="J5781" s="11"/>
      <c r="K5781" s="9">
        <f t="shared" ca="1" si="846"/>
        <v>-25.638939369999999</v>
      </c>
      <c r="L5781" s="9"/>
      <c r="M5781" s="11"/>
      <c r="N5781" s="11"/>
      <c r="O5781" s="11"/>
      <c r="P5781" s="13"/>
      <c r="Q5781" s="11"/>
      <c r="R5781" s="11"/>
      <c r="S5781" s="11"/>
    </row>
    <row r="5782" spans="2:19" x14ac:dyDescent="0.2">
      <c r="B5782" s="11"/>
      <c r="D5782" s="14"/>
      <c r="F5782" s="11"/>
      <c r="G5782" s="11"/>
      <c r="H5782" s="15"/>
      <c r="I5782" s="11">
        <f t="shared" si="1"/>
        <v>0</v>
      </c>
      <c r="J5782" s="11"/>
      <c r="K5782" s="9">
        <f t="shared" ca="1" si="846"/>
        <v>-25.638939369999999</v>
      </c>
      <c r="L5782" s="9"/>
      <c r="M5782" s="11"/>
      <c r="N5782" s="11"/>
      <c r="O5782" s="11"/>
      <c r="P5782" s="13"/>
      <c r="Q5782" s="11"/>
      <c r="R5782" s="11"/>
      <c r="S5782" s="11"/>
    </row>
    <row r="5783" spans="2:19" x14ac:dyDescent="0.2">
      <c r="B5783" s="11"/>
      <c r="D5783" s="14"/>
      <c r="F5783" s="11"/>
      <c r="G5783" s="11"/>
      <c r="H5783" s="15"/>
      <c r="I5783" s="11">
        <f t="shared" si="1"/>
        <v>0</v>
      </c>
      <c r="J5783" s="11"/>
      <c r="K5783" s="9">
        <f t="shared" ca="1" si="846"/>
        <v>-25.638939369999999</v>
      </c>
      <c r="L5783" s="9"/>
      <c r="M5783" s="11"/>
      <c r="N5783" s="11"/>
      <c r="O5783" s="11"/>
      <c r="P5783" s="13"/>
      <c r="Q5783" s="11"/>
      <c r="R5783" s="11"/>
      <c r="S5783" s="11"/>
    </row>
    <row r="5784" spans="2:19" x14ac:dyDescent="0.2">
      <c r="B5784" s="11"/>
      <c r="D5784" s="14"/>
      <c r="F5784" s="11"/>
      <c r="G5784" s="11"/>
      <c r="H5784" s="15"/>
      <c r="I5784" s="11">
        <f t="shared" si="1"/>
        <v>0</v>
      </c>
      <c r="J5784" s="11"/>
      <c r="K5784" s="9">
        <f t="shared" ca="1" si="846"/>
        <v>-25.638939369999999</v>
      </c>
      <c r="L5784" s="9"/>
      <c r="M5784" s="11"/>
      <c r="N5784" s="11"/>
      <c r="O5784" s="11"/>
      <c r="P5784" s="13"/>
      <c r="Q5784" s="11"/>
      <c r="R5784" s="11"/>
      <c r="S5784" s="11"/>
    </row>
    <row r="5785" spans="2:19" x14ac:dyDescent="0.2">
      <c r="B5785" s="11"/>
      <c r="D5785" s="14"/>
      <c r="F5785" s="11"/>
      <c r="G5785" s="11"/>
      <c r="H5785" s="15"/>
      <c r="I5785" s="11">
        <f t="shared" si="1"/>
        <v>0</v>
      </c>
      <c r="J5785" s="11"/>
      <c r="K5785" s="9">
        <f t="shared" ca="1" si="846"/>
        <v>-25.638939369999999</v>
      </c>
      <c r="L5785" s="9"/>
      <c r="M5785" s="11"/>
      <c r="N5785" s="11"/>
      <c r="O5785" s="11"/>
      <c r="P5785" s="13"/>
      <c r="Q5785" s="11"/>
      <c r="R5785" s="11"/>
      <c r="S5785" s="11"/>
    </row>
    <row r="5786" spans="2:19" x14ac:dyDescent="0.2">
      <c r="B5786" s="11"/>
      <c r="D5786" s="14"/>
      <c r="F5786" s="11"/>
      <c r="G5786" s="11"/>
      <c r="H5786" s="15"/>
      <c r="I5786" s="11">
        <f t="shared" si="1"/>
        <v>0</v>
      </c>
      <c r="J5786" s="11"/>
      <c r="K5786" s="9">
        <f t="shared" ca="1" si="846"/>
        <v>-25.638939369999999</v>
      </c>
      <c r="L5786" s="9"/>
      <c r="M5786" s="11"/>
      <c r="N5786" s="11"/>
      <c r="O5786" s="11"/>
      <c r="P5786" s="13"/>
      <c r="Q5786" s="11"/>
      <c r="R5786" s="11"/>
      <c r="S5786" s="11"/>
    </row>
    <row r="5787" spans="2:19" x14ac:dyDescent="0.2">
      <c r="B5787" s="11"/>
      <c r="D5787" s="14"/>
      <c r="F5787" s="11"/>
      <c r="G5787" s="11"/>
      <c r="H5787" s="15"/>
      <c r="I5787" s="11">
        <f t="shared" si="1"/>
        <v>0</v>
      </c>
      <c r="J5787" s="11"/>
      <c r="K5787" s="9">
        <f t="shared" ca="1" si="846"/>
        <v>-25.638939369999999</v>
      </c>
      <c r="L5787" s="9"/>
      <c r="M5787" s="11"/>
      <c r="N5787" s="11"/>
      <c r="O5787" s="11"/>
      <c r="P5787" s="13"/>
      <c r="Q5787" s="11"/>
      <c r="R5787" s="11"/>
      <c r="S5787" s="11"/>
    </row>
    <row r="5788" spans="2:19" x14ac:dyDescent="0.2">
      <c r="B5788" s="11"/>
      <c r="D5788" s="14"/>
      <c r="F5788" s="11"/>
      <c r="G5788" s="11"/>
      <c r="H5788" s="15"/>
      <c r="I5788" s="11">
        <f t="shared" si="1"/>
        <v>0</v>
      </c>
      <c r="J5788" s="11"/>
      <c r="K5788" s="9">
        <f t="shared" ca="1" si="846"/>
        <v>-25.638939369999999</v>
      </c>
      <c r="L5788" s="9"/>
      <c r="M5788" s="11"/>
      <c r="N5788" s="11"/>
      <c r="O5788" s="11"/>
      <c r="P5788" s="13"/>
      <c r="Q5788" s="11"/>
      <c r="R5788" s="11"/>
      <c r="S5788" s="11"/>
    </row>
    <row r="5789" spans="2:19" x14ac:dyDescent="0.2">
      <c r="B5789" s="11"/>
      <c r="D5789" s="14"/>
      <c r="F5789" s="11"/>
      <c r="G5789" s="11"/>
      <c r="H5789" s="15"/>
      <c r="I5789" s="11">
        <f t="shared" si="1"/>
        <v>0</v>
      </c>
      <c r="J5789" s="11"/>
      <c r="K5789" s="9">
        <f t="shared" ca="1" si="846"/>
        <v>-25.638939369999999</v>
      </c>
      <c r="L5789" s="9"/>
      <c r="M5789" s="11"/>
      <c r="N5789" s="11"/>
      <c r="O5789" s="11"/>
      <c r="P5789" s="13"/>
      <c r="Q5789" s="11"/>
      <c r="R5789" s="11"/>
      <c r="S5789" s="11"/>
    </row>
    <row r="5790" spans="2:19" x14ac:dyDescent="0.2">
      <c r="B5790" s="11"/>
      <c r="D5790" s="14"/>
      <c r="F5790" s="11"/>
      <c r="G5790" s="11"/>
      <c r="H5790" s="15"/>
      <c r="I5790" s="11">
        <f t="shared" si="1"/>
        <v>0</v>
      </c>
      <c r="J5790" s="11"/>
      <c r="K5790" s="9">
        <f t="shared" ca="1" si="846"/>
        <v>-25.638939369999999</v>
      </c>
      <c r="L5790" s="9"/>
      <c r="M5790" s="11"/>
      <c r="N5790" s="11"/>
      <c r="O5790" s="11"/>
      <c r="P5790" s="13"/>
      <c r="Q5790" s="11"/>
      <c r="R5790" s="11"/>
      <c r="S5790" s="11"/>
    </row>
    <row r="5791" spans="2:19" x14ac:dyDescent="0.2">
      <c r="B5791" s="11"/>
      <c r="D5791" s="14"/>
      <c r="F5791" s="11"/>
      <c r="G5791" s="11"/>
      <c r="H5791" s="15"/>
      <c r="I5791" s="11">
        <f t="shared" si="1"/>
        <v>0</v>
      </c>
      <c r="J5791" s="11"/>
      <c r="K5791" s="9">
        <f t="shared" ca="1" si="846"/>
        <v>-25.638939369999999</v>
      </c>
      <c r="L5791" s="9"/>
      <c r="M5791" s="11"/>
      <c r="N5791" s="11"/>
      <c r="O5791" s="11"/>
      <c r="P5791" s="13"/>
      <c r="Q5791" s="11"/>
      <c r="R5791" s="11"/>
      <c r="S5791" s="11"/>
    </row>
    <row r="5792" spans="2:19" x14ac:dyDescent="0.2">
      <c r="B5792" s="11"/>
      <c r="D5792" s="14"/>
      <c r="F5792" s="11"/>
      <c r="G5792" s="11"/>
      <c r="H5792" s="15"/>
      <c r="I5792" s="11">
        <f t="shared" si="1"/>
        <v>0</v>
      </c>
      <c r="J5792" s="11"/>
      <c r="K5792" s="9">
        <f t="shared" ca="1" si="846"/>
        <v>-25.638939369999999</v>
      </c>
      <c r="L5792" s="9"/>
      <c r="M5792" s="11"/>
      <c r="N5792" s="11"/>
      <c r="O5792" s="11"/>
      <c r="P5792" s="13"/>
      <c r="Q5792" s="11"/>
      <c r="R5792" s="11"/>
      <c r="S5792" s="11"/>
    </row>
    <row r="5793" spans="2:19" x14ac:dyDescent="0.2">
      <c r="B5793" s="11"/>
      <c r="D5793" s="14"/>
      <c r="F5793" s="11"/>
      <c r="G5793" s="11"/>
      <c r="H5793" s="15"/>
      <c r="I5793" s="11">
        <f t="shared" si="1"/>
        <v>0</v>
      </c>
      <c r="J5793" s="11"/>
      <c r="K5793" s="9">
        <f t="shared" ca="1" si="846"/>
        <v>-25.638939369999999</v>
      </c>
      <c r="L5793" s="9"/>
      <c r="M5793" s="11"/>
      <c r="N5793" s="11"/>
      <c r="O5793" s="11"/>
      <c r="P5793" s="13"/>
      <c r="Q5793" s="11"/>
      <c r="R5793" s="11"/>
      <c r="S5793" s="11"/>
    </row>
    <row r="5794" spans="2:19" x14ac:dyDescent="0.2">
      <c r="B5794" s="11"/>
      <c r="D5794" s="14"/>
      <c r="F5794" s="11"/>
      <c r="G5794" s="11"/>
      <c r="H5794" s="15"/>
      <c r="I5794" s="11">
        <f t="shared" si="1"/>
        <v>0</v>
      </c>
      <c r="J5794" s="11"/>
      <c r="K5794" s="9">
        <f t="shared" ca="1" si="846"/>
        <v>-25.638939369999999</v>
      </c>
      <c r="L5794" s="9"/>
      <c r="M5794" s="11"/>
      <c r="N5794" s="11"/>
      <c r="O5794" s="11"/>
      <c r="P5794" s="13"/>
      <c r="Q5794" s="11"/>
      <c r="R5794" s="11"/>
      <c r="S5794" s="11"/>
    </row>
    <row r="5795" spans="2:19" x14ac:dyDescent="0.2">
      <c r="B5795" s="11"/>
      <c r="D5795" s="14"/>
      <c r="F5795" s="11"/>
      <c r="G5795" s="11"/>
      <c r="H5795" s="15"/>
      <c r="I5795" s="11">
        <f t="shared" si="1"/>
        <v>0</v>
      </c>
      <c r="J5795" s="11"/>
      <c r="K5795" s="9">
        <f t="shared" ca="1" si="846"/>
        <v>-25.638939369999999</v>
      </c>
      <c r="L5795" s="9"/>
      <c r="M5795" s="11"/>
      <c r="N5795" s="11"/>
      <c r="O5795" s="11"/>
      <c r="P5795" s="13"/>
      <c r="Q5795" s="11"/>
      <c r="R5795" s="11"/>
      <c r="S5795" s="11"/>
    </row>
    <row r="5796" spans="2:19" x14ac:dyDescent="0.2">
      <c r="B5796" s="11"/>
      <c r="D5796" s="14"/>
      <c r="F5796" s="11"/>
      <c r="G5796" s="11"/>
      <c r="H5796" s="15"/>
      <c r="I5796" s="11">
        <f t="shared" si="1"/>
        <v>0</v>
      </c>
      <c r="J5796" s="11"/>
      <c r="K5796" s="9">
        <f t="shared" ca="1" si="846"/>
        <v>-25.638939369999999</v>
      </c>
      <c r="L5796" s="9"/>
      <c r="M5796" s="11"/>
      <c r="N5796" s="11"/>
      <c r="O5796" s="11"/>
      <c r="P5796" s="13"/>
      <c r="Q5796" s="11"/>
      <c r="R5796" s="11"/>
      <c r="S5796" s="11"/>
    </row>
    <row r="5797" spans="2:19" x14ac:dyDescent="0.2">
      <c r="B5797" s="11"/>
      <c r="D5797" s="14"/>
      <c r="F5797" s="11"/>
      <c r="G5797" s="11"/>
      <c r="H5797" s="15"/>
      <c r="I5797" s="11">
        <f t="shared" si="1"/>
        <v>0</v>
      </c>
      <c r="J5797" s="11"/>
      <c r="K5797" s="9">
        <f t="shared" ca="1" si="846"/>
        <v>-25.638939369999999</v>
      </c>
      <c r="L5797" s="9"/>
      <c r="M5797" s="11"/>
      <c r="N5797" s="11"/>
      <c r="O5797" s="11"/>
      <c r="P5797" s="13"/>
      <c r="Q5797" s="11"/>
      <c r="R5797" s="11"/>
      <c r="S5797" s="11"/>
    </row>
    <row r="5798" spans="2:19" x14ac:dyDescent="0.2">
      <c r="B5798" s="11"/>
      <c r="D5798" s="14"/>
      <c r="F5798" s="11"/>
      <c r="G5798" s="11"/>
      <c r="H5798" s="15"/>
      <c r="I5798" s="11">
        <f t="shared" si="1"/>
        <v>0</v>
      </c>
      <c r="J5798" s="11"/>
      <c r="K5798" s="9">
        <f t="shared" ca="1" si="846"/>
        <v>-25.638939369999999</v>
      </c>
      <c r="L5798" s="9"/>
      <c r="M5798" s="11"/>
      <c r="N5798" s="11"/>
      <c r="O5798" s="11"/>
      <c r="P5798" s="13"/>
      <c r="Q5798" s="11"/>
      <c r="R5798" s="11"/>
      <c r="S5798" s="11"/>
    </row>
    <row r="5799" spans="2:19" x14ac:dyDescent="0.2">
      <c r="B5799" s="11"/>
      <c r="D5799" s="14"/>
      <c r="F5799" s="11"/>
      <c r="G5799" s="11"/>
      <c r="H5799" s="15"/>
      <c r="I5799" s="11">
        <f t="shared" si="1"/>
        <v>0</v>
      </c>
      <c r="J5799" s="11"/>
      <c r="K5799" s="9">
        <f t="shared" ca="1" si="846"/>
        <v>-25.638939369999999</v>
      </c>
      <c r="L5799" s="9"/>
      <c r="M5799" s="11"/>
      <c r="N5799" s="11"/>
      <c r="O5799" s="11"/>
      <c r="P5799" s="13"/>
      <c r="Q5799" s="11"/>
      <c r="R5799" s="11"/>
      <c r="S5799" s="11"/>
    </row>
    <row r="5800" spans="2:19" x14ac:dyDescent="0.2">
      <c r="B5800" s="11"/>
      <c r="D5800" s="14"/>
      <c r="F5800" s="11"/>
      <c r="G5800" s="11"/>
      <c r="H5800" s="15"/>
      <c r="I5800" s="11">
        <f t="shared" si="1"/>
        <v>0</v>
      </c>
      <c r="J5800" s="11"/>
      <c r="K5800" s="9">
        <f t="shared" ca="1" si="846"/>
        <v>-25.638939369999999</v>
      </c>
      <c r="L5800" s="9"/>
      <c r="M5800" s="11"/>
      <c r="N5800" s="11"/>
      <c r="O5800" s="11"/>
      <c r="P5800" s="13"/>
      <c r="Q5800" s="11"/>
      <c r="R5800" s="11"/>
      <c r="S5800" s="11"/>
    </row>
    <row r="5801" spans="2:19" x14ac:dyDescent="0.2">
      <c r="B5801" s="11"/>
      <c r="D5801" s="14"/>
      <c r="F5801" s="11"/>
      <c r="G5801" s="11"/>
      <c r="H5801" s="15"/>
      <c r="I5801" s="11">
        <f t="shared" si="1"/>
        <v>0</v>
      </c>
      <c r="J5801" s="11"/>
      <c r="K5801" s="9">
        <f t="shared" ca="1" si="846"/>
        <v>-25.638939369999999</v>
      </c>
      <c r="L5801" s="9"/>
      <c r="M5801" s="11"/>
      <c r="N5801" s="11"/>
      <c r="O5801" s="11"/>
      <c r="P5801" s="13"/>
      <c r="Q5801" s="11"/>
      <c r="R5801" s="11"/>
      <c r="S5801" s="11"/>
    </row>
    <row r="5802" spans="2:19" x14ac:dyDescent="0.2">
      <c r="B5802" s="11"/>
      <c r="D5802" s="14"/>
      <c r="F5802" s="11"/>
      <c r="G5802" s="11"/>
      <c r="H5802" s="15"/>
      <c r="I5802" s="11">
        <f t="shared" si="1"/>
        <v>0</v>
      </c>
      <c r="J5802" s="11"/>
      <c r="K5802" s="9">
        <f t="shared" ca="1" si="846"/>
        <v>-25.638939369999999</v>
      </c>
      <c r="L5802" s="9"/>
      <c r="M5802" s="11"/>
      <c r="N5802" s="11"/>
      <c r="O5802" s="11"/>
      <c r="P5802" s="13"/>
      <c r="Q5802" s="11"/>
      <c r="R5802" s="11"/>
      <c r="S5802" s="11"/>
    </row>
    <row r="5803" spans="2:19" x14ac:dyDescent="0.2">
      <c r="B5803" s="11"/>
      <c r="D5803" s="14"/>
      <c r="F5803" s="11"/>
      <c r="G5803" s="11"/>
      <c r="H5803" s="15"/>
      <c r="I5803" s="11">
        <f t="shared" si="1"/>
        <v>0</v>
      </c>
      <c r="J5803" s="11"/>
      <c r="K5803" s="9">
        <f t="shared" ca="1" si="846"/>
        <v>-25.638939369999999</v>
      </c>
      <c r="L5803" s="9"/>
      <c r="M5803" s="11"/>
      <c r="N5803" s="11"/>
      <c r="O5803" s="11"/>
      <c r="P5803" s="13"/>
      <c r="Q5803" s="11"/>
      <c r="R5803" s="11"/>
      <c r="S5803" s="11"/>
    </row>
    <row r="5804" spans="2:19" x14ac:dyDescent="0.2">
      <c r="B5804" s="11"/>
      <c r="D5804" s="14"/>
      <c r="F5804" s="11"/>
      <c r="G5804" s="11"/>
      <c r="H5804" s="15"/>
      <c r="I5804" s="11">
        <f t="shared" si="1"/>
        <v>0</v>
      </c>
      <c r="J5804" s="11"/>
      <c r="K5804" s="9">
        <f t="shared" ca="1" si="846"/>
        <v>-25.638939369999999</v>
      </c>
      <c r="L5804" s="9"/>
      <c r="M5804" s="11"/>
      <c r="N5804" s="11"/>
      <c r="O5804" s="11"/>
      <c r="P5804" s="13"/>
      <c r="Q5804" s="11"/>
      <c r="R5804" s="11"/>
      <c r="S5804" s="11"/>
    </row>
    <row r="5805" spans="2:19" x14ac:dyDescent="0.2">
      <c r="B5805" s="11"/>
      <c r="D5805" s="14"/>
      <c r="F5805" s="11"/>
      <c r="G5805" s="11"/>
      <c r="H5805" s="15"/>
      <c r="I5805" s="11">
        <f t="shared" si="1"/>
        <v>0</v>
      </c>
      <c r="J5805" s="11"/>
      <c r="K5805" s="9">
        <f t="shared" ca="1" si="846"/>
        <v>-25.638939369999999</v>
      </c>
      <c r="L5805" s="9"/>
      <c r="M5805" s="11"/>
      <c r="N5805" s="11"/>
      <c r="O5805" s="11"/>
      <c r="P5805" s="13"/>
      <c r="Q5805" s="11"/>
      <c r="R5805" s="11"/>
      <c r="S5805" s="11"/>
    </row>
    <row r="5806" spans="2:19" x14ac:dyDescent="0.2">
      <c r="B5806" s="11"/>
      <c r="D5806" s="14"/>
      <c r="F5806" s="11"/>
      <c r="G5806" s="11"/>
      <c r="H5806" s="15"/>
      <c r="I5806" s="11">
        <f t="shared" si="1"/>
        <v>0</v>
      </c>
      <c r="J5806" s="11"/>
      <c r="K5806" s="9">
        <f t="shared" ca="1" si="846"/>
        <v>-25.638939369999999</v>
      </c>
      <c r="L5806" s="9"/>
      <c r="M5806" s="11"/>
      <c r="N5806" s="11"/>
      <c r="O5806" s="11"/>
      <c r="P5806" s="13"/>
      <c r="Q5806" s="11"/>
      <c r="R5806" s="11"/>
      <c r="S5806" s="11"/>
    </row>
    <row r="5807" spans="2:19" x14ac:dyDescent="0.2">
      <c r="B5807" s="11"/>
      <c r="D5807" s="14"/>
      <c r="F5807" s="11"/>
      <c r="G5807" s="11"/>
      <c r="H5807" s="15"/>
      <c r="I5807" s="11">
        <f t="shared" si="1"/>
        <v>0</v>
      </c>
      <c r="J5807" s="11"/>
      <c r="K5807" s="9">
        <f t="shared" ca="1" si="846"/>
        <v>-25.638939369999999</v>
      </c>
      <c r="L5807" s="9"/>
      <c r="M5807" s="11"/>
      <c r="N5807" s="11"/>
      <c r="O5807" s="11"/>
      <c r="P5807" s="13"/>
      <c r="Q5807" s="11"/>
      <c r="R5807" s="11"/>
      <c r="S5807" s="11"/>
    </row>
    <row r="5808" spans="2:19" x14ac:dyDescent="0.2">
      <c r="B5808" s="11"/>
      <c r="D5808" s="14"/>
      <c r="F5808" s="11"/>
      <c r="G5808" s="11"/>
      <c r="H5808" s="15"/>
      <c r="I5808" s="11">
        <f t="shared" si="1"/>
        <v>0</v>
      </c>
      <c r="J5808" s="11"/>
      <c r="K5808" s="9">
        <f t="shared" ca="1" si="846"/>
        <v>-25.638939369999999</v>
      </c>
      <c r="L5808" s="9"/>
      <c r="M5808" s="11"/>
      <c r="N5808" s="11"/>
      <c r="O5808" s="11"/>
      <c r="P5808" s="13"/>
      <c r="Q5808" s="11"/>
      <c r="R5808" s="11"/>
      <c r="S5808" s="11"/>
    </row>
    <row r="5809" spans="2:19" x14ac:dyDescent="0.2">
      <c r="B5809" s="11"/>
      <c r="D5809" s="14"/>
      <c r="F5809" s="11"/>
      <c r="G5809" s="11"/>
      <c r="H5809" s="15"/>
      <c r="I5809" s="11">
        <f t="shared" si="1"/>
        <v>0</v>
      </c>
      <c r="J5809" s="11"/>
      <c r="K5809" s="9">
        <f t="shared" ca="1" si="846"/>
        <v>-25.638939369999999</v>
      </c>
      <c r="L5809" s="9"/>
      <c r="M5809" s="11"/>
      <c r="N5809" s="11"/>
      <c r="O5809" s="11"/>
      <c r="P5809" s="13"/>
      <c r="Q5809" s="11"/>
      <c r="R5809" s="11"/>
      <c r="S5809" s="11"/>
    </row>
    <row r="5810" spans="2:19" x14ac:dyDescent="0.2">
      <c r="B5810" s="11"/>
      <c r="D5810" s="14"/>
      <c r="F5810" s="11"/>
      <c r="G5810" s="11"/>
      <c r="H5810" s="15"/>
      <c r="I5810" s="11">
        <f t="shared" si="1"/>
        <v>0</v>
      </c>
      <c r="J5810" s="11"/>
      <c r="K5810" s="9">
        <f t="shared" ca="1" si="846"/>
        <v>-25.638939369999999</v>
      </c>
      <c r="L5810" s="9"/>
      <c r="M5810" s="11"/>
      <c r="N5810" s="11"/>
      <c r="O5810" s="11"/>
      <c r="P5810" s="13"/>
      <c r="Q5810" s="11"/>
      <c r="R5810" s="11"/>
      <c r="S5810" s="11"/>
    </row>
    <row r="5811" spans="2:19" x14ac:dyDescent="0.2">
      <c r="B5811" s="11"/>
      <c r="D5811" s="14"/>
      <c r="F5811" s="11"/>
      <c r="G5811" s="11"/>
      <c r="H5811" s="15"/>
      <c r="I5811" s="11">
        <f t="shared" si="1"/>
        <v>0</v>
      </c>
      <c r="J5811" s="11"/>
      <c r="K5811" s="9">
        <f t="shared" ca="1" si="846"/>
        <v>-25.638939369999999</v>
      </c>
      <c r="L5811" s="9"/>
      <c r="M5811" s="11"/>
      <c r="N5811" s="11"/>
      <c r="O5811" s="11"/>
      <c r="P5811" s="13"/>
      <c r="Q5811" s="11"/>
      <c r="R5811" s="11"/>
      <c r="S5811" s="11"/>
    </row>
    <row r="5812" spans="2:19" x14ac:dyDescent="0.2">
      <c r="B5812" s="11"/>
      <c r="D5812" s="14"/>
      <c r="F5812" s="11"/>
      <c r="G5812" s="11"/>
      <c r="H5812" s="15"/>
      <c r="I5812" s="11">
        <f t="shared" si="1"/>
        <v>0</v>
      </c>
      <c r="J5812" s="11"/>
      <c r="K5812" s="9">
        <f t="shared" ca="1" si="846"/>
        <v>-25.638939369999999</v>
      </c>
      <c r="L5812" s="9"/>
      <c r="M5812" s="11"/>
      <c r="N5812" s="11"/>
      <c r="O5812" s="11"/>
      <c r="P5812" s="13"/>
      <c r="Q5812" s="11"/>
      <c r="R5812" s="11"/>
      <c r="S5812" s="11"/>
    </row>
    <row r="5813" spans="2:19" x14ac:dyDescent="0.2">
      <c r="B5813" s="11"/>
      <c r="D5813" s="14"/>
      <c r="F5813" s="11"/>
      <c r="G5813" s="11"/>
      <c r="H5813" s="15"/>
      <c r="I5813" s="11">
        <f t="shared" si="1"/>
        <v>0</v>
      </c>
      <c r="J5813" s="11"/>
      <c r="K5813" s="9">
        <f t="shared" ca="1" si="846"/>
        <v>-25.638939369999999</v>
      </c>
      <c r="L5813" s="9"/>
      <c r="M5813" s="11"/>
      <c r="N5813" s="11"/>
      <c r="O5813" s="11"/>
      <c r="P5813" s="13"/>
      <c r="Q5813" s="11"/>
      <c r="R5813" s="11"/>
      <c r="S5813" s="11"/>
    </row>
    <row r="5814" spans="2:19" x14ac:dyDescent="0.2">
      <c r="B5814" s="11"/>
      <c r="D5814" s="14"/>
      <c r="F5814" s="11"/>
      <c r="G5814" s="11"/>
      <c r="H5814" s="15"/>
      <c r="I5814" s="11">
        <f t="shared" si="1"/>
        <v>0</v>
      </c>
      <c r="J5814" s="11"/>
      <c r="K5814" s="9">
        <f t="shared" ca="1" si="846"/>
        <v>-25.638939369999999</v>
      </c>
      <c r="L5814" s="9"/>
      <c r="M5814" s="11"/>
      <c r="N5814" s="11"/>
      <c r="O5814" s="11"/>
      <c r="P5814" s="13"/>
      <c r="Q5814" s="11"/>
      <c r="R5814" s="11"/>
      <c r="S5814" s="11"/>
    </row>
    <row r="5815" spans="2:19" x14ac:dyDescent="0.2">
      <c r="B5815" s="11"/>
      <c r="D5815" s="14"/>
      <c r="F5815" s="11"/>
      <c r="G5815" s="11"/>
      <c r="H5815" s="15"/>
      <c r="I5815" s="11">
        <f t="shared" si="1"/>
        <v>0</v>
      </c>
      <c r="J5815" s="11"/>
      <c r="K5815" s="9">
        <f t="shared" ca="1" si="846"/>
        <v>-25.638939369999999</v>
      </c>
      <c r="L5815" s="9"/>
      <c r="M5815" s="11"/>
      <c r="N5815" s="11"/>
      <c r="O5815" s="11"/>
      <c r="P5815" s="13"/>
      <c r="Q5815" s="11"/>
      <c r="R5815" s="11"/>
      <c r="S5815" s="11"/>
    </row>
    <row r="5816" spans="2:19" x14ac:dyDescent="0.2">
      <c r="B5816" s="11"/>
      <c r="D5816" s="14"/>
      <c r="F5816" s="11"/>
      <c r="G5816" s="11"/>
      <c r="H5816" s="15"/>
      <c r="I5816" s="11">
        <f t="shared" si="1"/>
        <v>0</v>
      </c>
      <c r="J5816" s="11"/>
      <c r="K5816" s="9">
        <f t="shared" ca="1" si="846"/>
        <v>-25.638939369999999</v>
      </c>
      <c r="L5816" s="9"/>
      <c r="M5816" s="11"/>
      <c r="N5816" s="11"/>
      <c r="O5816" s="11"/>
      <c r="P5816" s="13"/>
      <c r="Q5816" s="11"/>
      <c r="R5816" s="11"/>
      <c r="S5816" s="11"/>
    </row>
    <row r="5817" spans="2:19" x14ac:dyDescent="0.2">
      <c r="B5817" s="11"/>
      <c r="D5817" s="14"/>
      <c r="F5817" s="11"/>
      <c r="G5817" s="11"/>
      <c r="H5817" s="15"/>
      <c r="I5817" s="11">
        <f t="shared" si="1"/>
        <v>0</v>
      </c>
      <c r="J5817" s="11"/>
      <c r="K5817" s="9">
        <f t="shared" ca="1" si="846"/>
        <v>-25.638939369999999</v>
      </c>
      <c r="L5817" s="9"/>
      <c r="M5817" s="11"/>
      <c r="N5817" s="11"/>
      <c r="O5817" s="11"/>
      <c r="P5817" s="13"/>
      <c r="Q5817" s="11"/>
      <c r="R5817" s="11"/>
      <c r="S5817" s="11"/>
    </row>
    <row r="5818" spans="2:19" x14ac:dyDescent="0.2">
      <c r="B5818" s="11"/>
      <c r="D5818" s="14"/>
      <c r="F5818" s="11"/>
      <c r="G5818" s="11"/>
      <c r="H5818" s="15"/>
      <c r="I5818" s="11">
        <f t="shared" si="1"/>
        <v>0</v>
      </c>
      <c r="J5818" s="11"/>
      <c r="K5818" s="9">
        <f t="shared" ca="1" si="846"/>
        <v>-25.638939369999999</v>
      </c>
      <c r="L5818" s="9"/>
      <c r="M5818" s="11"/>
      <c r="N5818" s="11"/>
      <c r="O5818" s="11"/>
      <c r="P5818" s="13"/>
      <c r="Q5818" s="11"/>
      <c r="R5818" s="11"/>
      <c r="S5818" s="11"/>
    </row>
    <row r="5819" spans="2:19" x14ac:dyDescent="0.2">
      <c r="B5819" s="11"/>
      <c r="D5819" s="14"/>
      <c r="F5819" s="11"/>
      <c r="G5819" s="11"/>
      <c r="H5819" s="15"/>
      <c r="I5819" s="11">
        <f t="shared" si="1"/>
        <v>0</v>
      </c>
      <c r="J5819" s="11"/>
      <c r="K5819" s="9">
        <f t="shared" ca="1" si="846"/>
        <v>-25.638939369999999</v>
      </c>
      <c r="L5819" s="9"/>
      <c r="M5819" s="11"/>
      <c r="N5819" s="11"/>
      <c r="O5819" s="11"/>
      <c r="P5819" s="13"/>
      <c r="Q5819" s="11"/>
      <c r="R5819" s="11"/>
      <c r="S5819" s="11"/>
    </row>
    <row r="5820" spans="2:19" x14ac:dyDescent="0.2">
      <c r="B5820" s="11"/>
      <c r="D5820" s="14"/>
      <c r="F5820" s="11"/>
      <c r="G5820" s="11"/>
      <c r="H5820" s="15"/>
      <c r="I5820" s="11">
        <f t="shared" si="1"/>
        <v>0</v>
      </c>
      <c r="J5820" s="11"/>
      <c r="K5820" s="9">
        <f t="shared" ca="1" si="846"/>
        <v>-25.638939369999999</v>
      </c>
      <c r="L5820" s="9"/>
      <c r="M5820" s="11"/>
      <c r="N5820" s="11"/>
      <c r="O5820" s="11"/>
      <c r="P5820" s="13"/>
      <c r="Q5820" s="11"/>
      <c r="R5820" s="11"/>
      <c r="S5820" s="11"/>
    </row>
    <row r="5821" spans="2:19" x14ac:dyDescent="0.2">
      <c r="B5821" s="11"/>
      <c r="D5821" s="14"/>
      <c r="F5821" s="11"/>
      <c r="G5821" s="11"/>
      <c r="H5821" s="15"/>
      <c r="I5821" s="11">
        <f t="shared" si="1"/>
        <v>0</v>
      </c>
      <c r="J5821" s="11"/>
      <c r="K5821" s="9">
        <f t="shared" ca="1" si="846"/>
        <v>-25.638939369999999</v>
      </c>
      <c r="L5821" s="9"/>
      <c r="M5821" s="11"/>
      <c r="N5821" s="11"/>
      <c r="O5821" s="11"/>
      <c r="P5821" s="13"/>
      <c r="Q5821" s="11"/>
      <c r="R5821" s="11"/>
      <c r="S5821" s="11"/>
    </row>
    <row r="5822" spans="2:19" x14ac:dyDescent="0.2">
      <c r="B5822" s="11"/>
      <c r="D5822" s="14"/>
      <c r="F5822" s="11"/>
      <c r="G5822" s="11"/>
      <c r="H5822" s="15"/>
      <c r="I5822" s="11">
        <f t="shared" si="1"/>
        <v>0</v>
      </c>
      <c r="J5822" s="11"/>
      <c r="K5822" s="9">
        <f t="shared" ca="1" si="846"/>
        <v>-25.638939369999999</v>
      </c>
      <c r="L5822" s="9"/>
      <c r="M5822" s="11"/>
      <c r="N5822" s="11"/>
      <c r="O5822" s="11"/>
      <c r="P5822" s="13"/>
      <c r="Q5822" s="11"/>
      <c r="R5822" s="11"/>
      <c r="S5822" s="11"/>
    </row>
    <row r="5823" spans="2:19" x14ac:dyDescent="0.2">
      <c r="B5823" s="11"/>
      <c r="D5823" s="14"/>
      <c r="F5823" s="11"/>
      <c r="G5823" s="11"/>
      <c r="H5823" s="15"/>
      <c r="I5823" s="11">
        <f t="shared" si="1"/>
        <v>0</v>
      </c>
      <c r="J5823" s="11"/>
      <c r="K5823" s="9">
        <f t="shared" ca="1" si="846"/>
        <v>-25.638939369999999</v>
      </c>
      <c r="L5823" s="9"/>
      <c r="M5823" s="11"/>
      <c r="N5823" s="11"/>
      <c r="O5823" s="11"/>
      <c r="P5823" s="13"/>
      <c r="Q5823" s="11"/>
      <c r="R5823" s="11"/>
      <c r="S5823" s="11"/>
    </row>
    <row r="5824" spans="2:19" x14ac:dyDescent="0.2">
      <c r="B5824" s="11"/>
      <c r="D5824" s="14"/>
      <c r="F5824" s="11"/>
      <c r="G5824" s="11"/>
      <c r="H5824" s="15"/>
      <c r="I5824" s="11">
        <f t="shared" si="1"/>
        <v>0</v>
      </c>
      <c r="J5824" s="11"/>
      <c r="K5824" s="9">
        <f t="shared" ca="1" si="846"/>
        <v>-25.638939369999999</v>
      </c>
      <c r="L5824" s="9"/>
      <c r="M5824" s="11"/>
      <c r="N5824" s="11"/>
      <c r="O5824" s="11"/>
      <c r="P5824" s="13"/>
      <c r="Q5824" s="11"/>
      <c r="R5824" s="11"/>
      <c r="S5824" s="11"/>
    </row>
    <row r="5825" spans="2:19" x14ac:dyDescent="0.2">
      <c r="B5825" s="11"/>
      <c r="D5825" s="14"/>
      <c r="F5825" s="11"/>
      <c r="G5825" s="11"/>
      <c r="H5825" s="15"/>
      <c r="I5825" s="11">
        <f t="shared" si="1"/>
        <v>0</v>
      </c>
      <c r="J5825" s="11"/>
      <c r="K5825" s="9">
        <f t="shared" ca="1" si="846"/>
        <v>-25.638939369999999</v>
      </c>
      <c r="L5825" s="9"/>
      <c r="M5825" s="11"/>
      <c r="N5825" s="11"/>
      <c r="O5825" s="11"/>
      <c r="P5825" s="13"/>
      <c r="Q5825" s="11"/>
      <c r="R5825" s="11"/>
      <c r="S5825" s="11"/>
    </row>
    <row r="5826" spans="2:19" x14ac:dyDescent="0.2">
      <c r="B5826" s="11"/>
      <c r="D5826" s="14"/>
      <c r="F5826" s="11"/>
      <c r="G5826" s="11"/>
      <c r="H5826" s="15"/>
      <c r="I5826" s="11">
        <f t="shared" si="1"/>
        <v>0</v>
      </c>
      <c r="J5826" s="11"/>
      <c r="K5826" s="9">
        <f t="shared" ca="1" si="846"/>
        <v>-25.638939369999999</v>
      </c>
      <c r="L5826" s="9"/>
      <c r="M5826" s="11"/>
      <c r="N5826" s="11"/>
      <c r="O5826" s="11"/>
      <c r="P5826" s="13"/>
      <c r="Q5826" s="11"/>
      <c r="R5826" s="11"/>
      <c r="S5826" s="11"/>
    </row>
    <row r="5827" spans="2:19" x14ac:dyDescent="0.2">
      <c r="B5827" s="11"/>
      <c r="D5827" s="14"/>
      <c r="F5827" s="11"/>
      <c r="G5827" s="11"/>
      <c r="H5827" s="15"/>
      <c r="I5827" s="11">
        <f t="shared" si="1"/>
        <v>0</v>
      </c>
      <c r="J5827" s="11"/>
      <c r="K5827" s="9">
        <f t="shared" ref="K5827:K5890" ca="1" si="847">K5826+J5826*DeltaT</f>
        <v>-25.638939369999999</v>
      </c>
      <c r="L5827" s="9"/>
      <c r="M5827" s="11"/>
      <c r="N5827" s="11"/>
      <c r="O5827" s="11"/>
      <c r="P5827" s="13"/>
      <c r="Q5827" s="11"/>
      <c r="R5827" s="11"/>
      <c r="S5827" s="11"/>
    </row>
    <row r="5828" spans="2:19" x14ac:dyDescent="0.2">
      <c r="B5828" s="11"/>
      <c r="D5828" s="14"/>
      <c r="F5828" s="11"/>
      <c r="G5828" s="11"/>
      <c r="H5828" s="15"/>
      <c r="I5828" s="11">
        <f t="shared" si="1"/>
        <v>0</v>
      </c>
      <c r="J5828" s="11"/>
      <c r="K5828" s="9">
        <f t="shared" ca="1" si="847"/>
        <v>-25.638939369999999</v>
      </c>
      <c r="L5828" s="9"/>
      <c r="M5828" s="11"/>
      <c r="N5828" s="11"/>
      <c r="O5828" s="11"/>
      <c r="P5828" s="13"/>
      <c r="Q5828" s="11"/>
      <c r="R5828" s="11"/>
      <c r="S5828" s="11"/>
    </row>
    <row r="5829" spans="2:19" x14ac:dyDescent="0.2">
      <c r="B5829" s="11"/>
      <c r="D5829" s="14"/>
      <c r="F5829" s="11"/>
      <c r="G5829" s="11"/>
      <c r="H5829" s="15"/>
      <c r="I5829" s="11">
        <f t="shared" si="1"/>
        <v>0</v>
      </c>
      <c r="J5829" s="11"/>
      <c r="K5829" s="9">
        <f t="shared" ca="1" si="847"/>
        <v>-25.638939369999999</v>
      </c>
      <c r="L5829" s="9"/>
      <c r="M5829" s="11"/>
      <c r="N5829" s="11"/>
      <c r="O5829" s="11"/>
      <c r="P5829" s="13"/>
      <c r="Q5829" s="11"/>
      <c r="R5829" s="11"/>
      <c r="S5829" s="11"/>
    </row>
    <row r="5830" spans="2:19" x14ac:dyDescent="0.2">
      <c r="B5830" s="11"/>
      <c r="D5830" s="14"/>
      <c r="F5830" s="11"/>
      <c r="G5830" s="11"/>
      <c r="H5830" s="15"/>
      <c r="I5830" s="11">
        <f t="shared" si="1"/>
        <v>0</v>
      </c>
      <c r="J5830" s="11"/>
      <c r="K5830" s="9">
        <f t="shared" ca="1" si="847"/>
        <v>-25.638939369999999</v>
      </c>
      <c r="L5830" s="9"/>
      <c r="M5830" s="11"/>
      <c r="N5830" s="11"/>
      <c r="O5830" s="11"/>
      <c r="P5830" s="13"/>
      <c r="Q5830" s="11"/>
      <c r="R5830" s="11"/>
      <c r="S5830" s="11"/>
    </row>
    <row r="5831" spans="2:19" x14ac:dyDescent="0.2">
      <c r="B5831" s="11"/>
      <c r="D5831" s="14"/>
      <c r="F5831" s="11"/>
      <c r="G5831" s="11"/>
      <c r="H5831" s="15"/>
      <c r="I5831" s="11">
        <f t="shared" si="1"/>
        <v>0</v>
      </c>
      <c r="J5831" s="11"/>
      <c r="K5831" s="9">
        <f t="shared" ca="1" si="847"/>
        <v>-25.638939369999999</v>
      </c>
      <c r="L5831" s="9"/>
      <c r="M5831" s="11"/>
      <c r="N5831" s="11"/>
      <c r="O5831" s="11"/>
      <c r="P5831" s="13"/>
      <c r="Q5831" s="11"/>
      <c r="R5831" s="11"/>
      <c r="S5831" s="11"/>
    </row>
    <row r="5832" spans="2:19" x14ac:dyDescent="0.2">
      <c r="B5832" s="11"/>
      <c r="D5832" s="14"/>
      <c r="F5832" s="11"/>
      <c r="G5832" s="11"/>
      <c r="H5832" s="15"/>
      <c r="I5832" s="11">
        <f t="shared" si="1"/>
        <v>0</v>
      </c>
      <c r="J5832" s="11"/>
      <c r="K5832" s="9">
        <f t="shared" ca="1" si="847"/>
        <v>-25.638939369999999</v>
      </c>
      <c r="L5832" s="9"/>
      <c r="M5832" s="11"/>
      <c r="N5832" s="11"/>
      <c r="O5832" s="11"/>
      <c r="P5832" s="13"/>
      <c r="Q5832" s="11"/>
      <c r="R5832" s="11"/>
      <c r="S5832" s="11"/>
    </row>
    <row r="5833" spans="2:19" x14ac:dyDescent="0.2">
      <c r="B5833" s="11"/>
      <c r="D5833" s="14"/>
      <c r="F5833" s="11"/>
      <c r="G5833" s="11"/>
      <c r="H5833" s="15"/>
      <c r="I5833" s="11">
        <f t="shared" si="1"/>
        <v>0</v>
      </c>
      <c r="J5833" s="11"/>
      <c r="K5833" s="9">
        <f t="shared" ca="1" si="847"/>
        <v>-25.638939369999999</v>
      </c>
      <c r="L5833" s="9"/>
      <c r="M5833" s="11"/>
      <c r="N5833" s="11"/>
      <c r="O5833" s="11"/>
      <c r="P5833" s="13"/>
      <c r="Q5833" s="11"/>
      <c r="R5833" s="11"/>
      <c r="S5833" s="11"/>
    </row>
    <row r="5834" spans="2:19" x14ac:dyDescent="0.2">
      <c r="B5834" s="11"/>
      <c r="D5834" s="14"/>
      <c r="F5834" s="11"/>
      <c r="G5834" s="11"/>
      <c r="H5834" s="15"/>
      <c r="I5834" s="11">
        <f t="shared" si="1"/>
        <v>0</v>
      </c>
      <c r="J5834" s="11"/>
      <c r="K5834" s="9">
        <f t="shared" ca="1" si="847"/>
        <v>-25.638939369999999</v>
      </c>
      <c r="L5834" s="9"/>
      <c r="M5834" s="11"/>
      <c r="N5834" s="11"/>
      <c r="O5834" s="11"/>
      <c r="P5834" s="13"/>
      <c r="Q5834" s="11"/>
      <c r="R5834" s="11"/>
      <c r="S5834" s="11"/>
    </row>
    <row r="5835" spans="2:19" x14ac:dyDescent="0.2">
      <c r="B5835" s="11"/>
      <c r="D5835" s="14"/>
      <c r="F5835" s="11"/>
      <c r="G5835" s="11"/>
      <c r="H5835" s="15"/>
      <c r="I5835" s="11">
        <f t="shared" si="1"/>
        <v>0</v>
      </c>
      <c r="J5835" s="11"/>
      <c r="K5835" s="9">
        <f t="shared" ca="1" si="847"/>
        <v>-25.638939369999999</v>
      </c>
      <c r="L5835" s="9"/>
      <c r="M5835" s="11"/>
      <c r="N5835" s="11"/>
      <c r="O5835" s="11"/>
      <c r="P5835" s="13"/>
      <c r="Q5835" s="11"/>
      <c r="R5835" s="11"/>
      <c r="S5835" s="11"/>
    </row>
    <row r="5836" spans="2:19" x14ac:dyDescent="0.2">
      <c r="B5836" s="11"/>
      <c r="D5836" s="14"/>
      <c r="F5836" s="11"/>
      <c r="G5836" s="11"/>
      <c r="H5836" s="15"/>
      <c r="I5836" s="11">
        <f t="shared" si="1"/>
        <v>0</v>
      </c>
      <c r="J5836" s="11"/>
      <c r="K5836" s="9">
        <f t="shared" ca="1" si="847"/>
        <v>-25.638939369999999</v>
      </c>
      <c r="L5836" s="9"/>
      <c r="M5836" s="11"/>
      <c r="N5836" s="11"/>
      <c r="O5836" s="11"/>
      <c r="P5836" s="13"/>
      <c r="Q5836" s="11"/>
      <c r="R5836" s="11"/>
      <c r="S5836" s="11"/>
    </row>
    <row r="5837" spans="2:19" x14ac:dyDescent="0.2">
      <c r="B5837" s="11"/>
      <c r="D5837" s="14"/>
      <c r="F5837" s="11"/>
      <c r="G5837" s="11"/>
      <c r="H5837" s="15"/>
      <c r="I5837" s="11">
        <f t="shared" si="1"/>
        <v>0</v>
      </c>
      <c r="J5837" s="11"/>
      <c r="K5837" s="9">
        <f t="shared" ca="1" si="847"/>
        <v>-25.638939369999999</v>
      </c>
      <c r="L5837" s="9"/>
      <c r="M5837" s="11"/>
      <c r="N5837" s="11"/>
      <c r="O5837" s="11"/>
      <c r="P5837" s="13"/>
      <c r="Q5837" s="11"/>
      <c r="R5837" s="11"/>
      <c r="S5837" s="11"/>
    </row>
    <row r="5838" spans="2:19" x14ac:dyDescent="0.2">
      <c r="B5838" s="11"/>
      <c r="D5838" s="14"/>
      <c r="F5838" s="11"/>
      <c r="G5838" s="11"/>
      <c r="H5838" s="15"/>
      <c r="I5838" s="11">
        <f t="shared" si="1"/>
        <v>0</v>
      </c>
      <c r="J5838" s="11"/>
      <c r="K5838" s="9">
        <f t="shared" ca="1" si="847"/>
        <v>-25.638939369999999</v>
      </c>
      <c r="L5838" s="9"/>
      <c r="M5838" s="11"/>
      <c r="N5838" s="11"/>
      <c r="O5838" s="11"/>
      <c r="P5838" s="13"/>
      <c r="Q5838" s="11"/>
      <c r="R5838" s="11"/>
      <c r="S5838" s="11"/>
    </row>
    <row r="5839" spans="2:19" x14ac:dyDescent="0.2">
      <c r="B5839" s="11"/>
      <c r="D5839" s="14"/>
      <c r="F5839" s="11"/>
      <c r="G5839" s="11"/>
      <c r="H5839" s="15"/>
      <c r="I5839" s="11">
        <f t="shared" si="1"/>
        <v>0</v>
      </c>
      <c r="J5839" s="11"/>
      <c r="K5839" s="9">
        <f t="shared" ca="1" si="847"/>
        <v>-25.638939369999999</v>
      </c>
      <c r="L5839" s="9"/>
      <c r="M5839" s="11"/>
      <c r="N5839" s="11"/>
      <c r="O5839" s="11"/>
      <c r="P5839" s="13"/>
      <c r="Q5839" s="11"/>
      <c r="R5839" s="11"/>
      <c r="S5839" s="11"/>
    </row>
    <row r="5840" spans="2:19" x14ac:dyDescent="0.2">
      <c r="B5840" s="11"/>
      <c r="D5840" s="14"/>
      <c r="F5840" s="11"/>
      <c r="G5840" s="11"/>
      <c r="H5840" s="15"/>
      <c r="I5840" s="11">
        <f t="shared" si="1"/>
        <v>0</v>
      </c>
      <c r="J5840" s="11"/>
      <c r="K5840" s="9">
        <f t="shared" ca="1" si="847"/>
        <v>-25.638939369999999</v>
      </c>
      <c r="L5840" s="9"/>
      <c r="M5840" s="11"/>
      <c r="N5840" s="11"/>
      <c r="O5840" s="11"/>
      <c r="P5840" s="13"/>
      <c r="Q5840" s="11"/>
      <c r="R5840" s="11"/>
      <c r="S5840" s="11"/>
    </row>
    <row r="5841" spans="2:19" x14ac:dyDescent="0.2">
      <c r="B5841" s="11"/>
      <c r="D5841" s="14"/>
      <c r="F5841" s="11"/>
      <c r="G5841" s="11"/>
      <c r="H5841" s="15"/>
      <c r="I5841" s="11">
        <f t="shared" si="1"/>
        <v>0</v>
      </c>
      <c r="J5841" s="11"/>
      <c r="K5841" s="9">
        <f t="shared" ca="1" si="847"/>
        <v>-25.638939369999999</v>
      </c>
      <c r="L5841" s="9"/>
      <c r="M5841" s="11"/>
      <c r="N5841" s="11"/>
      <c r="O5841" s="11"/>
      <c r="P5841" s="13"/>
      <c r="Q5841" s="11"/>
      <c r="R5841" s="11"/>
      <c r="S5841" s="11"/>
    </row>
    <row r="5842" spans="2:19" x14ac:dyDescent="0.2">
      <c r="B5842" s="11"/>
      <c r="D5842" s="14"/>
      <c r="F5842" s="11"/>
      <c r="G5842" s="11"/>
      <c r="H5842" s="15"/>
      <c r="I5842" s="11">
        <f t="shared" si="1"/>
        <v>0</v>
      </c>
      <c r="J5842" s="11"/>
      <c r="K5842" s="9">
        <f t="shared" ca="1" si="847"/>
        <v>-25.638939369999999</v>
      </c>
      <c r="L5842" s="9"/>
      <c r="M5842" s="11"/>
      <c r="N5842" s="11"/>
      <c r="O5842" s="11"/>
      <c r="P5842" s="13"/>
      <c r="Q5842" s="11"/>
      <c r="R5842" s="11"/>
      <c r="S5842" s="11"/>
    </row>
    <row r="5843" spans="2:19" x14ac:dyDescent="0.2">
      <c r="B5843" s="11"/>
      <c r="D5843" s="14"/>
      <c r="F5843" s="11"/>
      <c r="G5843" s="11"/>
      <c r="H5843" s="15"/>
      <c r="I5843" s="11">
        <f t="shared" si="1"/>
        <v>0</v>
      </c>
      <c r="J5843" s="11"/>
      <c r="K5843" s="9">
        <f t="shared" ca="1" si="847"/>
        <v>-25.638939369999999</v>
      </c>
      <c r="L5843" s="9"/>
      <c r="M5843" s="11"/>
      <c r="N5843" s="11"/>
      <c r="O5843" s="11"/>
      <c r="P5843" s="13"/>
      <c r="Q5843" s="11"/>
      <c r="R5843" s="11"/>
      <c r="S5843" s="11"/>
    </row>
    <row r="5844" spans="2:19" x14ac:dyDescent="0.2">
      <c r="B5844" s="11"/>
      <c r="D5844" s="14"/>
      <c r="F5844" s="11"/>
      <c r="G5844" s="11"/>
      <c r="H5844" s="15"/>
      <c r="I5844" s="11">
        <f t="shared" si="1"/>
        <v>0</v>
      </c>
      <c r="J5844" s="11"/>
      <c r="K5844" s="9">
        <f t="shared" ca="1" si="847"/>
        <v>-25.638939369999999</v>
      </c>
      <c r="L5844" s="9"/>
      <c r="M5844" s="11"/>
      <c r="N5844" s="11"/>
      <c r="O5844" s="11"/>
      <c r="P5844" s="13"/>
      <c r="Q5844" s="11"/>
      <c r="R5844" s="11"/>
      <c r="S5844" s="11"/>
    </row>
    <row r="5845" spans="2:19" x14ac:dyDescent="0.2">
      <c r="B5845" s="11"/>
      <c r="D5845" s="14"/>
      <c r="F5845" s="11"/>
      <c r="G5845" s="11"/>
      <c r="H5845" s="15"/>
      <c r="I5845" s="11">
        <f t="shared" si="1"/>
        <v>0</v>
      </c>
      <c r="J5845" s="11"/>
      <c r="K5845" s="9">
        <f t="shared" ca="1" si="847"/>
        <v>-25.638939369999999</v>
      </c>
      <c r="L5845" s="9"/>
      <c r="M5845" s="11"/>
      <c r="N5845" s="11"/>
      <c r="O5845" s="11"/>
      <c r="P5845" s="13"/>
      <c r="Q5845" s="11"/>
      <c r="R5845" s="11"/>
      <c r="S5845" s="11"/>
    </row>
    <row r="5846" spans="2:19" x14ac:dyDescent="0.2">
      <c r="B5846" s="11"/>
      <c r="D5846" s="14"/>
      <c r="F5846" s="11"/>
      <c r="G5846" s="11"/>
      <c r="H5846" s="15"/>
      <c r="I5846" s="11">
        <f t="shared" si="1"/>
        <v>0</v>
      </c>
      <c r="J5846" s="11"/>
      <c r="K5846" s="9">
        <f t="shared" ca="1" si="847"/>
        <v>-25.638939369999999</v>
      </c>
      <c r="L5846" s="9"/>
      <c r="M5846" s="11"/>
      <c r="N5846" s="11"/>
      <c r="O5846" s="11"/>
      <c r="P5846" s="13"/>
      <c r="Q5846" s="11"/>
      <c r="R5846" s="11"/>
      <c r="S5846" s="11"/>
    </row>
    <row r="5847" spans="2:19" x14ac:dyDescent="0.2">
      <c r="B5847" s="11"/>
      <c r="D5847" s="14"/>
      <c r="F5847" s="11"/>
      <c r="G5847" s="11"/>
      <c r="H5847" s="15"/>
      <c r="I5847" s="11">
        <f t="shared" si="1"/>
        <v>0</v>
      </c>
      <c r="J5847" s="11"/>
      <c r="K5847" s="9">
        <f t="shared" ca="1" si="847"/>
        <v>-25.638939369999999</v>
      </c>
      <c r="L5847" s="9"/>
      <c r="M5847" s="11"/>
      <c r="N5847" s="11"/>
      <c r="O5847" s="11"/>
      <c r="P5847" s="13"/>
      <c r="Q5847" s="11"/>
      <c r="R5847" s="11"/>
      <c r="S5847" s="11"/>
    </row>
    <row r="5848" spans="2:19" x14ac:dyDescent="0.2">
      <c r="B5848" s="11"/>
      <c r="D5848" s="14"/>
      <c r="F5848" s="11"/>
      <c r="G5848" s="11"/>
      <c r="H5848" s="15"/>
      <c r="I5848" s="11">
        <f t="shared" si="1"/>
        <v>0</v>
      </c>
      <c r="J5848" s="11"/>
      <c r="K5848" s="9">
        <f t="shared" ca="1" si="847"/>
        <v>-25.638939369999999</v>
      </c>
      <c r="L5848" s="9"/>
      <c r="M5848" s="11"/>
      <c r="N5848" s="11"/>
      <c r="O5848" s="11"/>
      <c r="P5848" s="13"/>
      <c r="Q5848" s="11"/>
      <c r="R5848" s="11"/>
      <c r="S5848" s="11"/>
    </row>
    <row r="5849" spans="2:19" x14ac:dyDescent="0.2">
      <c r="B5849" s="11"/>
      <c r="D5849" s="14"/>
      <c r="F5849" s="11"/>
      <c r="G5849" s="11"/>
      <c r="H5849" s="15"/>
      <c r="I5849" s="11">
        <f t="shared" si="1"/>
        <v>0</v>
      </c>
      <c r="J5849" s="11"/>
      <c r="K5849" s="9">
        <f t="shared" ca="1" si="847"/>
        <v>-25.638939369999999</v>
      </c>
      <c r="L5849" s="9"/>
      <c r="M5849" s="11"/>
      <c r="N5849" s="11"/>
      <c r="O5849" s="11"/>
      <c r="P5849" s="13"/>
      <c r="Q5849" s="11"/>
      <c r="R5849" s="11"/>
      <c r="S5849" s="11"/>
    </row>
    <row r="5850" spans="2:19" x14ac:dyDescent="0.2">
      <c r="B5850" s="11"/>
      <c r="D5850" s="14"/>
      <c r="F5850" s="11"/>
      <c r="G5850" s="11"/>
      <c r="H5850" s="15"/>
      <c r="I5850" s="11">
        <f t="shared" si="1"/>
        <v>0</v>
      </c>
      <c r="J5850" s="11"/>
      <c r="K5850" s="9">
        <f t="shared" ca="1" si="847"/>
        <v>-25.638939369999999</v>
      </c>
      <c r="L5850" s="9"/>
      <c r="M5850" s="11"/>
      <c r="N5850" s="11"/>
      <c r="O5850" s="11"/>
      <c r="P5850" s="13"/>
      <c r="Q5850" s="11"/>
      <c r="R5850" s="11"/>
      <c r="S5850" s="11"/>
    </row>
    <row r="5851" spans="2:19" x14ac:dyDescent="0.2">
      <c r="B5851" s="11"/>
      <c r="D5851" s="14"/>
      <c r="F5851" s="11"/>
      <c r="G5851" s="11"/>
      <c r="H5851" s="15"/>
      <c r="I5851" s="11">
        <f t="shared" si="1"/>
        <v>0</v>
      </c>
      <c r="J5851" s="11"/>
      <c r="K5851" s="9">
        <f t="shared" ca="1" si="847"/>
        <v>-25.638939369999999</v>
      </c>
      <c r="L5851" s="9"/>
      <c r="M5851" s="11"/>
      <c r="N5851" s="11"/>
      <c r="O5851" s="11"/>
      <c r="P5851" s="13"/>
      <c r="Q5851" s="11"/>
      <c r="R5851" s="11"/>
      <c r="S5851" s="11"/>
    </row>
    <row r="5852" spans="2:19" x14ac:dyDescent="0.2">
      <c r="B5852" s="11"/>
      <c r="D5852" s="14"/>
      <c r="F5852" s="11"/>
      <c r="G5852" s="11"/>
      <c r="H5852" s="15"/>
      <c r="I5852" s="11">
        <f t="shared" si="1"/>
        <v>0</v>
      </c>
      <c r="J5852" s="11"/>
      <c r="K5852" s="9">
        <f t="shared" ca="1" si="847"/>
        <v>-25.638939369999999</v>
      </c>
      <c r="L5852" s="9"/>
      <c r="M5852" s="11"/>
      <c r="N5852" s="11"/>
      <c r="O5852" s="11"/>
      <c r="P5852" s="13"/>
      <c r="Q5852" s="11"/>
      <c r="R5852" s="11"/>
      <c r="S5852" s="11"/>
    </row>
    <row r="5853" spans="2:19" x14ac:dyDescent="0.2">
      <c r="B5853" s="11"/>
      <c r="D5853" s="14"/>
      <c r="F5853" s="11"/>
      <c r="G5853" s="11"/>
      <c r="H5853" s="15"/>
      <c r="I5853" s="11">
        <f t="shared" si="1"/>
        <v>0</v>
      </c>
      <c r="J5853" s="11"/>
      <c r="K5853" s="9">
        <f t="shared" ca="1" si="847"/>
        <v>-25.638939369999999</v>
      </c>
      <c r="L5853" s="9"/>
      <c r="M5853" s="11"/>
      <c r="N5853" s="11"/>
      <c r="O5853" s="11"/>
      <c r="P5853" s="13"/>
      <c r="Q5853" s="11"/>
      <c r="R5853" s="11"/>
      <c r="S5853" s="11"/>
    </row>
    <row r="5854" spans="2:19" x14ac:dyDescent="0.2">
      <c r="B5854" s="11"/>
      <c r="D5854" s="14"/>
      <c r="F5854" s="11"/>
      <c r="G5854" s="11"/>
      <c r="H5854" s="15"/>
      <c r="I5854" s="11">
        <f t="shared" si="1"/>
        <v>0</v>
      </c>
      <c r="J5854" s="11"/>
      <c r="K5854" s="9">
        <f t="shared" ca="1" si="847"/>
        <v>-25.638939369999999</v>
      </c>
      <c r="L5854" s="9"/>
      <c r="M5854" s="11"/>
      <c r="N5854" s="11"/>
      <c r="O5854" s="11"/>
      <c r="P5854" s="13"/>
      <c r="Q5854" s="11"/>
      <c r="R5854" s="11"/>
      <c r="S5854" s="11"/>
    </row>
    <row r="5855" spans="2:19" x14ac:dyDescent="0.2">
      <c r="B5855" s="11"/>
      <c r="D5855" s="14"/>
      <c r="F5855" s="11"/>
      <c r="G5855" s="11"/>
      <c r="H5855" s="15"/>
      <c r="I5855" s="11">
        <f t="shared" si="1"/>
        <v>0</v>
      </c>
      <c r="J5855" s="11"/>
      <c r="K5855" s="9">
        <f t="shared" ca="1" si="847"/>
        <v>-25.638939369999999</v>
      </c>
      <c r="L5855" s="9"/>
      <c r="M5855" s="11"/>
      <c r="N5855" s="11"/>
      <c r="O5855" s="11"/>
      <c r="P5855" s="13"/>
      <c r="Q5855" s="11"/>
      <c r="R5855" s="11"/>
      <c r="S5855" s="11"/>
    </row>
    <row r="5856" spans="2:19" x14ac:dyDescent="0.2">
      <c r="B5856" s="11"/>
      <c r="D5856" s="14"/>
      <c r="F5856" s="11"/>
      <c r="G5856" s="11"/>
      <c r="H5856" s="15"/>
      <c r="I5856" s="11">
        <f t="shared" si="1"/>
        <v>0</v>
      </c>
      <c r="J5856" s="11"/>
      <c r="K5856" s="9">
        <f t="shared" ca="1" si="847"/>
        <v>-25.638939369999999</v>
      </c>
      <c r="L5856" s="9"/>
      <c r="M5856" s="11"/>
      <c r="N5856" s="11"/>
      <c r="O5856" s="11"/>
      <c r="P5856" s="13"/>
      <c r="Q5856" s="11"/>
      <c r="R5856" s="11"/>
      <c r="S5856" s="11"/>
    </row>
    <row r="5857" spans="2:19" x14ac:dyDescent="0.2">
      <c r="B5857" s="11"/>
      <c r="D5857" s="14"/>
      <c r="F5857" s="11"/>
      <c r="G5857" s="11"/>
      <c r="H5857" s="15"/>
      <c r="I5857" s="11">
        <f t="shared" si="1"/>
        <v>0</v>
      </c>
      <c r="J5857" s="11"/>
      <c r="K5857" s="9">
        <f t="shared" ca="1" si="847"/>
        <v>-25.638939369999999</v>
      </c>
      <c r="L5857" s="9"/>
      <c r="M5857" s="11"/>
      <c r="N5857" s="11"/>
      <c r="O5857" s="11"/>
      <c r="P5857" s="13"/>
      <c r="Q5857" s="11"/>
      <c r="R5857" s="11"/>
      <c r="S5857" s="11"/>
    </row>
    <row r="5858" spans="2:19" x14ac:dyDescent="0.2">
      <c r="B5858" s="11"/>
      <c r="D5858" s="14"/>
      <c r="F5858" s="11"/>
      <c r="G5858" s="11"/>
      <c r="H5858" s="15"/>
      <c r="I5858" s="11">
        <f t="shared" si="1"/>
        <v>0</v>
      </c>
      <c r="J5858" s="11"/>
      <c r="K5858" s="9">
        <f t="shared" ca="1" si="847"/>
        <v>-25.638939369999999</v>
      </c>
      <c r="L5858" s="9"/>
      <c r="M5858" s="11"/>
      <c r="N5858" s="11"/>
      <c r="O5858" s="11"/>
      <c r="P5858" s="13"/>
      <c r="Q5858" s="11"/>
      <c r="R5858" s="11"/>
      <c r="S5858" s="11"/>
    </row>
    <row r="5859" spans="2:19" x14ac:dyDescent="0.2">
      <c r="B5859" s="11"/>
      <c r="D5859" s="14"/>
      <c r="F5859" s="11"/>
      <c r="G5859" s="11"/>
      <c r="H5859" s="15"/>
      <c r="I5859" s="11">
        <f t="shared" si="1"/>
        <v>0</v>
      </c>
      <c r="J5859" s="11"/>
      <c r="K5859" s="9">
        <f t="shared" ca="1" si="847"/>
        <v>-25.638939369999999</v>
      </c>
      <c r="L5859" s="9"/>
      <c r="M5859" s="11"/>
      <c r="N5859" s="11"/>
      <c r="O5859" s="11"/>
      <c r="P5859" s="13"/>
      <c r="Q5859" s="11"/>
      <c r="R5859" s="11"/>
      <c r="S5859" s="11"/>
    </row>
    <row r="5860" spans="2:19" x14ac:dyDescent="0.2">
      <c r="B5860" s="11"/>
      <c r="D5860" s="14"/>
      <c r="F5860" s="11"/>
      <c r="G5860" s="11"/>
      <c r="H5860" s="15"/>
      <c r="I5860" s="11">
        <f t="shared" si="1"/>
        <v>0</v>
      </c>
      <c r="J5860" s="11"/>
      <c r="K5860" s="9">
        <f t="shared" ca="1" si="847"/>
        <v>-25.638939369999999</v>
      </c>
      <c r="L5860" s="9"/>
      <c r="M5860" s="11"/>
      <c r="N5860" s="11"/>
      <c r="O5860" s="11"/>
      <c r="P5860" s="13"/>
      <c r="Q5860" s="11"/>
      <c r="R5860" s="11"/>
      <c r="S5860" s="11"/>
    </row>
    <row r="5861" spans="2:19" x14ac:dyDescent="0.2">
      <c r="B5861" s="11"/>
      <c r="D5861" s="14"/>
      <c r="F5861" s="11"/>
      <c r="G5861" s="11"/>
      <c r="H5861" s="15"/>
      <c r="I5861" s="11">
        <f t="shared" si="1"/>
        <v>0</v>
      </c>
      <c r="J5861" s="11"/>
      <c r="K5861" s="9">
        <f t="shared" ca="1" si="847"/>
        <v>-25.638939369999999</v>
      </c>
      <c r="L5861" s="9"/>
      <c r="M5861" s="11"/>
      <c r="N5861" s="11"/>
      <c r="O5861" s="11"/>
      <c r="P5861" s="13"/>
      <c r="Q5861" s="11"/>
      <c r="R5861" s="11"/>
      <c r="S5861" s="11"/>
    </row>
    <row r="5862" spans="2:19" x14ac:dyDescent="0.2">
      <c r="B5862" s="11"/>
      <c r="D5862" s="14"/>
      <c r="F5862" s="11"/>
      <c r="G5862" s="11"/>
      <c r="H5862" s="15"/>
      <c r="I5862" s="11">
        <f t="shared" si="1"/>
        <v>0</v>
      </c>
      <c r="J5862" s="11"/>
      <c r="K5862" s="9">
        <f t="shared" ca="1" si="847"/>
        <v>-25.638939369999999</v>
      </c>
      <c r="L5862" s="9"/>
      <c r="M5862" s="11"/>
      <c r="N5862" s="11"/>
      <c r="O5862" s="11"/>
      <c r="P5862" s="13"/>
      <c r="Q5862" s="11"/>
      <c r="R5862" s="11"/>
      <c r="S5862" s="11"/>
    </row>
    <row r="5863" spans="2:19" x14ac:dyDescent="0.2">
      <c r="B5863" s="11"/>
      <c r="D5863" s="14"/>
      <c r="F5863" s="11"/>
      <c r="G5863" s="11"/>
      <c r="H5863" s="15"/>
      <c r="I5863" s="11">
        <f t="shared" si="1"/>
        <v>0</v>
      </c>
      <c r="J5863" s="11"/>
      <c r="K5863" s="9">
        <f t="shared" ca="1" si="847"/>
        <v>-25.638939369999999</v>
      </c>
      <c r="L5863" s="9"/>
      <c r="M5863" s="11"/>
      <c r="N5863" s="11"/>
      <c r="O5863" s="11"/>
      <c r="P5863" s="13"/>
      <c r="Q5863" s="11"/>
      <c r="R5863" s="11"/>
      <c r="S5863" s="11"/>
    </row>
    <row r="5864" spans="2:19" x14ac:dyDescent="0.2">
      <c r="B5864" s="11"/>
      <c r="D5864" s="14"/>
      <c r="F5864" s="11"/>
      <c r="G5864" s="11"/>
      <c r="H5864" s="15"/>
      <c r="I5864" s="11">
        <f t="shared" si="1"/>
        <v>0</v>
      </c>
      <c r="J5864" s="11"/>
      <c r="K5864" s="9">
        <f t="shared" ca="1" si="847"/>
        <v>-25.638939369999999</v>
      </c>
      <c r="L5864" s="9"/>
      <c r="M5864" s="11"/>
      <c r="N5864" s="11"/>
      <c r="O5864" s="11"/>
      <c r="P5864" s="13"/>
      <c r="Q5864" s="11"/>
      <c r="R5864" s="11"/>
      <c r="S5864" s="11"/>
    </row>
    <row r="5865" spans="2:19" x14ac:dyDescent="0.2">
      <c r="B5865" s="11"/>
      <c r="D5865" s="14"/>
      <c r="F5865" s="11"/>
      <c r="G5865" s="11"/>
      <c r="H5865" s="15"/>
      <c r="I5865" s="11">
        <f t="shared" si="1"/>
        <v>0</v>
      </c>
      <c r="J5865" s="11"/>
      <c r="K5865" s="9">
        <f t="shared" ca="1" si="847"/>
        <v>-25.638939369999999</v>
      </c>
      <c r="L5865" s="9"/>
      <c r="M5865" s="11"/>
      <c r="N5865" s="11"/>
      <c r="O5865" s="11"/>
      <c r="P5865" s="13"/>
      <c r="Q5865" s="11"/>
      <c r="R5865" s="11"/>
      <c r="S5865" s="11"/>
    </row>
    <row r="5866" spans="2:19" x14ac:dyDescent="0.2">
      <c r="B5866" s="11"/>
      <c r="D5866" s="14"/>
      <c r="F5866" s="11"/>
      <c r="G5866" s="11"/>
      <c r="H5866" s="15"/>
      <c r="I5866" s="11">
        <f t="shared" si="1"/>
        <v>0</v>
      </c>
      <c r="J5866" s="11"/>
      <c r="K5866" s="9">
        <f t="shared" ca="1" si="847"/>
        <v>-25.638939369999999</v>
      </c>
      <c r="L5866" s="9"/>
      <c r="M5866" s="11"/>
      <c r="N5866" s="11"/>
      <c r="O5866" s="11"/>
      <c r="P5866" s="13"/>
      <c r="Q5866" s="11"/>
      <c r="R5866" s="11"/>
      <c r="S5866" s="11"/>
    </row>
    <row r="5867" spans="2:19" x14ac:dyDescent="0.2">
      <c r="B5867" s="11"/>
      <c r="D5867" s="14"/>
      <c r="F5867" s="11"/>
      <c r="G5867" s="11"/>
      <c r="H5867" s="15"/>
      <c r="I5867" s="11">
        <f t="shared" si="1"/>
        <v>0</v>
      </c>
      <c r="J5867" s="11"/>
      <c r="K5867" s="9">
        <f t="shared" ca="1" si="847"/>
        <v>-25.638939369999999</v>
      </c>
      <c r="L5867" s="9"/>
      <c r="M5867" s="11"/>
      <c r="N5867" s="11"/>
      <c r="O5867" s="11"/>
      <c r="P5867" s="13"/>
      <c r="Q5867" s="11"/>
      <c r="R5867" s="11"/>
      <c r="S5867" s="11"/>
    </row>
    <row r="5868" spans="2:19" x14ac:dyDescent="0.2">
      <c r="B5868" s="11"/>
      <c r="D5868" s="14"/>
      <c r="F5868" s="11"/>
      <c r="G5868" s="11"/>
      <c r="H5868" s="15"/>
      <c r="I5868" s="11">
        <f t="shared" si="1"/>
        <v>0</v>
      </c>
      <c r="J5868" s="11"/>
      <c r="K5868" s="9">
        <f t="shared" ca="1" si="847"/>
        <v>-25.638939369999999</v>
      </c>
      <c r="L5868" s="9"/>
      <c r="M5868" s="11"/>
      <c r="N5868" s="11"/>
      <c r="O5868" s="11"/>
      <c r="P5868" s="13"/>
      <c r="Q5868" s="11"/>
      <c r="R5868" s="11"/>
      <c r="S5868" s="11"/>
    </row>
    <row r="5869" spans="2:19" x14ac:dyDescent="0.2">
      <c r="B5869" s="11"/>
      <c r="D5869" s="14"/>
      <c r="F5869" s="11"/>
      <c r="G5869" s="11"/>
      <c r="H5869" s="15"/>
      <c r="I5869" s="11">
        <f t="shared" si="1"/>
        <v>0</v>
      </c>
      <c r="J5869" s="11"/>
      <c r="K5869" s="9">
        <f t="shared" ca="1" si="847"/>
        <v>-25.638939369999999</v>
      </c>
      <c r="L5869" s="9"/>
      <c r="M5869" s="11"/>
      <c r="N5869" s="11"/>
      <c r="O5869" s="11"/>
      <c r="P5869" s="13"/>
      <c r="Q5869" s="11"/>
      <c r="R5869" s="11"/>
      <c r="S5869" s="11"/>
    </row>
    <row r="5870" spans="2:19" x14ac:dyDescent="0.2">
      <c r="B5870" s="11"/>
      <c r="D5870" s="14"/>
      <c r="F5870" s="11"/>
      <c r="G5870" s="11"/>
      <c r="H5870" s="15"/>
      <c r="I5870" s="11">
        <f t="shared" si="1"/>
        <v>0</v>
      </c>
      <c r="J5870" s="11"/>
      <c r="K5870" s="9">
        <f t="shared" ca="1" si="847"/>
        <v>-25.638939369999999</v>
      </c>
      <c r="L5870" s="9"/>
      <c r="M5870" s="11"/>
      <c r="N5870" s="11"/>
      <c r="O5870" s="11"/>
      <c r="P5870" s="13"/>
      <c r="Q5870" s="11"/>
      <c r="R5870" s="11"/>
      <c r="S5870" s="11"/>
    </row>
    <row r="5871" spans="2:19" x14ac:dyDescent="0.2">
      <c r="B5871" s="11"/>
      <c r="D5871" s="14"/>
      <c r="F5871" s="11"/>
      <c r="G5871" s="11"/>
      <c r="H5871" s="15"/>
      <c r="I5871" s="11">
        <f t="shared" si="1"/>
        <v>0</v>
      </c>
      <c r="J5871" s="11"/>
      <c r="K5871" s="9">
        <f t="shared" ca="1" si="847"/>
        <v>-25.638939369999999</v>
      </c>
      <c r="L5871" s="9"/>
      <c r="M5871" s="11"/>
      <c r="N5871" s="11"/>
      <c r="O5871" s="11"/>
      <c r="P5871" s="13"/>
      <c r="Q5871" s="11"/>
      <c r="R5871" s="11"/>
      <c r="S5871" s="11"/>
    </row>
    <row r="5872" spans="2:19" x14ac:dyDescent="0.2">
      <c r="B5872" s="11"/>
      <c r="D5872" s="14"/>
      <c r="F5872" s="11"/>
      <c r="G5872" s="11"/>
      <c r="H5872" s="15"/>
      <c r="I5872" s="11">
        <f t="shared" si="1"/>
        <v>0</v>
      </c>
      <c r="J5872" s="11"/>
      <c r="K5872" s="9">
        <f t="shared" ca="1" si="847"/>
        <v>-25.638939369999999</v>
      </c>
      <c r="L5872" s="9"/>
      <c r="M5872" s="11"/>
      <c r="N5872" s="11"/>
      <c r="O5872" s="11"/>
      <c r="P5872" s="13"/>
      <c r="Q5872" s="11"/>
      <c r="R5872" s="11"/>
      <c r="S5872" s="11"/>
    </row>
    <row r="5873" spans="2:19" x14ac:dyDescent="0.2">
      <c r="B5873" s="11"/>
      <c r="D5873" s="14"/>
      <c r="F5873" s="11"/>
      <c r="G5873" s="11"/>
      <c r="H5873" s="15"/>
      <c r="I5873" s="11">
        <f t="shared" si="1"/>
        <v>0</v>
      </c>
      <c r="J5873" s="11"/>
      <c r="K5873" s="9">
        <f t="shared" ca="1" si="847"/>
        <v>-25.638939369999999</v>
      </c>
      <c r="L5873" s="9"/>
      <c r="M5873" s="11"/>
      <c r="N5873" s="11"/>
      <c r="O5873" s="11"/>
      <c r="P5873" s="13"/>
      <c r="Q5873" s="11"/>
      <c r="R5873" s="11"/>
      <c r="S5873" s="11"/>
    </row>
    <row r="5874" spans="2:19" x14ac:dyDescent="0.2">
      <c r="B5874" s="11"/>
      <c r="D5874" s="14"/>
      <c r="F5874" s="11"/>
      <c r="G5874" s="11"/>
      <c r="H5874" s="15"/>
      <c r="I5874" s="11">
        <f t="shared" si="1"/>
        <v>0</v>
      </c>
      <c r="J5874" s="11"/>
      <c r="K5874" s="9">
        <f t="shared" ca="1" si="847"/>
        <v>-25.638939369999999</v>
      </c>
      <c r="L5874" s="9"/>
      <c r="M5874" s="11"/>
      <c r="N5874" s="11"/>
      <c r="O5874" s="11"/>
      <c r="P5874" s="13"/>
      <c r="Q5874" s="11"/>
      <c r="R5874" s="11"/>
      <c r="S5874" s="11"/>
    </row>
    <row r="5875" spans="2:19" x14ac:dyDescent="0.2">
      <c r="B5875" s="11"/>
      <c r="D5875" s="14"/>
      <c r="F5875" s="11"/>
      <c r="G5875" s="11"/>
      <c r="H5875" s="15"/>
      <c r="I5875" s="11">
        <f t="shared" si="1"/>
        <v>0</v>
      </c>
      <c r="J5875" s="11"/>
      <c r="K5875" s="9">
        <f t="shared" ca="1" si="847"/>
        <v>-25.638939369999999</v>
      </c>
      <c r="L5875" s="9"/>
      <c r="M5875" s="11"/>
      <c r="N5875" s="11"/>
      <c r="O5875" s="11"/>
      <c r="P5875" s="13"/>
      <c r="Q5875" s="11"/>
      <c r="R5875" s="11"/>
      <c r="S5875" s="11"/>
    </row>
    <row r="5876" spans="2:19" x14ac:dyDescent="0.2">
      <c r="B5876" s="11"/>
      <c r="D5876" s="14"/>
      <c r="F5876" s="11"/>
      <c r="G5876" s="11"/>
      <c r="H5876" s="15"/>
      <c r="I5876" s="11">
        <f t="shared" si="1"/>
        <v>0</v>
      </c>
      <c r="J5876" s="11"/>
      <c r="K5876" s="9">
        <f t="shared" ca="1" si="847"/>
        <v>-25.638939369999999</v>
      </c>
      <c r="L5876" s="9"/>
      <c r="M5876" s="11"/>
      <c r="N5876" s="11"/>
      <c r="O5876" s="11"/>
      <c r="P5876" s="13"/>
      <c r="Q5876" s="11"/>
      <c r="R5876" s="11"/>
      <c r="S5876" s="11"/>
    </row>
    <row r="5877" spans="2:19" x14ac:dyDescent="0.2">
      <c r="B5877" s="11"/>
      <c r="D5877" s="14"/>
      <c r="F5877" s="11"/>
      <c r="G5877" s="11"/>
      <c r="H5877" s="15"/>
      <c r="I5877" s="11">
        <f t="shared" si="1"/>
        <v>0</v>
      </c>
      <c r="J5877" s="11"/>
      <c r="K5877" s="9">
        <f t="shared" ca="1" si="847"/>
        <v>-25.638939369999999</v>
      </c>
      <c r="L5877" s="9"/>
      <c r="M5877" s="11"/>
      <c r="N5877" s="11"/>
      <c r="O5877" s="11"/>
      <c r="P5877" s="13"/>
      <c r="Q5877" s="11"/>
      <c r="R5877" s="11"/>
      <c r="S5877" s="11"/>
    </row>
    <row r="5878" spans="2:19" x14ac:dyDescent="0.2">
      <c r="B5878" s="11"/>
      <c r="D5878" s="14"/>
      <c r="F5878" s="11"/>
      <c r="G5878" s="11"/>
      <c r="H5878" s="15"/>
      <c r="I5878" s="11">
        <f t="shared" si="1"/>
        <v>0</v>
      </c>
      <c r="J5878" s="11"/>
      <c r="K5878" s="9">
        <f t="shared" ca="1" si="847"/>
        <v>-25.638939369999999</v>
      </c>
      <c r="L5878" s="9"/>
      <c r="M5878" s="11"/>
      <c r="N5878" s="11"/>
      <c r="O5878" s="11"/>
      <c r="P5878" s="13"/>
      <c r="Q5878" s="11"/>
      <c r="R5878" s="11"/>
      <c r="S5878" s="11"/>
    </row>
    <row r="5879" spans="2:19" x14ac:dyDescent="0.2">
      <c r="B5879" s="11"/>
      <c r="D5879" s="14"/>
      <c r="F5879" s="11"/>
      <c r="G5879" s="11"/>
      <c r="H5879" s="15"/>
      <c r="I5879" s="11">
        <f t="shared" si="1"/>
        <v>0</v>
      </c>
      <c r="J5879" s="11"/>
      <c r="K5879" s="9">
        <f t="shared" ca="1" si="847"/>
        <v>-25.638939369999999</v>
      </c>
      <c r="L5879" s="9"/>
      <c r="M5879" s="11"/>
      <c r="N5879" s="11"/>
      <c r="O5879" s="11"/>
      <c r="P5879" s="13"/>
      <c r="Q5879" s="11"/>
      <c r="R5879" s="11"/>
      <c r="S5879" s="11"/>
    </row>
    <row r="5880" spans="2:19" x14ac:dyDescent="0.2">
      <c r="B5880" s="11"/>
      <c r="D5880" s="14"/>
      <c r="F5880" s="11"/>
      <c r="G5880" s="11"/>
      <c r="H5880" s="15"/>
      <c r="I5880" s="11">
        <f t="shared" si="1"/>
        <v>0</v>
      </c>
      <c r="J5880" s="11"/>
      <c r="K5880" s="9">
        <f t="shared" ca="1" si="847"/>
        <v>-25.638939369999999</v>
      </c>
      <c r="L5880" s="9"/>
      <c r="M5880" s="11"/>
      <c r="N5880" s="11"/>
      <c r="O5880" s="11"/>
      <c r="P5880" s="13"/>
      <c r="Q5880" s="11"/>
      <c r="R5880" s="11"/>
      <c r="S5880" s="11"/>
    </row>
    <row r="5881" spans="2:19" x14ac:dyDescent="0.2">
      <c r="B5881" s="11"/>
      <c r="D5881" s="14"/>
      <c r="F5881" s="11"/>
      <c r="G5881" s="11"/>
      <c r="H5881" s="15"/>
      <c r="I5881" s="11">
        <f t="shared" si="1"/>
        <v>0</v>
      </c>
      <c r="J5881" s="11"/>
      <c r="K5881" s="9">
        <f t="shared" ca="1" si="847"/>
        <v>-25.638939369999999</v>
      </c>
      <c r="L5881" s="9"/>
      <c r="M5881" s="11"/>
      <c r="N5881" s="11"/>
      <c r="O5881" s="11"/>
      <c r="P5881" s="13"/>
      <c r="Q5881" s="11"/>
      <c r="R5881" s="11"/>
      <c r="S5881" s="11"/>
    </row>
    <row r="5882" spans="2:19" x14ac:dyDescent="0.2">
      <c r="B5882" s="11"/>
      <c r="D5882" s="14"/>
      <c r="F5882" s="11"/>
      <c r="G5882" s="11"/>
      <c r="H5882" s="15"/>
      <c r="I5882" s="11">
        <f t="shared" si="1"/>
        <v>0</v>
      </c>
      <c r="J5882" s="11"/>
      <c r="K5882" s="9">
        <f t="shared" ca="1" si="847"/>
        <v>-25.638939369999999</v>
      </c>
      <c r="L5882" s="9"/>
      <c r="M5882" s="11"/>
      <c r="N5882" s="11"/>
      <c r="O5882" s="11"/>
      <c r="P5882" s="13"/>
      <c r="Q5882" s="11"/>
      <c r="R5882" s="11"/>
      <c r="S5882" s="11"/>
    </row>
    <row r="5883" spans="2:19" x14ac:dyDescent="0.2">
      <c r="B5883" s="11"/>
      <c r="D5883" s="14"/>
      <c r="F5883" s="11"/>
      <c r="G5883" s="11"/>
      <c r="H5883" s="15"/>
      <c r="I5883" s="11">
        <f t="shared" si="1"/>
        <v>0</v>
      </c>
      <c r="J5883" s="11"/>
      <c r="K5883" s="9">
        <f t="shared" ca="1" si="847"/>
        <v>-25.638939369999999</v>
      </c>
      <c r="L5883" s="9"/>
      <c r="M5883" s="11"/>
      <c r="N5883" s="11"/>
      <c r="O5883" s="11"/>
      <c r="P5883" s="13"/>
      <c r="Q5883" s="11"/>
      <c r="R5883" s="11"/>
      <c r="S5883" s="11"/>
    </row>
    <row r="5884" spans="2:19" x14ac:dyDescent="0.2">
      <c r="B5884" s="11"/>
      <c r="D5884" s="14"/>
      <c r="F5884" s="11"/>
      <c r="G5884" s="11"/>
      <c r="H5884" s="15"/>
      <c r="I5884" s="11">
        <f t="shared" si="1"/>
        <v>0</v>
      </c>
      <c r="J5884" s="11"/>
      <c r="K5884" s="9">
        <f t="shared" ca="1" si="847"/>
        <v>-25.638939369999999</v>
      </c>
      <c r="L5884" s="9"/>
      <c r="M5884" s="11"/>
      <c r="N5884" s="11"/>
      <c r="O5884" s="11"/>
      <c r="P5884" s="13"/>
      <c r="Q5884" s="11"/>
      <c r="R5884" s="11"/>
      <c r="S5884" s="11"/>
    </row>
    <row r="5885" spans="2:19" x14ac:dyDescent="0.2">
      <c r="B5885" s="11"/>
      <c r="D5885" s="14"/>
      <c r="F5885" s="11"/>
      <c r="G5885" s="11"/>
      <c r="H5885" s="15"/>
      <c r="I5885" s="11">
        <f t="shared" si="1"/>
        <v>0</v>
      </c>
      <c r="J5885" s="11"/>
      <c r="K5885" s="9">
        <f t="shared" ca="1" si="847"/>
        <v>-25.638939369999999</v>
      </c>
      <c r="L5885" s="9"/>
      <c r="M5885" s="11"/>
      <c r="N5885" s="11"/>
      <c r="O5885" s="11"/>
      <c r="P5885" s="13"/>
      <c r="Q5885" s="11"/>
      <c r="R5885" s="11"/>
      <c r="S5885" s="11"/>
    </row>
    <row r="5886" spans="2:19" x14ac:dyDescent="0.2">
      <c r="B5886" s="11"/>
      <c r="D5886" s="14"/>
      <c r="F5886" s="11"/>
      <c r="G5886" s="11"/>
      <c r="H5886" s="15"/>
      <c r="I5886" s="11">
        <f t="shared" si="1"/>
        <v>0</v>
      </c>
      <c r="J5886" s="11"/>
      <c r="K5886" s="9">
        <f t="shared" ca="1" si="847"/>
        <v>-25.638939369999999</v>
      </c>
      <c r="L5886" s="9"/>
      <c r="M5886" s="11"/>
      <c r="N5886" s="11"/>
      <c r="O5886" s="11"/>
      <c r="P5886" s="13"/>
      <c r="Q5886" s="11"/>
      <c r="R5886" s="11"/>
      <c r="S5886" s="11"/>
    </row>
    <row r="5887" spans="2:19" x14ac:dyDescent="0.2">
      <c r="B5887" s="11"/>
      <c r="D5887" s="14"/>
      <c r="F5887" s="11"/>
      <c r="G5887" s="11"/>
      <c r="H5887" s="15"/>
      <c r="I5887" s="11">
        <f t="shared" si="1"/>
        <v>0</v>
      </c>
      <c r="J5887" s="11"/>
      <c r="K5887" s="9">
        <f t="shared" ca="1" si="847"/>
        <v>-25.638939369999999</v>
      </c>
      <c r="L5887" s="9"/>
      <c r="M5887" s="11"/>
      <c r="N5887" s="11"/>
      <c r="O5887" s="11"/>
      <c r="P5887" s="13"/>
      <c r="Q5887" s="11"/>
      <c r="R5887" s="11"/>
      <c r="S5887" s="11"/>
    </row>
    <row r="5888" spans="2:19" x14ac:dyDescent="0.2">
      <c r="B5888" s="11"/>
      <c r="D5888" s="14"/>
      <c r="F5888" s="11"/>
      <c r="G5888" s="11"/>
      <c r="H5888" s="15"/>
      <c r="I5888" s="11">
        <f t="shared" si="1"/>
        <v>0</v>
      </c>
      <c r="J5888" s="11"/>
      <c r="K5888" s="9">
        <f t="shared" ca="1" si="847"/>
        <v>-25.638939369999999</v>
      </c>
      <c r="L5888" s="9"/>
      <c r="M5888" s="11"/>
      <c r="N5888" s="11"/>
      <c r="O5888" s="11"/>
      <c r="P5888" s="13"/>
      <c r="Q5888" s="11"/>
      <c r="R5888" s="11"/>
      <c r="S5888" s="11"/>
    </row>
    <row r="5889" spans="2:19" x14ac:dyDescent="0.2">
      <c r="B5889" s="11"/>
      <c r="D5889" s="14"/>
      <c r="F5889" s="11"/>
      <c r="G5889" s="11"/>
      <c r="H5889" s="15"/>
      <c r="I5889" s="11">
        <f t="shared" si="1"/>
        <v>0</v>
      </c>
      <c r="J5889" s="11"/>
      <c r="K5889" s="9">
        <f t="shared" ca="1" si="847"/>
        <v>-25.638939369999999</v>
      </c>
      <c r="L5889" s="9"/>
      <c r="M5889" s="11"/>
      <c r="N5889" s="11"/>
      <c r="O5889" s="11"/>
      <c r="P5889" s="13"/>
      <c r="Q5889" s="11"/>
      <c r="R5889" s="11"/>
      <c r="S5889" s="11"/>
    </row>
    <row r="5890" spans="2:19" x14ac:dyDescent="0.2">
      <c r="B5890" s="11"/>
      <c r="D5890" s="14"/>
      <c r="F5890" s="11"/>
      <c r="G5890" s="11"/>
      <c r="H5890" s="15"/>
      <c r="I5890" s="11">
        <f t="shared" si="1"/>
        <v>0</v>
      </c>
      <c r="J5890" s="11"/>
      <c r="K5890" s="9">
        <f t="shared" ca="1" si="847"/>
        <v>-25.638939369999999</v>
      </c>
      <c r="L5890" s="9"/>
      <c r="M5890" s="11"/>
      <c r="N5890" s="11"/>
      <c r="O5890" s="11"/>
      <c r="P5890" s="13"/>
      <c r="Q5890" s="11"/>
      <c r="R5890" s="11"/>
      <c r="S5890" s="11"/>
    </row>
    <row r="5891" spans="2:19" x14ac:dyDescent="0.2">
      <c r="B5891" s="11"/>
      <c r="D5891" s="14"/>
      <c r="F5891" s="11"/>
      <c r="G5891" s="11"/>
      <c r="H5891" s="15"/>
      <c r="I5891" s="11">
        <f t="shared" si="1"/>
        <v>0</v>
      </c>
      <c r="J5891" s="11"/>
      <c r="K5891" s="9">
        <f t="shared" ref="K5891:K5954" ca="1" si="848">K5890+J5890*DeltaT</f>
        <v>-25.638939369999999</v>
      </c>
      <c r="L5891" s="9"/>
      <c r="M5891" s="11"/>
      <c r="N5891" s="11"/>
      <c r="O5891" s="11"/>
      <c r="P5891" s="13"/>
      <c r="Q5891" s="11"/>
      <c r="R5891" s="11"/>
      <c r="S5891" s="11"/>
    </row>
    <row r="5892" spans="2:19" x14ac:dyDescent="0.2">
      <c r="B5892" s="11"/>
      <c r="D5892" s="14"/>
      <c r="F5892" s="11"/>
      <c r="G5892" s="11"/>
      <c r="H5892" s="15"/>
      <c r="I5892" s="11">
        <f t="shared" si="1"/>
        <v>0</v>
      </c>
      <c r="J5892" s="11"/>
      <c r="K5892" s="9">
        <f t="shared" ca="1" si="848"/>
        <v>-25.638939369999999</v>
      </c>
      <c r="L5892" s="9"/>
      <c r="M5892" s="11"/>
      <c r="N5892" s="11"/>
      <c r="O5892" s="11"/>
      <c r="P5892" s="13"/>
      <c r="Q5892" s="11"/>
      <c r="R5892" s="11"/>
      <c r="S5892" s="11"/>
    </row>
    <row r="5893" spans="2:19" x14ac:dyDescent="0.2">
      <c r="B5893" s="11"/>
      <c r="D5893" s="14"/>
      <c r="F5893" s="11"/>
      <c r="G5893" s="11"/>
      <c r="H5893" s="15"/>
      <c r="I5893" s="11">
        <f t="shared" si="1"/>
        <v>0</v>
      </c>
      <c r="J5893" s="11"/>
      <c r="K5893" s="9">
        <f t="shared" ca="1" si="848"/>
        <v>-25.638939369999999</v>
      </c>
      <c r="L5893" s="9"/>
      <c r="M5893" s="11"/>
      <c r="N5893" s="11"/>
      <c r="O5893" s="11"/>
      <c r="P5893" s="13"/>
      <c r="Q5893" s="11"/>
      <c r="R5893" s="11"/>
      <c r="S5893" s="11"/>
    </row>
    <row r="5894" spans="2:19" x14ac:dyDescent="0.2">
      <c r="B5894" s="11"/>
      <c r="D5894" s="14"/>
      <c r="F5894" s="11"/>
      <c r="G5894" s="11"/>
      <c r="H5894" s="15"/>
      <c r="I5894" s="11">
        <f t="shared" si="1"/>
        <v>0</v>
      </c>
      <c r="J5894" s="11"/>
      <c r="K5894" s="9">
        <f t="shared" ca="1" si="848"/>
        <v>-25.638939369999999</v>
      </c>
      <c r="L5894" s="9"/>
      <c r="M5894" s="11"/>
      <c r="N5894" s="11"/>
      <c r="O5894" s="11"/>
      <c r="P5894" s="13"/>
      <c r="Q5894" s="11"/>
      <c r="R5894" s="11"/>
      <c r="S5894" s="11"/>
    </row>
    <row r="5895" spans="2:19" x14ac:dyDescent="0.2">
      <c r="B5895" s="11"/>
      <c r="D5895" s="14"/>
      <c r="F5895" s="11"/>
      <c r="G5895" s="11"/>
      <c r="H5895" s="15"/>
      <c r="I5895" s="11">
        <f t="shared" si="1"/>
        <v>0</v>
      </c>
      <c r="J5895" s="11"/>
      <c r="K5895" s="9">
        <f t="shared" ca="1" si="848"/>
        <v>-25.638939369999999</v>
      </c>
      <c r="L5895" s="9"/>
      <c r="M5895" s="11"/>
      <c r="N5895" s="11"/>
      <c r="O5895" s="11"/>
      <c r="P5895" s="13"/>
      <c r="Q5895" s="11"/>
      <c r="R5895" s="11"/>
      <c r="S5895" s="11"/>
    </row>
    <row r="5896" spans="2:19" x14ac:dyDescent="0.2">
      <c r="B5896" s="11"/>
      <c r="D5896" s="14"/>
      <c r="F5896" s="11"/>
      <c r="G5896" s="11"/>
      <c r="H5896" s="15"/>
      <c r="I5896" s="11">
        <f t="shared" si="1"/>
        <v>0</v>
      </c>
      <c r="J5896" s="11"/>
      <c r="K5896" s="9">
        <f t="shared" ca="1" si="848"/>
        <v>-25.638939369999999</v>
      </c>
      <c r="L5896" s="9"/>
      <c r="M5896" s="11"/>
      <c r="N5896" s="11"/>
      <c r="O5896" s="11"/>
      <c r="P5896" s="13"/>
      <c r="Q5896" s="11"/>
      <c r="R5896" s="11"/>
      <c r="S5896" s="11"/>
    </row>
    <row r="5897" spans="2:19" x14ac:dyDescent="0.2">
      <c r="B5897" s="11"/>
      <c r="D5897" s="14"/>
      <c r="F5897" s="11"/>
      <c r="G5897" s="11"/>
      <c r="H5897" s="15"/>
      <c r="I5897" s="11">
        <f t="shared" si="1"/>
        <v>0</v>
      </c>
      <c r="J5897" s="11"/>
      <c r="K5897" s="9">
        <f t="shared" ca="1" si="848"/>
        <v>-25.638939369999999</v>
      </c>
      <c r="L5897" s="9"/>
      <c r="M5897" s="11"/>
      <c r="N5897" s="11"/>
      <c r="O5897" s="11"/>
      <c r="P5897" s="13"/>
      <c r="Q5897" s="11"/>
      <c r="R5897" s="11"/>
      <c r="S5897" s="11"/>
    </row>
    <row r="5898" spans="2:19" x14ac:dyDescent="0.2">
      <c r="B5898" s="11"/>
      <c r="D5898" s="14"/>
      <c r="F5898" s="11"/>
      <c r="G5898" s="11"/>
      <c r="H5898" s="15"/>
      <c r="I5898" s="11">
        <f t="shared" si="1"/>
        <v>0</v>
      </c>
      <c r="J5898" s="11"/>
      <c r="K5898" s="9">
        <f t="shared" ca="1" si="848"/>
        <v>-25.638939369999999</v>
      </c>
      <c r="L5898" s="9"/>
      <c r="M5898" s="11"/>
      <c r="N5898" s="11"/>
      <c r="O5898" s="11"/>
      <c r="P5898" s="13"/>
      <c r="Q5898" s="11"/>
      <c r="R5898" s="11"/>
      <c r="S5898" s="11"/>
    </row>
    <row r="5899" spans="2:19" x14ac:dyDescent="0.2">
      <c r="B5899" s="11"/>
      <c r="D5899" s="14"/>
      <c r="F5899" s="11"/>
      <c r="G5899" s="11"/>
      <c r="H5899" s="15"/>
      <c r="I5899" s="11">
        <f t="shared" si="1"/>
        <v>0</v>
      </c>
      <c r="J5899" s="11"/>
      <c r="K5899" s="9">
        <f t="shared" ca="1" si="848"/>
        <v>-25.638939369999999</v>
      </c>
      <c r="L5899" s="9"/>
      <c r="M5899" s="11"/>
      <c r="N5899" s="11"/>
      <c r="O5899" s="11"/>
      <c r="P5899" s="13"/>
      <c r="Q5899" s="11"/>
      <c r="R5899" s="11"/>
      <c r="S5899" s="11"/>
    </row>
    <row r="5900" spans="2:19" x14ac:dyDescent="0.2">
      <c r="B5900" s="11"/>
      <c r="D5900" s="14"/>
      <c r="F5900" s="11"/>
      <c r="G5900" s="11"/>
      <c r="H5900" s="15"/>
      <c r="I5900" s="11">
        <f t="shared" si="1"/>
        <v>0</v>
      </c>
      <c r="J5900" s="11"/>
      <c r="K5900" s="9">
        <f t="shared" ca="1" si="848"/>
        <v>-25.638939369999999</v>
      </c>
      <c r="L5900" s="9"/>
      <c r="M5900" s="11"/>
      <c r="N5900" s="11"/>
      <c r="O5900" s="11"/>
      <c r="P5900" s="13"/>
      <c r="Q5900" s="11"/>
      <c r="R5900" s="11"/>
      <c r="S5900" s="11"/>
    </row>
    <row r="5901" spans="2:19" x14ac:dyDescent="0.2">
      <c r="B5901" s="11"/>
      <c r="D5901" s="14"/>
      <c r="F5901" s="11"/>
      <c r="G5901" s="11"/>
      <c r="H5901" s="15"/>
      <c r="I5901" s="11">
        <f t="shared" si="1"/>
        <v>0</v>
      </c>
      <c r="J5901" s="11"/>
      <c r="K5901" s="9">
        <f t="shared" ca="1" si="848"/>
        <v>-25.638939369999999</v>
      </c>
      <c r="L5901" s="9"/>
      <c r="M5901" s="11"/>
      <c r="N5901" s="11"/>
      <c r="O5901" s="11"/>
      <c r="P5901" s="13"/>
      <c r="Q5901" s="11"/>
      <c r="R5901" s="11"/>
      <c r="S5901" s="11"/>
    </row>
    <row r="5902" spans="2:19" x14ac:dyDescent="0.2">
      <c r="B5902" s="11"/>
      <c r="D5902" s="14"/>
      <c r="F5902" s="11"/>
      <c r="G5902" s="11"/>
      <c r="H5902" s="15"/>
      <c r="I5902" s="11">
        <f t="shared" si="1"/>
        <v>0</v>
      </c>
      <c r="J5902" s="11"/>
      <c r="K5902" s="9">
        <f t="shared" ca="1" si="848"/>
        <v>-25.638939369999999</v>
      </c>
      <c r="L5902" s="9"/>
      <c r="M5902" s="11"/>
      <c r="N5902" s="11"/>
      <c r="O5902" s="11"/>
      <c r="P5902" s="13"/>
      <c r="Q5902" s="11"/>
      <c r="R5902" s="11"/>
      <c r="S5902" s="11"/>
    </row>
    <row r="5903" spans="2:19" x14ac:dyDescent="0.2">
      <c r="B5903" s="11"/>
      <c r="D5903" s="14"/>
      <c r="F5903" s="11"/>
      <c r="G5903" s="11"/>
      <c r="H5903" s="15"/>
      <c r="I5903" s="11">
        <f t="shared" si="1"/>
        <v>0</v>
      </c>
      <c r="J5903" s="11"/>
      <c r="K5903" s="9">
        <f t="shared" ca="1" si="848"/>
        <v>-25.638939369999999</v>
      </c>
      <c r="L5903" s="9"/>
      <c r="M5903" s="11"/>
      <c r="N5903" s="11"/>
      <c r="O5903" s="11"/>
      <c r="P5903" s="13"/>
      <c r="Q5903" s="11"/>
      <c r="R5903" s="11"/>
      <c r="S5903" s="11"/>
    </row>
    <row r="5904" spans="2:19" x14ac:dyDescent="0.2">
      <c r="B5904" s="11"/>
      <c r="D5904" s="14"/>
      <c r="F5904" s="11"/>
      <c r="G5904" s="11"/>
      <c r="H5904" s="15"/>
      <c r="I5904" s="11">
        <f t="shared" si="1"/>
        <v>0</v>
      </c>
      <c r="J5904" s="11"/>
      <c r="K5904" s="9">
        <f t="shared" ca="1" si="848"/>
        <v>-25.638939369999999</v>
      </c>
      <c r="L5904" s="9"/>
      <c r="M5904" s="11"/>
      <c r="N5904" s="11"/>
      <c r="O5904" s="11"/>
      <c r="P5904" s="13"/>
      <c r="Q5904" s="11"/>
      <c r="R5904" s="11"/>
      <c r="S5904" s="11"/>
    </row>
    <row r="5905" spans="2:19" x14ac:dyDescent="0.2">
      <c r="B5905" s="11"/>
      <c r="D5905" s="14"/>
      <c r="F5905" s="11"/>
      <c r="G5905" s="11"/>
      <c r="H5905" s="15"/>
      <c r="I5905" s="11">
        <f t="shared" si="1"/>
        <v>0</v>
      </c>
      <c r="J5905" s="11"/>
      <c r="K5905" s="9">
        <f t="shared" ca="1" si="848"/>
        <v>-25.638939369999999</v>
      </c>
      <c r="L5905" s="9"/>
      <c r="M5905" s="11"/>
      <c r="N5905" s="11"/>
      <c r="O5905" s="11"/>
      <c r="P5905" s="13"/>
      <c r="Q5905" s="11"/>
      <c r="R5905" s="11"/>
      <c r="S5905" s="11"/>
    </row>
    <row r="5906" spans="2:19" x14ac:dyDescent="0.2">
      <c r="B5906" s="11"/>
      <c r="D5906" s="14"/>
      <c r="F5906" s="11"/>
      <c r="G5906" s="11"/>
      <c r="H5906" s="15"/>
      <c r="I5906" s="11">
        <f t="shared" si="1"/>
        <v>0</v>
      </c>
      <c r="J5906" s="11"/>
      <c r="K5906" s="9">
        <f t="shared" ca="1" si="848"/>
        <v>-25.638939369999999</v>
      </c>
      <c r="L5906" s="9"/>
      <c r="M5906" s="11"/>
      <c r="N5906" s="11"/>
      <c r="O5906" s="11"/>
      <c r="P5906" s="13"/>
      <c r="Q5906" s="11"/>
      <c r="R5906" s="11"/>
      <c r="S5906" s="11"/>
    </row>
    <row r="5907" spans="2:19" x14ac:dyDescent="0.2">
      <c r="B5907" s="11"/>
      <c r="D5907" s="14"/>
      <c r="F5907" s="11"/>
      <c r="G5907" s="11"/>
      <c r="H5907" s="15"/>
      <c r="I5907" s="11">
        <f t="shared" si="1"/>
        <v>0</v>
      </c>
      <c r="J5907" s="11"/>
      <c r="K5907" s="9">
        <f t="shared" ca="1" si="848"/>
        <v>-25.638939369999999</v>
      </c>
      <c r="L5907" s="9"/>
      <c r="M5907" s="11"/>
      <c r="N5907" s="11"/>
      <c r="O5907" s="11"/>
      <c r="P5907" s="13"/>
      <c r="Q5907" s="11"/>
      <c r="R5907" s="11"/>
      <c r="S5907" s="11"/>
    </row>
    <row r="5908" spans="2:19" x14ac:dyDescent="0.2">
      <c r="B5908" s="11"/>
      <c r="D5908" s="14"/>
      <c r="F5908" s="11"/>
      <c r="G5908" s="11"/>
      <c r="H5908" s="15"/>
      <c r="I5908" s="11">
        <f t="shared" si="1"/>
        <v>0</v>
      </c>
      <c r="J5908" s="11"/>
      <c r="K5908" s="9">
        <f t="shared" ca="1" si="848"/>
        <v>-25.638939369999999</v>
      </c>
      <c r="L5908" s="9"/>
      <c r="M5908" s="11"/>
      <c r="N5908" s="11"/>
      <c r="O5908" s="11"/>
      <c r="P5908" s="13"/>
      <c r="Q5908" s="11"/>
      <c r="R5908" s="11"/>
      <c r="S5908" s="11"/>
    </row>
    <row r="5909" spans="2:19" x14ac:dyDescent="0.2">
      <c r="B5909" s="11"/>
      <c r="D5909" s="14"/>
      <c r="F5909" s="11"/>
      <c r="G5909" s="11"/>
      <c r="H5909" s="15"/>
      <c r="I5909" s="11">
        <f t="shared" si="1"/>
        <v>0</v>
      </c>
      <c r="J5909" s="11"/>
      <c r="K5909" s="9">
        <f t="shared" ca="1" si="848"/>
        <v>-25.638939369999999</v>
      </c>
      <c r="L5909" s="9"/>
      <c r="M5909" s="11"/>
      <c r="N5909" s="11"/>
      <c r="O5909" s="11"/>
      <c r="P5909" s="13"/>
      <c r="Q5909" s="11"/>
      <c r="R5909" s="11"/>
      <c r="S5909" s="11"/>
    </row>
    <row r="5910" spans="2:19" x14ac:dyDescent="0.2">
      <c r="B5910" s="11"/>
      <c r="D5910" s="14"/>
      <c r="F5910" s="11"/>
      <c r="G5910" s="11"/>
      <c r="H5910" s="15"/>
      <c r="I5910" s="11">
        <f t="shared" si="1"/>
        <v>0</v>
      </c>
      <c r="J5910" s="11"/>
      <c r="K5910" s="9">
        <f t="shared" ca="1" si="848"/>
        <v>-25.638939369999999</v>
      </c>
      <c r="L5910" s="9"/>
      <c r="M5910" s="11"/>
      <c r="N5910" s="11"/>
      <c r="O5910" s="11"/>
      <c r="P5910" s="13"/>
      <c r="Q5910" s="11"/>
      <c r="R5910" s="11"/>
      <c r="S5910" s="11"/>
    </row>
    <row r="5911" spans="2:19" x14ac:dyDescent="0.2">
      <c r="B5911" s="11"/>
      <c r="D5911" s="14"/>
      <c r="F5911" s="11"/>
      <c r="G5911" s="11"/>
      <c r="H5911" s="15"/>
      <c r="I5911" s="11">
        <f t="shared" si="1"/>
        <v>0</v>
      </c>
      <c r="J5911" s="11"/>
      <c r="K5911" s="9">
        <f t="shared" ca="1" si="848"/>
        <v>-25.638939369999999</v>
      </c>
      <c r="L5911" s="9"/>
      <c r="M5911" s="11"/>
      <c r="N5911" s="11"/>
      <c r="O5911" s="11"/>
      <c r="P5911" s="13"/>
      <c r="Q5911" s="11"/>
      <c r="R5911" s="11"/>
      <c r="S5911" s="11"/>
    </row>
    <row r="5912" spans="2:19" x14ac:dyDescent="0.2">
      <c r="B5912" s="11"/>
      <c r="D5912" s="14"/>
      <c r="F5912" s="11"/>
      <c r="G5912" s="11"/>
      <c r="H5912" s="15"/>
      <c r="I5912" s="11">
        <f t="shared" si="1"/>
        <v>0</v>
      </c>
      <c r="J5912" s="11"/>
      <c r="K5912" s="9">
        <f t="shared" ca="1" si="848"/>
        <v>-25.638939369999999</v>
      </c>
      <c r="L5912" s="9"/>
      <c r="M5912" s="11"/>
      <c r="N5912" s="11"/>
      <c r="O5912" s="11"/>
      <c r="P5912" s="13"/>
      <c r="Q5912" s="11"/>
      <c r="R5912" s="11"/>
      <c r="S5912" s="11"/>
    </row>
    <row r="5913" spans="2:19" x14ac:dyDescent="0.2">
      <c r="B5913" s="11"/>
      <c r="D5913" s="14"/>
      <c r="F5913" s="11"/>
      <c r="G5913" s="11"/>
      <c r="H5913" s="15"/>
      <c r="I5913" s="11">
        <f t="shared" si="1"/>
        <v>0</v>
      </c>
      <c r="J5913" s="11"/>
      <c r="K5913" s="9">
        <f t="shared" ca="1" si="848"/>
        <v>-25.638939369999999</v>
      </c>
      <c r="L5913" s="9"/>
      <c r="M5913" s="11"/>
      <c r="N5913" s="11"/>
      <c r="O5913" s="11"/>
      <c r="P5913" s="13"/>
      <c r="Q5913" s="11"/>
      <c r="R5913" s="11"/>
      <c r="S5913" s="11"/>
    </row>
    <row r="5914" spans="2:19" x14ac:dyDescent="0.2">
      <c r="B5914" s="11"/>
      <c r="D5914" s="14"/>
      <c r="F5914" s="11"/>
      <c r="G5914" s="11"/>
      <c r="H5914" s="15"/>
      <c r="I5914" s="11">
        <f t="shared" si="1"/>
        <v>0</v>
      </c>
      <c r="J5914" s="11"/>
      <c r="K5914" s="9">
        <f t="shared" ca="1" si="848"/>
        <v>-25.638939369999999</v>
      </c>
      <c r="L5914" s="9"/>
      <c r="M5914" s="11"/>
      <c r="N5914" s="11"/>
      <c r="O5914" s="11"/>
      <c r="P5914" s="13"/>
      <c r="Q5914" s="11"/>
      <c r="R5914" s="11"/>
      <c r="S5914" s="11"/>
    </row>
    <row r="5915" spans="2:19" x14ac:dyDescent="0.2">
      <c r="B5915" s="11"/>
      <c r="D5915" s="14"/>
      <c r="F5915" s="11"/>
      <c r="G5915" s="11"/>
      <c r="H5915" s="15"/>
      <c r="I5915" s="11">
        <f t="shared" si="1"/>
        <v>0</v>
      </c>
      <c r="J5915" s="11"/>
      <c r="K5915" s="9">
        <f t="shared" ca="1" si="848"/>
        <v>-25.638939369999999</v>
      </c>
      <c r="L5915" s="9"/>
      <c r="M5915" s="11"/>
      <c r="N5915" s="11"/>
      <c r="O5915" s="11"/>
      <c r="P5915" s="13"/>
      <c r="Q5915" s="11"/>
      <c r="R5915" s="11"/>
      <c r="S5915" s="11"/>
    </row>
    <row r="5916" spans="2:19" x14ac:dyDescent="0.2">
      <c r="B5916" s="11"/>
      <c r="D5916" s="14"/>
      <c r="F5916" s="11"/>
      <c r="G5916" s="11"/>
      <c r="H5916" s="15"/>
      <c r="I5916" s="11">
        <f t="shared" si="1"/>
        <v>0</v>
      </c>
      <c r="J5916" s="11"/>
      <c r="K5916" s="9">
        <f t="shared" ca="1" si="848"/>
        <v>-25.638939369999999</v>
      </c>
      <c r="L5916" s="9"/>
      <c r="M5916" s="11"/>
      <c r="N5916" s="11"/>
      <c r="O5916" s="11"/>
      <c r="P5916" s="13"/>
      <c r="Q5916" s="11"/>
      <c r="R5916" s="11"/>
      <c r="S5916" s="11"/>
    </row>
    <row r="5917" spans="2:19" x14ac:dyDescent="0.2">
      <c r="B5917" s="11"/>
      <c r="D5917" s="14"/>
      <c r="F5917" s="11"/>
      <c r="G5917" s="11"/>
      <c r="H5917" s="15"/>
      <c r="I5917" s="11">
        <f t="shared" si="1"/>
        <v>0</v>
      </c>
      <c r="J5917" s="11"/>
      <c r="K5917" s="9">
        <f t="shared" ca="1" si="848"/>
        <v>-25.638939369999999</v>
      </c>
      <c r="L5917" s="9"/>
      <c r="M5917" s="11"/>
      <c r="N5917" s="11"/>
      <c r="O5917" s="11"/>
      <c r="P5917" s="13"/>
      <c r="Q5917" s="11"/>
      <c r="R5917" s="11"/>
      <c r="S5917" s="11"/>
    </row>
    <row r="5918" spans="2:19" x14ac:dyDescent="0.2">
      <c r="B5918" s="11"/>
      <c r="D5918" s="14"/>
      <c r="F5918" s="11"/>
      <c r="G5918" s="11"/>
      <c r="H5918" s="15"/>
      <c r="I5918" s="11">
        <f t="shared" si="1"/>
        <v>0</v>
      </c>
      <c r="J5918" s="11"/>
      <c r="K5918" s="9">
        <f t="shared" ca="1" si="848"/>
        <v>-25.638939369999999</v>
      </c>
      <c r="L5918" s="9"/>
      <c r="M5918" s="11"/>
      <c r="N5918" s="11"/>
      <c r="O5918" s="11"/>
      <c r="P5918" s="13"/>
      <c r="Q5918" s="11"/>
      <c r="R5918" s="11"/>
      <c r="S5918" s="11"/>
    </row>
    <row r="5919" spans="2:19" x14ac:dyDescent="0.2">
      <c r="B5919" s="11"/>
      <c r="D5919" s="14"/>
      <c r="F5919" s="11"/>
      <c r="G5919" s="11"/>
      <c r="H5919" s="15"/>
      <c r="I5919" s="11">
        <f t="shared" si="1"/>
        <v>0</v>
      </c>
      <c r="J5919" s="11"/>
      <c r="K5919" s="9">
        <f t="shared" ca="1" si="848"/>
        <v>-25.638939369999999</v>
      </c>
      <c r="L5919" s="9"/>
      <c r="M5919" s="11"/>
      <c r="N5919" s="11"/>
      <c r="O5919" s="11"/>
      <c r="P5919" s="13"/>
      <c r="Q5919" s="11"/>
      <c r="R5919" s="11"/>
      <c r="S5919" s="11"/>
    </row>
    <row r="5920" spans="2:19" x14ac:dyDescent="0.2">
      <c r="B5920" s="11"/>
      <c r="D5920" s="14"/>
      <c r="F5920" s="11"/>
      <c r="G5920" s="11"/>
      <c r="H5920" s="15"/>
      <c r="I5920" s="11">
        <f t="shared" si="1"/>
        <v>0</v>
      </c>
      <c r="J5920" s="11"/>
      <c r="K5920" s="9">
        <f t="shared" ca="1" si="848"/>
        <v>-25.638939369999999</v>
      </c>
      <c r="L5920" s="9"/>
      <c r="M5920" s="11"/>
      <c r="N5920" s="11"/>
      <c r="O5920" s="11"/>
      <c r="P5920" s="13"/>
      <c r="Q5920" s="11"/>
      <c r="R5920" s="11"/>
      <c r="S5920" s="11"/>
    </row>
    <row r="5921" spans="2:19" x14ac:dyDescent="0.2">
      <c r="B5921" s="11"/>
      <c r="D5921" s="14"/>
      <c r="F5921" s="11"/>
      <c r="G5921" s="11"/>
      <c r="H5921" s="15"/>
      <c r="I5921" s="11">
        <f t="shared" si="1"/>
        <v>0</v>
      </c>
      <c r="J5921" s="11"/>
      <c r="K5921" s="9">
        <f t="shared" ca="1" si="848"/>
        <v>-25.638939369999999</v>
      </c>
      <c r="L5921" s="9"/>
      <c r="M5921" s="11"/>
      <c r="N5921" s="11"/>
      <c r="O5921" s="11"/>
      <c r="P5921" s="13"/>
      <c r="Q5921" s="11"/>
      <c r="R5921" s="11"/>
      <c r="S5921" s="11"/>
    </row>
    <row r="5922" spans="2:19" x14ac:dyDescent="0.2">
      <c r="B5922" s="11"/>
      <c r="D5922" s="14"/>
      <c r="F5922" s="11"/>
      <c r="G5922" s="11"/>
      <c r="H5922" s="15"/>
      <c r="I5922" s="11">
        <f t="shared" si="1"/>
        <v>0</v>
      </c>
      <c r="J5922" s="11"/>
      <c r="K5922" s="9">
        <f t="shared" ca="1" si="848"/>
        <v>-25.638939369999999</v>
      </c>
      <c r="L5922" s="9"/>
      <c r="M5922" s="11"/>
      <c r="N5922" s="11"/>
      <c r="O5922" s="11"/>
      <c r="P5922" s="13"/>
      <c r="Q5922" s="11"/>
      <c r="R5922" s="11"/>
      <c r="S5922" s="11"/>
    </row>
    <row r="5923" spans="2:19" x14ac:dyDescent="0.2">
      <c r="B5923" s="11"/>
      <c r="D5923" s="14"/>
      <c r="F5923" s="11"/>
      <c r="G5923" s="11"/>
      <c r="H5923" s="15"/>
      <c r="I5923" s="11">
        <f t="shared" si="1"/>
        <v>0</v>
      </c>
      <c r="J5923" s="11"/>
      <c r="K5923" s="9">
        <f t="shared" ca="1" si="848"/>
        <v>-25.638939369999999</v>
      </c>
      <c r="L5923" s="9"/>
      <c r="M5923" s="11"/>
      <c r="N5923" s="11"/>
      <c r="O5923" s="11"/>
      <c r="P5923" s="13"/>
      <c r="Q5923" s="11"/>
      <c r="R5923" s="11"/>
      <c r="S5923" s="11"/>
    </row>
    <row r="5924" spans="2:19" x14ac:dyDescent="0.2">
      <c r="B5924" s="11"/>
      <c r="D5924" s="14"/>
      <c r="F5924" s="11"/>
      <c r="G5924" s="11"/>
      <c r="H5924" s="15"/>
      <c r="I5924" s="11">
        <f t="shared" si="1"/>
        <v>0</v>
      </c>
      <c r="J5924" s="11"/>
      <c r="K5924" s="9">
        <f t="shared" ca="1" si="848"/>
        <v>-25.638939369999999</v>
      </c>
      <c r="L5924" s="9"/>
      <c r="M5924" s="11"/>
      <c r="N5924" s="11"/>
      <c r="O5924" s="11"/>
      <c r="P5924" s="13"/>
      <c r="Q5924" s="11"/>
      <c r="R5924" s="11"/>
      <c r="S5924" s="11"/>
    </row>
    <row r="5925" spans="2:19" x14ac:dyDescent="0.2">
      <c r="B5925" s="11"/>
      <c r="D5925" s="14"/>
      <c r="F5925" s="11"/>
      <c r="G5925" s="11"/>
      <c r="H5925" s="15"/>
      <c r="I5925" s="11">
        <f t="shared" si="1"/>
        <v>0</v>
      </c>
      <c r="J5925" s="11"/>
      <c r="K5925" s="9">
        <f t="shared" ca="1" si="848"/>
        <v>-25.638939369999999</v>
      </c>
      <c r="L5925" s="9"/>
      <c r="M5925" s="11"/>
      <c r="N5925" s="11"/>
      <c r="O5925" s="11"/>
      <c r="P5925" s="13"/>
      <c r="Q5925" s="11"/>
      <c r="R5925" s="11"/>
      <c r="S5925" s="11"/>
    </row>
    <row r="5926" spans="2:19" x14ac:dyDescent="0.2">
      <c r="B5926" s="11"/>
      <c r="D5926" s="14"/>
      <c r="F5926" s="11"/>
      <c r="G5926" s="11"/>
      <c r="H5926" s="15"/>
      <c r="I5926" s="11">
        <f t="shared" si="1"/>
        <v>0</v>
      </c>
      <c r="J5926" s="11"/>
      <c r="K5926" s="9">
        <f t="shared" ca="1" si="848"/>
        <v>-25.638939369999999</v>
      </c>
      <c r="L5926" s="9"/>
      <c r="M5926" s="11"/>
      <c r="N5926" s="11"/>
      <c r="O5926" s="11"/>
      <c r="P5926" s="13"/>
      <c r="Q5926" s="11"/>
      <c r="R5926" s="11"/>
      <c r="S5926" s="11"/>
    </row>
    <row r="5927" spans="2:19" x14ac:dyDescent="0.2">
      <c r="B5927" s="11"/>
      <c r="D5927" s="14"/>
      <c r="F5927" s="11"/>
      <c r="G5927" s="11"/>
      <c r="H5927" s="15"/>
      <c r="I5927" s="11">
        <f t="shared" si="1"/>
        <v>0</v>
      </c>
      <c r="J5927" s="11"/>
      <c r="K5927" s="9">
        <f t="shared" ca="1" si="848"/>
        <v>-25.638939369999999</v>
      </c>
      <c r="L5927" s="9"/>
      <c r="M5927" s="11"/>
      <c r="N5927" s="11"/>
      <c r="O5927" s="11"/>
      <c r="P5927" s="13"/>
      <c r="Q5927" s="11"/>
      <c r="R5927" s="11"/>
      <c r="S5927" s="11"/>
    </row>
    <row r="5928" spans="2:19" x14ac:dyDescent="0.2">
      <c r="B5928" s="11"/>
      <c r="D5928" s="14"/>
      <c r="F5928" s="11"/>
      <c r="G5928" s="11"/>
      <c r="H5928" s="15"/>
      <c r="I5928" s="11">
        <f t="shared" si="1"/>
        <v>0</v>
      </c>
      <c r="J5928" s="11"/>
      <c r="K5928" s="9">
        <f t="shared" ca="1" si="848"/>
        <v>-25.638939369999999</v>
      </c>
      <c r="L5928" s="9"/>
      <c r="M5928" s="11"/>
      <c r="N5928" s="11"/>
      <c r="O5928" s="11"/>
      <c r="P5928" s="13"/>
      <c r="Q5928" s="11"/>
      <c r="R5928" s="11"/>
      <c r="S5928" s="11"/>
    </row>
    <row r="5929" spans="2:19" x14ac:dyDescent="0.2">
      <c r="B5929" s="11"/>
      <c r="D5929" s="14"/>
      <c r="F5929" s="11"/>
      <c r="G5929" s="11"/>
      <c r="H5929" s="15"/>
      <c r="I5929" s="11">
        <f t="shared" si="1"/>
        <v>0</v>
      </c>
      <c r="J5929" s="11"/>
      <c r="K5929" s="9">
        <f t="shared" ca="1" si="848"/>
        <v>-25.638939369999999</v>
      </c>
      <c r="L5929" s="9"/>
      <c r="M5929" s="11"/>
      <c r="N5929" s="11"/>
      <c r="O5929" s="11"/>
      <c r="P5929" s="13"/>
      <c r="Q5929" s="11"/>
      <c r="R5929" s="11"/>
      <c r="S5929" s="11"/>
    </row>
    <row r="5930" spans="2:19" x14ac:dyDescent="0.2">
      <c r="B5930" s="11"/>
      <c r="D5930" s="14"/>
      <c r="F5930" s="11"/>
      <c r="G5930" s="11"/>
      <c r="H5930" s="15"/>
      <c r="I5930" s="11">
        <f t="shared" si="1"/>
        <v>0</v>
      </c>
      <c r="J5930" s="11"/>
      <c r="K5930" s="9">
        <f t="shared" ca="1" si="848"/>
        <v>-25.638939369999999</v>
      </c>
      <c r="L5930" s="9"/>
      <c r="M5930" s="11"/>
      <c r="N5930" s="11"/>
      <c r="O5930" s="11"/>
      <c r="P5930" s="13"/>
      <c r="Q5930" s="11"/>
      <c r="R5930" s="11"/>
      <c r="S5930" s="11"/>
    </row>
    <row r="5931" spans="2:19" x14ac:dyDescent="0.2">
      <c r="B5931" s="11"/>
      <c r="D5931" s="14"/>
      <c r="F5931" s="11"/>
      <c r="G5931" s="11"/>
      <c r="H5931" s="15"/>
      <c r="I5931" s="11">
        <f t="shared" si="1"/>
        <v>0</v>
      </c>
      <c r="J5931" s="11"/>
      <c r="K5931" s="9">
        <f t="shared" ca="1" si="848"/>
        <v>-25.638939369999999</v>
      </c>
      <c r="L5931" s="9"/>
      <c r="M5931" s="11"/>
      <c r="N5931" s="11"/>
      <c r="O5931" s="11"/>
      <c r="P5931" s="13"/>
      <c r="Q5931" s="11"/>
      <c r="R5931" s="11"/>
      <c r="S5931" s="11"/>
    </row>
    <row r="5932" spans="2:19" x14ac:dyDescent="0.2">
      <c r="B5932" s="11"/>
      <c r="D5932" s="14"/>
      <c r="F5932" s="11"/>
      <c r="G5932" s="11"/>
      <c r="H5932" s="15"/>
      <c r="I5932" s="11">
        <f t="shared" si="1"/>
        <v>0</v>
      </c>
      <c r="J5932" s="11"/>
      <c r="K5932" s="9">
        <f t="shared" ca="1" si="848"/>
        <v>-25.638939369999999</v>
      </c>
      <c r="L5932" s="9"/>
      <c r="M5932" s="11"/>
      <c r="N5932" s="11"/>
      <c r="O5932" s="11"/>
      <c r="P5932" s="13"/>
      <c r="Q5932" s="11"/>
      <c r="R5932" s="11"/>
      <c r="S5932" s="11"/>
    </row>
    <row r="5933" spans="2:19" x14ac:dyDescent="0.2">
      <c r="B5933" s="11"/>
      <c r="D5933" s="14"/>
      <c r="F5933" s="11"/>
      <c r="G5933" s="11"/>
      <c r="H5933" s="15"/>
      <c r="I5933" s="11">
        <f t="shared" si="1"/>
        <v>0</v>
      </c>
      <c r="J5933" s="11"/>
      <c r="K5933" s="9">
        <f t="shared" ca="1" si="848"/>
        <v>-25.638939369999999</v>
      </c>
      <c r="L5933" s="9"/>
      <c r="M5933" s="11"/>
      <c r="N5933" s="11"/>
      <c r="O5933" s="11"/>
      <c r="P5933" s="13"/>
      <c r="Q5933" s="11"/>
      <c r="R5933" s="11"/>
      <c r="S5933" s="11"/>
    </row>
    <row r="5934" spans="2:19" x14ac:dyDescent="0.2">
      <c r="B5934" s="11"/>
      <c r="D5934" s="14"/>
      <c r="F5934" s="11"/>
      <c r="G5934" s="11"/>
      <c r="H5934" s="15"/>
      <c r="I5934" s="11">
        <f t="shared" si="1"/>
        <v>0</v>
      </c>
      <c r="J5934" s="11"/>
      <c r="K5934" s="9">
        <f t="shared" ca="1" si="848"/>
        <v>-25.638939369999999</v>
      </c>
      <c r="L5934" s="9"/>
      <c r="M5934" s="11"/>
      <c r="N5934" s="11"/>
      <c r="O5934" s="11"/>
      <c r="P5934" s="13"/>
      <c r="Q5934" s="11"/>
      <c r="R5934" s="11"/>
      <c r="S5934" s="11"/>
    </row>
    <row r="5935" spans="2:19" x14ac:dyDescent="0.2">
      <c r="B5935" s="11"/>
      <c r="D5935" s="14"/>
      <c r="F5935" s="11"/>
      <c r="G5935" s="11"/>
      <c r="H5935" s="15"/>
      <c r="I5935" s="11">
        <f t="shared" si="1"/>
        <v>0</v>
      </c>
      <c r="J5935" s="11"/>
      <c r="K5935" s="9">
        <f t="shared" ca="1" si="848"/>
        <v>-25.638939369999999</v>
      </c>
      <c r="L5935" s="9"/>
      <c r="M5935" s="11"/>
      <c r="N5935" s="11"/>
      <c r="O5935" s="11"/>
      <c r="P5935" s="13"/>
      <c r="Q5935" s="11"/>
      <c r="R5935" s="11"/>
      <c r="S5935" s="11"/>
    </row>
    <row r="5936" spans="2:19" x14ac:dyDescent="0.2">
      <c r="B5936" s="11"/>
      <c r="D5936" s="14"/>
      <c r="F5936" s="11"/>
      <c r="G5936" s="11"/>
      <c r="H5936" s="15"/>
      <c r="I5936" s="11">
        <f t="shared" si="1"/>
        <v>0</v>
      </c>
      <c r="J5936" s="11"/>
      <c r="K5936" s="9">
        <f t="shared" ca="1" si="848"/>
        <v>-25.638939369999999</v>
      </c>
      <c r="L5936" s="9"/>
      <c r="M5936" s="11"/>
      <c r="N5936" s="11"/>
      <c r="O5936" s="11"/>
      <c r="P5936" s="13"/>
      <c r="Q5936" s="11"/>
      <c r="R5936" s="11"/>
      <c r="S5936" s="11"/>
    </row>
    <row r="5937" spans="2:19" x14ac:dyDescent="0.2">
      <c r="B5937" s="11"/>
      <c r="D5937" s="14"/>
      <c r="F5937" s="11"/>
      <c r="G5937" s="11"/>
      <c r="H5937" s="15"/>
      <c r="I5937" s="11">
        <f t="shared" si="1"/>
        <v>0</v>
      </c>
      <c r="J5937" s="11"/>
      <c r="K5937" s="9">
        <f t="shared" ca="1" si="848"/>
        <v>-25.638939369999999</v>
      </c>
      <c r="L5937" s="9"/>
      <c r="M5937" s="11"/>
      <c r="N5937" s="11"/>
      <c r="O5937" s="11"/>
      <c r="P5937" s="13"/>
      <c r="Q5937" s="11"/>
      <c r="R5937" s="11"/>
      <c r="S5937" s="11"/>
    </row>
    <row r="5938" spans="2:19" x14ac:dyDescent="0.2">
      <c r="B5938" s="11"/>
      <c r="D5938" s="14"/>
      <c r="F5938" s="11"/>
      <c r="G5938" s="11"/>
      <c r="H5938" s="15"/>
      <c r="I5938" s="11">
        <f t="shared" si="1"/>
        <v>0</v>
      </c>
      <c r="J5938" s="11"/>
      <c r="K5938" s="9">
        <f t="shared" ca="1" si="848"/>
        <v>-25.638939369999999</v>
      </c>
      <c r="L5938" s="9"/>
      <c r="M5938" s="11"/>
      <c r="N5938" s="11"/>
      <c r="O5938" s="11"/>
      <c r="P5938" s="13"/>
      <c r="Q5938" s="11"/>
      <c r="R5938" s="11"/>
      <c r="S5938" s="11"/>
    </row>
    <row r="5939" spans="2:19" x14ac:dyDescent="0.2">
      <c r="B5939" s="11"/>
      <c r="D5939" s="14"/>
      <c r="F5939" s="11"/>
      <c r="G5939" s="11"/>
      <c r="H5939" s="15"/>
      <c r="I5939" s="11">
        <f t="shared" si="1"/>
        <v>0</v>
      </c>
      <c r="J5939" s="11"/>
      <c r="K5939" s="9">
        <f t="shared" ca="1" si="848"/>
        <v>-25.638939369999999</v>
      </c>
      <c r="L5939" s="9"/>
      <c r="M5939" s="11"/>
      <c r="N5939" s="11"/>
      <c r="O5939" s="11"/>
      <c r="P5939" s="13"/>
      <c r="Q5939" s="11"/>
      <c r="R5939" s="11"/>
      <c r="S5939" s="11"/>
    </row>
    <row r="5940" spans="2:19" x14ac:dyDescent="0.2">
      <c r="B5940" s="11"/>
      <c r="D5940" s="14"/>
      <c r="F5940" s="11"/>
      <c r="G5940" s="11"/>
      <c r="H5940" s="15"/>
      <c r="I5940" s="11">
        <f t="shared" si="1"/>
        <v>0</v>
      </c>
      <c r="J5940" s="11"/>
      <c r="K5940" s="9">
        <f t="shared" ca="1" si="848"/>
        <v>-25.638939369999999</v>
      </c>
      <c r="L5940" s="9"/>
      <c r="M5940" s="11"/>
      <c r="N5940" s="11"/>
      <c r="O5940" s="11"/>
      <c r="P5940" s="13"/>
      <c r="Q5940" s="11"/>
      <c r="R5940" s="11"/>
      <c r="S5940" s="11"/>
    </row>
    <row r="5941" spans="2:19" x14ac:dyDescent="0.2">
      <c r="B5941" s="11"/>
      <c r="D5941" s="14"/>
      <c r="F5941" s="11"/>
      <c r="G5941" s="11"/>
      <c r="H5941" s="15"/>
      <c r="I5941" s="11">
        <f t="shared" si="1"/>
        <v>0</v>
      </c>
      <c r="J5941" s="11"/>
      <c r="K5941" s="9">
        <f t="shared" ca="1" si="848"/>
        <v>-25.638939369999999</v>
      </c>
      <c r="L5941" s="9"/>
      <c r="M5941" s="11"/>
      <c r="N5941" s="11"/>
      <c r="O5941" s="11"/>
      <c r="P5941" s="13"/>
      <c r="Q5941" s="11"/>
      <c r="R5941" s="11"/>
      <c r="S5941" s="11"/>
    </row>
    <row r="5942" spans="2:19" x14ac:dyDescent="0.2">
      <c r="B5942" s="11"/>
      <c r="D5942" s="14"/>
      <c r="F5942" s="11"/>
      <c r="G5942" s="11"/>
      <c r="H5942" s="15"/>
      <c r="I5942" s="11">
        <f t="shared" si="1"/>
        <v>0</v>
      </c>
      <c r="J5942" s="11"/>
      <c r="K5942" s="9">
        <f t="shared" ca="1" si="848"/>
        <v>-25.638939369999999</v>
      </c>
      <c r="L5942" s="9"/>
      <c r="M5942" s="11"/>
      <c r="N5942" s="11"/>
      <c r="O5942" s="11"/>
      <c r="P5942" s="13"/>
      <c r="Q5942" s="11"/>
      <c r="R5942" s="11"/>
      <c r="S5942" s="11"/>
    </row>
    <row r="5943" spans="2:19" x14ac:dyDescent="0.2">
      <c r="B5943" s="11"/>
      <c r="D5943" s="14"/>
      <c r="F5943" s="11"/>
      <c r="G5943" s="11"/>
      <c r="H5943" s="15"/>
      <c r="I5943" s="11">
        <f t="shared" si="1"/>
        <v>0</v>
      </c>
      <c r="J5943" s="11"/>
      <c r="K5943" s="9">
        <f t="shared" ca="1" si="848"/>
        <v>-25.638939369999999</v>
      </c>
      <c r="L5943" s="9"/>
      <c r="M5943" s="11"/>
      <c r="N5943" s="11"/>
      <c r="O5943" s="11"/>
      <c r="P5943" s="13"/>
      <c r="Q5943" s="11"/>
      <c r="R5943" s="11"/>
      <c r="S5943" s="11"/>
    </row>
    <row r="5944" spans="2:19" x14ac:dyDescent="0.2">
      <c r="B5944" s="11"/>
      <c r="D5944" s="14"/>
      <c r="F5944" s="11"/>
      <c r="G5944" s="11"/>
      <c r="H5944" s="15"/>
      <c r="I5944" s="11">
        <f t="shared" si="1"/>
        <v>0</v>
      </c>
      <c r="J5944" s="11"/>
      <c r="K5944" s="9">
        <f t="shared" ca="1" si="848"/>
        <v>-25.638939369999999</v>
      </c>
      <c r="L5944" s="9"/>
      <c r="M5944" s="11"/>
      <c r="N5944" s="11"/>
      <c r="O5944" s="11"/>
      <c r="P5944" s="13"/>
      <c r="Q5944" s="11"/>
      <c r="R5944" s="11"/>
      <c r="S5944" s="11"/>
    </row>
    <row r="5945" spans="2:19" x14ac:dyDescent="0.2">
      <c r="B5945" s="11"/>
      <c r="D5945" s="14"/>
      <c r="F5945" s="11"/>
      <c r="G5945" s="11"/>
      <c r="H5945" s="15"/>
      <c r="I5945" s="11">
        <f t="shared" si="1"/>
        <v>0</v>
      </c>
      <c r="J5945" s="11"/>
      <c r="K5945" s="9">
        <f t="shared" ca="1" si="848"/>
        <v>-25.638939369999999</v>
      </c>
      <c r="L5945" s="9"/>
      <c r="M5945" s="11"/>
      <c r="N5945" s="11"/>
      <c r="O5945" s="11"/>
      <c r="P5945" s="13"/>
      <c r="Q5945" s="11"/>
      <c r="R5945" s="11"/>
      <c r="S5945" s="11"/>
    </row>
    <row r="5946" spans="2:19" x14ac:dyDescent="0.2">
      <c r="B5946" s="11"/>
      <c r="D5946" s="14"/>
      <c r="F5946" s="11"/>
      <c r="G5946" s="11"/>
      <c r="H5946" s="15"/>
      <c r="I5946" s="11">
        <f t="shared" si="1"/>
        <v>0</v>
      </c>
      <c r="J5946" s="11"/>
      <c r="K5946" s="9">
        <f t="shared" ca="1" si="848"/>
        <v>-25.638939369999999</v>
      </c>
      <c r="L5946" s="9"/>
      <c r="M5946" s="11"/>
      <c r="N5946" s="11"/>
      <c r="O5946" s="11"/>
      <c r="P5946" s="13"/>
      <c r="Q5946" s="11"/>
      <c r="R5946" s="11"/>
      <c r="S5946" s="11"/>
    </row>
    <row r="5947" spans="2:19" x14ac:dyDescent="0.2">
      <c r="B5947" s="11"/>
      <c r="D5947" s="14"/>
      <c r="F5947" s="11"/>
      <c r="G5947" s="11"/>
      <c r="H5947" s="15"/>
      <c r="I5947" s="11">
        <f t="shared" si="1"/>
        <v>0</v>
      </c>
      <c r="J5947" s="11"/>
      <c r="K5947" s="9">
        <f t="shared" ca="1" si="848"/>
        <v>-25.638939369999999</v>
      </c>
      <c r="L5947" s="9"/>
      <c r="M5947" s="11"/>
      <c r="N5947" s="11"/>
      <c r="O5947" s="11"/>
      <c r="P5947" s="13"/>
      <c r="Q5947" s="11"/>
      <c r="R5947" s="11"/>
      <c r="S5947" s="11"/>
    </row>
    <row r="5948" spans="2:19" x14ac:dyDescent="0.2">
      <c r="B5948" s="11"/>
      <c r="D5948" s="14"/>
      <c r="F5948" s="11"/>
      <c r="G5948" s="11"/>
      <c r="H5948" s="15"/>
      <c r="I5948" s="11">
        <f t="shared" si="1"/>
        <v>0</v>
      </c>
      <c r="J5948" s="11"/>
      <c r="K5948" s="9">
        <f t="shared" ca="1" si="848"/>
        <v>-25.638939369999999</v>
      </c>
      <c r="L5948" s="9"/>
      <c r="M5948" s="11"/>
      <c r="N5948" s="11"/>
      <c r="O5948" s="11"/>
      <c r="P5948" s="13"/>
      <c r="Q5948" s="11"/>
      <c r="R5948" s="11"/>
      <c r="S5948" s="11"/>
    </row>
    <row r="5949" spans="2:19" x14ac:dyDescent="0.2">
      <c r="B5949" s="11"/>
      <c r="D5949" s="14"/>
      <c r="F5949" s="11"/>
      <c r="G5949" s="11"/>
      <c r="H5949" s="15"/>
      <c r="I5949" s="11">
        <f t="shared" si="1"/>
        <v>0</v>
      </c>
      <c r="J5949" s="11"/>
      <c r="K5949" s="9">
        <f t="shared" ca="1" si="848"/>
        <v>-25.638939369999999</v>
      </c>
      <c r="L5949" s="9"/>
      <c r="M5949" s="11"/>
      <c r="N5949" s="11"/>
      <c r="O5949" s="11"/>
      <c r="P5949" s="13"/>
      <c r="Q5949" s="11"/>
      <c r="R5949" s="11"/>
      <c r="S5949" s="11"/>
    </row>
    <row r="5950" spans="2:19" x14ac:dyDescent="0.2">
      <c r="B5950" s="11"/>
      <c r="D5950" s="14"/>
      <c r="F5950" s="11"/>
      <c r="G5950" s="11"/>
      <c r="H5950" s="15"/>
      <c r="I5950" s="11">
        <f t="shared" si="1"/>
        <v>0</v>
      </c>
      <c r="J5950" s="11"/>
      <c r="K5950" s="9">
        <f t="shared" ca="1" si="848"/>
        <v>-25.638939369999999</v>
      </c>
      <c r="L5950" s="9"/>
      <c r="M5950" s="11"/>
      <c r="N5950" s="11"/>
      <c r="O5950" s="11"/>
      <c r="P5950" s="13"/>
      <c r="Q5950" s="11"/>
      <c r="R5950" s="11"/>
      <c r="S5950" s="11"/>
    </row>
    <row r="5951" spans="2:19" x14ac:dyDescent="0.2">
      <c r="B5951" s="11"/>
      <c r="D5951" s="14"/>
      <c r="F5951" s="11"/>
      <c r="G5951" s="11"/>
      <c r="H5951" s="15"/>
      <c r="I5951" s="11">
        <f t="shared" si="1"/>
        <v>0</v>
      </c>
      <c r="J5951" s="11"/>
      <c r="K5951" s="9">
        <f t="shared" ca="1" si="848"/>
        <v>-25.638939369999999</v>
      </c>
      <c r="L5951" s="9"/>
      <c r="M5951" s="11"/>
      <c r="N5951" s="11"/>
      <c r="O5951" s="11"/>
      <c r="P5951" s="13"/>
      <c r="Q5951" s="11"/>
      <c r="R5951" s="11"/>
      <c r="S5951" s="11"/>
    </row>
    <row r="5952" spans="2:19" x14ac:dyDescent="0.2">
      <c r="B5952" s="11"/>
      <c r="D5952" s="14"/>
      <c r="F5952" s="11"/>
      <c r="G5952" s="11"/>
      <c r="H5952" s="15"/>
      <c r="I5952" s="11">
        <f t="shared" si="1"/>
        <v>0</v>
      </c>
      <c r="J5952" s="11"/>
      <c r="K5952" s="9">
        <f t="shared" ca="1" si="848"/>
        <v>-25.638939369999999</v>
      </c>
      <c r="L5952" s="9"/>
      <c r="M5952" s="11"/>
      <c r="N5952" s="11"/>
      <c r="O5952" s="11"/>
      <c r="P5952" s="13"/>
      <c r="Q5952" s="11"/>
      <c r="R5952" s="11"/>
      <c r="S5952" s="11"/>
    </row>
    <row r="5953" spans="2:19" x14ac:dyDescent="0.2">
      <c r="B5953" s="11"/>
      <c r="D5953" s="14"/>
      <c r="F5953" s="11"/>
      <c r="G5953" s="11"/>
      <c r="H5953" s="15"/>
      <c r="I5953" s="11">
        <f t="shared" si="1"/>
        <v>0</v>
      </c>
      <c r="J5953" s="11"/>
      <c r="K5953" s="9">
        <f t="shared" ca="1" si="848"/>
        <v>-25.638939369999999</v>
      </c>
      <c r="L5953" s="9"/>
      <c r="M5953" s="11"/>
      <c r="N5953" s="11"/>
      <c r="O5953" s="11"/>
      <c r="P5953" s="13"/>
      <c r="Q5953" s="11"/>
      <c r="R5953" s="11"/>
      <c r="S5953" s="11"/>
    </row>
    <row r="5954" spans="2:19" x14ac:dyDescent="0.2">
      <c r="B5954" s="11"/>
      <c r="D5954" s="14"/>
      <c r="F5954" s="11"/>
      <c r="G5954" s="11"/>
      <c r="H5954" s="15"/>
      <c r="I5954" s="11">
        <f t="shared" si="1"/>
        <v>0</v>
      </c>
      <c r="J5954" s="11"/>
      <c r="K5954" s="9">
        <f t="shared" ca="1" si="848"/>
        <v>-25.638939369999999</v>
      </c>
      <c r="L5954" s="9"/>
      <c r="M5954" s="11"/>
      <c r="N5954" s="11"/>
      <c r="O5954" s="11"/>
      <c r="P5954" s="13"/>
      <c r="Q5954" s="11"/>
      <c r="R5954" s="11"/>
      <c r="S5954" s="11"/>
    </row>
    <row r="5955" spans="2:19" x14ac:dyDescent="0.2">
      <c r="B5955" s="11"/>
      <c r="D5955" s="14"/>
      <c r="F5955" s="11"/>
      <c r="G5955" s="11"/>
      <c r="H5955" s="15"/>
      <c r="I5955" s="11">
        <f t="shared" si="1"/>
        <v>0</v>
      </c>
      <c r="J5955" s="11"/>
      <c r="K5955" s="9">
        <f t="shared" ref="K5955:K6002" ca="1" si="849">K5954+J5954*DeltaT</f>
        <v>-25.638939369999999</v>
      </c>
      <c r="L5955" s="9"/>
      <c r="M5955" s="11"/>
      <c r="N5955" s="11"/>
      <c r="O5955" s="11"/>
      <c r="P5955" s="13"/>
      <c r="Q5955" s="11"/>
      <c r="R5955" s="11"/>
      <c r="S5955" s="11"/>
    </row>
    <row r="5956" spans="2:19" x14ac:dyDescent="0.2">
      <c r="B5956" s="11"/>
      <c r="D5956" s="14"/>
      <c r="F5956" s="11"/>
      <c r="G5956" s="11"/>
      <c r="H5956" s="15"/>
      <c r="I5956" s="11">
        <f t="shared" si="1"/>
        <v>0</v>
      </c>
      <c r="J5956" s="11"/>
      <c r="K5956" s="9">
        <f t="shared" ca="1" si="849"/>
        <v>-25.638939369999999</v>
      </c>
      <c r="L5956" s="9"/>
      <c r="M5956" s="11"/>
      <c r="N5956" s="11"/>
      <c r="O5956" s="11"/>
      <c r="P5956" s="13"/>
      <c r="Q5956" s="11"/>
      <c r="R5956" s="11"/>
      <c r="S5956" s="11"/>
    </row>
    <row r="5957" spans="2:19" x14ac:dyDescent="0.2">
      <c r="B5957" s="11"/>
      <c r="D5957" s="14"/>
      <c r="F5957" s="11"/>
      <c r="G5957" s="11"/>
      <c r="H5957" s="15"/>
      <c r="I5957" s="11">
        <f t="shared" si="1"/>
        <v>0</v>
      </c>
      <c r="J5957" s="11"/>
      <c r="K5957" s="9">
        <f t="shared" ca="1" si="849"/>
        <v>-25.638939369999999</v>
      </c>
      <c r="L5957" s="9"/>
      <c r="M5957" s="11"/>
      <c r="N5957" s="11"/>
      <c r="O5957" s="11"/>
      <c r="P5957" s="13"/>
      <c r="Q5957" s="11"/>
      <c r="R5957" s="11"/>
      <c r="S5957" s="11"/>
    </row>
    <row r="5958" spans="2:19" x14ac:dyDescent="0.2">
      <c r="B5958" s="11"/>
      <c r="D5958" s="14"/>
      <c r="F5958" s="11"/>
      <c r="G5958" s="11"/>
      <c r="H5958" s="15"/>
      <c r="I5958" s="11">
        <f t="shared" si="1"/>
        <v>0</v>
      </c>
      <c r="J5958" s="11"/>
      <c r="K5958" s="9">
        <f t="shared" ca="1" si="849"/>
        <v>-25.638939369999999</v>
      </c>
      <c r="L5958" s="9"/>
      <c r="M5958" s="11"/>
      <c r="N5958" s="11"/>
      <c r="O5958" s="11"/>
      <c r="P5958" s="13"/>
      <c r="Q5958" s="11"/>
      <c r="R5958" s="11"/>
      <c r="S5958" s="11"/>
    </row>
    <row r="5959" spans="2:19" x14ac:dyDescent="0.2">
      <c r="B5959" s="11"/>
      <c r="D5959" s="14"/>
      <c r="F5959" s="11"/>
      <c r="G5959" s="11"/>
      <c r="H5959" s="15"/>
      <c r="I5959" s="11">
        <f t="shared" si="1"/>
        <v>0</v>
      </c>
      <c r="J5959" s="11"/>
      <c r="K5959" s="9">
        <f t="shared" ca="1" si="849"/>
        <v>-25.638939369999999</v>
      </c>
      <c r="L5959" s="9"/>
      <c r="M5959" s="11"/>
      <c r="N5959" s="11"/>
      <c r="O5959" s="11"/>
      <c r="P5959" s="13"/>
      <c r="Q5959" s="11"/>
      <c r="R5959" s="11"/>
      <c r="S5959" s="11"/>
    </row>
    <row r="5960" spans="2:19" x14ac:dyDescent="0.2">
      <c r="B5960" s="11"/>
      <c r="D5960" s="14"/>
      <c r="F5960" s="11"/>
      <c r="G5960" s="11"/>
      <c r="H5960" s="15"/>
      <c r="I5960" s="11">
        <f t="shared" si="1"/>
        <v>0</v>
      </c>
      <c r="J5960" s="11"/>
      <c r="K5960" s="9">
        <f t="shared" ca="1" si="849"/>
        <v>-25.638939369999999</v>
      </c>
      <c r="L5960" s="9"/>
      <c r="M5960" s="11"/>
      <c r="N5960" s="11"/>
      <c r="O5960" s="11"/>
      <c r="P5960" s="13"/>
      <c r="Q5960" s="11"/>
      <c r="R5960" s="11"/>
      <c r="S5960" s="11"/>
    </row>
    <row r="5961" spans="2:19" x14ac:dyDescent="0.2">
      <c r="B5961" s="11"/>
      <c r="D5961" s="14"/>
      <c r="F5961" s="11"/>
      <c r="G5961" s="11"/>
      <c r="H5961" s="15"/>
      <c r="I5961" s="11">
        <f t="shared" si="1"/>
        <v>0</v>
      </c>
      <c r="J5961" s="11"/>
      <c r="K5961" s="9">
        <f t="shared" ca="1" si="849"/>
        <v>-25.638939369999999</v>
      </c>
      <c r="L5961" s="9"/>
      <c r="M5961" s="11"/>
      <c r="N5961" s="11"/>
      <c r="O5961" s="11"/>
      <c r="P5961" s="13"/>
      <c r="Q5961" s="11"/>
      <c r="R5961" s="11"/>
      <c r="S5961" s="11"/>
    </row>
    <row r="5962" spans="2:19" x14ac:dyDescent="0.2">
      <c r="B5962" s="11"/>
      <c r="D5962" s="14"/>
      <c r="F5962" s="11"/>
      <c r="G5962" s="11"/>
      <c r="H5962" s="15"/>
      <c r="I5962" s="11">
        <f t="shared" si="1"/>
        <v>0</v>
      </c>
      <c r="J5962" s="11"/>
      <c r="K5962" s="9">
        <f t="shared" ca="1" si="849"/>
        <v>-25.638939369999999</v>
      </c>
      <c r="L5962" s="9"/>
      <c r="M5962" s="11"/>
      <c r="N5962" s="11"/>
      <c r="O5962" s="11"/>
      <c r="P5962" s="13"/>
      <c r="Q5962" s="11"/>
      <c r="R5962" s="11"/>
      <c r="S5962" s="11"/>
    </row>
    <row r="5963" spans="2:19" x14ac:dyDescent="0.2">
      <c r="B5963" s="11"/>
      <c r="D5963" s="14"/>
      <c r="F5963" s="11"/>
      <c r="G5963" s="11"/>
      <c r="H5963" s="15"/>
      <c r="I5963" s="11">
        <f t="shared" si="1"/>
        <v>0</v>
      </c>
      <c r="J5963" s="11"/>
      <c r="K5963" s="9">
        <f t="shared" ca="1" si="849"/>
        <v>-25.638939369999999</v>
      </c>
      <c r="L5963" s="9"/>
      <c r="M5963" s="11"/>
      <c r="N5963" s="11"/>
      <c r="O5963" s="11"/>
      <c r="P5963" s="13"/>
      <c r="Q5963" s="11"/>
      <c r="R5963" s="11"/>
      <c r="S5963" s="11"/>
    </row>
    <row r="5964" spans="2:19" x14ac:dyDescent="0.2">
      <c r="B5964" s="11"/>
      <c r="D5964" s="14"/>
      <c r="F5964" s="11"/>
      <c r="G5964" s="11"/>
      <c r="H5964" s="15"/>
      <c r="I5964" s="11">
        <f t="shared" si="1"/>
        <v>0</v>
      </c>
      <c r="J5964" s="11"/>
      <c r="K5964" s="9">
        <f t="shared" ca="1" si="849"/>
        <v>-25.638939369999999</v>
      </c>
      <c r="L5964" s="9"/>
      <c r="M5964" s="11"/>
      <c r="N5964" s="11"/>
      <c r="O5964" s="11"/>
      <c r="P5964" s="13"/>
      <c r="Q5964" s="11"/>
      <c r="R5964" s="11"/>
      <c r="S5964" s="11"/>
    </row>
    <row r="5965" spans="2:19" x14ac:dyDescent="0.2">
      <c r="B5965" s="11"/>
      <c r="D5965" s="14"/>
      <c r="F5965" s="11"/>
      <c r="G5965" s="11"/>
      <c r="H5965" s="15"/>
      <c r="I5965" s="11">
        <f t="shared" si="1"/>
        <v>0</v>
      </c>
      <c r="J5965" s="11"/>
      <c r="K5965" s="9">
        <f t="shared" ca="1" si="849"/>
        <v>-25.638939369999999</v>
      </c>
      <c r="L5965" s="9"/>
      <c r="M5965" s="11"/>
      <c r="N5965" s="11"/>
      <c r="O5965" s="11"/>
      <c r="P5965" s="13"/>
      <c r="Q5965" s="11"/>
      <c r="R5965" s="11"/>
      <c r="S5965" s="11"/>
    </row>
    <row r="5966" spans="2:19" x14ac:dyDescent="0.2">
      <c r="B5966" s="11"/>
      <c r="D5966" s="14"/>
      <c r="F5966" s="11"/>
      <c r="G5966" s="11"/>
      <c r="H5966" s="15"/>
      <c r="I5966" s="11">
        <f t="shared" si="1"/>
        <v>0</v>
      </c>
      <c r="J5966" s="11"/>
      <c r="K5966" s="9">
        <f t="shared" ca="1" si="849"/>
        <v>-25.638939369999999</v>
      </c>
      <c r="L5966" s="9"/>
      <c r="M5966" s="11"/>
      <c r="N5966" s="11"/>
      <c r="O5966" s="11"/>
      <c r="P5966" s="13"/>
      <c r="Q5966" s="11"/>
      <c r="R5966" s="11"/>
      <c r="S5966" s="11"/>
    </row>
    <row r="5967" spans="2:19" x14ac:dyDescent="0.2">
      <c r="B5967" s="11"/>
      <c r="D5967" s="14"/>
      <c r="F5967" s="11"/>
      <c r="G5967" s="11"/>
      <c r="H5967" s="15"/>
      <c r="I5967" s="11">
        <f t="shared" si="1"/>
        <v>0</v>
      </c>
      <c r="J5967" s="11"/>
      <c r="K5967" s="9">
        <f t="shared" ca="1" si="849"/>
        <v>-25.638939369999999</v>
      </c>
      <c r="L5967" s="9"/>
      <c r="M5967" s="11"/>
      <c r="N5967" s="11"/>
      <c r="O5967" s="11"/>
      <c r="P5967" s="13"/>
      <c r="Q5967" s="11"/>
      <c r="R5967" s="11"/>
      <c r="S5967" s="11"/>
    </row>
    <row r="5968" spans="2:19" x14ac:dyDescent="0.2">
      <c r="B5968" s="11"/>
      <c r="D5968" s="14"/>
      <c r="F5968" s="11"/>
      <c r="G5968" s="11"/>
      <c r="H5968" s="15"/>
      <c r="I5968" s="11">
        <f t="shared" si="1"/>
        <v>0</v>
      </c>
      <c r="J5968" s="11"/>
      <c r="K5968" s="9">
        <f t="shared" ca="1" si="849"/>
        <v>-25.638939369999999</v>
      </c>
      <c r="L5968" s="9"/>
      <c r="M5968" s="11"/>
      <c r="N5968" s="11"/>
      <c r="O5968" s="11"/>
      <c r="P5968" s="13"/>
      <c r="Q5968" s="11"/>
      <c r="R5968" s="11"/>
      <c r="S5968" s="11"/>
    </row>
    <row r="5969" spans="2:19" x14ac:dyDescent="0.2">
      <c r="B5969" s="11"/>
      <c r="D5969" s="14"/>
      <c r="F5969" s="11"/>
      <c r="G5969" s="11"/>
      <c r="H5969" s="15"/>
      <c r="I5969" s="11">
        <f t="shared" si="1"/>
        <v>0</v>
      </c>
      <c r="J5969" s="11"/>
      <c r="K5969" s="9">
        <f t="shared" ca="1" si="849"/>
        <v>-25.638939369999999</v>
      </c>
      <c r="L5969" s="9"/>
      <c r="M5969" s="11"/>
      <c r="N5969" s="11"/>
      <c r="O5969" s="11"/>
      <c r="P5969" s="13"/>
      <c r="Q5969" s="11"/>
      <c r="R5969" s="11"/>
      <c r="S5969" s="11"/>
    </row>
    <row r="5970" spans="2:19" x14ac:dyDescent="0.2">
      <c r="B5970" s="11"/>
      <c r="D5970" s="14"/>
      <c r="F5970" s="11"/>
      <c r="G5970" s="11"/>
      <c r="H5970" s="15"/>
      <c r="I5970" s="11">
        <f t="shared" si="1"/>
        <v>0</v>
      </c>
      <c r="J5970" s="11"/>
      <c r="K5970" s="9">
        <f t="shared" ca="1" si="849"/>
        <v>-25.638939369999999</v>
      </c>
      <c r="L5970" s="9"/>
      <c r="M5970" s="11"/>
      <c r="N5970" s="11"/>
      <c r="O5970" s="11"/>
      <c r="P5970" s="13"/>
      <c r="Q5970" s="11"/>
      <c r="R5970" s="11"/>
      <c r="S5970" s="11"/>
    </row>
    <row r="5971" spans="2:19" x14ac:dyDescent="0.2">
      <c r="B5971" s="11"/>
      <c r="D5971" s="14"/>
      <c r="F5971" s="11"/>
      <c r="G5971" s="11"/>
      <c r="H5971" s="15"/>
      <c r="I5971" s="11">
        <f t="shared" si="1"/>
        <v>0</v>
      </c>
      <c r="J5971" s="11"/>
      <c r="K5971" s="9">
        <f t="shared" ca="1" si="849"/>
        <v>-25.638939369999999</v>
      </c>
      <c r="L5971" s="9"/>
      <c r="M5971" s="11"/>
      <c r="N5971" s="11"/>
      <c r="O5971" s="11"/>
      <c r="P5971" s="13"/>
      <c r="Q5971" s="11"/>
      <c r="R5971" s="11"/>
      <c r="S5971" s="11"/>
    </row>
    <row r="5972" spans="2:19" x14ac:dyDescent="0.2">
      <c r="B5972" s="11"/>
      <c r="D5972" s="14"/>
      <c r="F5972" s="11"/>
      <c r="G5972" s="11"/>
      <c r="H5972" s="15"/>
      <c r="I5972" s="11">
        <f t="shared" si="1"/>
        <v>0</v>
      </c>
      <c r="J5972" s="11"/>
      <c r="K5972" s="9">
        <f t="shared" ca="1" si="849"/>
        <v>-25.638939369999999</v>
      </c>
      <c r="L5972" s="9"/>
      <c r="M5972" s="11"/>
      <c r="N5972" s="11"/>
      <c r="O5972" s="11"/>
      <c r="P5972" s="13"/>
      <c r="Q5972" s="11"/>
      <c r="R5972" s="11"/>
      <c r="S5972" s="11"/>
    </row>
    <row r="5973" spans="2:19" x14ac:dyDescent="0.2">
      <c r="B5973" s="11"/>
      <c r="D5973" s="14"/>
      <c r="F5973" s="11"/>
      <c r="G5973" s="11"/>
      <c r="H5973" s="15"/>
      <c r="I5973" s="11">
        <f t="shared" si="1"/>
        <v>0</v>
      </c>
      <c r="J5973" s="11"/>
      <c r="K5973" s="9">
        <f t="shared" ca="1" si="849"/>
        <v>-25.638939369999999</v>
      </c>
      <c r="L5973" s="9"/>
      <c r="M5973" s="11"/>
      <c r="N5973" s="11"/>
      <c r="O5973" s="11"/>
      <c r="P5973" s="13"/>
      <c r="Q5973" s="11"/>
      <c r="R5973" s="11"/>
      <c r="S5973" s="11"/>
    </row>
    <row r="5974" spans="2:19" x14ac:dyDescent="0.2">
      <c r="B5974" s="11"/>
      <c r="D5974" s="14"/>
      <c r="F5974" s="11"/>
      <c r="G5974" s="11"/>
      <c r="H5974" s="15"/>
      <c r="I5974" s="11">
        <f t="shared" si="1"/>
        <v>0</v>
      </c>
      <c r="J5974" s="11"/>
      <c r="K5974" s="9">
        <f t="shared" ca="1" si="849"/>
        <v>-25.638939369999999</v>
      </c>
      <c r="L5974" s="9"/>
      <c r="M5974" s="11"/>
      <c r="N5974" s="11"/>
      <c r="O5974" s="11"/>
      <c r="P5974" s="13"/>
      <c r="Q5974" s="11"/>
      <c r="R5974" s="11"/>
      <c r="S5974" s="11"/>
    </row>
    <row r="5975" spans="2:19" x14ac:dyDescent="0.2">
      <c r="B5975" s="11"/>
      <c r="D5975" s="14"/>
      <c r="F5975" s="11"/>
      <c r="G5975" s="11"/>
      <c r="H5975" s="15"/>
      <c r="I5975" s="11">
        <f t="shared" si="1"/>
        <v>0</v>
      </c>
      <c r="J5975" s="11"/>
      <c r="K5975" s="9">
        <f t="shared" ca="1" si="849"/>
        <v>-25.638939369999999</v>
      </c>
      <c r="L5975" s="9"/>
      <c r="M5975" s="11"/>
      <c r="N5975" s="11"/>
      <c r="O5975" s="11"/>
      <c r="P5975" s="13"/>
      <c r="Q5975" s="11"/>
      <c r="R5975" s="11"/>
      <c r="S5975" s="11"/>
    </row>
    <row r="5976" spans="2:19" x14ac:dyDescent="0.2">
      <c r="B5976" s="11"/>
      <c r="D5976" s="14"/>
      <c r="F5976" s="11"/>
      <c r="G5976" s="11"/>
      <c r="H5976" s="15"/>
      <c r="I5976" s="11">
        <f t="shared" si="1"/>
        <v>0</v>
      </c>
      <c r="J5976" s="11"/>
      <c r="K5976" s="9">
        <f t="shared" ca="1" si="849"/>
        <v>-25.638939369999999</v>
      </c>
      <c r="L5976" s="9"/>
      <c r="M5976" s="11"/>
      <c r="N5976" s="11"/>
      <c r="O5976" s="11"/>
      <c r="P5976" s="13"/>
      <c r="Q5976" s="11"/>
      <c r="R5976" s="11"/>
      <c r="S5976" s="11"/>
    </row>
    <row r="5977" spans="2:19" x14ac:dyDescent="0.2">
      <c r="B5977" s="11"/>
      <c r="D5977" s="14"/>
      <c r="F5977" s="11"/>
      <c r="G5977" s="11"/>
      <c r="H5977" s="15"/>
      <c r="I5977" s="11">
        <f t="shared" si="1"/>
        <v>0</v>
      </c>
      <c r="J5977" s="11"/>
      <c r="K5977" s="9">
        <f t="shared" ca="1" si="849"/>
        <v>-25.638939369999999</v>
      </c>
      <c r="L5977" s="9"/>
      <c r="M5977" s="11"/>
      <c r="N5977" s="11"/>
      <c r="O5977" s="11"/>
      <c r="P5977" s="13"/>
      <c r="Q5977" s="11"/>
      <c r="R5977" s="11"/>
      <c r="S5977" s="11"/>
    </row>
    <row r="5978" spans="2:19" x14ac:dyDescent="0.2">
      <c r="B5978" s="11"/>
      <c r="D5978" s="14"/>
      <c r="F5978" s="11"/>
      <c r="G5978" s="11"/>
      <c r="H5978" s="15"/>
      <c r="I5978" s="11">
        <f t="shared" si="1"/>
        <v>0</v>
      </c>
      <c r="J5978" s="11"/>
      <c r="K5978" s="9">
        <f t="shared" ca="1" si="849"/>
        <v>-25.638939369999999</v>
      </c>
      <c r="L5978" s="9"/>
      <c r="M5978" s="11"/>
      <c r="N5978" s="11"/>
      <c r="O5978" s="11"/>
      <c r="P5978" s="13"/>
      <c r="Q5978" s="11"/>
      <c r="R5978" s="11"/>
      <c r="S5978" s="11"/>
    </row>
    <row r="5979" spans="2:19" x14ac:dyDescent="0.2">
      <c r="B5979" s="11"/>
      <c r="D5979" s="14"/>
      <c r="F5979" s="11"/>
      <c r="G5979" s="11"/>
      <c r="H5979" s="15"/>
      <c r="I5979" s="11">
        <f t="shared" si="1"/>
        <v>0</v>
      </c>
      <c r="J5979" s="11"/>
      <c r="K5979" s="9">
        <f t="shared" ca="1" si="849"/>
        <v>-25.638939369999999</v>
      </c>
      <c r="L5979" s="9"/>
      <c r="M5979" s="11"/>
      <c r="N5979" s="11"/>
      <c r="O5979" s="11"/>
      <c r="P5979" s="13"/>
      <c r="Q5979" s="11"/>
      <c r="R5979" s="11"/>
      <c r="S5979" s="11"/>
    </row>
    <row r="5980" spans="2:19" x14ac:dyDescent="0.2">
      <c r="B5980" s="11"/>
      <c r="D5980" s="14"/>
      <c r="F5980" s="11"/>
      <c r="G5980" s="11"/>
      <c r="H5980" s="15"/>
      <c r="I5980" s="11">
        <f t="shared" si="1"/>
        <v>0</v>
      </c>
      <c r="J5980" s="11"/>
      <c r="K5980" s="9">
        <f t="shared" ca="1" si="849"/>
        <v>-25.638939369999999</v>
      </c>
      <c r="L5980" s="9"/>
      <c r="M5980" s="11"/>
      <c r="N5980" s="11"/>
      <c r="O5980" s="11"/>
      <c r="P5980" s="13"/>
      <c r="Q5980" s="11"/>
      <c r="R5980" s="11"/>
      <c r="S5980" s="11"/>
    </row>
    <row r="5981" spans="2:19" x14ac:dyDescent="0.2">
      <c r="B5981" s="11"/>
      <c r="D5981" s="14"/>
      <c r="F5981" s="11"/>
      <c r="G5981" s="11"/>
      <c r="H5981" s="15"/>
      <c r="I5981" s="11">
        <f t="shared" si="1"/>
        <v>0</v>
      </c>
      <c r="J5981" s="11"/>
      <c r="K5981" s="9">
        <f t="shared" ca="1" si="849"/>
        <v>-25.638939369999999</v>
      </c>
      <c r="L5981" s="9"/>
      <c r="M5981" s="11"/>
      <c r="N5981" s="11"/>
      <c r="O5981" s="11"/>
      <c r="P5981" s="13"/>
      <c r="Q5981" s="11"/>
      <c r="R5981" s="11"/>
      <c r="S5981" s="11"/>
    </row>
    <row r="5982" spans="2:19" x14ac:dyDescent="0.2">
      <c r="B5982" s="11"/>
      <c r="D5982" s="14"/>
      <c r="F5982" s="11"/>
      <c r="G5982" s="11"/>
      <c r="H5982" s="15"/>
      <c r="I5982" s="11">
        <f t="shared" si="1"/>
        <v>0</v>
      </c>
      <c r="J5982" s="11"/>
      <c r="K5982" s="9">
        <f t="shared" ca="1" si="849"/>
        <v>-25.638939369999999</v>
      </c>
      <c r="L5982" s="9"/>
      <c r="M5982" s="11"/>
      <c r="N5982" s="11"/>
      <c r="O5982" s="11"/>
      <c r="P5982" s="13"/>
      <c r="Q5982" s="11"/>
      <c r="R5982" s="11"/>
      <c r="S5982" s="11"/>
    </row>
    <row r="5983" spans="2:19" x14ac:dyDescent="0.2">
      <c r="B5983" s="11"/>
      <c r="D5983" s="14"/>
      <c r="F5983" s="11"/>
      <c r="G5983" s="11"/>
      <c r="H5983" s="15"/>
      <c r="I5983" s="11">
        <f t="shared" si="1"/>
        <v>0</v>
      </c>
      <c r="J5983" s="11"/>
      <c r="K5983" s="9">
        <f t="shared" ca="1" si="849"/>
        <v>-25.638939369999999</v>
      </c>
      <c r="L5983" s="9"/>
      <c r="M5983" s="11"/>
      <c r="N5983" s="11"/>
      <c r="O5983" s="11"/>
      <c r="P5983" s="13"/>
      <c r="Q5983" s="11"/>
      <c r="R5983" s="11"/>
      <c r="S5983" s="11"/>
    </row>
    <row r="5984" spans="2:19" x14ac:dyDescent="0.2">
      <c r="B5984" s="11"/>
      <c r="D5984" s="14"/>
      <c r="F5984" s="11"/>
      <c r="G5984" s="11"/>
      <c r="H5984" s="15"/>
      <c r="I5984" s="11">
        <f t="shared" si="1"/>
        <v>0</v>
      </c>
      <c r="J5984" s="11"/>
      <c r="K5984" s="9">
        <f t="shared" ca="1" si="849"/>
        <v>-25.638939369999999</v>
      </c>
      <c r="L5984" s="9"/>
      <c r="M5984" s="11"/>
      <c r="N5984" s="11"/>
      <c r="O5984" s="11"/>
      <c r="P5984" s="13"/>
      <c r="Q5984" s="11"/>
      <c r="R5984" s="11"/>
      <c r="S5984" s="11"/>
    </row>
    <row r="5985" spans="2:19" x14ac:dyDescent="0.2">
      <c r="B5985" s="11"/>
      <c r="D5985" s="14"/>
      <c r="F5985" s="11"/>
      <c r="G5985" s="11"/>
      <c r="H5985" s="15"/>
      <c r="I5985" s="11">
        <f t="shared" si="1"/>
        <v>0</v>
      </c>
      <c r="J5985" s="11"/>
      <c r="K5985" s="9">
        <f t="shared" ca="1" si="849"/>
        <v>-25.638939369999999</v>
      </c>
      <c r="L5985" s="9"/>
      <c r="M5985" s="11"/>
      <c r="N5985" s="11"/>
      <c r="O5985" s="11"/>
      <c r="P5985" s="13"/>
      <c r="Q5985" s="11"/>
      <c r="R5985" s="11"/>
      <c r="S5985" s="11"/>
    </row>
    <row r="5986" spans="2:19" x14ac:dyDescent="0.2">
      <c r="B5986" s="11"/>
      <c r="D5986" s="14"/>
      <c r="F5986" s="11"/>
      <c r="G5986" s="11"/>
      <c r="H5986" s="15"/>
      <c r="I5986" s="11">
        <f t="shared" si="1"/>
        <v>0</v>
      </c>
      <c r="J5986" s="11"/>
      <c r="K5986" s="9">
        <f t="shared" ca="1" si="849"/>
        <v>-25.638939369999999</v>
      </c>
      <c r="L5986" s="9"/>
      <c r="M5986" s="11"/>
      <c r="N5986" s="11"/>
      <c r="O5986" s="11"/>
      <c r="P5986" s="13"/>
      <c r="Q5986" s="11"/>
      <c r="R5986" s="11"/>
      <c r="S5986" s="11"/>
    </row>
    <row r="5987" spans="2:19" x14ac:dyDescent="0.2">
      <c r="B5987" s="11"/>
      <c r="D5987" s="14"/>
      <c r="F5987" s="11"/>
      <c r="G5987" s="11"/>
      <c r="H5987" s="15"/>
      <c r="I5987" s="11">
        <f t="shared" si="1"/>
        <v>0</v>
      </c>
      <c r="J5987" s="11"/>
      <c r="K5987" s="9">
        <f t="shared" ca="1" si="849"/>
        <v>-25.638939369999999</v>
      </c>
      <c r="L5987" s="9"/>
      <c r="M5987" s="11"/>
      <c r="N5987" s="11"/>
      <c r="O5987" s="11"/>
      <c r="P5987" s="13"/>
      <c r="Q5987" s="11"/>
      <c r="R5987" s="11"/>
      <c r="S5987" s="11"/>
    </row>
    <row r="5988" spans="2:19" x14ac:dyDescent="0.2">
      <c r="B5988" s="11"/>
      <c r="D5988" s="14"/>
      <c r="F5988" s="11"/>
      <c r="G5988" s="11"/>
      <c r="H5988" s="15"/>
      <c r="I5988" s="11">
        <f t="shared" si="1"/>
        <v>0</v>
      </c>
      <c r="J5988" s="11"/>
      <c r="K5988" s="9">
        <f t="shared" ca="1" si="849"/>
        <v>-25.638939369999999</v>
      </c>
      <c r="L5988" s="9"/>
      <c r="M5988" s="11"/>
      <c r="N5988" s="11"/>
      <c r="O5988" s="11"/>
      <c r="P5988" s="13"/>
      <c r="Q5988" s="11"/>
      <c r="R5988" s="11"/>
      <c r="S5988" s="11"/>
    </row>
    <row r="5989" spans="2:19" x14ac:dyDescent="0.2">
      <c r="B5989" s="11"/>
      <c r="D5989" s="14"/>
      <c r="F5989" s="11"/>
      <c r="G5989" s="11"/>
      <c r="H5989" s="15"/>
      <c r="I5989" s="11">
        <f t="shared" si="1"/>
        <v>0</v>
      </c>
      <c r="J5989" s="11"/>
      <c r="K5989" s="9">
        <f t="shared" ca="1" si="849"/>
        <v>-25.638939369999999</v>
      </c>
      <c r="L5989" s="9"/>
      <c r="M5989" s="11"/>
      <c r="N5989" s="11"/>
      <c r="O5989" s="11"/>
      <c r="P5989" s="13"/>
      <c r="Q5989" s="11"/>
      <c r="R5989" s="11"/>
      <c r="S5989" s="11"/>
    </row>
    <row r="5990" spans="2:19" x14ac:dyDescent="0.2">
      <c r="B5990" s="11"/>
      <c r="D5990" s="14"/>
      <c r="F5990" s="11"/>
      <c r="G5990" s="11"/>
      <c r="H5990" s="15"/>
      <c r="I5990" s="11">
        <f t="shared" si="1"/>
        <v>0</v>
      </c>
      <c r="J5990" s="11"/>
      <c r="K5990" s="9">
        <f t="shared" ca="1" si="849"/>
        <v>-25.638939369999999</v>
      </c>
      <c r="L5990" s="9"/>
      <c r="M5990" s="11"/>
      <c r="N5990" s="11"/>
      <c r="O5990" s="11"/>
      <c r="P5990" s="13"/>
      <c r="Q5990" s="11"/>
      <c r="R5990" s="11"/>
      <c r="S5990" s="11"/>
    </row>
    <row r="5991" spans="2:19" x14ac:dyDescent="0.2">
      <c r="B5991" s="11"/>
      <c r="D5991" s="14"/>
      <c r="F5991" s="11"/>
      <c r="G5991" s="11"/>
      <c r="H5991" s="15"/>
      <c r="I5991" s="11">
        <f t="shared" si="1"/>
        <v>0</v>
      </c>
      <c r="J5991" s="11"/>
      <c r="K5991" s="9">
        <f t="shared" ca="1" si="849"/>
        <v>-25.638939369999999</v>
      </c>
      <c r="L5991" s="9"/>
      <c r="M5991" s="11"/>
      <c r="N5991" s="11"/>
      <c r="O5991" s="11"/>
      <c r="P5991" s="13"/>
      <c r="Q5991" s="11"/>
      <c r="R5991" s="11"/>
      <c r="S5991" s="11"/>
    </row>
    <row r="5992" spans="2:19" x14ac:dyDescent="0.2">
      <c r="B5992" s="11"/>
      <c r="D5992" s="14"/>
      <c r="F5992" s="11"/>
      <c r="G5992" s="11"/>
      <c r="H5992" s="15"/>
      <c r="I5992" s="11">
        <f t="shared" si="1"/>
        <v>0</v>
      </c>
      <c r="J5992" s="11"/>
      <c r="K5992" s="9">
        <f t="shared" ca="1" si="849"/>
        <v>-25.638939369999999</v>
      </c>
      <c r="L5992" s="9"/>
      <c r="M5992" s="11"/>
      <c r="N5992" s="11"/>
      <c r="O5992" s="11"/>
      <c r="P5992" s="13"/>
      <c r="Q5992" s="11"/>
      <c r="R5992" s="11"/>
      <c r="S5992" s="11"/>
    </row>
    <row r="5993" spans="2:19" x14ac:dyDescent="0.2">
      <c r="B5993" s="11"/>
      <c r="D5993" s="14"/>
      <c r="F5993" s="11"/>
      <c r="G5993" s="11"/>
      <c r="H5993" s="15"/>
      <c r="I5993" s="11">
        <f t="shared" si="1"/>
        <v>0</v>
      </c>
      <c r="J5993" s="11"/>
      <c r="K5993" s="9">
        <f t="shared" ca="1" si="849"/>
        <v>-25.638939369999999</v>
      </c>
      <c r="L5993" s="9"/>
      <c r="M5993" s="11"/>
      <c r="N5993" s="11"/>
      <c r="O5993" s="11"/>
      <c r="P5993" s="13"/>
      <c r="Q5993" s="11"/>
      <c r="R5993" s="11"/>
      <c r="S5993" s="11"/>
    </row>
    <row r="5994" spans="2:19" x14ac:dyDescent="0.2">
      <c r="B5994" s="11"/>
      <c r="D5994" s="14"/>
      <c r="F5994" s="11"/>
      <c r="G5994" s="11"/>
      <c r="H5994" s="15"/>
      <c r="I5994" s="11">
        <f t="shared" si="1"/>
        <v>0</v>
      </c>
      <c r="J5994" s="11"/>
      <c r="K5994" s="9">
        <f t="shared" ca="1" si="849"/>
        <v>-25.638939369999999</v>
      </c>
      <c r="L5994" s="9"/>
      <c r="M5994" s="11"/>
      <c r="N5994" s="11"/>
      <c r="O5994" s="11"/>
      <c r="P5994" s="13"/>
      <c r="Q5994" s="11"/>
      <c r="R5994" s="11"/>
      <c r="S5994" s="11"/>
    </row>
    <row r="5995" spans="2:19" x14ac:dyDescent="0.2">
      <c r="B5995" s="11"/>
      <c r="D5995" s="14"/>
      <c r="F5995" s="11"/>
      <c r="G5995" s="11"/>
      <c r="H5995" s="15"/>
      <c r="I5995" s="11">
        <f t="shared" si="1"/>
        <v>0</v>
      </c>
      <c r="J5995" s="11"/>
      <c r="K5995" s="9">
        <f t="shared" ca="1" si="849"/>
        <v>-25.638939369999999</v>
      </c>
      <c r="L5995" s="9"/>
      <c r="M5995" s="11"/>
      <c r="N5995" s="11"/>
      <c r="O5995" s="11"/>
      <c r="P5995" s="13"/>
      <c r="Q5995" s="11"/>
      <c r="R5995" s="11"/>
      <c r="S5995" s="11"/>
    </row>
    <row r="5996" spans="2:19" x14ac:dyDescent="0.2">
      <c r="B5996" s="11"/>
      <c r="D5996" s="14"/>
      <c r="F5996" s="11"/>
      <c r="G5996" s="11"/>
      <c r="H5996" s="15"/>
      <c r="I5996" s="11">
        <f t="shared" si="1"/>
        <v>0</v>
      </c>
      <c r="J5996" s="11"/>
      <c r="K5996" s="9">
        <f t="shared" ca="1" si="849"/>
        <v>-25.638939369999999</v>
      </c>
      <c r="L5996" s="9"/>
      <c r="M5996" s="11"/>
      <c r="N5996" s="11"/>
      <c r="O5996" s="11"/>
      <c r="P5996" s="13"/>
      <c r="Q5996" s="11"/>
      <c r="R5996" s="11"/>
      <c r="S5996" s="11"/>
    </row>
    <row r="5997" spans="2:19" x14ac:dyDescent="0.2">
      <c r="B5997" s="11"/>
      <c r="D5997" s="14"/>
      <c r="F5997" s="11"/>
      <c r="G5997" s="11"/>
      <c r="H5997" s="15"/>
      <c r="I5997" s="11">
        <f t="shared" si="1"/>
        <v>0</v>
      </c>
      <c r="J5997" s="11"/>
      <c r="K5997" s="9">
        <f t="shared" ca="1" si="849"/>
        <v>-25.638939369999999</v>
      </c>
      <c r="L5997" s="9"/>
      <c r="M5997" s="11"/>
      <c r="N5997" s="11"/>
      <c r="O5997" s="11"/>
      <c r="P5997" s="13"/>
      <c r="Q5997" s="11"/>
      <c r="R5997" s="11"/>
      <c r="S5997" s="11"/>
    </row>
    <row r="5998" spans="2:19" x14ac:dyDescent="0.2">
      <c r="B5998" s="11"/>
      <c r="D5998" s="14"/>
      <c r="F5998" s="11"/>
      <c r="G5998" s="11"/>
      <c r="H5998" s="15"/>
      <c r="I5998" s="11">
        <f t="shared" si="1"/>
        <v>0</v>
      </c>
      <c r="J5998" s="11"/>
      <c r="K5998" s="9">
        <f t="shared" ca="1" si="849"/>
        <v>-25.638939369999999</v>
      </c>
      <c r="L5998" s="9"/>
      <c r="M5998" s="11"/>
      <c r="N5998" s="11"/>
      <c r="O5998" s="11"/>
      <c r="P5998" s="13"/>
      <c r="Q5998" s="11"/>
      <c r="R5998" s="11"/>
      <c r="S5998" s="11"/>
    </row>
    <row r="5999" spans="2:19" x14ac:dyDescent="0.2">
      <c r="B5999" s="11"/>
      <c r="D5999" s="14"/>
      <c r="F5999" s="11"/>
      <c r="G5999" s="11"/>
      <c r="H5999" s="15"/>
      <c r="I5999" s="11">
        <f t="shared" si="1"/>
        <v>0</v>
      </c>
      <c r="J5999" s="11"/>
      <c r="K5999" s="9">
        <f t="shared" ca="1" si="849"/>
        <v>-25.638939369999999</v>
      </c>
      <c r="L5999" s="9"/>
      <c r="M5999" s="11"/>
      <c r="N5999" s="11"/>
      <c r="O5999" s="11"/>
      <c r="P5999" s="13"/>
      <c r="Q5999" s="11"/>
      <c r="R5999" s="11"/>
      <c r="S5999" s="11"/>
    </row>
    <row r="6000" spans="2:19" x14ac:dyDescent="0.2">
      <c r="B6000" s="11"/>
      <c r="D6000" s="14"/>
      <c r="F6000" s="11"/>
      <c r="G6000" s="11"/>
      <c r="H6000" s="15"/>
      <c r="I6000" s="11">
        <f t="shared" si="1"/>
        <v>0</v>
      </c>
      <c r="J6000" s="11"/>
      <c r="K6000" s="9">
        <f t="shared" ca="1" si="849"/>
        <v>-25.638939369999999</v>
      </c>
      <c r="L6000" s="9"/>
      <c r="M6000" s="11"/>
      <c r="N6000" s="11"/>
      <c r="O6000" s="11"/>
      <c r="P6000" s="13"/>
      <c r="Q6000" s="11"/>
      <c r="R6000" s="11"/>
      <c r="S6000" s="11"/>
    </row>
    <row r="6001" spans="2:19" x14ac:dyDescent="0.2">
      <c r="B6001" s="11"/>
      <c r="D6001" s="14"/>
      <c r="F6001" s="11"/>
      <c r="G6001" s="11"/>
      <c r="H6001" s="15"/>
      <c r="I6001" s="11">
        <f t="shared" si="1"/>
        <v>0</v>
      </c>
      <c r="J6001" s="11"/>
      <c r="K6001" s="9">
        <f t="shared" ca="1" si="849"/>
        <v>-25.638939369999999</v>
      </c>
      <c r="L6001" s="9"/>
      <c r="M6001" s="11"/>
      <c r="N6001" s="11"/>
      <c r="O6001" s="11"/>
      <c r="P6001" s="13"/>
      <c r="Q6001" s="11"/>
      <c r="R6001" s="11"/>
      <c r="S6001" s="11"/>
    </row>
    <row r="6002" spans="2:19" x14ac:dyDescent="0.2">
      <c r="B6002" s="11"/>
      <c r="D6002" s="14"/>
      <c r="F6002" s="11"/>
      <c r="G6002" s="11"/>
      <c r="H6002" s="15"/>
      <c r="I6002" s="11">
        <f t="shared" si="1"/>
        <v>0</v>
      </c>
      <c r="J6002" s="11"/>
      <c r="K6002" s="9">
        <f t="shared" ca="1" si="849"/>
        <v>-25.638939369999999</v>
      </c>
      <c r="L6002" s="9"/>
      <c r="M6002" s="11"/>
      <c r="N6002" s="11"/>
      <c r="O6002" s="11"/>
      <c r="P6002" s="13"/>
      <c r="Q6002" s="11"/>
      <c r="R6002" s="11"/>
      <c r="S6002" s="11"/>
    </row>
  </sheetData>
  <printOptions horizontalCentered="1" gridLines="1"/>
  <pageMargins left="0.25" right="0.25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4935"/>
  <sheetViews>
    <sheetView workbookViewId="0"/>
  </sheetViews>
  <sheetFormatPr defaultColWidth="12.5703125" defaultRowHeight="15.75" customHeight="1" x14ac:dyDescent="0.2"/>
  <cols>
    <col min="1" max="1" width="13" customWidth="1"/>
    <col min="2" max="2" width="16" customWidth="1"/>
    <col min="3" max="3" width="13.7109375" customWidth="1"/>
    <col min="4" max="4" width="13.28515625" customWidth="1"/>
    <col min="5" max="5" width="16.5703125" customWidth="1"/>
    <col min="6" max="6" width="12.5703125" customWidth="1"/>
  </cols>
  <sheetData>
    <row r="1" spans="1:15" x14ac:dyDescent="0.2">
      <c r="A1" s="8" t="s">
        <v>56</v>
      </c>
      <c r="B1" s="8" t="s">
        <v>57</v>
      </c>
      <c r="C1" s="8" t="s">
        <v>58</v>
      </c>
      <c r="D1" s="8" t="s">
        <v>59</v>
      </c>
      <c r="E1" s="8" t="s">
        <v>60</v>
      </c>
      <c r="F1" s="8" t="s">
        <v>61</v>
      </c>
    </row>
    <row r="2" spans="1:15" x14ac:dyDescent="0.2">
      <c r="A2" s="8">
        <v>500</v>
      </c>
      <c r="B2" s="8">
        <v>284.89999999999998</v>
      </c>
      <c r="C2" s="8">
        <v>95460.800000000003</v>
      </c>
      <c r="D2" s="8">
        <v>1.16727</v>
      </c>
      <c r="E2" s="8">
        <v>338.37</v>
      </c>
      <c r="F2" s="8">
        <v>1.79579E-5</v>
      </c>
    </row>
    <row r="3" spans="1:15" x14ac:dyDescent="0.2">
      <c r="A3" s="8">
        <v>510</v>
      </c>
      <c r="B3" s="8">
        <v>284.83499999999998</v>
      </c>
      <c r="C3" s="8">
        <v>95346.4</v>
      </c>
      <c r="D3" s="8">
        <v>1.16614</v>
      </c>
      <c r="E3" s="8">
        <v>338.33100000000002</v>
      </c>
      <c r="F3" s="8">
        <v>1.7954599999999999E-5</v>
      </c>
    </row>
    <row r="4" spans="1:15" x14ac:dyDescent="0.2">
      <c r="A4" s="8">
        <v>520</v>
      </c>
      <c r="B4" s="8">
        <v>284.77</v>
      </c>
      <c r="C4" s="8">
        <v>95232.1</v>
      </c>
      <c r="D4" s="8">
        <v>1.165</v>
      </c>
      <c r="E4" s="8">
        <v>338.29199999999997</v>
      </c>
      <c r="F4" s="8">
        <v>1.7951299999999999E-5</v>
      </c>
    </row>
    <row r="5" spans="1:15" x14ac:dyDescent="0.2">
      <c r="A5" s="8">
        <v>530</v>
      </c>
      <c r="B5" s="8">
        <v>284.70499999999998</v>
      </c>
      <c r="C5" s="8">
        <v>95117.9</v>
      </c>
      <c r="D5" s="8">
        <v>1.16387</v>
      </c>
      <c r="E5" s="8">
        <v>338.25400000000002</v>
      </c>
      <c r="F5" s="8">
        <v>1.7948099999999998E-5</v>
      </c>
    </row>
    <row r="6" spans="1:15" x14ac:dyDescent="0.2">
      <c r="A6" s="8">
        <v>540</v>
      </c>
      <c r="B6" s="8">
        <v>284.64</v>
      </c>
      <c r="C6" s="8">
        <v>95003.8</v>
      </c>
      <c r="D6" s="8">
        <v>1.1627400000000001</v>
      </c>
      <c r="E6" s="8">
        <v>338.21499999999997</v>
      </c>
      <c r="F6" s="8">
        <v>1.7944800000000001E-5</v>
      </c>
    </row>
    <row r="7" spans="1:15" x14ac:dyDescent="0.2">
      <c r="A7" s="8">
        <v>550</v>
      </c>
      <c r="B7" s="8">
        <v>284.57499999999999</v>
      </c>
      <c r="C7" s="8">
        <v>94889.9</v>
      </c>
      <c r="D7" s="8">
        <v>1.16161</v>
      </c>
      <c r="E7" s="8">
        <v>338.17700000000002</v>
      </c>
      <c r="F7" s="8">
        <v>1.7941500000000001E-5</v>
      </c>
    </row>
    <row r="8" spans="1:15" x14ac:dyDescent="0.2">
      <c r="A8" s="8">
        <v>560</v>
      </c>
      <c r="B8" s="8">
        <v>284.51</v>
      </c>
      <c r="C8" s="8">
        <v>94776</v>
      </c>
      <c r="D8" s="8">
        <v>1.16048</v>
      </c>
      <c r="E8" s="8">
        <v>338.13799999999998</v>
      </c>
      <c r="F8" s="8">
        <v>1.7938300000000001E-5</v>
      </c>
    </row>
    <row r="9" spans="1:15" x14ac:dyDescent="0.2">
      <c r="A9" s="8">
        <v>570</v>
      </c>
      <c r="B9" s="8">
        <v>284.44499999999999</v>
      </c>
      <c r="C9" s="8">
        <v>94662.3</v>
      </c>
      <c r="D9" s="8">
        <v>1.1593599999999999</v>
      </c>
      <c r="E9" s="8">
        <v>338.09899999999999</v>
      </c>
      <c r="F9" s="8">
        <v>1.7935E-5</v>
      </c>
    </row>
    <row r="10" spans="1:15" x14ac:dyDescent="0.2">
      <c r="A10" s="8">
        <v>580</v>
      </c>
      <c r="B10" s="8">
        <v>284.38</v>
      </c>
      <c r="C10" s="8">
        <v>94548.6</v>
      </c>
      <c r="D10" s="8">
        <v>1.1582300000000001</v>
      </c>
      <c r="E10" s="8">
        <v>338.06099999999998</v>
      </c>
      <c r="F10" s="8">
        <v>1.79317E-5</v>
      </c>
    </row>
    <row r="11" spans="1:15" x14ac:dyDescent="0.2">
      <c r="A11" s="8">
        <v>590</v>
      </c>
      <c r="B11" s="8">
        <v>284.315</v>
      </c>
      <c r="C11" s="8">
        <v>94435.1</v>
      </c>
      <c r="D11" s="8">
        <v>1.1571</v>
      </c>
      <c r="E11" s="8">
        <v>338.02199999999999</v>
      </c>
      <c r="F11" s="8">
        <v>1.79285E-5</v>
      </c>
    </row>
    <row r="12" spans="1:15" x14ac:dyDescent="0.2">
      <c r="A12" s="8">
        <v>780</v>
      </c>
      <c r="B12" s="8">
        <v>283.08</v>
      </c>
      <c r="C12" s="8">
        <v>92299</v>
      </c>
      <c r="D12" s="8">
        <v>1.1358600000000001</v>
      </c>
      <c r="E12" s="8">
        <v>337.28699999999998</v>
      </c>
      <c r="F12" s="8">
        <v>1.7866399999999999E-5</v>
      </c>
      <c r="J12" s="19" t="s">
        <v>62</v>
      </c>
      <c r="K12" s="19" t="s">
        <v>63</v>
      </c>
      <c r="L12" s="19" t="s">
        <v>64</v>
      </c>
      <c r="M12" s="19" t="s">
        <v>65</v>
      </c>
      <c r="N12" s="19" t="s">
        <v>66</v>
      </c>
      <c r="O12" s="19" t="s">
        <v>67</v>
      </c>
    </row>
    <row r="13" spans="1:15" x14ac:dyDescent="0.2">
      <c r="A13" s="8">
        <v>790</v>
      </c>
      <c r="B13" s="8">
        <v>283.01499999999999</v>
      </c>
      <c r="C13" s="8">
        <v>92187.6</v>
      </c>
      <c r="D13" s="8">
        <v>1.1347499999999999</v>
      </c>
      <c r="E13" s="8">
        <v>337.24799999999999</v>
      </c>
      <c r="F13" s="8">
        <v>1.7863099999999998E-5</v>
      </c>
      <c r="J13" s="20">
        <v>500</v>
      </c>
      <c r="K13" s="20">
        <v>284.89999999999998</v>
      </c>
      <c r="L13" s="20">
        <v>95460.800000000003</v>
      </c>
      <c r="M13" s="20">
        <v>1.16727</v>
      </c>
      <c r="N13" s="20">
        <v>338.37</v>
      </c>
      <c r="O13" s="20">
        <v>1.79579E-5</v>
      </c>
    </row>
    <row r="14" spans="1:15" x14ac:dyDescent="0.2">
      <c r="A14" s="8">
        <v>800</v>
      </c>
      <c r="B14" s="8">
        <v>282.95</v>
      </c>
      <c r="C14" s="8">
        <v>92076.4</v>
      </c>
      <c r="D14" s="8">
        <v>1.13364</v>
      </c>
      <c r="E14" s="8">
        <v>337.21</v>
      </c>
      <c r="F14" s="8">
        <v>1.7859800000000001E-5</v>
      </c>
      <c r="J14" s="21">
        <v>501</v>
      </c>
      <c r="K14" s="21">
        <v>284.89299999999997</v>
      </c>
      <c r="L14" s="21">
        <v>95449.4</v>
      </c>
      <c r="M14" s="21">
        <v>1.16716</v>
      </c>
      <c r="N14" s="21">
        <v>338.36599999999999</v>
      </c>
      <c r="O14" s="21">
        <v>1.7957499999999999E-5</v>
      </c>
    </row>
    <row r="15" spans="1:15" x14ac:dyDescent="0.2">
      <c r="A15" s="8">
        <v>810</v>
      </c>
      <c r="B15" s="8">
        <v>282.88499999999999</v>
      </c>
      <c r="C15" s="8">
        <v>91965.3</v>
      </c>
      <c r="D15" s="8">
        <v>1.1325400000000001</v>
      </c>
      <c r="E15" s="8">
        <v>337.17099999999999</v>
      </c>
      <c r="F15" s="8">
        <v>1.7856500000000001E-5</v>
      </c>
      <c r="J15" s="20">
        <v>502</v>
      </c>
      <c r="K15" s="20">
        <v>284.887</v>
      </c>
      <c r="L15" s="20">
        <v>95437.9</v>
      </c>
      <c r="M15" s="20">
        <v>1.1670400000000001</v>
      </c>
      <c r="N15" s="20">
        <v>338.36200000000002</v>
      </c>
      <c r="O15" s="20">
        <v>1.7957200000000001E-5</v>
      </c>
    </row>
    <row r="16" spans="1:15" x14ac:dyDescent="0.2">
      <c r="A16" s="8">
        <v>820</v>
      </c>
      <c r="B16" s="8">
        <v>282.82</v>
      </c>
      <c r="C16" s="8">
        <v>91854.3</v>
      </c>
      <c r="D16" s="8">
        <v>1.1314299999999999</v>
      </c>
      <c r="E16" s="8">
        <v>337.13200000000001</v>
      </c>
      <c r="F16" s="8">
        <v>1.7853300000000001E-5</v>
      </c>
      <c r="J16" s="21">
        <v>503</v>
      </c>
      <c r="K16" s="21">
        <v>284.88</v>
      </c>
      <c r="L16" s="21">
        <v>95426.5</v>
      </c>
      <c r="M16" s="21">
        <v>1.16693</v>
      </c>
      <c r="N16" s="21">
        <v>338.358</v>
      </c>
      <c r="O16" s="21">
        <v>1.7956900000000001E-5</v>
      </c>
    </row>
    <row r="17" spans="1:15" x14ac:dyDescent="0.2">
      <c r="A17" s="8">
        <v>830</v>
      </c>
      <c r="B17" s="8">
        <v>282.755</v>
      </c>
      <c r="C17" s="8">
        <v>91743.4</v>
      </c>
      <c r="D17" s="8">
        <v>1.13032</v>
      </c>
      <c r="E17" s="8">
        <v>337.09300000000002</v>
      </c>
      <c r="F17" s="8">
        <v>1.785E-5</v>
      </c>
      <c r="J17" s="20">
        <v>504</v>
      </c>
      <c r="K17" s="20">
        <v>284.87400000000002</v>
      </c>
      <c r="L17" s="20">
        <v>95415.1</v>
      </c>
      <c r="M17" s="20">
        <v>1.16682</v>
      </c>
      <c r="N17" s="20">
        <v>338.35399999999998</v>
      </c>
      <c r="O17" s="20">
        <v>1.79566E-5</v>
      </c>
    </row>
    <row r="18" spans="1:15" x14ac:dyDescent="0.2">
      <c r="A18" s="8">
        <v>840</v>
      </c>
      <c r="B18" s="8">
        <v>282.69</v>
      </c>
      <c r="C18" s="8">
        <v>91632.6</v>
      </c>
      <c r="D18" s="8">
        <v>1.1292199999999999</v>
      </c>
      <c r="E18" s="8">
        <v>337.05500000000001</v>
      </c>
      <c r="F18" s="8">
        <v>1.78467E-5</v>
      </c>
      <c r="J18" s="21">
        <v>505</v>
      </c>
      <c r="K18" s="21">
        <v>284.86700000000002</v>
      </c>
      <c r="L18" s="21">
        <v>95403.6</v>
      </c>
      <c r="M18" s="21">
        <v>1.1667000000000001</v>
      </c>
      <c r="N18" s="21">
        <v>338.35</v>
      </c>
      <c r="O18" s="21">
        <v>1.7956199999999999E-5</v>
      </c>
    </row>
    <row r="19" spans="1:15" x14ac:dyDescent="0.2">
      <c r="A19" s="8">
        <v>850</v>
      </c>
      <c r="B19" s="8">
        <v>282.625</v>
      </c>
      <c r="C19" s="8">
        <v>91521.9</v>
      </c>
      <c r="D19" s="8">
        <v>1.1281099999999999</v>
      </c>
      <c r="E19" s="8">
        <v>337.01600000000002</v>
      </c>
      <c r="F19" s="8">
        <v>1.7843399999999999E-5</v>
      </c>
      <c r="J19" s="20">
        <v>506</v>
      </c>
      <c r="K19" s="20">
        <v>284.86099999999999</v>
      </c>
      <c r="L19" s="20">
        <v>95392.2</v>
      </c>
      <c r="M19" s="20">
        <v>1.16659</v>
      </c>
      <c r="N19" s="20">
        <v>338.346</v>
      </c>
      <c r="O19" s="20">
        <v>1.7955899999999999E-5</v>
      </c>
    </row>
    <row r="20" spans="1:15" x14ac:dyDescent="0.2">
      <c r="A20" s="8">
        <v>860</v>
      </c>
      <c r="B20" s="8">
        <v>282.56</v>
      </c>
      <c r="C20" s="8">
        <v>91411.3</v>
      </c>
      <c r="D20" s="8">
        <v>1.1270100000000001</v>
      </c>
      <c r="E20" s="8">
        <v>336.97699999999998</v>
      </c>
      <c r="F20" s="8">
        <v>1.7840199999999999E-5</v>
      </c>
      <c r="J20" s="21">
        <v>507</v>
      </c>
      <c r="K20" s="21">
        <v>284.85399999999998</v>
      </c>
      <c r="L20" s="21">
        <v>95380.7</v>
      </c>
      <c r="M20" s="21">
        <v>1.16648</v>
      </c>
      <c r="N20" s="21">
        <v>338.34300000000002</v>
      </c>
      <c r="O20" s="21">
        <v>1.7955600000000001E-5</v>
      </c>
    </row>
    <row r="21" spans="1:15" x14ac:dyDescent="0.2">
      <c r="A21" s="8">
        <v>870</v>
      </c>
      <c r="B21" s="8">
        <v>282.495</v>
      </c>
      <c r="C21" s="8">
        <v>91300.800000000003</v>
      </c>
      <c r="D21" s="8">
        <v>1.12591</v>
      </c>
      <c r="E21" s="8">
        <v>336.93799999999999</v>
      </c>
      <c r="F21" s="8">
        <v>1.7836899999999999E-5</v>
      </c>
      <c r="J21" s="20">
        <v>508</v>
      </c>
      <c r="K21" s="20">
        <v>284.84800000000001</v>
      </c>
      <c r="L21" s="20">
        <v>95369.3</v>
      </c>
      <c r="M21" s="20">
        <v>1.1663600000000001</v>
      </c>
      <c r="N21" s="20">
        <v>338.339</v>
      </c>
      <c r="O21" s="20">
        <v>1.79552E-5</v>
      </c>
    </row>
    <row r="22" spans="1:15" x14ac:dyDescent="0.2">
      <c r="A22" s="8">
        <v>880</v>
      </c>
      <c r="B22" s="8">
        <v>282.43</v>
      </c>
      <c r="C22" s="8">
        <v>91190.5</v>
      </c>
      <c r="D22" s="8">
        <v>1.1248</v>
      </c>
      <c r="E22" s="8">
        <v>336.9</v>
      </c>
      <c r="F22" s="8">
        <v>1.7833600000000002E-5</v>
      </c>
      <c r="J22" s="21">
        <v>509</v>
      </c>
      <c r="K22" s="21">
        <v>284.84100000000001</v>
      </c>
      <c r="L22" s="21">
        <v>95357.9</v>
      </c>
      <c r="M22" s="21">
        <v>1.16625</v>
      </c>
      <c r="N22" s="21">
        <v>338.33499999999998</v>
      </c>
      <c r="O22" s="21">
        <v>1.79549E-5</v>
      </c>
    </row>
    <row r="23" spans="1:15" x14ac:dyDescent="0.2">
      <c r="A23" s="8">
        <v>890</v>
      </c>
      <c r="B23" s="8">
        <v>282.36500000000001</v>
      </c>
      <c r="C23" s="8">
        <v>91080.2</v>
      </c>
      <c r="D23" s="8">
        <v>1.1236999999999999</v>
      </c>
      <c r="E23" s="8">
        <v>336.86099999999999</v>
      </c>
      <c r="F23" s="8">
        <v>1.7830300000000001E-5</v>
      </c>
      <c r="J23" s="20">
        <v>510</v>
      </c>
      <c r="K23" s="20">
        <v>284.83499999999998</v>
      </c>
      <c r="L23" s="20">
        <v>95346.4</v>
      </c>
      <c r="M23" s="20">
        <v>1.16614</v>
      </c>
      <c r="N23" s="20">
        <v>338.33100000000002</v>
      </c>
      <c r="O23" s="20">
        <v>1.7954599999999999E-5</v>
      </c>
    </row>
    <row r="24" spans="1:15" x14ac:dyDescent="0.2">
      <c r="A24" s="8">
        <v>900</v>
      </c>
      <c r="B24" s="8">
        <v>282.3</v>
      </c>
      <c r="C24" s="8">
        <v>90970.1</v>
      </c>
      <c r="D24" s="8">
        <v>1.1226</v>
      </c>
      <c r="E24" s="8">
        <v>336.822</v>
      </c>
      <c r="F24" s="8">
        <v>1.7827100000000001E-5</v>
      </c>
      <c r="J24" s="21">
        <v>511</v>
      </c>
      <c r="K24" s="21">
        <v>284.82799999999997</v>
      </c>
      <c r="L24" s="21">
        <v>95335</v>
      </c>
      <c r="M24" s="21">
        <v>1.1660200000000001</v>
      </c>
      <c r="N24" s="21">
        <v>338.327</v>
      </c>
      <c r="O24" s="21">
        <v>1.7954299999999999E-5</v>
      </c>
    </row>
    <row r="25" spans="1:15" x14ac:dyDescent="0.2">
      <c r="A25" s="8">
        <v>910</v>
      </c>
      <c r="B25" s="8">
        <v>282.23500000000001</v>
      </c>
      <c r="C25" s="8">
        <v>90860.1</v>
      </c>
      <c r="D25" s="8">
        <v>1.1214999999999999</v>
      </c>
      <c r="E25" s="8">
        <v>336.78300000000002</v>
      </c>
      <c r="F25" s="8">
        <v>1.78238E-5</v>
      </c>
      <c r="J25" s="20">
        <v>512</v>
      </c>
      <c r="K25" s="20">
        <v>284.822</v>
      </c>
      <c r="L25" s="20">
        <v>95323.6</v>
      </c>
      <c r="M25" s="20">
        <v>1.16591</v>
      </c>
      <c r="N25" s="20">
        <v>338.32299999999998</v>
      </c>
      <c r="O25" s="20">
        <v>1.7953900000000001E-5</v>
      </c>
    </row>
    <row r="26" spans="1:15" x14ac:dyDescent="0.2">
      <c r="A26" s="8">
        <v>920</v>
      </c>
      <c r="B26" s="8">
        <v>282.17</v>
      </c>
      <c r="C26" s="8">
        <v>90750.1</v>
      </c>
      <c r="D26" s="8">
        <v>1.1204000000000001</v>
      </c>
      <c r="E26" s="8">
        <v>336.74400000000003</v>
      </c>
      <c r="F26" s="8">
        <v>1.78205E-5</v>
      </c>
      <c r="J26" s="21">
        <v>513</v>
      </c>
      <c r="K26" s="21">
        <v>284.815</v>
      </c>
      <c r="L26" s="21">
        <v>95312.1</v>
      </c>
      <c r="M26" s="21">
        <v>1.1657999999999999</v>
      </c>
      <c r="N26" s="21">
        <v>338.31900000000002</v>
      </c>
      <c r="O26" s="21">
        <v>1.79536E-5</v>
      </c>
    </row>
    <row r="27" spans="1:15" x14ac:dyDescent="0.2">
      <c r="A27" s="8">
        <v>930</v>
      </c>
      <c r="B27" s="8">
        <v>282.10500000000002</v>
      </c>
      <c r="C27" s="8">
        <v>90640.3</v>
      </c>
      <c r="D27" s="8">
        <v>1.11931</v>
      </c>
      <c r="E27" s="8">
        <v>336.70600000000002</v>
      </c>
      <c r="F27" s="8">
        <v>1.7817199999999999E-5</v>
      </c>
      <c r="J27" s="20">
        <v>514</v>
      </c>
      <c r="K27" s="20">
        <v>284.80900000000003</v>
      </c>
      <c r="L27" s="20">
        <v>95300.7</v>
      </c>
      <c r="M27" s="20">
        <v>1.16568</v>
      </c>
      <c r="N27" s="20">
        <v>338.31599999999997</v>
      </c>
      <c r="O27" s="20">
        <v>1.79533E-5</v>
      </c>
    </row>
    <row r="28" spans="1:15" x14ac:dyDescent="0.2">
      <c r="A28" s="8">
        <v>940</v>
      </c>
      <c r="B28" s="8">
        <v>282.04000000000002</v>
      </c>
      <c r="C28" s="8">
        <v>90530.6</v>
      </c>
      <c r="D28" s="8">
        <v>1.1182099999999999</v>
      </c>
      <c r="E28" s="8">
        <v>336.66699999999997</v>
      </c>
      <c r="F28" s="8">
        <v>1.7813999999999999E-5</v>
      </c>
      <c r="J28" s="21">
        <v>515</v>
      </c>
      <c r="K28" s="21">
        <v>284.80200000000002</v>
      </c>
      <c r="L28" s="21">
        <v>95289.3</v>
      </c>
      <c r="M28" s="21">
        <v>1.16557</v>
      </c>
      <c r="N28" s="21">
        <v>338.31200000000001</v>
      </c>
      <c r="O28" s="21">
        <v>1.7952999999999999E-5</v>
      </c>
    </row>
    <row r="29" spans="1:15" x14ac:dyDescent="0.2">
      <c r="A29" s="8">
        <v>950</v>
      </c>
      <c r="B29" s="8">
        <v>281.97500000000002</v>
      </c>
      <c r="C29" s="8">
        <v>90421</v>
      </c>
      <c r="D29" s="8">
        <v>1.11711</v>
      </c>
      <c r="E29" s="8">
        <v>336.62799999999999</v>
      </c>
      <c r="F29" s="8">
        <v>1.7810699999999999E-5</v>
      </c>
      <c r="J29" s="20">
        <v>516</v>
      </c>
      <c r="K29" s="20">
        <v>284.79599999999999</v>
      </c>
      <c r="L29" s="20">
        <v>95277.8</v>
      </c>
      <c r="M29" s="20">
        <v>1.1654599999999999</v>
      </c>
      <c r="N29" s="20">
        <v>338.30799999999999</v>
      </c>
      <c r="O29" s="20">
        <v>1.7952600000000002E-5</v>
      </c>
    </row>
    <row r="30" spans="1:15" x14ac:dyDescent="0.2">
      <c r="A30" s="8">
        <v>960</v>
      </c>
      <c r="B30" s="8">
        <v>281.91000000000003</v>
      </c>
      <c r="C30" s="8">
        <v>90311.5</v>
      </c>
      <c r="D30" s="8">
        <v>1.11602</v>
      </c>
      <c r="E30" s="8">
        <v>336.589</v>
      </c>
      <c r="F30" s="8">
        <v>1.7807400000000002E-5</v>
      </c>
      <c r="J30" s="21">
        <v>517</v>
      </c>
      <c r="K30" s="21">
        <v>284.78899999999999</v>
      </c>
      <c r="L30" s="21">
        <v>95266.4</v>
      </c>
      <c r="M30" s="21">
        <v>1.16534</v>
      </c>
      <c r="N30" s="21">
        <v>338.30399999999997</v>
      </c>
      <c r="O30" s="21">
        <v>1.7952300000000001E-5</v>
      </c>
    </row>
    <row r="31" spans="1:15" x14ac:dyDescent="0.2">
      <c r="A31" s="8">
        <v>970</v>
      </c>
      <c r="B31" s="8">
        <v>281.84500000000003</v>
      </c>
      <c r="C31" s="8">
        <v>90202.1</v>
      </c>
      <c r="D31" s="8">
        <v>1.1149199999999999</v>
      </c>
      <c r="E31" s="8">
        <v>336.55</v>
      </c>
      <c r="F31" s="8">
        <v>1.7804100000000001E-5</v>
      </c>
      <c r="J31" s="20">
        <v>518</v>
      </c>
      <c r="K31" s="20">
        <v>284.78300000000002</v>
      </c>
      <c r="L31" s="20">
        <v>95255</v>
      </c>
      <c r="M31" s="20">
        <v>1.16523</v>
      </c>
      <c r="N31" s="20">
        <v>338.3</v>
      </c>
      <c r="O31" s="20">
        <v>1.7952E-5</v>
      </c>
    </row>
    <row r="32" spans="1:15" x14ac:dyDescent="0.2">
      <c r="A32" s="8">
        <v>980</v>
      </c>
      <c r="B32" s="8">
        <v>281.77999999999997</v>
      </c>
      <c r="C32" s="8">
        <v>90092.800000000003</v>
      </c>
      <c r="D32" s="8">
        <v>1.1138300000000001</v>
      </c>
      <c r="E32" s="8">
        <v>336.512</v>
      </c>
      <c r="F32" s="8">
        <v>1.7800800000000001E-5</v>
      </c>
      <c r="J32" s="21">
        <v>519</v>
      </c>
      <c r="K32" s="21">
        <v>284.77600000000001</v>
      </c>
      <c r="L32" s="21">
        <v>95243.5</v>
      </c>
      <c r="M32" s="21">
        <v>1.1651199999999999</v>
      </c>
      <c r="N32" s="21">
        <v>338.29599999999999</v>
      </c>
      <c r="O32" s="21">
        <v>1.79517E-5</v>
      </c>
    </row>
    <row r="33" spans="1:15" x14ac:dyDescent="0.2">
      <c r="A33" s="8">
        <v>990</v>
      </c>
      <c r="B33" s="8">
        <v>281.71499999999997</v>
      </c>
      <c r="C33" s="8">
        <v>89983.6</v>
      </c>
      <c r="D33" s="8">
        <v>1.11273</v>
      </c>
      <c r="E33" s="8">
        <v>336.47300000000001</v>
      </c>
      <c r="F33" s="8">
        <v>1.77976E-5</v>
      </c>
      <c r="J33" s="20">
        <v>520</v>
      </c>
      <c r="K33" s="20">
        <v>284.77</v>
      </c>
      <c r="L33" s="20">
        <v>95232.1</v>
      </c>
      <c r="M33" s="20">
        <v>1.165</v>
      </c>
      <c r="N33" s="20">
        <v>338.29199999999997</v>
      </c>
      <c r="O33" s="20">
        <v>1.7951299999999999E-5</v>
      </c>
    </row>
    <row r="34" spans="1:15" x14ac:dyDescent="0.2">
      <c r="A34" s="8">
        <v>1000</v>
      </c>
      <c r="B34" s="8">
        <v>281.64999999999998</v>
      </c>
      <c r="C34" s="8">
        <v>89874.6</v>
      </c>
      <c r="D34" s="8">
        <v>1.11164</v>
      </c>
      <c r="E34" s="8">
        <v>336.43400000000003</v>
      </c>
      <c r="F34" s="8">
        <v>1.77943E-5</v>
      </c>
      <c r="J34" s="21">
        <v>521</v>
      </c>
      <c r="K34" s="21">
        <v>284.76299999999998</v>
      </c>
      <c r="L34" s="21">
        <v>95220.7</v>
      </c>
      <c r="M34" s="21">
        <v>1.16489</v>
      </c>
      <c r="N34" s="21">
        <v>338.28800000000001</v>
      </c>
      <c r="O34" s="21">
        <v>1.7951000000000001E-5</v>
      </c>
    </row>
    <row r="35" spans="1:15" x14ac:dyDescent="0.2">
      <c r="A35" s="8">
        <v>1010</v>
      </c>
      <c r="B35" s="8">
        <v>281.58499999999998</v>
      </c>
      <c r="C35" s="8">
        <v>89765.6</v>
      </c>
      <c r="D35" s="8">
        <v>1.1105499999999999</v>
      </c>
      <c r="E35" s="8">
        <v>336.39499999999998</v>
      </c>
      <c r="F35" s="8">
        <v>1.7791E-5</v>
      </c>
      <c r="J35" s="20">
        <v>522</v>
      </c>
      <c r="K35" s="20">
        <v>284.75700000000001</v>
      </c>
      <c r="L35" s="20">
        <v>95209.3</v>
      </c>
      <c r="M35" s="20">
        <v>1.1647799999999999</v>
      </c>
      <c r="N35" s="20">
        <v>338.28500000000003</v>
      </c>
      <c r="O35" s="20">
        <v>1.7950700000000001E-5</v>
      </c>
    </row>
    <row r="36" spans="1:15" x14ac:dyDescent="0.2">
      <c r="A36" s="8">
        <v>1020</v>
      </c>
      <c r="B36" s="8">
        <v>281.52</v>
      </c>
      <c r="C36" s="8">
        <v>89656.8</v>
      </c>
      <c r="D36" s="8">
        <v>1.1094599999999999</v>
      </c>
      <c r="E36" s="8">
        <v>336.35599999999999</v>
      </c>
      <c r="F36" s="8">
        <v>1.7787699999999999E-5</v>
      </c>
      <c r="J36" s="21">
        <v>523</v>
      </c>
      <c r="K36" s="21">
        <v>284.75</v>
      </c>
      <c r="L36" s="21">
        <v>95197.9</v>
      </c>
      <c r="M36" s="21">
        <v>1.16466</v>
      </c>
      <c r="N36" s="21">
        <v>338.28100000000001</v>
      </c>
      <c r="O36" s="21">
        <v>1.79504E-5</v>
      </c>
    </row>
    <row r="37" spans="1:15" x14ac:dyDescent="0.2">
      <c r="A37" s="8">
        <v>1030</v>
      </c>
      <c r="B37" s="8">
        <v>281.45499999999998</v>
      </c>
      <c r="C37" s="8">
        <v>89548</v>
      </c>
      <c r="D37" s="8">
        <v>1.1083700000000001</v>
      </c>
      <c r="E37" s="8">
        <v>336.31799999999998</v>
      </c>
      <c r="F37" s="8">
        <v>1.7784399999999999E-5</v>
      </c>
      <c r="J37" s="20">
        <v>524</v>
      </c>
      <c r="K37" s="20">
        <v>284.74400000000003</v>
      </c>
      <c r="L37" s="20">
        <v>95186.4</v>
      </c>
      <c r="M37" s="20">
        <v>1.16455</v>
      </c>
      <c r="N37" s="20">
        <v>338.27699999999999</v>
      </c>
      <c r="O37" s="20">
        <v>1.7949999999999999E-5</v>
      </c>
    </row>
    <row r="38" spans="1:15" x14ac:dyDescent="0.2">
      <c r="A38" s="8">
        <v>1040</v>
      </c>
      <c r="B38" s="8">
        <v>281.39</v>
      </c>
      <c r="C38" s="8">
        <v>89439.4</v>
      </c>
      <c r="D38" s="8">
        <v>1.10728</v>
      </c>
      <c r="E38" s="8">
        <v>336.279</v>
      </c>
      <c r="F38" s="8">
        <v>1.7781199999999998E-5</v>
      </c>
      <c r="J38" s="21">
        <v>525</v>
      </c>
      <c r="K38" s="21">
        <v>284.73700000000002</v>
      </c>
      <c r="L38" s="21">
        <v>95175</v>
      </c>
      <c r="M38" s="21">
        <v>1.1644399999999999</v>
      </c>
      <c r="N38" s="21">
        <v>338.27300000000002</v>
      </c>
      <c r="O38" s="21">
        <v>1.7949699999999999E-5</v>
      </c>
    </row>
    <row r="39" spans="1:15" x14ac:dyDescent="0.2">
      <c r="A39" s="8">
        <v>1050</v>
      </c>
      <c r="B39" s="8">
        <v>281.32499999999999</v>
      </c>
      <c r="C39" s="8">
        <v>89330.8</v>
      </c>
      <c r="D39" s="8">
        <v>1.10619</v>
      </c>
      <c r="E39" s="8">
        <v>336.24</v>
      </c>
      <c r="F39" s="8">
        <v>1.7777900000000001E-5</v>
      </c>
      <c r="J39" s="20">
        <v>526</v>
      </c>
      <c r="K39" s="20">
        <v>284.73099999999999</v>
      </c>
      <c r="L39" s="20">
        <v>95163.6</v>
      </c>
      <c r="M39" s="20">
        <v>1.16432</v>
      </c>
      <c r="N39" s="20">
        <v>338.26900000000001</v>
      </c>
      <c r="O39" s="20">
        <v>1.7949400000000001E-5</v>
      </c>
    </row>
    <row r="40" spans="1:15" x14ac:dyDescent="0.2">
      <c r="A40" s="8">
        <v>1060</v>
      </c>
      <c r="B40" s="8">
        <v>281.26</v>
      </c>
      <c r="C40" s="8">
        <v>89222.399999999994</v>
      </c>
      <c r="D40" s="8">
        <v>1.10511</v>
      </c>
      <c r="E40" s="8">
        <v>336.20100000000002</v>
      </c>
      <c r="F40" s="8">
        <v>1.7774600000000001E-5</v>
      </c>
      <c r="J40" s="21">
        <v>527</v>
      </c>
      <c r="K40" s="21">
        <v>284.72399999999999</v>
      </c>
      <c r="L40" s="21">
        <v>95152.2</v>
      </c>
      <c r="M40" s="21">
        <v>1.16421</v>
      </c>
      <c r="N40" s="21">
        <v>338.26499999999999</v>
      </c>
      <c r="O40" s="21">
        <v>1.7949E-5</v>
      </c>
    </row>
    <row r="41" spans="1:15" x14ac:dyDescent="0.2">
      <c r="A41" s="8">
        <v>1070</v>
      </c>
      <c r="B41" s="8">
        <v>281.19499999999999</v>
      </c>
      <c r="C41" s="8">
        <v>89114.1</v>
      </c>
      <c r="D41" s="8">
        <v>1.10402</v>
      </c>
      <c r="E41" s="8">
        <v>336.16199999999998</v>
      </c>
      <c r="F41" s="8">
        <v>1.77713E-5</v>
      </c>
      <c r="J41" s="20">
        <v>528</v>
      </c>
      <c r="K41" s="20">
        <v>284.71800000000002</v>
      </c>
      <c r="L41" s="20">
        <v>95140.800000000003</v>
      </c>
      <c r="M41" s="20">
        <v>1.1640999999999999</v>
      </c>
      <c r="N41" s="20">
        <v>338.26100000000002</v>
      </c>
      <c r="O41" s="20">
        <v>1.79487E-5</v>
      </c>
    </row>
    <row r="42" spans="1:15" x14ac:dyDescent="0.2">
      <c r="A42" s="8">
        <v>1080</v>
      </c>
      <c r="B42" s="8">
        <v>281.13</v>
      </c>
      <c r="C42" s="8">
        <v>89005.9</v>
      </c>
      <c r="D42" s="8">
        <v>1.10293</v>
      </c>
      <c r="E42" s="8">
        <v>336.12299999999999</v>
      </c>
      <c r="F42" s="8">
        <v>1.7768E-5</v>
      </c>
      <c r="J42" s="21">
        <v>529</v>
      </c>
      <c r="K42" s="21">
        <v>284.71199999999999</v>
      </c>
      <c r="L42" s="21">
        <v>95129.3</v>
      </c>
      <c r="M42" s="21">
        <v>1.1639900000000001</v>
      </c>
      <c r="N42" s="21">
        <v>338.25799999999998</v>
      </c>
      <c r="O42" s="21">
        <v>1.7948399999999999E-5</v>
      </c>
    </row>
    <row r="43" spans="1:15" x14ac:dyDescent="0.2">
      <c r="A43" s="8">
        <v>1090</v>
      </c>
      <c r="B43" s="8">
        <v>281.065</v>
      </c>
      <c r="C43" s="8">
        <v>88897.8</v>
      </c>
      <c r="D43" s="8">
        <v>1.10185</v>
      </c>
      <c r="E43" s="8">
        <v>336.084</v>
      </c>
      <c r="F43" s="8">
        <v>1.77647E-5</v>
      </c>
      <c r="J43" s="20">
        <v>530</v>
      </c>
      <c r="K43" s="20">
        <v>284.70499999999998</v>
      </c>
      <c r="L43" s="20">
        <v>95117.9</v>
      </c>
      <c r="M43" s="20">
        <v>1.16387</v>
      </c>
      <c r="N43" s="20">
        <v>338.25400000000002</v>
      </c>
      <c r="O43" s="20">
        <v>1.7948099999999998E-5</v>
      </c>
    </row>
    <row r="44" spans="1:15" x14ac:dyDescent="0.2">
      <c r="A44" s="8">
        <v>1100</v>
      </c>
      <c r="B44" s="8">
        <v>281</v>
      </c>
      <c r="C44" s="8">
        <v>88789.8</v>
      </c>
      <c r="D44" s="8">
        <v>1.10077</v>
      </c>
      <c r="E44" s="8">
        <v>336.04599999999999</v>
      </c>
      <c r="F44" s="8">
        <v>1.7761499999999999E-5</v>
      </c>
      <c r="J44" s="21">
        <v>531</v>
      </c>
      <c r="K44" s="21">
        <v>284.69799999999998</v>
      </c>
      <c r="L44" s="21">
        <v>95106.5</v>
      </c>
      <c r="M44" s="21">
        <v>1.1637599999999999</v>
      </c>
      <c r="N44" s="21">
        <v>338.25</v>
      </c>
      <c r="O44" s="21">
        <v>1.7947700000000001E-5</v>
      </c>
    </row>
    <row r="45" spans="1:15" x14ac:dyDescent="0.2">
      <c r="A45" s="8">
        <v>1110</v>
      </c>
      <c r="B45" s="8">
        <v>280.935</v>
      </c>
      <c r="C45" s="8">
        <v>88681.9</v>
      </c>
      <c r="D45" s="8">
        <v>1.09968</v>
      </c>
      <c r="E45" s="8">
        <v>336.00700000000001</v>
      </c>
      <c r="F45" s="8">
        <v>1.7758199999999999E-5</v>
      </c>
      <c r="J45" s="20">
        <v>532</v>
      </c>
      <c r="K45" s="20">
        <v>284.69200000000001</v>
      </c>
      <c r="L45" s="20">
        <v>95095.1</v>
      </c>
      <c r="M45" s="20">
        <v>1.1636500000000001</v>
      </c>
      <c r="N45" s="20">
        <v>338.24599999999998</v>
      </c>
      <c r="O45" s="20">
        <v>1.79474E-5</v>
      </c>
    </row>
    <row r="46" spans="1:15" x14ac:dyDescent="0.2">
      <c r="A46" s="8">
        <v>1120</v>
      </c>
      <c r="B46" s="8">
        <v>280.87</v>
      </c>
      <c r="C46" s="8">
        <v>88574.1</v>
      </c>
      <c r="D46" s="8">
        <v>1.0986</v>
      </c>
      <c r="E46" s="8">
        <v>335.96800000000002</v>
      </c>
      <c r="F46" s="8">
        <v>1.7754899999999998E-5</v>
      </c>
      <c r="J46" s="21">
        <v>533</v>
      </c>
      <c r="K46" s="21">
        <v>284.685</v>
      </c>
      <c r="L46" s="21">
        <v>95083.7</v>
      </c>
      <c r="M46" s="21">
        <v>1.16353</v>
      </c>
      <c r="N46" s="21">
        <v>338.24200000000002</v>
      </c>
      <c r="O46" s="21">
        <v>1.79471E-5</v>
      </c>
    </row>
    <row r="47" spans="1:15" x14ac:dyDescent="0.2">
      <c r="A47" s="8">
        <v>1130</v>
      </c>
      <c r="B47" s="8">
        <v>280.80500000000001</v>
      </c>
      <c r="C47" s="8">
        <v>88466.4</v>
      </c>
      <c r="D47" s="8">
        <v>1.0975200000000001</v>
      </c>
      <c r="E47" s="8">
        <v>335.92899999999997</v>
      </c>
      <c r="F47" s="8">
        <v>1.7751600000000001E-5</v>
      </c>
      <c r="J47" s="20">
        <v>534</v>
      </c>
      <c r="K47" s="20">
        <v>284.67899999999997</v>
      </c>
      <c r="L47" s="20">
        <v>95072.3</v>
      </c>
      <c r="M47" s="20">
        <v>1.1634199999999999</v>
      </c>
      <c r="N47" s="20">
        <v>338.238</v>
      </c>
      <c r="O47" s="20">
        <v>1.7946799999999999E-5</v>
      </c>
    </row>
    <row r="48" spans="1:15" x14ac:dyDescent="0.2">
      <c r="A48" s="8">
        <v>1140</v>
      </c>
      <c r="B48" s="8">
        <v>280.74</v>
      </c>
      <c r="C48" s="8">
        <v>88358.8</v>
      </c>
      <c r="D48" s="8">
        <v>1.0964400000000001</v>
      </c>
      <c r="E48" s="8">
        <v>335.89</v>
      </c>
      <c r="F48" s="8">
        <v>1.7748300000000001E-5</v>
      </c>
      <c r="J48" s="21">
        <v>535</v>
      </c>
      <c r="K48" s="21">
        <v>284.67200000000003</v>
      </c>
      <c r="L48" s="21">
        <v>95060.9</v>
      </c>
      <c r="M48" s="21">
        <v>1.1633100000000001</v>
      </c>
      <c r="N48" s="21">
        <v>338.23399999999998</v>
      </c>
      <c r="O48" s="21">
        <v>1.7946400000000002E-5</v>
      </c>
    </row>
    <row r="49" spans="1:15" x14ac:dyDescent="0.2">
      <c r="A49" s="8">
        <v>1150</v>
      </c>
      <c r="B49" s="8">
        <v>280.67500000000001</v>
      </c>
      <c r="C49" s="8">
        <v>88251.3</v>
      </c>
      <c r="D49" s="8">
        <v>1.0953599999999999</v>
      </c>
      <c r="E49" s="8">
        <v>335.851</v>
      </c>
      <c r="F49" s="8">
        <v>1.7745E-5</v>
      </c>
      <c r="J49" s="20">
        <v>536</v>
      </c>
      <c r="K49" s="20">
        <v>284.666</v>
      </c>
      <c r="L49" s="20">
        <v>95049.5</v>
      </c>
      <c r="M49" s="20">
        <v>1.1631899999999999</v>
      </c>
      <c r="N49" s="20">
        <v>338.23099999999999</v>
      </c>
      <c r="O49" s="20">
        <v>1.7946100000000001E-5</v>
      </c>
    </row>
    <row r="50" spans="1:15" x14ac:dyDescent="0.2">
      <c r="A50" s="8">
        <v>1160</v>
      </c>
      <c r="B50" s="8">
        <v>280.61</v>
      </c>
      <c r="C50" s="8">
        <v>88144</v>
      </c>
      <c r="D50" s="8">
        <v>1.0942799999999999</v>
      </c>
      <c r="E50" s="8">
        <v>335.81200000000001</v>
      </c>
      <c r="F50" s="8">
        <v>1.77418E-5</v>
      </c>
      <c r="J50" s="21">
        <v>537</v>
      </c>
      <c r="K50" s="21">
        <v>284.65899999999999</v>
      </c>
      <c r="L50" s="21">
        <v>95038.1</v>
      </c>
      <c r="M50" s="21">
        <v>1.1630799999999999</v>
      </c>
      <c r="N50" s="21">
        <v>338.22699999999998</v>
      </c>
      <c r="O50" s="21">
        <v>1.79458E-5</v>
      </c>
    </row>
    <row r="51" spans="1:15" x14ac:dyDescent="0.2">
      <c r="A51" s="8">
        <v>1170</v>
      </c>
      <c r="B51" s="8">
        <v>280.54500000000002</v>
      </c>
      <c r="C51" s="8">
        <v>88036.7</v>
      </c>
      <c r="D51" s="8">
        <v>1.0931999999999999</v>
      </c>
      <c r="E51" s="8">
        <v>335.77300000000002</v>
      </c>
      <c r="F51" s="8">
        <v>1.77385E-5</v>
      </c>
      <c r="J51" s="20">
        <v>538</v>
      </c>
      <c r="K51" s="20">
        <v>284.65300000000002</v>
      </c>
      <c r="L51" s="20">
        <v>95026.7</v>
      </c>
      <c r="M51" s="20">
        <v>1.1629700000000001</v>
      </c>
      <c r="N51" s="20">
        <v>338.22300000000001</v>
      </c>
      <c r="O51" s="20">
        <v>1.79455E-5</v>
      </c>
    </row>
    <row r="52" spans="1:15" x14ac:dyDescent="0.2">
      <c r="A52" s="8">
        <v>1180</v>
      </c>
      <c r="B52" s="8">
        <v>280.48</v>
      </c>
      <c r="C52" s="8">
        <v>87929.600000000006</v>
      </c>
      <c r="D52" s="8">
        <v>1.09212</v>
      </c>
      <c r="E52" s="8">
        <v>335.73500000000001</v>
      </c>
      <c r="F52" s="8">
        <v>1.7735199999999999E-5</v>
      </c>
      <c r="J52" s="21">
        <v>539</v>
      </c>
      <c r="K52" s="21">
        <v>284.64699999999999</v>
      </c>
      <c r="L52" s="21">
        <v>95015.3</v>
      </c>
      <c r="M52" s="21">
        <v>1.16286</v>
      </c>
      <c r="N52" s="21">
        <v>338.21899999999999</v>
      </c>
      <c r="O52" s="21">
        <v>1.7945099999999999E-5</v>
      </c>
    </row>
    <row r="53" spans="1:15" x14ac:dyDescent="0.2">
      <c r="A53" s="8">
        <v>1190</v>
      </c>
      <c r="B53" s="8">
        <v>280.41500000000002</v>
      </c>
      <c r="C53" s="8">
        <v>87822.5</v>
      </c>
      <c r="D53" s="8">
        <v>1.0910500000000001</v>
      </c>
      <c r="E53" s="8">
        <v>335.69600000000003</v>
      </c>
      <c r="F53" s="8">
        <v>1.7731899999999999E-5</v>
      </c>
      <c r="J53" s="20">
        <v>540</v>
      </c>
      <c r="K53" s="20">
        <v>284.64</v>
      </c>
      <c r="L53" s="20">
        <v>95003.8</v>
      </c>
      <c r="M53" s="20">
        <v>1.1627400000000001</v>
      </c>
      <c r="N53" s="20">
        <v>338.21499999999997</v>
      </c>
      <c r="O53" s="20">
        <v>1.7944800000000001E-5</v>
      </c>
    </row>
    <row r="54" spans="1:15" x14ac:dyDescent="0.2">
      <c r="A54" s="8">
        <v>1200</v>
      </c>
      <c r="B54" s="8">
        <v>280.35000000000002</v>
      </c>
      <c r="C54" s="8">
        <v>87715.6</v>
      </c>
      <c r="D54" s="8">
        <v>1.0899700000000001</v>
      </c>
      <c r="E54" s="8">
        <v>335.65699999999998</v>
      </c>
      <c r="F54" s="8">
        <v>1.7728600000000002E-5</v>
      </c>
      <c r="J54" s="21">
        <v>541</v>
      </c>
      <c r="K54" s="21">
        <v>284.63299999999998</v>
      </c>
      <c r="L54" s="21">
        <v>94992.4</v>
      </c>
      <c r="M54" s="21">
        <v>1.1626300000000001</v>
      </c>
      <c r="N54" s="21">
        <v>338.21100000000001</v>
      </c>
      <c r="O54" s="21">
        <v>1.7944500000000001E-5</v>
      </c>
    </row>
    <row r="55" spans="1:15" x14ac:dyDescent="0.2">
      <c r="A55" s="8">
        <v>1210</v>
      </c>
      <c r="B55" s="8">
        <v>280.28500000000003</v>
      </c>
      <c r="C55" s="8">
        <v>87608.7</v>
      </c>
      <c r="D55" s="8">
        <v>1.0888899999999999</v>
      </c>
      <c r="E55" s="8">
        <v>335.61799999999999</v>
      </c>
      <c r="F55" s="8">
        <v>1.7725300000000001E-5</v>
      </c>
      <c r="J55" s="20">
        <v>542</v>
      </c>
      <c r="K55" s="20">
        <v>284.62700000000001</v>
      </c>
      <c r="L55" s="20">
        <v>94981</v>
      </c>
      <c r="M55" s="20">
        <v>1.16252</v>
      </c>
      <c r="N55" s="20">
        <v>338.20699999999999</v>
      </c>
      <c r="O55" s="20">
        <v>1.79442E-5</v>
      </c>
    </row>
    <row r="56" spans="1:15" x14ac:dyDescent="0.2">
      <c r="A56" s="8">
        <v>1220</v>
      </c>
      <c r="B56" s="8">
        <v>280.22000000000003</v>
      </c>
      <c r="C56" s="8">
        <v>87502</v>
      </c>
      <c r="D56" s="8">
        <v>1.08782</v>
      </c>
      <c r="E56" s="8">
        <v>335.57900000000001</v>
      </c>
      <c r="F56" s="8">
        <v>1.7722000000000001E-5</v>
      </c>
      <c r="J56" s="21">
        <v>543</v>
      </c>
      <c r="K56" s="21">
        <v>284.62</v>
      </c>
      <c r="L56" s="21">
        <v>94969.600000000006</v>
      </c>
      <c r="M56" s="21">
        <v>1.1624000000000001</v>
      </c>
      <c r="N56" s="21">
        <v>338.20400000000001</v>
      </c>
      <c r="O56" s="21">
        <v>1.7943799999999999E-5</v>
      </c>
    </row>
    <row r="57" spans="1:15" x14ac:dyDescent="0.2">
      <c r="A57" s="8">
        <v>1230</v>
      </c>
      <c r="B57" s="8">
        <v>280.15499999999997</v>
      </c>
      <c r="C57" s="8">
        <v>87395.4</v>
      </c>
      <c r="D57" s="8">
        <v>1.0867500000000001</v>
      </c>
      <c r="E57" s="8">
        <v>335.54</v>
      </c>
      <c r="F57" s="8">
        <v>1.77187E-5</v>
      </c>
      <c r="J57" s="20">
        <v>544</v>
      </c>
      <c r="K57" s="20">
        <v>284.61399999999998</v>
      </c>
      <c r="L57" s="20">
        <v>94958.2</v>
      </c>
      <c r="M57" s="20">
        <v>1.16229</v>
      </c>
      <c r="N57" s="20">
        <v>338.2</v>
      </c>
      <c r="O57" s="20">
        <v>1.7943499999999999E-5</v>
      </c>
    </row>
    <row r="58" spans="1:15" x14ac:dyDescent="0.2">
      <c r="A58" s="8">
        <v>1240</v>
      </c>
      <c r="B58" s="8">
        <v>280.08999999999997</v>
      </c>
      <c r="C58" s="8">
        <v>87288.9</v>
      </c>
      <c r="D58" s="8">
        <v>1.0856699999999999</v>
      </c>
      <c r="E58" s="8">
        <v>335.50099999999998</v>
      </c>
      <c r="F58" s="8">
        <v>1.77155E-5</v>
      </c>
      <c r="J58" s="21">
        <v>545</v>
      </c>
      <c r="K58" s="21">
        <v>284.60700000000003</v>
      </c>
      <c r="L58" s="21">
        <v>94946.8</v>
      </c>
      <c r="M58" s="21">
        <v>1.16218</v>
      </c>
      <c r="N58" s="21">
        <v>338.19600000000003</v>
      </c>
      <c r="O58" s="21">
        <v>1.7943200000000001E-5</v>
      </c>
    </row>
    <row r="59" spans="1:15" x14ac:dyDescent="0.2">
      <c r="A59" s="8">
        <v>1250</v>
      </c>
      <c r="B59" s="8">
        <v>280.02499999999998</v>
      </c>
      <c r="C59" s="8">
        <v>87182.5</v>
      </c>
      <c r="D59" s="8">
        <v>1.0846</v>
      </c>
      <c r="E59" s="8">
        <v>335.46199999999999</v>
      </c>
      <c r="F59" s="8">
        <v>1.77122E-5</v>
      </c>
      <c r="J59" s="20">
        <v>546</v>
      </c>
      <c r="K59" s="20">
        <v>284.601</v>
      </c>
      <c r="L59" s="20">
        <v>94935.5</v>
      </c>
      <c r="M59" s="20">
        <v>1.1620600000000001</v>
      </c>
      <c r="N59" s="20">
        <v>338.19200000000001</v>
      </c>
      <c r="O59" s="20">
        <v>1.79428E-5</v>
      </c>
    </row>
    <row r="60" spans="1:15" x14ac:dyDescent="0.2">
      <c r="A60" s="8">
        <v>1260</v>
      </c>
      <c r="B60" s="8">
        <v>279.95999999999998</v>
      </c>
      <c r="C60" s="8">
        <v>87076.1</v>
      </c>
      <c r="D60" s="8">
        <v>1.0835300000000001</v>
      </c>
      <c r="E60" s="8">
        <v>335.423</v>
      </c>
      <c r="F60" s="8">
        <v>1.7708899999999999E-5</v>
      </c>
      <c r="J60" s="21">
        <v>547</v>
      </c>
      <c r="K60" s="21">
        <v>284.59399999999999</v>
      </c>
      <c r="L60" s="21">
        <v>94924.1</v>
      </c>
      <c r="M60" s="21">
        <v>1.16195</v>
      </c>
      <c r="N60" s="21">
        <v>338.18799999999999</v>
      </c>
      <c r="O60" s="21">
        <v>1.79425E-5</v>
      </c>
    </row>
    <row r="61" spans="1:15" x14ac:dyDescent="0.2">
      <c r="A61" s="8">
        <v>1270</v>
      </c>
      <c r="B61" s="8">
        <v>279.89499999999998</v>
      </c>
      <c r="C61" s="8">
        <v>86969.9</v>
      </c>
      <c r="D61" s="8">
        <v>1.08246</v>
      </c>
      <c r="E61" s="8">
        <v>335.38400000000001</v>
      </c>
      <c r="F61" s="8">
        <v>1.7705599999999999E-5</v>
      </c>
      <c r="J61" s="20">
        <v>548</v>
      </c>
      <c r="K61" s="20">
        <v>284.58800000000002</v>
      </c>
      <c r="L61" s="20">
        <v>94912.7</v>
      </c>
      <c r="M61" s="20">
        <v>1.16184</v>
      </c>
      <c r="N61" s="20">
        <v>338.18400000000003</v>
      </c>
      <c r="O61" s="20">
        <v>1.7942199999999999E-5</v>
      </c>
    </row>
    <row r="62" spans="1:15" x14ac:dyDescent="0.2">
      <c r="A62" s="8">
        <v>1280</v>
      </c>
      <c r="B62" s="8">
        <v>279.83</v>
      </c>
      <c r="C62" s="8">
        <v>86863.8</v>
      </c>
      <c r="D62" s="8">
        <v>1.0813900000000001</v>
      </c>
      <c r="E62" s="8">
        <v>335.34500000000003</v>
      </c>
      <c r="F62" s="8">
        <v>1.7702300000000002E-5</v>
      </c>
      <c r="J62" s="21">
        <v>549</v>
      </c>
      <c r="K62" s="21">
        <v>284.58199999999999</v>
      </c>
      <c r="L62" s="21">
        <v>94901.3</v>
      </c>
      <c r="M62" s="21">
        <v>1.1617299999999999</v>
      </c>
      <c r="N62" s="21">
        <v>338.18</v>
      </c>
      <c r="O62" s="21">
        <v>1.7941899999999998E-5</v>
      </c>
    </row>
    <row r="63" spans="1:15" x14ac:dyDescent="0.2">
      <c r="A63" s="8">
        <v>1290</v>
      </c>
      <c r="B63" s="8">
        <v>279.76499999999999</v>
      </c>
      <c r="C63" s="8">
        <v>86757.8</v>
      </c>
      <c r="D63" s="8">
        <v>1.0803199999999999</v>
      </c>
      <c r="E63" s="8">
        <v>335.30599999999998</v>
      </c>
      <c r="F63" s="8">
        <v>1.7699000000000001E-5</v>
      </c>
      <c r="J63" s="20">
        <v>550</v>
      </c>
      <c r="K63" s="20">
        <v>284.57499999999999</v>
      </c>
      <c r="L63" s="20">
        <v>94889.9</v>
      </c>
      <c r="M63" s="20">
        <v>1.16161</v>
      </c>
      <c r="N63" s="20">
        <v>338.17700000000002</v>
      </c>
      <c r="O63" s="20">
        <v>1.7941500000000001E-5</v>
      </c>
    </row>
    <row r="64" spans="1:15" x14ac:dyDescent="0.2">
      <c r="A64" s="8">
        <v>1300</v>
      </c>
      <c r="B64" s="8">
        <v>279.7</v>
      </c>
      <c r="C64" s="8">
        <v>86651.9</v>
      </c>
      <c r="D64" s="8">
        <v>1.07925</v>
      </c>
      <c r="E64" s="8">
        <v>335.267</v>
      </c>
      <c r="F64" s="8">
        <v>1.7695700000000001E-5</v>
      </c>
      <c r="J64" s="21">
        <v>551</v>
      </c>
      <c r="K64" s="21">
        <v>284.56799999999998</v>
      </c>
      <c r="L64" s="21">
        <v>94878.5</v>
      </c>
      <c r="M64" s="21">
        <v>1.1615</v>
      </c>
      <c r="N64" s="21">
        <v>338.173</v>
      </c>
      <c r="O64" s="21">
        <v>1.79412E-5</v>
      </c>
    </row>
    <row r="65" spans="1:15" x14ac:dyDescent="0.2">
      <c r="A65" s="8">
        <v>1310</v>
      </c>
      <c r="B65" s="8">
        <v>279.63499999999999</v>
      </c>
      <c r="C65" s="8">
        <v>86546.2</v>
      </c>
      <c r="D65" s="8">
        <v>1.07819</v>
      </c>
      <c r="E65" s="8">
        <v>335.22800000000001</v>
      </c>
      <c r="F65" s="8">
        <v>1.76924E-5</v>
      </c>
      <c r="J65" s="20">
        <v>552</v>
      </c>
      <c r="K65" s="20">
        <v>284.56200000000001</v>
      </c>
      <c r="L65" s="20">
        <v>94867.1</v>
      </c>
      <c r="M65" s="20">
        <v>1.1613899999999999</v>
      </c>
      <c r="N65" s="20">
        <v>338.16899999999998</v>
      </c>
      <c r="O65" s="20">
        <v>1.79409E-5</v>
      </c>
    </row>
    <row r="66" spans="1:15" x14ac:dyDescent="0.2">
      <c r="A66" s="8">
        <v>1320</v>
      </c>
      <c r="B66" s="8">
        <v>279.57</v>
      </c>
      <c r="C66" s="8">
        <v>86440.5</v>
      </c>
      <c r="D66" s="8">
        <v>1.0771200000000001</v>
      </c>
      <c r="E66" s="8">
        <v>335.18900000000002</v>
      </c>
      <c r="F66" s="8">
        <v>1.76891E-5</v>
      </c>
      <c r="J66" s="21">
        <v>553</v>
      </c>
      <c r="K66" s="21">
        <v>284.55500000000001</v>
      </c>
      <c r="L66" s="21">
        <v>94855.7</v>
      </c>
      <c r="M66" s="21">
        <v>1.16127</v>
      </c>
      <c r="N66" s="21">
        <v>338.16500000000002</v>
      </c>
      <c r="O66" s="21">
        <v>1.7940599999999999E-5</v>
      </c>
    </row>
    <row r="67" spans="1:15" x14ac:dyDescent="0.2">
      <c r="A67" s="8">
        <v>1330</v>
      </c>
      <c r="B67" s="8">
        <v>279.505</v>
      </c>
      <c r="C67" s="8">
        <v>86334.9</v>
      </c>
      <c r="D67" s="8">
        <v>1.07606</v>
      </c>
      <c r="E67" s="8">
        <v>335.15</v>
      </c>
      <c r="F67" s="8">
        <v>1.7685799999999999E-5</v>
      </c>
      <c r="J67" s="20">
        <v>554</v>
      </c>
      <c r="K67" s="20">
        <v>284.54899999999998</v>
      </c>
      <c r="L67" s="20">
        <v>94844.3</v>
      </c>
      <c r="M67" s="20">
        <v>1.16116</v>
      </c>
      <c r="N67" s="20">
        <v>338.161</v>
      </c>
      <c r="O67" s="20">
        <v>1.7940200000000001E-5</v>
      </c>
    </row>
    <row r="68" spans="1:15" x14ac:dyDescent="0.2">
      <c r="A68" s="8">
        <v>1340</v>
      </c>
      <c r="B68" s="8">
        <v>279.44</v>
      </c>
      <c r="C68" s="8">
        <v>86229.4</v>
      </c>
      <c r="D68" s="8">
        <v>1.0749899999999999</v>
      </c>
      <c r="E68" s="8">
        <v>335.11200000000002</v>
      </c>
      <c r="F68" s="8">
        <v>1.7682599999999999E-5</v>
      </c>
      <c r="J68" s="21">
        <v>555</v>
      </c>
      <c r="K68" s="21">
        <v>284.54199999999997</v>
      </c>
      <c r="L68" s="21">
        <v>94832.9</v>
      </c>
      <c r="M68" s="21">
        <v>1.1610499999999999</v>
      </c>
      <c r="N68" s="21">
        <v>338.15699999999998</v>
      </c>
      <c r="O68" s="21">
        <v>1.7939900000000001E-5</v>
      </c>
    </row>
    <row r="69" spans="1:15" x14ac:dyDescent="0.2">
      <c r="A69" s="8">
        <v>1350</v>
      </c>
      <c r="B69" s="8">
        <v>279.375</v>
      </c>
      <c r="C69" s="8">
        <v>86124.1</v>
      </c>
      <c r="D69" s="8">
        <v>1.0739300000000001</v>
      </c>
      <c r="E69" s="8">
        <v>335.07299999999998</v>
      </c>
      <c r="F69" s="8">
        <v>1.7679299999999999E-5</v>
      </c>
      <c r="J69" s="20">
        <v>556</v>
      </c>
      <c r="K69" s="20">
        <v>284.536</v>
      </c>
      <c r="L69" s="20">
        <v>94821.5</v>
      </c>
      <c r="M69" s="20">
        <v>1.1609400000000001</v>
      </c>
      <c r="N69" s="20">
        <v>338.15300000000002</v>
      </c>
      <c r="O69" s="20">
        <v>1.79396E-5</v>
      </c>
    </row>
    <row r="70" spans="1:15" x14ac:dyDescent="0.2">
      <c r="A70" s="8">
        <v>1360</v>
      </c>
      <c r="B70" s="8">
        <v>279.31</v>
      </c>
      <c r="C70" s="8">
        <v>86018.8</v>
      </c>
      <c r="D70" s="8">
        <v>1.0728599999999999</v>
      </c>
      <c r="E70" s="8">
        <v>335.03399999999999</v>
      </c>
      <c r="F70" s="8">
        <v>1.7676000000000002E-5</v>
      </c>
      <c r="J70" s="21">
        <v>557</v>
      </c>
      <c r="K70" s="21">
        <v>284.529</v>
      </c>
      <c r="L70" s="21">
        <v>94810.2</v>
      </c>
      <c r="M70" s="21">
        <v>1.16082</v>
      </c>
      <c r="N70" s="21">
        <v>338.149</v>
      </c>
      <c r="O70" s="21">
        <v>1.7939299999999999E-5</v>
      </c>
    </row>
    <row r="71" spans="1:15" x14ac:dyDescent="0.2">
      <c r="A71" s="8">
        <v>1370</v>
      </c>
      <c r="B71" s="8">
        <v>279.245</v>
      </c>
      <c r="C71" s="8">
        <v>85913.600000000006</v>
      </c>
      <c r="D71" s="8">
        <v>1.0718000000000001</v>
      </c>
      <c r="E71" s="8">
        <v>334.995</v>
      </c>
      <c r="F71" s="8">
        <v>1.7672700000000001E-5</v>
      </c>
      <c r="J71" s="20">
        <v>558</v>
      </c>
      <c r="K71" s="20">
        <v>284.52300000000002</v>
      </c>
      <c r="L71" s="20">
        <v>94798.8</v>
      </c>
      <c r="M71" s="20">
        <v>1.1607099999999999</v>
      </c>
      <c r="N71" s="20">
        <v>338.14600000000002</v>
      </c>
      <c r="O71" s="20">
        <v>1.7938899999999999E-5</v>
      </c>
    </row>
    <row r="72" spans="1:15" x14ac:dyDescent="0.2">
      <c r="A72" s="8">
        <v>1380</v>
      </c>
      <c r="B72" s="8">
        <v>279.18</v>
      </c>
      <c r="C72" s="8">
        <v>85808.6</v>
      </c>
      <c r="D72" s="8">
        <v>1.07074</v>
      </c>
      <c r="E72" s="8">
        <v>334.95600000000002</v>
      </c>
      <c r="F72" s="8">
        <v>1.7669400000000001E-5</v>
      </c>
      <c r="J72" s="21">
        <v>559</v>
      </c>
      <c r="K72" s="21">
        <v>284.51600000000002</v>
      </c>
      <c r="L72" s="21">
        <v>94787.4</v>
      </c>
      <c r="M72" s="21">
        <v>1.1606000000000001</v>
      </c>
      <c r="N72" s="21">
        <v>338.142</v>
      </c>
      <c r="O72" s="21">
        <v>1.7938600000000001E-5</v>
      </c>
    </row>
    <row r="73" spans="1:15" x14ac:dyDescent="0.2">
      <c r="A73" s="8">
        <v>1390</v>
      </c>
      <c r="B73" s="8">
        <v>279.11500000000001</v>
      </c>
      <c r="C73" s="8">
        <v>85703.6</v>
      </c>
      <c r="D73" s="8">
        <v>1.06968</v>
      </c>
      <c r="E73" s="8">
        <v>334.91699999999997</v>
      </c>
      <c r="F73" s="8">
        <v>1.76661E-5</v>
      </c>
      <c r="J73" s="20">
        <v>560</v>
      </c>
      <c r="K73" s="20">
        <v>284.51</v>
      </c>
      <c r="L73" s="20">
        <v>94776</v>
      </c>
      <c r="M73" s="20">
        <v>1.16048</v>
      </c>
      <c r="N73" s="20">
        <v>338.13799999999998</v>
      </c>
      <c r="O73" s="20">
        <v>1.7938300000000001E-5</v>
      </c>
    </row>
    <row r="74" spans="1:15" x14ac:dyDescent="0.2">
      <c r="A74" s="8">
        <v>1400</v>
      </c>
      <c r="B74" s="8">
        <v>279.05</v>
      </c>
      <c r="C74" s="8">
        <v>85598.8</v>
      </c>
      <c r="D74" s="8">
        <v>1.0686199999999999</v>
      </c>
      <c r="E74" s="8">
        <v>334.87799999999999</v>
      </c>
      <c r="F74" s="8">
        <v>1.76628E-5</v>
      </c>
      <c r="J74" s="21">
        <v>561</v>
      </c>
      <c r="K74" s="21">
        <v>284.50299999999999</v>
      </c>
      <c r="L74" s="21">
        <v>94764.6</v>
      </c>
      <c r="M74" s="21">
        <v>1.1603699999999999</v>
      </c>
      <c r="N74" s="21">
        <v>338.13400000000001</v>
      </c>
      <c r="O74" s="21">
        <v>1.79379E-5</v>
      </c>
    </row>
    <row r="75" spans="1:15" x14ac:dyDescent="0.2">
      <c r="A75" s="8">
        <v>1410</v>
      </c>
      <c r="B75" s="8">
        <v>278.98500000000001</v>
      </c>
      <c r="C75" s="8">
        <v>85494</v>
      </c>
      <c r="D75" s="8">
        <v>1.0675600000000001</v>
      </c>
      <c r="E75" s="8">
        <v>334.839</v>
      </c>
      <c r="F75" s="8">
        <v>1.7659499999999999E-5</v>
      </c>
      <c r="J75" s="20">
        <v>562</v>
      </c>
      <c r="K75" s="20">
        <v>284.49700000000001</v>
      </c>
      <c r="L75" s="20">
        <v>94753.3</v>
      </c>
      <c r="M75" s="20">
        <v>1.1602600000000001</v>
      </c>
      <c r="N75" s="20">
        <v>338.13</v>
      </c>
      <c r="O75" s="20">
        <v>1.7937599999999999E-5</v>
      </c>
    </row>
    <row r="76" spans="1:15" x14ac:dyDescent="0.2">
      <c r="A76" s="8">
        <v>1420</v>
      </c>
      <c r="B76" s="8">
        <v>278.92</v>
      </c>
      <c r="C76" s="8">
        <v>85389.4</v>
      </c>
      <c r="D76" s="8">
        <v>1.0665</v>
      </c>
      <c r="E76" s="8">
        <v>334.8</v>
      </c>
      <c r="F76" s="8">
        <v>1.7656199999999999E-5</v>
      </c>
      <c r="J76" s="21">
        <v>563</v>
      </c>
      <c r="K76" s="21">
        <v>284.49</v>
      </c>
      <c r="L76" s="21">
        <v>94741.9</v>
      </c>
      <c r="M76" s="21">
        <v>1.16015</v>
      </c>
      <c r="N76" s="21">
        <v>338.12599999999998</v>
      </c>
      <c r="O76" s="21">
        <v>1.7937299999999998E-5</v>
      </c>
    </row>
    <row r="77" spans="1:15" x14ac:dyDescent="0.2">
      <c r="A77" s="8">
        <v>1430</v>
      </c>
      <c r="B77" s="8">
        <v>278.85500000000002</v>
      </c>
      <c r="C77" s="8">
        <v>85284.9</v>
      </c>
      <c r="D77" s="8">
        <v>1.06545</v>
      </c>
      <c r="E77" s="8">
        <v>334.76100000000002</v>
      </c>
      <c r="F77" s="8">
        <v>1.7652899999999998E-5</v>
      </c>
      <c r="J77" s="20">
        <v>564</v>
      </c>
      <c r="K77" s="20">
        <v>284.48399999999998</v>
      </c>
      <c r="L77" s="20">
        <v>94730.5</v>
      </c>
      <c r="M77" s="20">
        <v>1.1600299999999999</v>
      </c>
      <c r="N77" s="20">
        <v>338.12200000000001</v>
      </c>
      <c r="O77" s="20">
        <v>1.7937000000000001E-5</v>
      </c>
    </row>
    <row r="78" spans="1:15" x14ac:dyDescent="0.2">
      <c r="A78" s="8">
        <v>1440</v>
      </c>
      <c r="B78" s="8">
        <v>278.79000000000002</v>
      </c>
      <c r="C78" s="8">
        <v>85180.4</v>
      </c>
      <c r="D78" s="8">
        <v>1.0643899999999999</v>
      </c>
      <c r="E78" s="8">
        <v>334.72199999999998</v>
      </c>
      <c r="F78" s="8">
        <v>1.7649600000000001E-5</v>
      </c>
      <c r="J78" s="21">
        <v>565</v>
      </c>
      <c r="K78" s="21">
        <v>284.47699999999998</v>
      </c>
      <c r="L78" s="21">
        <v>94719.1</v>
      </c>
      <c r="M78" s="21">
        <v>1.1599200000000001</v>
      </c>
      <c r="N78" s="21">
        <v>338.11900000000003</v>
      </c>
      <c r="O78" s="21">
        <v>1.79366E-5</v>
      </c>
    </row>
    <row r="79" spans="1:15" x14ac:dyDescent="0.2">
      <c r="A79" s="8">
        <v>1450</v>
      </c>
      <c r="B79" s="8">
        <v>278.72500000000002</v>
      </c>
      <c r="C79" s="8">
        <v>85076.1</v>
      </c>
      <c r="D79" s="8">
        <v>1.0633300000000001</v>
      </c>
      <c r="E79" s="8">
        <v>334.68299999999999</v>
      </c>
      <c r="F79" s="8">
        <v>1.7646300000000001E-5</v>
      </c>
      <c r="J79" s="20">
        <v>566</v>
      </c>
      <c r="K79" s="20">
        <v>284.471</v>
      </c>
      <c r="L79" s="20">
        <v>94707.8</v>
      </c>
      <c r="M79" s="20">
        <v>1.15981</v>
      </c>
      <c r="N79" s="20">
        <v>338.11500000000001</v>
      </c>
      <c r="O79" s="20">
        <v>1.79363E-5</v>
      </c>
    </row>
    <row r="80" spans="1:15" x14ac:dyDescent="0.2">
      <c r="A80" s="8">
        <v>1460</v>
      </c>
      <c r="B80" s="8">
        <v>278.66000000000003</v>
      </c>
      <c r="C80" s="8">
        <v>84971.9</v>
      </c>
      <c r="D80" s="8">
        <v>1.0622799999999999</v>
      </c>
      <c r="E80" s="8">
        <v>334.64299999999997</v>
      </c>
      <c r="F80" s="8">
        <v>1.7643E-5</v>
      </c>
      <c r="J80" s="21">
        <v>567</v>
      </c>
      <c r="K80" s="21">
        <v>284.464</v>
      </c>
      <c r="L80" s="21">
        <v>94696.4</v>
      </c>
      <c r="M80" s="21">
        <v>1.1596900000000001</v>
      </c>
      <c r="N80" s="21">
        <v>338.11099999999999</v>
      </c>
      <c r="O80" s="21">
        <v>1.7935999999999999E-5</v>
      </c>
    </row>
    <row r="81" spans="1:15" x14ac:dyDescent="0.2">
      <c r="A81" s="8">
        <v>1470</v>
      </c>
      <c r="B81" s="8">
        <v>278.59500000000003</v>
      </c>
      <c r="C81" s="8">
        <v>84867.8</v>
      </c>
      <c r="D81" s="8">
        <v>1.0612299999999999</v>
      </c>
      <c r="E81" s="8">
        <v>334.60399999999998</v>
      </c>
      <c r="F81" s="8">
        <v>1.76397E-5</v>
      </c>
      <c r="J81" s="20">
        <v>568</v>
      </c>
      <c r="K81" s="20">
        <v>284.45800000000003</v>
      </c>
      <c r="L81" s="20">
        <v>94685</v>
      </c>
      <c r="M81" s="20">
        <v>1.1595800000000001</v>
      </c>
      <c r="N81" s="20">
        <v>338.10700000000003</v>
      </c>
      <c r="O81" s="20">
        <v>1.7935699999999998E-5</v>
      </c>
    </row>
    <row r="82" spans="1:15" x14ac:dyDescent="0.2">
      <c r="A82" s="8">
        <v>1480</v>
      </c>
      <c r="B82" s="8">
        <v>278.52999999999997</v>
      </c>
      <c r="C82" s="8">
        <v>84763.7</v>
      </c>
      <c r="D82" s="8">
        <v>1.0601700000000001</v>
      </c>
      <c r="E82" s="8">
        <v>334.565</v>
      </c>
      <c r="F82" s="8">
        <v>1.7636399999999999E-5</v>
      </c>
      <c r="J82" s="21">
        <v>569</v>
      </c>
      <c r="K82" s="21">
        <v>284.45100000000002</v>
      </c>
      <c r="L82" s="21">
        <v>94673.600000000006</v>
      </c>
      <c r="M82" s="21">
        <v>1.15947</v>
      </c>
      <c r="N82" s="21">
        <v>338.10300000000001</v>
      </c>
      <c r="O82" s="21">
        <v>1.7935300000000001E-5</v>
      </c>
    </row>
    <row r="83" spans="1:15" x14ac:dyDescent="0.2">
      <c r="A83" s="8">
        <v>1490</v>
      </c>
      <c r="B83" s="8">
        <v>278.46499999999997</v>
      </c>
      <c r="C83" s="8">
        <v>84659.8</v>
      </c>
      <c r="D83" s="8">
        <v>1.0591200000000001</v>
      </c>
      <c r="E83" s="8">
        <v>334.52600000000001</v>
      </c>
      <c r="F83" s="8">
        <v>1.7633099999999999E-5</v>
      </c>
      <c r="J83" s="20">
        <v>570</v>
      </c>
      <c r="K83" s="20">
        <v>284.44499999999999</v>
      </c>
      <c r="L83" s="20">
        <v>94662.3</v>
      </c>
      <c r="M83" s="20">
        <v>1.1593599999999999</v>
      </c>
      <c r="N83" s="20">
        <v>338.09899999999999</v>
      </c>
      <c r="O83" s="20">
        <v>1.7935E-5</v>
      </c>
    </row>
    <row r="84" spans="1:15" x14ac:dyDescent="0.2">
      <c r="A84" s="8">
        <v>1500</v>
      </c>
      <c r="B84" s="8">
        <v>278.39999999999998</v>
      </c>
      <c r="C84" s="8">
        <v>84556</v>
      </c>
      <c r="D84" s="8">
        <v>1.0580700000000001</v>
      </c>
      <c r="E84" s="8">
        <v>334.48700000000002</v>
      </c>
      <c r="F84" s="8">
        <v>1.7629799999999998E-5</v>
      </c>
      <c r="J84" s="21">
        <v>571</v>
      </c>
      <c r="K84" s="21">
        <v>284.43799999999999</v>
      </c>
      <c r="L84" s="21">
        <v>94650.9</v>
      </c>
      <c r="M84" s="21">
        <v>1.15924</v>
      </c>
      <c r="N84" s="21">
        <v>338.09500000000003</v>
      </c>
      <c r="O84" s="21">
        <v>1.79347E-5</v>
      </c>
    </row>
    <row r="85" spans="1:15" x14ac:dyDescent="0.2">
      <c r="A85" s="8">
        <v>1510</v>
      </c>
      <c r="B85" s="8">
        <v>278.33499999999998</v>
      </c>
      <c r="C85" s="8">
        <v>84452.3</v>
      </c>
      <c r="D85" s="8">
        <v>1.0570200000000001</v>
      </c>
      <c r="E85" s="8">
        <v>334.44799999999998</v>
      </c>
      <c r="F85" s="8">
        <v>1.7626500000000001E-5</v>
      </c>
      <c r="J85" s="20">
        <v>572</v>
      </c>
      <c r="K85" s="20">
        <v>284.43200000000002</v>
      </c>
      <c r="L85" s="20">
        <v>94639.5</v>
      </c>
      <c r="M85" s="20">
        <v>1.15913</v>
      </c>
      <c r="N85" s="20">
        <v>338.09199999999998</v>
      </c>
      <c r="O85" s="20">
        <v>1.7934399999999999E-5</v>
      </c>
    </row>
    <row r="86" spans="1:15" x14ac:dyDescent="0.2">
      <c r="A86" s="8">
        <v>1520</v>
      </c>
      <c r="B86" s="8">
        <v>278.27</v>
      </c>
      <c r="C86" s="8">
        <v>84348.7</v>
      </c>
      <c r="D86" s="8">
        <v>1.0559700000000001</v>
      </c>
      <c r="E86" s="8">
        <v>334.40899999999999</v>
      </c>
      <c r="F86" s="8">
        <v>1.7623200000000001E-5</v>
      </c>
      <c r="J86" s="21">
        <v>573</v>
      </c>
      <c r="K86" s="21">
        <v>284.42500000000001</v>
      </c>
      <c r="L86" s="21">
        <v>94628.2</v>
      </c>
      <c r="M86" s="21">
        <v>1.1590199999999999</v>
      </c>
      <c r="N86" s="21">
        <v>338.08800000000002</v>
      </c>
      <c r="O86" s="21">
        <v>1.7934000000000001E-5</v>
      </c>
    </row>
    <row r="87" spans="1:15" x14ac:dyDescent="0.2">
      <c r="A87" s="8">
        <v>1530</v>
      </c>
      <c r="B87" s="8">
        <v>278.20499999999998</v>
      </c>
      <c r="C87" s="8">
        <v>84245.2</v>
      </c>
      <c r="D87" s="8">
        <v>1.0549200000000001</v>
      </c>
      <c r="E87" s="8">
        <v>334.37</v>
      </c>
      <c r="F87" s="8">
        <v>1.76199E-5</v>
      </c>
      <c r="J87" s="20">
        <v>574</v>
      </c>
      <c r="K87" s="20">
        <v>284.41899999999998</v>
      </c>
      <c r="L87" s="20">
        <v>94616.8</v>
      </c>
      <c r="M87" s="20">
        <v>1.1589</v>
      </c>
      <c r="N87" s="20">
        <v>338.084</v>
      </c>
      <c r="O87" s="20">
        <v>1.7933700000000001E-5</v>
      </c>
    </row>
    <row r="88" spans="1:15" x14ac:dyDescent="0.2">
      <c r="A88" s="8">
        <v>1540</v>
      </c>
      <c r="B88" s="8">
        <v>278.14</v>
      </c>
      <c r="C88" s="8">
        <v>84141.8</v>
      </c>
      <c r="D88" s="8">
        <v>1.0538700000000001</v>
      </c>
      <c r="E88" s="8">
        <v>334.33100000000002</v>
      </c>
      <c r="F88" s="8">
        <v>1.76166E-5</v>
      </c>
      <c r="J88" s="21">
        <v>575</v>
      </c>
      <c r="K88" s="21">
        <v>284.41199999999998</v>
      </c>
      <c r="L88" s="21">
        <v>94605.4</v>
      </c>
      <c r="M88" s="21">
        <v>1.15879</v>
      </c>
      <c r="N88" s="21">
        <v>338.08</v>
      </c>
      <c r="O88" s="21">
        <v>1.79334E-5</v>
      </c>
    </row>
    <row r="89" spans="1:15" x14ac:dyDescent="0.2">
      <c r="A89" s="8">
        <v>1550</v>
      </c>
      <c r="B89" s="8">
        <v>278.07499999999999</v>
      </c>
      <c r="C89" s="8">
        <v>84038.5</v>
      </c>
      <c r="D89" s="8">
        <v>1.0528200000000001</v>
      </c>
      <c r="E89" s="8">
        <v>334.29199999999997</v>
      </c>
      <c r="F89" s="8">
        <v>1.76133E-5</v>
      </c>
      <c r="J89" s="20">
        <v>576</v>
      </c>
      <c r="K89" s="20">
        <v>284.40600000000001</v>
      </c>
      <c r="L89" s="20">
        <v>94594.1</v>
      </c>
      <c r="M89" s="20">
        <v>1.1586799999999999</v>
      </c>
      <c r="N89" s="20">
        <v>338.07600000000002</v>
      </c>
      <c r="O89" s="20">
        <v>1.7933099999999999E-5</v>
      </c>
    </row>
    <row r="90" spans="1:15" x14ac:dyDescent="0.2">
      <c r="A90" s="8">
        <v>1560</v>
      </c>
      <c r="B90" s="8">
        <v>278.01</v>
      </c>
      <c r="C90" s="8">
        <v>83935.3</v>
      </c>
      <c r="D90" s="8">
        <v>1.0517700000000001</v>
      </c>
      <c r="E90" s="8">
        <v>334.25299999999999</v>
      </c>
      <c r="F90" s="8">
        <v>1.7609999999999999E-5</v>
      </c>
      <c r="J90" s="21">
        <v>577</v>
      </c>
      <c r="K90" s="21">
        <v>284.399</v>
      </c>
      <c r="L90" s="21">
        <v>94582.7</v>
      </c>
      <c r="M90" s="21">
        <v>1.1585700000000001</v>
      </c>
      <c r="N90" s="21">
        <v>338.072</v>
      </c>
      <c r="O90" s="21">
        <v>1.7932699999999999E-5</v>
      </c>
    </row>
    <row r="91" spans="1:15" x14ac:dyDescent="0.2">
      <c r="A91" s="8">
        <v>1570</v>
      </c>
      <c r="B91" s="8">
        <v>277.94499999999999</v>
      </c>
      <c r="C91" s="8">
        <v>83832.2</v>
      </c>
      <c r="D91" s="8">
        <v>1.0507299999999999</v>
      </c>
      <c r="E91" s="8">
        <v>334.214</v>
      </c>
      <c r="F91" s="8">
        <v>1.7606699999999999E-5</v>
      </c>
      <c r="J91" s="20">
        <v>578</v>
      </c>
      <c r="K91" s="20">
        <v>284.39299999999997</v>
      </c>
      <c r="L91" s="20">
        <v>94571.3</v>
      </c>
      <c r="M91" s="20">
        <v>1.15845</v>
      </c>
      <c r="N91" s="20">
        <v>338.06799999999998</v>
      </c>
      <c r="O91" s="20">
        <v>1.7932400000000001E-5</v>
      </c>
    </row>
    <row r="92" spans="1:15" x14ac:dyDescent="0.2">
      <c r="A92" s="8">
        <v>1580</v>
      </c>
      <c r="B92" s="8">
        <v>277.88</v>
      </c>
      <c r="C92" s="8">
        <v>83729.2</v>
      </c>
      <c r="D92" s="8">
        <v>1.0496799999999999</v>
      </c>
      <c r="E92" s="8">
        <v>334.17500000000001</v>
      </c>
      <c r="F92" s="8">
        <v>1.7603400000000002E-5</v>
      </c>
      <c r="J92" s="21">
        <v>579</v>
      </c>
      <c r="K92" s="21">
        <v>284.38600000000002</v>
      </c>
      <c r="L92" s="21">
        <v>94560</v>
      </c>
      <c r="M92" s="21">
        <v>1.1583399999999999</v>
      </c>
      <c r="N92" s="21">
        <v>338.06400000000002</v>
      </c>
      <c r="O92" s="21">
        <v>1.7932100000000001E-5</v>
      </c>
    </row>
    <row r="93" spans="1:15" x14ac:dyDescent="0.2">
      <c r="A93" s="8">
        <v>1590</v>
      </c>
      <c r="B93" s="8">
        <v>277.815</v>
      </c>
      <c r="C93" s="8">
        <v>83626.3</v>
      </c>
      <c r="D93" s="8">
        <v>1.04864</v>
      </c>
      <c r="E93" s="8">
        <v>334.13600000000002</v>
      </c>
      <c r="F93" s="8">
        <v>1.7600100000000001E-5</v>
      </c>
      <c r="J93" s="20">
        <v>580</v>
      </c>
      <c r="K93" s="20">
        <v>284.38</v>
      </c>
      <c r="L93" s="20">
        <v>94548.6</v>
      </c>
      <c r="M93" s="20">
        <v>1.1582300000000001</v>
      </c>
      <c r="N93" s="20">
        <v>338.06099999999998</v>
      </c>
      <c r="O93" s="20">
        <v>1.79317E-5</v>
      </c>
    </row>
    <row r="94" spans="1:15" x14ac:dyDescent="0.2">
      <c r="A94" s="8">
        <v>1600</v>
      </c>
      <c r="B94" s="8">
        <v>277.75</v>
      </c>
      <c r="C94" s="8">
        <v>83523.5</v>
      </c>
      <c r="D94" s="8">
        <v>1.04759</v>
      </c>
      <c r="E94" s="8">
        <v>334.09699999999998</v>
      </c>
      <c r="F94" s="8">
        <v>1.7596800000000001E-5</v>
      </c>
      <c r="J94" s="21">
        <v>581</v>
      </c>
      <c r="K94" s="21">
        <v>284.37299999999999</v>
      </c>
      <c r="L94" s="21">
        <v>94537.3</v>
      </c>
      <c r="M94" s="21">
        <v>1.15812</v>
      </c>
      <c r="N94" s="21">
        <v>338.05700000000002</v>
      </c>
      <c r="O94" s="21">
        <v>1.7931399999999999E-5</v>
      </c>
    </row>
    <row r="95" spans="1:15" x14ac:dyDescent="0.2">
      <c r="A95" s="8">
        <v>1610</v>
      </c>
      <c r="B95" s="8">
        <v>277.685</v>
      </c>
      <c r="C95" s="8">
        <v>83420.899999999994</v>
      </c>
      <c r="D95" s="8">
        <v>1.0465500000000001</v>
      </c>
      <c r="E95" s="8">
        <v>334.05799999999999</v>
      </c>
      <c r="F95" s="8">
        <v>1.75935E-5</v>
      </c>
      <c r="J95" s="20">
        <v>582</v>
      </c>
      <c r="K95" s="20">
        <v>284.36700000000002</v>
      </c>
      <c r="L95" s="20">
        <v>94525.9</v>
      </c>
      <c r="M95" s="20">
        <v>1.1579999999999999</v>
      </c>
      <c r="N95" s="20">
        <v>338.053</v>
      </c>
      <c r="O95" s="20">
        <v>1.7931099999999998E-5</v>
      </c>
    </row>
    <row r="96" spans="1:15" x14ac:dyDescent="0.2">
      <c r="A96" s="8">
        <v>1620</v>
      </c>
      <c r="B96" s="8">
        <v>277.62</v>
      </c>
      <c r="C96" s="8">
        <v>83318.3</v>
      </c>
      <c r="D96" s="8">
        <v>1.0455099999999999</v>
      </c>
      <c r="E96" s="8">
        <v>334.01799999999997</v>
      </c>
      <c r="F96" s="8">
        <v>1.75902E-5</v>
      </c>
      <c r="J96" s="21">
        <v>583</v>
      </c>
      <c r="K96" s="21">
        <v>284.36099999999999</v>
      </c>
      <c r="L96" s="21">
        <v>94514.6</v>
      </c>
      <c r="M96" s="21">
        <v>1.1578900000000001</v>
      </c>
      <c r="N96" s="21">
        <v>338.04899999999998</v>
      </c>
      <c r="O96" s="21">
        <v>1.7930800000000001E-5</v>
      </c>
    </row>
    <row r="97" spans="1:15" x14ac:dyDescent="0.2">
      <c r="A97" s="8">
        <v>1630</v>
      </c>
      <c r="B97" s="8">
        <v>277.55500000000001</v>
      </c>
      <c r="C97" s="8">
        <v>83215.8</v>
      </c>
      <c r="D97" s="8">
        <v>1.04447</v>
      </c>
      <c r="E97" s="8">
        <v>333.97899999999998</v>
      </c>
      <c r="F97" s="8">
        <v>1.7586899999999999E-5</v>
      </c>
      <c r="J97" s="20">
        <v>584</v>
      </c>
      <c r="K97" s="20">
        <v>284.35399999999998</v>
      </c>
      <c r="L97" s="20">
        <v>94503.2</v>
      </c>
      <c r="M97" s="20">
        <v>1.15778</v>
      </c>
      <c r="N97" s="20">
        <v>338.04500000000002</v>
      </c>
      <c r="O97" s="20">
        <v>1.79304E-5</v>
      </c>
    </row>
    <row r="98" spans="1:15" x14ac:dyDescent="0.2">
      <c r="A98" s="8">
        <v>1640</v>
      </c>
      <c r="B98" s="8">
        <v>277.49</v>
      </c>
      <c r="C98" s="8">
        <v>83113.399999999994</v>
      </c>
      <c r="D98" s="8">
        <v>1.0434300000000001</v>
      </c>
      <c r="E98" s="8">
        <v>333.94</v>
      </c>
      <c r="F98" s="8">
        <v>1.7583599999999999E-5</v>
      </c>
      <c r="J98" s="21">
        <v>585</v>
      </c>
      <c r="K98" s="21">
        <v>284.34699999999998</v>
      </c>
      <c r="L98" s="21">
        <v>94491.9</v>
      </c>
      <c r="M98" s="21">
        <v>1.15767</v>
      </c>
      <c r="N98" s="21">
        <v>338.041</v>
      </c>
      <c r="O98" s="21">
        <v>1.79301E-5</v>
      </c>
    </row>
    <row r="99" spans="1:15" x14ac:dyDescent="0.2">
      <c r="A99" s="8">
        <v>1650</v>
      </c>
      <c r="B99" s="8">
        <v>277.42500000000001</v>
      </c>
      <c r="C99" s="8">
        <v>83011.100000000006</v>
      </c>
      <c r="D99" s="8">
        <v>1.0423899999999999</v>
      </c>
      <c r="E99" s="8">
        <v>333.90100000000001</v>
      </c>
      <c r="F99" s="8">
        <v>1.7580299999999998E-5</v>
      </c>
      <c r="J99" s="20">
        <v>586</v>
      </c>
      <c r="K99" s="20">
        <v>284.34100000000001</v>
      </c>
      <c r="L99" s="20">
        <v>94480.5</v>
      </c>
      <c r="M99" s="20">
        <v>1.1575500000000001</v>
      </c>
      <c r="N99" s="20">
        <v>338.03699999999998</v>
      </c>
      <c r="O99" s="20">
        <v>1.7929799999999999E-5</v>
      </c>
    </row>
    <row r="100" spans="1:15" x14ac:dyDescent="0.2">
      <c r="A100" s="8">
        <v>1660</v>
      </c>
      <c r="B100" s="8">
        <v>277.36</v>
      </c>
      <c r="C100" s="8">
        <v>82909</v>
      </c>
      <c r="D100" s="8">
        <v>1.04135</v>
      </c>
      <c r="E100" s="8">
        <v>333.86200000000002</v>
      </c>
      <c r="F100" s="8">
        <v>1.7577000000000001E-5</v>
      </c>
      <c r="J100" s="21">
        <v>587</v>
      </c>
      <c r="K100" s="21">
        <v>284.334</v>
      </c>
      <c r="L100" s="21">
        <v>94469.1</v>
      </c>
      <c r="M100" s="21">
        <v>1.15744</v>
      </c>
      <c r="N100" s="21">
        <v>338.03399999999999</v>
      </c>
      <c r="O100" s="21">
        <v>1.7929499999999998E-5</v>
      </c>
    </row>
    <row r="101" spans="1:15" x14ac:dyDescent="0.2">
      <c r="A101" s="8">
        <v>1670</v>
      </c>
      <c r="B101" s="8">
        <v>277.29500000000002</v>
      </c>
      <c r="C101" s="8">
        <v>82806.899999999994</v>
      </c>
      <c r="D101" s="8">
        <v>1.0403100000000001</v>
      </c>
      <c r="E101" s="8">
        <v>333.82299999999998</v>
      </c>
      <c r="F101" s="8">
        <v>1.7573700000000001E-5</v>
      </c>
      <c r="J101" s="20">
        <v>588</v>
      </c>
      <c r="K101" s="20">
        <v>284.32799999999997</v>
      </c>
      <c r="L101" s="20">
        <v>94457.8</v>
      </c>
      <c r="M101" s="20">
        <v>1.15733</v>
      </c>
      <c r="N101" s="20">
        <v>338.03</v>
      </c>
      <c r="O101" s="20">
        <v>1.7929100000000001E-5</v>
      </c>
    </row>
    <row r="102" spans="1:15" x14ac:dyDescent="0.2">
      <c r="A102" s="8">
        <v>1680</v>
      </c>
      <c r="B102" s="8">
        <v>277.23</v>
      </c>
      <c r="C102" s="8">
        <v>82704.899999999994</v>
      </c>
      <c r="D102" s="8">
        <v>1.0392699999999999</v>
      </c>
      <c r="E102" s="8">
        <v>333.78399999999999</v>
      </c>
      <c r="F102" s="8">
        <v>1.75704E-5</v>
      </c>
      <c r="J102" s="21">
        <v>589</v>
      </c>
      <c r="K102" s="21">
        <v>284.32100000000003</v>
      </c>
      <c r="L102" s="21">
        <v>94446.399999999994</v>
      </c>
      <c r="M102" s="21">
        <v>1.1572100000000001</v>
      </c>
      <c r="N102" s="21">
        <v>338.02600000000001</v>
      </c>
      <c r="O102" s="21">
        <v>1.79288E-5</v>
      </c>
    </row>
    <row r="103" spans="1:15" x14ac:dyDescent="0.2">
      <c r="A103" s="8">
        <v>1690</v>
      </c>
      <c r="B103" s="8">
        <v>277.16500000000002</v>
      </c>
      <c r="C103" s="8">
        <v>82603.100000000006</v>
      </c>
      <c r="D103" s="8">
        <v>1.0382400000000001</v>
      </c>
      <c r="E103" s="8">
        <v>333.745</v>
      </c>
      <c r="F103" s="8">
        <v>1.75671E-5</v>
      </c>
      <c r="J103" s="20">
        <v>590</v>
      </c>
      <c r="K103" s="20">
        <v>284.315</v>
      </c>
      <c r="L103" s="20">
        <v>94435.1</v>
      </c>
      <c r="M103" s="20">
        <v>1.1571</v>
      </c>
      <c r="N103" s="20">
        <v>338.02199999999999</v>
      </c>
      <c r="O103" s="20">
        <v>1.79285E-5</v>
      </c>
    </row>
    <row r="104" spans="1:15" x14ac:dyDescent="0.2">
      <c r="A104" s="8">
        <v>1700</v>
      </c>
      <c r="B104" s="8">
        <v>277.10000000000002</v>
      </c>
      <c r="C104" s="8">
        <v>82501.3</v>
      </c>
      <c r="D104" s="8">
        <v>1.0371999999999999</v>
      </c>
      <c r="E104" s="8">
        <v>333.70499999999998</v>
      </c>
      <c r="F104" s="8">
        <v>1.7563799999999999E-5</v>
      </c>
      <c r="J104" s="21">
        <v>591</v>
      </c>
      <c r="K104" s="21">
        <v>284.30799999999999</v>
      </c>
      <c r="L104" s="21">
        <v>94423.8</v>
      </c>
      <c r="M104" s="21">
        <v>1.15699</v>
      </c>
      <c r="N104" s="21">
        <v>338.01799999999997</v>
      </c>
      <c r="O104" s="21">
        <v>1.7928199999999999E-5</v>
      </c>
    </row>
    <row r="105" spans="1:15" x14ac:dyDescent="0.2">
      <c r="A105" s="8">
        <v>1710</v>
      </c>
      <c r="B105" s="8">
        <v>277.03500000000003</v>
      </c>
      <c r="C105" s="8">
        <v>82399.600000000006</v>
      </c>
      <c r="D105" s="8">
        <v>1.03616</v>
      </c>
      <c r="E105" s="8">
        <v>333.666</v>
      </c>
      <c r="F105" s="8">
        <v>1.7560499999999999E-5</v>
      </c>
      <c r="J105" s="20">
        <v>592</v>
      </c>
      <c r="K105" s="20">
        <v>284.30200000000002</v>
      </c>
      <c r="L105" s="20">
        <v>94412.4</v>
      </c>
      <c r="M105" s="20">
        <v>1.1568799999999999</v>
      </c>
      <c r="N105" s="20">
        <v>338.01400000000001</v>
      </c>
      <c r="O105" s="20">
        <v>1.7927800000000001E-5</v>
      </c>
    </row>
    <row r="106" spans="1:15" x14ac:dyDescent="0.2">
      <c r="A106" s="8">
        <v>1720</v>
      </c>
      <c r="B106" s="8">
        <v>276.97000000000003</v>
      </c>
      <c r="C106" s="8">
        <v>82298.100000000006</v>
      </c>
      <c r="D106" s="8">
        <v>1.0351300000000001</v>
      </c>
      <c r="E106" s="8">
        <v>333.62700000000001</v>
      </c>
      <c r="F106" s="8">
        <v>1.7557199999999999E-5</v>
      </c>
      <c r="J106" s="21">
        <v>593</v>
      </c>
      <c r="K106" s="21">
        <v>284.29599999999999</v>
      </c>
      <c r="L106" s="21">
        <v>94401.1</v>
      </c>
      <c r="M106" s="21">
        <v>1.15676</v>
      </c>
      <c r="N106" s="21">
        <v>338.01</v>
      </c>
      <c r="O106" s="21">
        <v>1.7927500000000001E-5</v>
      </c>
    </row>
    <row r="107" spans="1:15" x14ac:dyDescent="0.2">
      <c r="A107" s="8">
        <v>1730</v>
      </c>
      <c r="B107" s="8">
        <v>276.90499999999997</v>
      </c>
      <c r="C107" s="8">
        <v>82196.600000000006</v>
      </c>
      <c r="D107" s="8">
        <v>1.0341</v>
      </c>
      <c r="E107" s="8">
        <v>333.58800000000002</v>
      </c>
      <c r="F107" s="8">
        <v>1.7553900000000001E-5</v>
      </c>
      <c r="J107" s="20">
        <v>594</v>
      </c>
      <c r="K107" s="20">
        <v>284.28899999999999</v>
      </c>
      <c r="L107" s="20">
        <v>94389.7</v>
      </c>
      <c r="M107" s="20">
        <v>1.15665</v>
      </c>
      <c r="N107" s="20">
        <v>338.00700000000001</v>
      </c>
      <c r="O107" s="20">
        <v>1.79272E-5</v>
      </c>
    </row>
    <row r="108" spans="1:15" x14ac:dyDescent="0.2">
      <c r="A108" s="8">
        <v>1740</v>
      </c>
      <c r="B108" s="8">
        <v>276.83999999999997</v>
      </c>
      <c r="C108" s="8">
        <v>82095.3</v>
      </c>
      <c r="D108" s="8">
        <v>1.0330600000000001</v>
      </c>
      <c r="E108" s="8">
        <v>333.54899999999998</v>
      </c>
      <c r="F108" s="8">
        <v>1.7550600000000001E-5</v>
      </c>
      <c r="J108" s="21">
        <v>595</v>
      </c>
      <c r="K108" s="21">
        <v>284.28199999999998</v>
      </c>
      <c r="L108" s="21">
        <v>94378.4</v>
      </c>
      <c r="M108" s="21">
        <v>1.1565399999999999</v>
      </c>
      <c r="N108" s="21">
        <v>338.00299999999999</v>
      </c>
      <c r="O108" s="21">
        <v>1.7926799999999999E-5</v>
      </c>
    </row>
    <row r="109" spans="1:15" x14ac:dyDescent="0.2">
      <c r="A109" s="8">
        <v>1750</v>
      </c>
      <c r="B109" s="8">
        <v>276.77499999999998</v>
      </c>
      <c r="C109" s="8">
        <v>81994</v>
      </c>
      <c r="D109" s="8">
        <v>1.03203</v>
      </c>
      <c r="E109" s="8">
        <v>333.51</v>
      </c>
      <c r="F109" s="8">
        <v>1.7547300000000001E-5</v>
      </c>
      <c r="J109" s="20">
        <v>596</v>
      </c>
      <c r="K109" s="20">
        <v>284.27600000000001</v>
      </c>
      <c r="L109" s="20">
        <v>94367</v>
      </c>
      <c r="M109" s="20">
        <v>1.1564300000000001</v>
      </c>
      <c r="N109" s="20">
        <v>337.99900000000002</v>
      </c>
      <c r="O109" s="20">
        <v>1.7926499999999999E-5</v>
      </c>
    </row>
    <row r="110" spans="1:15" x14ac:dyDescent="0.2">
      <c r="A110" s="8">
        <v>1760</v>
      </c>
      <c r="B110" s="8">
        <v>276.70999999999998</v>
      </c>
      <c r="C110" s="8">
        <v>81892.800000000003</v>
      </c>
      <c r="D110" s="8">
        <v>1.0309999999999999</v>
      </c>
      <c r="E110" s="8">
        <v>333.471</v>
      </c>
      <c r="F110" s="8">
        <v>1.7544E-5</v>
      </c>
      <c r="J110" s="21">
        <v>597</v>
      </c>
      <c r="K110" s="21">
        <v>284.26900000000001</v>
      </c>
      <c r="L110" s="21">
        <v>94355.7</v>
      </c>
      <c r="M110" s="21">
        <v>1.1563099999999999</v>
      </c>
      <c r="N110" s="21">
        <v>337.995</v>
      </c>
      <c r="O110" s="21">
        <v>1.7926200000000001E-5</v>
      </c>
    </row>
    <row r="111" spans="1:15" x14ac:dyDescent="0.2">
      <c r="A111" s="8">
        <v>1770</v>
      </c>
      <c r="B111" s="8">
        <v>276.64499999999998</v>
      </c>
      <c r="C111" s="8">
        <v>81791.8</v>
      </c>
      <c r="D111" s="8">
        <v>1.0299700000000001</v>
      </c>
      <c r="E111" s="8">
        <v>333.43099999999998</v>
      </c>
      <c r="F111" s="8">
        <v>1.75407E-5</v>
      </c>
      <c r="J111" s="20">
        <v>598</v>
      </c>
      <c r="K111" s="20">
        <v>284.26299999999998</v>
      </c>
      <c r="L111" s="20">
        <v>94344.4</v>
      </c>
      <c r="M111" s="20">
        <v>1.1561999999999999</v>
      </c>
      <c r="N111" s="20">
        <v>337.99099999999999</v>
      </c>
      <c r="O111" s="20">
        <v>1.7925900000000001E-5</v>
      </c>
    </row>
    <row r="112" spans="1:15" x14ac:dyDescent="0.2">
      <c r="A112" s="8">
        <v>1780</v>
      </c>
      <c r="B112" s="8">
        <v>276.58</v>
      </c>
      <c r="C112" s="8">
        <v>81690.8</v>
      </c>
      <c r="D112" s="8">
        <v>1.02894</v>
      </c>
      <c r="E112" s="8">
        <v>333.392</v>
      </c>
      <c r="F112" s="8">
        <v>1.7537399999999999E-5</v>
      </c>
      <c r="J112" s="21">
        <v>599</v>
      </c>
      <c r="K112" s="21">
        <v>284.25599999999997</v>
      </c>
      <c r="L112" s="21">
        <v>94333</v>
      </c>
      <c r="M112" s="21">
        <v>1.1560900000000001</v>
      </c>
      <c r="N112" s="21">
        <v>337.98700000000002</v>
      </c>
      <c r="O112" s="21">
        <v>1.79255E-5</v>
      </c>
    </row>
    <row r="113" spans="1:15" x14ac:dyDescent="0.2">
      <c r="A113" s="8">
        <v>1790</v>
      </c>
      <c r="B113" s="8">
        <v>276.51499999999999</v>
      </c>
      <c r="C113" s="8">
        <v>81590</v>
      </c>
      <c r="D113" s="8">
        <v>1.0279100000000001</v>
      </c>
      <c r="E113" s="8">
        <v>333.35300000000001</v>
      </c>
      <c r="F113" s="8">
        <v>1.7533999999999998E-5</v>
      </c>
      <c r="J113" s="20">
        <v>600</v>
      </c>
      <c r="K113" s="20">
        <v>284.25</v>
      </c>
      <c r="L113" s="20">
        <v>94321.7</v>
      </c>
      <c r="M113" s="20">
        <v>1.15598</v>
      </c>
      <c r="N113" s="20">
        <v>337.983</v>
      </c>
      <c r="O113" s="20">
        <v>1.7925199999999999E-5</v>
      </c>
    </row>
    <row r="114" spans="1:15" x14ac:dyDescent="0.2">
      <c r="A114" s="8">
        <v>1800</v>
      </c>
      <c r="B114" s="8">
        <v>276.45</v>
      </c>
      <c r="C114" s="8">
        <v>81489.2</v>
      </c>
      <c r="D114" s="8">
        <v>1.02688</v>
      </c>
      <c r="E114" s="8">
        <v>333.31400000000002</v>
      </c>
      <c r="F114" s="8">
        <v>1.7530700000000001E-5</v>
      </c>
      <c r="J114" s="21">
        <v>601</v>
      </c>
      <c r="K114" s="21">
        <v>284.24299999999999</v>
      </c>
      <c r="L114" s="21">
        <v>94310.3</v>
      </c>
      <c r="M114" s="21">
        <v>1.1558600000000001</v>
      </c>
      <c r="N114" s="21">
        <v>337.97899999999998</v>
      </c>
      <c r="O114" s="21">
        <v>1.7924899999999998E-5</v>
      </c>
    </row>
    <row r="115" spans="1:15" x14ac:dyDescent="0.2">
      <c r="A115" s="8">
        <v>1810</v>
      </c>
      <c r="B115" s="8">
        <v>276.38499999999999</v>
      </c>
      <c r="C115" s="8">
        <v>81388.600000000006</v>
      </c>
      <c r="D115" s="8">
        <v>1.02586</v>
      </c>
      <c r="E115" s="8">
        <v>333.27499999999998</v>
      </c>
      <c r="F115" s="8">
        <v>1.7527400000000001E-5</v>
      </c>
      <c r="J115" s="20">
        <v>602</v>
      </c>
      <c r="K115" s="20">
        <v>284.23700000000002</v>
      </c>
      <c r="L115" s="20">
        <v>94299</v>
      </c>
      <c r="M115" s="20">
        <v>1.1557500000000001</v>
      </c>
      <c r="N115" s="20">
        <v>337.976</v>
      </c>
      <c r="O115" s="20">
        <v>1.7924600000000001E-5</v>
      </c>
    </row>
    <row r="116" spans="1:15" x14ac:dyDescent="0.2">
      <c r="A116" s="8">
        <v>1820</v>
      </c>
      <c r="B116" s="8">
        <v>276.32</v>
      </c>
      <c r="C116" s="8">
        <v>81288</v>
      </c>
      <c r="D116" s="8">
        <v>1.0248299999999999</v>
      </c>
      <c r="E116" s="8">
        <v>333.23500000000001</v>
      </c>
      <c r="F116" s="8">
        <v>1.75241E-5</v>
      </c>
      <c r="J116" s="21">
        <v>603</v>
      </c>
      <c r="K116" s="21">
        <v>284.23</v>
      </c>
      <c r="L116" s="21">
        <v>94287.7</v>
      </c>
      <c r="M116" s="21">
        <v>1.15564</v>
      </c>
      <c r="N116" s="21">
        <v>337.97199999999998</v>
      </c>
      <c r="O116" s="21">
        <v>1.79242E-5</v>
      </c>
    </row>
    <row r="117" spans="1:15" x14ac:dyDescent="0.2">
      <c r="A117" s="8">
        <v>1830</v>
      </c>
      <c r="B117" s="8">
        <v>276.255</v>
      </c>
      <c r="C117" s="8">
        <v>81187.600000000006</v>
      </c>
      <c r="D117" s="8">
        <v>1.0238100000000001</v>
      </c>
      <c r="E117" s="8">
        <v>333.19600000000003</v>
      </c>
      <c r="F117" s="8">
        <v>1.75208E-5</v>
      </c>
      <c r="J117" s="20">
        <v>604</v>
      </c>
      <c r="K117" s="20">
        <v>284.22399999999999</v>
      </c>
      <c r="L117" s="20">
        <v>94276.3</v>
      </c>
      <c r="M117" s="20">
        <v>1.1555299999999999</v>
      </c>
      <c r="N117" s="20">
        <v>337.96800000000002</v>
      </c>
      <c r="O117" s="20">
        <v>1.79239E-5</v>
      </c>
    </row>
    <row r="118" spans="1:15" x14ac:dyDescent="0.2">
      <c r="A118" s="8">
        <v>1840</v>
      </c>
      <c r="B118" s="8">
        <v>276.19</v>
      </c>
      <c r="C118" s="8">
        <v>81087.199999999997</v>
      </c>
      <c r="D118" s="8">
        <v>1.02278</v>
      </c>
      <c r="E118" s="8">
        <v>333.15699999999998</v>
      </c>
      <c r="F118" s="8">
        <v>1.75175E-5</v>
      </c>
      <c r="J118" s="21">
        <v>605</v>
      </c>
      <c r="K118" s="21">
        <v>284.21699999999998</v>
      </c>
      <c r="L118" s="21">
        <v>94265</v>
      </c>
      <c r="M118" s="21">
        <v>1.15541</v>
      </c>
      <c r="N118" s="21">
        <v>337.964</v>
      </c>
      <c r="O118" s="21">
        <v>1.7923599999999999E-5</v>
      </c>
    </row>
    <row r="119" spans="1:15" x14ac:dyDescent="0.2">
      <c r="A119" s="8">
        <v>1850</v>
      </c>
      <c r="B119" s="8">
        <v>276.125</v>
      </c>
      <c r="C119" s="8">
        <v>80987</v>
      </c>
      <c r="D119" s="8">
        <v>1.02176</v>
      </c>
      <c r="E119" s="8">
        <v>333.11799999999999</v>
      </c>
      <c r="F119" s="8">
        <v>1.7514199999999999E-5</v>
      </c>
      <c r="J119" s="20">
        <v>606</v>
      </c>
      <c r="K119" s="20">
        <v>284.21100000000001</v>
      </c>
      <c r="L119" s="20">
        <v>94253.7</v>
      </c>
      <c r="M119" s="20">
        <v>1.1553</v>
      </c>
      <c r="N119" s="20">
        <v>337.96</v>
      </c>
      <c r="O119" s="20">
        <v>1.7923300000000002E-5</v>
      </c>
    </row>
    <row r="120" spans="1:15" x14ac:dyDescent="0.2">
      <c r="A120" s="8">
        <v>1860</v>
      </c>
      <c r="B120" s="8">
        <v>276.06</v>
      </c>
      <c r="C120" s="8">
        <v>80886.8</v>
      </c>
      <c r="D120" s="8">
        <v>1.0207299999999999</v>
      </c>
      <c r="E120" s="8">
        <v>333.07900000000001</v>
      </c>
      <c r="F120" s="8">
        <v>1.7510899999999999E-5</v>
      </c>
      <c r="J120" s="21">
        <v>607</v>
      </c>
      <c r="K120" s="21">
        <v>284.20400000000001</v>
      </c>
      <c r="L120" s="21">
        <v>94242.4</v>
      </c>
      <c r="M120" s="21">
        <v>1.1551899999999999</v>
      </c>
      <c r="N120" s="21">
        <v>337.95600000000002</v>
      </c>
      <c r="O120" s="21">
        <v>1.7922900000000001E-5</v>
      </c>
    </row>
    <row r="121" spans="1:15" x14ac:dyDescent="0.2">
      <c r="A121" s="8">
        <v>1870</v>
      </c>
      <c r="B121" s="8">
        <v>275.995</v>
      </c>
      <c r="C121" s="8">
        <v>80786.8</v>
      </c>
      <c r="D121" s="8">
        <v>1.0197099999999999</v>
      </c>
      <c r="E121" s="8">
        <v>333.03899999999999</v>
      </c>
      <c r="F121" s="8">
        <v>1.7507600000000002E-5</v>
      </c>
      <c r="J121" s="20">
        <v>608</v>
      </c>
      <c r="K121" s="20">
        <v>284.19799999999998</v>
      </c>
      <c r="L121" s="20">
        <v>94231</v>
      </c>
      <c r="M121" s="20">
        <v>1.1550800000000001</v>
      </c>
      <c r="N121" s="20">
        <v>337.952</v>
      </c>
      <c r="O121" s="20">
        <v>1.79226E-5</v>
      </c>
    </row>
    <row r="122" spans="1:15" x14ac:dyDescent="0.2">
      <c r="A122" s="8">
        <v>1880</v>
      </c>
      <c r="B122" s="8">
        <v>275.93</v>
      </c>
      <c r="C122" s="8">
        <v>80686.8</v>
      </c>
      <c r="D122" s="8">
        <v>1.0186900000000001</v>
      </c>
      <c r="E122" s="8">
        <v>333</v>
      </c>
      <c r="F122" s="8">
        <v>1.7504300000000001E-5</v>
      </c>
      <c r="J122" s="21">
        <v>609</v>
      </c>
      <c r="K122" s="21">
        <v>284.19099999999997</v>
      </c>
      <c r="L122" s="21">
        <v>94219.7</v>
      </c>
      <c r="M122" s="21">
        <v>1.15496</v>
      </c>
      <c r="N122" s="21">
        <v>337.94900000000001</v>
      </c>
      <c r="O122" s="21">
        <v>1.7922299999999999E-5</v>
      </c>
    </row>
    <row r="123" spans="1:15" x14ac:dyDescent="0.2">
      <c r="A123" s="8">
        <v>1890</v>
      </c>
      <c r="B123" s="8">
        <v>275.86500000000001</v>
      </c>
      <c r="C123" s="8">
        <v>80587</v>
      </c>
      <c r="D123" s="8">
        <v>1.0176700000000001</v>
      </c>
      <c r="E123" s="8">
        <v>332.96100000000001</v>
      </c>
      <c r="F123" s="8">
        <v>1.75009E-5</v>
      </c>
      <c r="J123" s="20">
        <v>610</v>
      </c>
      <c r="K123" s="20">
        <v>284.185</v>
      </c>
      <c r="L123" s="20">
        <v>94208.4</v>
      </c>
      <c r="M123" s="20">
        <v>1.1548499999999999</v>
      </c>
      <c r="N123" s="20">
        <v>337.94499999999999</v>
      </c>
      <c r="O123" s="20">
        <v>1.7921899999999999E-5</v>
      </c>
    </row>
    <row r="124" spans="1:15" x14ac:dyDescent="0.2">
      <c r="A124" s="8">
        <v>1900</v>
      </c>
      <c r="B124" s="8">
        <v>275.8</v>
      </c>
      <c r="C124" s="8">
        <v>80487.199999999997</v>
      </c>
      <c r="D124" s="8">
        <v>1.0166500000000001</v>
      </c>
      <c r="E124" s="8">
        <v>332.92200000000003</v>
      </c>
      <c r="F124" s="8">
        <v>1.74976E-5</v>
      </c>
      <c r="J124" s="21">
        <v>611</v>
      </c>
      <c r="K124" s="21">
        <v>284.178</v>
      </c>
      <c r="L124" s="21">
        <v>94197.1</v>
      </c>
      <c r="M124" s="21">
        <v>1.1547400000000001</v>
      </c>
      <c r="N124" s="21">
        <v>337.94099999999997</v>
      </c>
      <c r="O124" s="21">
        <v>1.7921600000000001E-5</v>
      </c>
    </row>
    <row r="125" spans="1:15" x14ac:dyDescent="0.2">
      <c r="A125" s="8">
        <v>1910</v>
      </c>
      <c r="B125" s="8">
        <v>275.73500000000001</v>
      </c>
      <c r="C125" s="8">
        <v>80387.600000000006</v>
      </c>
      <c r="D125" s="8">
        <v>1.01563</v>
      </c>
      <c r="E125" s="8">
        <v>332.88299999999998</v>
      </c>
      <c r="F125" s="8">
        <v>1.74943E-5</v>
      </c>
      <c r="J125" s="20">
        <v>612</v>
      </c>
      <c r="K125" s="20">
        <v>284.17200000000003</v>
      </c>
      <c r="L125" s="20">
        <v>94185.7</v>
      </c>
      <c r="M125" s="20">
        <v>1.15463</v>
      </c>
      <c r="N125" s="20">
        <v>337.93700000000001</v>
      </c>
      <c r="O125" s="20">
        <v>1.7921300000000001E-5</v>
      </c>
    </row>
    <row r="126" spans="1:15" x14ac:dyDescent="0.2">
      <c r="A126" s="8">
        <v>1920</v>
      </c>
      <c r="B126" s="8">
        <v>275.67</v>
      </c>
      <c r="C126" s="8">
        <v>80288</v>
      </c>
      <c r="D126" s="8">
        <v>1.01461</v>
      </c>
      <c r="E126" s="8">
        <v>332.84300000000002</v>
      </c>
      <c r="F126" s="8">
        <v>1.7490999999999999E-5</v>
      </c>
      <c r="J126" s="21">
        <v>613</v>
      </c>
      <c r="K126" s="21">
        <v>284.16500000000002</v>
      </c>
      <c r="L126" s="21">
        <v>94174.399999999994</v>
      </c>
      <c r="M126" s="21">
        <v>1.15452</v>
      </c>
      <c r="N126" s="21">
        <v>337.93299999999999</v>
      </c>
      <c r="O126" s="21">
        <v>1.7921E-5</v>
      </c>
    </row>
    <row r="127" spans="1:15" x14ac:dyDescent="0.2">
      <c r="A127" s="8">
        <v>1930</v>
      </c>
      <c r="B127" s="8">
        <v>275.60500000000002</v>
      </c>
      <c r="C127" s="8">
        <v>80188.600000000006</v>
      </c>
      <c r="D127" s="8">
        <v>1.01359</v>
      </c>
      <c r="E127" s="8">
        <v>332.80399999999997</v>
      </c>
      <c r="F127" s="8">
        <v>1.7487699999999999E-5</v>
      </c>
      <c r="J127" s="20">
        <v>614</v>
      </c>
      <c r="K127" s="20">
        <v>284.15899999999999</v>
      </c>
      <c r="L127" s="20">
        <v>94163.1</v>
      </c>
      <c r="M127" s="20">
        <v>1.1544000000000001</v>
      </c>
      <c r="N127" s="20">
        <v>337.92899999999997</v>
      </c>
      <c r="O127" s="20">
        <v>1.7920599999999999E-5</v>
      </c>
    </row>
    <row r="128" spans="1:15" x14ac:dyDescent="0.2">
      <c r="A128" s="8">
        <v>1940</v>
      </c>
      <c r="B128" s="8">
        <v>275.54000000000002</v>
      </c>
      <c r="C128" s="8">
        <v>80089.2</v>
      </c>
      <c r="D128" s="8">
        <v>1.01258</v>
      </c>
      <c r="E128" s="8">
        <v>332.76499999999999</v>
      </c>
      <c r="F128" s="8">
        <v>1.7484400000000002E-5</v>
      </c>
      <c r="J128" s="21">
        <v>615</v>
      </c>
      <c r="K128" s="21">
        <v>284.15199999999999</v>
      </c>
      <c r="L128" s="21">
        <v>94151.8</v>
      </c>
      <c r="M128" s="21">
        <v>1.15429</v>
      </c>
      <c r="N128" s="21">
        <v>337.92500000000001</v>
      </c>
      <c r="O128" s="21">
        <v>1.7920299999999998E-5</v>
      </c>
    </row>
    <row r="129" spans="1:15" x14ac:dyDescent="0.2">
      <c r="A129" s="8">
        <v>1950</v>
      </c>
      <c r="B129" s="8">
        <v>275.47500000000002</v>
      </c>
      <c r="C129" s="8">
        <v>79990</v>
      </c>
      <c r="D129" s="8">
        <v>1.01156</v>
      </c>
      <c r="E129" s="8">
        <v>332.726</v>
      </c>
      <c r="F129" s="8">
        <v>1.7481100000000001E-5</v>
      </c>
      <c r="J129" s="20">
        <v>616</v>
      </c>
      <c r="K129" s="20">
        <v>284.14600000000002</v>
      </c>
      <c r="L129" s="20">
        <v>94140.4</v>
      </c>
      <c r="M129" s="20">
        <v>1.15418</v>
      </c>
      <c r="N129" s="20">
        <v>337.92200000000003</v>
      </c>
      <c r="O129" s="20">
        <v>1.7920000000000001E-5</v>
      </c>
    </row>
    <row r="130" spans="1:15" x14ac:dyDescent="0.2">
      <c r="A130" s="8">
        <v>1960</v>
      </c>
      <c r="B130" s="8">
        <v>275.41000000000003</v>
      </c>
      <c r="C130" s="8">
        <v>79890.8</v>
      </c>
      <c r="D130" s="8">
        <v>1.01054</v>
      </c>
      <c r="E130" s="8">
        <v>332.68599999999998</v>
      </c>
      <c r="F130" s="8">
        <v>1.7477800000000001E-5</v>
      </c>
      <c r="J130" s="21">
        <v>617</v>
      </c>
      <c r="K130" s="21">
        <v>284.13900000000001</v>
      </c>
      <c r="L130" s="21">
        <v>94129.1</v>
      </c>
      <c r="M130" s="21">
        <v>1.1540699999999999</v>
      </c>
      <c r="N130" s="21">
        <v>337.91800000000001</v>
      </c>
      <c r="O130" s="21">
        <v>1.7919700000000001E-5</v>
      </c>
    </row>
    <row r="131" spans="1:15" x14ac:dyDescent="0.2">
      <c r="A131" s="8">
        <v>1970</v>
      </c>
      <c r="B131" s="8">
        <v>275.34500000000003</v>
      </c>
      <c r="C131" s="8">
        <v>79791.8</v>
      </c>
      <c r="D131" s="8">
        <v>1.00953</v>
      </c>
      <c r="E131" s="8">
        <v>332.64699999999999</v>
      </c>
      <c r="F131" s="8">
        <v>1.74744E-5</v>
      </c>
      <c r="J131" s="20">
        <v>618</v>
      </c>
      <c r="K131" s="20">
        <v>284.13299999999998</v>
      </c>
      <c r="L131" s="20">
        <v>94117.8</v>
      </c>
      <c r="M131" s="20">
        <v>1.15395</v>
      </c>
      <c r="N131" s="20">
        <v>337.91399999999999</v>
      </c>
      <c r="O131" s="20">
        <v>1.79193E-5</v>
      </c>
    </row>
    <row r="132" spans="1:15" x14ac:dyDescent="0.2">
      <c r="A132" s="8">
        <v>1980</v>
      </c>
      <c r="B132" s="8">
        <v>275.27999999999997</v>
      </c>
      <c r="C132" s="8">
        <v>79692.800000000003</v>
      </c>
      <c r="D132" s="8">
        <v>1.0085200000000001</v>
      </c>
      <c r="E132" s="8">
        <v>332.608</v>
      </c>
      <c r="F132" s="8">
        <v>1.7471099999999999E-5</v>
      </c>
      <c r="J132" s="21">
        <v>619</v>
      </c>
      <c r="K132" s="21">
        <v>284.12599999999998</v>
      </c>
      <c r="L132" s="21">
        <v>94106.5</v>
      </c>
      <c r="M132" s="21">
        <v>1.15384</v>
      </c>
      <c r="N132" s="21">
        <v>337.91</v>
      </c>
      <c r="O132" s="21">
        <v>1.7918999999999999E-5</v>
      </c>
    </row>
    <row r="133" spans="1:15" x14ac:dyDescent="0.2">
      <c r="A133" s="8">
        <v>1990</v>
      </c>
      <c r="B133" s="8">
        <v>275.21499999999997</v>
      </c>
      <c r="C133" s="8">
        <v>79594</v>
      </c>
      <c r="D133" s="8">
        <v>1.0075000000000001</v>
      </c>
      <c r="E133" s="8">
        <v>332.56900000000002</v>
      </c>
      <c r="F133" s="8">
        <v>1.7467799999999999E-5</v>
      </c>
      <c r="J133" s="20">
        <v>620</v>
      </c>
      <c r="K133" s="20">
        <v>284.12</v>
      </c>
      <c r="L133" s="20">
        <v>94095.2</v>
      </c>
      <c r="M133" s="20">
        <v>1.1537299999999999</v>
      </c>
      <c r="N133" s="20">
        <v>337.90600000000001</v>
      </c>
      <c r="O133" s="20">
        <v>1.7918699999999998E-5</v>
      </c>
    </row>
    <row r="134" spans="1:15" x14ac:dyDescent="0.2">
      <c r="A134" s="8">
        <v>2000</v>
      </c>
      <c r="B134" s="8">
        <v>275.14999999999998</v>
      </c>
      <c r="C134" s="8">
        <v>79495.199999999997</v>
      </c>
      <c r="D134" s="8">
        <v>1.0064900000000001</v>
      </c>
      <c r="E134" s="8">
        <v>332.529</v>
      </c>
      <c r="F134" s="8">
        <v>1.7464499999999999E-5</v>
      </c>
      <c r="J134" s="21">
        <v>621</v>
      </c>
      <c r="K134" s="21">
        <v>284.113</v>
      </c>
      <c r="L134" s="21">
        <v>94083.9</v>
      </c>
      <c r="M134" s="21">
        <v>1.1536200000000001</v>
      </c>
      <c r="N134" s="21">
        <v>337.90199999999999</v>
      </c>
      <c r="O134" s="21">
        <v>1.7918400000000001E-5</v>
      </c>
    </row>
    <row r="135" spans="1:15" x14ac:dyDescent="0.2">
      <c r="A135" s="8">
        <v>2010</v>
      </c>
      <c r="B135" s="8">
        <v>275.08499999999998</v>
      </c>
      <c r="C135" s="8">
        <v>79396.600000000006</v>
      </c>
      <c r="D135" s="8">
        <v>1.0054799999999999</v>
      </c>
      <c r="E135" s="8">
        <v>332.49</v>
      </c>
      <c r="F135" s="8">
        <v>1.7461200000000001E-5</v>
      </c>
      <c r="J135" s="20">
        <v>622</v>
      </c>
      <c r="K135" s="20">
        <v>284.10700000000003</v>
      </c>
      <c r="L135" s="20">
        <v>94072.6</v>
      </c>
      <c r="M135" s="20">
        <v>1.1535</v>
      </c>
      <c r="N135" s="20">
        <v>337.89800000000002</v>
      </c>
      <c r="O135" s="20">
        <v>1.7918E-5</v>
      </c>
    </row>
    <row r="136" spans="1:15" x14ac:dyDescent="0.2">
      <c r="A136" s="8">
        <v>2020</v>
      </c>
      <c r="B136" s="8">
        <v>275.02</v>
      </c>
      <c r="C136" s="8">
        <v>79298</v>
      </c>
      <c r="D136" s="8">
        <v>1.00447</v>
      </c>
      <c r="E136" s="8">
        <v>332.45100000000002</v>
      </c>
      <c r="F136" s="8">
        <v>1.7457900000000001E-5</v>
      </c>
      <c r="J136" s="21">
        <v>623</v>
      </c>
      <c r="K136" s="21">
        <v>284.10000000000002</v>
      </c>
      <c r="L136" s="21">
        <v>94061.2</v>
      </c>
      <c r="M136" s="21">
        <v>1.1533899999999999</v>
      </c>
      <c r="N136" s="21">
        <v>337.89400000000001</v>
      </c>
      <c r="O136" s="21">
        <v>1.79177E-5</v>
      </c>
    </row>
    <row r="137" spans="1:15" x14ac:dyDescent="0.2">
      <c r="A137" s="8">
        <v>2030</v>
      </c>
      <c r="B137" s="8">
        <v>274.95499999999998</v>
      </c>
      <c r="C137" s="8">
        <v>79199.600000000006</v>
      </c>
      <c r="D137" s="8">
        <v>1.00346</v>
      </c>
      <c r="E137" s="8">
        <v>332.411</v>
      </c>
      <c r="F137" s="8">
        <v>1.74545E-5</v>
      </c>
      <c r="J137" s="20">
        <v>624</v>
      </c>
      <c r="K137" s="20">
        <v>284.09399999999999</v>
      </c>
      <c r="L137" s="20">
        <v>94049.9</v>
      </c>
      <c r="M137" s="20">
        <v>1.1532800000000001</v>
      </c>
      <c r="N137" s="20">
        <v>337.89100000000002</v>
      </c>
      <c r="O137" s="20">
        <v>1.7917399999999999E-5</v>
      </c>
    </row>
    <row r="138" spans="1:15" x14ac:dyDescent="0.2">
      <c r="A138" s="8">
        <v>2040</v>
      </c>
      <c r="B138" s="8">
        <v>274.89</v>
      </c>
      <c r="C138" s="8">
        <v>79101.2</v>
      </c>
      <c r="D138" s="8">
        <v>1.0024500000000001</v>
      </c>
      <c r="E138" s="8">
        <v>332.37200000000001</v>
      </c>
      <c r="F138" s="8">
        <v>1.74512E-5</v>
      </c>
      <c r="J138" s="21">
        <v>625</v>
      </c>
      <c r="K138" s="21">
        <v>284.08699999999999</v>
      </c>
      <c r="L138" s="21">
        <v>94038.6</v>
      </c>
      <c r="M138" s="21">
        <v>1.15317</v>
      </c>
      <c r="N138" s="21">
        <v>337.887</v>
      </c>
      <c r="O138" s="21">
        <v>1.7917000000000001E-5</v>
      </c>
    </row>
    <row r="139" spans="1:15" x14ac:dyDescent="0.2">
      <c r="A139" s="8">
        <v>2050</v>
      </c>
      <c r="B139" s="8">
        <v>274.82499999999999</v>
      </c>
      <c r="C139" s="8">
        <v>79002.899999999994</v>
      </c>
      <c r="D139" s="8">
        <v>1.0014400000000001</v>
      </c>
      <c r="E139" s="8">
        <v>332.33300000000003</v>
      </c>
      <c r="F139" s="8">
        <v>1.7447899999999999E-5</v>
      </c>
      <c r="J139" s="20">
        <v>626</v>
      </c>
      <c r="K139" s="20">
        <v>284.08100000000002</v>
      </c>
      <c r="L139" s="20">
        <v>94027.3</v>
      </c>
      <c r="M139" s="20">
        <v>1.1530499999999999</v>
      </c>
      <c r="N139" s="20">
        <v>337.88299999999998</v>
      </c>
      <c r="O139" s="20">
        <v>1.7916700000000001E-5</v>
      </c>
    </row>
    <row r="140" spans="1:15" x14ac:dyDescent="0.2">
      <c r="A140" s="8">
        <v>2060</v>
      </c>
      <c r="B140" s="8">
        <v>274.76</v>
      </c>
      <c r="C140" s="8">
        <v>78904.800000000003</v>
      </c>
      <c r="D140" s="8">
        <v>1.0004299999999999</v>
      </c>
      <c r="E140" s="8">
        <v>332.29300000000001</v>
      </c>
      <c r="F140" s="8">
        <v>1.7444599999999999E-5</v>
      </c>
      <c r="J140" s="21">
        <v>627</v>
      </c>
      <c r="K140" s="21">
        <v>284.07499999999999</v>
      </c>
      <c r="L140" s="21">
        <v>94016</v>
      </c>
      <c r="M140" s="21">
        <v>1.1529400000000001</v>
      </c>
      <c r="N140" s="21">
        <v>337.87900000000002</v>
      </c>
      <c r="O140" s="21">
        <v>1.79164E-5</v>
      </c>
    </row>
    <row r="141" spans="1:15" x14ac:dyDescent="0.2">
      <c r="A141" s="8">
        <v>2070</v>
      </c>
      <c r="B141" s="8">
        <v>274.69499999999999</v>
      </c>
      <c r="C141" s="8">
        <v>78806.7</v>
      </c>
      <c r="D141" s="8">
        <v>0.99942600000000004</v>
      </c>
      <c r="E141" s="8">
        <v>332.25400000000002</v>
      </c>
      <c r="F141" s="8">
        <v>1.7441299999999999E-5</v>
      </c>
      <c r="J141" s="20">
        <v>628</v>
      </c>
      <c r="K141" s="20">
        <v>284.06799999999998</v>
      </c>
      <c r="L141" s="20">
        <v>94004.7</v>
      </c>
      <c r="M141" s="20">
        <v>1.15283</v>
      </c>
      <c r="N141" s="20">
        <v>337.875</v>
      </c>
      <c r="O141" s="20">
        <v>1.7916099999999999E-5</v>
      </c>
    </row>
    <row r="142" spans="1:15" x14ac:dyDescent="0.2">
      <c r="A142" s="8">
        <v>2080</v>
      </c>
      <c r="B142" s="8">
        <v>274.63</v>
      </c>
      <c r="C142" s="8">
        <v>78708.800000000003</v>
      </c>
      <c r="D142" s="8">
        <v>0.99841999999999997</v>
      </c>
      <c r="E142" s="8">
        <v>332.21499999999997</v>
      </c>
      <c r="F142" s="8">
        <v>1.7438000000000001E-5</v>
      </c>
      <c r="J142" s="21">
        <v>629</v>
      </c>
      <c r="K142" s="21">
        <v>284.06099999999998</v>
      </c>
      <c r="L142" s="21">
        <v>93993.4</v>
      </c>
      <c r="M142" s="21">
        <v>1.15272</v>
      </c>
      <c r="N142" s="21">
        <v>337.87099999999998</v>
      </c>
      <c r="O142" s="21">
        <v>1.7915699999999999E-5</v>
      </c>
    </row>
    <row r="143" spans="1:15" x14ac:dyDescent="0.2">
      <c r="A143" s="8">
        <v>2090</v>
      </c>
      <c r="B143" s="8">
        <v>274.565</v>
      </c>
      <c r="C143" s="8">
        <v>78610.899999999994</v>
      </c>
      <c r="D143" s="8">
        <v>0.99741500000000005</v>
      </c>
      <c r="E143" s="8">
        <v>332.17599999999999</v>
      </c>
      <c r="F143" s="8">
        <v>1.7434600000000001E-5</v>
      </c>
      <c r="J143" s="20">
        <v>630</v>
      </c>
      <c r="K143" s="20">
        <v>284.05500000000001</v>
      </c>
      <c r="L143" s="20">
        <v>93982.1</v>
      </c>
      <c r="M143" s="20">
        <v>1.1526099999999999</v>
      </c>
      <c r="N143" s="20">
        <v>337.86700000000002</v>
      </c>
      <c r="O143" s="20">
        <v>1.7915400000000001E-5</v>
      </c>
    </row>
    <row r="144" spans="1:15" x14ac:dyDescent="0.2">
      <c r="A144" s="8">
        <v>2100</v>
      </c>
      <c r="B144" s="8">
        <v>274.5</v>
      </c>
      <c r="C144" s="8">
        <v>78513.100000000006</v>
      </c>
      <c r="D144" s="8">
        <v>0.99641000000000002</v>
      </c>
      <c r="E144" s="8">
        <v>332.13600000000002</v>
      </c>
      <c r="F144" s="8">
        <v>1.74313E-5</v>
      </c>
      <c r="J144" s="21">
        <v>631</v>
      </c>
      <c r="K144" s="21">
        <v>284.048</v>
      </c>
      <c r="L144" s="21">
        <v>93970.8</v>
      </c>
      <c r="M144" s="21">
        <v>1.15249</v>
      </c>
      <c r="N144" s="21">
        <v>337.86399999999998</v>
      </c>
      <c r="O144" s="21">
        <v>1.7915100000000001E-5</v>
      </c>
    </row>
    <row r="145" spans="1:15" x14ac:dyDescent="0.2">
      <c r="A145" s="8">
        <v>2110</v>
      </c>
      <c r="B145" s="8">
        <v>274.435</v>
      </c>
      <c r="C145" s="8">
        <v>78415.5</v>
      </c>
      <c r="D145" s="8">
        <v>0.99540600000000001</v>
      </c>
      <c r="E145" s="8">
        <v>332.09699999999998</v>
      </c>
      <c r="F145" s="8">
        <v>1.7428E-5</v>
      </c>
      <c r="J145" s="20">
        <v>632</v>
      </c>
      <c r="K145" s="20">
        <v>284.04199999999997</v>
      </c>
      <c r="L145" s="20">
        <v>93959.5</v>
      </c>
      <c r="M145" s="20">
        <v>1.15238</v>
      </c>
      <c r="N145" s="20">
        <v>337.86</v>
      </c>
      <c r="O145" s="20">
        <v>1.79148E-5</v>
      </c>
    </row>
    <row r="146" spans="1:15" x14ac:dyDescent="0.2">
      <c r="A146" s="8">
        <v>2120</v>
      </c>
      <c r="B146" s="8">
        <v>274.37</v>
      </c>
      <c r="C146" s="8">
        <v>78317.899999999994</v>
      </c>
      <c r="D146" s="8">
        <v>0.99440300000000004</v>
      </c>
      <c r="E146" s="8">
        <v>332.05799999999999</v>
      </c>
      <c r="F146" s="8">
        <v>1.7424699999999999E-5</v>
      </c>
      <c r="J146" s="21">
        <v>633</v>
      </c>
      <c r="K146" s="21">
        <v>284.03500000000003</v>
      </c>
      <c r="L146" s="21">
        <v>93948.2</v>
      </c>
      <c r="M146" s="21">
        <v>1.1522699999999999</v>
      </c>
      <c r="N146" s="21">
        <v>337.85599999999999</v>
      </c>
      <c r="O146" s="21">
        <v>1.7914399999999999E-5</v>
      </c>
    </row>
    <row r="147" spans="1:15" x14ac:dyDescent="0.2">
      <c r="A147" s="8">
        <v>2130</v>
      </c>
      <c r="B147" s="8">
        <v>274.30500000000001</v>
      </c>
      <c r="C147" s="8">
        <v>78220.399999999994</v>
      </c>
      <c r="D147" s="8">
        <v>0.99340099999999998</v>
      </c>
      <c r="E147" s="8">
        <v>332.01799999999997</v>
      </c>
      <c r="F147" s="8">
        <v>1.7421399999999999E-5</v>
      </c>
      <c r="J147" s="20">
        <v>634</v>
      </c>
      <c r="K147" s="20">
        <v>284.029</v>
      </c>
      <c r="L147" s="20">
        <v>93936.9</v>
      </c>
      <c r="M147" s="20">
        <v>1.1521600000000001</v>
      </c>
      <c r="N147" s="20">
        <v>337.85199999999998</v>
      </c>
      <c r="O147" s="20">
        <v>1.7914099999999998E-5</v>
      </c>
    </row>
    <row r="148" spans="1:15" x14ac:dyDescent="0.2">
      <c r="A148" s="8">
        <v>2140</v>
      </c>
      <c r="B148" s="8">
        <v>274.24</v>
      </c>
      <c r="C148" s="8">
        <v>78123.100000000006</v>
      </c>
      <c r="D148" s="8">
        <v>0.99239999999999995</v>
      </c>
      <c r="E148" s="8">
        <v>331.97899999999998</v>
      </c>
      <c r="F148" s="8">
        <v>1.7418000000000002E-5</v>
      </c>
      <c r="J148" s="21">
        <v>635</v>
      </c>
      <c r="K148" s="21">
        <v>284.02199999999999</v>
      </c>
      <c r="L148" s="21">
        <v>93925.6</v>
      </c>
      <c r="M148" s="21">
        <v>1.15204</v>
      </c>
      <c r="N148" s="21">
        <v>337.84800000000001</v>
      </c>
      <c r="O148" s="21">
        <v>1.7913800000000001E-5</v>
      </c>
    </row>
    <row r="149" spans="1:15" x14ac:dyDescent="0.2">
      <c r="A149" s="8">
        <v>2150</v>
      </c>
      <c r="B149" s="8">
        <v>274.17500000000001</v>
      </c>
      <c r="C149" s="8">
        <v>78025.8</v>
      </c>
      <c r="D149" s="8">
        <v>0.99139900000000003</v>
      </c>
      <c r="E149" s="8">
        <v>331.94</v>
      </c>
      <c r="F149" s="8">
        <v>1.7414700000000001E-5</v>
      </c>
      <c r="J149" s="20">
        <v>636</v>
      </c>
      <c r="K149" s="20">
        <v>284.01600000000002</v>
      </c>
      <c r="L149" s="20">
        <v>93914.3</v>
      </c>
      <c r="M149" s="20">
        <v>1.1519299999999999</v>
      </c>
      <c r="N149" s="20">
        <v>337.84399999999999</v>
      </c>
      <c r="O149" s="20">
        <v>1.7913500000000001E-5</v>
      </c>
    </row>
    <row r="150" spans="1:15" x14ac:dyDescent="0.2">
      <c r="A150" s="8">
        <v>2160</v>
      </c>
      <c r="B150" s="8">
        <v>274.11</v>
      </c>
      <c r="C150" s="8">
        <v>77928.600000000006</v>
      </c>
      <c r="D150" s="8">
        <v>0.99039900000000003</v>
      </c>
      <c r="E150" s="8">
        <v>331.9</v>
      </c>
      <c r="F150" s="8">
        <v>1.7411400000000001E-5</v>
      </c>
      <c r="J150" s="21">
        <v>637</v>
      </c>
      <c r="K150" s="21">
        <v>284.01</v>
      </c>
      <c r="L150" s="21">
        <v>93903</v>
      </c>
      <c r="M150" s="21">
        <v>1.1518200000000001</v>
      </c>
      <c r="N150" s="21">
        <v>337.84</v>
      </c>
      <c r="O150" s="21">
        <v>1.79131E-5</v>
      </c>
    </row>
    <row r="151" spans="1:15" x14ac:dyDescent="0.2">
      <c r="A151" s="8">
        <v>2170</v>
      </c>
      <c r="B151" s="8">
        <v>274.04500000000002</v>
      </c>
      <c r="C151" s="8">
        <v>77831.5</v>
      </c>
      <c r="D151" s="8">
        <v>0.98939999999999995</v>
      </c>
      <c r="E151" s="8">
        <v>331.86099999999999</v>
      </c>
      <c r="F151" s="8">
        <v>1.74081E-5</v>
      </c>
      <c r="J151" s="20">
        <v>638</v>
      </c>
      <c r="K151" s="20">
        <v>284.00299999999999</v>
      </c>
      <c r="L151" s="20">
        <v>93891.7</v>
      </c>
      <c r="M151" s="20">
        <v>1.15171</v>
      </c>
      <c r="N151" s="20">
        <v>337.83600000000001</v>
      </c>
      <c r="O151" s="20">
        <v>1.7912799999999999E-5</v>
      </c>
    </row>
    <row r="152" spans="1:15" x14ac:dyDescent="0.2">
      <c r="A152" s="8">
        <v>2180</v>
      </c>
      <c r="B152" s="8">
        <v>273.98</v>
      </c>
      <c r="C152" s="8">
        <v>77734.600000000006</v>
      </c>
      <c r="D152" s="8">
        <v>0.988402</v>
      </c>
      <c r="E152" s="8">
        <v>331.82100000000003</v>
      </c>
      <c r="F152" s="8">
        <v>1.74047E-5</v>
      </c>
      <c r="J152" s="21">
        <v>639</v>
      </c>
      <c r="K152" s="21">
        <v>283.99599999999998</v>
      </c>
      <c r="L152" s="21">
        <v>93880.4</v>
      </c>
      <c r="M152" s="21">
        <v>1.1516</v>
      </c>
      <c r="N152" s="21">
        <v>337.83300000000003</v>
      </c>
      <c r="O152" s="21">
        <v>1.7912499999999998E-5</v>
      </c>
    </row>
    <row r="153" spans="1:15" x14ac:dyDescent="0.2">
      <c r="A153" s="8">
        <v>2190</v>
      </c>
      <c r="B153" s="8">
        <v>273.91500000000002</v>
      </c>
      <c r="C153" s="8">
        <v>77637.7</v>
      </c>
      <c r="D153" s="8">
        <v>0.98740399999999995</v>
      </c>
      <c r="E153" s="8">
        <v>331.78199999999998</v>
      </c>
      <c r="F153" s="8">
        <v>1.7401399999999999E-5</v>
      </c>
      <c r="J153" s="20">
        <v>640</v>
      </c>
      <c r="K153" s="20">
        <v>283.99</v>
      </c>
      <c r="L153" s="20">
        <v>93869.1</v>
      </c>
      <c r="M153" s="20">
        <v>1.1514800000000001</v>
      </c>
      <c r="N153" s="20">
        <v>337.82900000000001</v>
      </c>
      <c r="O153" s="20">
        <v>1.7912100000000001E-5</v>
      </c>
    </row>
    <row r="154" spans="1:15" x14ac:dyDescent="0.2">
      <c r="A154" s="8">
        <v>2200</v>
      </c>
      <c r="B154" s="8">
        <v>273.85000000000002</v>
      </c>
      <c r="C154" s="8">
        <v>77540.899999999994</v>
      </c>
      <c r="D154" s="8">
        <v>0.98640700000000003</v>
      </c>
      <c r="E154" s="8">
        <v>331.74299999999999</v>
      </c>
      <c r="F154" s="8">
        <v>1.7398099999999999E-5</v>
      </c>
      <c r="J154" s="21">
        <v>641</v>
      </c>
      <c r="K154" s="21">
        <v>283.983</v>
      </c>
      <c r="L154" s="21">
        <v>93857.8</v>
      </c>
      <c r="M154" s="21">
        <v>1.15137</v>
      </c>
      <c r="N154" s="21">
        <v>337.82499999999999</v>
      </c>
      <c r="O154" s="21">
        <v>1.79118E-5</v>
      </c>
    </row>
    <row r="155" spans="1:15" x14ac:dyDescent="0.2">
      <c r="A155" s="8">
        <v>2210</v>
      </c>
      <c r="B155" s="8">
        <v>273.78500000000003</v>
      </c>
      <c r="C155" s="8">
        <v>77444.2</v>
      </c>
      <c r="D155" s="8">
        <v>0.98541100000000004</v>
      </c>
      <c r="E155" s="8">
        <v>331.70299999999997</v>
      </c>
      <c r="F155" s="8">
        <v>1.7394800000000002E-5</v>
      </c>
      <c r="J155" s="20">
        <v>642</v>
      </c>
      <c r="K155" s="20">
        <v>283.97699999999998</v>
      </c>
      <c r="L155" s="20">
        <v>93846.5</v>
      </c>
      <c r="M155" s="20">
        <v>1.15126</v>
      </c>
      <c r="N155" s="20">
        <v>337.82100000000003</v>
      </c>
      <c r="O155" s="20">
        <v>1.79115E-5</v>
      </c>
    </row>
    <row r="156" spans="1:15" x14ac:dyDescent="0.2">
      <c r="A156" s="8">
        <v>2220</v>
      </c>
      <c r="B156" s="8">
        <v>273.72000000000003</v>
      </c>
      <c r="C156" s="8">
        <v>77347.600000000006</v>
      </c>
      <c r="D156" s="8">
        <v>0.98441599999999996</v>
      </c>
      <c r="E156" s="8">
        <v>331.66399999999999</v>
      </c>
      <c r="F156" s="8">
        <v>1.7391500000000001E-5</v>
      </c>
      <c r="J156" s="21">
        <v>643</v>
      </c>
      <c r="K156" s="21">
        <v>283.97000000000003</v>
      </c>
      <c r="L156" s="21">
        <v>93835.199999999997</v>
      </c>
      <c r="M156" s="21">
        <v>1.1511499999999999</v>
      </c>
      <c r="N156" s="21">
        <v>337.81700000000001</v>
      </c>
      <c r="O156" s="21">
        <v>1.7911199999999999E-5</v>
      </c>
    </row>
    <row r="157" spans="1:15" x14ac:dyDescent="0.2">
      <c r="A157" s="8">
        <v>2230</v>
      </c>
      <c r="B157" s="8">
        <v>273.65499999999997</v>
      </c>
      <c r="C157" s="8">
        <v>77251.100000000006</v>
      </c>
      <c r="D157" s="8">
        <v>0.98342099999999999</v>
      </c>
      <c r="E157" s="8">
        <v>331.625</v>
      </c>
      <c r="F157" s="8">
        <v>1.73881E-5</v>
      </c>
      <c r="J157" s="20">
        <v>644</v>
      </c>
      <c r="K157" s="20">
        <v>283.964</v>
      </c>
      <c r="L157" s="20">
        <v>93824</v>
      </c>
      <c r="M157" s="20">
        <v>1.1510400000000001</v>
      </c>
      <c r="N157" s="20">
        <v>337.81299999999999</v>
      </c>
      <c r="O157" s="20">
        <v>1.7910800000000001E-5</v>
      </c>
    </row>
    <row r="158" spans="1:15" x14ac:dyDescent="0.2">
      <c r="A158" s="8">
        <v>2240</v>
      </c>
      <c r="B158" s="8">
        <v>273.58999999999997</v>
      </c>
      <c r="C158" s="8">
        <v>77154.7</v>
      </c>
      <c r="D158" s="8">
        <v>0.98242799999999997</v>
      </c>
      <c r="E158" s="8">
        <v>331.58499999999998</v>
      </c>
      <c r="F158" s="8">
        <v>1.73848E-5</v>
      </c>
      <c r="J158" s="21">
        <v>645</v>
      </c>
      <c r="K158" s="21">
        <v>283.95699999999999</v>
      </c>
      <c r="L158" s="21">
        <v>93812.7</v>
      </c>
      <c r="M158" s="21">
        <v>1.1509199999999999</v>
      </c>
      <c r="N158" s="21">
        <v>337.80900000000003</v>
      </c>
      <c r="O158" s="21">
        <v>1.7910500000000001E-5</v>
      </c>
    </row>
    <row r="159" spans="1:15" x14ac:dyDescent="0.2">
      <c r="A159" s="8">
        <v>2250</v>
      </c>
      <c r="B159" s="8">
        <v>273.52499999999998</v>
      </c>
      <c r="C159" s="8">
        <v>77058.5</v>
      </c>
      <c r="D159" s="8">
        <v>0.98143499999999995</v>
      </c>
      <c r="E159" s="8">
        <v>331.54599999999999</v>
      </c>
      <c r="F159" s="8">
        <v>1.73815E-5</v>
      </c>
      <c r="J159" s="20">
        <v>646</v>
      </c>
      <c r="K159" s="20">
        <v>283.95100000000002</v>
      </c>
      <c r="L159" s="20">
        <v>93801.4</v>
      </c>
      <c r="M159" s="20">
        <v>1.1508100000000001</v>
      </c>
      <c r="N159" s="20">
        <v>337.80599999999998</v>
      </c>
      <c r="O159" s="20">
        <v>1.79102E-5</v>
      </c>
    </row>
    <row r="160" spans="1:15" x14ac:dyDescent="0.2">
      <c r="A160" s="8">
        <v>2260</v>
      </c>
      <c r="B160" s="8">
        <v>273.45999999999998</v>
      </c>
      <c r="C160" s="8">
        <v>76962.3</v>
      </c>
      <c r="D160" s="8">
        <v>0.98044200000000004</v>
      </c>
      <c r="E160" s="8">
        <v>331.50599999999997</v>
      </c>
      <c r="F160" s="8">
        <v>1.7378199999999999E-5</v>
      </c>
      <c r="J160" s="21">
        <v>647</v>
      </c>
      <c r="K160" s="21">
        <v>283.94499999999999</v>
      </c>
      <c r="L160" s="21">
        <v>93790.1</v>
      </c>
      <c r="M160" s="21">
        <v>1.1507000000000001</v>
      </c>
      <c r="N160" s="21">
        <v>337.80200000000002</v>
      </c>
      <c r="O160" s="21">
        <v>1.7909899999999999E-5</v>
      </c>
    </row>
    <row r="161" spans="1:15" x14ac:dyDescent="0.2">
      <c r="A161" s="8">
        <v>2270</v>
      </c>
      <c r="B161" s="8">
        <v>273.39499999999998</v>
      </c>
      <c r="C161" s="8">
        <v>76866.2</v>
      </c>
      <c r="D161" s="8">
        <v>0.97945099999999996</v>
      </c>
      <c r="E161" s="8">
        <v>331.46699999999998</v>
      </c>
      <c r="F161" s="8">
        <v>1.7374799999999998E-5</v>
      </c>
      <c r="J161" s="20">
        <v>648</v>
      </c>
      <c r="K161" s="20">
        <v>283.93799999999999</v>
      </c>
      <c r="L161" s="20">
        <v>93778.8</v>
      </c>
      <c r="M161" s="20">
        <v>1.15059</v>
      </c>
      <c r="N161" s="20">
        <v>337.798</v>
      </c>
      <c r="O161" s="20">
        <v>1.7909499999999999E-5</v>
      </c>
    </row>
    <row r="162" spans="1:15" x14ac:dyDescent="0.2">
      <c r="A162" s="8">
        <v>2280</v>
      </c>
      <c r="B162" s="8">
        <v>273.33</v>
      </c>
      <c r="C162" s="8">
        <v>76770.2</v>
      </c>
      <c r="D162" s="8">
        <v>0.97846</v>
      </c>
      <c r="E162" s="8">
        <v>331.428</v>
      </c>
      <c r="F162" s="8">
        <v>1.7371500000000001E-5</v>
      </c>
      <c r="J162" s="21">
        <v>649</v>
      </c>
      <c r="K162" s="21">
        <v>283.93099999999998</v>
      </c>
      <c r="L162" s="21">
        <v>93767.5</v>
      </c>
      <c r="M162" s="21">
        <v>1.1504700000000001</v>
      </c>
      <c r="N162" s="21">
        <v>337.79399999999998</v>
      </c>
      <c r="O162" s="21">
        <v>1.7909200000000001E-5</v>
      </c>
    </row>
    <row r="163" spans="1:15" x14ac:dyDescent="0.2">
      <c r="A163" s="8">
        <v>2290</v>
      </c>
      <c r="B163" s="8">
        <v>273.26499999999999</v>
      </c>
      <c r="C163" s="8">
        <v>76674.3</v>
      </c>
      <c r="D163" s="8">
        <v>0.97746999999999995</v>
      </c>
      <c r="E163" s="8">
        <v>331.38799999999998</v>
      </c>
      <c r="F163" s="8">
        <v>1.7368200000000001E-5</v>
      </c>
      <c r="J163" s="20">
        <v>650</v>
      </c>
      <c r="K163" s="20">
        <v>283.92500000000001</v>
      </c>
      <c r="L163" s="20">
        <v>93756.2</v>
      </c>
      <c r="M163" s="20">
        <v>1.15036</v>
      </c>
      <c r="N163" s="20">
        <v>337.79</v>
      </c>
      <c r="O163" s="20">
        <v>1.7908900000000001E-5</v>
      </c>
    </row>
    <row r="164" spans="1:15" x14ac:dyDescent="0.2">
      <c r="A164" s="8">
        <v>2300</v>
      </c>
      <c r="B164" s="8">
        <v>273.2</v>
      </c>
      <c r="C164" s="8">
        <v>76578.399999999994</v>
      </c>
      <c r="D164" s="8">
        <v>0.97648100000000004</v>
      </c>
      <c r="E164" s="8">
        <v>331.34899999999999</v>
      </c>
      <c r="F164" s="8">
        <v>1.73649E-5</v>
      </c>
      <c r="J164" s="21">
        <v>651</v>
      </c>
      <c r="K164" s="21">
        <v>283.91800000000001</v>
      </c>
      <c r="L164" s="21">
        <v>93745</v>
      </c>
      <c r="M164" s="21">
        <v>1.15025</v>
      </c>
      <c r="N164" s="21">
        <v>337.786</v>
      </c>
      <c r="O164" s="21">
        <v>1.79086E-5</v>
      </c>
    </row>
    <row r="165" spans="1:15" x14ac:dyDescent="0.2">
      <c r="A165" s="8">
        <v>2310</v>
      </c>
      <c r="B165" s="8">
        <v>273.13499999999999</v>
      </c>
      <c r="C165" s="8">
        <v>76482.7</v>
      </c>
      <c r="D165" s="8">
        <v>0.97549300000000005</v>
      </c>
      <c r="E165" s="8">
        <v>331.30900000000003</v>
      </c>
      <c r="F165" s="8">
        <v>1.73615E-5</v>
      </c>
      <c r="J165" s="20">
        <v>652</v>
      </c>
      <c r="K165" s="20">
        <v>283.91199999999998</v>
      </c>
      <c r="L165" s="20">
        <v>93733.7</v>
      </c>
      <c r="M165" s="20">
        <v>1.1501399999999999</v>
      </c>
      <c r="N165" s="20">
        <v>337.78199999999998</v>
      </c>
      <c r="O165" s="20">
        <v>1.7908199999999999E-5</v>
      </c>
    </row>
    <row r="166" spans="1:15" x14ac:dyDescent="0.2">
      <c r="A166" s="8">
        <v>2320</v>
      </c>
      <c r="B166" s="8">
        <v>273.07</v>
      </c>
      <c r="C166" s="8">
        <v>76387.100000000006</v>
      </c>
      <c r="D166" s="8">
        <v>0.97450499999999995</v>
      </c>
      <c r="E166" s="8">
        <v>331.27</v>
      </c>
      <c r="F166" s="8">
        <v>1.7358199999999999E-5</v>
      </c>
      <c r="J166" s="21">
        <v>653</v>
      </c>
      <c r="K166" s="21">
        <v>283.90499999999997</v>
      </c>
      <c r="L166" s="21">
        <v>93722.4</v>
      </c>
      <c r="M166" s="21">
        <v>1.1500300000000001</v>
      </c>
      <c r="N166" s="21">
        <v>337.77800000000002</v>
      </c>
      <c r="O166" s="21">
        <v>1.7907899999999998E-5</v>
      </c>
    </row>
    <row r="167" spans="1:15" x14ac:dyDescent="0.2">
      <c r="A167" s="8">
        <v>2330</v>
      </c>
      <c r="B167" s="8">
        <v>273.005</v>
      </c>
      <c r="C167" s="8">
        <v>76291.600000000006</v>
      </c>
      <c r="D167" s="8">
        <v>0.97351799999999999</v>
      </c>
      <c r="E167" s="8">
        <v>331.23099999999999</v>
      </c>
      <c r="F167" s="8">
        <v>1.7354899999999999E-5</v>
      </c>
      <c r="J167" s="20">
        <v>654</v>
      </c>
      <c r="K167" s="20">
        <v>283.899</v>
      </c>
      <c r="L167" s="20">
        <v>93711.1</v>
      </c>
      <c r="M167" s="20">
        <v>1.14991</v>
      </c>
      <c r="N167" s="20">
        <v>337.77499999999998</v>
      </c>
      <c r="O167" s="20">
        <v>1.7907600000000001E-5</v>
      </c>
    </row>
    <row r="168" spans="1:15" x14ac:dyDescent="0.2">
      <c r="A168" s="8">
        <v>2340</v>
      </c>
      <c r="B168" s="8">
        <v>272.94</v>
      </c>
      <c r="C168" s="8">
        <v>76196.2</v>
      </c>
      <c r="D168" s="8">
        <v>0.97253199999999995</v>
      </c>
      <c r="E168" s="8">
        <v>331.19099999999997</v>
      </c>
      <c r="F168" s="8">
        <v>1.7351500000000001E-5</v>
      </c>
      <c r="J168" s="21">
        <v>655</v>
      </c>
      <c r="K168" s="21">
        <v>283.892</v>
      </c>
      <c r="L168" s="21">
        <v>93699.9</v>
      </c>
      <c r="M168" s="21">
        <v>1.1497999999999999</v>
      </c>
      <c r="N168" s="21">
        <v>337.77100000000002</v>
      </c>
      <c r="O168" s="21">
        <v>1.79072E-5</v>
      </c>
    </row>
    <row r="169" spans="1:15" x14ac:dyDescent="0.2">
      <c r="A169" s="8">
        <v>2350</v>
      </c>
      <c r="B169" s="8">
        <v>272.875</v>
      </c>
      <c r="C169" s="8">
        <v>76100.899999999994</v>
      </c>
      <c r="D169" s="8">
        <v>0.97154700000000005</v>
      </c>
      <c r="E169" s="8">
        <v>331.15199999999999</v>
      </c>
      <c r="F169" s="8">
        <v>1.7348200000000001E-5</v>
      </c>
      <c r="J169" s="20">
        <v>656</v>
      </c>
      <c r="K169" s="20">
        <v>283.88600000000002</v>
      </c>
      <c r="L169" s="20">
        <v>93688.6</v>
      </c>
      <c r="M169" s="20">
        <v>1.1496900000000001</v>
      </c>
      <c r="N169" s="20">
        <v>337.767</v>
      </c>
      <c r="O169" s="20">
        <v>1.79069E-5</v>
      </c>
    </row>
    <row r="170" spans="1:15" x14ac:dyDescent="0.2">
      <c r="A170" s="8">
        <v>2360</v>
      </c>
      <c r="B170" s="8">
        <v>272.81</v>
      </c>
      <c r="C170" s="8">
        <v>76005.600000000006</v>
      </c>
      <c r="D170" s="8">
        <v>0.97056299999999995</v>
      </c>
      <c r="E170" s="8">
        <v>331.11200000000002</v>
      </c>
      <c r="F170" s="8">
        <v>1.7344900000000001E-5</v>
      </c>
      <c r="J170" s="21">
        <v>657</v>
      </c>
      <c r="K170" s="21">
        <v>283.87900000000002</v>
      </c>
      <c r="L170" s="21">
        <v>93677.3</v>
      </c>
      <c r="M170" s="21">
        <v>1.14958</v>
      </c>
      <c r="N170" s="21">
        <v>337.76299999999998</v>
      </c>
      <c r="O170" s="21">
        <v>1.7906599999999999E-5</v>
      </c>
    </row>
    <row r="171" spans="1:15" x14ac:dyDescent="0.2">
      <c r="A171" s="8">
        <v>2370</v>
      </c>
      <c r="B171" s="8">
        <v>272.745</v>
      </c>
      <c r="C171" s="8">
        <v>75910.5</v>
      </c>
      <c r="D171" s="8">
        <v>0.96957899999999997</v>
      </c>
      <c r="E171" s="8">
        <v>331.07299999999998</v>
      </c>
      <c r="F171" s="8">
        <v>1.73416E-5</v>
      </c>
      <c r="J171" s="20">
        <v>658</v>
      </c>
      <c r="K171" s="20">
        <v>283.87299999999999</v>
      </c>
      <c r="L171" s="20">
        <v>93666</v>
      </c>
      <c r="M171" s="20">
        <v>1.14947</v>
      </c>
      <c r="N171" s="20">
        <v>337.75900000000001</v>
      </c>
      <c r="O171" s="20">
        <v>1.7906300000000002E-5</v>
      </c>
    </row>
    <row r="172" spans="1:15" x14ac:dyDescent="0.2">
      <c r="A172" s="8">
        <v>2380</v>
      </c>
      <c r="B172" s="8">
        <v>272.68</v>
      </c>
      <c r="C172" s="8">
        <v>75815.5</v>
      </c>
      <c r="D172" s="8">
        <v>0.96859600000000001</v>
      </c>
      <c r="E172" s="8">
        <v>331.03300000000002</v>
      </c>
      <c r="F172" s="8">
        <v>1.7338199999999999E-5</v>
      </c>
      <c r="J172" s="21">
        <v>659</v>
      </c>
      <c r="K172" s="21">
        <v>283.86599999999999</v>
      </c>
      <c r="L172" s="21">
        <v>93654.8</v>
      </c>
      <c r="M172" s="21">
        <v>1.1493500000000001</v>
      </c>
      <c r="N172" s="21">
        <v>337.755</v>
      </c>
      <c r="O172" s="21">
        <v>1.7905900000000001E-5</v>
      </c>
    </row>
    <row r="173" spans="1:15" x14ac:dyDescent="0.2">
      <c r="A173" s="8">
        <v>2390</v>
      </c>
      <c r="B173" s="8">
        <v>272.61500000000001</v>
      </c>
      <c r="C173" s="8">
        <v>75720.5</v>
      </c>
      <c r="D173" s="8">
        <v>0.96761399999999997</v>
      </c>
      <c r="E173" s="8">
        <v>330.99400000000003</v>
      </c>
      <c r="F173" s="8">
        <v>1.7334899999999999E-5</v>
      </c>
      <c r="J173" s="20">
        <v>660</v>
      </c>
      <c r="K173" s="20">
        <v>283.86</v>
      </c>
      <c r="L173" s="20">
        <v>93643.5</v>
      </c>
      <c r="M173" s="20">
        <v>1.14924</v>
      </c>
      <c r="N173" s="20">
        <v>337.75099999999998</v>
      </c>
      <c r="O173" s="20">
        <v>1.79056E-5</v>
      </c>
    </row>
    <row r="174" spans="1:15" x14ac:dyDescent="0.2">
      <c r="A174" s="8">
        <v>2400</v>
      </c>
      <c r="B174" s="8">
        <v>272.55</v>
      </c>
      <c r="C174" s="8">
        <v>75625.7</v>
      </c>
      <c r="D174" s="8">
        <v>0.96663200000000005</v>
      </c>
      <c r="E174" s="8">
        <v>330.95400000000001</v>
      </c>
      <c r="F174" s="8">
        <v>1.7331599999999999E-5</v>
      </c>
      <c r="J174" s="21">
        <v>661</v>
      </c>
      <c r="K174" s="21">
        <v>283.85300000000001</v>
      </c>
      <c r="L174" s="21">
        <v>93632.2</v>
      </c>
      <c r="M174" s="21">
        <v>1.14913</v>
      </c>
      <c r="N174" s="21">
        <v>337.74799999999999</v>
      </c>
      <c r="O174" s="21">
        <v>1.7905299999999999E-5</v>
      </c>
    </row>
    <row r="175" spans="1:15" x14ac:dyDescent="0.2">
      <c r="A175" s="8">
        <v>2410</v>
      </c>
      <c r="B175" s="8">
        <v>272.48500000000001</v>
      </c>
      <c r="C175" s="8">
        <v>75530.899999999994</v>
      </c>
      <c r="D175" s="8">
        <v>0.96565100000000004</v>
      </c>
      <c r="E175" s="8">
        <v>330.91500000000002</v>
      </c>
      <c r="F175" s="8">
        <v>1.7328200000000001E-5</v>
      </c>
      <c r="J175" s="20">
        <v>662</v>
      </c>
      <c r="K175" s="20">
        <v>283.84699999999998</v>
      </c>
      <c r="L175" s="20">
        <v>93621</v>
      </c>
      <c r="M175" s="20">
        <v>1.1490199999999999</v>
      </c>
      <c r="N175" s="20">
        <v>337.74400000000003</v>
      </c>
      <c r="O175" s="20">
        <v>1.7904999999999999E-5</v>
      </c>
    </row>
    <row r="176" spans="1:15" x14ac:dyDescent="0.2">
      <c r="A176" s="8">
        <v>2420</v>
      </c>
      <c r="B176" s="8">
        <v>272.42</v>
      </c>
      <c r="C176" s="8">
        <v>75436.3</v>
      </c>
      <c r="D176" s="8">
        <v>0.96467099999999995</v>
      </c>
      <c r="E176" s="8">
        <v>330.875</v>
      </c>
      <c r="F176" s="8">
        <v>1.7324900000000001E-5</v>
      </c>
      <c r="J176" s="21">
        <v>663</v>
      </c>
      <c r="K176" s="21">
        <v>283.83999999999997</v>
      </c>
      <c r="L176" s="21">
        <v>93609.7</v>
      </c>
      <c r="M176" s="21">
        <v>1.1489100000000001</v>
      </c>
      <c r="N176" s="21">
        <v>337.74</v>
      </c>
      <c r="O176" s="21">
        <v>1.7904600000000001E-5</v>
      </c>
    </row>
    <row r="177" spans="1:15" x14ac:dyDescent="0.2">
      <c r="A177" s="8">
        <v>2430</v>
      </c>
      <c r="B177" s="8">
        <v>272.35500000000002</v>
      </c>
      <c r="C177" s="8">
        <v>75341.7</v>
      </c>
      <c r="D177" s="8">
        <v>0.96369199999999999</v>
      </c>
      <c r="E177" s="8">
        <v>330.83600000000001</v>
      </c>
      <c r="F177" s="8">
        <v>1.73216E-5</v>
      </c>
      <c r="J177" s="20">
        <v>664</v>
      </c>
      <c r="K177" s="20">
        <v>283.834</v>
      </c>
      <c r="L177" s="20">
        <v>93598.399999999994</v>
      </c>
      <c r="M177" s="20">
        <v>1.14879</v>
      </c>
      <c r="N177" s="20">
        <v>337.73599999999999</v>
      </c>
      <c r="O177" s="20">
        <v>1.7904300000000001E-5</v>
      </c>
    </row>
    <row r="178" spans="1:15" x14ac:dyDescent="0.2">
      <c r="A178" s="8">
        <v>2440</v>
      </c>
      <c r="B178" s="8">
        <v>272.29000000000002</v>
      </c>
      <c r="C178" s="8">
        <v>75247.3</v>
      </c>
      <c r="D178" s="8">
        <v>0.96271399999999996</v>
      </c>
      <c r="E178" s="8">
        <v>330.79700000000003</v>
      </c>
      <c r="F178" s="8">
        <v>1.73182E-5</v>
      </c>
      <c r="J178" s="21">
        <v>665</v>
      </c>
      <c r="K178" s="21">
        <v>283.827</v>
      </c>
      <c r="L178" s="21">
        <v>93587.199999999997</v>
      </c>
      <c r="M178" s="21">
        <v>1.1486799999999999</v>
      </c>
      <c r="N178" s="21">
        <v>337.73200000000003</v>
      </c>
      <c r="O178" s="21">
        <v>1.7904E-5</v>
      </c>
    </row>
    <row r="179" spans="1:15" x14ac:dyDescent="0.2">
      <c r="A179" s="8">
        <v>2450</v>
      </c>
      <c r="B179" s="8">
        <v>272.22500000000002</v>
      </c>
      <c r="C179" s="8">
        <v>75152.899999999994</v>
      </c>
      <c r="D179" s="8">
        <v>0.96173600000000004</v>
      </c>
      <c r="E179" s="8">
        <v>330.75700000000001</v>
      </c>
      <c r="F179" s="8">
        <v>1.7314899999999999E-5</v>
      </c>
      <c r="J179" s="20">
        <v>666</v>
      </c>
      <c r="K179" s="20">
        <v>283.82100000000003</v>
      </c>
      <c r="L179" s="20">
        <v>93575.9</v>
      </c>
      <c r="M179" s="20">
        <v>1.1485700000000001</v>
      </c>
      <c r="N179" s="20">
        <v>337.72800000000001</v>
      </c>
      <c r="O179" s="20">
        <v>1.7903599999999999E-5</v>
      </c>
    </row>
    <row r="180" spans="1:15" x14ac:dyDescent="0.2">
      <c r="A180" s="8">
        <v>2460</v>
      </c>
      <c r="B180" s="8">
        <v>272.16000000000003</v>
      </c>
      <c r="C180" s="8">
        <v>75058.600000000006</v>
      </c>
      <c r="D180" s="8">
        <v>0.96075900000000003</v>
      </c>
      <c r="E180" s="8">
        <v>330.71800000000002</v>
      </c>
      <c r="F180" s="8">
        <v>1.7311599999999999E-5</v>
      </c>
      <c r="J180" s="21">
        <v>667</v>
      </c>
      <c r="K180" s="21">
        <v>283.81400000000002</v>
      </c>
      <c r="L180" s="21">
        <v>93564.6</v>
      </c>
      <c r="M180" s="21">
        <v>1.14846</v>
      </c>
      <c r="N180" s="21">
        <v>337.72399999999999</v>
      </c>
      <c r="O180" s="21">
        <v>1.7903299999999998E-5</v>
      </c>
    </row>
    <row r="181" spans="1:15" x14ac:dyDescent="0.2">
      <c r="A181" s="8">
        <v>2470</v>
      </c>
      <c r="B181" s="8">
        <v>272.09500000000003</v>
      </c>
      <c r="C181" s="8">
        <v>74964.5</v>
      </c>
      <c r="D181" s="8">
        <v>0.95978300000000005</v>
      </c>
      <c r="E181" s="8">
        <v>330.678</v>
      </c>
      <c r="F181" s="8">
        <v>1.7308300000000002E-5</v>
      </c>
      <c r="J181" s="20">
        <v>668</v>
      </c>
      <c r="K181" s="20">
        <v>283.80799999999999</v>
      </c>
      <c r="L181" s="20">
        <v>93553.4</v>
      </c>
      <c r="M181" s="20">
        <v>1.14835</v>
      </c>
      <c r="N181" s="20">
        <v>337.72</v>
      </c>
      <c r="O181" s="20">
        <v>1.7903000000000001E-5</v>
      </c>
    </row>
    <row r="182" spans="1:15" x14ac:dyDescent="0.2">
      <c r="A182" s="8">
        <v>2480</v>
      </c>
      <c r="B182" s="8">
        <v>272.02999999999997</v>
      </c>
      <c r="C182" s="8">
        <v>74870.399999999994</v>
      </c>
      <c r="D182" s="8">
        <v>0.95880799999999999</v>
      </c>
      <c r="E182" s="8">
        <v>330.63900000000001</v>
      </c>
      <c r="F182" s="8">
        <v>1.7304900000000001E-5</v>
      </c>
      <c r="J182" s="21">
        <v>669</v>
      </c>
      <c r="K182" s="21">
        <v>283.80099999999999</v>
      </c>
      <c r="L182" s="21">
        <v>93542.1</v>
      </c>
      <c r="M182" s="21">
        <v>1.1482300000000001</v>
      </c>
      <c r="N182" s="21">
        <v>337.71699999999998</v>
      </c>
      <c r="O182" s="21">
        <v>1.7902700000000001E-5</v>
      </c>
    </row>
    <row r="183" spans="1:15" x14ac:dyDescent="0.2">
      <c r="A183" s="8">
        <v>2490</v>
      </c>
      <c r="B183" s="8">
        <v>271.96499999999997</v>
      </c>
      <c r="C183" s="8">
        <v>74776.399999999994</v>
      </c>
      <c r="D183" s="8">
        <v>0.95783300000000005</v>
      </c>
      <c r="E183" s="8">
        <v>330.59899999999999</v>
      </c>
      <c r="F183" s="8">
        <v>1.7301600000000001E-5</v>
      </c>
      <c r="J183" s="20">
        <v>670</v>
      </c>
      <c r="K183" s="20">
        <v>283.79500000000002</v>
      </c>
      <c r="L183" s="20">
        <v>93530.8</v>
      </c>
      <c r="M183" s="20">
        <v>1.14812</v>
      </c>
      <c r="N183" s="20">
        <v>337.71300000000002</v>
      </c>
      <c r="O183" s="20">
        <v>1.79023E-5</v>
      </c>
    </row>
    <row r="184" spans="1:15" x14ac:dyDescent="0.2">
      <c r="A184" s="8">
        <v>2500</v>
      </c>
      <c r="B184" s="8">
        <v>271.89999999999998</v>
      </c>
      <c r="C184" s="8">
        <v>74682.5</v>
      </c>
      <c r="D184" s="8">
        <v>0.95685900000000002</v>
      </c>
      <c r="E184" s="8">
        <v>330.56</v>
      </c>
      <c r="F184" s="8">
        <v>1.72983E-5</v>
      </c>
      <c r="J184" s="21">
        <v>671</v>
      </c>
      <c r="K184" s="21">
        <v>283.78800000000001</v>
      </c>
      <c r="L184" s="21">
        <v>93519.6</v>
      </c>
      <c r="M184" s="21">
        <v>1.14801</v>
      </c>
      <c r="N184" s="21">
        <v>337.709</v>
      </c>
      <c r="O184" s="21">
        <v>1.7901999999999999E-5</v>
      </c>
    </row>
    <row r="185" spans="1:15" x14ac:dyDescent="0.2">
      <c r="A185" s="8">
        <v>2510</v>
      </c>
      <c r="B185" s="8">
        <v>271.83499999999998</v>
      </c>
      <c r="C185" s="8">
        <v>74588.7</v>
      </c>
      <c r="D185" s="8">
        <v>0.95588600000000001</v>
      </c>
      <c r="E185" s="8">
        <v>330.52</v>
      </c>
      <c r="F185" s="8">
        <v>1.7294899999999999E-5</v>
      </c>
      <c r="J185" s="20">
        <v>672</v>
      </c>
      <c r="K185" s="20">
        <v>283.78199999999998</v>
      </c>
      <c r="L185" s="20">
        <v>93508.3</v>
      </c>
      <c r="M185" s="20">
        <v>1.1478999999999999</v>
      </c>
      <c r="N185" s="20">
        <v>337.70499999999998</v>
      </c>
      <c r="O185" s="20">
        <v>1.7901699999999998E-5</v>
      </c>
    </row>
    <row r="186" spans="1:15" x14ac:dyDescent="0.2">
      <c r="A186" s="8">
        <v>2520</v>
      </c>
      <c r="B186" s="8">
        <v>271.77</v>
      </c>
      <c r="C186" s="8">
        <v>74495.100000000006</v>
      </c>
      <c r="D186" s="8">
        <v>0.95491300000000001</v>
      </c>
      <c r="E186" s="8">
        <v>330.48</v>
      </c>
      <c r="F186" s="8">
        <v>1.7291599999999999E-5</v>
      </c>
      <c r="J186" s="21">
        <v>673</v>
      </c>
      <c r="K186" s="21">
        <v>283.77499999999998</v>
      </c>
      <c r="L186" s="21">
        <v>93497.1</v>
      </c>
      <c r="M186" s="21">
        <v>1.1477900000000001</v>
      </c>
      <c r="N186" s="21">
        <v>337.70100000000002</v>
      </c>
      <c r="O186" s="21">
        <v>1.7901400000000001E-5</v>
      </c>
    </row>
    <row r="187" spans="1:15" x14ac:dyDescent="0.2">
      <c r="A187" s="8">
        <v>2530</v>
      </c>
      <c r="B187" s="8">
        <v>271.70499999999998</v>
      </c>
      <c r="C187" s="8">
        <v>74401.5</v>
      </c>
      <c r="D187" s="8">
        <v>0.95394199999999996</v>
      </c>
      <c r="E187" s="8">
        <v>330.44099999999997</v>
      </c>
      <c r="F187" s="8">
        <v>1.7288200000000002E-5</v>
      </c>
      <c r="J187" s="20">
        <v>674</v>
      </c>
      <c r="K187" s="20">
        <v>283.76900000000001</v>
      </c>
      <c r="L187" s="20">
        <v>93485.8</v>
      </c>
      <c r="M187" s="20">
        <v>1.14767</v>
      </c>
      <c r="N187" s="20">
        <v>337.697</v>
      </c>
      <c r="O187" s="20">
        <v>1.7901E-5</v>
      </c>
    </row>
    <row r="188" spans="1:15" x14ac:dyDescent="0.2">
      <c r="A188" s="8">
        <v>2540</v>
      </c>
      <c r="B188" s="8">
        <v>271.64</v>
      </c>
      <c r="C188" s="8">
        <v>74308</v>
      </c>
      <c r="D188" s="8">
        <v>0.95297100000000001</v>
      </c>
      <c r="E188" s="8">
        <v>330.40100000000001</v>
      </c>
      <c r="F188" s="8">
        <v>1.7284900000000001E-5</v>
      </c>
      <c r="J188" s="21">
        <v>675</v>
      </c>
      <c r="K188" s="21">
        <v>283.762</v>
      </c>
      <c r="L188" s="21">
        <v>93474.6</v>
      </c>
      <c r="M188" s="21">
        <v>1.1475599999999999</v>
      </c>
      <c r="N188" s="21">
        <v>337.69299999999998</v>
      </c>
      <c r="O188" s="21">
        <v>1.79007E-5</v>
      </c>
    </row>
    <row r="189" spans="1:15" x14ac:dyDescent="0.2">
      <c r="A189" s="8">
        <v>2550</v>
      </c>
      <c r="B189" s="8">
        <v>271.57499999999999</v>
      </c>
      <c r="C189" s="8">
        <v>74214.5</v>
      </c>
      <c r="D189" s="8">
        <v>0.95200099999999999</v>
      </c>
      <c r="E189" s="8">
        <v>330.36200000000002</v>
      </c>
      <c r="F189" s="8">
        <v>1.7281600000000001E-5</v>
      </c>
      <c r="J189" s="20">
        <v>676</v>
      </c>
      <c r="K189" s="20">
        <v>283.75599999999997</v>
      </c>
      <c r="L189" s="20">
        <v>93463.3</v>
      </c>
      <c r="M189" s="20">
        <v>1.1474500000000001</v>
      </c>
      <c r="N189" s="20">
        <v>337.69</v>
      </c>
      <c r="O189" s="20">
        <v>1.7900399999999999E-5</v>
      </c>
    </row>
    <row r="190" spans="1:15" x14ac:dyDescent="0.2">
      <c r="A190" s="8">
        <v>2560</v>
      </c>
      <c r="B190" s="8">
        <v>271.51</v>
      </c>
      <c r="C190" s="8">
        <v>74121.2</v>
      </c>
      <c r="D190" s="8">
        <v>0.95103199999999999</v>
      </c>
      <c r="E190" s="8">
        <v>330.322</v>
      </c>
      <c r="F190" s="8">
        <v>1.72782E-5</v>
      </c>
      <c r="J190" s="21">
        <v>677</v>
      </c>
      <c r="K190" s="21">
        <v>283.74900000000002</v>
      </c>
      <c r="L190" s="21">
        <v>93452.1</v>
      </c>
      <c r="M190" s="21">
        <v>1.14734</v>
      </c>
      <c r="N190" s="21">
        <v>337.68599999999998</v>
      </c>
      <c r="O190" s="21">
        <v>1.7900100000000002E-5</v>
      </c>
    </row>
    <row r="191" spans="1:15" x14ac:dyDescent="0.2">
      <c r="A191" s="8">
        <v>2570</v>
      </c>
      <c r="B191" s="8">
        <v>271.44499999999999</v>
      </c>
      <c r="C191" s="8">
        <v>74028</v>
      </c>
      <c r="D191" s="8">
        <v>0.95006299999999999</v>
      </c>
      <c r="E191" s="8">
        <v>330.28300000000002</v>
      </c>
      <c r="F191" s="8">
        <v>1.72749E-5</v>
      </c>
      <c r="J191" s="20">
        <v>678</v>
      </c>
      <c r="K191" s="20">
        <v>283.74299999999999</v>
      </c>
      <c r="L191" s="20">
        <v>93440.8</v>
      </c>
      <c r="M191" s="20">
        <v>1.14723</v>
      </c>
      <c r="N191" s="20">
        <v>337.68200000000002</v>
      </c>
      <c r="O191" s="20">
        <v>1.7899700000000001E-5</v>
      </c>
    </row>
    <row r="192" spans="1:15" x14ac:dyDescent="0.2">
      <c r="A192" s="8">
        <v>2580</v>
      </c>
      <c r="B192" s="8">
        <v>271.38</v>
      </c>
      <c r="C192" s="8">
        <v>73934.899999999994</v>
      </c>
      <c r="D192" s="8">
        <v>0.94909500000000002</v>
      </c>
      <c r="E192" s="8">
        <v>330.24299999999999</v>
      </c>
      <c r="F192" s="8">
        <v>1.7271599999999999E-5</v>
      </c>
      <c r="J192" s="21">
        <v>679</v>
      </c>
      <c r="K192" s="21">
        <v>283.73599999999999</v>
      </c>
      <c r="L192" s="21">
        <v>93429.6</v>
      </c>
      <c r="M192" s="21">
        <v>1.1471199999999999</v>
      </c>
      <c r="N192" s="21">
        <v>337.678</v>
      </c>
      <c r="O192" s="21">
        <v>1.78994E-5</v>
      </c>
    </row>
    <row r="193" spans="1:15" x14ac:dyDescent="0.2">
      <c r="A193" s="8">
        <v>2590</v>
      </c>
      <c r="B193" s="8">
        <v>271.315</v>
      </c>
      <c r="C193" s="8">
        <v>73841.899999999994</v>
      </c>
      <c r="D193" s="8">
        <v>0.94812799999999997</v>
      </c>
      <c r="E193" s="8">
        <v>330.20400000000001</v>
      </c>
      <c r="F193" s="8">
        <v>1.7268199999999998E-5</v>
      </c>
      <c r="J193" s="20">
        <v>680</v>
      </c>
      <c r="K193" s="20">
        <v>283.73</v>
      </c>
      <c r="L193" s="20">
        <v>93418.3</v>
      </c>
      <c r="M193" s="20">
        <v>1.147</v>
      </c>
      <c r="N193" s="20">
        <v>337.67399999999998</v>
      </c>
      <c r="O193" s="20">
        <v>1.7899099999999999E-5</v>
      </c>
    </row>
    <row r="194" spans="1:15" x14ac:dyDescent="0.2">
      <c r="A194" s="8">
        <v>2600</v>
      </c>
      <c r="B194" s="8">
        <v>271.25</v>
      </c>
      <c r="C194" s="8">
        <v>73748.899999999994</v>
      </c>
      <c r="D194" s="8">
        <v>0.94716199999999995</v>
      </c>
      <c r="E194" s="8">
        <v>330.16399999999999</v>
      </c>
      <c r="F194" s="8">
        <v>1.7264900000000001E-5</v>
      </c>
      <c r="J194" s="21">
        <v>681</v>
      </c>
      <c r="K194" s="21">
        <v>283.72399999999999</v>
      </c>
      <c r="L194" s="21">
        <v>93407.1</v>
      </c>
      <c r="M194" s="21">
        <v>1.14689</v>
      </c>
      <c r="N194" s="21">
        <v>337.67</v>
      </c>
      <c r="O194" s="21">
        <v>1.7898699999999999E-5</v>
      </c>
    </row>
    <row r="195" spans="1:15" x14ac:dyDescent="0.2">
      <c r="A195" s="8">
        <v>2610</v>
      </c>
      <c r="B195" s="8">
        <v>271.185</v>
      </c>
      <c r="C195" s="8">
        <v>73656.100000000006</v>
      </c>
      <c r="D195" s="8">
        <v>0.94619600000000004</v>
      </c>
      <c r="E195" s="8">
        <v>330.125</v>
      </c>
      <c r="F195" s="8">
        <v>1.7261600000000001E-5</v>
      </c>
      <c r="J195" s="20">
        <v>682</v>
      </c>
      <c r="K195" s="20">
        <v>283.71699999999998</v>
      </c>
      <c r="L195" s="20">
        <v>93395.8</v>
      </c>
      <c r="M195" s="20">
        <v>1.1467799999999999</v>
      </c>
      <c r="N195" s="20">
        <v>337.666</v>
      </c>
      <c r="O195" s="20">
        <v>1.7898400000000001E-5</v>
      </c>
    </row>
    <row r="196" spans="1:15" x14ac:dyDescent="0.2">
      <c r="A196" s="8">
        <v>2620</v>
      </c>
      <c r="B196" s="8">
        <v>271.12</v>
      </c>
      <c r="C196" s="8">
        <v>73563.399999999994</v>
      </c>
      <c r="D196" s="8">
        <v>0.94523100000000004</v>
      </c>
      <c r="E196" s="8">
        <v>330.08499999999998</v>
      </c>
      <c r="F196" s="8">
        <v>1.72582E-5</v>
      </c>
      <c r="J196" s="21">
        <v>683</v>
      </c>
      <c r="K196" s="21">
        <v>283.70999999999998</v>
      </c>
      <c r="L196" s="21">
        <v>93384.6</v>
      </c>
      <c r="M196" s="21">
        <v>1.1466700000000001</v>
      </c>
      <c r="N196" s="21">
        <v>337.66199999999998</v>
      </c>
      <c r="O196" s="21">
        <v>1.7898100000000001E-5</v>
      </c>
    </row>
    <row r="197" spans="1:15" x14ac:dyDescent="0.2">
      <c r="A197" s="8">
        <v>2630</v>
      </c>
      <c r="B197" s="8">
        <v>271.05500000000001</v>
      </c>
      <c r="C197" s="8">
        <v>73470.7</v>
      </c>
      <c r="D197" s="8">
        <v>0.94426699999999997</v>
      </c>
      <c r="E197" s="8">
        <v>330.04500000000002</v>
      </c>
      <c r="F197" s="8">
        <v>1.72549E-5</v>
      </c>
      <c r="J197" s="20">
        <v>684</v>
      </c>
      <c r="K197" s="20">
        <v>283.70400000000001</v>
      </c>
      <c r="L197" s="20">
        <v>93373.3</v>
      </c>
      <c r="M197" s="20">
        <v>1.14656</v>
      </c>
      <c r="N197" s="20">
        <v>337.65899999999999</v>
      </c>
      <c r="O197" s="20">
        <v>1.78978E-5</v>
      </c>
    </row>
    <row r="198" spans="1:15" x14ac:dyDescent="0.2">
      <c r="A198" s="8">
        <v>2640</v>
      </c>
      <c r="B198" s="8">
        <v>270.99</v>
      </c>
      <c r="C198" s="8">
        <v>73378.2</v>
      </c>
      <c r="D198" s="8">
        <v>0.94330400000000003</v>
      </c>
      <c r="E198" s="8">
        <v>330.00599999999997</v>
      </c>
      <c r="F198" s="8">
        <v>1.7251499999999999E-5</v>
      </c>
      <c r="J198" s="21">
        <v>685</v>
      </c>
      <c r="K198" s="21">
        <v>283.697</v>
      </c>
      <c r="L198" s="21">
        <v>93362.1</v>
      </c>
      <c r="M198" s="21">
        <v>1.1464399999999999</v>
      </c>
      <c r="N198" s="21">
        <v>337.65499999999997</v>
      </c>
      <c r="O198" s="21">
        <v>1.7897399999999999E-5</v>
      </c>
    </row>
    <row r="199" spans="1:15" x14ac:dyDescent="0.2">
      <c r="A199" s="8">
        <v>2650</v>
      </c>
      <c r="B199" s="8">
        <v>270.92500000000001</v>
      </c>
      <c r="C199" s="8">
        <v>73285.7</v>
      </c>
      <c r="D199" s="8">
        <v>0.94234099999999998</v>
      </c>
      <c r="E199" s="8">
        <v>329.96600000000001</v>
      </c>
      <c r="F199" s="8">
        <v>1.7248199999999999E-5</v>
      </c>
      <c r="J199" s="20">
        <v>686</v>
      </c>
      <c r="K199" s="20">
        <v>283.69099999999997</v>
      </c>
      <c r="L199" s="20">
        <v>93350.8</v>
      </c>
      <c r="M199" s="20">
        <v>1.1463300000000001</v>
      </c>
      <c r="N199" s="20">
        <v>337.65100000000001</v>
      </c>
      <c r="O199" s="20">
        <v>1.7897099999999998E-5</v>
      </c>
    </row>
    <row r="200" spans="1:15" x14ac:dyDescent="0.2">
      <c r="A200" s="8">
        <v>2660</v>
      </c>
      <c r="B200" s="8">
        <v>270.86</v>
      </c>
      <c r="C200" s="8">
        <v>73193.3</v>
      </c>
      <c r="D200" s="8">
        <v>0.94137999999999999</v>
      </c>
      <c r="E200" s="8">
        <v>329.92700000000002</v>
      </c>
      <c r="F200" s="8">
        <v>1.7244900000000002E-5</v>
      </c>
      <c r="J200" s="21">
        <v>687</v>
      </c>
      <c r="K200" s="21">
        <v>283.68400000000003</v>
      </c>
      <c r="L200" s="21">
        <v>93339.6</v>
      </c>
      <c r="M200" s="21">
        <v>1.14622</v>
      </c>
      <c r="N200" s="21">
        <v>337.64699999999999</v>
      </c>
      <c r="O200" s="21">
        <v>1.7896800000000001E-5</v>
      </c>
    </row>
    <row r="201" spans="1:15" x14ac:dyDescent="0.2">
      <c r="A201" s="8">
        <v>2670</v>
      </c>
      <c r="B201" s="8">
        <v>270.79500000000002</v>
      </c>
      <c r="C201" s="8">
        <v>73101.100000000006</v>
      </c>
      <c r="D201" s="8">
        <v>0.94041799999999998</v>
      </c>
      <c r="E201" s="8">
        <v>329.887</v>
      </c>
      <c r="F201" s="8">
        <v>1.7241500000000001E-5</v>
      </c>
      <c r="J201" s="20">
        <v>688</v>
      </c>
      <c r="K201" s="20">
        <v>283.678</v>
      </c>
      <c r="L201" s="20">
        <v>93328.4</v>
      </c>
      <c r="M201" s="20">
        <v>1.14611</v>
      </c>
      <c r="N201" s="20">
        <v>337.64299999999997</v>
      </c>
      <c r="O201" s="20">
        <v>1.7896500000000001E-5</v>
      </c>
    </row>
    <row r="202" spans="1:15" x14ac:dyDescent="0.2">
      <c r="A202" s="8">
        <v>2680</v>
      </c>
      <c r="B202" s="8">
        <v>270.73</v>
      </c>
      <c r="C202" s="8">
        <v>73008.899999999994</v>
      </c>
      <c r="D202" s="8">
        <v>0.93945800000000002</v>
      </c>
      <c r="E202" s="8">
        <v>329.84800000000001</v>
      </c>
      <c r="F202" s="8">
        <v>1.72382E-5</v>
      </c>
      <c r="J202" s="21">
        <v>689</v>
      </c>
      <c r="K202" s="21">
        <v>283.67099999999999</v>
      </c>
      <c r="L202" s="21">
        <v>93317.1</v>
      </c>
      <c r="M202" s="21">
        <v>1.1459999999999999</v>
      </c>
      <c r="N202" s="21">
        <v>337.63900000000001</v>
      </c>
      <c r="O202" s="21">
        <v>1.78961E-5</v>
      </c>
    </row>
    <row r="203" spans="1:15" x14ac:dyDescent="0.2">
      <c r="A203" s="8">
        <v>2690</v>
      </c>
      <c r="B203" s="8">
        <v>270.66500000000002</v>
      </c>
      <c r="C203" s="8">
        <v>72916.800000000003</v>
      </c>
      <c r="D203" s="8">
        <v>0.93849899999999997</v>
      </c>
      <c r="E203" s="8">
        <v>329.80799999999999</v>
      </c>
      <c r="F203" s="8">
        <v>1.72348E-5</v>
      </c>
      <c r="J203" s="20">
        <v>690</v>
      </c>
      <c r="K203" s="20">
        <v>283.66500000000002</v>
      </c>
      <c r="L203" s="20">
        <v>93305.9</v>
      </c>
      <c r="M203" s="20">
        <v>1.1458900000000001</v>
      </c>
      <c r="N203" s="20">
        <v>337.63499999999999</v>
      </c>
      <c r="O203" s="20">
        <v>1.7895799999999999E-5</v>
      </c>
    </row>
    <row r="204" spans="1:15" x14ac:dyDescent="0.2">
      <c r="A204" s="8">
        <v>2700</v>
      </c>
      <c r="B204" s="8">
        <v>270.60000000000002</v>
      </c>
      <c r="C204" s="8">
        <v>72824.800000000003</v>
      </c>
      <c r="D204" s="8">
        <v>0.93754000000000004</v>
      </c>
      <c r="E204" s="8">
        <v>329.76799999999997</v>
      </c>
      <c r="F204" s="8">
        <v>1.7231499999999999E-5</v>
      </c>
      <c r="J204" s="21">
        <v>691</v>
      </c>
      <c r="K204" s="21">
        <v>283.65899999999999</v>
      </c>
      <c r="L204" s="21">
        <v>93294.6</v>
      </c>
      <c r="M204" s="21">
        <v>1.14577</v>
      </c>
      <c r="N204" s="21">
        <v>337.63200000000001</v>
      </c>
      <c r="O204" s="21">
        <v>1.7895499999999998E-5</v>
      </c>
    </row>
    <row r="205" spans="1:15" x14ac:dyDescent="0.2">
      <c r="A205" s="8">
        <v>2710</v>
      </c>
      <c r="B205" s="8">
        <v>270.53500000000003</v>
      </c>
      <c r="C205" s="8">
        <v>72732.899999999994</v>
      </c>
      <c r="D205" s="8">
        <v>0.93658200000000003</v>
      </c>
      <c r="E205" s="8">
        <v>329.72899999999998</v>
      </c>
      <c r="F205" s="8">
        <v>1.7228199999999999E-5</v>
      </c>
      <c r="J205" s="20">
        <v>692</v>
      </c>
      <c r="K205" s="20">
        <v>283.65199999999999</v>
      </c>
      <c r="L205" s="20">
        <v>93283.4</v>
      </c>
      <c r="M205" s="20">
        <v>1.1456599999999999</v>
      </c>
      <c r="N205" s="20">
        <v>337.62799999999999</v>
      </c>
      <c r="O205" s="20">
        <v>1.7895100000000001E-5</v>
      </c>
    </row>
    <row r="206" spans="1:15" x14ac:dyDescent="0.2">
      <c r="A206" s="8">
        <v>2720</v>
      </c>
      <c r="B206" s="8">
        <v>270.47000000000003</v>
      </c>
      <c r="C206" s="8">
        <v>72641.100000000006</v>
      </c>
      <c r="D206" s="8">
        <v>0.93562400000000001</v>
      </c>
      <c r="E206" s="8">
        <v>329.68900000000002</v>
      </c>
      <c r="F206" s="8">
        <v>1.7224800000000002E-5</v>
      </c>
      <c r="J206" s="21">
        <v>693</v>
      </c>
      <c r="K206" s="21">
        <v>283.64499999999998</v>
      </c>
      <c r="L206" s="21">
        <v>93272.2</v>
      </c>
      <c r="M206" s="21">
        <v>1.1455500000000001</v>
      </c>
      <c r="N206" s="21">
        <v>337.62400000000002</v>
      </c>
      <c r="O206" s="21">
        <v>1.78948E-5</v>
      </c>
    </row>
    <row r="207" spans="1:15" x14ac:dyDescent="0.2">
      <c r="A207" s="8">
        <v>2730</v>
      </c>
      <c r="B207" s="8">
        <v>270.40499999999997</v>
      </c>
      <c r="C207" s="8">
        <v>72549.399999999994</v>
      </c>
      <c r="D207" s="8">
        <v>0.93466800000000005</v>
      </c>
      <c r="E207" s="8">
        <v>329.65</v>
      </c>
      <c r="F207" s="8">
        <v>1.7221500000000001E-5</v>
      </c>
      <c r="J207" s="20">
        <v>694</v>
      </c>
      <c r="K207" s="20">
        <v>283.63900000000001</v>
      </c>
      <c r="L207" s="20">
        <v>93260.9</v>
      </c>
      <c r="M207" s="20">
        <v>1.14544</v>
      </c>
      <c r="N207" s="20">
        <v>337.62</v>
      </c>
      <c r="O207" s="20">
        <v>1.78945E-5</v>
      </c>
    </row>
    <row r="208" spans="1:15" x14ac:dyDescent="0.2">
      <c r="A208" s="8">
        <v>2740</v>
      </c>
      <c r="B208" s="8">
        <v>270.33999999999997</v>
      </c>
      <c r="C208" s="8">
        <v>72457.8</v>
      </c>
      <c r="D208" s="8">
        <v>0.93371199999999999</v>
      </c>
      <c r="E208" s="8">
        <v>329.61</v>
      </c>
      <c r="F208" s="8">
        <v>1.72181E-5</v>
      </c>
      <c r="J208" s="21">
        <v>695</v>
      </c>
      <c r="K208" s="21">
        <v>283.63200000000001</v>
      </c>
      <c r="L208" s="21">
        <v>93249.7</v>
      </c>
      <c r="M208" s="21">
        <v>1.14533</v>
      </c>
      <c r="N208" s="21">
        <v>337.61599999999999</v>
      </c>
      <c r="O208" s="21">
        <v>1.7894199999999999E-5</v>
      </c>
    </row>
    <row r="209" spans="1:15" x14ac:dyDescent="0.2">
      <c r="A209" s="8">
        <v>2750</v>
      </c>
      <c r="B209" s="8">
        <v>270.27499999999998</v>
      </c>
      <c r="C209" s="8">
        <v>72366.3</v>
      </c>
      <c r="D209" s="8">
        <v>0.93275699999999995</v>
      </c>
      <c r="E209" s="8">
        <v>329.57</v>
      </c>
      <c r="F209" s="8">
        <v>1.72148E-5</v>
      </c>
      <c r="J209" s="20">
        <v>696</v>
      </c>
      <c r="K209" s="20">
        <v>283.62599999999998</v>
      </c>
      <c r="L209" s="20">
        <v>93238.5</v>
      </c>
      <c r="M209" s="20">
        <v>1.1452199999999999</v>
      </c>
      <c r="N209" s="20">
        <v>337.61200000000002</v>
      </c>
      <c r="O209" s="20">
        <v>1.7893800000000001E-5</v>
      </c>
    </row>
    <row r="210" spans="1:15" x14ac:dyDescent="0.2">
      <c r="A210" s="8">
        <v>2760</v>
      </c>
      <c r="B210" s="8">
        <v>270.20999999999998</v>
      </c>
      <c r="C210" s="8">
        <v>72274.899999999994</v>
      </c>
      <c r="D210" s="8">
        <v>0.93180300000000005</v>
      </c>
      <c r="E210" s="8">
        <v>329.53100000000001</v>
      </c>
      <c r="F210" s="8">
        <v>1.7211399999999999E-5</v>
      </c>
      <c r="J210" s="21">
        <v>697</v>
      </c>
      <c r="K210" s="21">
        <v>283.61900000000003</v>
      </c>
      <c r="L210" s="21">
        <v>93227.199999999997</v>
      </c>
      <c r="M210" s="21">
        <v>1.1451</v>
      </c>
      <c r="N210" s="21">
        <v>337.608</v>
      </c>
      <c r="O210" s="21">
        <v>1.7893500000000001E-5</v>
      </c>
    </row>
    <row r="211" spans="1:15" x14ac:dyDescent="0.2">
      <c r="A211" s="8">
        <v>2770</v>
      </c>
      <c r="B211" s="8">
        <v>270.14499999999998</v>
      </c>
      <c r="C211" s="8">
        <v>72183.5</v>
      </c>
      <c r="D211" s="8">
        <v>0.93084900000000004</v>
      </c>
      <c r="E211" s="8">
        <v>329.49099999999999</v>
      </c>
      <c r="F211" s="8">
        <v>1.7208099999999999E-5</v>
      </c>
      <c r="J211" s="20">
        <v>698</v>
      </c>
      <c r="K211" s="20">
        <v>283.613</v>
      </c>
      <c r="L211" s="20">
        <v>93216</v>
      </c>
      <c r="M211" s="20">
        <v>1.14499</v>
      </c>
      <c r="N211" s="20">
        <v>337.60399999999998</v>
      </c>
      <c r="O211" s="20">
        <v>1.78932E-5</v>
      </c>
    </row>
    <row r="212" spans="1:15" x14ac:dyDescent="0.2">
      <c r="A212" s="8">
        <v>2780</v>
      </c>
      <c r="B212" s="8">
        <v>270.08</v>
      </c>
      <c r="C212" s="8">
        <v>72092.3</v>
      </c>
      <c r="D212" s="8">
        <v>0.92989599999999994</v>
      </c>
      <c r="E212" s="8">
        <v>329.45100000000002</v>
      </c>
      <c r="F212" s="8">
        <v>1.7204799999999998E-5</v>
      </c>
      <c r="J212" s="21">
        <v>699</v>
      </c>
      <c r="K212" s="21">
        <v>283.60599999999999</v>
      </c>
      <c r="L212" s="21">
        <v>93204.800000000003</v>
      </c>
      <c r="M212" s="21">
        <v>1.1448799999999999</v>
      </c>
      <c r="N212" s="21">
        <v>337.601</v>
      </c>
      <c r="O212" s="21">
        <v>1.7892899999999999E-5</v>
      </c>
    </row>
    <row r="213" spans="1:15" x14ac:dyDescent="0.2">
      <c r="A213" s="8">
        <v>2790</v>
      </c>
      <c r="B213" s="8">
        <v>270.01499999999999</v>
      </c>
      <c r="C213" s="8">
        <v>72001.100000000006</v>
      </c>
      <c r="D213" s="8">
        <v>0.92894399999999999</v>
      </c>
      <c r="E213" s="8">
        <v>329.41199999999998</v>
      </c>
      <c r="F213" s="8">
        <v>1.7201400000000001E-5</v>
      </c>
      <c r="J213" s="20">
        <v>700</v>
      </c>
      <c r="K213" s="20">
        <v>283.60000000000002</v>
      </c>
      <c r="L213" s="20">
        <v>93193.600000000006</v>
      </c>
      <c r="M213" s="20">
        <v>1.1447700000000001</v>
      </c>
      <c r="N213" s="20">
        <v>337.59699999999998</v>
      </c>
      <c r="O213" s="20">
        <v>1.7892499999999999E-5</v>
      </c>
    </row>
    <row r="214" spans="1:15" x14ac:dyDescent="0.2">
      <c r="A214" s="8">
        <v>2800</v>
      </c>
      <c r="B214" s="8">
        <v>269.95</v>
      </c>
      <c r="C214" s="8">
        <v>71910.100000000006</v>
      </c>
      <c r="D214" s="8">
        <v>0.92799299999999996</v>
      </c>
      <c r="E214" s="8">
        <v>329.37200000000001</v>
      </c>
      <c r="F214" s="8">
        <v>1.7198100000000001E-5</v>
      </c>
      <c r="J214" s="21">
        <v>701</v>
      </c>
      <c r="K214" s="21">
        <v>283.59300000000002</v>
      </c>
      <c r="L214" s="21">
        <v>93182.3</v>
      </c>
      <c r="M214" s="21">
        <v>1.14466</v>
      </c>
      <c r="N214" s="21">
        <v>337.59300000000002</v>
      </c>
      <c r="O214" s="21">
        <v>1.7892200000000001E-5</v>
      </c>
    </row>
    <row r="215" spans="1:15" x14ac:dyDescent="0.2">
      <c r="A215" s="8">
        <v>2810</v>
      </c>
      <c r="B215" s="8">
        <v>269.88499999999999</v>
      </c>
      <c r="C215" s="8">
        <v>71819.100000000006</v>
      </c>
      <c r="D215" s="8">
        <v>0.92704200000000003</v>
      </c>
      <c r="E215" s="8">
        <v>329.33199999999999</v>
      </c>
      <c r="F215" s="8">
        <v>1.71947E-5</v>
      </c>
      <c r="J215" s="20">
        <v>702</v>
      </c>
      <c r="K215" s="20">
        <v>283.58699999999999</v>
      </c>
      <c r="L215" s="20">
        <v>93171.1</v>
      </c>
      <c r="M215" s="20">
        <v>1.14455</v>
      </c>
      <c r="N215" s="20">
        <v>337.589</v>
      </c>
      <c r="O215" s="20">
        <v>1.7891900000000001E-5</v>
      </c>
    </row>
    <row r="216" spans="1:15" x14ac:dyDescent="0.2">
      <c r="A216" s="8">
        <v>2820</v>
      </c>
      <c r="B216" s="8">
        <v>269.82</v>
      </c>
      <c r="C216" s="8">
        <v>71728.3</v>
      </c>
      <c r="D216" s="8">
        <v>0.92609200000000003</v>
      </c>
      <c r="E216" s="8">
        <v>329.29300000000001</v>
      </c>
      <c r="F216" s="8">
        <v>1.7191399999999999E-5</v>
      </c>
      <c r="J216" s="21">
        <v>703</v>
      </c>
      <c r="K216" s="21">
        <v>283.58</v>
      </c>
      <c r="L216" s="21">
        <v>93159.9</v>
      </c>
      <c r="M216" s="21">
        <v>1.1444300000000001</v>
      </c>
      <c r="N216" s="21">
        <v>337.58499999999998</v>
      </c>
      <c r="O216" s="21">
        <v>1.78916E-5</v>
      </c>
    </row>
    <row r="217" spans="1:15" x14ac:dyDescent="0.2">
      <c r="A217" s="8">
        <v>2830</v>
      </c>
      <c r="B217" s="8">
        <v>269.755</v>
      </c>
      <c r="C217" s="8">
        <v>71637.5</v>
      </c>
      <c r="D217" s="8">
        <v>0.92514300000000005</v>
      </c>
      <c r="E217" s="8">
        <v>329.25299999999999</v>
      </c>
      <c r="F217" s="8">
        <v>1.7187999999999999E-5</v>
      </c>
      <c r="J217" s="20">
        <v>704</v>
      </c>
      <c r="K217" s="20">
        <v>283.57400000000001</v>
      </c>
      <c r="L217" s="20">
        <v>93148.7</v>
      </c>
      <c r="M217" s="20">
        <v>1.14432</v>
      </c>
      <c r="N217" s="20">
        <v>337.58100000000002</v>
      </c>
      <c r="O217" s="20">
        <v>1.7891199999999999E-5</v>
      </c>
    </row>
    <row r="218" spans="1:15" x14ac:dyDescent="0.2">
      <c r="A218" s="8">
        <v>2840</v>
      </c>
      <c r="B218" s="8">
        <v>269.69</v>
      </c>
      <c r="C218" s="8">
        <v>71546.8</v>
      </c>
      <c r="D218" s="8">
        <v>0.92419499999999999</v>
      </c>
      <c r="E218" s="8">
        <v>329.21300000000002</v>
      </c>
      <c r="F218" s="8">
        <v>1.7184700000000002E-5</v>
      </c>
      <c r="J218" s="21">
        <v>705</v>
      </c>
      <c r="K218" s="21">
        <v>283.56700000000001</v>
      </c>
      <c r="L218" s="21">
        <v>93137.4</v>
      </c>
      <c r="M218" s="21">
        <v>1.1442099999999999</v>
      </c>
      <c r="N218" s="21">
        <v>337.577</v>
      </c>
      <c r="O218" s="21">
        <v>1.7890899999999998E-5</v>
      </c>
    </row>
    <row r="219" spans="1:15" x14ac:dyDescent="0.2">
      <c r="A219" s="8">
        <v>2850</v>
      </c>
      <c r="B219" s="8">
        <v>269.625</v>
      </c>
      <c r="C219" s="8">
        <v>71456.2</v>
      </c>
      <c r="D219" s="8">
        <v>0.92324700000000004</v>
      </c>
      <c r="E219" s="8">
        <v>329.17399999999998</v>
      </c>
      <c r="F219" s="8">
        <v>1.7181300000000001E-5</v>
      </c>
      <c r="J219" s="20">
        <v>706</v>
      </c>
      <c r="K219" s="20">
        <v>283.56099999999998</v>
      </c>
      <c r="L219" s="20">
        <v>93126.2</v>
      </c>
      <c r="M219" s="20">
        <v>1.1440999999999999</v>
      </c>
      <c r="N219" s="20">
        <v>337.57299999999998</v>
      </c>
      <c r="O219" s="20">
        <v>1.7890600000000001E-5</v>
      </c>
    </row>
    <row r="220" spans="1:15" x14ac:dyDescent="0.2">
      <c r="A220" s="8">
        <v>2860</v>
      </c>
      <c r="B220" s="8">
        <v>269.56</v>
      </c>
      <c r="C220" s="8">
        <v>71365.7</v>
      </c>
      <c r="D220" s="8">
        <v>0.92230000000000001</v>
      </c>
      <c r="E220" s="8">
        <v>329.13400000000001</v>
      </c>
      <c r="F220" s="8">
        <v>1.7178000000000001E-5</v>
      </c>
      <c r="J220" s="21">
        <v>707</v>
      </c>
      <c r="K220" s="21">
        <v>283.55399999999997</v>
      </c>
      <c r="L220" s="21">
        <v>93115</v>
      </c>
      <c r="M220" s="21">
        <v>1.1439900000000001</v>
      </c>
      <c r="N220" s="21">
        <v>337.57</v>
      </c>
      <c r="O220" s="21">
        <v>1.78902E-5</v>
      </c>
    </row>
    <row r="221" spans="1:15" x14ac:dyDescent="0.2">
      <c r="A221" s="8">
        <v>2870</v>
      </c>
      <c r="B221" s="8">
        <v>269.495</v>
      </c>
      <c r="C221" s="8">
        <v>71275.3</v>
      </c>
      <c r="D221" s="8">
        <v>0.92135400000000001</v>
      </c>
      <c r="E221" s="8">
        <v>329.09399999999999</v>
      </c>
      <c r="F221" s="8">
        <v>1.71746E-5</v>
      </c>
      <c r="J221" s="20">
        <v>708</v>
      </c>
      <c r="K221" s="20">
        <v>283.548</v>
      </c>
      <c r="L221" s="20">
        <v>93103.8</v>
      </c>
      <c r="M221" s="20">
        <v>1.14388</v>
      </c>
      <c r="N221" s="20">
        <v>337.56599999999997</v>
      </c>
      <c r="O221" s="20">
        <v>1.78899E-5</v>
      </c>
    </row>
    <row r="222" spans="1:15" x14ac:dyDescent="0.2">
      <c r="A222" s="8">
        <v>2880</v>
      </c>
      <c r="B222" s="8">
        <v>269.43</v>
      </c>
      <c r="C222" s="8">
        <v>71185</v>
      </c>
      <c r="D222" s="8">
        <v>0.92040900000000003</v>
      </c>
      <c r="E222" s="8">
        <v>329.05500000000001</v>
      </c>
      <c r="F222" s="8">
        <v>1.7171299999999999E-5</v>
      </c>
      <c r="J222" s="21">
        <v>709</v>
      </c>
      <c r="K222" s="21">
        <v>283.541</v>
      </c>
      <c r="L222" s="21">
        <v>93092.6</v>
      </c>
      <c r="M222" s="21">
        <v>1.1437600000000001</v>
      </c>
      <c r="N222" s="21">
        <v>337.56200000000001</v>
      </c>
      <c r="O222" s="21">
        <v>1.7889599999999999E-5</v>
      </c>
    </row>
    <row r="223" spans="1:15" x14ac:dyDescent="0.2">
      <c r="A223" s="8">
        <v>2890</v>
      </c>
      <c r="B223" s="8">
        <v>269.36500000000001</v>
      </c>
      <c r="C223" s="8">
        <v>71094.8</v>
      </c>
      <c r="D223" s="8">
        <v>0.91946399999999995</v>
      </c>
      <c r="E223" s="8">
        <v>329.01499999999999</v>
      </c>
      <c r="F223" s="8">
        <v>1.7167999999999999E-5</v>
      </c>
      <c r="J223" s="20">
        <v>710</v>
      </c>
      <c r="K223" s="20">
        <v>283.53500000000003</v>
      </c>
      <c r="L223" s="20">
        <v>93081.4</v>
      </c>
      <c r="M223" s="20">
        <v>1.1436500000000001</v>
      </c>
      <c r="N223" s="20">
        <v>337.55799999999999</v>
      </c>
      <c r="O223" s="20">
        <v>1.7889300000000002E-5</v>
      </c>
    </row>
    <row r="224" spans="1:15" x14ac:dyDescent="0.2">
      <c r="A224" s="8">
        <v>2900</v>
      </c>
      <c r="B224" s="8">
        <v>269.3</v>
      </c>
      <c r="C224" s="8">
        <v>71004.7</v>
      </c>
      <c r="D224" s="8">
        <v>0.91852</v>
      </c>
      <c r="E224" s="8">
        <v>328.97500000000002</v>
      </c>
      <c r="F224" s="8">
        <v>1.7164600000000002E-5</v>
      </c>
      <c r="J224" s="21">
        <v>711</v>
      </c>
      <c r="K224" s="21">
        <v>283.52800000000002</v>
      </c>
      <c r="L224" s="21">
        <v>93070.1</v>
      </c>
      <c r="M224" s="21">
        <v>1.14354</v>
      </c>
      <c r="N224" s="21">
        <v>337.55399999999997</v>
      </c>
      <c r="O224" s="21">
        <v>1.7888900000000001E-5</v>
      </c>
    </row>
    <row r="225" spans="1:15" x14ac:dyDescent="0.2">
      <c r="A225" s="8">
        <v>2910</v>
      </c>
      <c r="B225" s="8">
        <v>269.23500000000001</v>
      </c>
      <c r="C225" s="8">
        <v>70914.7</v>
      </c>
      <c r="D225" s="8">
        <v>0.91757699999999998</v>
      </c>
      <c r="E225" s="8">
        <v>328.93599999999998</v>
      </c>
      <c r="F225" s="8">
        <v>1.7161300000000001E-5</v>
      </c>
      <c r="J225" s="20">
        <v>712</v>
      </c>
      <c r="K225" s="20">
        <v>283.52199999999999</v>
      </c>
      <c r="L225" s="20">
        <v>93058.9</v>
      </c>
      <c r="M225" s="20">
        <v>1.1434299999999999</v>
      </c>
      <c r="N225" s="20">
        <v>337.55</v>
      </c>
      <c r="O225" s="20">
        <v>1.78886E-5</v>
      </c>
    </row>
    <row r="226" spans="1:15" x14ac:dyDescent="0.2">
      <c r="A226" s="8">
        <v>2920</v>
      </c>
      <c r="B226" s="8">
        <v>269.17</v>
      </c>
      <c r="C226" s="8">
        <v>70824.7</v>
      </c>
      <c r="D226" s="8">
        <v>0.91663499999999998</v>
      </c>
      <c r="E226" s="8">
        <v>328.89600000000002</v>
      </c>
      <c r="F226" s="8">
        <v>1.7157900000000001E-5</v>
      </c>
      <c r="J226" s="21">
        <v>713</v>
      </c>
      <c r="K226" s="21">
        <v>283.51499999999999</v>
      </c>
      <c r="L226" s="21">
        <v>93047.7</v>
      </c>
      <c r="M226" s="21">
        <v>1.1433199999999999</v>
      </c>
      <c r="N226" s="21">
        <v>337.54599999999999</v>
      </c>
      <c r="O226" s="21">
        <v>1.7888299999999999E-5</v>
      </c>
    </row>
    <row r="227" spans="1:15" x14ac:dyDescent="0.2">
      <c r="A227" s="8">
        <v>2930</v>
      </c>
      <c r="B227" s="8">
        <v>269.10500000000002</v>
      </c>
      <c r="C227" s="8">
        <v>70734.899999999994</v>
      </c>
      <c r="D227" s="8">
        <v>0.91569299999999998</v>
      </c>
      <c r="E227" s="8">
        <v>328.85599999999999</v>
      </c>
      <c r="F227" s="8">
        <v>1.71546E-5</v>
      </c>
      <c r="J227" s="20">
        <v>714</v>
      </c>
      <c r="K227" s="20">
        <v>283.50900000000001</v>
      </c>
      <c r="L227" s="20">
        <v>93036.5</v>
      </c>
      <c r="M227" s="20">
        <v>1.1432100000000001</v>
      </c>
      <c r="N227" s="20">
        <v>337.54300000000001</v>
      </c>
      <c r="O227" s="20">
        <v>1.7887999999999999E-5</v>
      </c>
    </row>
    <row r="228" spans="1:15" x14ac:dyDescent="0.2">
      <c r="A228" s="8">
        <v>2940</v>
      </c>
      <c r="B228" s="8">
        <v>269.04000000000002</v>
      </c>
      <c r="C228" s="8">
        <v>70645.100000000006</v>
      </c>
      <c r="D228" s="8">
        <v>0.91475200000000001</v>
      </c>
      <c r="E228" s="8">
        <v>328.81599999999997</v>
      </c>
      <c r="F228" s="8">
        <v>1.7151199999999999E-5</v>
      </c>
      <c r="J228" s="21">
        <v>715</v>
      </c>
      <c r="K228" s="21">
        <v>283.50200000000001</v>
      </c>
      <c r="L228" s="21">
        <v>93025.3</v>
      </c>
      <c r="M228" s="21">
        <v>1.1430899999999999</v>
      </c>
      <c r="N228" s="21">
        <v>337.53899999999999</v>
      </c>
      <c r="O228" s="21">
        <v>1.7887600000000001E-5</v>
      </c>
    </row>
    <row r="229" spans="1:15" x14ac:dyDescent="0.2">
      <c r="A229" s="8">
        <v>2950</v>
      </c>
      <c r="B229" s="8">
        <v>268.97500000000002</v>
      </c>
      <c r="C229" s="8">
        <v>70555.5</v>
      </c>
      <c r="D229" s="8">
        <v>0.91381199999999996</v>
      </c>
      <c r="E229" s="8">
        <v>328.77699999999999</v>
      </c>
      <c r="F229" s="8">
        <v>1.7147899999999999E-5</v>
      </c>
      <c r="J229" s="20">
        <v>716</v>
      </c>
      <c r="K229" s="20">
        <v>283.49599999999998</v>
      </c>
      <c r="L229" s="20">
        <v>93014.1</v>
      </c>
      <c r="M229" s="20">
        <v>1.1429800000000001</v>
      </c>
      <c r="N229" s="20">
        <v>337.53500000000003</v>
      </c>
      <c r="O229" s="20">
        <v>1.7887300000000001E-5</v>
      </c>
    </row>
    <row r="230" spans="1:15" x14ac:dyDescent="0.2">
      <c r="A230" s="8">
        <v>2960</v>
      </c>
      <c r="B230" s="8">
        <v>268.91000000000003</v>
      </c>
      <c r="C230" s="8">
        <v>70465.899999999994</v>
      </c>
      <c r="D230" s="8">
        <v>0.91287300000000005</v>
      </c>
      <c r="E230" s="8">
        <v>328.73700000000002</v>
      </c>
      <c r="F230" s="8">
        <v>1.7144500000000002E-5</v>
      </c>
      <c r="J230" s="21">
        <v>717</v>
      </c>
      <c r="K230" s="21">
        <v>283.48899999999998</v>
      </c>
      <c r="L230" s="21">
        <v>93002.9</v>
      </c>
      <c r="M230" s="21">
        <v>1.1428700000000001</v>
      </c>
      <c r="N230" s="21">
        <v>337.53100000000001</v>
      </c>
      <c r="O230" s="21">
        <v>1.7887E-5</v>
      </c>
    </row>
    <row r="231" spans="1:15" x14ac:dyDescent="0.2">
      <c r="A231" s="8">
        <v>2970</v>
      </c>
      <c r="B231" s="8">
        <v>268.84500000000003</v>
      </c>
      <c r="C231" s="8">
        <v>70376.399999999994</v>
      </c>
      <c r="D231" s="8">
        <v>0.91193400000000002</v>
      </c>
      <c r="E231" s="8">
        <v>328.697</v>
      </c>
      <c r="F231" s="8">
        <v>1.7141200000000001E-5</v>
      </c>
      <c r="J231" s="20">
        <v>718</v>
      </c>
      <c r="K231" s="20">
        <v>283.483</v>
      </c>
      <c r="L231" s="20">
        <v>92991.7</v>
      </c>
      <c r="M231" s="20">
        <v>1.14276</v>
      </c>
      <c r="N231" s="20">
        <v>337.52699999999999</v>
      </c>
      <c r="O231" s="20">
        <v>1.7886599999999999E-5</v>
      </c>
    </row>
    <row r="232" spans="1:15" x14ac:dyDescent="0.2">
      <c r="A232" s="8">
        <v>2980</v>
      </c>
      <c r="B232" s="8">
        <v>268.77999999999997</v>
      </c>
      <c r="C232" s="8">
        <v>70287</v>
      </c>
      <c r="D232" s="8">
        <v>0.91099600000000003</v>
      </c>
      <c r="E232" s="8">
        <v>328.65699999999998</v>
      </c>
      <c r="F232" s="8">
        <v>1.71378E-5</v>
      </c>
      <c r="J232" s="21">
        <v>719</v>
      </c>
      <c r="K232" s="21">
        <v>283.476</v>
      </c>
      <c r="L232" s="21">
        <v>92980.5</v>
      </c>
      <c r="M232" s="21">
        <v>1.1426499999999999</v>
      </c>
      <c r="N232" s="21">
        <v>337.52300000000002</v>
      </c>
      <c r="O232" s="21">
        <v>1.7886299999999998E-5</v>
      </c>
    </row>
    <row r="233" spans="1:15" x14ac:dyDescent="0.2">
      <c r="A233" s="8">
        <v>2990</v>
      </c>
      <c r="B233" s="8">
        <v>268.71499999999997</v>
      </c>
      <c r="C233" s="8">
        <v>70197.7</v>
      </c>
      <c r="D233" s="8">
        <v>0.91005899999999995</v>
      </c>
      <c r="E233" s="8">
        <v>328.61799999999999</v>
      </c>
      <c r="F233" s="8">
        <v>1.71345E-5</v>
      </c>
      <c r="J233" s="20">
        <v>720</v>
      </c>
      <c r="K233" s="20">
        <v>283.47000000000003</v>
      </c>
      <c r="L233" s="20">
        <v>92969.3</v>
      </c>
      <c r="M233" s="20">
        <v>1.1425399999999999</v>
      </c>
      <c r="N233" s="20">
        <v>337.51900000000001</v>
      </c>
      <c r="O233" s="20">
        <v>1.7886000000000001E-5</v>
      </c>
    </row>
    <row r="234" spans="1:15" x14ac:dyDescent="0.2">
      <c r="A234" s="8">
        <v>3000</v>
      </c>
      <c r="B234" s="8">
        <v>268.64999999999998</v>
      </c>
      <c r="C234" s="8">
        <v>70108.5</v>
      </c>
      <c r="D234" s="8">
        <v>0.90912199999999999</v>
      </c>
      <c r="E234" s="8">
        <v>328.57799999999997</v>
      </c>
      <c r="F234" s="8">
        <v>1.7131099999999999E-5</v>
      </c>
      <c r="J234" s="21">
        <v>721</v>
      </c>
      <c r="K234" s="21">
        <v>283.46300000000002</v>
      </c>
      <c r="L234" s="21">
        <v>92958</v>
      </c>
      <c r="M234" s="21">
        <v>1.1424300000000001</v>
      </c>
      <c r="N234" s="21">
        <v>337.51499999999999</v>
      </c>
      <c r="O234" s="21">
        <v>1.7885700000000001E-5</v>
      </c>
    </row>
    <row r="235" spans="1:15" x14ac:dyDescent="0.2">
      <c r="A235" s="8">
        <v>3010</v>
      </c>
      <c r="B235" s="8">
        <v>268.58499999999998</v>
      </c>
      <c r="C235" s="8">
        <v>70019.399999999994</v>
      </c>
      <c r="D235" s="8">
        <v>0.90818600000000005</v>
      </c>
      <c r="E235" s="8">
        <v>328.53800000000001</v>
      </c>
      <c r="F235" s="8">
        <v>1.7127699999999999E-5</v>
      </c>
      <c r="J235" s="20">
        <v>722</v>
      </c>
      <c r="K235" s="20">
        <v>283.45699999999999</v>
      </c>
      <c r="L235" s="20">
        <v>92946.8</v>
      </c>
      <c r="M235" s="20">
        <v>1.1423099999999999</v>
      </c>
      <c r="N235" s="20">
        <v>337.512</v>
      </c>
      <c r="O235" s="20">
        <v>1.78853E-5</v>
      </c>
    </row>
    <row r="236" spans="1:15" x14ac:dyDescent="0.2">
      <c r="A236" s="8">
        <v>3020</v>
      </c>
      <c r="B236" s="8">
        <v>268.52</v>
      </c>
      <c r="C236" s="8">
        <v>69930.399999999994</v>
      </c>
      <c r="D236" s="8">
        <v>0.90725100000000003</v>
      </c>
      <c r="E236" s="8">
        <v>328.49799999999999</v>
      </c>
      <c r="F236" s="8">
        <v>1.7124400000000002E-5</v>
      </c>
      <c r="J236" s="21">
        <v>723</v>
      </c>
      <c r="K236" s="21">
        <v>283.45</v>
      </c>
      <c r="L236" s="21">
        <v>92935.6</v>
      </c>
      <c r="M236" s="21">
        <v>1.1422000000000001</v>
      </c>
      <c r="N236" s="21">
        <v>337.50799999999998</v>
      </c>
      <c r="O236" s="21">
        <v>1.7884999999999999E-5</v>
      </c>
    </row>
    <row r="237" spans="1:15" x14ac:dyDescent="0.2">
      <c r="A237" s="8">
        <v>3030</v>
      </c>
      <c r="B237" s="8">
        <v>268.45499999999998</v>
      </c>
      <c r="C237" s="8">
        <v>69841.5</v>
      </c>
      <c r="D237" s="8">
        <v>0.90631700000000004</v>
      </c>
      <c r="E237" s="8">
        <v>328.459</v>
      </c>
      <c r="F237" s="8">
        <v>1.7121000000000001E-5</v>
      </c>
      <c r="J237" s="20">
        <v>724</v>
      </c>
      <c r="K237" s="20">
        <v>283.44400000000002</v>
      </c>
      <c r="L237" s="20">
        <v>92924.4</v>
      </c>
      <c r="M237" s="20">
        <v>1.14209</v>
      </c>
      <c r="N237" s="20">
        <v>337.50400000000002</v>
      </c>
      <c r="O237" s="20">
        <v>1.7884699999999998E-5</v>
      </c>
    </row>
    <row r="238" spans="1:15" x14ac:dyDescent="0.2">
      <c r="A238" s="8">
        <v>3040</v>
      </c>
      <c r="B238" s="8">
        <v>268.39</v>
      </c>
      <c r="C238" s="8">
        <v>69752.7</v>
      </c>
      <c r="D238" s="8">
        <v>0.90538300000000005</v>
      </c>
      <c r="E238" s="8">
        <v>328.41899999999998</v>
      </c>
      <c r="F238" s="8">
        <v>1.71177E-5</v>
      </c>
      <c r="J238" s="21">
        <v>725</v>
      </c>
      <c r="K238" s="21">
        <v>283.43799999999999</v>
      </c>
      <c r="L238" s="21">
        <v>92913.2</v>
      </c>
      <c r="M238" s="21">
        <v>1.14198</v>
      </c>
      <c r="N238" s="21">
        <v>337.5</v>
      </c>
      <c r="O238" s="21">
        <v>1.7884400000000001E-5</v>
      </c>
    </row>
    <row r="239" spans="1:15" x14ac:dyDescent="0.2">
      <c r="A239" s="8">
        <v>3050</v>
      </c>
      <c r="B239" s="8">
        <v>268.32499999999999</v>
      </c>
      <c r="C239" s="8">
        <v>69663.899999999994</v>
      </c>
      <c r="D239" s="8">
        <v>0.904451</v>
      </c>
      <c r="E239" s="8">
        <v>328.37900000000002</v>
      </c>
      <c r="F239" s="8">
        <v>1.71143E-5</v>
      </c>
      <c r="J239" s="20">
        <v>726</v>
      </c>
      <c r="K239" s="20">
        <v>283.43099999999998</v>
      </c>
      <c r="L239" s="20">
        <v>92902</v>
      </c>
      <c r="M239" s="20">
        <v>1.1418699999999999</v>
      </c>
      <c r="N239" s="20">
        <v>337.49599999999998</v>
      </c>
      <c r="O239" s="20">
        <v>1.7884E-5</v>
      </c>
    </row>
    <row r="240" spans="1:15" x14ac:dyDescent="0.2">
      <c r="A240" s="8">
        <v>3060</v>
      </c>
      <c r="B240" s="8">
        <v>268.26</v>
      </c>
      <c r="C240" s="8">
        <v>69575.3</v>
      </c>
      <c r="D240" s="8">
        <v>0.90351899999999996</v>
      </c>
      <c r="E240" s="8">
        <v>328.339</v>
      </c>
      <c r="F240" s="8">
        <v>1.7110999999999999E-5</v>
      </c>
      <c r="J240" s="21">
        <v>727</v>
      </c>
      <c r="K240" s="21">
        <v>283.42399999999998</v>
      </c>
      <c r="L240" s="21">
        <v>92890.8</v>
      </c>
      <c r="M240" s="21">
        <v>1.1417600000000001</v>
      </c>
      <c r="N240" s="21">
        <v>337.49200000000002</v>
      </c>
      <c r="O240" s="21">
        <v>1.78837E-5</v>
      </c>
    </row>
    <row r="241" spans="1:15" x14ac:dyDescent="0.2">
      <c r="A241" s="8">
        <v>3070</v>
      </c>
      <c r="B241" s="8">
        <v>268.19499999999999</v>
      </c>
      <c r="C241" s="8">
        <v>69486.7</v>
      </c>
      <c r="D241" s="8">
        <v>0.90258700000000003</v>
      </c>
      <c r="E241" s="8">
        <v>328.3</v>
      </c>
      <c r="F241" s="8">
        <v>1.7107599999999999E-5</v>
      </c>
      <c r="J241" s="20">
        <v>728</v>
      </c>
      <c r="K241" s="20">
        <v>283.41800000000001</v>
      </c>
      <c r="L241" s="20">
        <v>92879.7</v>
      </c>
      <c r="M241" s="20">
        <v>1.1416500000000001</v>
      </c>
      <c r="N241" s="20">
        <v>337.488</v>
      </c>
      <c r="O241" s="20">
        <v>1.7883399999999999E-5</v>
      </c>
    </row>
    <row r="242" spans="1:15" x14ac:dyDescent="0.2">
      <c r="A242" s="8">
        <v>3080</v>
      </c>
      <c r="B242" s="8">
        <v>268.13</v>
      </c>
      <c r="C242" s="8">
        <v>69398.2</v>
      </c>
      <c r="D242" s="8">
        <v>0.90165700000000004</v>
      </c>
      <c r="E242" s="8">
        <v>328.26</v>
      </c>
      <c r="F242" s="8">
        <v>1.7104300000000002E-5</v>
      </c>
      <c r="J242" s="21">
        <v>729</v>
      </c>
      <c r="K242" s="21">
        <v>283.411</v>
      </c>
      <c r="L242" s="21">
        <v>92868.5</v>
      </c>
      <c r="M242" s="21">
        <v>1.1415299999999999</v>
      </c>
      <c r="N242" s="21">
        <v>337.48399999999998</v>
      </c>
      <c r="O242" s="21">
        <v>1.7883000000000001E-5</v>
      </c>
    </row>
    <row r="243" spans="1:15" x14ac:dyDescent="0.2">
      <c r="A243" s="8">
        <v>3090</v>
      </c>
      <c r="B243" s="8">
        <v>268.065</v>
      </c>
      <c r="C243" s="8">
        <v>69309.899999999994</v>
      </c>
      <c r="D243" s="8">
        <v>0.90072700000000006</v>
      </c>
      <c r="E243" s="8">
        <v>328.22</v>
      </c>
      <c r="F243" s="8">
        <v>1.7100900000000001E-5</v>
      </c>
      <c r="J243" s="20">
        <v>730</v>
      </c>
      <c r="K243" s="20">
        <v>283.40499999999997</v>
      </c>
      <c r="L243" s="20">
        <v>92857.3</v>
      </c>
      <c r="M243" s="20">
        <v>1.1414200000000001</v>
      </c>
      <c r="N243" s="20">
        <v>337.48099999999999</v>
      </c>
      <c r="O243" s="20">
        <v>1.7882700000000001E-5</v>
      </c>
    </row>
    <row r="244" spans="1:15" x14ac:dyDescent="0.2">
      <c r="A244" s="8">
        <v>3100</v>
      </c>
      <c r="B244" s="8">
        <v>268</v>
      </c>
      <c r="C244" s="8">
        <v>69221.600000000006</v>
      </c>
      <c r="D244" s="8">
        <v>0.89979799999999999</v>
      </c>
      <c r="E244" s="8">
        <v>328.18</v>
      </c>
      <c r="F244" s="8">
        <v>1.70976E-5</v>
      </c>
      <c r="J244" s="21">
        <v>731</v>
      </c>
      <c r="K244" s="21">
        <v>283.39800000000002</v>
      </c>
      <c r="L244" s="21">
        <v>92846.1</v>
      </c>
      <c r="M244" s="21">
        <v>1.14131</v>
      </c>
      <c r="N244" s="21">
        <v>337.47699999999998</v>
      </c>
      <c r="O244" s="21">
        <v>1.78824E-5</v>
      </c>
    </row>
    <row r="245" spans="1:15" x14ac:dyDescent="0.2">
      <c r="A245" s="8">
        <v>3110</v>
      </c>
      <c r="B245" s="8">
        <v>267.935</v>
      </c>
      <c r="C245" s="8">
        <v>69133.399999999994</v>
      </c>
      <c r="D245" s="8">
        <v>0.89886900000000003</v>
      </c>
      <c r="E245" s="8">
        <v>328.14</v>
      </c>
      <c r="F245" s="8">
        <v>1.70942E-5</v>
      </c>
      <c r="J245" s="20">
        <v>732</v>
      </c>
      <c r="K245" s="20">
        <v>283.392</v>
      </c>
      <c r="L245" s="20">
        <v>92834.9</v>
      </c>
      <c r="M245" s="20">
        <v>1.1412</v>
      </c>
      <c r="N245" s="20">
        <v>337.47300000000001</v>
      </c>
      <c r="O245" s="20">
        <v>1.7882099999999999E-5</v>
      </c>
    </row>
    <row r="246" spans="1:15" x14ac:dyDescent="0.2">
      <c r="A246" s="8">
        <v>3120</v>
      </c>
      <c r="B246" s="8">
        <v>267.87</v>
      </c>
      <c r="C246" s="8">
        <v>69045.3</v>
      </c>
      <c r="D246" s="8">
        <v>0.89794099999999999</v>
      </c>
      <c r="E246" s="8">
        <v>328.101</v>
      </c>
      <c r="F246" s="8">
        <v>1.7090799999999999E-5</v>
      </c>
      <c r="J246" s="21">
        <v>733</v>
      </c>
      <c r="K246" s="21">
        <v>283.38499999999999</v>
      </c>
      <c r="L246" s="21">
        <v>92823.7</v>
      </c>
      <c r="M246" s="21">
        <v>1.1410899999999999</v>
      </c>
      <c r="N246" s="21">
        <v>337.46899999999999</v>
      </c>
      <c r="O246" s="21">
        <v>1.7881699999999999E-5</v>
      </c>
    </row>
    <row r="247" spans="1:15" x14ac:dyDescent="0.2">
      <c r="A247" s="8">
        <v>3130</v>
      </c>
      <c r="B247" s="8">
        <v>267.80500000000001</v>
      </c>
      <c r="C247" s="8">
        <v>68957.3</v>
      </c>
      <c r="D247" s="8">
        <v>0.89701500000000001</v>
      </c>
      <c r="E247" s="8">
        <v>328.06099999999998</v>
      </c>
      <c r="F247" s="8">
        <v>1.7087499999999999E-5</v>
      </c>
      <c r="J247" s="20">
        <v>734</v>
      </c>
      <c r="K247" s="20">
        <v>283.37900000000002</v>
      </c>
      <c r="L247" s="20">
        <v>92812.5</v>
      </c>
      <c r="M247" s="20">
        <v>1.1409800000000001</v>
      </c>
      <c r="N247" s="20">
        <v>337.46499999999997</v>
      </c>
      <c r="O247" s="20">
        <v>1.7881400000000001E-5</v>
      </c>
    </row>
    <row r="248" spans="1:15" x14ac:dyDescent="0.2">
      <c r="A248" s="8">
        <v>3140</v>
      </c>
      <c r="B248" s="8">
        <v>267.74</v>
      </c>
      <c r="C248" s="8">
        <v>68869.3</v>
      </c>
      <c r="D248" s="8">
        <v>0.896088</v>
      </c>
      <c r="E248" s="8">
        <v>328.02100000000002</v>
      </c>
      <c r="F248" s="8">
        <v>1.7084100000000001E-5</v>
      </c>
      <c r="J248" s="21">
        <v>735</v>
      </c>
      <c r="K248" s="21">
        <v>283.37299999999999</v>
      </c>
      <c r="L248" s="21">
        <v>92801.3</v>
      </c>
      <c r="M248" s="21">
        <v>1.1408700000000001</v>
      </c>
      <c r="N248" s="21">
        <v>337.46100000000001</v>
      </c>
      <c r="O248" s="21">
        <v>1.7881100000000001E-5</v>
      </c>
    </row>
    <row r="249" spans="1:15" x14ac:dyDescent="0.2">
      <c r="A249" s="8">
        <v>3150</v>
      </c>
      <c r="B249" s="8">
        <v>267.67500000000001</v>
      </c>
      <c r="C249" s="8">
        <v>68781.5</v>
      </c>
      <c r="D249" s="8">
        <v>0.89516300000000004</v>
      </c>
      <c r="E249" s="8">
        <v>327.98099999999999</v>
      </c>
      <c r="F249" s="8">
        <v>1.7080800000000001E-5</v>
      </c>
      <c r="J249" s="20">
        <v>736</v>
      </c>
      <c r="K249" s="20">
        <v>283.36599999999999</v>
      </c>
      <c r="L249" s="20">
        <v>92790.1</v>
      </c>
      <c r="M249" s="20">
        <v>1.1407499999999999</v>
      </c>
      <c r="N249" s="20">
        <v>337.45699999999999</v>
      </c>
      <c r="O249" s="20">
        <v>1.78808E-5</v>
      </c>
    </row>
    <row r="250" spans="1:15" x14ac:dyDescent="0.2">
      <c r="A250" s="8">
        <v>3160</v>
      </c>
      <c r="B250" s="8">
        <v>267.61</v>
      </c>
      <c r="C250" s="8">
        <v>68693.8</v>
      </c>
      <c r="D250" s="8">
        <v>0.89423799999999998</v>
      </c>
      <c r="E250" s="8">
        <v>327.94099999999997</v>
      </c>
      <c r="F250" s="8">
        <v>1.70774E-5</v>
      </c>
      <c r="J250" s="21">
        <v>737</v>
      </c>
      <c r="K250" s="21">
        <v>283.35899999999998</v>
      </c>
      <c r="L250" s="21">
        <v>92778.9</v>
      </c>
      <c r="M250" s="21">
        <v>1.1406400000000001</v>
      </c>
      <c r="N250" s="21">
        <v>337.45400000000001</v>
      </c>
      <c r="O250" s="21">
        <v>1.7880399999999999E-5</v>
      </c>
    </row>
    <row r="251" spans="1:15" x14ac:dyDescent="0.2">
      <c r="A251" s="8">
        <v>3170</v>
      </c>
      <c r="B251" s="8">
        <v>267.54500000000002</v>
      </c>
      <c r="C251" s="8">
        <v>68606.100000000006</v>
      </c>
      <c r="D251" s="8">
        <v>0.89331400000000005</v>
      </c>
      <c r="E251" s="8">
        <v>327.90199999999999</v>
      </c>
      <c r="F251" s="8">
        <v>1.70741E-5</v>
      </c>
      <c r="J251" s="20">
        <v>738</v>
      </c>
      <c r="K251" s="20">
        <v>283.35300000000001</v>
      </c>
      <c r="L251" s="20">
        <v>92767.8</v>
      </c>
      <c r="M251" s="20">
        <v>1.14053</v>
      </c>
      <c r="N251" s="20">
        <v>337.45</v>
      </c>
      <c r="O251" s="20">
        <v>1.7880099999999998E-5</v>
      </c>
    </row>
    <row r="252" spans="1:15" x14ac:dyDescent="0.2">
      <c r="A252" s="8">
        <v>3180</v>
      </c>
      <c r="B252" s="8">
        <v>267.48</v>
      </c>
      <c r="C252" s="8">
        <v>68518.600000000006</v>
      </c>
      <c r="D252" s="8">
        <v>0.89239100000000005</v>
      </c>
      <c r="E252" s="8">
        <v>327.86200000000002</v>
      </c>
      <c r="F252" s="8">
        <v>1.7070699999999999E-5</v>
      </c>
      <c r="J252" s="21">
        <v>739</v>
      </c>
      <c r="K252" s="21">
        <v>283.346</v>
      </c>
      <c r="L252" s="21">
        <v>92756.6</v>
      </c>
      <c r="M252" s="21">
        <v>1.14042</v>
      </c>
      <c r="N252" s="21">
        <v>337.44600000000003</v>
      </c>
      <c r="O252" s="21">
        <v>1.7879800000000001E-5</v>
      </c>
    </row>
    <row r="253" spans="1:15" x14ac:dyDescent="0.2">
      <c r="A253" s="8">
        <v>3190</v>
      </c>
      <c r="B253" s="8">
        <v>267.41500000000002</v>
      </c>
      <c r="C253" s="8">
        <v>68431.100000000006</v>
      </c>
      <c r="D253" s="8">
        <v>0.89146800000000004</v>
      </c>
      <c r="E253" s="8">
        <v>327.822</v>
      </c>
      <c r="F253" s="8">
        <v>1.7067299999999998E-5</v>
      </c>
      <c r="J253" s="20">
        <v>740</v>
      </c>
      <c r="K253" s="20">
        <v>283.33999999999997</v>
      </c>
      <c r="L253" s="20">
        <v>92745.4</v>
      </c>
      <c r="M253" s="20">
        <v>1.1403099999999999</v>
      </c>
      <c r="N253" s="20">
        <v>337.44200000000001</v>
      </c>
      <c r="O253" s="20">
        <v>1.7879500000000001E-5</v>
      </c>
    </row>
    <row r="254" spans="1:15" x14ac:dyDescent="0.2">
      <c r="A254" s="8">
        <v>3200</v>
      </c>
      <c r="B254" s="8">
        <v>267.35000000000002</v>
      </c>
      <c r="C254" s="8">
        <v>68343.7</v>
      </c>
      <c r="D254" s="8">
        <v>0.89054599999999995</v>
      </c>
      <c r="E254" s="8">
        <v>327.78199999999998</v>
      </c>
      <c r="F254" s="8">
        <v>1.7064000000000001E-5</v>
      </c>
      <c r="J254" s="21">
        <v>741</v>
      </c>
      <c r="K254" s="21">
        <v>283.33300000000003</v>
      </c>
      <c r="L254" s="21">
        <v>92734.2</v>
      </c>
      <c r="M254" s="21">
        <v>1.1402000000000001</v>
      </c>
      <c r="N254" s="21">
        <v>337.43799999999999</v>
      </c>
      <c r="O254" s="21">
        <v>1.78791E-5</v>
      </c>
    </row>
    <row r="255" spans="1:15" x14ac:dyDescent="0.2">
      <c r="A255" s="8">
        <v>3210</v>
      </c>
      <c r="B255" s="8">
        <v>267.28500000000003</v>
      </c>
      <c r="C255" s="8">
        <v>68256.399999999994</v>
      </c>
      <c r="D255" s="8">
        <v>0.889625</v>
      </c>
      <c r="E255" s="8">
        <v>327.74200000000002</v>
      </c>
      <c r="F255" s="8">
        <v>1.7060600000000001E-5</v>
      </c>
      <c r="J255" s="20">
        <v>742</v>
      </c>
      <c r="K255" s="20">
        <v>283.327</v>
      </c>
      <c r="L255" s="20">
        <v>92723</v>
      </c>
      <c r="M255" s="20">
        <v>1.14009</v>
      </c>
      <c r="N255" s="20">
        <v>337.43400000000003</v>
      </c>
      <c r="O255" s="20">
        <v>1.7878799999999999E-5</v>
      </c>
    </row>
    <row r="256" spans="1:15" x14ac:dyDescent="0.2">
      <c r="A256" s="8">
        <v>3220</v>
      </c>
      <c r="B256" s="8">
        <v>267.22000000000003</v>
      </c>
      <c r="C256" s="8">
        <v>68169.2</v>
      </c>
      <c r="D256" s="8">
        <v>0.88870499999999997</v>
      </c>
      <c r="E256" s="8">
        <v>327.702</v>
      </c>
      <c r="F256" s="8">
        <v>1.70573E-5</v>
      </c>
      <c r="J256" s="21">
        <v>743</v>
      </c>
      <c r="K256" s="21">
        <v>283.32</v>
      </c>
      <c r="L256" s="21">
        <v>92711.8</v>
      </c>
      <c r="M256" s="21">
        <v>1.1399699999999999</v>
      </c>
      <c r="N256" s="21">
        <v>337.43</v>
      </c>
      <c r="O256" s="21">
        <v>1.7878499999999998E-5</v>
      </c>
    </row>
    <row r="257" spans="1:15" x14ac:dyDescent="0.2">
      <c r="A257" s="8">
        <v>3230</v>
      </c>
      <c r="B257" s="8">
        <v>267.15499999999997</v>
      </c>
      <c r="C257" s="8">
        <v>68082.100000000006</v>
      </c>
      <c r="D257" s="8">
        <v>0.88778500000000005</v>
      </c>
      <c r="E257" s="8">
        <v>327.66199999999998</v>
      </c>
      <c r="F257" s="8">
        <v>1.7053899999999999E-5</v>
      </c>
      <c r="J257" s="20">
        <v>744</v>
      </c>
      <c r="K257" s="20">
        <v>283.31400000000002</v>
      </c>
      <c r="L257" s="20">
        <v>92700.7</v>
      </c>
      <c r="M257" s="20">
        <v>1.1398600000000001</v>
      </c>
      <c r="N257" s="20">
        <v>337.42599999999999</v>
      </c>
      <c r="O257" s="20">
        <v>1.7878100000000001E-5</v>
      </c>
    </row>
    <row r="258" spans="1:15" x14ac:dyDescent="0.2">
      <c r="A258" s="8">
        <v>3240</v>
      </c>
      <c r="B258" s="8">
        <v>267.08999999999997</v>
      </c>
      <c r="C258" s="8">
        <v>67995.100000000006</v>
      </c>
      <c r="D258" s="8">
        <v>0.88686600000000004</v>
      </c>
      <c r="E258" s="8">
        <v>327.62299999999999</v>
      </c>
      <c r="F258" s="8">
        <v>1.7050499999999999E-5</v>
      </c>
      <c r="J258" s="21">
        <v>745</v>
      </c>
      <c r="K258" s="21">
        <v>283.30799999999999</v>
      </c>
      <c r="L258" s="21">
        <v>92689.5</v>
      </c>
      <c r="M258" s="21">
        <v>1.13975</v>
      </c>
      <c r="N258" s="21">
        <v>337.423</v>
      </c>
      <c r="O258" s="21">
        <v>1.78778E-5</v>
      </c>
    </row>
    <row r="259" spans="1:15" x14ac:dyDescent="0.2">
      <c r="A259" s="8">
        <v>3250</v>
      </c>
      <c r="B259" s="8">
        <v>267.02499999999998</v>
      </c>
      <c r="C259" s="8">
        <v>67908.2</v>
      </c>
      <c r="D259" s="8">
        <v>0.88594799999999996</v>
      </c>
      <c r="E259" s="8">
        <v>327.58300000000003</v>
      </c>
      <c r="F259" s="8">
        <v>1.7047199999999998E-5</v>
      </c>
      <c r="J259" s="20">
        <v>746</v>
      </c>
      <c r="K259" s="20">
        <v>283.30099999999999</v>
      </c>
      <c r="L259" s="20">
        <v>92678.3</v>
      </c>
      <c r="M259" s="20">
        <v>1.13964</v>
      </c>
      <c r="N259" s="20">
        <v>337.41899999999998</v>
      </c>
      <c r="O259" s="20">
        <v>1.78775E-5</v>
      </c>
    </row>
    <row r="260" spans="1:15" x14ac:dyDescent="0.2">
      <c r="A260" s="8">
        <v>3260</v>
      </c>
      <c r="B260" s="8">
        <v>266.95999999999998</v>
      </c>
      <c r="C260" s="8">
        <v>67821.3</v>
      </c>
      <c r="D260" s="8">
        <v>0.88503100000000001</v>
      </c>
      <c r="E260" s="8">
        <v>327.54300000000001</v>
      </c>
      <c r="F260" s="8">
        <v>1.7043800000000001E-5</v>
      </c>
      <c r="J260" s="21">
        <v>747</v>
      </c>
      <c r="K260" s="21">
        <v>283.29399999999998</v>
      </c>
      <c r="L260" s="21">
        <v>92667.1</v>
      </c>
      <c r="M260" s="21">
        <v>1.1395299999999999</v>
      </c>
      <c r="N260" s="21">
        <v>337.41500000000002</v>
      </c>
      <c r="O260" s="21">
        <v>1.7877199999999999E-5</v>
      </c>
    </row>
    <row r="261" spans="1:15" x14ac:dyDescent="0.2">
      <c r="A261" s="8">
        <v>3270</v>
      </c>
      <c r="B261" s="8">
        <v>266.89499999999998</v>
      </c>
      <c r="C261" s="8">
        <v>67734.600000000006</v>
      </c>
      <c r="D261" s="8">
        <v>0.88411399999999996</v>
      </c>
      <c r="E261" s="8">
        <v>327.50299999999999</v>
      </c>
      <c r="F261" s="8">
        <v>1.7040500000000001E-5</v>
      </c>
      <c r="J261" s="20">
        <v>748</v>
      </c>
      <c r="K261" s="20">
        <v>283.28800000000001</v>
      </c>
      <c r="L261" s="20">
        <v>92656</v>
      </c>
      <c r="M261" s="20">
        <v>1.1394200000000001</v>
      </c>
      <c r="N261" s="20">
        <v>337.411</v>
      </c>
      <c r="O261" s="20">
        <v>1.7876800000000001E-5</v>
      </c>
    </row>
    <row r="262" spans="1:15" x14ac:dyDescent="0.2">
      <c r="A262" s="8">
        <v>3280</v>
      </c>
      <c r="B262" s="8">
        <v>266.83</v>
      </c>
      <c r="C262" s="8">
        <v>67647.899999999994</v>
      </c>
      <c r="D262" s="8">
        <v>0.88319800000000004</v>
      </c>
      <c r="E262" s="8">
        <v>327.46300000000002</v>
      </c>
      <c r="F262" s="8">
        <v>1.70371E-5</v>
      </c>
      <c r="J262" s="21">
        <v>749</v>
      </c>
      <c r="K262" s="21">
        <v>283.28100000000001</v>
      </c>
      <c r="L262" s="21">
        <v>92644.800000000003</v>
      </c>
      <c r="M262" s="21">
        <v>1.13931</v>
      </c>
      <c r="N262" s="21">
        <v>337.40699999999998</v>
      </c>
      <c r="O262" s="21">
        <v>1.7876500000000001E-5</v>
      </c>
    </row>
    <row r="263" spans="1:15" x14ac:dyDescent="0.2">
      <c r="A263" s="8">
        <v>3290</v>
      </c>
      <c r="B263" s="8">
        <v>266.76499999999999</v>
      </c>
      <c r="C263" s="8">
        <v>67561.399999999994</v>
      </c>
      <c r="D263" s="8">
        <v>0.88228300000000004</v>
      </c>
      <c r="E263" s="8">
        <v>327.423</v>
      </c>
      <c r="F263" s="8">
        <v>1.7033699999999999E-5</v>
      </c>
      <c r="J263" s="20">
        <v>750</v>
      </c>
      <c r="K263" s="20">
        <v>283.27499999999998</v>
      </c>
      <c r="L263" s="20">
        <v>92633.600000000006</v>
      </c>
      <c r="M263" s="20">
        <v>1.1392</v>
      </c>
      <c r="N263" s="20">
        <v>337.40300000000002</v>
      </c>
      <c r="O263" s="20">
        <v>1.78762E-5</v>
      </c>
    </row>
    <row r="264" spans="1:15" x14ac:dyDescent="0.2">
      <c r="A264" s="8">
        <v>3300</v>
      </c>
      <c r="B264" s="8">
        <v>266.7</v>
      </c>
      <c r="C264" s="8">
        <v>67474.899999999994</v>
      </c>
      <c r="D264" s="8">
        <v>0.88136800000000004</v>
      </c>
      <c r="E264" s="8">
        <v>327.38299999999998</v>
      </c>
      <c r="F264" s="8">
        <v>1.7030399999999999E-5</v>
      </c>
      <c r="J264" s="21">
        <v>751</v>
      </c>
      <c r="K264" s="21">
        <v>283.26799999999997</v>
      </c>
      <c r="L264" s="21">
        <v>92622.399999999994</v>
      </c>
      <c r="M264" s="21">
        <v>1.1390800000000001</v>
      </c>
      <c r="N264" s="21">
        <v>337.399</v>
      </c>
      <c r="O264" s="21">
        <v>1.7875899999999999E-5</v>
      </c>
    </row>
    <row r="265" spans="1:15" x14ac:dyDescent="0.2">
      <c r="A265" s="8">
        <v>3310</v>
      </c>
      <c r="B265" s="8">
        <v>266.63499999999999</v>
      </c>
      <c r="C265" s="8">
        <v>67388.5</v>
      </c>
      <c r="D265" s="8">
        <v>0.88045399999999996</v>
      </c>
      <c r="E265" s="8">
        <v>327.34300000000002</v>
      </c>
      <c r="F265" s="8">
        <v>1.7027000000000001E-5</v>
      </c>
      <c r="J265" s="20">
        <v>752</v>
      </c>
      <c r="K265" s="20">
        <v>283.262</v>
      </c>
      <c r="L265" s="20">
        <v>92611.3</v>
      </c>
      <c r="M265" s="20">
        <v>1.13897</v>
      </c>
      <c r="N265" s="20">
        <v>337.39499999999998</v>
      </c>
      <c r="O265" s="20">
        <v>1.7875499999999999E-5</v>
      </c>
    </row>
    <row r="266" spans="1:15" x14ac:dyDescent="0.2">
      <c r="A266" s="8">
        <v>3320</v>
      </c>
      <c r="B266" s="8">
        <v>266.57</v>
      </c>
      <c r="C266" s="8">
        <v>67302.2</v>
      </c>
      <c r="D266" s="8">
        <v>0.87954100000000002</v>
      </c>
      <c r="E266" s="8">
        <v>327.30399999999997</v>
      </c>
      <c r="F266" s="8">
        <v>1.7023600000000001E-5</v>
      </c>
      <c r="J266" s="21">
        <v>753</v>
      </c>
      <c r="K266" s="21">
        <v>283.255</v>
      </c>
      <c r="L266" s="21">
        <v>92600.1</v>
      </c>
      <c r="M266" s="21">
        <v>1.13886</v>
      </c>
      <c r="N266" s="21">
        <v>337.392</v>
      </c>
      <c r="O266" s="21">
        <v>1.7875200000000001E-5</v>
      </c>
    </row>
    <row r="267" spans="1:15" x14ac:dyDescent="0.2">
      <c r="A267" s="8">
        <v>3330</v>
      </c>
      <c r="B267" s="8">
        <v>266.505</v>
      </c>
      <c r="C267" s="8">
        <v>67216</v>
      </c>
      <c r="D267" s="8">
        <v>0.87862899999999999</v>
      </c>
      <c r="E267" s="8">
        <v>327.26400000000001</v>
      </c>
      <c r="F267" s="8">
        <v>1.70203E-5</v>
      </c>
      <c r="J267" s="20">
        <v>754</v>
      </c>
      <c r="K267" s="20">
        <v>283.24900000000002</v>
      </c>
      <c r="L267" s="20">
        <v>92588.9</v>
      </c>
      <c r="M267" s="20">
        <v>1.1387499999999999</v>
      </c>
      <c r="N267" s="20">
        <v>337.38799999999998</v>
      </c>
      <c r="O267" s="20">
        <v>1.7874900000000001E-5</v>
      </c>
    </row>
    <row r="268" spans="1:15" x14ac:dyDescent="0.2">
      <c r="A268" s="8">
        <v>3340</v>
      </c>
      <c r="B268" s="8">
        <v>266.44</v>
      </c>
      <c r="C268" s="8">
        <v>67129.899999999994</v>
      </c>
      <c r="D268" s="8">
        <v>0.87771699999999997</v>
      </c>
      <c r="E268" s="8">
        <v>327.22399999999999</v>
      </c>
      <c r="F268" s="8">
        <v>1.70169E-5</v>
      </c>
      <c r="J268" s="21">
        <v>755</v>
      </c>
      <c r="K268" s="21">
        <v>283.24200000000002</v>
      </c>
      <c r="L268" s="21">
        <v>92577.8</v>
      </c>
      <c r="M268" s="21">
        <v>1.1386400000000001</v>
      </c>
      <c r="N268" s="21">
        <v>337.38400000000001</v>
      </c>
      <c r="O268" s="21">
        <v>1.78745E-5</v>
      </c>
    </row>
    <row r="269" spans="1:15" x14ac:dyDescent="0.2">
      <c r="A269" s="8">
        <v>3350</v>
      </c>
      <c r="B269" s="8">
        <v>266.375</v>
      </c>
      <c r="C269" s="8">
        <v>67043.899999999994</v>
      </c>
      <c r="D269" s="8">
        <v>0.87680599999999997</v>
      </c>
      <c r="E269" s="8">
        <v>327.18400000000003</v>
      </c>
      <c r="F269" s="8">
        <v>1.7013499999999999E-5</v>
      </c>
      <c r="J269" s="20">
        <v>756</v>
      </c>
      <c r="K269" s="20">
        <v>283.23599999999999</v>
      </c>
      <c r="L269" s="20">
        <v>92566.6</v>
      </c>
      <c r="M269" s="20">
        <v>1.13853</v>
      </c>
      <c r="N269" s="20">
        <v>337.38</v>
      </c>
      <c r="O269" s="20">
        <v>1.7874199999999999E-5</v>
      </c>
    </row>
    <row r="270" spans="1:15" x14ac:dyDescent="0.2">
      <c r="A270" s="8">
        <v>3360</v>
      </c>
      <c r="B270" s="8">
        <v>266.31</v>
      </c>
      <c r="C270" s="8">
        <v>66957.899999999994</v>
      </c>
      <c r="D270" s="8">
        <v>0.87589600000000001</v>
      </c>
      <c r="E270" s="8">
        <v>327.14400000000001</v>
      </c>
      <c r="F270" s="8">
        <v>1.7010199999999999E-5</v>
      </c>
      <c r="J270" s="21">
        <v>757</v>
      </c>
      <c r="K270" s="21">
        <v>283.22899999999998</v>
      </c>
      <c r="L270" s="21">
        <v>92555.4</v>
      </c>
      <c r="M270" s="21">
        <v>1.13842</v>
      </c>
      <c r="N270" s="21">
        <v>337.37599999999998</v>
      </c>
      <c r="O270" s="21">
        <v>1.7873899999999998E-5</v>
      </c>
    </row>
    <row r="271" spans="1:15" x14ac:dyDescent="0.2">
      <c r="A271" s="8">
        <v>3370</v>
      </c>
      <c r="B271" s="8">
        <v>266.245</v>
      </c>
      <c r="C271" s="8">
        <v>66872.100000000006</v>
      </c>
      <c r="D271" s="8">
        <v>0.87498699999999996</v>
      </c>
      <c r="E271" s="8">
        <v>327.10399999999998</v>
      </c>
      <c r="F271" s="8">
        <v>1.7006800000000001E-5</v>
      </c>
      <c r="J271" s="20">
        <v>758</v>
      </c>
      <c r="K271" s="20">
        <v>283.22300000000001</v>
      </c>
      <c r="L271" s="20">
        <v>92544.3</v>
      </c>
      <c r="M271" s="20">
        <v>1.1383099999999999</v>
      </c>
      <c r="N271" s="20">
        <v>337.37200000000001</v>
      </c>
      <c r="O271" s="20">
        <v>1.7873600000000001E-5</v>
      </c>
    </row>
    <row r="272" spans="1:15" x14ac:dyDescent="0.2">
      <c r="A272" s="8">
        <v>3380</v>
      </c>
      <c r="B272" s="8">
        <v>266.18</v>
      </c>
      <c r="C272" s="8">
        <v>66786.3</v>
      </c>
      <c r="D272" s="8">
        <v>0.87407800000000002</v>
      </c>
      <c r="E272" s="8">
        <v>327.06400000000002</v>
      </c>
      <c r="F272" s="8">
        <v>1.7003400000000001E-5</v>
      </c>
      <c r="J272" s="21">
        <v>759</v>
      </c>
      <c r="K272" s="21">
        <v>283.21600000000001</v>
      </c>
      <c r="L272" s="21">
        <v>92533.1</v>
      </c>
      <c r="M272" s="21">
        <v>1.1382000000000001</v>
      </c>
      <c r="N272" s="21">
        <v>337.36799999999999</v>
      </c>
      <c r="O272" s="21">
        <v>1.78732E-5</v>
      </c>
    </row>
    <row r="273" spans="1:15" x14ac:dyDescent="0.2">
      <c r="A273" s="8">
        <v>3390</v>
      </c>
      <c r="B273" s="8">
        <v>266.11500000000001</v>
      </c>
      <c r="C273" s="8">
        <v>66700.600000000006</v>
      </c>
      <c r="D273" s="8">
        <v>0.87317</v>
      </c>
      <c r="E273" s="8">
        <v>327.024</v>
      </c>
      <c r="F273" s="8">
        <v>1.70001E-5</v>
      </c>
      <c r="J273" s="20">
        <v>760</v>
      </c>
      <c r="K273" s="20">
        <v>283.20999999999998</v>
      </c>
      <c r="L273" s="20">
        <v>92521.9</v>
      </c>
      <c r="M273" s="20">
        <v>1.13808</v>
      </c>
      <c r="N273" s="20">
        <v>337.36399999999998</v>
      </c>
      <c r="O273" s="20">
        <v>1.78729E-5</v>
      </c>
    </row>
    <row r="274" spans="1:15" x14ac:dyDescent="0.2">
      <c r="A274" s="8">
        <v>3400</v>
      </c>
      <c r="B274" s="8">
        <v>266.05</v>
      </c>
      <c r="C274" s="8">
        <v>66615</v>
      </c>
      <c r="D274" s="8">
        <v>0.87226199999999998</v>
      </c>
      <c r="E274" s="8">
        <v>326.98399999999998</v>
      </c>
      <c r="F274" s="8">
        <v>1.6996699999999999E-5</v>
      </c>
      <c r="J274" s="21">
        <v>761</v>
      </c>
      <c r="K274" s="21">
        <v>283.20299999999997</v>
      </c>
      <c r="L274" s="21">
        <v>92510.8</v>
      </c>
      <c r="M274" s="21">
        <v>1.1379699999999999</v>
      </c>
      <c r="N274" s="21">
        <v>337.36099999999999</v>
      </c>
      <c r="O274" s="21">
        <v>1.7872599999999999E-5</v>
      </c>
    </row>
    <row r="275" spans="1:15" x14ac:dyDescent="0.2">
      <c r="A275" s="8">
        <v>3410</v>
      </c>
      <c r="B275" s="8">
        <v>265.98500000000001</v>
      </c>
      <c r="C275" s="8">
        <v>66529.600000000006</v>
      </c>
      <c r="D275" s="8">
        <v>0.87135600000000002</v>
      </c>
      <c r="E275" s="8">
        <v>326.94400000000002</v>
      </c>
      <c r="F275" s="8">
        <v>1.6993299999999999E-5</v>
      </c>
      <c r="J275" s="20">
        <v>762</v>
      </c>
      <c r="K275" s="20">
        <v>283.197</v>
      </c>
      <c r="L275" s="20">
        <v>92499.6</v>
      </c>
      <c r="M275" s="20">
        <v>1.1378600000000001</v>
      </c>
      <c r="N275" s="20">
        <v>337.35700000000003</v>
      </c>
      <c r="O275" s="20">
        <v>1.7872300000000002E-5</v>
      </c>
    </row>
    <row r="276" spans="1:15" x14ac:dyDescent="0.2">
      <c r="A276" s="8">
        <v>3420</v>
      </c>
      <c r="B276" s="8">
        <v>265.92</v>
      </c>
      <c r="C276" s="8">
        <v>66444.100000000006</v>
      </c>
      <c r="D276" s="8">
        <v>0.87044999999999995</v>
      </c>
      <c r="E276" s="8">
        <v>326.904</v>
      </c>
      <c r="F276" s="8">
        <v>1.6990000000000002E-5</v>
      </c>
      <c r="J276" s="21">
        <v>763</v>
      </c>
      <c r="K276" s="21">
        <v>283.19</v>
      </c>
      <c r="L276" s="21">
        <v>92488.5</v>
      </c>
      <c r="M276" s="21">
        <v>1.13775</v>
      </c>
      <c r="N276" s="21">
        <v>337.35300000000001</v>
      </c>
      <c r="O276" s="21">
        <v>1.7871900000000001E-5</v>
      </c>
    </row>
    <row r="277" spans="1:15" x14ac:dyDescent="0.2">
      <c r="A277" s="8">
        <v>3430</v>
      </c>
      <c r="B277" s="8">
        <v>265.85500000000002</v>
      </c>
      <c r="C277" s="8">
        <v>66358.8</v>
      </c>
      <c r="D277" s="8">
        <v>0.86954500000000001</v>
      </c>
      <c r="E277" s="8">
        <v>326.86399999999998</v>
      </c>
      <c r="F277" s="8">
        <v>1.6986600000000001E-5</v>
      </c>
      <c r="J277" s="20">
        <v>764</v>
      </c>
      <c r="K277" s="20">
        <v>283.18400000000003</v>
      </c>
      <c r="L277" s="20">
        <v>92477.3</v>
      </c>
      <c r="M277" s="20">
        <v>1.13764</v>
      </c>
      <c r="N277" s="20">
        <v>337.34899999999999</v>
      </c>
      <c r="O277" s="20">
        <v>1.78716E-5</v>
      </c>
    </row>
    <row r="278" spans="1:15" x14ac:dyDescent="0.2">
      <c r="A278" s="8">
        <v>3440</v>
      </c>
      <c r="B278" s="8">
        <v>265.79000000000002</v>
      </c>
      <c r="C278" s="8">
        <v>66273.600000000006</v>
      </c>
      <c r="D278" s="8">
        <v>0.86863999999999997</v>
      </c>
      <c r="E278" s="8">
        <v>326.82400000000001</v>
      </c>
      <c r="F278" s="8">
        <v>1.69832E-5</v>
      </c>
      <c r="J278" s="21">
        <v>765</v>
      </c>
      <c r="K278" s="21">
        <v>283.17700000000002</v>
      </c>
      <c r="L278" s="21">
        <v>92466.2</v>
      </c>
      <c r="M278" s="21">
        <v>1.1375299999999999</v>
      </c>
      <c r="N278" s="21">
        <v>337.34500000000003</v>
      </c>
      <c r="O278" s="21">
        <v>1.7871299999999999E-5</v>
      </c>
    </row>
    <row r="279" spans="1:15" x14ac:dyDescent="0.2">
      <c r="A279" s="8">
        <v>3450</v>
      </c>
      <c r="B279" s="8">
        <v>265.72500000000002</v>
      </c>
      <c r="C279" s="8">
        <v>66188.5</v>
      </c>
      <c r="D279" s="8">
        <v>0.86773699999999998</v>
      </c>
      <c r="E279" s="8">
        <v>326.78399999999999</v>
      </c>
      <c r="F279" s="8">
        <v>1.69799E-5</v>
      </c>
      <c r="J279" s="20">
        <v>766</v>
      </c>
      <c r="K279" s="20">
        <v>283.17099999999999</v>
      </c>
      <c r="L279" s="20">
        <v>92455</v>
      </c>
      <c r="M279" s="20">
        <v>1.1374200000000001</v>
      </c>
      <c r="N279" s="20">
        <v>337.34100000000001</v>
      </c>
      <c r="O279" s="20">
        <v>1.7870899999999999E-5</v>
      </c>
    </row>
    <row r="280" spans="1:15" x14ac:dyDescent="0.2">
      <c r="A280" s="8">
        <v>3460</v>
      </c>
      <c r="B280" s="8">
        <v>265.66000000000003</v>
      </c>
      <c r="C280" s="8">
        <v>66103.399999999994</v>
      </c>
      <c r="D280" s="8">
        <v>0.86683399999999999</v>
      </c>
      <c r="E280" s="8">
        <v>326.74400000000003</v>
      </c>
      <c r="F280" s="8">
        <v>1.6976499999999999E-5</v>
      </c>
      <c r="J280" s="21">
        <v>767</v>
      </c>
      <c r="K280" s="21">
        <v>283.16399999999999</v>
      </c>
      <c r="L280" s="21">
        <v>92443.9</v>
      </c>
      <c r="M280" s="21">
        <v>1.13731</v>
      </c>
      <c r="N280" s="21">
        <v>337.33699999999999</v>
      </c>
      <c r="O280" s="21">
        <v>1.7870600000000001E-5</v>
      </c>
    </row>
    <row r="281" spans="1:15" x14ac:dyDescent="0.2">
      <c r="A281" s="8">
        <v>3470</v>
      </c>
      <c r="B281" s="8">
        <v>265.59500000000003</v>
      </c>
      <c r="C281" s="8">
        <v>66018.399999999994</v>
      </c>
      <c r="D281" s="8">
        <v>0.86593100000000001</v>
      </c>
      <c r="E281" s="8">
        <v>326.70400000000001</v>
      </c>
      <c r="F281" s="8">
        <v>1.6973099999999998E-5</v>
      </c>
      <c r="J281" s="20">
        <v>768</v>
      </c>
      <c r="K281" s="20">
        <v>283.15800000000002</v>
      </c>
      <c r="L281" s="20">
        <v>92432.7</v>
      </c>
      <c r="M281" s="20">
        <v>1.1371899999999999</v>
      </c>
      <c r="N281" s="20">
        <v>337.334</v>
      </c>
      <c r="O281" s="20">
        <v>1.7870300000000001E-5</v>
      </c>
    </row>
    <row r="282" spans="1:15" x14ac:dyDescent="0.2">
      <c r="A282" s="8">
        <v>3480</v>
      </c>
      <c r="B282" s="8">
        <v>265.52999999999997</v>
      </c>
      <c r="C282" s="8">
        <v>65933.600000000006</v>
      </c>
      <c r="D282" s="8">
        <v>0.86502999999999997</v>
      </c>
      <c r="E282" s="8">
        <v>326.66399999999999</v>
      </c>
      <c r="F282" s="8">
        <v>1.6969800000000001E-5</v>
      </c>
      <c r="J282" s="21">
        <v>769</v>
      </c>
      <c r="K282" s="21">
        <v>283.15100000000001</v>
      </c>
      <c r="L282" s="21">
        <v>92421.5</v>
      </c>
      <c r="M282" s="21">
        <v>1.1370800000000001</v>
      </c>
      <c r="N282" s="21">
        <v>337.33</v>
      </c>
      <c r="O282" s="21">
        <v>1.787E-5</v>
      </c>
    </row>
    <row r="283" spans="1:15" x14ac:dyDescent="0.2">
      <c r="A283" s="8">
        <v>3490</v>
      </c>
      <c r="B283" s="8">
        <v>265.46499999999997</v>
      </c>
      <c r="C283" s="8">
        <v>65848.800000000003</v>
      </c>
      <c r="D283" s="8">
        <v>0.86412900000000004</v>
      </c>
      <c r="E283" s="8">
        <v>326.62400000000002</v>
      </c>
      <c r="F283" s="8">
        <v>1.6966400000000001E-5</v>
      </c>
      <c r="J283" s="20">
        <v>770</v>
      </c>
      <c r="K283" s="20">
        <v>283.14499999999998</v>
      </c>
      <c r="L283" s="20">
        <v>92410.4</v>
      </c>
      <c r="M283" s="20">
        <v>1.13697</v>
      </c>
      <c r="N283" s="20">
        <v>337.32600000000002</v>
      </c>
      <c r="O283" s="20">
        <v>1.7869599999999999E-5</v>
      </c>
    </row>
    <row r="284" spans="1:15" x14ac:dyDescent="0.2">
      <c r="A284" s="8">
        <v>3500</v>
      </c>
      <c r="B284" s="8">
        <v>265.39999999999998</v>
      </c>
      <c r="C284" s="8">
        <v>65764.100000000006</v>
      </c>
      <c r="D284" s="8">
        <v>0.86322900000000002</v>
      </c>
      <c r="E284" s="8">
        <v>326.584</v>
      </c>
      <c r="F284" s="8">
        <v>1.6963E-5</v>
      </c>
      <c r="J284" s="21">
        <v>771</v>
      </c>
      <c r="K284" s="21">
        <v>283.13799999999998</v>
      </c>
      <c r="L284" s="21">
        <v>92399.2</v>
      </c>
      <c r="M284" s="21">
        <v>1.13686</v>
      </c>
      <c r="N284" s="21">
        <v>337.322</v>
      </c>
      <c r="O284" s="21">
        <v>1.7869299999999998E-5</v>
      </c>
    </row>
    <row r="285" spans="1:15" x14ac:dyDescent="0.2">
      <c r="A285" s="8">
        <v>3510</v>
      </c>
      <c r="B285" s="8">
        <v>265.33499999999998</v>
      </c>
      <c r="C285" s="8">
        <v>65679.5</v>
      </c>
      <c r="D285" s="8">
        <v>0.86232900000000001</v>
      </c>
      <c r="E285" s="8">
        <v>326.54399999999998</v>
      </c>
      <c r="F285" s="8">
        <v>1.69597E-5</v>
      </c>
      <c r="J285" s="20">
        <v>772</v>
      </c>
      <c r="K285" s="20">
        <v>283.13200000000001</v>
      </c>
      <c r="L285" s="20">
        <v>92388.1</v>
      </c>
      <c r="M285" s="20">
        <v>1.1367499999999999</v>
      </c>
      <c r="N285" s="20">
        <v>337.31799999999998</v>
      </c>
      <c r="O285" s="20">
        <v>1.7869000000000001E-5</v>
      </c>
    </row>
    <row r="286" spans="1:15" x14ac:dyDescent="0.2">
      <c r="A286" s="8">
        <v>3520</v>
      </c>
      <c r="B286" s="8">
        <v>265.27</v>
      </c>
      <c r="C286" s="8">
        <v>65595</v>
      </c>
      <c r="D286" s="8">
        <v>0.86143099999999995</v>
      </c>
      <c r="E286" s="8">
        <v>326.50400000000002</v>
      </c>
      <c r="F286" s="8">
        <v>1.6956299999999999E-5</v>
      </c>
      <c r="J286" s="21">
        <v>773</v>
      </c>
      <c r="K286" s="21">
        <v>283.125</v>
      </c>
      <c r="L286" s="21">
        <v>92377</v>
      </c>
      <c r="M286" s="21">
        <v>1.1366400000000001</v>
      </c>
      <c r="N286" s="21">
        <v>337.31400000000002</v>
      </c>
      <c r="O286" s="21">
        <v>1.7868700000000001E-5</v>
      </c>
    </row>
    <row r="287" spans="1:15" x14ac:dyDescent="0.2">
      <c r="A287" s="8">
        <v>3530</v>
      </c>
      <c r="B287" s="8">
        <v>265.20499999999998</v>
      </c>
      <c r="C287" s="8">
        <v>65510.5</v>
      </c>
      <c r="D287" s="8">
        <v>0.86053299999999999</v>
      </c>
      <c r="E287" s="8">
        <v>326.464</v>
      </c>
      <c r="F287" s="8">
        <v>1.6952900000000002E-5</v>
      </c>
      <c r="J287" s="20">
        <v>774</v>
      </c>
      <c r="K287" s="20">
        <v>283.11900000000003</v>
      </c>
      <c r="L287" s="20">
        <v>92365.8</v>
      </c>
      <c r="M287" s="20">
        <v>1.13653</v>
      </c>
      <c r="N287" s="20">
        <v>337.31</v>
      </c>
      <c r="O287" s="20">
        <v>1.78683E-5</v>
      </c>
    </row>
    <row r="288" spans="1:15" x14ac:dyDescent="0.2">
      <c r="A288" s="8">
        <v>3540</v>
      </c>
      <c r="B288" s="8">
        <v>265.14</v>
      </c>
      <c r="C288" s="8">
        <v>65426.2</v>
      </c>
      <c r="D288" s="8">
        <v>0.85963599999999996</v>
      </c>
      <c r="E288" s="8">
        <v>326.42399999999998</v>
      </c>
      <c r="F288" s="8">
        <v>1.6949500000000001E-5</v>
      </c>
      <c r="J288" s="21">
        <v>775</v>
      </c>
      <c r="K288" s="21">
        <v>283.11200000000002</v>
      </c>
      <c r="L288" s="21">
        <v>92354.7</v>
      </c>
      <c r="M288" s="21">
        <v>1.13642</v>
      </c>
      <c r="N288" s="21">
        <v>337.30599999999998</v>
      </c>
      <c r="O288" s="21">
        <v>1.7867999999999999E-5</v>
      </c>
    </row>
    <row r="289" spans="1:15" x14ac:dyDescent="0.2">
      <c r="A289" s="8">
        <v>3550</v>
      </c>
      <c r="B289" s="8">
        <v>265.07499999999999</v>
      </c>
      <c r="C289" s="8">
        <v>65341.9</v>
      </c>
      <c r="D289" s="8">
        <v>0.85873900000000003</v>
      </c>
      <c r="E289" s="8">
        <v>326.38400000000001</v>
      </c>
      <c r="F289" s="8">
        <v>1.69462E-5</v>
      </c>
      <c r="J289" s="20">
        <v>776</v>
      </c>
      <c r="K289" s="20">
        <v>283.10599999999999</v>
      </c>
      <c r="L289" s="20">
        <v>92343.5</v>
      </c>
      <c r="M289" s="20">
        <v>1.1363099999999999</v>
      </c>
      <c r="N289" s="20">
        <v>337.303</v>
      </c>
      <c r="O289" s="20">
        <v>1.7867699999999998E-5</v>
      </c>
    </row>
    <row r="290" spans="1:15" x14ac:dyDescent="0.2">
      <c r="A290" s="8">
        <v>3560</v>
      </c>
      <c r="B290" s="8">
        <v>265.01</v>
      </c>
      <c r="C290" s="8">
        <v>65257.7</v>
      </c>
      <c r="D290" s="8">
        <v>0.85784300000000002</v>
      </c>
      <c r="E290" s="8">
        <v>326.34399999999999</v>
      </c>
      <c r="F290" s="8">
        <v>1.69428E-5</v>
      </c>
      <c r="J290" s="21">
        <v>777</v>
      </c>
      <c r="K290" s="21">
        <v>283.09899999999999</v>
      </c>
      <c r="L290" s="21">
        <v>92332.4</v>
      </c>
      <c r="M290" s="21">
        <v>1.1362000000000001</v>
      </c>
      <c r="N290" s="21">
        <v>337.29899999999998</v>
      </c>
      <c r="O290" s="21">
        <v>1.7867300000000001E-5</v>
      </c>
    </row>
    <row r="291" spans="1:15" x14ac:dyDescent="0.2">
      <c r="A291" s="8">
        <v>3570</v>
      </c>
      <c r="B291" s="8">
        <v>264.94499999999999</v>
      </c>
      <c r="C291" s="8">
        <v>65173.7</v>
      </c>
      <c r="D291" s="8">
        <v>0.85694800000000004</v>
      </c>
      <c r="E291" s="8">
        <v>326.30399999999997</v>
      </c>
      <c r="F291" s="8">
        <v>1.6939399999999999E-5</v>
      </c>
      <c r="J291" s="20">
        <v>778</v>
      </c>
      <c r="K291" s="20">
        <v>283.09300000000002</v>
      </c>
      <c r="L291" s="20">
        <v>92321.2</v>
      </c>
      <c r="M291" s="20">
        <v>1.13608</v>
      </c>
      <c r="N291" s="20">
        <v>337.29500000000002</v>
      </c>
      <c r="O291" s="20">
        <v>1.7867E-5</v>
      </c>
    </row>
    <row r="292" spans="1:15" x14ac:dyDescent="0.2">
      <c r="A292" s="8">
        <v>3580</v>
      </c>
      <c r="B292" s="8">
        <v>264.88</v>
      </c>
      <c r="C292" s="8">
        <v>65089.7</v>
      </c>
      <c r="D292" s="8">
        <v>0.85605399999999998</v>
      </c>
      <c r="E292" s="8">
        <v>326.26400000000001</v>
      </c>
      <c r="F292" s="8">
        <v>1.6935999999999998E-5</v>
      </c>
      <c r="J292" s="21">
        <v>779</v>
      </c>
      <c r="K292" s="21">
        <v>283.08699999999999</v>
      </c>
      <c r="L292" s="21">
        <v>92310.1</v>
      </c>
      <c r="M292" s="21">
        <v>1.1359699999999999</v>
      </c>
      <c r="N292" s="21">
        <v>337.291</v>
      </c>
      <c r="O292" s="21">
        <v>1.78667E-5</v>
      </c>
    </row>
    <row r="293" spans="1:15" x14ac:dyDescent="0.2">
      <c r="A293" s="8">
        <v>3590</v>
      </c>
      <c r="B293" s="8">
        <v>264.815</v>
      </c>
      <c r="C293" s="8">
        <v>65005.8</v>
      </c>
      <c r="D293" s="8">
        <v>0.85516000000000003</v>
      </c>
      <c r="E293" s="8">
        <v>326.22399999999999</v>
      </c>
      <c r="F293" s="8">
        <v>1.6932700000000001E-5</v>
      </c>
      <c r="J293" s="20">
        <v>780</v>
      </c>
      <c r="K293" s="20">
        <v>283.08</v>
      </c>
      <c r="L293" s="20">
        <v>92299</v>
      </c>
      <c r="M293" s="20">
        <v>1.1358600000000001</v>
      </c>
      <c r="N293" s="20">
        <v>337.28699999999998</v>
      </c>
      <c r="O293" s="20">
        <v>1.7866399999999999E-5</v>
      </c>
    </row>
    <row r="294" spans="1:15" x14ac:dyDescent="0.2">
      <c r="A294" s="8">
        <v>3600</v>
      </c>
      <c r="B294" s="8">
        <v>264.75</v>
      </c>
      <c r="C294" s="8">
        <v>64921.9</v>
      </c>
      <c r="D294" s="8">
        <v>0.854267</v>
      </c>
      <c r="E294" s="8">
        <v>326.18400000000003</v>
      </c>
      <c r="F294" s="8">
        <v>1.6929300000000001E-5</v>
      </c>
      <c r="J294" s="21">
        <v>781</v>
      </c>
      <c r="K294" s="21">
        <v>283.07299999999998</v>
      </c>
      <c r="L294" s="21">
        <v>92287.8</v>
      </c>
      <c r="M294" s="21">
        <v>1.13575</v>
      </c>
      <c r="N294" s="21">
        <v>337.28300000000002</v>
      </c>
      <c r="O294" s="21">
        <v>1.7866000000000001E-5</v>
      </c>
    </row>
    <row r="295" spans="1:15" x14ac:dyDescent="0.2">
      <c r="A295" s="8">
        <v>3610</v>
      </c>
      <c r="B295" s="8">
        <v>264.685</v>
      </c>
      <c r="C295" s="8">
        <v>64838.2</v>
      </c>
      <c r="D295" s="8">
        <v>0.85337499999999999</v>
      </c>
      <c r="E295" s="8">
        <v>326.14400000000001</v>
      </c>
      <c r="F295" s="8">
        <v>1.69259E-5</v>
      </c>
      <c r="J295" s="20">
        <v>782</v>
      </c>
      <c r="K295" s="20">
        <v>283.06700000000001</v>
      </c>
      <c r="L295" s="20">
        <v>92276.7</v>
      </c>
      <c r="M295" s="20">
        <v>1.13564</v>
      </c>
      <c r="N295" s="20">
        <v>337.279</v>
      </c>
      <c r="O295" s="20">
        <v>1.7865700000000001E-5</v>
      </c>
    </row>
    <row r="296" spans="1:15" x14ac:dyDescent="0.2">
      <c r="A296" s="8">
        <v>3620</v>
      </c>
      <c r="B296" s="8">
        <v>264.62</v>
      </c>
      <c r="C296" s="8">
        <v>64754.6</v>
      </c>
      <c r="D296" s="8">
        <v>0.85248299999999999</v>
      </c>
      <c r="E296" s="8">
        <v>326.10399999999998</v>
      </c>
      <c r="F296" s="8">
        <v>1.6922499999999999E-5</v>
      </c>
      <c r="J296" s="21">
        <v>783</v>
      </c>
      <c r="K296" s="21">
        <v>283.06</v>
      </c>
      <c r="L296" s="21">
        <v>92265.5</v>
      </c>
      <c r="M296" s="21">
        <v>1.1355299999999999</v>
      </c>
      <c r="N296" s="21">
        <v>337.27499999999998</v>
      </c>
      <c r="O296" s="21">
        <v>1.78654E-5</v>
      </c>
    </row>
    <row r="297" spans="1:15" x14ac:dyDescent="0.2">
      <c r="A297" s="8">
        <v>3630</v>
      </c>
      <c r="B297" s="8">
        <v>264.55500000000001</v>
      </c>
      <c r="C297" s="8">
        <v>64671</v>
      </c>
      <c r="D297" s="8">
        <v>0.85159200000000002</v>
      </c>
      <c r="E297" s="8">
        <v>326.06400000000002</v>
      </c>
      <c r="F297" s="8">
        <v>1.6919199999999999E-5</v>
      </c>
      <c r="J297" s="20">
        <v>784</v>
      </c>
      <c r="K297" s="20">
        <v>283.05399999999997</v>
      </c>
      <c r="L297" s="20">
        <v>92254.399999999994</v>
      </c>
      <c r="M297" s="20">
        <v>1.1354200000000001</v>
      </c>
      <c r="N297" s="20">
        <v>337.27199999999999</v>
      </c>
      <c r="O297" s="20">
        <v>1.7865099999999999E-5</v>
      </c>
    </row>
    <row r="298" spans="1:15" x14ac:dyDescent="0.2">
      <c r="A298" s="8">
        <v>3640</v>
      </c>
      <c r="B298" s="8">
        <v>264.49</v>
      </c>
      <c r="C298" s="8">
        <v>64587.5</v>
      </c>
      <c r="D298" s="8">
        <v>0.85070199999999996</v>
      </c>
      <c r="E298" s="8">
        <v>326.024</v>
      </c>
      <c r="F298" s="8">
        <v>1.6915800000000002E-5</v>
      </c>
      <c r="J298" s="21">
        <v>785</v>
      </c>
      <c r="K298" s="21">
        <v>283.04700000000003</v>
      </c>
      <c r="L298" s="21">
        <v>92243.3</v>
      </c>
      <c r="M298" s="21">
        <v>1.13531</v>
      </c>
      <c r="N298" s="21">
        <v>337.26799999999997</v>
      </c>
      <c r="O298" s="21">
        <v>1.7864699999999999E-5</v>
      </c>
    </row>
    <row r="299" spans="1:15" x14ac:dyDescent="0.2">
      <c r="A299" s="8">
        <v>3650</v>
      </c>
      <c r="B299" s="8">
        <v>264.42500000000001</v>
      </c>
      <c r="C299" s="8">
        <v>64504.2</v>
      </c>
      <c r="D299" s="8">
        <v>0.84981300000000004</v>
      </c>
      <c r="E299" s="8">
        <v>325.98399999999998</v>
      </c>
      <c r="F299" s="8">
        <v>1.6912400000000001E-5</v>
      </c>
      <c r="J299" s="20">
        <v>786</v>
      </c>
      <c r="K299" s="20">
        <v>283.041</v>
      </c>
      <c r="L299" s="20">
        <v>92232.1</v>
      </c>
      <c r="M299" s="20">
        <v>1.1352</v>
      </c>
      <c r="N299" s="20">
        <v>337.26400000000001</v>
      </c>
      <c r="O299" s="20">
        <v>1.7864400000000001E-5</v>
      </c>
    </row>
    <row r="300" spans="1:15" x14ac:dyDescent="0.2">
      <c r="A300" s="8">
        <v>3660</v>
      </c>
      <c r="B300" s="8">
        <v>264.36</v>
      </c>
      <c r="C300" s="8">
        <v>64420.9</v>
      </c>
      <c r="D300" s="8">
        <v>0.84892400000000001</v>
      </c>
      <c r="E300" s="8">
        <v>325.94400000000002</v>
      </c>
      <c r="F300" s="8">
        <v>1.6909E-5</v>
      </c>
      <c r="J300" s="21">
        <v>787</v>
      </c>
      <c r="K300" s="21">
        <v>283.03399999999999</v>
      </c>
      <c r="L300" s="21">
        <v>92221</v>
      </c>
      <c r="M300" s="21">
        <v>1.1350899999999999</v>
      </c>
      <c r="N300" s="21">
        <v>337.26</v>
      </c>
      <c r="O300" s="21">
        <v>1.7864100000000001E-5</v>
      </c>
    </row>
    <row r="301" spans="1:15" x14ac:dyDescent="0.2">
      <c r="A301" s="8">
        <v>3670</v>
      </c>
      <c r="B301" s="8">
        <v>264.29500000000002</v>
      </c>
      <c r="C301" s="8">
        <v>64337.7</v>
      </c>
      <c r="D301" s="8">
        <v>0.84803600000000001</v>
      </c>
      <c r="E301" s="8">
        <v>325.904</v>
      </c>
      <c r="F301" s="8">
        <v>1.69057E-5</v>
      </c>
      <c r="J301" s="20">
        <v>788</v>
      </c>
      <c r="K301" s="20">
        <v>283.02800000000002</v>
      </c>
      <c r="L301" s="20">
        <v>92209.9</v>
      </c>
      <c r="M301" s="20">
        <v>1.13497</v>
      </c>
      <c r="N301" s="20">
        <v>337.25599999999997</v>
      </c>
      <c r="O301" s="20">
        <v>1.78637E-5</v>
      </c>
    </row>
    <row r="302" spans="1:15" x14ac:dyDescent="0.2">
      <c r="A302" s="8">
        <v>3680</v>
      </c>
      <c r="B302" s="8">
        <v>264.23</v>
      </c>
      <c r="C302" s="8">
        <v>64254.5</v>
      </c>
      <c r="D302" s="8">
        <v>0.84714900000000004</v>
      </c>
      <c r="E302" s="8">
        <v>325.86399999999998</v>
      </c>
      <c r="F302" s="8">
        <v>1.6902299999999999E-5</v>
      </c>
      <c r="J302" s="21">
        <v>789</v>
      </c>
      <c r="K302" s="21">
        <v>283.02199999999999</v>
      </c>
      <c r="L302" s="21">
        <v>92198.7</v>
      </c>
      <c r="M302" s="21">
        <v>1.13486</v>
      </c>
      <c r="N302" s="21">
        <v>337.25200000000001</v>
      </c>
      <c r="O302" s="21">
        <v>1.7863399999999999E-5</v>
      </c>
    </row>
    <row r="303" spans="1:15" x14ac:dyDescent="0.2">
      <c r="A303" s="8">
        <v>3690</v>
      </c>
      <c r="B303" s="8">
        <v>264.16500000000002</v>
      </c>
      <c r="C303" s="8">
        <v>64171.5</v>
      </c>
      <c r="D303" s="8">
        <v>0.84626199999999996</v>
      </c>
      <c r="E303" s="8">
        <v>325.82400000000001</v>
      </c>
      <c r="F303" s="8">
        <v>1.6898899999999998E-5</v>
      </c>
      <c r="J303" s="20">
        <v>790</v>
      </c>
      <c r="K303" s="20">
        <v>283.01499999999999</v>
      </c>
      <c r="L303" s="20">
        <v>92187.6</v>
      </c>
      <c r="M303" s="20">
        <v>1.1347499999999999</v>
      </c>
      <c r="N303" s="20">
        <v>337.24799999999999</v>
      </c>
      <c r="O303" s="20">
        <v>1.7863099999999998E-5</v>
      </c>
    </row>
    <row r="304" spans="1:15" x14ac:dyDescent="0.2">
      <c r="A304" s="8">
        <v>3700</v>
      </c>
      <c r="B304" s="8">
        <v>264.10000000000002</v>
      </c>
      <c r="C304" s="8">
        <v>64088.6</v>
      </c>
      <c r="D304" s="8">
        <v>0.84537700000000005</v>
      </c>
      <c r="E304" s="8">
        <v>325.78399999999999</v>
      </c>
      <c r="F304" s="8">
        <v>1.6895500000000001E-5</v>
      </c>
      <c r="J304" s="21">
        <v>791</v>
      </c>
      <c r="K304" s="21">
        <v>283.00799999999998</v>
      </c>
      <c r="L304" s="21">
        <v>92176.5</v>
      </c>
      <c r="M304" s="21">
        <v>1.1346400000000001</v>
      </c>
      <c r="N304" s="21">
        <v>337.24400000000003</v>
      </c>
      <c r="O304" s="21">
        <v>1.7862800000000001E-5</v>
      </c>
    </row>
    <row r="305" spans="1:15" x14ac:dyDescent="0.2">
      <c r="A305" s="8">
        <v>3710</v>
      </c>
      <c r="B305" s="8">
        <v>264.03500000000003</v>
      </c>
      <c r="C305" s="8">
        <v>64005.7</v>
      </c>
      <c r="D305" s="8">
        <v>0.84449099999999999</v>
      </c>
      <c r="E305" s="8">
        <v>325.74400000000003</v>
      </c>
      <c r="F305" s="8">
        <v>1.6892200000000001E-5</v>
      </c>
      <c r="J305" s="20">
        <v>792</v>
      </c>
      <c r="K305" s="20">
        <v>283.00200000000001</v>
      </c>
      <c r="L305" s="20">
        <v>92165.4</v>
      </c>
      <c r="M305" s="20">
        <v>1.13453</v>
      </c>
      <c r="N305" s="20">
        <v>337.24099999999999</v>
      </c>
      <c r="O305" s="20">
        <v>1.78624E-5</v>
      </c>
    </row>
    <row r="306" spans="1:15" x14ac:dyDescent="0.2">
      <c r="A306" s="8">
        <v>3720</v>
      </c>
      <c r="B306" s="8">
        <v>263.97000000000003</v>
      </c>
      <c r="C306" s="8">
        <v>63922.9</v>
      </c>
      <c r="D306" s="8">
        <v>0.843607</v>
      </c>
      <c r="E306" s="8">
        <v>325.70299999999997</v>
      </c>
      <c r="F306" s="8">
        <v>1.68888E-5</v>
      </c>
      <c r="J306" s="21">
        <v>793</v>
      </c>
      <c r="K306" s="21">
        <v>282.995</v>
      </c>
      <c r="L306" s="21">
        <v>92154.2</v>
      </c>
      <c r="M306" s="21">
        <v>1.13442</v>
      </c>
      <c r="N306" s="21">
        <v>337.23700000000002</v>
      </c>
      <c r="O306" s="21">
        <v>1.78621E-5</v>
      </c>
    </row>
    <row r="307" spans="1:15" x14ac:dyDescent="0.2">
      <c r="A307" s="8">
        <v>3730</v>
      </c>
      <c r="B307" s="8">
        <v>263.90499999999997</v>
      </c>
      <c r="C307" s="8">
        <v>63840.2</v>
      </c>
      <c r="D307" s="8">
        <v>0.842723</v>
      </c>
      <c r="E307" s="8">
        <v>325.66300000000001</v>
      </c>
      <c r="F307" s="8">
        <v>1.6885399999999999E-5</v>
      </c>
      <c r="J307" s="20">
        <v>794</v>
      </c>
      <c r="K307" s="20">
        <v>282.98899999999998</v>
      </c>
      <c r="L307" s="20">
        <v>92143.1</v>
      </c>
      <c r="M307" s="20">
        <v>1.1343099999999999</v>
      </c>
      <c r="N307" s="20">
        <v>337.233</v>
      </c>
      <c r="O307" s="20">
        <v>1.7861799999999999E-5</v>
      </c>
    </row>
    <row r="308" spans="1:15" x14ac:dyDescent="0.2">
      <c r="A308" s="8">
        <v>3740</v>
      </c>
      <c r="B308" s="8">
        <v>263.83999999999997</v>
      </c>
      <c r="C308" s="8">
        <v>63757.599999999999</v>
      </c>
      <c r="D308" s="8">
        <v>0.84184000000000003</v>
      </c>
      <c r="E308" s="8">
        <v>325.62299999999999</v>
      </c>
      <c r="F308" s="8">
        <v>1.6881999999999999E-5</v>
      </c>
      <c r="J308" s="21">
        <v>795</v>
      </c>
      <c r="K308" s="21">
        <v>282.98200000000003</v>
      </c>
      <c r="L308" s="21">
        <v>92132</v>
      </c>
      <c r="M308" s="21">
        <v>1.1342000000000001</v>
      </c>
      <c r="N308" s="21">
        <v>337.22899999999998</v>
      </c>
      <c r="O308" s="21">
        <v>1.7861499999999998E-5</v>
      </c>
    </row>
    <row r="309" spans="1:15" x14ac:dyDescent="0.2">
      <c r="A309" s="8">
        <v>3750</v>
      </c>
      <c r="B309" s="8">
        <v>263.77499999999998</v>
      </c>
      <c r="C309" s="8">
        <v>63675.1</v>
      </c>
      <c r="D309" s="8">
        <v>0.84095799999999998</v>
      </c>
      <c r="E309" s="8">
        <v>325.58300000000003</v>
      </c>
      <c r="F309" s="8">
        <v>1.6878600000000001E-5</v>
      </c>
      <c r="J309" s="20">
        <v>796</v>
      </c>
      <c r="K309" s="20">
        <v>282.976</v>
      </c>
      <c r="L309" s="20">
        <v>92120.9</v>
      </c>
      <c r="M309" s="20">
        <v>1.13409</v>
      </c>
      <c r="N309" s="20">
        <v>337.22500000000002</v>
      </c>
      <c r="O309" s="20">
        <v>1.7861100000000001E-5</v>
      </c>
    </row>
    <row r="310" spans="1:15" x14ac:dyDescent="0.2">
      <c r="A310" s="8">
        <v>3760</v>
      </c>
      <c r="B310" s="8">
        <v>263.70999999999998</v>
      </c>
      <c r="C310" s="8">
        <v>63592.7</v>
      </c>
      <c r="D310" s="8">
        <v>0.84007600000000004</v>
      </c>
      <c r="E310" s="8">
        <v>325.54300000000001</v>
      </c>
      <c r="F310" s="8">
        <v>1.6875300000000001E-5</v>
      </c>
      <c r="J310" s="21">
        <v>797</v>
      </c>
      <c r="K310" s="21">
        <v>282.96899999999999</v>
      </c>
      <c r="L310" s="21">
        <v>92109.7</v>
      </c>
      <c r="M310" s="21">
        <v>1.13398</v>
      </c>
      <c r="N310" s="21">
        <v>337.221</v>
      </c>
      <c r="O310" s="21">
        <v>1.78608E-5</v>
      </c>
    </row>
    <row r="311" spans="1:15" x14ac:dyDescent="0.2">
      <c r="A311" s="8">
        <v>3770</v>
      </c>
      <c r="B311" s="8">
        <v>263.64499999999998</v>
      </c>
      <c r="C311" s="8">
        <v>63510.400000000001</v>
      </c>
      <c r="D311" s="8">
        <v>0.83919600000000005</v>
      </c>
      <c r="E311" s="8">
        <v>325.50299999999999</v>
      </c>
      <c r="F311" s="8">
        <v>1.68719E-5</v>
      </c>
      <c r="J311" s="20">
        <v>798</v>
      </c>
      <c r="K311" s="20">
        <v>282.96300000000002</v>
      </c>
      <c r="L311" s="20">
        <v>92098.6</v>
      </c>
      <c r="M311" s="20">
        <v>1.1338699999999999</v>
      </c>
      <c r="N311" s="20">
        <v>337.21699999999998</v>
      </c>
      <c r="O311" s="20">
        <v>1.78605E-5</v>
      </c>
    </row>
    <row r="312" spans="1:15" x14ac:dyDescent="0.2">
      <c r="A312" s="8">
        <v>3780</v>
      </c>
      <c r="B312" s="8">
        <v>263.58</v>
      </c>
      <c r="C312" s="8">
        <v>63428.1</v>
      </c>
      <c r="D312" s="8">
        <v>0.83831500000000003</v>
      </c>
      <c r="E312" s="8">
        <v>325.46300000000002</v>
      </c>
      <c r="F312" s="8">
        <v>1.68685E-5</v>
      </c>
      <c r="J312" s="21">
        <v>799</v>
      </c>
      <c r="K312" s="21">
        <v>282.95699999999999</v>
      </c>
      <c r="L312" s="21">
        <v>92087.5</v>
      </c>
      <c r="M312" s="21">
        <v>1.13375</v>
      </c>
      <c r="N312" s="21">
        <v>337.21300000000002</v>
      </c>
      <c r="O312" s="21">
        <v>1.7860099999999999E-5</v>
      </c>
    </row>
    <row r="313" spans="1:15" x14ac:dyDescent="0.2">
      <c r="A313" s="8">
        <v>3790</v>
      </c>
      <c r="B313" s="8">
        <v>263.51499999999999</v>
      </c>
      <c r="C313" s="8">
        <v>63345.9</v>
      </c>
      <c r="D313" s="8">
        <v>0.83743599999999996</v>
      </c>
      <c r="E313" s="8">
        <v>325.423</v>
      </c>
      <c r="F313" s="8">
        <v>1.6865099999999999E-5</v>
      </c>
      <c r="J313" s="20">
        <v>800</v>
      </c>
      <c r="K313" s="20">
        <v>282.95</v>
      </c>
      <c r="L313" s="20">
        <v>92076.4</v>
      </c>
      <c r="M313" s="20">
        <v>1.13364</v>
      </c>
      <c r="N313" s="20">
        <v>337.21</v>
      </c>
      <c r="O313" s="20">
        <v>1.7859800000000001E-5</v>
      </c>
    </row>
    <row r="314" spans="1:15" x14ac:dyDescent="0.2">
      <c r="A314" s="8">
        <v>3800</v>
      </c>
      <c r="B314" s="8">
        <v>263.45</v>
      </c>
      <c r="C314" s="8">
        <v>63263.9</v>
      </c>
      <c r="D314" s="8">
        <v>0.836557</v>
      </c>
      <c r="E314" s="8">
        <v>325.38200000000001</v>
      </c>
      <c r="F314" s="8">
        <v>1.6861700000000002E-5</v>
      </c>
      <c r="J314" s="21">
        <v>801</v>
      </c>
      <c r="K314" s="21">
        <v>282.94299999999998</v>
      </c>
      <c r="L314" s="21">
        <v>92065.3</v>
      </c>
      <c r="M314" s="21">
        <v>1.1335299999999999</v>
      </c>
      <c r="N314" s="21">
        <v>337.20600000000002</v>
      </c>
      <c r="O314" s="21">
        <v>1.7859500000000001E-5</v>
      </c>
    </row>
    <row r="315" spans="1:15" x14ac:dyDescent="0.2">
      <c r="A315" s="8">
        <v>3810</v>
      </c>
      <c r="B315" s="8">
        <v>263.38499999999999</v>
      </c>
      <c r="C315" s="8">
        <v>63181.9</v>
      </c>
      <c r="D315" s="8">
        <v>0.83567899999999995</v>
      </c>
      <c r="E315" s="8">
        <v>325.34199999999998</v>
      </c>
      <c r="F315" s="8">
        <v>1.6858400000000001E-5</v>
      </c>
      <c r="J315" s="20">
        <v>802</v>
      </c>
      <c r="K315" s="20">
        <v>282.93700000000001</v>
      </c>
      <c r="L315" s="20">
        <v>92054.2</v>
      </c>
      <c r="M315" s="20">
        <v>1.1334200000000001</v>
      </c>
      <c r="N315" s="20">
        <v>337.202</v>
      </c>
      <c r="O315" s="20">
        <v>1.78592E-5</v>
      </c>
    </row>
    <row r="316" spans="1:15" x14ac:dyDescent="0.2">
      <c r="A316" s="8">
        <v>3820</v>
      </c>
      <c r="B316" s="8">
        <v>263.32</v>
      </c>
      <c r="C316" s="8">
        <v>63100</v>
      </c>
      <c r="D316" s="8">
        <v>0.83480200000000004</v>
      </c>
      <c r="E316" s="8">
        <v>325.30200000000002</v>
      </c>
      <c r="F316" s="8">
        <v>1.6855E-5</v>
      </c>
      <c r="J316" s="21">
        <v>803</v>
      </c>
      <c r="K316" s="21">
        <v>282.93</v>
      </c>
      <c r="L316" s="21">
        <v>92043</v>
      </c>
      <c r="M316" s="21">
        <v>1.13331</v>
      </c>
      <c r="N316" s="21">
        <v>337.19799999999998</v>
      </c>
      <c r="O316" s="21">
        <v>1.7858799999999999E-5</v>
      </c>
    </row>
    <row r="317" spans="1:15" x14ac:dyDescent="0.2">
      <c r="A317" s="8">
        <v>3830</v>
      </c>
      <c r="B317" s="8">
        <v>263.255</v>
      </c>
      <c r="C317" s="8">
        <v>63018.1</v>
      </c>
      <c r="D317" s="8">
        <v>0.83392500000000003</v>
      </c>
      <c r="E317" s="8">
        <v>325.262</v>
      </c>
      <c r="F317" s="8">
        <v>1.68516E-5</v>
      </c>
      <c r="J317" s="20">
        <v>804</v>
      </c>
      <c r="K317" s="20">
        <v>282.92399999999998</v>
      </c>
      <c r="L317" s="20">
        <v>92031.9</v>
      </c>
      <c r="M317" s="20">
        <v>1.1332</v>
      </c>
      <c r="N317" s="20">
        <v>337.19400000000002</v>
      </c>
      <c r="O317" s="20">
        <v>1.7858499999999999E-5</v>
      </c>
    </row>
    <row r="318" spans="1:15" x14ac:dyDescent="0.2">
      <c r="A318" s="8">
        <v>3840</v>
      </c>
      <c r="B318" s="8">
        <v>263.19</v>
      </c>
      <c r="C318" s="8">
        <v>62936.4</v>
      </c>
      <c r="D318" s="8">
        <v>0.83304900000000004</v>
      </c>
      <c r="E318" s="8">
        <v>325.22199999999998</v>
      </c>
      <c r="F318" s="8">
        <v>1.6848199999999999E-5</v>
      </c>
      <c r="J318" s="21">
        <v>805</v>
      </c>
      <c r="K318" s="21">
        <v>282.91699999999997</v>
      </c>
      <c r="L318" s="21">
        <v>92020.800000000003</v>
      </c>
      <c r="M318" s="21">
        <v>1.1330899999999999</v>
      </c>
      <c r="N318" s="21">
        <v>337.19</v>
      </c>
      <c r="O318" s="21">
        <v>1.7858200000000001E-5</v>
      </c>
    </row>
    <row r="319" spans="1:15" x14ac:dyDescent="0.2">
      <c r="A319" s="8">
        <v>3850</v>
      </c>
      <c r="B319" s="8">
        <v>263.125</v>
      </c>
      <c r="C319" s="8">
        <v>62854.7</v>
      </c>
      <c r="D319" s="8">
        <v>0.83217399999999997</v>
      </c>
      <c r="E319" s="8">
        <v>325.18200000000002</v>
      </c>
      <c r="F319" s="8">
        <v>1.6844799999999998E-5</v>
      </c>
      <c r="J319" s="20">
        <v>806</v>
      </c>
      <c r="K319" s="20">
        <v>282.911</v>
      </c>
      <c r="L319" s="20">
        <v>92009.7</v>
      </c>
      <c r="M319" s="20">
        <v>1.1329800000000001</v>
      </c>
      <c r="N319" s="20">
        <v>337.18599999999998</v>
      </c>
      <c r="O319" s="20">
        <v>1.7857900000000001E-5</v>
      </c>
    </row>
    <row r="320" spans="1:15" x14ac:dyDescent="0.2">
      <c r="A320" s="8">
        <v>3860</v>
      </c>
      <c r="B320" s="8">
        <v>263.06</v>
      </c>
      <c r="C320" s="8">
        <v>62773.2</v>
      </c>
      <c r="D320" s="8">
        <v>0.83129900000000001</v>
      </c>
      <c r="E320" s="8">
        <v>325.142</v>
      </c>
      <c r="F320" s="8">
        <v>1.6841400000000001E-5</v>
      </c>
      <c r="J320" s="21">
        <v>807</v>
      </c>
      <c r="K320" s="21">
        <v>282.904</v>
      </c>
      <c r="L320" s="21">
        <v>91998.6</v>
      </c>
      <c r="M320" s="21">
        <v>1.13287</v>
      </c>
      <c r="N320" s="21">
        <v>337.18200000000002</v>
      </c>
      <c r="O320" s="21">
        <v>1.78575E-5</v>
      </c>
    </row>
    <row r="321" spans="1:15" x14ac:dyDescent="0.2">
      <c r="A321" s="8">
        <v>3870</v>
      </c>
      <c r="B321" s="8">
        <v>262.995</v>
      </c>
      <c r="C321" s="8">
        <v>62691.7</v>
      </c>
      <c r="D321" s="8">
        <v>0.83042499999999997</v>
      </c>
      <c r="E321" s="8">
        <v>325.101</v>
      </c>
      <c r="F321" s="8">
        <v>1.6838E-5</v>
      </c>
      <c r="J321" s="20">
        <v>808</v>
      </c>
      <c r="K321" s="20">
        <v>282.89800000000002</v>
      </c>
      <c r="L321" s="20">
        <v>91987.5</v>
      </c>
      <c r="M321" s="20">
        <v>1.13276</v>
      </c>
      <c r="N321" s="20">
        <v>337.17899999999997</v>
      </c>
      <c r="O321" s="20">
        <v>1.7857199999999999E-5</v>
      </c>
    </row>
    <row r="322" spans="1:15" x14ac:dyDescent="0.2">
      <c r="A322" s="8">
        <v>3880</v>
      </c>
      <c r="B322" s="8">
        <v>262.93</v>
      </c>
      <c r="C322" s="8">
        <v>62610.3</v>
      </c>
      <c r="D322" s="8">
        <v>0.82955199999999996</v>
      </c>
      <c r="E322" s="8">
        <v>325.06099999999998</v>
      </c>
      <c r="F322" s="8">
        <v>1.68347E-5</v>
      </c>
      <c r="J322" s="21">
        <v>809</v>
      </c>
      <c r="K322" s="21">
        <v>282.89100000000002</v>
      </c>
      <c r="L322" s="21">
        <v>91976.4</v>
      </c>
      <c r="M322" s="21">
        <v>1.1326499999999999</v>
      </c>
      <c r="N322" s="21">
        <v>337.17500000000001</v>
      </c>
      <c r="O322" s="21">
        <v>1.7856899999999998E-5</v>
      </c>
    </row>
    <row r="323" spans="1:15" x14ac:dyDescent="0.2">
      <c r="A323" s="8">
        <v>3890</v>
      </c>
      <c r="B323" s="8">
        <v>262.86500000000001</v>
      </c>
      <c r="C323" s="8">
        <v>62529</v>
      </c>
      <c r="D323" s="8">
        <v>0.82867999999999997</v>
      </c>
      <c r="E323" s="8">
        <v>325.02100000000002</v>
      </c>
      <c r="F323" s="8">
        <v>1.6831299999999999E-5</v>
      </c>
      <c r="J323" s="20">
        <v>810</v>
      </c>
      <c r="K323" s="20">
        <v>282.88499999999999</v>
      </c>
      <c r="L323" s="20">
        <v>91965.3</v>
      </c>
      <c r="M323" s="20">
        <v>1.1325400000000001</v>
      </c>
      <c r="N323" s="20">
        <v>337.17099999999999</v>
      </c>
      <c r="O323" s="20">
        <v>1.7856500000000001E-5</v>
      </c>
    </row>
    <row r="324" spans="1:15" x14ac:dyDescent="0.2">
      <c r="A324" s="8">
        <v>3900</v>
      </c>
      <c r="B324" s="8">
        <v>262.8</v>
      </c>
      <c r="C324" s="8">
        <v>62447.8</v>
      </c>
      <c r="D324" s="8">
        <v>0.82780799999999999</v>
      </c>
      <c r="E324" s="8">
        <v>324.98099999999999</v>
      </c>
      <c r="F324" s="8">
        <v>1.6827899999999999E-5</v>
      </c>
      <c r="J324" s="21">
        <v>811</v>
      </c>
      <c r="K324" s="21">
        <v>282.87799999999999</v>
      </c>
      <c r="L324" s="21">
        <v>91954.2</v>
      </c>
      <c r="M324" s="21">
        <v>1.13243</v>
      </c>
      <c r="N324" s="21">
        <v>337.16699999999997</v>
      </c>
      <c r="O324" s="21">
        <v>1.78562E-5</v>
      </c>
    </row>
    <row r="325" spans="1:15" x14ac:dyDescent="0.2">
      <c r="A325" s="8">
        <v>3910</v>
      </c>
      <c r="B325" s="8">
        <v>262.73500000000001</v>
      </c>
      <c r="C325" s="8">
        <v>62366.6</v>
      </c>
      <c r="D325" s="8">
        <v>0.82693700000000003</v>
      </c>
      <c r="E325" s="8">
        <v>324.94099999999997</v>
      </c>
      <c r="F325" s="8">
        <v>1.6824500000000001E-5</v>
      </c>
      <c r="J325" s="20">
        <v>812</v>
      </c>
      <c r="K325" s="20">
        <v>282.87200000000001</v>
      </c>
      <c r="L325" s="20">
        <v>91943.1</v>
      </c>
      <c r="M325" s="20">
        <v>1.1323099999999999</v>
      </c>
      <c r="N325" s="20">
        <v>337.16300000000001</v>
      </c>
      <c r="O325" s="20">
        <v>1.78559E-5</v>
      </c>
    </row>
    <row r="326" spans="1:15" x14ac:dyDescent="0.2">
      <c r="A326" s="8">
        <v>3920</v>
      </c>
      <c r="B326" s="8">
        <v>262.67</v>
      </c>
      <c r="C326" s="8">
        <v>62285.599999999999</v>
      </c>
      <c r="D326" s="8">
        <v>0.826067</v>
      </c>
      <c r="E326" s="8">
        <v>324.89999999999998</v>
      </c>
      <c r="F326" s="8">
        <v>1.6821100000000001E-5</v>
      </c>
      <c r="J326" s="21">
        <v>813</v>
      </c>
      <c r="K326" s="21">
        <v>282.86500000000001</v>
      </c>
      <c r="L326" s="21">
        <v>91932</v>
      </c>
      <c r="M326" s="21">
        <v>1.1322000000000001</v>
      </c>
      <c r="N326" s="21">
        <v>337.15899999999999</v>
      </c>
      <c r="O326" s="21">
        <v>1.7855599999999999E-5</v>
      </c>
    </row>
    <row r="327" spans="1:15" x14ac:dyDescent="0.2">
      <c r="A327" s="8">
        <v>3930</v>
      </c>
      <c r="B327" s="8">
        <v>262.60500000000002</v>
      </c>
      <c r="C327" s="8">
        <v>62204.6</v>
      </c>
      <c r="D327" s="8">
        <v>0.82519699999999996</v>
      </c>
      <c r="E327" s="8">
        <v>324.86</v>
      </c>
      <c r="F327" s="8">
        <v>1.68177E-5</v>
      </c>
      <c r="J327" s="20">
        <v>814</v>
      </c>
      <c r="K327" s="20">
        <v>282.85899999999998</v>
      </c>
      <c r="L327" s="20">
        <v>91920.9</v>
      </c>
      <c r="M327" s="20">
        <v>1.13209</v>
      </c>
      <c r="N327" s="20">
        <v>337.15499999999997</v>
      </c>
      <c r="O327" s="20">
        <v>1.7855200000000001E-5</v>
      </c>
    </row>
    <row r="328" spans="1:15" x14ac:dyDescent="0.2">
      <c r="A328" s="8">
        <v>3940</v>
      </c>
      <c r="B328" s="8">
        <v>262.54000000000002</v>
      </c>
      <c r="C328" s="8">
        <v>62123.7</v>
      </c>
      <c r="D328" s="8">
        <v>0.82432799999999995</v>
      </c>
      <c r="E328" s="8">
        <v>324.82</v>
      </c>
      <c r="F328" s="8">
        <v>1.6814299999999999E-5</v>
      </c>
      <c r="J328" s="21">
        <v>815</v>
      </c>
      <c r="K328" s="21">
        <v>282.85199999999998</v>
      </c>
      <c r="L328" s="21">
        <v>91909.8</v>
      </c>
      <c r="M328" s="21">
        <v>1.13198</v>
      </c>
      <c r="N328" s="21">
        <v>337.15100000000001</v>
      </c>
      <c r="O328" s="21">
        <v>1.7854900000000001E-5</v>
      </c>
    </row>
    <row r="329" spans="1:15" x14ac:dyDescent="0.2">
      <c r="A329" s="8">
        <v>3950</v>
      </c>
      <c r="B329" s="8">
        <v>262.47500000000002</v>
      </c>
      <c r="C329" s="8">
        <v>62042.9</v>
      </c>
      <c r="D329" s="8">
        <v>0.82345999999999997</v>
      </c>
      <c r="E329" s="8">
        <v>324.77999999999997</v>
      </c>
      <c r="F329" s="8">
        <v>1.6810999999999999E-5</v>
      </c>
      <c r="J329" s="20">
        <v>816</v>
      </c>
      <c r="K329" s="20">
        <v>282.846</v>
      </c>
      <c r="L329" s="20">
        <v>91898.7</v>
      </c>
      <c r="M329" s="20">
        <v>1.1318699999999999</v>
      </c>
      <c r="N329" s="20">
        <v>337.14800000000002</v>
      </c>
      <c r="O329" s="20">
        <v>1.78546E-5</v>
      </c>
    </row>
    <row r="330" spans="1:15" x14ac:dyDescent="0.2">
      <c r="A330" s="8">
        <v>3960</v>
      </c>
      <c r="B330" s="8">
        <v>262.41000000000003</v>
      </c>
      <c r="C330" s="8">
        <v>61962.2</v>
      </c>
      <c r="D330" s="8">
        <v>0.82259300000000002</v>
      </c>
      <c r="E330" s="8">
        <v>324.74</v>
      </c>
      <c r="F330" s="8">
        <v>1.6807600000000002E-5</v>
      </c>
      <c r="J330" s="21">
        <v>817</v>
      </c>
      <c r="K330" s="21">
        <v>282.839</v>
      </c>
      <c r="L330" s="21">
        <v>91887.6</v>
      </c>
      <c r="M330" s="21">
        <v>1.1317600000000001</v>
      </c>
      <c r="N330" s="21">
        <v>337.14400000000001</v>
      </c>
      <c r="O330" s="21">
        <v>1.7854299999999999E-5</v>
      </c>
    </row>
    <row r="331" spans="1:15" x14ac:dyDescent="0.2">
      <c r="A331" s="8">
        <v>3970</v>
      </c>
      <c r="B331" s="8">
        <v>262.34500000000003</v>
      </c>
      <c r="C331" s="8">
        <v>61881.599999999999</v>
      </c>
      <c r="D331" s="8">
        <v>0.82172599999999996</v>
      </c>
      <c r="E331" s="8">
        <v>324.69900000000001</v>
      </c>
      <c r="F331" s="8">
        <v>1.6804200000000001E-5</v>
      </c>
      <c r="J331" s="20">
        <v>818</v>
      </c>
      <c r="K331" s="20">
        <v>282.83300000000003</v>
      </c>
      <c r="L331" s="20">
        <v>91876.5</v>
      </c>
      <c r="M331" s="20">
        <v>1.13165</v>
      </c>
      <c r="N331" s="20">
        <v>337.14</v>
      </c>
      <c r="O331" s="20">
        <v>1.7853899999999999E-5</v>
      </c>
    </row>
    <row r="332" spans="1:15" x14ac:dyDescent="0.2">
      <c r="A332" s="8">
        <v>3980</v>
      </c>
      <c r="B332" s="8">
        <v>262.27999999999997</v>
      </c>
      <c r="C332" s="8">
        <v>61801.1</v>
      </c>
      <c r="D332" s="8">
        <v>0.82086000000000003</v>
      </c>
      <c r="E332" s="8">
        <v>324.65899999999999</v>
      </c>
      <c r="F332" s="8">
        <v>1.68008E-5</v>
      </c>
      <c r="J332" s="21">
        <v>819</v>
      </c>
      <c r="K332" s="21">
        <v>282.82600000000002</v>
      </c>
      <c r="L332" s="21">
        <v>91865.4</v>
      </c>
      <c r="M332" s="21">
        <v>1.13154</v>
      </c>
      <c r="N332" s="21">
        <v>337.13600000000002</v>
      </c>
      <c r="O332" s="21">
        <v>1.7853600000000001E-5</v>
      </c>
    </row>
    <row r="333" spans="1:15" x14ac:dyDescent="0.2">
      <c r="A333" s="8">
        <v>3990</v>
      </c>
      <c r="B333" s="8">
        <v>262.21499999999997</v>
      </c>
      <c r="C333" s="8">
        <v>61720.6</v>
      </c>
      <c r="D333" s="8">
        <v>0.819994</v>
      </c>
      <c r="E333" s="8">
        <v>324.61900000000003</v>
      </c>
      <c r="F333" s="8">
        <v>1.6797399999999999E-5</v>
      </c>
      <c r="J333" s="20">
        <v>820</v>
      </c>
      <c r="K333" s="20">
        <v>282.82</v>
      </c>
      <c r="L333" s="20">
        <v>91854.3</v>
      </c>
      <c r="M333" s="20">
        <v>1.1314299999999999</v>
      </c>
      <c r="N333" s="20">
        <v>337.13200000000001</v>
      </c>
      <c r="O333" s="20">
        <v>1.7853300000000001E-5</v>
      </c>
    </row>
    <row r="334" spans="1:15" x14ac:dyDescent="0.2">
      <c r="A334" s="8">
        <v>4000</v>
      </c>
      <c r="B334" s="8">
        <v>262.14999999999998</v>
      </c>
      <c r="C334" s="8">
        <v>61640.2</v>
      </c>
      <c r="D334" s="8">
        <v>0.819129</v>
      </c>
      <c r="E334" s="8">
        <v>324.57900000000001</v>
      </c>
      <c r="F334" s="8">
        <v>1.6793999999999999E-5</v>
      </c>
      <c r="J334" s="21">
        <v>821</v>
      </c>
      <c r="K334" s="21">
        <v>282.81299999999999</v>
      </c>
      <c r="L334" s="21">
        <v>91843.199999999997</v>
      </c>
      <c r="M334" s="21">
        <v>1.1313200000000001</v>
      </c>
      <c r="N334" s="21">
        <v>337.12799999999999</v>
      </c>
      <c r="O334" s="21">
        <v>1.78529E-5</v>
      </c>
    </row>
    <row r="335" spans="1:15" x14ac:dyDescent="0.2">
      <c r="J335" s="20">
        <v>822</v>
      </c>
      <c r="K335" s="20">
        <v>282.80700000000002</v>
      </c>
      <c r="L335" s="20">
        <v>91832.1</v>
      </c>
      <c r="M335" s="20">
        <v>1.13121</v>
      </c>
      <c r="N335" s="20">
        <v>337.12400000000002</v>
      </c>
      <c r="O335" s="20">
        <v>1.7852599999999999E-5</v>
      </c>
    </row>
    <row r="336" spans="1:15" x14ac:dyDescent="0.2">
      <c r="J336" s="21">
        <v>823</v>
      </c>
      <c r="K336" s="21">
        <v>282.8</v>
      </c>
      <c r="L336" s="21">
        <v>91821</v>
      </c>
      <c r="M336" s="21">
        <v>1.1311</v>
      </c>
      <c r="N336" s="21">
        <v>337.12</v>
      </c>
      <c r="O336" s="21">
        <v>1.7852299999999998E-5</v>
      </c>
    </row>
    <row r="337" spans="10:15" x14ac:dyDescent="0.2">
      <c r="J337" s="20">
        <v>824</v>
      </c>
      <c r="K337" s="20">
        <v>282.79399999999998</v>
      </c>
      <c r="L337" s="20">
        <v>91809.9</v>
      </c>
      <c r="M337" s="20">
        <v>1.1309899999999999</v>
      </c>
      <c r="N337" s="20">
        <v>337.11700000000002</v>
      </c>
      <c r="O337" s="20">
        <v>1.7852000000000001E-5</v>
      </c>
    </row>
    <row r="338" spans="10:15" x14ac:dyDescent="0.2">
      <c r="J338" s="21">
        <v>825</v>
      </c>
      <c r="K338" s="21">
        <v>282.78699999999998</v>
      </c>
      <c r="L338" s="21">
        <v>91798.8</v>
      </c>
      <c r="M338" s="21">
        <v>1.1308800000000001</v>
      </c>
      <c r="N338" s="21">
        <v>337.113</v>
      </c>
      <c r="O338" s="21">
        <v>1.78516E-5</v>
      </c>
    </row>
    <row r="339" spans="10:15" x14ac:dyDescent="0.2">
      <c r="J339" s="20">
        <v>826</v>
      </c>
      <c r="K339" s="20">
        <v>282.78100000000001</v>
      </c>
      <c r="L339" s="20">
        <v>91787.7</v>
      </c>
      <c r="M339" s="20">
        <v>1.1307700000000001</v>
      </c>
      <c r="N339" s="20">
        <v>337.10899999999998</v>
      </c>
      <c r="O339" s="20">
        <v>1.78513E-5</v>
      </c>
    </row>
    <row r="340" spans="10:15" x14ac:dyDescent="0.2">
      <c r="J340" s="21">
        <v>827</v>
      </c>
      <c r="K340" s="21">
        <v>282.774</v>
      </c>
      <c r="L340" s="21">
        <v>91776.6</v>
      </c>
      <c r="M340" s="21">
        <v>1.1306499999999999</v>
      </c>
      <c r="N340" s="21">
        <v>337.10500000000002</v>
      </c>
      <c r="O340" s="21">
        <v>1.7850999999999999E-5</v>
      </c>
    </row>
    <row r="341" spans="10:15" x14ac:dyDescent="0.2">
      <c r="J341" s="20">
        <v>828</v>
      </c>
      <c r="K341" s="20">
        <v>282.76799999999997</v>
      </c>
      <c r="L341" s="20">
        <v>91765.5</v>
      </c>
      <c r="M341" s="20">
        <v>1.1305400000000001</v>
      </c>
      <c r="N341" s="20">
        <v>337.101</v>
      </c>
      <c r="O341" s="20">
        <v>1.7850699999999998E-5</v>
      </c>
    </row>
    <row r="342" spans="10:15" x14ac:dyDescent="0.2">
      <c r="J342" s="21">
        <v>829</v>
      </c>
      <c r="K342" s="21">
        <v>282.76100000000002</v>
      </c>
      <c r="L342" s="21">
        <v>91754.4</v>
      </c>
      <c r="M342" s="21">
        <v>1.13043</v>
      </c>
      <c r="N342" s="21">
        <v>337.09699999999998</v>
      </c>
      <c r="O342" s="21">
        <v>1.7850300000000001E-5</v>
      </c>
    </row>
    <row r="343" spans="10:15" x14ac:dyDescent="0.2">
      <c r="J343" s="20">
        <v>830</v>
      </c>
      <c r="K343" s="20">
        <v>282.755</v>
      </c>
      <c r="L343" s="20">
        <v>91743.4</v>
      </c>
      <c r="M343" s="20">
        <v>1.13032</v>
      </c>
      <c r="N343" s="20">
        <v>337.09300000000002</v>
      </c>
      <c r="O343" s="20">
        <v>1.785E-5</v>
      </c>
    </row>
    <row r="344" spans="10:15" x14ac:dyDescent="0.2">
      <c r="J344" s="21">
        <v>831</v>
      </c>
      <c r="K344" s="21">
        <v>282.74799999999999</v>
      </c>
      <c r="L344" s="21">
        <v>91732.3</v>
      </c>
      <c r="M344" s="21">
        <v>1.1302099999999999</v>
      </c>
      <c r="N344" s="21">
        <v>337.089</v>
      </c>
      <c r="O344" s="21">
        <v>1.78497E-5</v>
      </c>
    </row>
    <row r="345" spans="10:15" x14ac:dyDescent="0.2">
      <c r="J345" s="20">
        <v>832</v>
      </c>
      <c r="K345" s="20">
        <v>282.74200000000002</v>
      </c>
      <c r="L345" s="20">
        <v>91721.2</v>
      </c>
      <c r="M345" s="20">
        <v>1.1301000000000001</v>
      </c>
      <c r="N345" s="20">
        <v>337.08600000000001</v>
      </c>
      <c r="O345" s="20">
        <v>1.7849299999999999E-5</v>
      </c>
    </row>
    <row r="346" spans="10:15" x14ac:dyDescent="0.2">
      <c r="J346" s="21">
        <v>833</v>
      </c>
      <c r="K346" s="21">
        <v>282.73599999999999</v>
      </c>
      <c r="L346" s="21">
        <v>91710.1</v>
      </c>
      <c r="M346" s="21">
        <v>1.12999</v>
      </c>
      <c r="N346" s="21">
        <v>337.08199999999999</v>
      </c>
      <c r="O346" s="21">
        <v>1.7849000000000001E-5</v>
      </c>
    </row>
    <row r="347" spans="10:15" x14ac:dyDescent="0.2">
      <c r="J347" s="20">
        <v>834</v>
      </c>
      <c r="K347" s="20">
        <v>282.72899999999998</v>
      </c>
      <c r="L347" s="20">
        <v>91699</v>
      </c>
      <c r="M347" s="20">
        <v>1.12988</v>
      </c>
      <c r="N347" s="20">
        <v>337.07799999999997</v>
      </c>
      <c r="O347" s="20">
        <v>1.7848700000000001E-5</v>
      </c>
    </row>
    <row r="348" spans="10:15" x14ac:dyDescent="0.2">
      <c r="J348" s="21">
        <v>835</v>
      </c>
      <c r="K348" s="21">
        <v>282.72199999999998</v>
      </c>
      <c r="L348" s="21">
        <v>91688</v>
      </c>
      <c r="M348" s="21">
        <v>1.1297699999999999</v>
      </c>
      <c r="N348" s="21">
        <v>337.07400000000001</v>
      </c>
      <c r="O348" s="21">
        <v>1.78484E-5</v>
      </c>
    </row>
    <row r="349" spans="10:15" x14ac:dyDescent="0.2">
      <c r="J349" s="20">
        <v>836</v>
      </c>
      <c r="K349" s="20">
        <v>282.71600000000001</v>
      </c>
      <c r="L349" s="20">
        <v>91676.9</v>
      </c>
      <c r="M349" s="20">
        <v>1.1296600000000001</v>
      </c>
      <c r="N349" s="20">
        <v>337.07</v>
      </c>
      <c r="O349" s="20">
        <v>1.7847999999999999E-5</v>
      </c>
    </row>
    <row r="350" spans="10:15" x14ac:dyDescent="0.2">
      <c r="J350" s="21">
        <v>837</v>
      </c>
      <c r="K350" s="21">
        <v>282.709</v>
      </c>
      <c r="L350" s="21">
        <v>91665.8</v>
      </c>
      <c r="M350" s="21">
        <v>1.1295500000000001</v>
      </c>
      <c r="N350" s="21">
        <v>337.06599999999997</v>
      </c>
      <c r="O350" s="21">
        <v>1.7847699999999999E-5</v>
      </c>
    </row>
    <row r="351" spans="10:15" x14ac:dyDescent="0.2">
      <c r="J351" s="20">
        <v>838</v>
      </c>
      <c r="K351" s="20">
        <v>282.70299999999997</v>
      </c>
      <c r="L351" s="20">
        <v>91654.7</v>
      </c>
      <c r="M351" s="20">
        <v>1.12944</v>
      </c>
      <c r="N351" s="20">
        <v>337.06200000000001</v>
      </c>
      <c r="O351" s="20">
        <v>1.7847400000000001E-5</v>
      </c>
    </row>
    <row r="352" spans="10:15" x14ac:dyDescent="0.2">
      <c r="J352" s="21">
        <v>839</v>
      </c>
      <c r="K352" s="21">
        <v>282.69600000000003</v>
      </c>
      <c r="L352" s="21">
        <v>91643.6</v>
      </c>
      <c r="M352" s="21">
        <v>1.1293299999999999</v>
      </c>
      <c r="N352" s="21">
        <v>337.05799999999999</v>
      </c>
      <c r="O352" s="21">
        <v>1.7847100000000001E-5</v>
      </c>
    </row>
    <row r="353" spans="10:15" x14ac:dyDescent="0.2">
      <c r="J353" s="20">
        <v>840</v>
      </c>
      <c r="K353" s="20">
        <v>282.69</v>
      </c>
      <c r="L353" s="20">
        <v>91632.6</v>
      </c>
      <c r="M353" s="20">
        <v>1.1292199999999999</v>
      </c>
      <c r="N353" s="20">
        <v>337.05500000000001</v>
      </c>
      <c r="O353" s="20">
        <v>1.78467E-5</v>
      </c>
    </row>
    <row r="354" spans="10:15" x14ac:dyDescent="0.2">
      <c r="J354" s="21">
        <v>841</v>
      </c>
      <c r="K354" s="21">
        <v>282.68299999999999</v>
      </c>
      <c r="L354" s="21">
        <v>91621.5</v>
      </c>
      <c r="M354" s="21">
        <v>1.1291100000000001</v>
      </c>
      <c r="N354" s="21">
        <v>337.05099999999999</v>
      </c>
      <c r="O354" s="21">
        <v>1.7846399999999999E-5</v>
      </c>
    </row>
    <row r="355" spans="10:15" x14ac:dyDescent="0.2">
      <c r="J355" s="20">
        <v>842</v>
      </c>
      <c r="K355" s="20">
        <v>282.67700000000002</v>
      </c>
      <c r="L355" s="20">
        <v>91610.4</v>
      </c>
      <c r="M355" s="20">
        <v>1.129</v>
      </c>
      <c r="N355" s="20">
        <v>337.04700000000003</v>
      </c>
      <c r="O355" s="20">
        <v>1.7846099999999998E-5</v>
      </c>
    </row>
    <row r="356" spans="10:15" x14ac:dyDescent="0.2">
      <c r="J356" s="21">
        <v>843</v>
      </c>
      <c r="K356" s="21">
        <v>282.67099999999999</v>
      </c>
      <c r="L356" s="21">
        <v>91599.4</v>
      </c>
      <c r="M356" s="21">
        <v>1.1288899999999999</v>
      </c>
      <c r="N356" s="21">
        <v>337.04300000000001</v>
      </c>
      <c r="O356" s="21">
        <v>1.7845700000000001E-5</v>
      </c>
    </row>
    <row r="357" spans="10:15" x14ac:dyDescent="0.2">
      <c r="J357" s="20">
        <v>844</v>
      </c>
      <c r="K357" s="20">
        <v>282.66399999999999</v>
      </c>
      <c r="L357" s="20">
        <v>91588.3</v>
      </c>
      <c r="M357" s="20">
        <v>1.1287799999999999</v>
      </c>
      <c r="N357" s="20">
        <v>337.03899999999999</v>
      </c>
      <c r="O357" s="20">
        <v>1.78454E-5</v>
      </c>
    </row>
    <row r="358" spans="10:15" x14ac:dyDescent="0.2">
      <c r="J358" s="21">
        <v>845</v>
      </c>
      <c r="K358" s="21">
        <v>282.65699999999998</v>
      </c>
      <c r="L358" s="21">
        <v>91577.2</v>
      </c>
      <c r="M358" s="21">
        <v>1.12866</v>
      </c>
      <c r="N358" s="21">
        <v>337.03500000000003</v>
      </c>
      <c r="O358" s="21">
        <v>1.78451E-5</v>
      </c>
    </row>
    <row r="359" spans="10:15" x14ac:dyDescent="0.2">
      <c r="J359" s="20">
        <v>846</v>
      </c>
      <c r="K359" s="20">
        <v>282.65100000000001</v>
      </c>
      <c r="L359" s="20">
        <v>91566.1</v>
      </c>
      <c r="M359" s="20">
        <v>1.1285499999999999</v>
      </c>
      <c r="N359" s="20">
        <v>337.03100000000001</v>
      </c>
      <c r="O359" s="20">
        <v>1.7844799999999999E-5</v>
      </c>
    </row>
    <row r="360" spans="10:15" x14ac:dyDescent="0.2">
      <c r="J360" s="21">
        <v>847</v>
      </c>
      <c r="K360" s="21">
        <v>282.64400000000001</v>
      </c>
      <c r="L360" s="21">
        <v>91555.1</v>
      </c>
      <c r="M360" s="21">
        <v>1.1284400000000001</v>
      </c>
      <c r="N360" s="21">
        <v>337.02699999999999</v>
      </c>
      <c r="O360" s="21">
        <v>1.7844400000000001E-5</v>
      </c>
    </row>
    <row r="361" spans="10:15" x14ac:dyDescent="0.2">
      <c r="J361" s="20">
        <v>848</v>
      </c>
      <c r="K361" s="20">
        <v>282.63799999999998</v>
      </c>
      <c r="L361" s="20">
        <v>91544</v>
      </c>
      <c r="M361" s="20">
        <v>1.1283300000000001</v>
      </c>
      <c r="N361" s="20">
        <v>337.024</v>
      </c>
      <c r="O361" s="20">
        <v>1.7844100000000001E-5</v>
      </c>
    </row>
    <row r="362" spans="10:15" x14ac:dyDescent="0.2">
      <c r="J362" s="21">
        <v>849</v>
      </c>
      <c r="K362" s="21">
        <v>282.63099999999997</v>
      </c>
      <c r="L362" s="21">
        <v>91532.9</v>
      </c>
      <c r="M362" s="21">
        <v>1.12822</v>
      </c>
      <c r="N362" s="21">
        <v>337.02</v>
      </c>
      <c r="O362" s="21">
        <v>1.78438E-5</v>
      </c>
    </row>
    <row r="363" spans="10:15" x14ac:dyDescent="0.2">
      <c r="J363" s="20">
        <v>850</v>
      </c>
      <c r="K363" s="20">
        <v>282.625</v>
      </c>
      <c r="L363" s="20">
        <v>91521.9</v>
      </c>
      <c r="M363" s="20">
        <v>1.1281099999999999</v>
      </c>
      <c r="N363" s="20">
        <v>337.01600000000002</v>
      </c>
      <c r="O363" s="20">
        <v>1.7843399999999999E-5</v>
      </c>
    </row>
    <row r="364" spans="10:15" x14ac:dyDescent="0.2">
      <c r="J364" s="21">
        <v>851</v>
      </c>
      <c r="K364" s="21">
        <v>282.61799999999999</v>
      </c>
      <c r="L364" s="21">
        <v>91510.8</v>
      </c>
      <c r="M364" s="21">
        <v>1.1279999999999999</v>
      </c>
      <c r="N364" s="21">
        <v>337.012</v>
      </c>
      <c r="O364" s="21">
        <v>1.7843099999999999E-5</v>
      </c>
    </row>
    <row r="365" spans="10:15" x14ac:dyDescent="0.2">
      <c r="J365" s="20">
        <v>852</v>
      </c>
      <c r="K365" s="20">
        <v>282.61200000000002</v>
      </c>
      <c r="L365" s="20">
        <v>91499.8</v>
      </c>
      <c r="M365" s="20">
        <v>1.1278900000000001</v>
      </c>
      <c r="N365" s="20">
        <v>337.00799999999998</v>
      </c>
      <c r="O365" s="20">
        <v>1.7842800000000001E-5</v>
      </c>
    </row>
    <row r="366" spans="10:15" x14ac:dyDescent="0.2">
      <c r="J366" s="21">
        <v>853</v>
      </c>
      <c r="K366" s="21">
        <v>282.60599999999999</v>
      </c>
      <c r="L366" s="21">
        <v>91488.7</v>
      </c>
      <c r="M366" s="21">
        <v>1.12778</v>
      </c>
      <c r="N366" s="21">
        <v>337.00400000000002</v>
      </c>
      <c r="O366" s="21">
        <v>1.7842500000000001E-5</v>
      </c>
    </row>
    <row r="367" spans="10:15" x14ac:dyDescent="0.2">
      <c r="J367" s="20">
        <v>854</v>
      </c>
      <c r="K367" s="20">
        <v>282.59899999999999</v>
      </c>
      <c r="L367" s="20">
        <v>91477.6</v>
      </c>
      <c r="M367" s="20">
        <v>1.12767</v>
      </c>
      <c r="N367" s="20">
        <v>337</v>
      </c>
      <c r="O367" s="20">
        <v>1.78421E-5</v>
      </c>
    </row>
    <row r="368" spans="10:15" x14ac:dyDescent="0.2">
      <c r="J368" s="21">
        <v>855</v>
      </c>
      <c r="K368" s="21">
        <v>282.59199999999998</v>
      </c>
      <c r="L368" s="21">
        <v>91466.6</v>
      </c>
      <c r="M368" s="21">
        <v>1.1275599999999999</v>
      </c>
      <c r="N368" s="21">
        <v>336.99599999999998</v>
      </c>
      <c r="O368" s="21">
        <v>1.7841799999999999E-5</v>
      </c>
    </row>
    <row r="369" spans="10:15" x14ac:dyDescent="0.2">
      <c r="J369" s="20">
        <v>856</v>
      </c>
      <c r="K369" s="20">
        <v>282.58600000000001</v>
      </c>
      <c r="L369" s="20">
        <v>91455.5</v>
      </c>
      <c r="M369" s="20">
        <v>1.1274500000000001</v>
      </c>
      <c r="N369" s="20">
        <v>336.99299999999999</v>
      </c>
      <c r="O369" s="20">
        <v>1.7841499999999999E-5</v>
      </c>
    </row>
    <row r="370" spans="10:15" x14ac:dyDescent="0.2">
      <c r="J370" s="21">
        <v>857</v>
      </c>
      <c r="K370" s="21">
        <v>282.57900000000001</v>
      </c>
      <c r="L370" s="21">
        <v>91444.5</v>
      </c>
      <c r="M370" s="21">
        <v>1.12734</v>
      </c>
      <c r="N370" s="21">
        <v>336.98899999999998</v>
      </c>
      <c r="O370" s="21">
        <v>1.7841200000000001E-5</v>
      </c>
    </row>
    <row r="371" spans="10:15" x14ac:dyDescent="0.2">
      <c r="J371" s="20">
        <v>858</v>
      </c>
      <c r="K371" s="20">
        <v>282.57299999999998</v>
      </c>
      <c r="L371" s="20">
        <v>91433.4</v>
      </c>
      <c r="M371" s="20">
        <v>1.12723</v>
      </c>
      <c r="N371" s="20">
        <v>336.98500000000001</v>
      </c>
      <c r="O371" s="20">
        <v>1.78408E-5</v>
      </c>
    </row>
    <row r="372" spans="10:15" x14ac:dyDescent="0.2">
      <c r="J372" s="21">
        <v>859</v>
      </c>
      <c r="K372" s="21">
        <v>282.56599999999997</v>
      </c>
      <c r="L372" s="21">
        <v>91422.399999999994</v>
      </c>
      <c r="M372" s="21">
        <v>1.1271199999999999</v>
      </c>
      <c r="N372" s="21">
        <v>336.98099999999999</v>
      </c>
      <c r="O372" s="21">
        <v>1.78405E-5</v>
      </c>
    </row>
    <row r="373" spans="10:15" x14ac:dyDescent="0.2">
      <c r="J373" s="20">
        <v>860</v>
      </c>
      <c r="K373" s="20">
        <v>282.56</v>
      </c>
      <c r="L373" s="20">
        <v>91411.3</v>
      </c>
      <c r="M373" s="20">
        <v>1.1270100000000001</v>
      </c>
      <c r="N373" s="20">
        <v>336.97699999999998</v>
      </c>
      <c r="O373" s="20">
        <v>1.7840199999999999E-5</v>
      </c>
    </row>
    <row r="374" spans="10:15" x14ac:dyDescent="0.2">
      <c r="J374" s="21">
        <v>861</v>
      </c>
      <c r="K374" s="21">
        <v>282.553</v>
      </c>
      <c r="L374" s="21">
        <v>91400.3</v>
      </c>
      <c r="M374" s="21">
        <v>1.1269</v>
      </c>
      <c r="N374" s="21">
        <v>336.97300000000001</v>
      </c>
      <c r="O374" s="21">
        <v>1.7839800000000002E-5</v>
      </c>
    </row>
    <row r="375" spans="10:15" x14ac:dyDescent="0.2">
      <c r="J375" s="20">
        <v>862</v>
      </c>
      <c r="K375" s="20">
        <v>282.54700000000003</v>
      </c>
      <c r="L375" s="20">
        <v>91389.2</v>
      </c>
      <c r="M375" s="20">
        <v>1.12679</v>
      </c>
      <c r="N375" s="20">
        <v>336.96899999999999</v>
      </c>
      <c r="O375" s="20">
        <v>1.7839500000000001E-5</v>
      </c>
    </row>
    <row r="376" spans="10:15" x14ac:dyDescent="0.2">
      <c r="J376" s="21">
        <v>863</v>
      </c>
      <c r="K376" s="21">
        <v>282.54000000000002</v>
      </c>
      <c r="L376" s="21">
        <v>91378.2</v>
      </c>
      <c r="M376" s="21">
        <v>1.1266799999999999</v>
      </c>
      <c r="N376" s="21">
        <v>336.96499999999997</v>
      </c>
      <c r="O376" s="21">
        <v>1.78392E-5</v>
      </c>
    </row>
    <row r="377" spans="10:15" x14ac:dyDescent="0.2">
      <c r="J377" s="20">
        <v>864</v>
      </c>
      <c r="K377" s="20">
        <v>282.53399999999999</v>
      </c>
      <c r="L377" s="20">
        <v>91367.1</v>
      </c>
      <c r="M377" s="20">
        <v>1.1265700000000001</v>
      </c>
      <c r="N377" s="20">
        <v>336.96199999999999</v>
      </c>
      <c r="O377" s="20">
        <v>1.78389E-5</v>
      </c>
    </row>
    <row r="378" spans="10:15" x14ac:dyDescent="0.2">
      <c r="J378" s="21">
        <v>865</v>
      </c>
      <c r="K378" s="21">
        <v>282.52699999999999</v>
      </c>
      <c r="L378" s="21">
        <v>91356.1</v>
      </c>
      <c r="M378" s="21">
        <v>1.12646</v>
      </c>
      <c r="N378" s="21">
        <v>336.95800000000003</v>
      </c>
      <c r="O378" s="21">
        <v>1.7838499999999999E-5</v>
      </c>
    </row>
    <row r="379" spans="10:15" x14ac:dyDescent="0.2">
      <c r="J379" s="20">
        <v>866</v>
      </c>
      <c r="K379" s="20">
        <v>282.52100000000002</v>
      </c>
      <c r="L379" s="20">
        <v>91345</v>
      </c>
      <c r="M379" s="20">
        <v>1.12635</v>
      </c>
      <c r="N379" s="20">
        <v>336.95400000000001</v>
      </c>
      <c r="O379" s="20">
        <v>1.7838200000000001E-5</v>
      </c>
    </row>
    <row r="380" spans="10:15" x14ac:dyDescent="0.2">
      <c r="J380" s="21">
        <v>867</v>
      </c>
      <c r="K380" s="21">
        <v>282.51400000000001</v>
      </c>
      <c r="L380" s="21">
        <v>91334</v>
      </c>
      <c r="M380" s="21">
        <v>1.1262399999999999</v>
      </c>
      <c r="N380" s="21">
        <v>336.95</v>
      </c>
      <c r="O380" s="21">
        <v>1.7837900000000001E-5</v>
      </c>
    </row>
    <row r="381" spans="10:15" x14ac:dyDescent="0.2">
      <c r="J381" s="20">
        <v>868</v>
      </c>
      <c r="K381" s="20">
        <v>282.50799999999998</v>
      </c>
      <c r="L381" s="20">
        <v>91322.9</v>
      </c>
      <c r="M381" s="20">
        <v>1.1261300000000001</v>
      </c>
      <c r="N381" s="20">
        <v>336.94600000000003</v>
      </c>
      <c r="O381" s="20">
        <v>1.78376E-5</v>
      </c>
    </row>
    <row r="382" spans="10:15" x14ac:dyDescent="0.2">
      <c r="J382" s="21">
        <v>869</v>
      </c>
      <c r="K382" s="21">
        <v>282.50099999999998</v>
      </c>
      <c r="L382" s="21">
        <v>91311.9</v>
      </c>
      <c r="M382" s="21">
        <v>1.12602</v>
      </c>
      <c r="N382" s="21">
        <v>336.94200000000001</v>
      </c>
      <c r="O382" s="21">
        <v>1.7837199999999999E-5</v>
      </c>
    </row>
    <row r="383" spans="10:15" x14ac:dyDescent="0.2">
      <c r="J383" s="20">
        <v>870</v>
      </c>
      <c r="K383" s="20">
        <v>282.495</v>
      </c>
      <c r="L383" s="20">
        <v>91300.800000000003</v>
      </c>
      <c r="M383" s="20">
        <v>1.12591</v>
      </c>
      <c r="N383" s="20">
        <v>336.93799999999999</v>
      </c>
      <c r="O383" s="20">
        <v>1.7836899999999999E-5</v>
      </c>
    </row>
    <row r="384" spans="10:15" x14ac:dyDescent="0.2">
      <c r="J384" s="21">
        <v>871</v>
      </c>
      <c r="K384" s="21">
        <v>282.488</v>
      </c>
      <c r="L384" s="21">
        <v>91289.8</v>
      </c>
      <c r="M384" s="21">
        <v>1.1257999999999999</v>
      </c>
      <c r="N384" s="21">
        <v>336.93400000000003</v>
      </c>
      <c r="O384" s="21">
        <v>1.7836600000000001E-5</v>
      </c>
    </row>
    <row r="385" spans="10:15" x14ac:dyDescent="0.2">
      <c r="J385" s="20">
        <v>872</v>
      </c>
      <c r="K385" s="20">
        <v>282.48200000000003</v>
      </c>
      <c r="L385" s="20">
        <v>91278.8</v>
      </c>
      <c r="M385" s="20">
        <v>1.1256900000000001</v>
      </c>
      <c r="N385" s="20">
        <v>336.93099999999998</v>
      </c>
      <c r="O385" s="20">
        <v>1.78362E-5</v>
      </c>
    </row>
    <row r="386" spans="10:15" x14ac:dyDescent="0.2">
      <c r="J386" s="21">
        <v>873</v>
      </c>
      <c r="K386" s="21">
        <v>282.47500000000002</v>
      </c>
      <c r="L386" s="21">
        <v>91267.7</v>
      </c>
      <c r="M386" s="21">
        <v>1.12558</v>
      </c>
      <c r="N386" s="21">
        <v>336.92700000000002</v>
      </c>
      <c r="O386" s="21">
        <v>1.78359E-5</v>
      </c>
    </row>
    <row r="387" spans="10:15" x14ac:dyDescent="0.2">
      <c r="J387" s="20">
        <v>874</v>
      </c>
      <c r="K387" s="20">
        <v>282.46899999999999</v>
      </c>
      <c r="L387" s="20">
        <v>91256.7</v>
      </c>
      <c r="M387" s="20">
        <v>1.1254599999999999</v>
      </c>
      <c r="N387" s="20">
        <v>336.923</v>
      </c>
      <c r="O387" s="20">
        <v>1.7835599999999999E-5</v>
      </c>
    </row>
    <row r="388" spans="10:15" x14ac:dyDescent="0.2">
      <c r="J388" s="21">
        <v>875</v>
      </c>
      <c r="K388" s="21">
        <v>282.46199999999999</v>
      </c>
      <c r="L388" s="21">
        <v>91245.6</v>
      </c>
      <c r="M388" s="21">
        <v>1.1253500000000001</v>
      </c>
      <c r="N388" s="21">
        <v>336.91899999999998</v>
      </c>
      <c r="O388" s="21">
        <v>1.7835299999999998E-5</v>
      </c>
    </row>
    <row r="389" spans="10:15" x14ac:dyDescent="0.2">
      <c r="J389" s="20">
        <v>876</v>
      </c>
      <c r="K389" s="20">
        <v>282.45600000000002</v>
      </c>
      <c r="L389" s="20">
        <v>91234.6</v>
      </c>
      <c r="M389" s="20">
        <v>1.12524</v>
      </c>
      <c r="N389" s="20">
        <v>336.91500000000002</v>
      </c>
      <c r="O389" s="20">
        <v>1.7834900000000001E-5</v>
      </c>
    </row>
    <row r="390" spans="10:15" x14ac:dyDescent="0.2">
      <c r="J390" s="21">
        <v>877</v>
      </c>
      <c r="K390" s="21">
        <v>282.45</v>
      </c>
      <c r="L390" s="21">
        <v>91223.6</v>
      </c>
      <c r="M390" s="21">
        <v>1.12513</v>
      </c>
      <c r="N390" s="21">
        <v>336.911</v>
      </c>
      <c r="O390" s="21">
        <v>1.78346E-5</v>
      </c>
    </row>
    <row r="391" spans="10:15" x14ac:dyDescent="0.2">
      <c r="J391" s="20">
        <v>878</v>
      </c>
      <c r="K391" s="20">
        <v>282.44299999999998</v>
      </c>
      <c r="L391" s="20">
        <v>91212.5</v>
      </c>
      <c r="M391" s="20">
        <v>1.1250199999999999</v>
      </c>
      <c r="N391" s="20">
        <v>336.90699999999998</v>
      </c>
      <c r="O391" s="20">
        <v>1.78343E-5</v>
      </c>
    </row>
    <row r="392" spans="10:15" x14ac:dyDescent="0.2">
      <c r="J392" s="21">
        <v>879</v>
      </c>
      <c r="K392" s="21">
        <v>282.43599999999998</v>
      </c>
      <c r="L392" s="21">
        <v>91201.5</v>
      </c>
      <c r="M392" s="21">
        <v>1.1249100000000001</v>
      </c>
      <c r="N392" s="21">
        <v>336.90300000000002</v>
      </c>
      <c r="O392" s="21">
        <v>1.7833899999999999E-5</v>
      </c>
    </row>
    <row r="393" spans="10:15" x14ac:dyDescent="0.2">
      <c r="J393" s="20">
        <v>880</v>
      </c>
      <c r="K393" s="20">
        <v>282.43</v>
      </c>
      <c r="L393" s="20">
        <v>91190.5</v>
      </c>
      <c r="M393" s="20">
        <v>1.1248</v>
      </c>
      <c r="N393" s="20">
        <v>336.9</v>
      </c>
      <c r="O393" s="20">
        <v>1.7833600000000002E-5</v>
      </c>
    </row>
    <row r="394" spans="10:15" x14ac:dyDescent="0.2">
      <c r="J394" s="21">
        <v>881</v>
      </c>
      <c r="K394" s="21">
        <v>282.423</v>
      </c>
      <c r="L394" s="21">
        <v>91179.5</v>
      </c>
      <c r="M394" s="21">
        <v>1.12469</v>
      </c>
      <c r="N394" s="21">
        <v>336.89600000000002</v>
      </c>
      <c r="O394" s="21">
        <v>1.7833300000000001E-5</v>
      </c>
    </row>
    <row r="395" spans="10:15" x14ac:dyDescent="0.2">
      <c r="J395" s="20">
        <v>882</v>
      </c>
      <c r="K395" s="20">
        <v>282.41699999999997</v>
      </c>
      <c r="L395" s="20">
        <v>91168.4</v>
      </c>
      <c r="M395" s="20">
        <v>1.1245799999999999</v>
      </c>
      <c r="N395" s="20">
        <v>336.892</v>
      </c>
      <c r="O395" s="20">
        <v>1.7833E-5</v>
      </c>
    </row>
    <row r="396" spans="10:15" x14ac:dyDescent="0.2">
      <c r="J396" s="21">
        <v>883</v>
      </c>
      <c r="K396" s="21">
        <v>282.41000000000003</v>
      </c>
      <c r="L396" s="21">
        <v>91157.4</v>
      </c>
      <c r="M396" s="21">
        <v>1.1244700000000001</v>
      </c>
      <c r="N396" s="21">
        <v>336.88799999999998</v>
      </c>
      <c r="O396" s="21">
        <v>1.7832599999999999E-5</v>
      </c>
    </row>
    <row r="397" spans="10:15" x14ac:dyDescent="0.2">
      <c r="J397" s="20">
        <v>884</v>
      </c>
      <c r="K397" s="20">
        <v>282.404</v>
      </c>
      <c r="L397" s="20">
        <v>91146.4</v>
      </c>
      <c r="M397" s="20">
        <v>1.12436</v>
      </c>
      <c r="N397" s="20">
        <v>336.88400000000001</v>
      </c>
      <c r="O397" s="20">
        <v>1.7832299999999999E-5</v>
      </c>
    </row>
    <row r="398" spans="10:15" x14ac:dyDescent="0.2">
      <c r="J398" s="21">
        <v>885</v>
      </c>
      <c r="K398" s="21">
        <v>282.39699999999999</v>
      </c>
      <c r="L398" s="21">
        <v>91135.3</v>
      </c>
      <c r="M398" s="21">
        <v>1.12425</v>
      </c>
      <c r="N398" s="21">
        <v>336.88</v>
      </c>
      <c r="O398" s="21">
        <v>1.7832000000000001E-5</v>
      </c>
    </row>
    <row r="399" spans="10:15" x14ac:dyDescent="0.2">
      <c r="J399" s="20">
        <v>886</v>
      </c>
      <c r="K399" s="20">
        <v>282.39100000000002</v>
      </c>
      <c r="L399" s="20">
        <v>91124.3</v>
      </c>
      <c r="M399" s="20">
        <v>1.1241399999999999</v>
      </c>
      <c r="N399" s="20">
        <v>336.87599999999998</v>
      </c>
      <c r="O399" s="20">
        <v>1.7831700000000001E-5</v>
      </c>
    </row>
    <row r="400" spans="10:15" x14ac:dyDescent="0.2">
      <c r="J400" s="21">
        <v>887</v>
      </c>
      <c r="K400" s="21">
        <v>282.38499999999999</v>
      </c>
      <c r="L400" s="21">
        <v>91113.3</v>
      </c>
      <c r="M400" s="21">
        <v>1.1240300000000001</v>
      </c>
      <c r="N400" s="21">
        <v>336.87200000000001</v>
      </c>
      <c r="O400" s="21">
        <v>1.78313E-5</v>
      </c>
    </row>
    <row r="401" spans="10:15" x14ac:dyDescent="0.2">
      <c r="J401" s="20">
        <v>888</v>
      </c>
      <c r="K401" s="20">
        <v>282.37799999999999</v>
      </c>
      <c r="L401" s="20">
        <v>91102.3</v>
      </c>
      <c r="M401" s="20">
        <v>1.12392</v>
      </c>
      <c r="N401" s="20">
        <v>336.86900000000003</v>
      </c>
      <c r="O401" s="20">
        <v>1.7830999999999999E-5</v>
      </c>
    </row>
    <row r="402" spans="10:15" x14ac:dyDescent="0.2">
      <c r="J402" s="21">
        <v>889</v>
      </c>
      <c r="K402" s="21">
        <v>282.37099999999998</v>
      </c>
      <c r="L402" s="21">
        <v>91091.199999999997</v>
      </c>
      <c r="M402" s="21">
        <v>1.12381</v>
      </c>
      <c r="N402" s="21">
        <v>336.86500000000001</v>
      </c>
      <c r="O402" s="21">
        <v>1.7830699999999999E-5</v>
      </c>
    </row>
    <row r="403" spans="10:15" x14ac:dyDescent="0.2">
      <c r="J403" s="20">
        <v>890</v>
      </c>
      <c r="K403" s="20">
        <v>282.36500000000001</v>
      </c>
      <c r="L403" s="20">
        <v>91080.2</v>
      </c>
      <c r="M403" s="20">
        <v>1.1236999999999999</v>
      </c>
      <c r="N403" s="20">
        <v>336.86099999999999</v>
      </c>
      <c r="O403" s="20">
        <v>1.7830300000000001E-5</v>
      </c>
    </row>
    <row r="404" spans="10:15" x14ac:dyDescent="0.2">
      <c r="J404" s="21">
        <v>891</v>
      </c>
      <c r="K404" s="21">
        <v>282.358</v>
      </c>
      <c r="L404" s="21">
        <v>91069.2</v>
      </c>
      <c r="M404" s="21">
        <v>1.1235900000000001</v>
      </c>
      <c r="N404" s="21">
        <v>336.85700000000003</v>
      </c>
      <c r="O404" s="21">
        <v>1.783E-5</v>
      </c>
    </row>
    <row r="405" spans="10:15" x14ac:dyDescent="0.2">
      <c r="J405" s="20">
        <v>892</v>
      </c>
      <c r="K405" s="20">
        <v>282.35199999999998</v>
      </c>
      <c r="L405" s="20">
        <v>91058.2</v>
      </c>
      <c r="M405" s="20">
        <v>1.12348</v>
      </c>
      <c r="N405" s="20">
        <v>336.85300000000001</v>
      </c>
      <c r="O405" s="20">
        <v>1.78297E-5</v>
      </c>
    </row>
    <row r="406" spans="10:15" x14ac:dyDescent="0.2">
      <c r="J406" s="21">
        <v>893</v>
      </c>
      <c r="K406" s="21">
        <v>282.34500000000003</v>
      </c>
      <c r="L406" s="21">
        <v>91047.2</v>
      </c>
      <c r="M406" s="21">
        <v>1.12337</v>
      </c>
      <c r="N406" s="21">
        <v>336.84899999999999</v>
      </c>
      <c r="O406" s="21">
        <v>1.7829399999999999E-5</v>
      </c>
    </row>
    <row r="407" spans="10:15" x14ac:dyDescent="0.2">
      <c r="J407" s="20">
        <v>894</v>
      </c>
      <c r="K407" s="20">
        <v>282.339</v>
      </c>
      <c r="L407" s="20">
        <v>91036.2</v>
      </c>
      <c r="M407" s="20">
        <v>1.1232599999999999</v>
      </c>
      <c r="N407" s="20">
        <v>336.84500000000003</v>
      </c>
      <c r="O407" s="20">
        <v>1.7829000000000002E-5</v>
      </c>
    </row>
    <row r="408" spans="10:15" x14ac:dyDescent="0.2">
      <c r="J408" s="21">
        <v>895</v>
      </c>
      <c r="K408" s="21">
        <v>282.33199999999999</v>
      </c>
      <c r="L408" s="21">
        <v>91025.1</v>
      </c>
      <c r="M408" s="21">
        <v>1.1231500000000001</v>
      </c>
      <c r="N408" s="21">
        <v>336.84100000000001</v>
      </c>
      <c r="O408" s="21">
        <v>1.7828700000000001E-5</v>
      </c>
    </row>
    <row r="409" spans="10:15" x14ac:dyDescent="0.2">
      <c r="J409" s="20">
        <v>896</v>
      </c>
      <c r="K409" s="20">
        <v>282.32600000000002</v>
      </c>
      <c r="L409" s="20">
        <v>91014.1</v>
      </c>
      <c r="M409" s="20">
        <v>1.12304</v>
      </c>
      <c r="N409" s="20">
        <v>336.83800000000002</v>
      </c>
      <c r="O409" s="20">
        <v>1.78284E-5</v>
      </c>
    </row>
    <row r="410" spans="10:15" x14ac:dyDescent="0.2">
      <c r="J410" s="21">
        <v>897</v>
      </c>
      <c r="K410" s="21">
        <v>282.32</v>
      </c>
      <c r="L410" s="21">
        <v>91003.1</v>
      </c>
      <c r="M410" s="21">
        <v>1.12293</v>
      </c>
      <c r="N410" s="21">
        <v>336.834</v>
      </c>
      <c r="O410" s="21">
        <v>1.78281E-5</v>
      </c>
    </row>
    <row r="411" spans="10:15" x14ac:dyDescent="0.2">
      <c r="J411" s="20">
        <v>898</v>
      </c>
      <c r="K411" s="20">
        <v>282.31299999999999</v>
      </c>
      <c r="L411" s="20">
        <v>90992.1</v>
      </c>
      <c r="M411" s="20">
        <v>1.1228199999999999</v>
      </c>
      <c r="N411" s="20">
        <v>336.83</v>
      </c>
      <c r="O411" s="20">
        <v>1.7827699999999999E-5</v>
      </c>
    </row>
    <row r="412" spans="10:15" x14ac:dyDescent="0.2">
      <c r="J412" s="21">
        <v>899</v>
      </c>
      <c r="K412" s="21">
        <v>282.30599999999998</v>
      </c>
      <c r="L412" s="21">
        <v>90981.1</v>
      </c>
      <c r="M412" s="21">
        <v>1.1227100000000001</v>
      </c>
      <c r="N412" s="21">
        <v>336.82600000000002</v>
      </c>
      <c r="O412" s="21">
        <v>1.7827400000000001E-5</v>
      </c>
    </row>
    <row r="413" spans="10:15" x14ac:dyDescent="0.2">
      <c r="J413" s="20">
        <v>900</v>
      </c>
      <c r="K413" s="20">
        <v>282.3</v>
      </c>
      <c r="L413" s="20">
        <v>90970.1</v>
      </c>
      <c r="M413" s="20">
        <v>1.1226</v>
      </c>
      <c r="N413" s="20">
        <v>336.822</v>
      </c>
      <c r="O413" s="20">
        <v>1.7827100000000001E-5</v>
      </c>
    </row>
    <row r="414" spans="10:15" x14ac:dyDescent="0.2">
      <c r="J414" s="21">
        <v>901</v>
      </c>
      <c r="K414" s="21">
        <v>282.29300000000001</v>
      </c>
      <c r="L414" s="21">
        <v>90959.1</v>
      </c>
      <c r="M414" s="21">
        <v>1.12249</v>
      </c>
      <c r="N414" s="21">
        <v>336.81799999999998</v>
      </c>
      <c r="O414" s="21">
        <v>1.78267E-5</v>
      </c>
    </row>
    <row r="415" spans="10:15" x14ac:dyDescent="0.2">
      <c r="J415" s="20">
        <v>902</v>
      </c>
      <c r="K415" s="20">
        <v>282.28699999999998</v>
      </c>
      <c r="L415" s="20">
        <v>90948.1</v>
      </c>
      <c r="M415" s="20">
        <v>1.1223799999999999</v>
      </c>
      <c r="N415" s="20">
        <v>336.81400000000002</v>
      </c>
      <c r="O415" s="20">
        <v>1.7826399999999999E-5</v>
      </c>
    </row>
    <row r="416" spans="10:15" x14ac:dyDescent="0.2">
      <c r="J416" s="21">
        <v>903</v>
      </c>
      <c r="K416" s="21">
        <v>282.27999999999997</v>
      </c>
      <c r="L416" s="21">
        <v>90937.1</v>
      </c>
      <c r="M416" s="21">
        <v>1.1222700000000001</v>
      </c>
      <c r="N416" s="21">
        <v>336.81</v>
      </c>
      <c r="O416" s="21">
        <v>1.7826099999999999E-5</v>
      </c>
    </row>
    <row r="417" spans="10:15" x14ac:dyDescent="0.2">
      <c r="J417" s="20">
        <v>904</v>
      </c>
      <c r="K417" s="20">
        <v>282.274</v>
      </c>
      <c r="L417" s="20">
        <v>90926.1</v>
      </c>
      <c r="M417" s="20">
        <v>1.12216</v>
      </c>
      <c r="N417" s="20">
        <v>336.80700000000002</v>
      </c>
      <c r="O417" s="20">
        <v>1.7825800000000001E-5</v>
      </c>
    </row>
    <row r="418" spans="10:15" x14ac:dyDescent="0.2">
      <c r="J418" s="21">
        <v>905</v>
      </c>
      <c r="K418" s="21">
        <v>282.267</v>
      </c>
      <c r="L418" s="21">
        <v>90915.1</v>
      </c>
      <c r="M418" s="21">
        <v>1.12205</v>
      </c>
      <c r="N418" s="21">
        <v>336.803</v>
      </c>
      <c r="O418" s="21">
        <v>1.78254E-5</v>
      </c>
    </row>
    <row r="419" spans="10:15" x14ac:dyDescent="0.2">
      <c r="J419" s="20">
        <v>906</v>
      </c>
      <c r="K419" s="20">
        <v>282.26100000000002</v>
      </c>
      <c r="L419" s="20">
        <v>90904.1</v>
      </c>
      <c r="M419" s="20">
        <v>1.1219399999999999</v>
      </c>
      <c r="N419" s="20">
        <v>336.79899999999998</v>
      </c>
      <c r="O419" s="20">
        <v>1.78251E-5</v>
      </c>
    </row>
    <row r="420" spans="10:15" x14ac:dyDescent="0.2">
      <c r="J420" s="21">
        <v>907</v>
      </c>
      <c r="K420" s="21">
        <v>282.25400000000002</v>
      </c>
      <c r="L420" s="21">
        <v>90893</v>
      </c>
      <c r="M420" s="21">
        <v>1.1218300000000001</v>
      </c>
      <c r="N420" s="21">
        <v>336.79500000000002</v>
      </c>
      <c r="O420" s="21">
        <v>1.7824799999999999E-5</v>
      </c>
    </row>
    <row r="421" spans="10:15" x14ac:dyDescent="0.2">
      <c r="J421" s="20">
        <v>908</v>
      </c>
      <c r="K421" s="20">
        <v>282.24799999999999</v>
      </c>
      <c r="L421" s="20">
        <v>90882</v>
      </c>
      <c r="M421" s="20">
        <v>1.1217200000000001</v>
      </c>
      <c r="N421" s="20">
        <v>336.791</v>
      </c>
      <c r="O421" s="20">
        <v>1.7824400000000002E-5</v>
      </c>
    </row>
    <row r="422" spans="10:15" x14ac:dyDescent="0.2">
      <c r="J422" s="21">
        <v>909</v>
      </c>
      <c r="K422" s="21">
        <v>282.24099999999999</v>
      </c>
      <c r="L422" s="21">
        <v>90871</v>
      </c>
      <c r="M422" s="21">
        <v>1.12161</v>
      </c>
      <c r="N422" s="21">
        <v>336.78699999999998</v>
      </c>
      <c r="O422" s="21">
        <v>1.7824100000000001E-5</v>
      </c>
    </row>
    <row r="423" spans="10:15" x14ac:dyDescent="0.2">
      <c r="J423" s="20">
        <v>910</v>
      </c>
      <c r="K423" s="20">
        <v>282.23500000000001</v>
      </c>
      <c r="L423" s="20">
        <v>90860.1</v>
      </c>
      <c r="M423" s="20">
        <v>1.1214999999999999</v>
      </c>
      <c r="N423" s="20">
        <v>336.78300000000002</v>
      </c>
      <c r="O423" s="20">
        <v>1.78238E-5</v>
      </c>
    </row>
    <row r="424" spans="10:15" x14ac:dyDescent="0.2">
      <c r="J424" s="21">
        <v>911</v>
      </c>
      <c r="K424" s="21">
        <v>282.22800000000001</v>
      </c>
      <c r="L424" s="21">
        <v>90849.1</v>
      </c>
      <c r="M424" s="21">
        <v>1.1213900000000001</v>
      </c>
      <c r="N424" s="21">
        <v>336.779</v>
      </c>
      <c r="O424" s="21">
        <v>1.78235E-5</v>
      </c>
    </row>
    <row r="425" spans="10:15" x14ac:dyDescent="0.2">
      <c r="J425" s="20">
        <v>912</v>
      </c>
      <c r="K425" s="20">
        <v>282.22199999999998</v>
      </c>
      <c r="L425" s="20">
        <v>90838.1</v>
      </c>
      <c r="M425" s="20">
        <v>1.1212800000000001</v>
      </c>
      <c r="N425" s="20">
        <v>336.77600000000001</v>
      </c>
      <c r="O425" s="20">
        <v>1.7823099999999999E-5</v>
      </c>
    </row>
    <row r="426" spans="10:15" x14ac:dyDescent="0.2">
      <c r="J426" s="21">
        <v>913</v>
      </c>
      <c r="K426" s="21">
        <v>282.21499999999997</v>
      </c>
      <c r="L426" s="21">
        <v>90827.1</v>
      </c>
      <c r="M426" s="21">
        <v>1.12117</v>
      </c>
      <c r="N426" s="21">
        <v>336.77199999999999</v>
      </c>
      <c r="O426" s="21">
        <v>1.7822800000000002E-5</v>
      </c>
    </row>
    <row r="427" spans="10:15" x14ac:dyDescent="0.2">
      <c r="J427" s="20">
        <v>914</v>
      </c>
      <c r="K427" s="20">
        <v>282.209</v>
      </c>
      <c r="L427" s="20">
        <v>90816.1</v>
      </c>
      <c r="M427" s="20">
        <v>1.1210599999999999</v>
      </c>
      <c r="N427" s="20">
        <v>336.76799999999997</v>
      </c>
      <c r="O427" s="20">
        <v>1.7822500000000001E-5</v>
      </c>
    </row>
    <row r="428" spans="10:15" x14ac:dyDescent="0.2">
      <c r="J428" s="21">
        <v>915</v>
      </c>
      <c r="K428" s="21">
        <v>282.202</v>
      </c>
      <c r="L428" s="21">
        <v>90805.1</v>
      </c>
      <c r="M428" s="21">
        <v>1.1209499999999999</v>
      </c>
      <c r="N428" s="21">
        <v>336.76400000000001</v>
      </c>
      <c r="O428" s="21">
        <v>1.78222E-5</v>
      </c>
    </row>
    <row r="429" spans="10:15" x14ac:dyDescent="0.2">
      <c r="J429" s="20">
        <v>916</v>
      </c>
      <c r="K429" s="20">
        <v>282.19600000000003</v>
      </c>
      <c r="L429" s="20">
        <v>90794.1</v>
      </c>
      <c r="M429" s="20">
        <v>1.1208400000000001</v>
      </c>
      <c r="N429" s="20">
        <v>336.76</v>
      </c>
      <c r="O429" s="20">
        <v>1.7821799999999999E-5</v>
      </c>
    </row>
    <row r="430" spans="10:15" x14ac:dyDescent="0.2">
      <c r="J430" s="21">
        <v>917</v>
      </c>
      <c r="K430" s="21">
        <v>282.18900000000002</v>
      </c>
      <c r="L430" s="21">
        <v>90783.1</v>
      </c>
      <c r="M430" s="21">
        <v>1.12073</v>
      </c>
      <c r="N430" s="21">
        <v>336.75599999999997</v>
      </c>
      <c r="O430" s="21">
        <v>1.7821499999999999E-5</v>
      </c>
    </row>
    <row r="431" spans="10:15" x14ac:dyDescent="0.2">
      <c r="J431" s="20">
        <v>918</v>
      </c>
      <c r="K431" s="20">
        <v>282.18299999999999</v>
      </c>
      <c r="L431" s="20">
        <v>90772.1</v>
      </c>
      <c r="M431" s="20">
        <v>1.1206199999999999</v>
      </c>
      <c r="N431" s="20">
        <v>336.75200000000001</v>
      </c>
      <c r="O431" s="20">
        <v>1.7821200000000001E-5</v>
      </c>
    </row>
    <row r="432" spans="10:15" x14ac:dyDescent="0.2">
      <c r="J432" s="21">
        <v>919</v>
      </c>
      <c r="K432" s="21">
        <v>282.17599999999999</v>
      </c>
      <c r="L432" s="21">
        <v>90761.1</v>
      </c>
      <c r="M432" s="21">
        <v>1.1205099999999999</v>
      </c>
      <c r="N432" s="21">
        <v>336.74799999999999</v>
      </c>
      <c r="O432" s="21">
        <v>1.7820800000000001E-5</v>
      </c>
    </row>
    <row r="433" spans="10:15" x14ac:dyDescent="0.2">
      <c r="J433" s="20">
        <v>920</v>
      </c>
      <c r="K433" s="20">
        <v>282.17</v>
      </c>
      <c r="L433" s="20">
        <v>90750.1</v>
      </c>
      <c r="M433" s="20">
        <v>1.1204000000000001</v>
      </c>
      <c r="N433" s="20">
        <v>336.74400000000003</v>
      </c>
      <c r="O433" s="20">
        <v>1.78205E-5</v>
      </c>
    </row>
    <row r="434" spans="10:15" x14ac:dyDescent="0.2">
      <c r="J434" s="21">
        <v>921</v>
      </c>
      <c r="K434" s="21">
        <v>282.16300000000001</v>
      </c>
      <c r="L434" s="21">
        <v>90739.1</v>
      </c>
      <c r="M434" s="21">
        <v>1.12029</v>
      </c>
      <c r="N434" s="21">
        <v>336.74099999999999</v>
      </c>
      <c r="O434" s="21">
        <v>1.7820199999999999E-5</v>
      </c>
    </row>
    <row r="435" spans="10:15" x14ac:dyDescent="0.2">
      <c r="J435" s="20">
        <v>922</v>
      </c>
      <c r="K435" s="20">
        <v>282.15699999999998</v>
      </c>
      <c r="L435" s="20">
        <v>90728.1</v>
      </c>
      <c r="M435" s="20">
        <v>1.12018</v>
      </c>
      <c r="N435" s="20">
        <v>336.73700000000002</v>
      </c>
      <c r="O435" s="20">
        <v>1.7819899999999999E-5</v>
      </c>
    </row>
    <row r="436" spans="10:15" x14ac:dyDescent="0.2">
      <c r="J436" s="21">
        <v>923</v>
      </c>
      <c r="K436" s="21">
        <v>282.14999999999998</v>
      </c>
      <c r="L436" s="21">
        <v>90717.2</v>
      </c>
      <c r="M436" s="21">
        <v>1.1200699999999999</v>
      </c>
      <c r="N436" s="21">
        <v>336.733</v>
      </c>
      <c r="O436" s="21">
        <v>1.7819500000000001E-5</v>
      </c>
    </row>
    <row r="437" spans="10:15" x14ac:dyDescent="0.2">
      <c r="J437" s="20">
        <v>924</v>
      </c>
      <c r="K437" s="20">
        <v>282.14400000000001</v>
      </c>
      <c r="L437" s="20">
        <v>90706.2</v>
      </c>
      <c r="M437" s="20">
        <v>1.1199600000000001</v>
      </c>
      <c r="N437" s="20">
        <v>336.72899999999998</v>
      </c>
      <c r="O437" s="20">
        <v>1.78192E-5</v>
      </c>
    </row>
    <row r="438" spans="10:15" x14ac:dyDescent="0.2">
      <c r="J438" s="21">
        <v>925</v>
      </c>
      <c r="K438" s="21">
        <v>282.137</v>
      </c>
      <c r="L438" s="21">
        <v>90695.2</v>
      </c>
      <c r="M438" s="21">
        <v>1.11985</v>
      </c>
      <c r="N438" s="21">
        <v>336.72500000000002</v>
      </c>
      <c r="O438" s="21">
        <v>1.78189E-5</v>
      </c>
    </row>
    <row r="439" spans="10:15" x14ac:dyDescent="0.2">
      <c r="J439" s="20">
        <v>926</v>
      </c>
      <c r="K439" s="20">
        <v>282.13099999999997</v>
      </c>
      <c r="L439" s="20">
        <v>90684.2</v>
      </c>
      <c r="M439" s="20">
        <v>1.11974</v>
      </c>
      <c r="N439" s="20">
        <v>336.721</v>
      </c>
      <c r="O439" s="20">
        <v>1.7818499999999999E-5</v>
      </c>
    </row>
    <row r="440" spans="10:15" x14ac:dyDescent="0.2">
      <c r="J440" s="21">
        <v>927</v>
      </c>
      <c r="K440" s="21">
        <v>282.12400000000002</v>
      </c>
      <c r="L440" s="21">
        <v>90673.2</v>
      </c>
      <c r="M440" s="21">
        <v>1.1196299999999999</v>
      </c>
      <c r="N440" s="21">
        <v>336.71699999999998</v>
      </c>
      <c r="O440" s="21">
        <v>1.7818200000000002E-5</v>
      </c>
    </row>
    <row r="441" spans="10:15" x14ac:dyDescent="0.2">
      <c r="J441" s="20">
        <v>928</v>
      </c>
      <c r="K441" s="20">
        <v>282.11799999999999</v>
      </c>
      <c r="L441" s="20">
        <v>90662.3</v>
      </c>
      <c r="M441" s="20">
        <v>1.1195299999999999</v>
      </c>
      <c r="N441" s="20">
        <v>336.71300000000002</v>
      </c>
      <c r="O441" s="20">
        <v>1.7817900000000001E-5</v>
      </c>
    </row>
    <row r="442" spans="10:15" x14ac:dyDescent="0.2">
      <c r="J442" s="21">
        <v>929</v>
      </c>
      <c r="K442" s="21">
        <v>282.11099999999999</v>
      </c>
      <c r="L442" s="21">
        <v>90651.3</v>
      </c>
      <c r="M442" s="21">
        <v>1.1194200000000001</v>
      </c>
      <c r="N442" s="21">
        <v>336.71</v>
      </c>
      <c r="O442" s="21">
        <v>1.78176E-5</v>
      </c>
    </row>
    <row r="443" spans="10:15" x14ac:dyDescent="0.2">
      <c r="J443" s="20">
        <v>930</v>
      </c>
      <c r="K443" s="20">
        <v>282.10500000000002</v>
      </c>
      <c r="L443" s="20">
        <v>90640.3</v>
      </c>
      <c r="M443" s="20">
        <v>1.11931</v>
      </c>
      <c r="N443" s="20">
        <v>336.70600000000002</v>
      </c>
      <c r="O443" s="20">
        <v>1.7817199999999999E-5</v>
      </c>
    </row>
    <row r="444" spans="10:15" x14ac:dyDescent="0.2">
      <c r="J444" s="21">
        <v>931</v>
      </c>
      <c r="K444" s="21">
        <v>282.09899999999999</v>
      </c>
      <c r="L444" s="21">
        <v>90629.3</v>
      </c>
      <c r="M444" s="21">
        <v>1.1192</v>
      </c>
      <c r="N444" s="21">
        <v>336.702</v>
      </c>
      <c r="O444" s="21">
        <v>1.7816899999999999E-5</v>
      </c>
    </row>
    <row r="445" spans="10:15" x14ac:dyDescent="0.2">
      <c r="J445" s="20">
        <v>932</v>
      </c>
      <c r="K445" s="20">
        <v>282.09199999999998</v>
      </c>
      <c r="L445" s="20">
        <v>90618.4</v>
      </c>
      <c r="M445" s="20">
        <v>1.1190899999999999</v>
      </c>
      <c r="N445" s="20">
        <v>336.69799999999998</v>
      </c>
      <c r="O445" s="20">
        <v>1.7816600000000002E-5</v>
      </c>
    </row>
    <row r="446" spans="10:15" x14ac:dyDescent="0.2">
      <c r="J446" s="21">
        <v>933</v>
      </c>
      <c r="K446" s="21">
        <v>282.08499999999998</v>
      </c>
      <c r="L446" s="21">
        <v>90607.4</v>
      </c>
      <c r="M446" s="21">
        <v>1.1189800000000001</v>
      </c>
      <c r="N446" s="21">
        <v>336.69400000000002</v>
      </c>
      <c r="O446" s="21">
        <v>1.7816300000000001E-5</v>
      </c>
    </row>
    <row r="447" spans="10:15" x14ac:dyDescent="0.2">
      <c r="J447" s="20">
        <v>934</v>
      </c>
      <c r="K447" s="20">
        <v>282.07900000000001</v>
      </c>
      <c r="L447" s="20">
        <v>90596.4</v>
      </c>
      <c r="M447" s="20">
        <v>1.11887</v>
      </c>
      <c r="N447" s="20">
        <v>336.69</v>
      </c>
      <c r="O447" s="20">
        <v>1.78159E-5</v>
      </c>
    </row>
    <row r="448" spans="10:15" x14ac:dyDescent="0.2">
      <c r="J448" s="21">
        <v>935</v>
      </c>
      <c r="K448" s="21">
        <v>282.072</v>
      </c>
      <c r="L448" s="21">
        <v>90585.4</v>
      </c>
      <c r="M448" s="21">
        <v>1.11876</v>
      </c>
      <c r="N448" s="21">
        <v>336.68599999999998</v>
      </c>
      <c r="O448" s="21">
        <v>1.7815599999999999E-5</v>
      </c>
    </row>
    <row r="449" spans="10:15" x14ac:dyDescent="0.2">
      <c r="J449" s="20">
        <v>936</v>
      </c>
      <c r="K449" s="20">
        <v>282.06599999999997</v>
      </c>
      <c r="L449" s="20">
        <v>90574.5</v>
      </c>
      <c r="M449" s="20">
        <v>1.1186499999999999</v>
      </c>
      <c r="N449" s="20">
        <v>336.68200000000002</v>
      </c>
      <c r="O449" s="20">
        <v>1.7815299999999999E-5</v>
      </c>
    </row>
    <row r="450" spans="10:15" x14ac:dyDescent="0.2">
      <c r="J450" s="21">
        <v>937</v>
      </c>
      <c r="K450" s="21">
        <v>282.05900000000003</v>
      </c>
      <c r="L450" s="21">
        <v>90563.5</v>
      </c>
      <c r="M450" s="21">
        <v>1.1185400000000001</v>
      </c>
      <c r="N450" s="21">
        <v>336.67899999999997</v>
      </c>
      <c r="O450" s="21">
        <v>1.7814900000000001E-5</v>
      </c>
    </row>
    <row r="451" spans="10:15" x14ac:dyDescent="0.2">
      <c r="J451" s="20">
        <v>938</v>
      </c>
      <c r="K451" s="20">
        <v>282.053</v>
      </c>
      <c r="L451" s="20">
        <v>90552.5</v>
      </c>
      <c r="M451" s="20">
        <v>1.11843</v>
      </c>
      <c r="N451" s="20">
        <v>336.67500000000001</v>
      </c>
      <c r="O451" s="20">
        <v>1.7814600000000001E-5</v>
      </c>
    </row>
    <row r="452" spans="10:15" x14ac:dyDescent="0.2">
      <c r="J452" s="21">
        <v>939</v>
      </c>
      <c r="K452" s="21">
        <v>282.04599999999999</v>
      </c>
      <c r="L452" s="21">
        <v>90541.6</v>
      </c>
      <c r="M452" s="21">
        <v>1.11832</v>
      </c>
      <c r="N452" s="21">
        <v>336.67099999999999</v>
      </c>
      <c r="O452" s="21">
        <v>1.78143E-5</v>
      </c>
    </row>
    <row r="453" spans="10:15" x14ac:dyDescent="0.2">
      <c r="J453" s="20">
        <v>940</v>
      </c>
      <c r="K453" s="20">
        <v>282.04000000000002</v>
      </c>
      <c r="L453" s="20">
        <v>90530.6</v>
      </c>
      <c r="M453" s="20">
        <v>1.1182099999999999</v>
      </c>
      <c r="N453" s="20">
        <v>336.66699999999997</v>
      </c>
      <c r="O453" s="20">
        <v>1.7813999999999999E-5</v>
      </c>
    </row>
    <row r="454" spans="10:15" x14ac:dyDescent="0.2">
      <c r="J454" s="21">
        <v>941</v>
      </c>
      <c r="K454" s="21">
        <v>282.03399999999999</v>
      </c>
      <c r="L454" s="21">
        <v>90519.6</v>
      </c>
      <c r="M454" s="21">
        <v>1.1181000000000001</v>
      </c>
      <c r="N454" s="21">
        <v>336.66300000000001</v>
      </c>
      <c r="O454" s="21">
        <v>1.7813599999999998E-5</v>
      </c>
    </row>
    <row r="455" spans="10:15" x14ac:dyDescent="0.2">
      <c r="J455" s="20">
        <v>942</v>
      </c>
      <c r="K455" s="20">
        <v>282.02699999999999</v>
      </c>
      <c r="L455" s="20">
        <v>90508.7</v>
      </c>
      <c r="M455" s="20">
        <v>1.11799</v>
      </c>
      <c r="N455" s="20">
        <v>336.65899999999999</v>
      </c>
      <c r="O455" s="20">
        <v>1.7813300000000001E-5</v>
      </c>
    </row>
    <row r="456" spans="10:15" x14ac:dyDescent="0.2">
      <c r="J456" s="21">
        <v>943</v>
      </c>
      <c r="K456" s="21">
        <v>282.02</v>
      </c>
      <c r="L456" s="21">
        <v>90497.7</v>
      </c>
      <c r="M456" s="21">
        <v>1.11788</v>
      </c>
      <c r="N456" s="21">
        <v>336.65499999999997</v>
      </c>
      <c r="O456" s="21">
        <v>1.7813E-5</v>
      </c>
    </row>
    <row r="457" spans="10:15" x14ac:dyDescent="0.2">
      <c r="J457" s="20">
        <v>944</v>
      </c>
      <c r="K457" s="20">
        <v>282.01400000000001</v>
      </c>
      <c r="L457" s="20">
        <v>90486.7</v>
      </c>
      <c r="M457" s="20">
        <v>1.1177699999999999</v>
      </c>
      <c r="N457" s="20">
        <v>336.65100000000001</v>
      </c>
      <c r="O457" s="20">
        <v>1.78126E-5</v>
      </c>
    </row>
    <row r="458" spans="10:15" x14ac:dyDescent="0.2">
      <c r="J458" s="21">
        <v>945</v>
      </c>
      <c r="K458" s="21">
        <v>282.00700000000001</v>
      </c>
      <c r="L458" s="21">
        <v>90475.8</v>
      </c>
      <c r="M458" s="21">
        <v>1.1176600000000001</v>
      </c>
      <c r="N458" s="21">
        <v>336.64699999999999</v>
      </c>
      <c r="O458" s="21">
        <v>1.7812299999999999E-5</v>
      </c>
    </row>
    <row r="459" spans="10:15" x14ac:dyDescent="0.2">
      <c r="J459" s="20">
        <v>946</v>
      </c>
      <c r="K459" s="20">
        <v>282.00099999999998</v>
      </c>
      <c r="L459" s="20">
        <v>90464.8</v>
      </c>
      <c r="M459" s="20">
        <v>1.11755</v>
      </c>
      <c r="N459" s="20">
        <v>336.64400000000001</v>
      </c>
      <c r="O459" s="20">
        <v>1.7812000000000002E-5</v>
      </c>
    </row>
    <row r="460" spans="10:15" x14ac:dyDescent="0.2">
      <c r="J460" s="21">
        <v>947</v>
      </c>
      <c r="K460" s="21">
        <v>281.99400000000003</v>
      </c>
      <c r="L460" s="21">
        <v>90453.9</v>
      </c>
      <c r="M460" s="21">
        <v>1.11744</v>
      </c>
      <c r="N460" s="21">
        <v>336.64</v>
      </c>
      <c r="O460" s="21">
        <v>1.7811700000000001E-5</v>
      </c>
    </row>
    <row r="461" spans="10:15" x14ac:dyDescent="0.2">
      <c r="J461" s="20">
        <v>948</v>
      </c>
      <c r="K461" s="20">
        <v>281.988</v>
      </c>
      <c r="L461" s="20">
        <v>90442.9</v>
      </c>
      <c r="M461" s="20">
        <v>1.1173299999999999</v>
      </c>
      <c r="N461" s="20">
        <v>336.63600000000002</v>
      </c>
      <c r="O461" s="20">
        <v>1.78113E-5</v>
      </c>
    </row>
    <row r="462" spans="10:15" x14ac:dyDescent="0.2">
      <c r="J462" s="21">
        <v>949</v>
      </c>
      <c r="K462" s="21">
        <v>281.98099999999999</v>
      </c>
      <c r="L462" s="21">
        <v>90431.9</v>
      </c>
      <c r="M462" s="21">
        <v>1.1172200000000001</v>
      </c>
      <c r="N462" s="21">
        <v>336.63200000000001</v>
      </c>
      <c r="O462" s="21">
        <v>1.7810999999999999E-5</v>
      </c>
    </row>
    <row r="463" spans="10:15" x14ac:dyDescent="0.2">
      <c r="J463" s="20">
        <v>950</v>
      </c>
      <c r="K463" s="20">
        <v>281.97500000000002</v>
      </c>
      <c r="L463" s="20">
        <v>90421</v>
      </c>
      <c r="M463" s="20">
        <v>1.11711</v>
      </c>
      <c r="N463" s="20">
        <v>336.62799999999999</v>
      </c>
      <c r="O463" s="20">
        <v>1.7810699999999999E-5</v>
      </c>
    </row>
    <row r="464" spans="10:15" x14ac:dyDescent="0.2">
      <c r="J464" s="21">
        <v>951</v>
      </c>
      <c r="K464" s="21">
        <v>281.96800000000002</v>
      </c>
      <c r="L464" s="21">
        <v>90410</v>
      </c>
      <c r="M464" s="21">
        <v>1.117</v>
      </c>
      <c r="N464" s="21">
        <v>336.62400000000002</v>
      </c>
      <c r="O464" s="21">
        <v>1.7810400000000001E-5</v>
      </c>
    </row>
    <row r="465" spans="10:15" x14ac:dyDescent="0.2">
      <c r="J465" s="20">
        <v>952</v>
      </c>
      <c r="K465" s="20">
        <v>281.96199999999999</v>
      </c>
      <c r="L465" s="20">
        <v>90399.1</v>
      </c>
      <c r="M465" s="20">
        <v>1.1168899999999999</v>
      </c>
      <c r="N465" s="20">
        <v>336.62</v>
      </c>
      <c r="O465" s="20">
        <v>1.7810000000000001E-5</v>
      </c>
    </row>
    <row r="466" spans="10:15" x14ac:dyDescent="0.2">
      <c r="J466" s="21">
        <v>953</v>
      </c>
      <c r="K466" s="21">
        <v>281.95499999999998</v>
      </c>
      <c r="L466" s="21">
        <v>90388.1</v>
      </c>
      <c r="M466" s="21">
        <v>1.1167800000000001</v>
      </c>
      <c r="N466" s="21">
        <v>336.61599999999999</v>
      </c>
      <c r="O466" s="21">
        <v>1.78097E-5</v>
      </c>
    </row>
    <row r="467" spans="10:15" x14ac:dyDescent="0.2">
      <c r="J467" s="20">
        <v>954</v>
      </c>
      <c r="K467" s="20">
        <v>281.94900000000001</v>
      </c>
      <c r="L467" s="20">
        <v>90377.2</v>
      </c>
      <c r="M467" s="20">
        <v>1.1166700000000001</v>
      </c>
      <c r="N467" s="20">
        <v>336.613</v>
      </c>
      <c r="O467" s="20">
        <v>1.7809399999999999E-5</v>
      </c>
    </row>
    <row r="468" spans="10:15" x14ac:dyDescent="0.2">
      <c r="J468" s="21">
        <v>955</v>
      </c>
      <c r="K468" s="21">
        <v>281.94200000000001</v>
      </c>
      <c r="L468" s="21">
        <v>90366.2</v>
      </c>
      <c r="M468" s="21">
        <v>1.11656</v>
      </c>
      <c r="N468" s="21">
        <v>336.60899999999998</v>
      </c>
      <c r="O468" s="21">
        <v>1.7808999999999998E-5</v>
      </c>
    </row>
    <row r="469" spans="10:15" x14ac:dyDescent="0.2">
      <c r="J469" s="20">
        <v>956</v>
      </c>
      <c r="K469" s="20">
        <v>281.93599999999998</v>
      </c>
      <c r="L469" s="20">
        <v>90355.3</v>
      </c>
      <c r="M469" s="20">
        <v>1.1164499999999999</v>
      </c>
      <c r="N469" s="20">
        <v>336.60500000000002</v>
      </c>
      <c r="O469" s="20">
        <v>1.7808700000000001E-5</v>
      </c>
    </row>
    <row r="470" spans="10:15" x14ac:dyDescent="0.2">
      <c r="J470" s="21">
        <v>957</v>
      </c>
      <c r="K470" s="21">
        <v>281.92899999999997</v>
      </c>
      <c r="L470" s="21">
        <v>90344.3</v>
      </c>
      <c r="M470" s="21">
        <v>1.11635</v>
      </c>
      <c r="N470" s="21">
        <v>336.601</v>
      </c>
      <c r="O470" s="21">
        <v>1.78084E-5</v>
      </c>
    </row>
    <row r="471" spans="10:15" x14ac:dyDescent="0.2">
      <c r="J471" s="20">
        <v>958</v>
      </c>
      <c r="K471" s="20">
        <v>281.923</v>
      </c>
      <c r="L471" s="20">
        <v>90333.4</v>
      </c>
      <c r="M471" s="20">
        <v>1.1162399999999999</v>
      </c>
      <c r="N471" s="20">
        <v>336.59699999999998</v>
      </c>
      <c r="O471" s="20">
        <v>1.78081E-5</v>
      </c>
    </row>
    <row r="472" spans="10:15" x14ac:dyDescent="0.2">
      <c r="J472" s="21">
        <v>959</v>
      </c>
      <c r="K472" s="21">
        <v>281.916</v>
      </c>
      <c r="L472" s="21">
        <v>90322.4</v>
      </c>
      <c r="M472" s="21">
        <v>1.1161300000000001</v>
      </c>
      <c r="N472" s="21">
        <v>336.59300000000002</v>
      </c>
      <c r="O472" s="21">
        <v>1.7807699999999999E-5</v>
      </c>
    </row>
    <row r="473" spans="10:15" x14ac:dyDescent="0.2">
      <c r="J473" s="20">
        <v>960</v>
      </c>
      <c r="K473" s="20">
        <v>281.91000000000003</v>
      </c>
      <c r="L473" s="20">
        <v>90311.5</v>
      </c>
      <c r="M473" s="20">
        <v>1.11602</v>
      </c>
      <c r="N473" s="20">
        <v>336.589</v>
      </c>
      <c r="O473" s="20">
        <v>1.7807400000000002E-5</v>
      </c>
    </row>
    <row r="474" spans="10:15" x14ac:dyDescent="0.2">
      <c r="J474" s="21">
        <v>961</v>
      </c>
      <c r="K474" s="21">
        <v>281.90300000000002</v>
      </c>
      <c r="L474" s="21">
        <v>90300.5</v>
      </c>
      <c r="M474" s="21">
        <v>1.11591</v>
      </c>
      <c r="N474" s="21">
        <v>336.58499999999998</v>
      </c>
      <c r="O474" s="21">
        <v>1.7807100000000001E-5</v>
      </c>
    </row>
    <row r="475" spans="10:15" x14ac:dyDescent="0.2">
      <c r="J475" s="20">
        <v>962</v>
      </c>
      <c r="K475" s="20">
        <v>281.89699999999999</v>
      </c>
      <c r="L475" s="20">
        <v>90289.600000000006</v>
      </c>
      <c r="M475" s="20">
        <v>1.1157999999999999</v>
      </c>
      <c r="N475" s="20">
        <v>336.58199999999999</v>
      </c>
      <c r="O475" s="20">
        <v>1.78067E-5</v>
      </c>
    </row>
    <row r="476" spans="10:15" x14ac:dyDescent="0.2">
      <c r="J476" s="21">
        <v>963</v>
      </c>
      <c r="K476" s="21">
        <v>281.89</v>
      </c>
      <c r="L476" s="21">
        <v>90278.7</v>
      </c>
      <c r="M476" s="21">
        <v>1.1156900000000001</v>
      </c>
      <c r="N476" s="21">
        <v>336.57799999999997</v>
      </c>
      <c r="O476" s="21">
        <v>1.7806399999999999E-5</v>
      </c>
    </row>
    <row r="477" spans="10:15" x14ac:dyDescent="0.2">
      <c r="J477" s="20">
        <v>964</v>
      </c>
      <c r="K477" s="20">
        <v>281.88400000000001</v>
      </c>
      <c r="L477" s="20">
        <v>90267.7</v>
      </c>
      <c r="M477" s="20">
        <v>1.11558</v>
      </c>
      <c r="N477" s="20">
        <v>336.57400000000001</v>
      </c>
      <c r="O477" s="20">
        <v>1.7806099999999999E-5</v>
      </c>
    </row>
    <row r="478" spans="10:15" x14ac:dyDescent="0.2">
      <c r="J478" s="21">
        <v>965</v>
      </c>
      <c r="K478" s="21">
        <v>281.87700000000001</v>
      </c>
      <c r="L478" s="21">
        <v>90256.8</v>
      </c>
      <c r="M478" s="21">
        <v>1.11547</v>
      </c>
      <c r="N478" s="21">
        <v>336.57</v>
      </c>
      <c r="O478" s="21">
        <v>1.7805800000000002E-5</v>
      </c>
    </row>
    <row r="479" spans="10:15" x14ac:dyDescent="0.2">
      <c r="J479" s="20">
        <v>966</v>
      </c>
      <c r="K479" s="20">
        <v>281.87099999999998</v>
      </c>
      <c r="L479" s="20">
        <v>90245.8</v>
      </c>
      <c r="M479" s="20">
        <v>1.1153599999999999</v>
      </c>
      <c r="N479" s="20">
        <v>336.56599999999997</v>
      </c>
      <c r="O479" s="20">
        <v>1.7805400000000001E-5</v>
      </c>
    </row>
    <row r="480" spans="10:15" x14ac:dyDescent="0.2">
      <c r="J480" s="21">
        <v>967</v>
      </c>
      <c r="K480" s="21">
        <v>281.86399999999998</v>
      </c>
      <c r="L480" s="21">
        <v>90234.9</v>
      </c>
      <c r="M480" s="21">
        <v>1.1152500000000001</v>
      </c>
      <c r="N480" s="21">
        <v>336.56200000000001</v>
      </c>
      <c r="O480" s="21">
        <v>1.78051E-5</v>
      </c>
    </row>
    <row r="481" spans="10:15" x14ac:dyDescent="0.2">
      <c r="J481" s="20">
        <v>968</v>
      </c>
      <c r="K481" s="20">
        <v>281.858</v>
      </c>
      <c r="L481" s="20">
        <v>90224</v>
      </c>
      <c r="M481" s="20">
        <v>1.11514</v>
      </c>
      <c r="N481" s="20">
        <v>336.55799999999999</v>
      </c>
      <c r="O481" s="20">
        <v>1.7804799999999999E-5</v>
      </c>
    </row>
    <row r="482" spans="10:15" x14ac:dyDescent="0.2">
      <c r="J482" s="21">
        <v>969</v>
      </c>
      <c r="K482" s="21">
        <v>281.851</v>
      </c>
      <c r="L482" s="21">
        <v>90213</v>
      </c>
      <c r="M482" s="21">
        <v>1.11503</v>
      </c>
      <c r="N482" s="21">
        <v>336.55399999999997</v>
      </c>
      <c r="O482" s="21">
        <v>1.7804499999999999E-5</v>
      </c>
    </row>
    <row r="483" spans="10:15" x14ac:dyDescent="0.2">
      <c r="J483" s="20">
        <v>970</v>
      </c>
      <c r="K483" s="20">
        <v>281.84500000000003</v>
      </c>
      <c r="L483" s="20">
        <v>90202.1</v>
      </c>
      <c r="M483" s="20">
        <v>1.1149199999999999</v>
      </c>
      <c r="N483" s="20">
        <v>336.55</v>
      </c>
      <c r="O483" s="20">
        <v>1.7804100000000001E-5</v>
      </c>
    </row>
    <row r="484" spans="10:15" x14ac:dyDescent="0.2">
      <c r="J484" s="21">
        <v>971</v>
      </c>
      <c r="K484" s="21">
        <v>281.83800000000002</v>
      </c>
      <c r="L484" s="21">
        <v>90191.2</v>
      </c>
      <c r="M484" s="21">
        <v>1.1148100000000001</v>
      </c>
      <c r="N484" s="21">
        <v>336.54700000000003</v>
      </c>
      <c r="O484" s="21">
        <v>1.7803800000000001E-5</v>
      </c>
    </row>
    <row r="485" spans="10:15" x14ac:dyDescent="0.2">
      <c r="J485" s="20">
        <v>972</v>
      </c>
      <c r="K485" s="20">
        <v>281.83199999999999</v>
      </c>
      <c r="L485" s="20">
        <v>90180.2</v>
      </c>
      <c r="M485" s="20">
        <v>1.1147</v>
      </c>
      <c r="N485" s="20">
        <v>336.54300000000001</v>
      </c>
      <c r="O485" s="20">
        <v>1.78035E-5</v>
      </c>
    </row>
    <row r="486" spans="10:15" x14ac:dyDescent="0.2">
      <c r="J486" s="21">
        <v>973</v>
      </c>
      <c r="K486" s="21">
        <v>281.82499999999999</v>
      </c>
      <c r="L486" s="21">
        <v>90169.3</v>
      </c>
      <c r="M486" s="21">
        <v>1.11459</v>
      </c>
      <c r="N486" s="21">
        <v>336.53899999999999</v>
      </c>
      <c r="O486" s="21">
        <v>1.7803099999999999E-5</v>
      </c>
    </row>
    <row r="487" spans="10:15" x14ac:dyDescent="0.2">
      <c r="J487" s="20">
        <v>974</v>
      </c>
      <c r="K487" s="20">
        <v>281.81900000000002</v>
      </c>
      <c r="L487" s="20">
        <v>90158.399999999994</v>
      </c>
      <c r="M487" s="20">
        <v>1.1144799999999999</v>
      </c>
      <c r="N487" s="20">
        <v>336.53500000000003</v>
      </c>
      <c r="O487" s="20">
        <v>1.7802799999999998E-5</v>
      </c>
    </row>
    <row r="488" spans="10:15" x14ac:dyDescent="0.2">
      <c r="J488" s="21">
        <v>975</v>
      </c>
      <c r="K488" s="21">
        <v>281.81299999999999</v>
      </c>
      <c r="L488" s="21">
        <v>90147.4</v>
      </c>
      <c r="M488" s="21">
        <v>1.1143700000000001</v>
      </c>
      <c r="N488" s="21">
        <v>336.53100000000001</v>
      </c>
      <c r="O488" s="21">
        <v>1.7802500000000001E-5</v>
      </c>
    </row>
    <row r="489" spans="10:15" x14ac:dyDescent="0.2">
      <c r="J489" s="20">
        <v>976</v>
      </c>
      <c r="K489" s="20">
        <v>281.80599999999998</v>
      </c>
      <c r="L489" s="20">
        <v>90136.5</v>
      </c>
      <c r="M489" s="20">
        <v>1.1142700000000001</v>
      </c>
      <c r="N489" s="20">
        <v>336.52699999999999</v>
      </c>
      <c r="O489" s="20">
        <v>1.78022E-5</v>
      </c>
    </row>
    <row r="490" spans="10:15" x14ac:dyDescent="0.2">
      <c r="J490" s="21">
        <v>977</v>
      </c>
      <c r="K490" s="21">
        <v>281.79899999999998</v>
      </c>
      <c r="L490" s="21">
        <v>90125.6</v>
      </c>
      <c r="M490" s="21">
        <v>1.11416</v>
      </c>
      <c r="N490" s="21">
        <v>336.52300000000002</v>
      </c>
      <c r="O490" s="21">
        <v>1.78018E-5</v>
      </c>
    </row>
    <row r="491" spans="10:15" x14ac:dyDescent="0.2">
      <c r="J491" s="20">
        <v>978</v>
      </c>
      <c r="K491" s="20">
        <v>281.79300000000001</v>
      </c>
      <c r="L491" s="20">
        <v>90114.7</v>
      </c>
      <c r="M491" s="20">
        <v>1.11405</v>
      </c>
      <c r="N491" s="20">
        <v>336.51900000000001</v>
      </c>
      <c r="O491" s="20">
        <v>1.7801499999999999E-5</v>
      </c>
    </row>
    <row r="492" spans="10:15" x14ac:dyDescent="0.2">
      <c r="J492" s="21">
        <v>979</v>
      </c>
      <c r="K492" s="21">
        <v>281.786</v>
      </c>
      <c r="L492" s="21">
        <v>90103.7</v>
      </c>
      <c r="M492" s="21">
        <v>1.1139399999999999</v>
      </c>
      <c r="N492" s="21">
        <v>336.51600000000002</v>
      </c>
      <c r="O492" s="21">
        <v>1.7801200000000002E-5</v>
      </c>
    </row>
    <row r="493" spans="10:15" x14ac:dyDescent="0.2">
      <c r="J493" s="20">
        <v>980</v>
      </c>
      <c r="K493" s="20">
        <v>281.77999999999997</v>
      </c>
      <c r="L493" s="20">
        <v>90092.800000000003</v>
      </c>
      <c r="M493" s="20">
        <v>1.1138300000000001</v>
      </c>
      <c r="N493" s="20">
        <v>336.512</v>
      </c>
      <c r="O493" s="20">
        <v>1.7800800000000001E-5</v>
      </c>
    </row>
    <row r="494" spans="10:15" x14ac:dyDescent="0.2">
      <c r="J494" s="21">
        <v>981</v>
      </c>
      <c r="K494" s="21">
        <v>281.77300000000002</v>
      </c>
      <c r="L494" s="21">
        <v>90081.9</v>
      </c>
      <c r="M494" s="21">
        <v>1.11372</v>
      </c>
      <c r="N494" s="21">
        <v>336.50799999999998</v>
      </c>
      <c r="O494" s="21">
        <v>1.78005E-5</v>
      </c>
    </row>
    <row r="495" spans="10:15" x14ac:dyDescent="0.2">
      <c r="J495" s="20">
        <v>982</v>
      </c>
      <c r="K495" s="20">
        <v>281.767</v>
      </c>
      <c r="L495" s="20">
        <v>90071</v>
      </c>
      <c r="M495" s="20">
        <v>1.11361</v>
      </c>
      <c r="N495" s="20">
        <v>336.50400000000002</v>
      </c>
      <c r="O495" s="20">
        <v>1.7800199999999999E-5</v>
      </c>
    </row>
    <row r="496" spans="10:15" x14ac:dyDescent="0.2">
      <c r="J496" s="21">
        <v>983</v>
      </c>
      <c r="K496" s="21">
        <v>281.76</v>
      </c>
      <c r="L496" s="21">
        <v>90060.1</v>
      </c>
      <c r="M496" s="21">
        <v>1.1134999999999999</v>
      </c>
      <c r="N496" s="21">
        <v>336.5</v>
      </c>
      <c r="O496" s="21">
        <v>1.7799899999999999E-5</v>
      </c>
    </row>
    <row r="497" spans="10:15" x14ac:dyDescent="0.2">
      <c r="J497" s="20">
        <v>984</v>
      </c>
      <c r="K497" s="20">
        <v>281.75400000000002</v>
      </c>
      <c r="L497" s="20">
        <v>90049.1</v>
      </c>
      <c r="M497" s="20">
        <v>1.1133900000000001</v>
      </c>
      <c r="N497" s="20">
        <v>336.49599999999998</v>
      </c>
      <c r="O497" s="20">
        <v>1.7799500000000001E-5</v>
      </c>
    </row>
    <row r="498" spans="10:15" x14ac:dyDescent="0.2">
      <c r="J498" s="21">
        <v>985</v>
      </c>
      <c r="K498" s="21">
        <v>281.74799999999999</v>
      </c>
      <c r="L498" s="21">
        <v>90038.2</v>
      </c>
      <c r="M498" s="21">
        <v>1.11328</v>
      </c>
      <c r="N498" s="21">
        <v>336.49200000000002</v>
      </c>
      <c r="O498" s="21">
        <v>1.7799200000000001E-5</v>
      </c>
    </row>
    <row r="499" spans="10:15" x14ac:dyDescent="0.2">
      <c r="J499" s="20">
        <v>986</v>
      </c>
      <c r="K499" s="20">
        <v>281.74099999999999</v>
      </c>
      <c r="L499" s="20">
        <v>90027.3</v>
      </c>
      <c r="M499" s="20">
        <v>1.11317</v>
      </c>
      <c r="N499" s="20">
        <v>336.488</v>
      </c>
      <c r="O499" s="20">
        <v>1.77989E-5</v>
      </c>
    </row>
    <row r="500" spans="10:15" x14ac:dyDescent="0.2">
      <c r="J500" s="21">
        <v>987</v>
      </c>
      <c r="K500" s="21">
        <v>281.73399999999998</v>
      </c>
      <c r="L500" s="21">
        <v>90016.4</v>
      </c>
      <c r="M500" s="21">
        <v>1.1130599999999999</v>
      </c>
      <c r="N500" s="21">
        <v>336.48500000000001</v>
      </c>
      <c r="O500" s="21">
        <v>1.7798499999999999E-5</v>
      </c>
    </row>
    <row r="501" spans="10:15" x14ac:dyDescent="0.2">
      <c r="J501" s="20">
        <v>988</v>
      </c>
      <c r="K501" s="20">
        <v>281.72800000000001</v>
      </c>
      <c r="L501" s="20">
        <v>90005.5</v>
      </c>
      <c r="M501" s="20">
        <v>1.1129500000000001</v>
      </c>
      <c r="N501" s="20">
        <v>336.48099999999999</v>
      </c>
      <c r="O501" s="20">
        <v>1.7798199999999998E-5</v>
      </c>
    </row>
    <row r="502" spans="10:15" x14ac:dyDescent="0.2">
      <c r="J502" s="21">
        <v>989</v>
      </c>
      <c r="K502" s="21">
        <v>281.721</v>
      </c>
      <c r="L502" s="21">
        <v>89994.6</v>
      </c>
      <c r="M502" s="21">
        <v>1.1128400000000001</v>
      </c>
      <c r="N502" s="21">
        <v>336.47699999999998</v>
      </c>
      <c r="O502" s="21">
        <v>1.7797900000000001E-5</v>
      </c>
    </row>
    <row r="503" spans="10:15" x14ac:dyDescent="0.2">
      <c r="J503" s="20">
        <v>990</v>
      </c>
      <c r="K503" s="20">
        <v>281.71499999999997</v>
      </c>
      <c r="L503" s="20">
        <v>89983.6</v>
      </c>
      <c r="M503" s="20">
        <v>1.11273</v>
      </c>
      <c r="N503" s="20">
        <v>336.47300000000001</v>
      </c>
      <c r="O503" s="20">
        <v>1.77976E-5</v>
      </c>
    </row>
    <row r="504" spans="10:15" x14ac:dyDescent="0.2">
      <c r="J504" s="21">
        <v>991</v>
      </c>
      <c r="K504" s="21">
        <v>281.70800000000003</v>
      </c>
      <c r="L504" s="21">
        <v>89972.7</v>
      </c>
      <c r="M504" s="21">
        <v>1.11263</v>
      </c>
      <c r="N504" s="21">
        <v>336.46899999999999</v>
      </c>
      <c r="O504" s="21">
        <v>1.77972E-5</v>
      </c>
    </row>
    <row r="505" spans="10:15" x14ac:dyDescent="0.2">
      <c r="J505" s="20">
        <v>992</v>
      </c>
      <c r="K505" s="20">
        <v>281.702</v>
      </c>
      <c r="L505" s="20">
        <v>89961.8</v>
      </c>
      <c r="M505" s="20">
        <v>1.11252</v>
      </c>
      <c r="N505" s="20">
        <v>336.46499999999997</v>
      </c>
      <c r="O505" s="20">
        <v>1.7796899999999999E-5</v>
      </c>
    </row>
    <row r="506" spans="10:15" x14ac:dyDescent="0.2">
      <c r="J506" s="21">
        <v>993</v>
      </c>
      <c r="K506" s="21">
        <v>281.69499999999999</v>
      </c>
      <c r="L506" s="21">
        <v>89950.9</v>
      </c>
      <c r="M506" s="21">
        <v>1.1124099999999999</v>
      </c>
      <c r="N506" s="21">
        <v>336.46100000000001</v>
      </c>
      <c r="O506" s="21">
        <v>1.7796600000000002E-5</v>
      </c>
    </row>
    <row r="507" spans="10:15" x14ac:dyDescent="0.2">
      <c r="J507" s="20">
        <v>994</v>
      </c>
      <c r="K507" s="20">
        <v>281.68900000000002</v>
      </c>
      <c r="L507" s="20">
        <v>89940</v>
      </c>
      <c r="M507" s="20">
        <v>1.1123000000000001</v>
      </c>
      <c r="N507" s="20">
        <v>336.45699999999999</v>
      </c>
      <c r="O507" s="20">
        <v>1.7796300000000001E-5</v>
      </c>
    </row>
    <row r="508" spans="10:15" x14ac:dyDescent="0.2">
      <c r="J508" s="21">
        <v>995</v>
      </c>
      <c r="K508" s="21">
        <v>281.68299999999999</v>
      </c>
      <c r="L508" s="21">
        <v>89929.1</v>
      </c>
      <c r="M508" s="21">
        <v>1.11219</v>
      </c>
      <c r="N508" s="21">
        <v>336.45299999999997</v>
      </c>
      <c r="O508" s="21">
        <v>1.77959E-5</v>
      </c>
    </row>
    <row r="509" spans="10:15" x14ac:dyDescent="0.2">
      <c r="J509" s="20">
        <v>996</v>
      </c>
      <c r="K509" s="20">
        <v>281.67599999999999</v>
      </c>
      <c r="L509" s="20">
        <v>89918.2</v>
      </c>
      <c r="M509" s="20">
        <v>1.11208</v>
      </c>
      <c r="N509" s="20">
        <v>336.45</v>
      </c>
      <c r="O509" s="20">
        <v>1.7795599999999999E-5</v>
      </c>
    </row>
    <row r="510" spans="10:15" x14ac:dyDescent="0.2">
      <c r="J510" s="21">
        <v>997</v>
      </c>
      <c r="K510" s="21">
        <v>281.66899999999998</v>
      </c>
      <c r="L510" s="21">
        <v>89907.3</v>
      </c>
      <c r="M510" s="21">
        <v>1.1119699999999999</v>
      </c>
      <c r="N510" s="21">
        <v>336.44600000000003</v>
      </c>
      <c r="O510" s="21">
        <v>1.7795299999999999E-5</v>
      </c>
    </row>
    <row r="511" spans="10:15" x14ac:dyDescent="0.2">
      <c r="J511" s="20">
        <v>998</v>
      </c>
      <c r="K511" s="20">
        <v>281.66300000000001</v>
      </c>
      <c r="L511" s="20">
        <v>89896.4</v>
      </c>
      <c r="M511" s="20">
        <v>1.1118600000000001</v>
      </c>
      <c r="N511" s="20">
        <v>336.44200000000001</v>
      </c>
      <c r="O511" s="20">
        <v>1.7794900000000001E-5</v>
      </c>
    </row>
    <row r="512" spans="10:15" x14ac:dyDescent="0.2">
      <c r="J512" s="21">
        <v>999</v>
      </c>
      <c r="K512" s="21">
        <v>281.65600000000001</v>
      </c>
      <c r="L512" s="21">
        <v>89885.5</v>
      </c>
      <c r="M512" s="21">
        <v>1.11175</v>
      </c>
      <c r="N512" s="21">
        <v>336.43799999999999</v>
      </c>
      <c r="O512" s="21">
        <v>1.7794600000000001E-5</v>
      </c>
    </row>
    <row r="513" spans="10:15" x14ac:dyDescent="0.2">
      <c r="J513" s="20">
        <v>1000</v>
      </c>
      <c r="K513" s="20">
        <v>281.64999999999998</v>
      </c>
      <c r="L513" s="20">
        <v>89874.6</v>
      </c>
      <c r="M513" s="20">
        <v>1.11164</v>
      </c>
      <c r="N513" s="20">
        <v>336.43400000000003</v>
      </c>
      <c r="O513" s="20">
        <v>1.77943E-5</v>
      </c>
    </row>
    <row r="514" spans="10:15" x14ac:dyDescent="0.2">
      <c r="J514" s="21">
        <v>1001</v>
      </c>
      <c r="K514" s="21">
        <v>281.64299999999997</v>
      </c>
      <c r="L514" s="21">
        <v>89863.7</v>
      </c>
      <c r="M514" s="21">
        <v>1.1115299999999999</v>
      </c>
      <c r="N514" s="21">
        <v>336.43</v>
      </c>
      <c r="O514" s="21">
        <v>1.7793999999999999E-5</v>
      </c>
    </row>
    <row r="515" spans="10:15" x14ac:dyDescent="0.2">
      <c r="J515" s="20">
        <v>1002</v>
      </c>
      <c r="K515" s="20">
        <v>281.637</v>
      </c>
      <c r="L515" s="20">
        <v>89852.800000000003</v>
      </c>
      <c r="M515" s="20">
        <v>1.1114200000000001</v>
      </c>
      <c r="N515" s="20">
        <v>336.42599999999999</v>
      </c>
      <c r="O515" s="20">
        <v>1.7793599999999999E-5</v>
      </c>
    </row>
    <row r="516" spans="10:15" x14ac:dyDescent="0.2">
      <c r="J516" s="21">
        <v>1003</v>
      </c>
      <c r="K516" s="21">
        <v>281.63</v>
      </c>
      <c r="L516" s="21">
        <v>89841.9</v>
      </c>
      <c r="M516" s="21">
        <v>1.1113200000000001</v>
      </c>
      <c r="N516" s="21">
        <v>336.42200000000003</v>
      </c>
      <c r="O516" s="21">
        <v>1.7793300000000001E-5</v>
      </c>
    </row>
    <row r="517" spans="10:15" x14ac:dyDescent="0.2">
      <c r="J517" s="20">
        <v>1004</v>
      </c>
      <c r="K517" s="20">
        <v>281.62400000000002</v>
      </c>
      <c r="L517" s="20">
        <v>89831</v>
      </c>
      <c r="M517" s="20">
        <v>1.11121</v>
      </c>
      <c r="N517" s="20">
        <v>336.41899999999998</v>
      </c>
      <c r="O517" s="20">
        <v>1.7793000000000001E-5</v>
      </c>
    </row>
    <row r="518" spans="10:15" x14ac:dyDescent="0.2">
      <c r="J518" s="21">
        <v>1005</v>
      </c>
      <c r="K518" s="21">
        <v>281.61700000000002</v>
      </c>
      <c r="L518" s="21">
        <v>89820.1</v>
      </c>
      <c r="M518" s="21">
        <v>1.1111</v>
      </c>
      <c r="N518" s="21">
        <v>336.41500000000002</v>
      </c>
      <c r="O518" s="21">
        <v>1.77926E-5</v>
      </c>
    </row>
    <row r="519" spans="10:15" x14ac:dyDescent="0.2">
      <c r="J519" s="20">
        <v>1006</v>
      </c>
      <c r="K519" s="20">
        <v>281.61099999999999</v>
      </c>
      <c r="L519" s="20">
        <v>89809.2</v>
      </c>
      <c r="M519" s="20">
        <v>1.1109899999999999</v>
      </c>
      <c r="N519" s="20">
        <v>336.411</v>
      </c>
      <c r="O519" s="20">
        <v>1.7792299999999999E-5</v>
      </c>
    </row>
    <row r="520" spans="10:15" x14ac:dyDescent="0.2">
      <c r="J520" s="21">
        <v>1007</v>
      </c>
      <c r="K520" s="21">
        <v>281.60399999999998</v>
      </c>
      <c r="L520" s="21">
        <v>89798.3</v>
      </c>
      <c r="M520" s="21">
        <v>1.1108800000000001</v>
      </c>
      <c r="N520" s="21">
        <v>336.40699999999998</v>
      </c>
      <c r="O520" s="21">
        <v>1.7791999999999998E-5</v>
      </c>
    </row>
    <row r="521" spans="10:15" x14ac:dyDescent="0.2">
      <c r="J521" s="20">
        <v>1008</v>
      </c>
      <c r="K521" s="20">
        <v>281.59800000000001</v>
      </c>
      <c r="L521" s="20">
        <v>89787.4</v>
      </c>
      <c r="M521" s="20">
        <v>1.11077</v>
      </c>
      <c r="N521" s="20">
        <v>336.40300000000002</v>
      </c>
      <c r="O521" s="20">
        <v>1.7791700000000001E-5</v>
      </c>
    </row>
    <row r="522" spans="10:15" x14ac:dyDescent="0.2">
      <c r="J522" s="21">
        <v>1009</v>
      </c>
      <c r="K522" s="21">
        <v>281.59100000000001</v>
      </c>
      <c r="L522" s="21">
        <v>89776.5</v>
      </c>
      <c r="M522" s="21">
        <v>1.11066</v>
      </c>
      <c r="N522" s="21">
        <v>336.399</v>
      </c>
      <c r="O522" s="21">
        <v>1.77913E-5</v>
      </c>
    </row>
    <row r="523" spans="10:15" x14ac:dyDescent="0.2">
      <c r="J523" s="20">
        <v>1010</v>
      </c>
      <c r="K523" s="20">
        <v>281.58499999999998</v>
      </c>
      <c r="L523" s="20">
        <v>89765.6</v>
      </c>
      <c r="M523" s="20">
        <v>1.1105499999999999</v>
      </c>
      <c r="N523" s="20">
        <v>336.39499999999998</v>
      </c>
      <c r="O523" s="20">
        <v>1.7791E-5</v>
      </c>
    </row>
    <row r="524" spans="10:15" x14ac:dyDescent="0.2">
      <c r="J524" s="21">
        <v>1011</v>
      </c>
      <c r="K524" s="21">
        <v>281.57799999999997</v>
      </c>
      <c r="L524" s="21">
        <v>89754.7</v>
      </c>
      <c r="M524" s="21">
        <v>1.1104400000000001</v>
      </c>
      <c r="N524" s="21">
        <v>336.39100000000002</v>
      </c>
      <c r="O524" s="21">
        <v>1.7790699999999999E-5</v>
      </c>
    </row>
    <row r="525" spans="10:15" x14ac:dyDescent="0.2">
      <c r="J525" s="20">
        <v>1012</v>
      </c>
      <c r="K525" s="20">
        <v>281.572</v>
      </c>
      <c r="L525" s="20">
        <v>89743.8</v>
      </c>
      <c r="M525" s="20">
        <v>1.11033</v>
      </c>
      <c r="N525" s="20">
        <v>336.387</v>
      </c>
      <c r="O525" s="20">
        <v>1.7790300000000001E-5</v>
      </c>
    </row>
    <row r="526" spans="10:15" x14ac:dyDescent="0.2">
      <c r="J526" s="21">
        <v>1013</v>
      </c>
      <c r="K526" s="21">
        <v>281.565</v>
      </c>
      <c r="L526" s="21">
        <v>89732.9</v>
      </c>
      <c r="M526" s="21">
        <v>1.11022</v>
      </c>
      <c r="N526" s="21">
        <v>336.38400000000001</v>
      </c>
      <c r="O526" s="21">
        <v>1.7790000000000001E-5</v>
      </c>
    </row>
    <row r="527" spans="10:15" x14ac:dyDescent="0.2">
      <c r="J527" s="20">
        <v>1014</v>
      </c>
      <c r="K527" s="20">
        <v>281.55900000000003</v>
      </c>
      <c r="L527" s="20">
        <v>89722.1</v>
      </c>
      <c r="M527" s="20">
        <v>1.1101099999999999</v>
      </c>
      <c r="N527" s="20">
        <v>336.38</v>
      </c>
      <c r="O527" s="20">
        <v>1.77897E-5</v>
      </c>
    </row>
    <row r="528" spans="10:15" x14ac:dyDescent="0.2">
      <c r="J528" s="21">
        <v>1015</v>
      </c>
      <c r="K528" s="21">
        <v>281.55200000000002</v>
      </c>
      <c r="L528" s="21">
        <v>89711.2</v>
      </c>
      <c r="M528" s="21">
        <v>1.1100099999999999</v>
      </c>
      <c r="N528" s="21">
        <v>336.37599999999998</v>
      </c>
      <c r="O528" s="21">
        <v>1.7789399999999999E-5</v>
      </c>
    </row>
    <row r="529" spans="10:15" x14ac:dyDescent="0.2">
      <c r="J529" s="20">
        <v>1016</v>
      </c>
      <c r="K529" s="20">
        <v>281.54599999999999</v>
      </c>
      <c r="L529" s="20">
        <v>89700.3</v>
      </c>
      <c r="M529" s="20">
        <v>1.1099000000000001</v>
      </c>
      <c r="N529" s="20">
        <v>336.37200000000001</v>
      </c>
      <c r="O529" s="20">
        <v>1.7788999999999999E-5</v>
      </c>
    </row>
    <row r="530" spans="10:15" x14ac:dyDescent="0.2">
      <c r="J530" s="21">
        <v>1017</v>
      </c>
      <c r="K530" s="21">
        <v>281.53899999999999</v>
      </c>
      <c r="L530" s="21">
        <v>89689.4</v>
      </c>
      <c r="M530" s="21">
        <v>1.1097900000000001</v>
      </c>
      <c r="N530" s="21">
        <v>336.36799999999999</v>
      </c>
      <c r="O530" s="21">
        <v>1.7788700000000001E-5</v>
      </c>
    </row>
    <row r="531" spans="10:15" x14ac:dyDescent="0.2">
      <c r="J531" s="20">
        <v>1018</v>
      </c>
      <c r="K531" s="20">
        <v>281.53300000000002</v>
      </c>
      <c r="L531" s="20">
        <v>89678.5</v>
      </c>
      <c r="M531" s="20">
        <v>1.10968</v>
      </c>
      <c r="N531" s="20">
        <v>336.36399999999998</v>
      </c>
      <c r="O531" s="20">
        <v>1.7788400000000001E-5</v>
      </c>
    </row>
    <row r="532" spans="10:15" x14ac:dyDescent="0.2">
      <c r="J532" s="21">
        <v>1019</v>
      </c>
      <c r="K532" s="21">
        <v>281.52600000000001</v>
      </c>
      <c r="L532" s="21">
        <v>89667.6</v>
      </c>
      <c r="M532" s="21">
        <v>1.1095699999999999</v>
      </c>
      <c r="N532" s="21">
        <v>336.36</v>
      </c>
      <c r="O532" s="21">
        <v>1.77881E-5</v>
      </c>
    </row>
    <row r="533" spans="10:15" x14ac:dyDescent="0.2">
      <c r="J533" s="20">
        <v>1020</v>
      </c>
      <c r="K533" s="20">
        <v>281.52</v>
      </c>
      <c r="L533" s="20">
        <v>89656.8</v>
      </c>
      <c r="M533" s="20">
        <v>1.1094599999999999</v>
      </c>
      <c r="N533" s="20">
        <v>336.35599999999999</v>
      </c>
      <c r="O533" s="20">
        <v>1.7787699999999999E-5</v>
      </c>
    </row>
    <row r="534" spans="10:15" x14ac:dyDescent="0.2">
      <c r="J534" s="21">
        <v>1021</v>
      </c>
      <c r="K534" s="21">
        <v>281.51299999999998</v>
      </c>
      <c r="L534" s="21">
        <v>89645.9</v>
      </c>
      <c r="M534" s="21">
        <v>1.1093500000000001</v>
      </c>
      <c r="N534" s="21">
        <v>336.35300000000001</v>
      </c>
      <c r="O534" s="21">
        <v>1.7787399999999998E-5</v>
      </c>
    </row>
    <row r="535" spans="10:15" x14ac:dyDescent="0.2">
      <c r="J535" s="20">
        <v>1022</v>
      </c>
      <c r="K535" s="20">
        <v>281.50700000000001</v>
      </c>
      <c r="L535" s="20">
        <v>89635</v>
      </c>
      <c r="M535" s="20">
        <v>1.10924</v>
      </c>
      <c r="N535" s="20">
        <v>336.34899999999999</v>
      </c>
      <c r="O535" s="20">
        <v>1.7787100000000001E-5</v>
      </c>
    </row>
    <row r="536" spans="10:15" x14ac:dyDescent="0.2">
      <c r="J536" s="21">
        <v>1023</v>
      </c>
      <c r="K536" s="21">
        <v>281.5</v>
      </c>
      <c r="L536" s="21">
        <v>89624.1</v>
      </c>
      <c r="M536" s="21">
        <v>1.1091299999999999</v>
      </c>
      <c r="N536" s="21">
        <v>336.34500000000003</v>
      </c>
      <c r="O536" s="21">
        <v>1.77867E-5</v>
      </c>
    </row>
    <row r="537" spans="10:15" x14ac:dyDescent="0.2">
      <c r="J537" s="20">
        <v>1024</v>
      </c>
      <c r="K537" s="20">
        <v>281.49400000000003</v>
      </c>
      <c r="L537" s="20">
        <v>89613.2</v>
      </c>
      <c r="M537" s="20">
        <v>1.1090199999999999</v>
      </c>
      <c r="N537" s="20">
        <v>336.34100000000001</v>
      </c>
      <c r="O537" s="20">
        <v>1.77864E-5</v>
      </c>
    </row>
    <row r="538" spans="10:15" x14ac:dyDescent="0.2">
      <c r="J538" s="21">
        <v>1025</v>
      </c>
      <c r="K538" s="21">
        <v>281.48700000000002</v>
      </c>
      <c r="L538" s="21">
        <v>89602.4</v>
      </c>
      <c r="M538" s="21">
        <v>1.1089199999999999</v>
      </c>
      <c r="N538" s="21">
        <v>336.33699999999999</v>
      </c>
      <c r="O538" s="21">
        <v>1.7786099999999999E-5</v>
      </c>
    </row>
    <row r="539" spans="10:15" x14ac:dyDescent="0.2">
      <c r="J539" s="20">
        <v>1026</v>
      </c>
      <c r="K539" s="20">
        <v>281.48099999999999</v>
      </c>
      <c r="L539" s="20">
        <v>89591.5</v>
      </c>
      <c r="M539" s="20">
        <v>1.1088100000000001</v>
      </c>
      <c r="N539" s="20">
        <v>336.33300000000003</v>
      </c>
      <c r="O539" s="20">
        <v>1.7785799999999998E-5</v>
      </c>
    </row>
    <row r="540" spans="10:15" x14ac:dyDescent="0.2">
      <c r="J540" s="21">
        <v>1027</v>
      </c>
      <c r="K540" s="21">
        <v>281.47399999999999</v>
      </c>
      <c r="L540" s="21">
        <v>89580.6</v>
      </c>
      <c r="M540" s="21">
        <v>1.1087</v>
      </c>
      <c r="N540" s="21">
        <v>336.32900000000001</v>
      </c>
      <c r="O540" s="21">
        <v>1.7785400000000001E-5</v>
      </c>
    </row>
    <row r="541" spans="10:15" x14ac:dyDescent="0.2">
      <c r="J541" s="20">
        <v>1028</v>
      </c>
      <c r="K541" s="20">
        <v>281.46800000000002</v>
      </c>
      <c r="L541" s="20">
        <v>89569.7</v>
      </c>
      <c r="M541" s="20">
        <v>1.10859</v>
      </c>
      <c r="N541" s="20">
        <v>336.32499999999999</v>
      </c>
      <c r="O541" s="20">
        <v>1.77851E-5</v>
      </c>
    </row>
    <row r="542" spans="10:15" x14ac:dyDescent="0.2">
      <c r="J542" s="21">
        <v>1029</v>
      </c>
      <c r="K542" s="21">
        <v>281.46199999999999</v>
      </c>
      <c r="L542" s="21">
        <v>89558.9</v>
      </c>
      <c r="M542" s="21">
        <v>1.1084799999999999</v>
      </c>
      <c r="N542" s="21">
        <v>336.32100000000003</v>
      </c>
      <c r="O542" s="21">
        <v>1.77848E-5</v>
      </c>
    </row>
    <row r="543" spans="10:15" x14ac:dyDescent="0.2">
      <c r="J543" s="20">
        <v>1030</v>
      </c>
      <c r="K543" s="20">
        <v>281.45499999999998</v>
      </c>
      <c r="L543" s="20">
        <v>89548</v>
      </c>
      <c r="M543" s="20">
        <v>1.1083700000000001</v>
      </c>
      <c r="N543" s="20">
        <v>336.31799999999998</v>
      </c>
      <c r="O543" s="20">
        <v>1.7784399999999999E-5</v>
      </c>
    </row>
    <row r="544" spans="10:15" x14ac:dyDescent="0.2">
      <c r="J544" s="21">
        <v>1031</v>
      </c>
      <c r="K544" s="21">
        <v>281.44799999999998</v>
      </c>
      <c r="L544" s="21">
        <v>89537.1</v>
      </c>
      <c r="M544" s="21">
        <v>1.10826</v>
      </c>
      <c r="N544" s="21">
        <v>336.31400000000002</v>
      </c>
      <c r="O544" s="21">
        <v>1.7784100000000001E-5</v>
      </c>
    </row>
    <row r="545" spans="10:15" x14ac:dyDescent="0.2">
      <c r="J545" s="20">
        <v>1032</v>
      </c>
      <c r="K545" s="20">
        <v>281.44200000000001</v>
      </c>
      <c r="L545" s="20">
        <v>89526.3</v>
      </c>
      <c r="M545" s="20">
        <v>1.10815</v>
      </c>
      <c r="N545" s="20">
        <v>336.31</v>
      </c>
      <c r="O545" s="20">
        <v>1.7783800000000001E-5</v>
      </c>
    </row>
    <row r="546" spans="10:15" x14ac:dyDescent="0.2">
      <c r="J546" s="21">
        <v>1033</v>
      </c>
      <c r="K546" s="21">
        <v>281.435</v>
      </c>
      <c r="L546" s="21">
        <v>89515.4</v>
      </c>
      <c r="M546" s="21">
        <v>1.1080399999999999</v>
      </c>
      <c r="N546" s="21">
        <v>336.30599999999998</v>
      </c>
      <c r="O546" s="21">
        <v>1.77835E-5</v>
      </c>
    </row>
    <row r="547" spans="10:15" x14ac:dyDescent="0.2">
      <c r="J547" s="20">
        <v>1034</v>
      </c>
      <c r="K547" s="20">
        <v>281.42899999999997</v>
      </c>
      <c r="L547" s="20">
        <v>89504.5</v>
      </c>
      <c r="M547" s="20">
        <v>1.1079399999999999</v>
      </c>
      <c r="N547" s="20">
        <v>336.30200000000002</v>
      </c>
      <c r="O547" s="20">
        <v>1.7783099999999999E-5</v>
      </c>
    </row>
    <row r="548" spans="10:15" x14ac:dyDescent="0.2">
      <c r="J548" s="21">
        <v>1035</v>
      </c>
      <c r="K548" s="21">
        <v>281.42200000000003</v>
      </c>
      <c r="L548" s="21">
        <v>89493.7</v>
      </c>
      <c r="M548" s="21">
        <v>1.1078300000000001</v>
      </c>
      <c r="N548" s="21">
        <v>336.298</v>
      </c>
      <c r="O548" s="21">
        <v>1.7782799999999999E-5</v>
      </c>
    </row>
    <row r="549" spans="10:15" x14ac:dyDescent="0.2">
      <c r="J549" s="20">
        <v>1036</v>
      </c>
      <c r="K549" s="20">
        <v>281.416</v>
      </c>
      <c r="L549" s="20">
        <v>89482.8</v>
      </c>
      <c r="M549" s="20">
        <v>1.10772</v>
      </c>
      <c r="N549" s="20">
        <v>336.29399999999998</v>
      </c>
      <c r="O549" s="20">
        <v>1.7782500000000001E-5</v>
      </c>
    </row>
    <row r="550" spans="10:15" x14ac:dyDescent="0.2">
      <c r="J550" s="21">
        <v>1037</v>
      </c>
      <c r="K550" s="21">
        <v>281.40899999999999</v>
      </c>
      <c r="L550" s="21">
        <v>89471.9</v>
      </c>
      <c r="M550" s="21">
        <v>1.10761</v>
      </c>
      <c r="N550" s="21">
        <v>336.29</v>
      </c>
      <c r="O550" s="21">
        <v>1.77821E-5</v>
      </c>
    </row>
    <row r="551" spans="10:15" x14ac:dyDescent="0.2">
      <c r="J551" s="20">
        <v>1038</v>
      </c>
      <c r="K551" s="20">
        <v>281.40300000000002</v>
      </c>
      <c r="L551" s="20">
        <v>89461.1</v>
      </c>
      <c r="M551" s="20">
        <v>1.1074999999999999</v>
      </c>
      <c r="N551" s="20">
        <v>336.286</v>
      </c>
      <c r="O551" s="20">
        <v>1.77818E-5</v>
      </c>
    </row>
    <row r="552" spans="10:15" x14ac:dyDescent="0.2">
      <c r="J552" s="21">
        <v>1039</v>
      </c>
      <c r="K552" s="21">
        <v>281.39699999999999</v>
      </c>
      <c r="L552" s="21">
        <v>89450.2</v>
      </c>
      <c r="M552" s="21">
        <v>1.1073900000000001</v>
      </c>
      <c r="N552" s="21">
        <v>336.28300000000002</v>
      </c>
      <c r="O552" s="21">
        <v>1.7781499999999999E-5</v>
      </c>
    </row>
    <row r="553" spans="10:15" x14ac:dyDescent="0.2">
      <c r="J553" s="20">
        <v>1040</v>
      </c>
      <c r="K553" s="20">
        <v>281.39</v>
      </c>
      <c r="L553" s="20">
        <v>89439.4</v>
      </c>
      <c r="M553" s="20">
        <v>1.10728</v>
      </c>
      <c r="N553" s="20">
        <v>336.279</v>
      </c>
      <c r="O553" s="20">
        <v>1.7781199999999998E-5</v>
      </c>
    </row>
    <row r="554" spans="10:15" x14ac:dyDescent="0.2">
      <c r="J554" s="21">
        <v>1041</v>
      </c>
      <c r="K554" s="21">
        <v>281.38299999999998</v>
      </c>
      <c r="L554" s="21">
        <v>89428.5</v>
      </c>
      <c r="M554" s="21">
        <v>1.10717</v>
      </c>
      <c r="N554" s="21">
        <v>336.27499999999998</v>
      </c>
      <c r="O554" s="21">
        <v>1.7780800000000001E-5</v>
      </c>
    </row>
    <row r="555" spans="10:15" x14ac:dyDescent="0.2">
      <c r="J555" s="20">
        <v>1042</v>
      </c>
      <c r="K555" s="20">
        <v>281.37700000000001</v>
      </c>
      <c r="L555" s="20">
        <v>89417.7</v>
      </c>
      <c r="M555" s="20">
        <v>1.1070599999999999</v>
      </c>
      <c r="N555" s="20">
        <v>336.27100000000002</v>
      </c>
      <c r="O555" s="20">
        <v>1.77805E-5</v>
      </c>
    </row>
    <row r="556" spans="10:15" x14ac:dyDescent="0.2">
      <c r="J556" s="21">
        <v>1043</v>
      </c>
      <c r="K556" s="21">
        <v>281.37</v>
      </c>
      <c r="L556" s="21">
        <v>89406.8</v>
      </c>
      <c r="M556" s="21">
        <v>1.1069599999999999</v>
      </c>
      <c r="N556" s="21">
        <v>336.267</v>
      </c>
      <c r="O556" s="21">
        <v>1.77802E-5</v>
      </c>
    </row>
    <row r="557" spans="10:15" x14ac:dyDescent="0.2">
      <c r="J557" s="20">
        <v>1044</v>
      </c>
      <c r="K557" s="20">
        <v>281.36399999999998</v>
      </c>
      <c r="L557" s="20">
        <v>89395.9</v>
      </c>
      <c r="M557" s="20">
        <v>1.1068499999999999</v>
      </c>
      <c r="N557" s="20">
        <v>336.26299999999998</v>
      </c>
      <c r="O557" s="20">
        <v>1.7779799999999999E-5</v>
      </c>
    </row>
    <row r="558" spans="10:15" x14ac:dyDescent="0.2">
      <c r="J558" s="21">
        <v>1045</v>
      </c>
      <c r="K558" s="21">
        <v>281.35700000000003</v>
      </c>
      <c r="L558" s="21">
        <v>89385.1</v>
      </c>
      <c r="M558" s="21">
        <v>1.1067400000000001</v>
      </c>
      <c r="N558" s="21">
        <v>336.25900000000001</v>
      </c>
      <c r="O558" s="21">
        <v>1.7779500000000001E-5</v>
      </c>
    </row>
    <row r="559" spans="10:15" x14ac:dyDescent="0.2">
      <c r="J559" s="20">
        <v>1046</v>
      </c>
      <c r="K559" s="20">
        <v>281.351</v>
      </c>
      <c r="L559" s="20">
        <v>89374.2</v>
      </c>
      <c r="M559" s="20">
        <v>1.10663</v>
      </c>
      <c r="N559" s="20">
        <v>336.255</v>
      </c>
      <c r="O559" s="20">
        <v>1.7779200000000001E-5</v>
      </c>
    </row>
    <row r="560" spans="10:15" x14ac:dyDescent="0.2">
      <c r="J560" s="21">
        <v>1047</v>
      </c>
      <c r="K560" s="21">
        <v>281.34399999999999</v>
      </c>
      <c r="L560" s="21">
        <v>89363.4</v>
      </c>
      <c r="M560" s="21">
        <v>1.1065199999999999</v>
      </c>
      <c r="N560" s="21">
        <v>336.25200000000001</v>
      </c>
      <c r="O560" s="21">
        <v>1.77789E-5</v>
      </c>
    </row>
    <row r="561" spans="10:15" x14ac:dyDescent="0.2">
      <c r="J561" s="20">
        <v>1048</v>
      </c>
      <c r="K561" s="20">
        <v>281.33800000000002</v>
      </c>
      <c r="L561" s="20">
        <v>89352.5</v>
      </c>
      <c r="M561" s="20">
        <v>1.1064099999999999</v>
      </c>
      <c r="N561" s="20">
        <v>336.24799999999999</v>
      </c>
      <c r="O561" s="20">
        <v>1.7778499999999999E-5</v>
      </c>
    </row>
    <row r="562" spans="10:15" x14ac:dyDescent="0.2">
      <c r="J562" s="21">
        <v>1049</v>
      </c>
      <c r="K562" s="21">
        <v>281.33199999999999</v>
      </c>
      <c r="L562" s="21">
        <v>89341.7</v>
      </c>
      <c r="M562" s="21">
        <v>1.1063000000000001</v>
      </c>
      <c r="N562" s="21">
        <v>336.24400000000003</v>
      </c>
      <c r="O562" s="21">
        <v>1.7778199999999999E-5</v>
      </c>
    </row>
    <row r="563" spans="10:15" x14ac:dyDescent="0.2">
      <c r="J563" s="20">
        <v>1050</v>
      </c>
      <c r="K563" s="20">
        <v>281.32499999999999</v>
      </c>
      <c r="L563" s="20">
        <v>89330.8</v>
      </c>
      <c r="M563" s="20">
        <v>1.10619</v>
      </c>
      <c r="N563" s="20">
        <v>336.24</v>
      </c>
      <c r="O563" s="20">
        <v>1.7777900000000001E-5</v>
      </c>
    </row>
    <row r="564" spans="10:15" x14ac:dyDescent="0.2">
      <c r="J564" s="21">
        <v>1051</v>
      </c>
      <c r="K564" s="21">
        <v>281.31799999999998</v>
      </c>
      <c r="L564" s="21">
        <v>89320</v>
      </c>
      <c r="M564" s="21">
        <v>1.10608</v>
      </c>
      <c r="N564" s="21">
        <v>336.23599999999999</v>
      </c>
      <c r="O564" s="21">
        <v>1.7777600000000001E-5</v>
      </c>
    </row>
    <row r="565" spans="10:15" x14ac:dyDescent="0.2">
      <c r="J565" s="20">
        <v>1052</v>
      </c>
      <c r="K565" s="20">
        <v>281.31200000000001</v>
      </c>
      <c r="L565" s="20">
        <v>89309.1</v>
      </c>
      <c r="M565" s="20">
        <v>1.10598</v>
      </c>
      <c r="N565" s="20">
        <v>336.23200000000003</v>
      </c>
      <c r="O565" s="20">
        <v>1.77772E-5</v>
      </c>
    </row>
    <row r="566" spans="10:15" x14ac:dyDescent="0.2">
      <c r="J566" s="21">
        <v>1053</v>
      </c>
      <c r="K566" s="21">
        <v>281.30500000000001</v>
      </c>
      <c r="L566" s="21">
        <v>89298.3</v>
      </c>
      <c r="M566" s="21">
        <v>1.1058699999999999</v>
      </c>
      <c r="N566" s="21">
        <v>336.22800000000001</v>
      </c>
      <c r="O566" s="21">
        <v>1.7776899999999999E-5</v>
      </c>
    </row>
    <row r="567" spans="10:15" x14ac:dyDescent="0.2">
      <c r="J567" s="20">
        <v>1054</v>
      </c>
      <c r="K567" s="20">
        <v>281.29899999999998</v>
      </c>
      <c r="L567" s="20">
        <v>89287.4</v>
      </c>
      <c r="M567" s="20">
        <v>1.1057600000000001</v>
      </c>
      <c r="N567" s="20">
        <v>336.22399999999999</v>
      </c>
      <c r="O567" s="20">
        <v>1.7776599999999998E-5</v>
      </c>
    </row>
    <row r="568" spans="10:15" x14ac:dyDescent="0.2">
      <c r="J568" s="21">
        <v>1055</v>
      </c>
      <c r="K568" s="21">
        <v>281.29199999999997</v>
      </c>
      <c r="L568" s="21">
        <v>89276.6</v>
      </c>
      <c r="M568" s="21">
        <v>1.10565</v>
      </c>
      <c r="N568" s="21">
        <v>336.22</v>
      </c>
      <c r="O568" s="21">
        <v>1.7776200000000001E-5</v>
      </c>
    </row>
    <row r="569" spans="10:15" x14ac:dyDescent="0.2">
      <c r="J569" s="20">
        <v>1056</v>
      </c>
      <c r="K569" s="20">
        <v>281.286</v>
      </c>
      <c r="L569" s="20">
        <v>89265.8</v>
      </c>
      <c r="M569" s="20">
        <v>1.10554</v>
      </c>
      <c r="N569" s="20">
        <v>336.21699999999998</v>
      </c>
      <c r="O569" s="20">
        <v>1.77759E-5</v>
      </c>
    </row>
    <row r="570" spans="10:15" x14ac:dyDescent="0.2">
      <c r="J570" s="21">
        <v>1057</v>
      </c>
      <c r="K570" s="21">
        <v>281.279</v>
      </c>
      <c r="L570" s="21">
        <v>89254.9</v>
      </c>
      <c r="M570" s="21">
        <v>1.1054299999999999</v>
      </c>
      <c r="N570" s="21">
        <v>336.21300000000002</v>
      </c>
      <c r="O570" s="21">
        <v>1.77756E-5</v>
      </c>
    </row>
    <row r="571" spans="10:15" x14ac:dyDescent="0.2">
      <c r="J571" s="20">
        <v>1058</v>
      </c>
      <c r="K571" s="20">
        <v>281.27300000000002</v>
      </c>
      <c r="L571" s="20">
        <v>89244.1</v>
      </c>
      <c r="M571" s="20">
        <v>1.1053200000000001</v>
      </c>
      <c r="N571" s="20">
        <v>336.209</v>
      </c>
      <c r="O571" s="20">
        <v>1.7775299999999999E-5</v>
      </c>
    </row>
    <row r="572" spans="10:15" x14ac:dyDescent="0.2">
      <c r="J572" s="21">
        <v>1059</v>
      </c>
      <c r="K572" s="21">
        <v>281.26600000000002</v>
      </c>
      <c r="L572" s="21">
        <v>89233.2</v>
      </c>
      <c r="M572" s="21">
        <v>1.1052200000000001</v>
      </c>
      <c r="N572" s="21">
        <v>336.20499999999998</v>
      </c>
      <c r="O572" s="21">
        <v>1.7774900000000002E-5</v>
      </c>
    </row>
    <row r="573" spans="10:15" x14ac:dyDescent="0.2">
      <c r="J573" s="20">
        <v>1060</v>
      </c>
      <c r="K573" s="20">
        <v>281.26</v>
      </c>
      <c r="L573" s="20">
        <v>89222.399999999994</v>
      </c>
      <c r="M573" s="20">
        <v>1.10511</v>
      </c>
      <c r="N573" s="20">
        <v>336.20100000000002</v>
      </c>
      <c r="O573" s="20">
        <v>1.7774600000000001E-5</v>
      </c>
    </row>
    <row r="574" spans="10:15" x14ac:dyDescent="0.2">
      <c r="J574" s="21">
        <v>1061</v>
      </c>
      <c r="K574" s="21">
        <v>281.25299999999999</v>
      </c>
      <c r="L574" s="21">
        <v>89211.6</v>
      </c>
      <c r="M574" s="21">
        <v>1.105</v>
      </c>
      <c r="N574" s="21">
        <v>336.197</v>
      </c>
      <c r="O574" s="21">
        <v>1.77743E-5</v>
      </c>
    </row>
    <row r="575" spans="10:15" x14ac:dyDescent="0.2">
      <c r="J575" s="20">
        <v>1062</v>
      </c>
      <c r="K575" s="20">
        <v>281.24700000000001</v>
      </c>
      <c r="L575" s="20">
        <v>89200.7</v>
      </c>
      <c r="M575" s="20">
        <v>1.1048899999999999</v>
      </c>
      <c r="N575" s="20">
        <v>336.19299999999998</v>
      </c>
      <c r="O575" s="20">
        <v>1.7773899999999999E-5</v>
      </c>
    </row>
    <row r="576" spans="10:15" x14ac:dyDescent="0.2">
      <c r="J576" s="21">
        <v>1063</v>
      </c>
      <c r="K576" s="21">
        <v>281.24</v>
      </c>
      <c r="L576" s="21">
        <v>89189.9</v>
      </c>
      <c r="M576" s="21">
        <v>1.1047800000000001</v>
      </c>
      <c r="N576" s="21">
        <v>336.18900000000002</v>
      </c>
      <c r="O576" s="21">
        <v>1.7773599999999999E-5</v>
      </c>
    </row>
    <row r="577" spans="10:15" x14ac:dyDescent="0.2">
      <c r="J577" s="20">
        <v>1064</v>
      </c>
      <c r="K577" s="20">
        <v>281.23399999999998</v>
      </c>
      <c r="L577" s="20">
        <v>89179.1</v>
      </c>
      <c r="M577" s="20">
        <v>1.10467</v>
      </c>
      <c r="N577" s="20">
        <v>336.185</v>
      </c>
      <c r="O577" s="20">
        <v>1.7773300000000001E-5</v>
      </c>
    </row>
    <row r="578" spans="10:15" x14ac:dyDescent="0.2">
      <c r="J578" s="21">
        <v>1065</v>
      </c>
      <c r="K578" s="21">
        <v>281.22699999999998</v>
      </c>
      <c r="L578" s="21">
        <v>89168.2</v>
      </c>
      <c r="M578" s="21">
        <v>1.10456</v>
      </c>
      <c r="N578" s="21">
        <v>336.18200000000002</v>
      </c>
      <c r="O578" s="21">
        <v>1.7773000000000001E-5</v>
      </c>
    </row>
    <row r="579" spans="10:15" x14ac:dyDescent="0.2">
      <c r="J579" s="20">
        <v>1066</v>
      </c>
      <c r="K579" s="20">
        <v>281.221</v>
      </c>
      <c r="L579" s="20">
        <v>89157.4</v>
      </c>
      <c r="M579" s="20">
        <v>1.1044499999999999</v>
      </c>
      <c r="N579" s="20">
        <v>336.178</v>
      </c>
      <c r="O579" s="20">
        <v>1.77726E-5</v>
      </c>
    </row>
    <row r="580" spans="10:15" x14ac:dyDescent="0.2">
      <c r="J580" s="21">
        <v>1067</v>
      </c>
      <c r="K580" s="21">
        <v>281.214</v>
      </c>
      <c r="L580" s="21">
        <v>89146.6</v>
      </c>
      <c r="M580" s="21">
        <v>1.1043499999999999</v>
      </c>
      <c r="N580" s="21">
        <v>336.17399999999998</v>
      </c>
      <c r="O580" s="21">
        <v>1.7772299999999999E-5</v>
      </c>
    </row>
    <row r="581" spans="10:15" x14ac:dyDescent="0.2">
      <c r="J581" s="20">
        <v>1068</v>
      </c>
      <c r="K581" s="20">
        <v>281.20800000000003</v>
      </c>
      <c r="L581" s="20">
        <v>89135.7</v>
      </c>
      <c r="M581" s="20">
        <v>1.1042400000000001</v>
      </c>
      <c r="N581" s="20">
        <v>336.17</v>
      </c>
      <c r="O581" s="20">
        <v>1.7771999999999999E-5</v>
      </c>
    </row>
    <row r="582" spans="10:15" x14ac:dyDescent="0.2">
      <c r="J582" s="21">
        <v>1069</v>
      </c>
      <c r="K582" s="21">
        <v>281.20100000000002</v>
      </c>
      <c r="L582" s="21">
        <v>89124.9</v>
      </c>
      <c r="M582" s="21">
        <v>1.1041300000000001</v>
      </c>
      <c r="N582" s="21">
        <v>336.166</v>
      </c>
      <c r="O582" s="21">
        <v>1.7771600000000001E-5</v>
      </c>
    </row>
    <row r="583" spans="10:15" x14ac:dyDescent="0.2">
      <c r="J583" s="20">
        <v>1070</v>
      </c>
      <c r="K583" s="20">
        <v>281.19499999999999</v>
      </c>
      <c r="L583" s="20">
        <v>89114.1</v>
      </c>
      <c r="M583" s="20">
        <v>1.10402</v>
      </c>
      <c r="N583" s="20">
        <v>336.16199999999998</v>
      </c>
      <c r="O583" s="20">
        <v>1.77713E-5</v>
      </c>
    </row>
    <row r="584" spans="10:15" x14ac:dyDescent="0.2">
      <c r="J584" s="21">
        <v>1071</v>
      </c>
      <c r="K584" s="21">
        <v>281.18799999999999</v>
      </c>
      <c r="L584" s="21">
        <v>89103.3</v>
      </c>
      <c r="M584" s="21">
        <v>1.1039099999999999</v>
      </c>
      <c r="N584" s="21">
        <v>336.15800000000002</v>
      </c>
      <c r="O584" s="21">
        <v>1.7771E-5</v>
      </c>
    </row>
    <row r="585" spans="10:15" x14ac:dyDescent="0.2">
      <c r="J585" s="20">
        <v>1072</v>
      </c>
      <c r="K585" s="20">
        <v>281.18200000000002</v>
      </c>
      <c r="L585" s="20">
        <v>89092.4</v>
      </c>
      <c r="M585" s="20">
        <v>1.1037999999999999</v>
      </c>
      <c r="N585" s="20">
        <v>336.154</v>
      </c>
      <c r="O585" s="20">
        <v>1.7770699999999999E-5</v>
      </c>
    </row>
    <row r="586" spans="10:15" x14ac:dyDescent="0.2">
      <c r="J586" s="21">
        <v>1073</v>
      </c>
      <c r="K586" s="21">
        <v>281.17500000000001</v>
      </c>
      <c r="L586" s="21">
        <v>89081.600000000006</v>
      </c>
      <c r="M586" s="21">
        <v>1.1036900000000001</v>
      </c>
      <c r="N586" s="21">
        <v>336.15100000000001</v>
      </c>
      <c r="O586" s="21">
        <v>1.7770300000000002E-5</v>
      </c>
    </row>
    <row r="587" spans="10:15" x14ac:dyDescent="0.2">
      <c r="J587" s="20">
        <v>1074</v>
      </c>
      <c r="K587" s="20">
        <v>281.16899999999998</v>
      </c>
      <c r="L587" s="20">
        <v>89070.8</v>
      </c>
      <c r="M587" s="20">
        <v>1.1035900000000001</v>
      </c>
      <c r="N587" s="20">
        <v>336.14699999999999</v>
      </c>
      <c r="O587" s="20">
        <v>1.7770000000000001E-5</v>
      </c>
    </row>
    <row r="588" spans="10:15" x14ac:dyDescent="0.2">
      <c r="J588" s="21">
        <v>1075</v>
      </c>
      <c r="K588" s="21">
        <v>281.16199999999998</v>
      </c>
      <c r="L588" s="21">
        <v>89060</v>
      </c>
      <c r="M588" s="21">
        <v>1.10348</v>
      </c>
      <c r="N588" s="21">
        <v>336.14299999999997</v>
      </c>
      <c r="O588" s="21">
        <v>1.77697E-5</v>
      </c>
    </row>
    <row r="589" spans="10:15" x14ac:dyDescent="0.2">
      <c r="J589" s="20">
        <v>1076</v>
      </c>
      <c r="K589" s="20">
        <v>281.15600000000001</v>
      </c>
      <c r="L589" s="20">
        <v>89049.1</v>
      </c>
      <c r="M589" s="20">
        <v>1.10337</v>
      </c>
      <c r="N589" s="20">
        <v>336.13900000000001</v>
      </c>
      <c r="O589" s="20">
        <v>1.7769299999999999E-5</v>
      </c>
    </row>
    <row r="590" spans="10:15" x14ac:dyDescent="0.2">
      <c r="J590" s="21">
        <v>1077</v>
      </c>
      <c r="K590" s="21">
        <v>281.149</v>
      </c>
      <c r="L590" s="21">
        <v>89038.3</v>
      </c>
      <c r="M590" s="21">
        <v>1.1032599999999999</v>
      </c>
      <c r="N590" s="21">
        <v>336.13499999999999</v>
      </c>
      <c r="O590" s="21">
        <v>1.7768999999999999E-5</v>
      </c>
    </row>
    <row r="591" spans="10:15" x14ac:dyDescent="0.2">
      <c r="J591" s="20">
        <v>1078</v>
      </c>
      <c r="K591" s="20">
        <v>281.14299999999997</v>
      </c>
      <c r="L591" s="20">
        <v>89027.5</v>
      </c>
      <c r="M591" s="20">
        <v>1.1031500000000001</v>
      </c>
      <c r="N591" s="20">
        <v>336.13099999999997</v>
      </c>
      <c r="O591" s="20">
        <v>1.7768700000000002E-5</v>
      </c>
    </row>
    <row r="592" spans="10:15" x14ac:dyDescent="0.2">
      <c r="J592" s="21">
        <v>1079</v>
      </c>
      <c r="K592" s="21">
        <v>281.13600000000002</v>
      </c>
      <c r="L592" s="21">
        <v>89016.7</v>
      </c>
      <c r="M592" s="21">
        <v>1.10304</v>
      </c>
      <c r="N592" s="21">
        <v>336.12700000000001</v>
      </c>
      <c r="O592" s="21">
        <v>1.7768400000000001E-5</v>
      </c>
    </row>
    <row r="593" spans="10:15" x14ac:dyDescent="0.2">
      <c r="J593" s="20">
        <v>1080</v>
      </c>
      <c r="K593" s="20">
        <v>281.13</v>
      </c>
      <c r="L593" s="20">
        <v>89005.9</v>
      </c>
      <c r="M593" s="20">
        <v>1.10293</v>
      </c>
      <c r="N593" s="20">
        <v>336.12299999999999</v>
      </c>
      <c r="O593" s="20">
        <v>1.7768E-5</v>
      </c>
    </row>
    <row r="594" spans="10:15" x14ac:dyDescent="0.2">
      <c r="J594" s="21">
        <v>1081</v>
      </c>
      <c r="K594" s="21">
        <v>281.12299999999999</v>
      </c>
      <c r="L594" s="21">
        <v>88995.1</v>
      </c>
      <c r="M594" s="21">
        <v>1.10283</v>
      </c>
      <c r="N594" s="21">
        <v>336.11900000000003</v>
      </c>
      <c r="O594" s="21">
        <v>1.7767699999999999E-5</v>
      </c>
    </row>
    <row r="595" spans="10:15" x14ac:dyDescent="0.2">
      <c r="J595" s="20">
        <v>1082</v>
      </c>
      <c r="K595" s="20">
        <v>281.11700000000002</v>
      </c>
      <c r="L595" s="20">
        <v>88984.2</v>
      </c>
      <c r="M595" s="20">
        <v>1.1027199999999999</v>
      </c>
      <c r="N595" s="20">
        <v>336.11599999999999</v>
      </c>
      <c r="O595" s="20">
        <v>1.7767399999999999E-5</v>
      </c>
    </row>
    <row r="596" spans="10:15" x14ac:dyDescent="0.2">
      <c r="J596" s="21">
        <v>1083</v>
      </c>
      <c r="K596" s="21">
        <v>281.11099999999999</v>
      </c>
      <c r="L596" s="21">
        <v>88973.4</v>
      </c>
      <c r="M596" s="21">
        <v>1.1026100000000001</v>
      </c>
      <c r="N596" s="21">
        <v>336.11200000000002</v>
      </c>
      <c r="O596" s="21">
        <v>1.7767000000000001E-5</v>
      </c>
    </row>
    <row r="597" spans="10:15" x14ac:dyDescent="0.2">
      <c r="J597" s="20">
        <v>1084</v>
      </c>
      <c r="K597" s="20">
        <v>281.10399999999998</v>
      </c>
      <c r="L597" s="20">
        <v>88962.6</v>
      </c>
      <c r="M597" s="20">
        <v>1.1025</v>
      </c>
      <c r="N597" s="20">
        <v>336.108</v>
      </c>
      <c r="O597" s="20">
        <v>1.7766700000000001E-5</v>
      </c>
    </row>
    <row r="598" spans="10:15" x14ac:dyDescent="0.2">
      <c r="J598" s="21">
        <v>1085</v>
      </c>
      <c r="K598" s="21">
        <v>281.09699999999998</v>
      </c>
      <c r="L598" s="21">
        <v>88951.8</v>
      </c>
      <c r="M598" s="21">
        <v>1.10239</v>
      </c>
      <c r="N598" s="21">
        <v>336.10399999999998</v>
      </c>
      <c r="O598" s="21">
        <v>1.77664E-5</v>
      </c>
    </row>
    <row r="599" spans="10:15" x14ac:dyDescent="0.2">
      <c r="J599" s="20">
        <v>1086</v>
      </c>
      <c r="K599" s="20">
        <v>281.09100000000001</v>
      </c>
      <c r="L599" s="20">
        <v>88941</v>
      </c>
      <c r="M599" s="20">
        <v>1.1022799999999999</v>
      </c>
      <c r="N599" s="20">
        <v>336.1</v>
      </c>
      <c r="O599" s="20">
        <v>1.7766099999999999E-5</v>
      </c>
    </row>
    <row r="600" spans="10:15" x14ac:dyDescent="0.2">
      <c r="J600" s="21">
        <v>1087</v>
      </c>
      <c r="K600" s="21">
        <v>281.084</v>
      </c>
      <c r="L600" s="21">
        <v>88930.2</v>
      </c>
      <c r="M600" s="21">
        <v>1.1021700000000001</v>
      </c>
      <c r="N600" s="21">
        <v>336.096</v>
      </c>
      <c r="O600" s="21">
        <v>1.7765699999999998E-5</v>
      </c>
    </row>
    <row r="601" spans="10:15" x14ac:dyDescent="0.2">
      <c r="J601" s="20">
        <v>1088</v>
      </c>
      <c r="K601" s="20">
        <v>281.07799999999997</v>
      </c>
      <c r="L601" s="20">
        <v>88919.4</v>
      </c>
      <c r="M601" s="20">
        <v>1.1020700000000001</v>
      </c>
      <c r="N601" s="20">
        <v>336.09199999999998</v>
      </c>
      <c r="O601" s="20">
        <v>1.7765400000000001E-5</v>
      </c>
    </row>
    <row r="602" spans="10:15" x14ac:dyDescent="0.2">
      <c r="J602" s="21">
        <v>1089</v>
      </c>
      <c r="K602" s="21">
        <v>281.07100000000003</v>
      </c>
      <c r="L602" s="21">
        <v>88908.6</v>
      </c>
      <c r="M602" s="21">
        <v>1.1019600000000001</v>
      </c>
      <c r="N602" s="21">
        <v>336.08800000000002</v>
      </c>
      <c r="O602" s="21">
        <v>1.77651E-5</v>
      </c>
    </row>
    <row r="603" spans="10:15" x14ac:dyDescent="0.2">
      <c r="J603" s="20">
        <v>1090</v>
      </c>
      <c r="K603" s="20">
        <v>281.065</v>
      </c>
      <c r="L603" s="20">
        <v>88897.8</v>
      </c>
      <c r="M603" s="20">
        <v>1.10185</v>
      </c>
      <c r="N603" s="20">
        <v>336.084</v>
      </c>
      <c r="O603" s="20">
        <v>1.77647E-5</v>
      </c>
    </row>
    <row r="604" spans="10:15" x14ac:dyDescent="0.2">
      <c r="J604" s="21">
        <v>1091</v>
      </c>
      <c r="K604" s="21">
        <v>281.05799999999999</v>
      </c>
      <c r="L604" s="21">
        <v>88887</v>
      </c>
      <c r="M604" s="21">
        <v>1.1017399999999999</v>
      </c>
      <c r="N604" s="21">
        <v>336.08100000000002</v>
      </c>
      <c r="O604" s="21">
        <v>1.7764399999999999E-5</v>
      </c>
    </row>
    <row r="605" spans="10:15" x14ac:dyDescent="0.2">
      <c r="J605" s="20">
        <v>1092</v>
      </c>
      <c r="K605" s="20">
        <v>281.05200000000002</v>
      </c>
      <c r="L605" s="20">
        <v>88876.2</v>
      </c>
      <c r="M605" s="20">
        <v>1.1016300000000001</v>
      </c>
      <c r="N605" s="20">
        <v>336.077</v>
      </c>
      <c r="O605" s="20">
        <v>1.7764100000000002E-5</v>
      </c>
    </row>
    <row r="606" spans="10:15" x14ac:dyDescent="0.2">
      <c r="J606" s="21">
        <v>1093</v>
      </c>
      <c r="K606" s="21">
        <v>281.04599999999999</v>
      </c>
      <c r="L606" s="21">
        <v>88865.4</v>
      </c>
      <c r="M606" s="21">
        <v>1.1015200000000001</v>
      </c>
      <c r="N606" s="21">
        <v>336.07299999999998</v>
      </c>
      <c r="O606" s="21">
        <v>1.7763800000000001E-5</v>
      </c>
    </row>
    <row r="607" spans="10:15" x14ac:dyDescent="0.2">
      <c r="J607" s="20">
        <v>1094</v>
      </c>
      <c r="K607" s="20">
        <v>281.03899999999999</v>
      </c>
      <c r="L607" s="20">
        <v>88854.6</v>
      </c>
      <c r="M607" s="20">
        <v>1.1014200000000001</v>
      </c>
      <c r="N607" s="20">
        <v>336.06900000000002</v>
      </c>
      <c r="O607" s="20">
        <v>1.77634E-5</v>
      </c>
    </row>
    <row r="608" spans="10:15" x14ac:dyDescent="0.2">
      <c r="J608" s="21">
        <v>1095</v>
      </c>
      <c r="K608" s="21">
        <v>281.03199999999998</v>
      </c>
      <c r="L608" s="21">
        <v>88843.7</v>
      </c>
      <c r="M608" s="21">
        <v>1.10131</v>
      </c>
      <c r="N608" s="21">
        <v>336.065</v>
      </c>
      <c r="O608" s="21">
        <v>1.7763099999999999E-5</v>
      </c>
    </row>
    <row r="609" spans="10:15" x14ac:dyDescent="0.2">
      <c r="J609" s="20">
        <v>1096</v>
      </c>
      <c r="K609" s="20">
        <v>281.02600000000001</v>
      </c>
      <c r="L609" s="20">
        <v>88833</v>
      </c>
      <c r="M609" s="20">
        <v>1.1012</v>
      </c>
      <c r="N609" s="20">
        <v>336.06099999999998</v>
      </c>
      <c r="O609" s="20">
        <v>1.7762799999999999E-5</v>
      </c>
    </row>
    <row r="610" spans="10:15" x14ac:dyDescent="0.2">
      <c r="J610" s="21">
        <v>1097</v>
      </c>
      <c r="K610" s="21">
        <v>281.01900000000001</v>
      </c>
      <c r="L610" s="21">
        <v>88822.2</v>
      </c>
      <c r="M610" s="21">
        <v>1.1010899999999999</v>
      </c>
      <c r="N610" s="21">
        <v>336.05700000000002</v>
      </c>
      <c r="O610" s="21">
        <v>1.7762400000000001E-5</v>
      </c>
    </row>
    <row r="611" spans="10:15" x14ac:dyDescent="0.2">
      <c r="J611" s="20">
        <v>1098</v>
      </c>
      <c r="K611" s="20">
        <v>281.01299999999998</v>
      </c>
      <c r="L611" s="20">
        <v>88811.4</v>
      </c>
      <c r="M611" s="20">
        <v>1.1009800000000001</v>
      </c>
      <c r="N611" s="20">
        <v>336.053</v>
      </c>
      <c r="O611" s="20">
        <v>1.7762100000000001E-5</v>
      </c>
    </row>
    <row r="612" spans="10:15" x14ac:dyDescent="0.2">
      <c r="J612" s="21">
        <v>1099</v>
      </c>
      <c r="K612" s="21">
        <v>281.00599999999997</v>
      </c>
      <c r="L612" s="21">
        <v>88800.6</v>
      </c>
      <c r="M612" s="21">
        <v>1.10087</v>
      </c>
      <c r="N612" s="21">
        <v>336.04899999999998</v>
      </c>
      <c r="O612" s="21">
        <v>1.77618E-5</v>
      </c>
    </row>
    <row r="613" spans="10:15" x14ac:dyDescent="0.2">
      <c r="J613" s="20">
        <v>1100</v>
      </c>
      <c r="K613" s="20">
        <v>281</v>
      </c>
      <c r="L613" s="20">
        <v>88789.8</v>
      </c>
      <c r="M613" s="20">
        <v>1.10077</v>
      </c>
      <c r="N613" s="20">
        <v>336.04599999999999</v>
      </c>
      <c r="O613" s="20">
        <v>1.7761499999999999E-5</v>
      </c>
    </row>
    <row r="614" spans="10:15" x14ac:dyDescent="0.2">
      <c r="J614" s="21">
        <v>1101</v>
      </c>
      <c r="K614" s="21">
        <v>280.99299999999999</v>
      </c>
      <c r="L614" s="21">
        <v>88779</v>
      </c>
      <c r="M614" s="21">
        <v>1.10066</v>
      </c>
      <c r="N614" s="21">
        <v>336.04199999999997</v>
      </c>
      <c r="O614" s="21">
        <v>1.7761099999999998E-5</v>
      </c>
    </row>
    <row r="615" spans="10:15" x14ac:dyDescent="0.2">
      <c r="J615" s="20">
        <v>1102</v>
      </c>
      <c r="K615" s="20">
        <v>280.98700000000002</v>
      </c>
      <c r="L615" s="20">
        <v>88768.2</v>
      </c>
      <c r="M615" s="20">
        <v>1.1005499999999999</v>
      </c>
      <c r="N615" s="20">
        <v>336.03800000000001</v>
      </c>
      <c r="O615" s="20">
        <v>1.7760800000000001E-5</v>
      </c>
    </row>
    <row r="616" spans="10:15" x14ac:dyDescent="0.2">
      <c r="J616" s="21">
        <v>1103</v>
      </c>
      <c r="K616" s="21">
        <v>280.98099999999999</v>
      </c>
      <c r="L616" s="21">
        <v>88757.4</v>
      </c>
      <c r="M616" s="21">
        <v>1.1004400000000001</v>
      </c>
      <c r="N616" s="21">
        <v>336.03399999999999</v>
      </c>
      <c r="O616" s="21">
        <v>1.77605E-5</v>
      </c>
    </row>
    <row r="617" spans="10:15" x14ac:dyDescent="0.2">
      <c r="J617" s="20">
        <v>1104</v>
      </c>
      <c r="K617" s="20">
        <v>280.97399999999999</v>
      </c>
      <c r="L617" s="20">
        <v>88746.6</v>
      </c>
      <c r="M617" s="20">
        <v>1.10033</v>
      </c>
      <c r="N617" s="20">
        <v>336.03</v>
      </c>
      <c r="O617" s="20">
        <v>1.77602E-5</v>
      </c>
    </row>
    <row r="618" spans="10:15" x14ac:dyDescent="0.2">
      <c r="J618" s="21">
        <v>1105</v>
      </c>
      <c r="K618" s="21">
        <v>280.96699999999998</v>
      </c>
      <c r="L618" s="21">
        <v>88735.8</v>
      </c>
      <c r="M618" s="21">
        <v>1.10022</v>
      </c>
      <c r="N618" s="21">
        <v>336.02600000000001</v>
      </c>
      <c r="O618" s="21">
        <v>1.7759799999999999E-5</v>
      </c>
    </row>
    <row r="619" spans="10:15" x14ac:dyDescent="0.2">
      <c r="J619" s="20">
        <v>1106</v>
      </c>
      <c r="K619" s="20">
        <v>280.96100000000001</v>
      </c>
      <c r="L619" s="20">
        <v>88725</v>
      </c>
      <c r="M619" s="20">
        <v>1.10012</v>
      </c>
      <c r="N619" s="20">
        <v>336.02199999999999</v>
      </c>
      <c r="O619" s="20">
        <v>1.7759500000000002E-5</v>
      </c>
    </row>
    <row r="620" spans="10:15" x14ac:dyDescent="0.2">
      <c r="J620" s="21">
        <v>1107</v>
      </c>
      <c r="K620" s="21">
        <v>280.95400000000001</v>
      </c>
      <c r="L620" s="21">
        <v>88714.2</v>
      </c>
      <c r="M620" s="21">
        <v>1.1000099999999999</v>
      </c>
      <c r="N620" s="21">
        <v>336.01799999999997</v>
      </c>
      <c r="O620" s="21">
        <v>1.7759200000000001E-5</v>
      </c>
    </row>
    <row r="621" spans="10:15" x14ac:dyDescent="0.2">
      <c r="J621" s="20">
        <v>1108</v>
      </c>
      <c r="K621" s="20">
        <v>280.94799999999998</v>
      </c>
      <c r="L621" s="20">
        <v>88703.4</v>
      </c>
      <c r="M621" s="20">
        <v>1.0999000000000001</v>
      </c>
      <c r="N621" s="20">
        <v>336.01499999999999</v>
      </c>
      <c r="O621" s="20">
        <v>1.77588E-5</v>
      </c>
    </row>
    <row r="622" spans="10:15" x14ac:dyDescent="0.2">
      <c r="J622" s="21">
        <v>1109</v>
      </c>
      <c r="K622" s="21">
        <v>280.94099999999997</v>
      </c>
      <c r="L622" s="21">
        <v>88692.7</v>
      </c>
      <c r="M622" s="21">
        <v>1.09979</v>
      </c>
      <c r="N622" s="21">
        <v>336.01100000000002</v>
      </c>
      <c r="O622" s="21">
        <v>1.7758499999999999E-5</v>
      </c>
    </row>
    <row r="623" spans="10:15" x14ac:dyDescent="0.2">
      <c r="J623" s="20">
        <v>1110</v>
      </c>
      <c r="K623" s="20">
        <v>280.935</v>
      </c>
      <c r="L623" s="20">
        <v>88681.9</v>
      </c>
      <c r="M623" s="20">
        <v>1.09968</v>
      </c>
      <c r="N623" s="20">
        <v>336.00700000000001</v>
      </c>
      <c r="O623" s="20">
        <v>1.7758199999999999E-5</v>
      </c>
    </row>
    <row r="624" spans="10:15" x14ac:dyDescent="0.2">
      <c r="J624" s="21">
        <v>1111</v>
      </c>
      <c r="K624" s="21">
        <v>280.928</v>
      </c>
      <c r="L624" s="21">
        <v>88671.1</v>
      </c>
      <c r="M624" s="21">
        <v>1.0995699999999999</v>
      </c>
      <c r="N624" s="21">
        <v>336.00299999999999</v>
      </c>
      <c r="O624" s="21">
        <v>1.7757900000000002E-5</v>
      </c>
    </row>
    <row r="625" spans="10:15" x14ac:dyDescent="0.2">
      <c r="J625" s="20">
        <v>1112</v>
      </c>
      <c r="K625" s="20">
        <v>280.92200000000003</v>
      </c>
      <c r="L625" s="20">
        <v>88660.3</v>
      </c>
      <c r="M625" s="20">
        <v>1.0994699999999999</v>
      </c>
      <c r="N625" s="20">
        <v>335.99900000000002</v>
      </c>
      <c r="O625" s="20">
        <v>1.7757500000000001E-5</v>
      </c>
    </row>
    <row r="626" spans="10:15" x14ac:dyDescent="0.2">
      <c r="J626" s="21">
        <v>1113</v>
      </c>
      <c r="K626" s="21">
        <v>280.91500000000002</v>
      </c>
      <c r="L626" s="21">
        <v>88649.5</v>
      </c>
      <c r="M626" s="21">
        <v>1.0993599999999999</v>
      </c>
      <c r="N626" s="21">
        <v>335.995</v>
      </c>
      <c r="O626" s="21">
        <v>1.77572E-5</v>
      </c>
    </row>
    <row r="627" spans="10:15" x14ac:dyDescent="0.2">
      <c r="J627" s="20">
        <v>1114</v>
      </c>
      <c r="K627" s="20">
        <v>280.90899999999999</v>
      </c>
      <c r="L627" s="20">
        <v>88638.7</v>
      </c>
      <c r="M627" s="20">
        <v>1.0992500000000001</v>
      </c>
      <c r="N627" s="20">
        <v>335.99099999999999</v>
      </c>
      <c r="O627" s="20">
        <v>1.7756899999999999E-5</v>
      </c>
    </row>
    <row r="628" spans="10:15" x14ac:dyDescent="0.2">
      <c r="J628" s="21">
        <v>1115</v>
      </c>
      <c r="K628" s="21">
        <v>280.90199999999999</v>
      </c>
      <c r="L628" s="21">
        <v>88628</v>
      </c>
      <c r="M628" s="21">
        <v>1.09914</v>
      </c>
      <c r="N628" s="21">
        <v>335.98700000000002</v>
      </c>
      <c r="O628" s="21">
        <v>1.7756499999999998E-5</v>
      </c>
    </row>
    <row r="629" spans="10:15" x14ac:dyDescent="0.2">
      <c r="J629" s="20">
        <v>1116</v>
      </c>
      <c r="K629" s="20">
        <v>280.89600000000002</v>
      </c>
      <c r="L629" s="20">
        <v>88617.2</v>
      </c>
      <c r="M629" s="20">
        <v>1.09903</v>
      </c>
      <c r="N629" s="20">
        <v>335.983</v>
      </c>
      <c r="O629" s="20">
        <v>1.7756200000000001E-5</v>
      </c>
    </row>
    <row r="630" spans="10:15" x14ac:dyDescent="0.2">
      <c r="J630" s="21">
        <v>1117</v>
      </c>
      <c r="K630" s="21">
        <v>280.88900000000001</v>
      </c>
      <c r="L630" s="21">
        <v>88606.399999999994</v>
      </c>
      <c r="M630" s="21">
        <v>1.0989199999999999</v>
      </c>
      <c r="N630" s="21">
        <v>335.98</v>
      </c>
      <c r="O630" s="21">
        <v>1.7755900000000001E-5</v>
      </c>
    </row>
    <row r="631" spans="10:15" x14ac:dyDescent="0.2">
      <c r="J631" s="20">
        <v>1118</v>
      </c>
      <c r="K631" s="20">
        <v>280.88299999999998</v>
      </c>
      <c r="L631" s="20">
        <v>88595.6</v>
      </c>
      <c r="M631" s="20">
        <v>1.0988199999999999</v>
      </c>
      <c r="N631" s="20">
        <v>335.976</v>
      </c>
      <c r="O631" s="20">
        <v>1.77556E-5</v>
      </c>
    </row>
    <row r="632" spans="10:15" x14ac:dyDescent="0.2">
      <c r="J632" s="21">
        <v>1119</v>
      </c>
      <c r="K632" s="21">
        <v>280.87599999999998</v>
      </c>
      <c r="L632" s="21">
        <v>88584.9</v>
      </c>
      <c r="M632" s="21">
        <v>1.0987100000000001</v>
      </c>
      <c r="N632" s="21">
        <v>335.97199999999998</v>
      </c>
      <c r="O632" s="21">
        <v>1.7755199999999999E-5</v>
      </c>
    </row>
    <row r="633" spans="10:15" x14ac:dyDescent="0.2">
      <c r="J633" s="20">
        <v>1120</v>
      </c>
      <c r="K633" s="20">
        <v>280.87</v>
      </c>
      <c r="L633" s="20">
        <v>88574.1</v>
      </c>
      <c r="M633" s="20">
        <v>1.0986</v>
      </c>
      <c r="N633" s="20">
        <v>335.96800000000002</v>
      </c>
      <c r="O633" s="20">
        <v>1.7754899999999998E-5</v>
      </c>
    </row>
    <row r="634" spans="10:15" x14ac:dyDescent="0.2">
      <c r="J634" s="21">
        <v>1121</v>
      </c>
      <c r="K634" s="21">
        <v>280.863</v>
      </c>
      <c r="L634" s="21">
        <v>88563.3</v>
      </c>
      <c r="M634" s="21">
        <v>1.09849</v>
      </c>
      <c r="N634" s="21">
        <v>335.964</v>
      </c>
      <c r="O634" s="21">
        <v>1.7754600000000001E-5</v>
      </c>
    </row>
    <row r="635" spans="10:15" x14ac:dyDescent="0.2">
      <c r="J635" s="20">
        <v>1122</v>
      </c>
      <c r="K635" s="20">
        <v>280.85700000000003</v>
      </c>
      <c r="L635" s="20">
        <v>88552.5</v>
      </c>
      <c r="M635" s="20">
        <v>1.0983799999999999</v>
      </c>
      <c r="N635" s="20">
        <v>335.96</v>
      </c>
      <c r="O635" s="20">
        <v>1.77542E-5</v>
      </c>
    </row>
    <row r="636" spans="10:15" x14ac:dyDescent="0.2">
      <c r="J636" s="21">
        <v>1123</v>
      </c>
      <c r="K636" s="21">
        <v>280.85000000000002</v>
      </c>
      <c r="L636" s="21">
        <v>88541.8</v>
      </c>
      <c r="M636" s="21">
        <v>1.0982700000000001</v>
      </c>
      <c r="N636" s="21">
        <v>335.95600000000002</v>
      </c>
      <c r="O636" s="21">
        <v>1.77539E-5</v>
      </c>
    </row>
    <row r="637" spans="10:15" x14ac:dyDescent="0.2">
      <c r="J637" s="20">
        <v>1124</v>
      </c>
      <c r="K637" s="20">
        <v>280.84399999999999</v>
      </c>
      <c r="L637" s="20">
        <v>88531</v>
      </c>
      <c r="M637" s="20">
        <v>1.0981700000000001</v>
      </c>
      <c r="N637" s="20">
        <v>335.952</v>
      </c>
      <c r="O637" s="20">
        <v>1.7753599999999999E-5</v>
      </c>
    </row>
    <row r="638" spans="10:15" x14ac:dyDescent="0.2">
      <c r="J638" s="21">
        <v>1125</v>
      </c>
      <c r="K638" s="21">
        <v>280.83699999999999</v>
      </c>
      <c r="L638" s="21">
        <v>88520.2</v>
      </c>
      <c r="M638" s="21">
        <v>1.09806</v>
      </c>
      <c r="N638" s="21">
        <v>335.94799999999998</v>
      </c>
      <c r="O638" s="21">
        <v>1.7753300000000002E-5</v>
      </c>
    </row>
    <row r="639" spans="10:15" x14ac:dyDescent="0.2">
      <c r="J639" s="20">
        <v>1126</v>
      </c>
      <c r="K639" s="20">
        <v>280.83100000000002</v>
      </c>
      <c r="L639" s="20">
        <v>88509.5</v>
      </c>
      <c r="M639" s="20">
        <v>1.09795</v>
      </c>
      <c r="N639" s="20">
        <v>335.94499999999999</v>
      </c>
      <c r="O639" s="20">
        <v>1.7752900000000001E-5</v>
      </c>
    </row>
    <row r="640" spans="10:15" x14ac:dyDescent="0.2">
      <c r="J640" s="21">
        <v>1127</v>
      </c>
      <c r="K640" s="21">
        <v>280.82499999999999</v>
      </c>
      <c r="L640" s="21">
        <v>88498.7</v>
      </c>
      <c r="M640" s="21">
        <v>1.0978399999999999</v>
      </c>
      <c r="N640" s="21">
        <v>335.94099999999997</v>
      </c>
      <c r="O640" s="21">
        <v>1.77526E-5</v>
      </c>
    </row>
    <row r="641" spans="10:15" x14ac:dyDescent="0.2">
      <c r="J641" s="20">
        <v>1128</v>
      </c>
      <c r="K641" s="20">
        <v>280.81799999999998</v>
      </c>
      <c r="L641" s="20">
        <v>88487.9</v>
      </c>
      <c r="M641" s="20">
        <v>1.0977300000000001</v>
      </c>
      <c r="N641" s="20">
        <v>335.93700000000001</v>
      </c>
      <c r="O641" s="20">
        <v>1.7752299999999999E-5</v>
      </c>
    </row>
    <row r="642" spans="10:15" x14ac:dyDescent="0.2">
      <c r="J642" s="21">
        <v>1129</v>
      </c>
      <c r="K642" s="21">
        <v>280.81099999999998</v>
      </c>
      <c r="L642" s="21">
        <v>88477.2</v>
      </c>
      <c r="M642" s="21">
        <v>1.0976300000000001</v>
      </c>
      <c r="N642" s="21">
        <v>335.93299999999999</v>
      </c>
      <c r="O642" s="21">
        <v>1.7751899999999999E-5</v>
      </c>
    </row>
    <row r="643" spans="10:15" x14ac:dyDescent="0.2">
      <c r="J643" s="20">
        <v>1130</v>
      </c>
      <c r="K643" s="20">
        <v>280.80500000000001</v>
      </c>
      <c r="L643" s="20">
        <v>88466.4</v>
      </c>
      <c r="M643" s="20">
        <v>1.0975200000000001</v>
      </c>
      <c r="N643" s="20">
        <v>335.92899999999997</v>
      </c>
      <c r="O643" s="20">
        <v>1.7751600000000001E-5</v>
      </c>
    </row>
    <row r="644" spans="10:15" x14ac:dyDescent="0.2">
      <c r="J644" s="21">
        <v>1131</v>
      </c>
      <c r="K644" s="21">
        <v>280.798</v>
      </c>
      <c r="L644" s="21">
        <v>88455.6</v>
      </c>
      <c r="M644" s="21">
        <v>1.09741</v>
      </c>
      <c r="N644" s="21">
        <v>335.92500000000001</v>
      </c>
      <c r="O644" s="21">
        <v>1.7751300000000001E-5</v>
      </c>
    </row>
    <row r="645" spans="10:15" x14ac:dyDescent="0.2">
      <c r="J645" s="20">
        <v>1132</v>
      </c>
      <c r="K645" s="20">
        <v>280.79199999999997</v>
      </c>
      <c r="L645" s="20">
        <v>88444.9</v>
      </c>
      <c r="M645" s="20">
        <v>1.0972999999999999</v>
      </c>
      <c r="N645" s="20">
        <v>335.92099999999999</v>
      </c>
      <c r="O645" s="20">
        <v>1.7751E-5</v>
      </c>
    </row>
    <row r="646" spans="10:15" x14ac:dyDescent="0.2">
      <c r="J646" s="21">
        <v>1133</v>
      </c>
      <c r="K646" s="21">
        <v>280.78500000000003</v>
      </c>
      <c r="L646" s="21">
        <v>88434.1</v>
      </c>
      <c r="M646" s="21">
        <v>1.0971900000000001</v>
      </c>
      <c r="N646" s="21">
        <v>335.91699999999997</v>
      </c>
      <c r="O646" s="21">
        <v>1.7750599999999999E-5</v>
      </c>
    </row>
    <row r="647" spans="10:15" x14ac:dyDescent="0.2">
      <c r="J647" s="20">
        <v>1134</v>
      </c>
      <c r="K647" s="20">
        <v>280.779</v>
      </c>
      <c r="L647" s="20">
        <v>88423.4</v>
      </c>
      <c r="M647" s="20">
        <v>1.0970899999999999</v>
      </c>
      <c r="N647" s="20">
        <v>335.91300000000001</v>
      </c>
      <c r="O647" s="20">
        <v>1.7750299999999998E-5</v>
      </c>
    </row>
    <row r="648" spans="10:15" x14ac:dyDescent="0.2">
      <c r="J648" s="21">
        <v>1135</v>
      </c>
      <c r="K648" s="21">
        <v>280.77199999999999</v>
      </c>
      <c r="L648" s="21">
        <v>88412.6</v>
      </c>
      <c r="M648" s="21">
        <v>1.0969800000000001</v>
      </c>
      <c r="N648" s="21">
        <v>335.91</v>
      </c>
      <c r="O648" s="21">
        <v>1.7750000000000001E-5</v>
      </c>
    </row>
    <row r="649" spans="10:15" x14ac:dyDescent="0.2">
      <c r="J649" s="20">
        <v>1136</v>
      </c>
      <c r="K649" s="20">
        <v>280.76600000000002</v>
      </c>
      <c r="L649" s="20">
        <v>88401.8</v>
      </c>
      <c r="M649" s="20">
        <v>1.09687</v>
      </c>
      <c r="N649" s="20">
        <v>335.90600000000001</v>
      </c>
      <c r="O649" s="20">
        <v>1.77496E-5</v>
      </c>
    </row>
    <row r="650" spans="10:15" x14ac:dyDescent="0.2">
      <c r="J650" s="21">
        <v>1137</v>
      </c>
      <c r="K650" s="21">
        <v>280.76</v>
      </c>
      <c r="L650" s="21">
        <v>88391.1</v>
      </c>
      <c r="M650" s="21">
        <v>1.09676</v>
      </c>
      <c r="N650" s="21">
        <v>335.90199999999999</v>
      </c>
      <c r="O650" s="21">
        <v>1.77493E-5</v>
      </c>
    </row>
    <row r="651" spans="10:15" x14ac:dyDescent="0.2">
      <c r="J651" s="20">
        <v>1138</v>
      </c>
      <c r="K651" s="20">
        <v>280.75299999999999</v>
      </c>
      <c r="L651" s="20">
        <v>88380.3</v>
      </c>
      <c r="M651" s="20">
        <v>1.0966499999999999</v>
      </c>
      <c r="N651" s="20">
        <v>335.89800000000002</v>
      </c>
      <c r="O651" s="20">
        <v>1.7748999999999999E-5</v>
      </c>
    </row>
    <row r="652" spans="10:15" x14ac:dyDescent="0.2">
      <c r="J652" s="21">
        <v>1139</v>
      </c>
      <c r="K652" s="21">
        <v>280.74599999999998</v>
      </c>
      <c r="L652" s="21">
        <v>88369.600000000006</v>
      </c>
      <c r="M652" s="21">
        <v>1.0965499999999999</v>
      </c>
      <c r="N652" s="21">
        <v>335.89400000000001</v>
      </c>
      <c r="O652" s="21">
        <v>1.7748700000000002E-5</v>
      </c>
    </row>
    <row r="653" spans="10:15" x14ac:dyDescent="0.2">
      <c r="J653" s="20">
        <v>1140</v>
      </c>
      <c r="K653" s="20">
        <v>280.74</v>
      </c>
      <c r="L653" s="20">
        <v>88358.8</v>
      </c>
      <c r="M653" s="20">
        <v>1.0964400000000001</v>
      </c>
      <c r="N653" s="20">
        <v>335.89</v>
      </c>
      <c r="O653" s="20">
        <v>1.7748300000000001E-5</v>
      </c>
    </row>
    <row r="654" spans="10:15" x14ac:dyDescent="0.2">
      <c r="J654" s="21">
        <v>1141</v>
      </c>
      <c r="K654" s="21">
        <v>280.733</v>
      </c>
      <c r="L654" s="21">
        <v>88348.1</v>
      </c>
      <c r="M654" s="21">
        <v>1.09633</v>
      </c>
      <c r="N654" s="21">
        <v>335.88600000000002</v>
      </c>
      <c r="O654" s="21">
        <v>1.7748E-5</v>
      </c>
    </row>
    <row r="655" spans="10:15" x14ac:dyDescent="0.2">
      <c r="J655" s="20">
        <v>1142</v>
      </c>
      <c r="K655" s="20">
        <v>280.72699999999998</v>
      </c>
      <c r="L655" s="20">
        <v>88337.3</v>
      </c>
      <c r="M655" s="20">
        <v>1.09622</v>
      </c>
      <c r="N655" s="20">
        <v>335.88200000000001</v>
      </c>
      <c r="O655" s="20">
        <v>1.77477E-5</v>
      </c>
    </row>
    <row r="656" spans="10:15" x14ac:dyDescent="0.2">
      <c r="J656" s="21">
        <v>1143</v>
      </c>
      <c r="K656" s="21">
        <v>280.72000000000003</v>
      </c>
      <c r="L656" s="21">
        <v>88326.6</v>
      </c>
      <c r="M656" s="21">
        <v>1.0961099999999999</v>
      </c>
      <c r="N656" s="21">
        <v>335.87799999999999</v>
      </c>
      <c r="O656" s="21">
        <v>1.7747299999999999E-5</v>
      </c>
    </row>
    <row r="657" spans="10:15" x14ac:dyDescent="0.2">
      <c r="J657" s="20">
        <v>1144</v>
      </c>
      <c r="K657" s="20">
        <v>280.714</v>
      </c>
      <c r="L657" s="20">
        <v>88315.8</v>
      </c>
      <c r="M657" s="20">
        <v>1.0960000000000001</v>
      </c>
      <c r="N657" s="20">
        <v>335.875</v>
      </c>
      <c r="O657" s="20">
        <v>1.7747000000000001E-5</v>
      </c>
    </row>
    <row r="658" spans="10:15" x14ac:dyDescent="0.2">
      <c r="J658" s="21">
        <v>1145</v>
      </c>
      <c r="K658" s="21">
        <v>280.70699999999999</v>
      </c>
      <c r="L658" s="21">
        <v>88305.1</v>
      </c>
      <c r="M658" s="21">
        <v>1.0959000000000001</v>
      </c>
      <c r="N658" s="21">
        <v>335.87099999999998</v>
      </c>
      <c r="O658" s="21">
        <v>1.7746700000000001E-5</v>
      </c>
    </row>
    <row r="659" spans="10:15" x14ac:dyDescent="0.2">
      <c r="J659" s="20">
        <v>1146</v>
      </c>
      <c r="K659" s="20">
        <v>280.70100000000002</v>
      </c>
      <c r="L659" s="20">
        <v>88294.3</v>
      </c>
      <c r="M659" s="20">
        <v>1.09579</v>
      </c>
      <c r="N659" s="20">
        <v>335.86700000000002</v>
      </c>
      <c r="O659" s="20">
        <v>1.77464E-5</v>
      </c>
    </row>
    <row r="660" spans="10:15" x14ac:dyDescent="0.2">
      <c r="J660" s="21">
        <v>1147</v>
      </c>
      <c r="K660" s="21">
        <v>280.69499999999999</v>
      </c>
      <c r="L660" s="21">
        <v>88283.6</v>
      </c>
      <c r="M660" s="21">
        <v>1.09568</v>
      </c>
      <c r="N660" s="21">
        <v>335.863</v>
      </c>
      <c r="O660" s="21">
        <v>1.7745999999999999E-5</v>
      </c>
    </row>
    <row r="661" spans="10:15" x14ac:dyDescent="0.2">
      <c r="J661" s="20">
        <v>1148</v>
      </c>
      <c r="K661" s="20">
        <v>280.68799999999999</v>
      </c>
      <c r="L661" s="20">
        <v>88272.8</v>
      </c>
      <c r="M661" s="20">
        <v>1.0955699999999999</v>
      </c>
      <c r="N661" s="20">
        <v>335.85899999999998</v>
      </c>
      <c r="O661" s="20">
        <v>1.7745699999999999E-5</v>
      </c>
    </row>
    <row r="662" spans="10:15" x14ac:dyDescent="0.2">
      <c r="J662" s="21">
        <v>1149</v>
      </c>
      <c r="K662" s="21">
        <v>280.68099999999998</v>
      </c>
      <c r="L662" s="21">
        <v>88262.1</v>
      </c>
      <c r="M662" s="21">
        <v>1.0954699999999999</v>
      </c>
      <c r="N662" s="21">
        <v>335.85500000000002</v>
      </c>
      <c r="O662" s="21">
        <v>1.7745400000000001E-5</v>
      </c>
    </row>
    <row r="663" spans="10:15" x14ac:dyDescent="0.2">
      <c r="J663" s="20">
        <v>1150</v>
      </c>
      <c r="K663" s="20">
        <v>280.67500000000001</v>
      </c>
      <c r="L663" s="20">
        <v>88251.3</v>
      </c>
      <c r="M663" s="20">
        <v>1.0953599999999999</v>
      </c>
      <c r="N663" s="20">
        <v>335.851</v>
      </c>
      <c r="O663" s="20">
        <v>1.7745E-5</v>
      </c>
    </row>
    <row r="664" spans="10:15" x14ac:dyDescent="0.2">
      <c r="J664" s="21">
        <v>1151</v>
      </c>
      <c r="K664" s="21">
        <v>280.66800000000001</v>
      </c>
      <c r="L664" s="21">
        <v>88240.6</v>
      </c>
      <c r="M664" s="21">
        <v>1.0952500000000001</v>
      </c>
      <c r="N664" s="21">
        <v>335.84699999999998</v>
      </c>
      <c r="O664" s="21">
        <v>1.77447E-5</v>
      </c>
    </row>
    <row r="665" spans="10:15" x14ac:dyDescent="0.2">
      <c r="J665" s="20">
        <v>1152</v>
      </c>
      <c r="K665" s="20">
        <v>280.66199999999998</v>
      </c>
      <c r="L665" s="20">
        <v>88229.9</v>
      </c>
      <c r="M665" s="20">
        <v>1.09514</v>
      </c>
      <c r="N665" s="20">
        <v>335.84300000000002</v>
      </c>
      <c r="O665" s="20">
        <v>1.7744399999999999E-5</v>
      </c>
    </row>
    <row r="666" spans="10:15" x14ac:dyDescent="0.2">
      <c r="J666" s="21">
        <v>1153</v>
      </c>
      <c r="K666" s="21">
        <v>280.65499999999997</v>
      </c>
      <c r="L666" s="21">
        <v>88219.1</v>
      </c>
      <c r="M666" s="21">
        <v>1.0950299999999999</v>
      </c>
      <c r="N666" s="21">
        <v>335.84</v>
      </c>
      <c r="O666" s="21">
        <v>1.7744099999999998E-5</v>
      </c>
    </row>
    <row r="667" spans="10:15" x14ac:dyDescent="0.2">
      <c r="J667" s="20">
        <v>1154</v>
      </c>
      <c r="K667" s="20">
        <v>280.649</v>
      </c>
      <c r="L667" s="20">
        <v>88208.4</v>
      </c>
      <c r="M667" s="20">
        <v>1.09493</v>
      </c>
      <c r="N667" s="20">
        <v>335.83600000000001</v>
      </c>
      <c r="O667" s="20">
        <v>1.7743700000000001E-5</v>
      </c>
    </row>
    <row r="668" spans="10:15" x14ac:dyDescent="0.2">
      <c r="J668" s="21">
        <v>1155</v>
      </c>
      <c r="K668" s="21">
        <v>280.642</v>
      </c>
      <c r="L668" s="21">
        <v>88197.7</v>
      </c>
      <c r="M668" s="21">
        <v>1.0948199999999999</v>
      </c>
      <c r="N668" s="21">
        <v>335.83199999999999</v>
      </c>
      <c r="O668" s="21">
        <v>1.77434E-5</v>
      </c>
    </row>
    <row r="669" spans="10:15" x14ac:dyDescent="0.2">
      <c r="J669" s="20">
        <v>1156</v>
      </c>
      <c r="K669" s="20">
        <v>280.63600000000002</v>
      </c>
      <c r="L669" s="20">
        <v>88186.9</v>
      </c>
      <c r="M669" s="20">
        <v>1.0947100000000001</v>
      </c>
      <c r="N669" s="20">
        <v>335.82799999999997</v>
      </c>
      <c r="O669" s="20">
        <v>1.77431E-5</v>
      </c>
    </row>
    <row r="670" spans="10:15" x14ac:dyDescent="0.2">
      <c r="J670" s="21">
        <v>1157</v>
      </c>
      <c r="K670" s="21">
        <v>280.62900000000002</v>
      </c>
      <c r="L670" s="21">
        <v>88176.2</v>
      </c>
      <c r="M670" s="21">
        <v>1.0946</v>
      </c>
      <c r="N670" s="21">
        <v>335.82400000000001</v>
      </c>
      <c r="O670" s="21">
        <v>1.7742699999999999E-5</v>
      </c>
    </row>
    <row r="671" spans="10:15" x14ac:dyDescent="0.2">
      <c r="J671" s="20">
        <v>1158</v>
      </c>
      <c r="K671" s="20">
        <v>280.62299999999999</v>
      </c>
      <c r="L671" s="20">
        <v>88165.4</v>
      </c>
      <c r="M671" s="20">
        <v>1.09449</v>
      </c>
      <c r="N671" s="20">
        <v>335.82</v>
      </c>
      <c r="O671" s="20">
        <v>1.7742400000000001E-5</v>
      </c>
    </row>
    <row r="672" spans="10:15" x14ac:dyDescent="0.2">
      <c r="J672" s="21">
        <v>1159</v>
      </c>
      <c r="K672" s="21">
        <v>280.61599999999999</v>
      </c>
      <c r="L672" s="21">
        <v>88154.7</v>
      </c>
      <c r="M672" s="21">
        <v>1.09439</v>
      </c>
      <c r="N672" s="21">
        <v>335.81599999999997</v>
      </c>
      <c r="O672" s="21">
        <v>1.7742100000000001E-5</v>
      </c>
    </row>
    <row r="673" spans="10:15" x14ac:dyDescent="0.2">
      <c r="J673" s="20">
        <v>1160</v>
      </c>
      <c r="K673" s="20">
        <v>280.61</v>
      </c>
      <c r="L673" s="20">
        <v>88144</v>
      </c>
      <c r="M673" s="20">
        <v>1.0942799999999999</v>
      </c>
      <c r="N673" s="20">
        <v>335.81200000000001</v>
      </c>
      <c r="O673" s="20">
        <v>1.77418E-5</v>
      </c>
    </row>
    <row r="674" spans="10:15" x14ac:dyDescent="0.2">
      <c r="J674" s="21">
        <v>1161</v>
      </c>
      <c r="K674" s="21">
        <v>280.60300000000001</v>
      </c>
      <c r="L674" s="21">
        <v>88133.3</v>
      </c>
      <c r="M674" s="21">
        <v>1.0941700000000001</v>
      </c>
      <c r="N674" s="21">
        <v>335.80799999999999</v>
      </c>
      <c r="O674" s="21">
        <v>1.7741399999999999E-5</v>
      </c>
    </row>
    <row r="675" spans="10:15" x14ac:dyDescent="0.2">
      <c r="J675" s="20">
        <v>1162</v>
      </c>
      <c r="K675" s="20">
        <v>280.59699999999998</v>
      </c>
      <c r="L675" s="20">
        <v>88122.5</v>
      </c>
      <c r="M675" s="20">
        <v>1.09406</v>
      </c>
      <c r="N675" s="20">
        <v>335.80500000000001</v>
      </c>
      <c r="O675" s="20">
        <v>1.7741099999999999E-5</v>
      </c>
    </row>
    <row r="676" spans="10:15" x14ac:dyDescent="0.2">
      <c r="J676" s="21">
        <v>1163</v>
      </c>
      <c r="K676" s="21">
        <v>280.58999999999997</v>
      </c>
      <c r="L676" s="21">
        <v>88111.8</v>
      </c>
      <c r="M676" s="21">
        <v>1.09395</v>
      </c>
      <c r="N676" s="21">
        <v>335.80099999999999</v>
      </c>
      <c r="O676" s="21">
        <v>1.7740800000000001E-5</v>
      </c>
    </row>
    <row r="677" spans="10:15" x14ac:dyDescent="0.2">
      <c r="J677" s="20">
        <v>1164</v>
      </c>
      <c r="K677" s="20">
        <v>280.584</v>
      </c>
      <c r="L677" s="20">
        <v>88101.1</v>
      </c>
      <c r="M677" s="20">
        <v>1.09385</v>
      </c>
      <c r="N677" s="20">
        <v>335.79700000000003</v>
      </c>
      <c r="O677" s="20">
        <v>1.77404E-5</v>
      </c>
    </row>
    <row r="678" spans="10:15" x14ac:dyDescent="0.2">
      <c r="J678" s="21">
        <v>1165</v>
      </c>
      <c r="K678" s="21">
        <v>280.577</v>
      </c>
      <c r="L678" s="21">
        <v>88090.3</v>
      </c>
      <c r="M678" s="21">
        <v>1.0937399999999999</v>
      </c>
      <c r="N678" s="21">
        <v>335.79300000000001</v>
      </c>
      <c r="O678" s="21">
        <v>1.77401E-5</v>
      </c>
    </row>
    <row r="679" spans="10:15" x14ac:dyDescent="0.2">
      <c r="J679" s="20">
        <v>1166</v>
      </c>
      <c r="K679" s="20">
        <v>280.57100000000003</v>
      </c>
      <c r="L679" s="20">
        <v>88079.6</v>
      </c>
      <c r="M679" s="20">
        <v>1.0936300000000001</v>
      </c>
      <c r="N679" s="20">
        <v>335.78899999999999</v>
      </c>
      <c r="O679" s="20">
        <v>1.7739799999999999E-5</v>
      </c>
    </row>
    <row r="680" spans="10:15" x14ac:dyDescent="0.2">
      <c r="J680" s="21">
        <v>1167</v>
      </c>
      <c r="K680" s="21">
        <v>280.56400000000002</v>
      </c>
      <c r="L680" s="21">
        <v>88068.9</v>
      </c>
      <c r="M680" s="21">
        <v>1.09352</v>
      </c>
      <c r="N680" s="21">
        <v>335.78500000000003</v>
      </c>
      <c r="O680" s="21">
        <v>1.7739499999999998E-5</v>
      </c>
    </row>
    <row r="681" spans="10:15" x14ac:dyDescent="0.2">
      <c r="J681" s="20">
        <v>1168</v>
      </c>
      <c r="K681" s="20">
        <v>280.55799999999999</v>
      </c>
      <c r="L681" s="20">
        <v>88058.2</v>
      </c>
      <c r="M681" s="20">
        <v>1.0934200000000001</v>
      </c>
      <c r="N681" s="20">
        <v>335.78100000000001</v>
      </c>
      <c r="O681" s="20">
        <v>1.7739100000000001E-5</v>
      </c>
    </row>
    <row r="682" spans="10:15" x14ac:dyDescent="0.2">
      <c r="J682" s="21">
        <v>1169</v>
      </c>
      <c r="K682" s="21">
        <v>280.55099999999999</v>
      </c>
      <c r="L682" s="21">
        <v>88047.4</v>
      </c>
      <c r="M682" s="21">
        <v>1.09331</v>
      </c>
      <c r="N682" s="21">
        <v>335.77699999999999</v>
      </c>
      <c r="O682" s="21">
        <v>1.77388E-5</v>
      </c>
    </row>
    <row r="683" spans="10:15" x14ac:dyDescent="0.2">
      <c r="J683" s="20">
        <v>1170</v>
      </c>
      <c r="K683" s="20">
        <v>280.54500000000002</v>
      </c>
      <c r="L683" s="20">
        <v>88036.7</v>
      </c>
      <c r="M683" s="20">
        <v>1.0931999999999999</v>
      </c>
      <c r="N683" s="20">
        <v>335.77300000000002</v>
      </c>
      <c r="O683" s="20">
        <v>1.77385E-5</v>
      </c>
    </row>
    <row r="684" spans="10:15" x14ac:dyDescent="0.2">
      <c r="J684" s="21">
        <v>1171</v>
      </c>
      <c r="K684" s="21">
        <v>280.53800000000001</v>
      </c>
      <c r="L684" s="21">
        <v>88026</v>
      </c>
      <c r="M684" s="21">
        <v>1.0930899999999999</v>
      </c>
      <c r="N684" s="21">
        <v>335.77</v>
      </c>
      <c r="O684" s="21">
        <v>1.7738099999999999E-5</v>
      </c>
    </row>
    <row r="685" spans="10:15" x14ac:dyDescent="0.2">
      <c r="J685" s="20">
        <v>1172</v>
      </c>
      <c r="K685" s="20">
        <v>280.53199999999998</v>
      </c>
      <c r="L685" s="20">
        <v>88015.3</v>
      </c>
      <c r="M685" s="20">
        <v>1.0929800000000001</v>
      </c>
      <c r="N685" s="20">
        <v>335.76600000000002</v>
      </c>
      <c r="O685" s="20">
        <v>1.7737800000000002E-5</v>
      </c>
    </row>
    <row r="686" spans="10:15" x14ac:dyDescent="0.2">
      <c r="J686" s="21">
        <v>1173</v>
      </c>
      <c r="K686" s="21">
        <v>280.52499999999998</v>
      </c>
      <c r="L686" s="21">
        <v>88004.6</v>
      </c>
      <c r="M686" s="21">
        <v>1.0928800000000001</v>
      </c>
      <c r="N686" s="21">
        <v>335.762</v>
      </c>
      <c r="O686" s="21">
        <v>1.7737500000000001E-5</v>
      </c>
    </row>
    <row r="687" spans="10:15" x14ac:dyDescent="0.2">
      <c r="J687" s="20">
        <v>1174</v>
      </c>
      <c r="K687" s="20">
        <v>280.51900000000001</v>
      </c>
      <c r="L687" s="20">
        <v>87993.9</v>
      </c>
      <c r="M687" s="20">
        <v>1.09277</v>
      </c>
      <c r="N687" s="20">
        <v>335.75799999999998</v>
      </c>
      <c r="O687" s="20">
        <v>1.77372E-5</v>
      </c>
    </row>
    <row r="688" spans="10:15" x14ac:dyDescent="0.2">
      <c r="J688" s="21">
        <v>1175</v>
      </c>
      <c r="K688" s="21">
        <v>280.512</v>
      </c>
      <c r="L688" s="21">
        <v>87983.1</v>
      </c>
      <c r="M688" s="21">
        <v>1.09266</v>
      </c>
      <c r="N688" s="21">
        <v>335.75400000000002</v>
      </c>
      <c r="O688" s="21">
        <v>1.7736799999999999E-5</v>
      </c>
    </row>
    <row r="689" spans="10:15" x14ac:dyDescent="0.2">
      <c r="J689" s="20">
        <v>1176</v>
      </c>
      <c r="K689" s="20">
        <v>280.50599999999997</v>
      </c>
      <c r="L689" s="20">
        <v>87972.4</v>
      </c>
      <c r="M689" s="20">
        <v>1.0925499999999999</v>
      </c>
      <c r="N689" s="20">
        <v>335.75</v>
      </c>
      <c r="O689" s="20">
        <v>1.7736499999999999E-5</v>
      </c>
    </row>
    <row r="690" spans="10:15" x14ac:dyDescent="0.2">
      <c r="J690" s="21">
        <v>1177</v>
      </c>
      <c r="K690" s="21">
        <v>280.49900000000002</v>
      </c>
      <c r="L690" s="21">
        <v>87961.7</v>
      </c>
      <c r="M690" s="21">
        <v>1.0924499999999999</v>
      </c>
      <c r="N690" s="21">
        <v>335.74599999999998</v>
      </c>
      <c r="O690" s="21">
        <v>1.7736200000000001E-5</v>
      </c>
    </row>
    <row r="691" spans="10:15" x14ac:dyDescent="0.2">
      <c r="J691" s="20">
        <v>1178</v>
      </c>
      <c r="K691" s="20">
        <v>280.49299999999999</v>
      </c>
      <c r="L691" s="20">
        <v>87951</v>
      </c>
      <c r="M691" s="20">
        <v>1.0923400000000001</v>
      </c>
      <c r="N691" s="20">
        <v>335.74200000000002</v>
      </c>
      <c r="O691" s="20">
        <v>1.7735800000000001E-5</v>
      </c>
    </row>
    <row r="692" spans="10:15" x14ac:dyDescent="0.2">
      <c r="J692" s="21">
        <v>1179</v>
      </c>
      <c r="K692" s="21">
        <v>280.48599999999999</v>
      </c>
      <c r="L692" s="21">
        <v>87940.3</v>
      </c>
      <c r="M692" s="21">
        <v>1.09223</v>
      </c>
      <c r="N692" s="21">
        <v>335.738</v>
      </c>
      <c r="O692" s="21">
        <v>1.77355E-5</v>
      </c>
    </row>
    <row r="693" spans="10:15" x14ac:dyDescent="0.2">
      <c r="J693" s="20">
        <v>1180</v>
      </c>
      <c r="K693" s="20">
        <v>280.48</v>
      </c>
      <c r="L693" s="20">
        <v>87929.600000000006</v>
      </c>
      <c r="M693" s="20">
        <v>1.09212</v>
      </c>
      <c r="N693" s="20">
        <v>335.73500000000001</v>
      </c>
      <c r="O693" s="20">
        <v>1.7735199999999999E-5</v>
      </c>
    </row>
    <row r="694" spans="10:15" x14ac:dyDescent="0.2">
      <c r="J694" s="21">
        <v>1181</v>
      </c>
      <c r="K694" s="21">
        <v>280.47399999999999</v>
      </c>
      <c r="L694" s="21">
        <v>87918.9</v>
      </c>
      <c r="M694" s="21">
        <v>1.0920099999999999</v>
      </c>
      <c r="N694" s="21">
        <v>335.73099999999999</v>
      </c>
      <c r="O694" s="21">
        <v>1.7734899999999999E-5</v>
      </c>
    </row>
    <row r="695" spans="10:15" x14ac:dyDescent="0.2">
      <c r="J695" s="20">
        <v>1182</v>
      </c>
      <c r="K695" s="20">
        <v>280.46699999999998</v>
      </c>
      <c r="L695" s="20">
        <v>87908.2</v>
      </c>
      <c r="M695" s="20">
        <v>1.0919099999999999</v>
      </c>
      <c r="N695" s="20">
        <v>335.72699999999998</v>
      </c>
      <c r="O695" s="20">
        <v>1.7734500000000001E-5</v>
      </c>
    </row>
    <row r="696" spans="10:15" x14ac:dyDescent="0.2">
      <c r="J696" s="21">
        <v>1183</v>
      </c>
      <c r="K696" s="21">
        <v>280.45999999999998</v>
      </c>
      <c r="L696" s="21">
        <v>87897.4</v>
      </c>
      <c r="M696" s="21">
        <v>1.0918000000000001</v>
      </c>
      <c r="N696" s="21">
        <v>335.72300000000001</v>
      </c>
      <c r="O696" s="21">
        <v>1.77342E-5</v>
      </c>
    </row>
    <row r="697" spans="10:15" x14ac:dyDescent="0.2">
      <c r="J697" s="20">
        <v>1184</v>
      </c>
      <c r="K697" s="20">
        <v>280.45400000000001</v>
      </c>
      <c r="L697" s="20">
        <v>87886.7</v>
      </c>
      <c r="M697" s="20">
        <v>1.09169</v>
      </c>
      <c r="N697" s="20">
        <v>335.71899999999999</v>
      </c>
      <c r="O697" s="20">
        <v>1.77339E-5</v>
      </c>
    </row>
    <row r="698" spans="10:15" x14ac:dyDescent="0.2">
      <c r="J698" s="21">
        <v>1185</v>
      </c>
      <c r="K698" s="21">
        <v>280.447</v>
      </c>
      <c r="L698" s="21">
        <v>87876</v>
      </c>
      <c r="M698" s="21">
        <v>1.09158</v>
      </c>
      <c r="N698" s="21">
        <v>335.71499999999997</v>
      </c>
      <c r="O698" s="21">
        <v>1.7733499999999999E-5</v>
      </c>
    </row>
    <row r="699" spans="10:15" x14ac:dyDescent="0.2">
      <c r="J699" s="20">
        <v>1186</v>
      </c>
      <c r="K699" s="20">
        <v>280.44099999999997</v>
      </c>
      <c r="L699" s="20">
        <v>87865.3</v>
      </c>
      <c r="M699" s="20">
        <v>1.09148</v>
      </c>
      <c r="N699" s="20">
        <v>335.71100000000001</v>
      </c>
      <c r="O699" s="20">
        <v>1.7733200000000002E-5</v>
      </c>
    </row>
    <row r="700" spans="10:15" x14ac:dyDescent="0.2">
      <c r="J700" s="21">
        <v>1187</v>
      </c>
      <c r="K700" s="21">
        <v>280.43400000000003</v>
      </c>
      <c r="L700" s="21">
        <v>87854.6</v>
      </c>
      <c r="M700" s="21">
        <v>1.09137</v>
      </c>
      <c r="N700" s="21">
        <v>335.70699999999999</v>
      </c>
      <c r="O700" s="21">
        <v>1.7732900000000001E-5</v>
      </c>
    </row>
    <row r="701" spans="10:15" x14ac:dyDescent="0.2">
      <c r="J701" s="20">
        <v>1188</v>
      </c>
      <c r="K701" s="20">
        <v>280.428</v>
      </c>
      <c r="L701" s="20">
        <v>87843.9</v>
      </c>
      <c r="M701" s="20">
        <v>1.0912599999999999</v>
      </c>
      <c r="N701" s="20">
        <v>335.70299999999997</v>
      </c>
      <c r="O701" s="20">
        <v>1.77326E-5</v>
      </c>
    </row>
    <row r="702" spans="10:15" x14ac:dyDescent="0.2">
      <c r="J702" s="21">
        <v>1189</v>
      </c>
      <c r="K702" s="21">
        <v>280.42099999999999</v>
      </c>
      <c r="L702" s="21">
        <v>87833.2</v>
      </c>
      <c r="M702" s="21">
        <v>1.0911500000000001</v>
      </c>
      <c r="N702" s="21">
        <v>335.7</v>
      </c>
      <c r="O702" s="21">
        <v>1.7732199999999999E-5</v>
      </c>
    </row>
    <row r="703" spans="10:15" x14ac:dyDescent="0.2">
      <c r="J703" s="20">
        <v>1190</v>
      </c>
      <c r="K703" s="20">
        <v>280.41500000000002</v>
      </c>
      <c r="L703" s="20">
        <v>87822.5</v>
      </c>
      <c r="M703" s="20">
        <v>1.0910500000000001</v>
      </c>
      <c r="N703" s="20">
        <v>335.69600000000003</v>
      </c>
      <c r="O703" s="20">
        <v>1.7731899999999999E-5</v>
      </c>
    </row>
    <row r="704" spans="10:15" x14ac:dyDescent="0.2">
      <c r="J704" s="21">
        <v>1191</v>
      </c>
      <c r="K704" s="21">
        <v>280.40899999999999</v>
      </c>
      <c r="L704" s="21">
        <v>87811.8</v>
      </c>
      <c r="M704" s="21">
        <v>1.09094</v>
      </c>
      <c r="N704" s="21">
        <v>335.69200000000001</v>
      </c>
      <c r="O704" s="21">
        <v>1.7731600000000001E-5</v>
      </c>
    </row>
    <row r="705" spans="10:15" x14ac:dyDescent="0.2">
      <c r="J705" s="20">
        <v>1192</v>
      </c>
      <c r="K705" s="20">
        <v>280.40199999999999</v>
      </c>
      <c r="L705" s="20">
        <v>87801.1</v>
      </c>
      <c r="M705" s="20">
        <v>1.09083</v>
      </c>
      <c r="N705" s="20">
        <v>335.68799999999999</v>
      </c>
      <c r="O705" s="20">
        <v>1.7731200000000001E-5</v>
      </c>
    </row>
    <row r="706" spans="10:15" x14ac:dyDescent="0.2">
      <c r="J706" s="21">
        <v>1193</v>
      </c>
      <c r="K706" s="21">
        <v>280.39499999999998</v>
      </c>
      <c r="L706" s="21">
        <v>87790.399999999994</v>
      </c>
      <c r="M706" s="21">
        <v>1.0907199999999999</v>
      </c>
      <c r="N706" s="21">
        <v>335.68400000000003</v>
      </c>
      <c r="O706" s="21">
        <v>1.77309E-5</v>
      </c>
    </row>
    <row r="707" spans="10:15" x14ac:dyDescent="0.2">
      <c r="J707" s="20">
        <v>1194</v>
      </c>
      <c r="K707" s="20">
        <v>280.38900000000001</v>
      </c>
      <c r="L707" s="20">
        <v>87779.7</v>
      </c>
      <c r="M707" s="20">
        <v>1.0906100000000001</v>
      </c>
      <c r="N707" s="20">
        <v>335.68</v>
      </c>
      <c r="O707" s="20">
        <v>1.7730599999999999E-5</v>
      </c>
    </row>
    <row r="708" spans="10:15" x14ac:dyDescent="0.2">
      <c r="J708" s="21">
        <v>1195</v>
      </c>
      <c r="K708" s="21">
        <v>280.38200000000001</v>
      </c>
      <c r="L708" s="21">
        <v>87769</v>
      </c>
      <c r="M708" s="21">
        <v>1.0905100000000001</v>
      </c>
      <c r="N708" s="21">
        <v>335.67599999999999</v>
      </c>
      <c r="O708" s="21">
        <v>1.7730299999999999E-5</v>
      </c>
    </row>
    <row r="709" spans="10:15" x14ac:dyDescent="0.2">
      <c r="J709" s="20">
        <v>1196</v>
      </c>
      <c r="K709" s="20">
        <v>280.37599999999998</v>
      </c>
      <c r="L709" s="20">
        <v>87758.3</v>
      </c>
      <c r="M709" s="20">
        <v>1.0904</v>
      </c>
      <c r="N709" s="20">
        <v>335.67200000000003</v>
      </c>
      <c r="O709" s="20">
        <v>1.7729900000000001E-5</v>
      </c>
    </row>
    <row r="710" spans="10:15" x14ac:dyDescent="0.2">
      <c r="J710" s="21">
        <v>1197</v>
      </c>
      <c r="K710" s="21">
        <v>280.36900000000003</v>
      </c>
      <c r="L710" s="21">
        <v>87747.7</v>
      </c>
      <c r="M710" s="21">
        <v>1.09029</v>
      </c>
      <c r="N710" s="21">
        <v>335.66800000000001</v>
      </c>
      <c r="O710" s="21">
        <v>1.77296E-5</v>
      </c>
    </row>
    <row r="711" spans="10:15" x14ac:dyDescent="0.2">
      <c r="J711" s="20">
        <v>1198</v>
      </c>
      <c r="K711" s="20">
        <v>280.363</v>
      </c>
      <c r="L711" s="20">
        <v>87737</v>
      </c>
      <c r="M711" s="20">
        <v>1.0901799999999999</v>
      </c>
      <c r="N711" s="20">
        <v>335.66399999999999</v>
      </c>
      <c r="O711" s="20">
        <v>1.77293E-5</v>
      </c>
    </row>
    <row r="712" spans="10:15" x14ac:dyDescent="0.2">
      <c r="J712" s="21">
        <v>1199</v>
      </c>
      <c r="K712" s="21">
        <v>280.35599999999999</v>
      </c>
      <c r="L712" s="21">
        <v>87726.3</v>
      </c>
      <c r="M712" s="21">
        <v>1.0900799999999999</v>
      </c>
      <c r="N712" s="21">
        <v>335.661</v>
      </c>
      <c r="O712" s="21">
        <v>1.7728899999999999E-5</v>
      </c>
    </row>
    <row r="713" spans="10:15" x14ac:dyDescent="0.2">
      <c r="J713" s="20">
        <v>1200</v>
      </c>
      <c r="K713" s="20">
        <v>280.35000000000002</v>
      </c>
      <c r="L713" s="20">
        <v>87715.6</v>
      </c>
      <c r="M713" s="20">
        <v>1.0899700000000001</v>
      </c>
      <c r="N713" s="20">
        <v>335.65699999999998</v>
      </c>
      <c r="O713" s="20">
        <v>1.7728600000000002E-5</v>
      </c>
    </row>
    <row r="714" spans="10:15" x14ac:dyDescent="0.2">
      <c r="J714" s="21">
        <v>1201</v>
      </c>
      <c r="K714" s="21">
        <v>280.34300000000002</v>
      </c>
      <c r="L714" s="21">
        <v>87704.9</v>
      </c>
      <c r="M714" s="21">
        <v>1.0898600000000001</v>
      </c>
      <c r="N714" s="21">
        <v>335.65300000000002</v>
      </c>
      <c r="O714" s="21">
        <v>1.7728300000000001E-5</v>
      </c>
    </row>
    <row r="715" spans="10:15" x14ac:dyDescent="0.2">
      <c r="J715" s="20">
        <v>1202</v>
      </c>
      <c r="K715" s="20">
        <v>280.33699999999999</v>
      </c>
      <c r="L715" s="20">
        <v>87694.2</v>
      </c>
      <c r="M715" s="20">
        <v>1.08975</v>
      </c>
      <c r="N715" s="20">
        <v>335.649</v>
      </c>
      <c r="O715" s="20">
        <v>1.7728E-5</v>
      </c>
    </row>
    <row r="716" spans="10:15" x14ac:dyDescent="0.2">
      <c r="J716" s="21">
        <v>1203</v>
      </c>
      <c r="K716" s="21">
        <v>280.33</v>
      </c>
      <c r="L716" s="21">
        <v>87683.5</v>
      </c>
      <c r="M716" s="21">
        <v>1.08965</v>
      </c>
      <c r="N716" s="21">
        <v>335.64499999999998</v>
      </c>
      <c r="O716" s="21">
        <v>1.7727599999999999E-5</v>
      </c>
    </row>
    <row r="717" spans="10:15" x14ac:dyDescent="0.2">
      <c r="J717" s="20">
        <v>1204</v>
      </c>
      <c r="K717" s="20">
        <v>280.32400000000001</v>
      </c>
      <c r="L717" s="20">
        <v>87672.8</v>
      </c>
      <c r="M717" s="20">
        <v>1.08954</v>
      </c>
      <c r="N717" s="20">
        <v>335.64100000000002</v>
      </c>
      <c r="O717" s="20">
        <v>1.7727299999999999E-5</v>
      </c>
    </row>
    <row r="718" spans="10:15" x14ac:dyDescent="0.2">
      <c r="J718" s="21">
        <v>1205</v>
      </c>
      <c r="K718" s="21">
        <v>280.31700000000001</v>
      </c>
      <c r="L718" s="21">
        <v>87662.2</v>
      </c>
      <c r="M718" s="21">
        <v>1.0894299999999999</v>
      </c>
      <c r="N718" s="21">
        <v>335.637</v>
      </c>
      <c r="O718" s="21">
        <v>1.7727000000000002E-5</v>
      </c>
    </row>
    <row r="719" spans="10:15" x14ac:dyDescent="0.2">
      <c r="J719" s="20">
        <v>1206</v>
      </c>
      <c r="K719" s="20">
        <v>280.31099999999998</v>
      </c>
      <c r="L719" s="20">
        <v>87651.5</v>
      </c>
      <c r="M719" s="20">
        <v>1.0893200000000001</v>
      </c>
      <c r="N719" s="20">
        <v>335.63299999999998</v>
      </c>
      <c r="O719" s="20">
        <v>1.7726600000000001E-5</v>
      </c>
    </row>
    <row r="720" spans="10:15" x14ac:dyDescent="0.2">
      <c r="J720" s="21">
        <v>1207</v>
      </c>
      <c r="K720" s="21">
        <v>280.30399999999997</v>
      </c>
      <c r="L720" s="21">
        <v>87640.8</v>
      </c>
      <c r="M720" s="21">
        <v>1.0892200000000001</v>
      </c>
      <c r="N720" s="21">
        <v>335.62900000000002</v>
      </c>
      <c r="O720" s="21">
        <v>1.77263E-5</v>
      </c>
    </row>
    <row r="721" spans="10:15" x14ac:dyDescent="0.2">
      <c r="J721" s="20">
        <v>1208</v>
      </c>
      <c r="K721" s="20">
        <v>280.298</v>
      </c>
      <c r="L721" s="20">
        <v>87630.1</v>
      </c>
      <c r="M721" s="20">
        <v>1.08911</v>
      </c>
      <c r="N721" s="20">
        <v>335.62599999999998</v>
      </c>
      <c r="O721" s="20">
        <v>1.7725999999999999E-5</v>
      </c>
    </row>
    <row r="722" spans="10:15" x14ac:dyDescent="0.2">
      <c r="J722" s="21">
        <v>1209</v>
      </c>
      <c r="K722" s="21">
        <v>280.291</v>
      </c>
      <c r="L722" s="21">
        <v>87619.4</v>
      </c>
      <c r="M722" s="21">
        <v>1.089</v>
      </c>
      <c r="N722" s="21">
        <v>335.62200000000001</v>
      </c>
      <c r="O722" s="21">
        <v>1.7725699999999999E-5</v>
      </c>
    </row>
    <row r="723" spans="10:15" x14ac:dyDescent="0.2">
      <c r="J723" s="20">
        <v>1210</v>
      </c>
      <c r="K723" s="20">
        <v>280.28500000000003</v>
      </c>
      <c r="L723" s="20">
        <v>87608.7</v>
      </c>
      <c r="M723" s="20">
        <v>1.0888899999999999</v>
      </c>
      <c r="N723" s="20">
        <v>335.61799999999999</v>
      </c>
      <c r="O723" s="20">
        <v>1.7725300000000001E-5</v>
      </c>
    </row>
    <row r="724" spans="10:15" x14ac:dyDescent="0.2">
      <c r="J724" s="21">
        <v>1211</v>
      </c>
      <c r="K724" s="21">
        <v>280.27800000000002</v>
      </c>
      <c r="L724" s="21">
        <v>87598.1</v>
      </c>
      <c r="M724" s="21">
        <v>1.0887899999999999</v>
      </c>
      <c r="N724" s="21">
        <v>335.61399999999998</v>
      </c>
      <c r="O724" s="21">
        <v>1.7725000000000001E-5</v>
      </c>
    </row>
    <row r="725" spans="10:15" x14ac:dyDescent="0.2">
      <c r="J725" s="20">
        <v>1212</v>
      </c>
      <c r="K725" s="20">
        <v>280.27199999999999</v>
      </c>
      <c r="L725" s="20">
        <v>87587.4</v>
      </c>
      <c r="M725" s="20">
        <v>1.0886800000000001</v>
      </c>
      <c r="N725" s="20">
        <v>335.61</v>
      </c>
      <c r="O725" s="20">
        <v>1.77247E-5</v>
      </c>
    </row>
    <row r="726" spans="10:15" x14ac:dyDescent="0.2">
      <c r="J726" s="21">
        <v>1213</v>
      </c>
      <c r="K726" s="21">
        <v>280.26499999999999</v>
      </c>
      <c r="L726" s="21">
        <v>87576.7</v>
      </c>
      <c r="M726" s="21">
        <v>1.08857</v>
      </c>
      <c r="N726" s="21">
        <v>335.60599999999999</v>
      </c>
      <c r="O726" s="21">
        <v>1.7724299999999999E-5</v>
      </c>
    </row>
    <row r="727" spans="10:15" x14ac:dyDescent="0.2">
      <c r="J727" s="20">
        <v>1214</v>
      </c>
      <c r="K727" s="20">
        <v>280.25900000000001</v>
      </c>
      <c r="L727" s="20">
        <v>87566</v>
      </c>
      <c r="M727" s="20">
        <v>1.08846</v>
      </c>
      <c r="N727" s="20">
        <v>335.60199999999998</v>
      </c>
      <c r="O727" s="20">
        <v>1.7723999999999998E-5</v>
      </c>
    </row>
    <row r="728" spans="10:15" x14ac:dyDescent="0.2">
      <c r="J728" s="21">
        <v>1215</v>
      </c>
      <c r="K728" s="21">
        <v>280.25200000000001</v>
      </c>
      <c r="L728" s="21">
        <v>87555.4</v>
      </c>
      <c r="M728" s="21">
        <v>1.08836</v>
      </c>
      <c r="N728" s="21">
        <v>335.59800000000001</v>
      </c>
      <c r="O728" s="21">
        <v>1.7723700000000001E-5</v>
      </c>
    </row>
    <row r="729" spans="10:15" x14ac:dyDescent="0.2">
      <c r="J729" s="20">
        <v>1216</v>
      </c>
      <c r="K729" s="20">
        <v>280.24599999999998</v>
      </c>
      <c r="L729" s="20">
        <v>87544.7</v>
      </c>
      <c r="M729" s="20">
        <v>1.0882499999999999</v>
      </c>
      <c r="N729" s="20">
        <v>335.59399999999999</v>
      </c>
      <c r="O729" s="20">
        <v>1.77233E-5</v>
      </c>
    </row>
    <row r="730" spans="10:15" x14ac:dyDescent="0.2">
      <c r="J730" s="21">
        <v>1217</v>
      </c>
      <c r="K730" s="21">
        <v>280.23899999999998</v>
      </c>
      <c r="L730" s="21">
        <v>87534</v>
      </c>
      <c r="M730" s="21">
        <v>1.0881400000000001</v>
      </c>
      <c r="N730" s="21">
        <v>335.59100000000001</v>
      </c>
      <c r="O730" s="21">
        <v>1.7723E-5</v>
      </c>
    </row>
    <row r="731" spans="10:15" x14ac:dyDescent="0.2">
      <c r="J731" s="20">
        <v>1218</v>
      </c>
      <c r="K731" s="20">
        <v>280.233</v>
      </c>
      <c r="L731" s="20">
        <v>87523.4</v>
      </c>
      <c r="M731" s="20">
        <v>1.0880300000000001</v>
      </c>
      <c r="N731" s="20">
        <v>335.58699999999999</v>
      </c>
      <c r="O731" s="20">
        <v>1.7722699999999999E-5</v>
      </c>
    </row>
    <row r="732" spans="10:15" x14ac:dyDescent="0.2">
      <c r="J732" s="21">
        <v>1219</v>
      </c>
      <c r="K732" s="21">
        <v>280.226</v>
      </c>
      <c r="L732" s="21">
        <v>87512.7</v>
      </c>
      <c r="M732" s="21">
        <v>1.0879300000000001</v>
      </c>
      <c r="N732" s="21">
        <v>335.58300000000003</v>
      </c>
      <c r="O732" s="21">
        <v>1.7722400000000002E-5</v>
      </c>
    </row>
    <row r="733" spans="10:15" x14ac:dyDescent="0.2">
      <c r="J733" s="20">
        <v>1220</v>
      </c>
      <c r="K733" s="20">
        <v>280.22000000000003</v>
      </c>
      <c r="L733" s="20">
        <v>87502</v>
      </c>
      <c r="M733" s="20">
        <v>1.08782</v>
      </c>
      <c r="N733" s="20">
        <v>335.57900000000001</v>
      </c>
      <c r="O733" s="20">
        <v>1.7722000000000001E-5</v>
      </c>
    </row>
    <row r="734" spans="10:15" x14ac:dyDescent="0.2">
      <c r="J734" s="21">
        <v>1221</v>
      </c>
      <c r="K734" s="21">
        <v>280.21300000000002</v>
      </c>
      <c r="L734" s="21">
        <v>87491.3</v>
      </c>
      <c r="M734" s="21">
        <v>1.08771</v>
      </c>
      <c r="N734" s="21">
        <v>335.57499999999999</v>
      </c>
      <c r="O734" s="21">
        <v>1.77217E-5</v>
      </c>
    </row>
    <row r="735" spans="10:15" x14ac:dyDescent="0.2">
      <c r="J735" s="20">
        <v>1222</v>
      </c>
      <c r="K735" s="20">
        <v>280.20699999999999</v>
      </c>
      <c r="L735" s="20">
        <v>87480.7</v>
      </c>
      <c r="M735" s="20">
        <v>1.08761</v>
      </c>
      <c r="N735" s="20">
        <v>335.57100000000003</v>
      </c>
      <c r="O735" s="20">
        <v>1.7721399999999999E-5</v>
      </c>
    </row>
    <row r="736" spans="10:15" x14ac:dyDescent="0.2">
      <c r="J736" s="21">
        <v>1223</v>
      </c>
      <c r="K736" s="21">
        <v>280.2</v>
      </c>
      <c r="L736" s="21">
        <v>87470</v>
      </c>
      <c r="M736" s="21">
        <v>1.0874999999999999</v>
      </c>
      <c r="N736" s="21">
        <v>335.56700000000001</v>
      </c>
      <c r="O736" s="21">
        <v>1.7720999999999999E-5</v>
      </c>
    </row>
    <row r="737" spans="10:15" x14ac:dyDescent="0.2">
      <c r="J737" s="20">
        <v>1224</v>
      </c>
      <c r="K737" s="20">
        <v>280.19400000000002</v>
      </c>
      <c r="L737" s="20">
        <v>87459.4</v>
      </c>
      <c r="M737" s="20">
        <v>1.0873900000000001</v>
      </c>
      <c r="N737" s="20">
        <v>335.56299999999999</v>
      </c>
      <c r="O737" s="20">
        <v>1.7720700000000001E-5</v>
      </c>
    </row>
    <row r="738" spans="10:15" x14ac:dyDescent="0.2">
      <c r="J738" s="21">
        <v>1225</v>
      </c>
      <c r="K738" s="21">
        <v>280.18799999999999</v>
      </c>
      <c r="L738" s="21">
        <v>87448.7</v>
      </c>
      <c r="M738" s="21">
        <v>1.08728</v>
      </c>
      <c r="N738" s="21">
        <v>335.55900000000003</v>
      </c>
      <c r="O738" s="21">
        <v>1.7720400000000001E-5</v>
      </c>
    </row>
    <row r="739" spans="10:15" x14ac:dyDescent="0.2">
      <c r="J739" s="20">
        <v>1226</v>
      </c>
      <c r="K739" s="20">
        <v>280.18099999999998</v>
      </c>
      <c r="L739" s="20">
        <v>87438</v>
      </c>
      <c r="M739" s="20">
        <v>1.08718</v>
      </c>
      <c r="N739" s="20">
        <v>335.55599999999998</v>
      </c>
      <c r="O739" s="20">
        <v>1.77201E-5</v>
      </c>
    </row>
    <row r="740" spans="10:15" x14ac:dyDescent="0.2">
      <c r="J740" s="21">
        <v>1227</v>
      </c>
      <c r="K740" s="21">
        <v>280.17399999999998</v>
      </c>
      <c r="L740" s="21">
        <v>87427.4</v>
      </c>
      <c r="M740" s="21">
        <v>1.08707</v>
      </c>
      <c r="N740" s="21">
        <v>335.55200000000002</v>
      </c>
      <c r="O740" s="21">
        <v>1.7719699999999999E-5</v>
      </c>
    </row>
    <row r="741" spans="10:15" x14ac:dyDescent="0.2">
      <c r="J741" s="20">
        <v>1228</v>
      </c>
      <c r="K741" s="20">
        <v>280.16800000000001</v>
      </c>
      <c r="L741" s="20">
        <v>87416.7</v>
      </c>
      <c r="M741" s="20">
        <v>1.0869599999999999</v>
      </c>
      <c r="N741" s="20">
        <v>335.548</v>
      </c>
      <c r="O741" s="20">
        <v>1.7719399999999998E-5</v>
      </c>
    </row>
    <row r="742" spans="10:15" x14ac:dyDescent="0.2">
      <c r="J742" s="21">
        <v>1229</v>
      </c>
      <c r="K742" s="21">
        <v>280.161</v>
      </c>
      <c r="L742" s="21">
        <v>87406</v>
      </c>
      <c r="M742" s="21">
        <v>1.0868500000000001</v>
      </c>
      <c r="N742" s="21">
        <v>335.54399999999998</v>
      </c>
      <c r="O742" s="21">
        <v>1.7719100000000001E-5</v>
      </c>
    </row>
    <row r="743" spans="10:15" x14ac:dyDescent="0.2">
      <c r="J743" s="20">
        <v>1230</v>
      </c>
      <c r="K743" s="20">
        <v>280.15499999999997</v>
      </c>
      <c r="L743" s="20">
        <v>87395.4</v>
      </c>
      <c r="M743" s="20">
        <v>1.0867500000000001</v>
      </c>
      <c r="N743" s="20">
        <v>335.54</v>
      </c>
      <c r="O743" s="20">
        <v>1.77187E-5</v>
      </c>
    </row>
    <row r="744" spans="10:15" x14ac:dyDescent="0.2">
      <c r="J744" s="21">
        <v>1231</v>
      </c>
      <c r="K744" s="21">
        <v>280.14800000000002</v>
      </c>
      <c r="L744" s="21">
        <v>87384.7</v>
      </c>
      <c r="M744" s="21">
        <v>1.0866400000000001</v>
      </c>
      <c r="N744" s="21">
        <v>335.536</v>
      </c>
      <c r="O744" s="21">
        <v>1.77184E-5</v>
      </c>
    </row>
    <row r="745" spans="10:15" x14ac:dyDescent="0.2">
      <c r="J745" s="20">
        <v>1232</v>
      </c>
      <c r="K745" s="20">
        <v>280.142</v>
      </c>
      <c r="L745" s="20">
        <v>87374.1</v>
      </c>
      <c r="M745" s="20">
        <v>1.08653</v>
      </c>
      <c r="N745" s="20">
        <v>335.53199999999998</v>
      </c>
      <c r="O745" s="20">
        <v>1.7718099999999999E-5</v>
      </c>
    </row>
    <row r="746" spans="10:15" x14ac:dyDescent="0.2">
      <c r="J746" s="21">
        <v>1233</v>
      </c>
      <c r="K746" s="21">
        <v>280.13499999999999</v>
      </c>
      <c r="L746" s="21">
        <v>87363.4</v>
      </c>
      <c r="M746" s="21">
        <v>1.0864199999999999</v>
      </c>
      <c r="N746" s="21">
        <v>335.52800000000002</v>
      </c>
      <c r="O746" s="21">
        <v>1.7717799999999998E-5</v>
      </c>
    </row>
    <row r="747" spans="10:15" x14ac:dyDescent="0.2">
      <c r="J747" s="20">
        <v>1234</v>
      </c>
      <c r="K747" s="20">
        <v>280.12900000000002</v>
      </c>
      <c r="L747" s="20">
        <v>87352.8</v>
      </c>
      <c r="M747" s="20">
        <v>1.08632</v>
      </c>
      <c r="N747" s="20">
        <v>335.524</v>
      </c>
      <c r="O747" s="20">
        <v>1.7717400000000001E-5</v>
      </c>
    </row>
    <row r="748" spans="10:15" x14ac:dyDescent="0.2">
      <c r="J748" s="21">
        <v>1235</v>
      </c>
      <c r="K748" s="21">
        <v>280.12299999999999</v>
      </c>
      <c r="L748" s="21">
        <v>87342.1</v>
      </c>
      <c r="M748" s="21">
        <v>1.0862099999999999</v>
      </c>
      <c r="N748" s="21">
        <v>335.52</v>
      </c>
      <c r="O748" s="21">
        <v>1.77171E-5</v>
      </c>
    </row>
    <row r="749" spans="10:15" x14ac:dyDescent="0.2">
      <c r="J749" s="20">
        <v>1236</v>
      </c>
      <c r="K749" s="20">
        <v>280.11599999999999</v>
      </c>
      <c r="L749" s="20">
        <v>87331.5</v>
      </c>
      <c r="M749" s="20">
        <v>1.0861000000000001</v>
      </c>
      <c r="N749" s="20">
        <v>335.517</v>
      </c>
      <c r="O749" s="20">
        <v>1.77168E-5</v>
      </c>
    </row>
    <row r="750" spans="10:15" x14ac:dyDescent="0.2">
      <c r="J750" s="21">
        <v>1237</v>
      </c>
      <c r="K750" s="21">
        <v>280.10899999999998</v>
      </c>
      <c r="L750" s="21">
        <v>87320.8</v>
      </c>
      <c r="M750" s="21">
        <v>1.0860000000000001</v>
      </c>
      <c r="N750" s="21">
        <v>335.51299999999998</v>
      </c>
      <c r="O750" s="21">
        <v>1.7716399999999999E-5</v>
      </c>
    </row>
    <row r="751" spans="10:15" x14ac:dyDescent="0.2">
      <c r="J751" s="20">
        <v>1238</v>
      </c>
      <c r="K751" s="20">
        <v>280.10300000000001</v>
      </c>
      <c r="L751" s="20">
        <v>87310.2</v>
      </c>
      <c r="M751" s="20">
        <v>1.08589</v>
      </c>
      <c r="N751" s="20">
        <v>335.50900000000001</v>
      </c>
      <c r="O751" s="20">
        <v>1.7716100000000001E-5</v>
      </c>
    </row>
    <row r="752" spans="10:15" x14ac:dyDescent="0.2">
      <c r="J752" s="21">
        <v>1239</v>
      </c>
      <c r="K752" s="21">
        <v>280.096</v>
      </c>
      <c r="L752" s="21">
        <v>87299.5</v>
      </c>
      <c r="M752" s="21">
        <v>1.08578</v>
      </c>
      <c r="N752" s="21">
        <v>335.505</v>
      </c>
      <c r="O752" s="21">
        <v>1.7715800000000001E-5</v>
      </c>
    </row>
    <row r="753" spans="10:15" x14ac:dyDescent="0.2">
      <c r="J753" s="20">
        <v>1240</v>
      </c>
      <c r="K753" s="20">
        <v>280.08999999999997</v>
      </c>
      <c r="L753" s="20">
        <v>87288.9</v>
      </c>
      <c r="M753" s="20">
        <v>1.0856699999999999</v>
      </c>
      <c r="N753" s="20">
        <v>335.50099999999998</v>
      </c>
      <c r="O753" s="20">
        <v>1.77155E-5</v>
      </c>
    </row>
    <row r="754" spans="10:15" x14ac:dyDescent="0.2">
      <c r="J754" s="21">
        <v>1241</v>
      </c>
      <c r="K754" s="21">
        <v>280.08300000000003</v>
      </c>
      <c r="L754" s="21">
        <v>87278.2</v>
      </c>
      <c r="M754" s="21">
        <v>1.0855699999999999</v>
      </c>
      <c r="N754" s="21">
        <v>335.49700000000001</v>
      </c>
      <c r="O754" s="21">
        <v>1.7715099999999999E-5</v>
      </c>
    </row>
    <row r="755" spans="10:15" x14ac:dyDescent="0.2">
      <c r="J755" s="20">
        <v>1242</v>
      </c>
      <c r="K755" s="20">
        <v>280.077</v>
      </c>
      <c r="L755" s="20">
        <v>87267.6</v>
      </c>
      <c r="M755" s="20">
        <v>1.0854600000000001</v>
      </c>
      <c r="N755" s="20">
        <v>335.49299999999999</v>
      </c>
      <c r="O755" s="20">
        <v>1.7714799999999999E-5</v>
      </c>
    </row>
    <row r="756" spans="10:15" x14ac:dyDescent="0.2">
      <c r="J756" s="21">
        <v>1243</v>
      </c>
      <c r="K756" s="21">
        <v>280.07</v>
      </c>
      <c r="L756" s="21">
        <v>87256.9</v>
      </c>
      <c r="M756" s="21">
        <v>1.08535</v>
      </c>
      <c r="N756" s="21">
        <v>335.48899999999998</v>
      </c>
      <c r="O756" s="21">
        <v>1.7714500000000001E-5</v>
      </c>
    </row>
    <row r="757" spans="10:15" x14ac:dyDescent="0.2">
      <c r="J757" s="20">
        <v>1244</v>
      </c>
      <c r="K757" s="20">
        <v>280.06400000000002</v>
      </c>
      <c r="L757" s="20">
        <v>87246.3</v>
      </c>
      <c r="M757" s="20">
        <v>1.08524</v>
      </c>
      <c r="N757" s="20">
        <v>335.48500000000001</v>
      </c>
      <c r="O757" s="20">
        <v>1.77141E-5</v>
      </c>
    </row>
    <row r="758" spans="10:15" x14ac:dyDescent="0.2">
      <c r="J758" s="21">
        <v>1245</v>
      </c>
      <c r="K758" s="21">
        <v>280.05799999999999</v>
      </c>
      <c r="L758" s="21">
        <v>87235.6</v>
      </c>
      <c r="M758" s="21">
        <v>1.08514</v>
      </c>
      <c r="N758" s="21">
        <v>335.48200000000003</v>
      </c>
      <c r="O758" s="21">
        <v>1.77138E-5</v>
      </c>
    </row>
    <row r="759" spans="10:15" x14ac:dyDescent="0.2">
      <c r="J759" s="20">
        <v>1246</v>
      </c>
      <c r="K759" s="20">
        <v>280.05099999999999</v>
      </c>
      <c r="L759" s="20">
        <v>87225</v>
      </c>
      <c r="M759" s="20">
        <v>1.0850299999999999</v>
      </c>
      <c r="N759" s="20">
        <v>335.47800000000001</v>
      </c>
      <c r="O759" s="20">
        <v>1.7713499999999999E-5</v>
      </c>
    </row>
    <row r="760" spans="10:15" x14ac:dyDescent="0.2">
      <c r="J760" s="21">
        <v>1247</v>
      </c>
      <c r="K760" s="21">
        <v>280.04399999999998</v>
      </c>
      <c r="L760" s="21">
        <v>87214.399999999994</v>
      </c>
      <c r="M760" s="21">
        <v>1.0849200000000001</v>
      </c>
      <c r="N760" s="21">
        <v>335.47399999999999</v>
      </c>
      <c r="O760" s="21">
        <v>1.7713199999999998E-5</v>
      </c>
    </row>
    <row r="761" spans="10:15" x14ac:dyDescent="0.2">
      <c r="J761" s="20">
        <v>1248</v>
      </c>
      <c r="K761" s="20">
        <v>280.03800000000001</v>
      </c>
      <c r="L761" s="20">
        <v>87203.7</v>
      </c>
      <c r="M761" s="20">
        <v>1.0848199999999999</v>
      </c>
      <c r="N761" s="20">
        <v>335.47</v>
      </c>
      <c r="O761" s="20">
        <v>1.7712800000000001E-5</v>
      </c>
    </row>
    <row r="762" spans="10:15" x14ac:dyDescent="0.2">
      <c r="J762" s="21">
        <v>1249</v>
      </c>
      <c r="K762" s="21">
        <v>280.03100000000001</v>
      </c>
      <c r="L762" s="21">
        <v>87193.1</v>
      </c>
      <c r="M762" s="21">
        <v>1.0847100000000001</v>
      </c>
      <c r="N762" s="21">
        <v>335.46600000000001</v>
      </c>
      <c r="O762" s="21">
        <v>1.77125E-5</v>
      </c>
    </row>
    <row r="763" spans="10:15" x14ac:dyDescent="0.2">
      <c r="J763" s="20">
        <v>1250</v>
      </c>
      <c r="K763" s="20">
        <v>280.02499999999998</v>
      </c>
      <c r="L763" s="20">
        <v>87182.5</v>
      </c>
      <c r="M763" s="20">
        <v>1.0846</v>
      </c>
      <c r="N763" s="20">
        <v>335.46199999999999</v>
      </c>
      <c r="O763" s="20">
        <v>1.77122E-5</v>
      </c>
    </row>
    <row r="764" spans="10:15" x14ac:dyDescent="0.2">
      <c r="J764" s="21">
        <v>1251</v>
      </c>
      <c r="K764" s="21">
        <v>280.01799999999997</v>
      </c>
      <c r="L764" s="21">
        <v>87171.8</v>
      </c>
      <c r="M764" s="21">
        <v>1.08449</v>
      </c>
      <c r="N764" s="21">
        <v>335.45800000000003</v>
      </c>
      <c r="O764" s="21">
        <v>1.7711799999999999E-5</v>
      </c>
    </row>
    <row r="765" spans="10:15" x14ac:dyDescent="0.2">
      <c r="J765" s="20">
        <v>1252</v>
      </c>
      <c r="K765" s="20">
        <v>280.012</v>
      </c>
      <c r="L765" s="20">
        <v>87161.2</v>
      </c>
      <c r="M765" s="20">
        <v>1.08439</v>
      </c>
      <c r="N765" s="20">
        <v>335.45400000000001</v>
      </c>
      <c r="O765" s="20">
        <v>1.7711500000000001E-5</v>
      </c>
    </row>
    <row r="766" spans="10:15" x14ac:dyDescent="0.2">
      <c r="J766" s="21">
        <v>1253</v>
      </c>
      <c r="K766" s="21">
        <v>280.005</v>
      </c>
      <c r="L766" s="21">
        <v>87150.5</v>
      </c>
      <c r="M766" s="21">
        <v>1.0842799999999999</v>
      </c>
      <c r="N766" s="21">
        <v>335.45</v>
      </c>
      <c r="O766" s="21">
        <v>1.7711200000000001E-5</v>
      </c>
    </row>
    <row r="767" spans="10:15" x14ac:dyDescent="0.2">
      <c r="J767" s="20">
        <v>1254</v>
      </c>
      <c r="K767" s="20">
        <v>279.99900000000002</v>
      </c>
      <c r="L767" s="20">
        <v>87139.9</v>
      </c>
      <c r="M767" s="20">
        <v>1.0841700000000001</v>
      </c>
      <c r="N767" s="20">
        <v>335.447</v>
      </c>
      <c r="O767" s="20">
        <v>1.77109E-5</v>
      </c>
    </row>
    <row r="768" spans="10:15" x14ac:dyDescent="0.2">
      <c r="J768" s="21">
        <v>1255</v>
      </c>
      <c r="K768" s="21">
        <v>279.99200000000002</v>
      </c>
      <c r="L768" s="21">
        <v>87129.3</v>
      </c>
      <c r="M768" s="21">
        <v>1.0840700000000001</v>
      </c>
      <c r="N768" s="21">
        <v>335.44299999999998</v>
      </c>
      <c r="O768" s="21">
        <v>1.7710499999999999E-5</v>
      </c>
    </row>
    <row r="769" spans="10:15" x14ac:dyDescent="0.2">
      <c r="J769" s="20">
        <v>1256</v>
      </c>
      <c r="K769" s="20">
        <v>279.98599999999999</v>
      </c>
      <c r="L769" s="20">
        <v>87118.7</v>
      </c>
      <c r="M769" s="20">
        <v>1.08396</v>
      </c>
      <c r="N769" s="20">
        <v>335.43900000000002</v>
      </c>
      <c r="O769" s="20">
        <v>1.7710199999999999E-5</v>
      </c>
    </row>
    <row r="770" spans="10:15" x14ac:dyDescent="0.2">
      <c r="J770" s="21">
        <v>1257</v>
      </c>
      <c r="K770" s="21">
        <v>279.97899999999998</v>
      </c>
      <c r="L770" s="21">
        <v>87108</v>
      </c>
      <c r="M770" s="21">
        <v>1.08385</v>
      </c>
      <c r="N770" s="21">
        <v>335.435</v>
      </c>
      <c r="O770" s="21">
        <v>1.7709900000000001E-5</v>
      </c>
    </row>
    <row r="771" spans="10:15" x14ac:dyDescent="0.2">
      <c r="J771" s="20">
        <v>1258</v>
      </c>
      <c r="K771" s="20">
        <v>279.97300000000001</v>
      </c>
      <c r="L771" s="20">
        <v>87097.4</v>
      </c>
      <c r="M771" s="20">
        <v>1.08375</v>
      </c>
      <c r="N771" s="20">
        <v>335.43099999999998</v>
      </c>
      <c r="O771" s="20">
        <v>1.77095E-5</v>
      </c>
    </row>
    <row r="772" spans="10:15" x14ac:dyDescent="0.2">
      <c r="J772" s="21">
        <v>1259</v>
      </c>
      <c r="K772" s="21">
        <v>279.96600000000001</v>
      </c>
      <c r="L772" s="21">
        <v>87086.8</v>
      </c>
      <c r="M772" s="21">
        <v>1.0836399999999999</v>
      </c>
      <c r="N772" s="21">
        <v>335.42700000000002</v>
      </c>
      <c r="O772" s="21">
        <v>1.77092E-5</v>
      </c>
    </row>
    <row r="773" spans="10:15" x14ac:dyDescent="0.2">
      <c r="J773" s="20">
        <v>1260</v>
      </c>
      <c r="K773" s="20">
        <v>279.95999999999998</v>
      </c>
      <c r="L773" s="20">
        <v>87076.1</v>
      </c>
      <c r="M773" s="20">
        <v>1.0835300000000001</v>
      </c>
      <c r="N773" s="20">
        <v>335.423</v>
      </c>
      <c r="O773" s="20">
        <v>1.7708899999999999E-5</v>
      </c>
    </row>
    <row r="774" spans="10:15" x14ac:dyDescent="0.2">
      <c r="J774" s="21">
        <v>1261</v>
      </c>
      <c r="K774" s="21">
        <v>279.95299999999997</v>
      </c>
      <c r="L774" s="21">
        <v>87065.5</v>
      </c>
      <c r="M774" s="21">
        <v>1.08342</v>
      </c>
      <c r="N774" s="21">
        <v>335.41899999999998</v>
      </c>
      <c r="O774" s="21">
        <v>1.7708500000000002E-5</v>
      </c>
    </row>
    <row r="775" spans="10:15" x14ac:dyDescent="0.2">
      <c r="J775" s="20">
        <v>1262</v>
      </c>
      <c r="K775" s="20">
        <v>279.947</v>
      </c>
      <c r="L775" s="20">
        <v>87054.9</v>
      </c>
      <c r="M775" s="20">
        <v>1.0833200000000001</v>
      </c>
      <c r="N775" s="20">
        <v>335.41500000000002</v>
      </c>
      <c r="O775" s="20">
        <v>1.7708200000000001E-5</v>
      </c>
    </row>
    <row r="776" spans="10:15" x14ac:dyDescent="0.2">
      <c r="J776" s="21">
        <v>1263</v>
      </c>
      <c r="K776" s="21">
        <v>279.94</v>
      </c>
      <c r="L776" s="21">
        <v>87044.3</v>
      </c>
      <c r="M776" s="21">
        <v>1.08321</v>
      </c>
      <c r="N776" s="21">
        <v>335.411</v>
      </c>
      <c r="O776" s="21">
        <v>1.77079E-5</v>
      </c>
    </row>
    <row r="777" spans="10:15" x14ac:dyDescent="0.2">
      <c r="J777" s="20">
        <v>1264</v>
      </c>
      <c r="K777" s="20">
        <v>279.93400000000003</v>
      </c>
      <c r="L777" s="20">
        <v>87033.600000000006</v>
      </c>
      <c r="M777" s="20">
        <v>1.0831</v>
      </c>
      <c r="N777" s="20">
        <v>335.40800000000002</v>
      </c>
      <c r="O777" s="20">
        <v>1.77076E-5</v>
      </c>
    </row>
    <row r="778" spans="10:15" x14ac:dyDescent="0.2">
      <c r="J778" s="21">
        <v>1265</v>
      </c>
      <c r="K778" s="21">
        <v>279.92700000000002</v>
      </c>
      <c r="L778" s="21">
        <v>87023</v>
      </c>
      <c r="M778" s="21">
        <v>1.083</v>
      </c>
      <c r="N778" s="21">
        <v>335.404</v>
      </c>
      <c r="O778" s="21">
        <v>1.7707199999999999E-5</v>
      </c>
    </row>
    <row r="779" spans="10:15" x14ac:dyDescent="0.2">
      <c r="J779" s="20">
        <v>1266</v>
      </c>
      <c r="K779" s="20">
        <v>279.92099999999999</v>
      </c>
      <c r="L779" s="20">
        <v>87012.4</v>
      </c>
      <c r="M779" s="20">
        <v>1.0828899999999999</v>
      </c>
      <c r="N779" s="20">
        <v>335.4</v>
      </c>
      <c r="O779" s="20">
        <v>1.7706900000000002E-5</v>
      </c>
    </row>
    <row r="780" spans="10:15" x14ac:dyDescent="0.2">
      <c r="J780" s="21">
        <v>1267</v>
      </c>
      <c r="K780" s="21">
        <v>279.91399999999999</v>
      </c>
      <c r="L780" s="21">
        <v>87001.8</v>
      </c>
      <c r="M780" s="21">
        <v>1.0827800000000001</v>
      </c>
      <c r="N780" s="21">
        <v>335.39600000000002</v>
      </c>
      <c r="O780" s="21">
        <v>1.7706600000000001E-5</v>
      </c>
    </row>
    <row r="781" spans="10:15" x14ac:dyDescent="0.2">
      <c r="J781" s="20">
        <v>1268</v>
      </c>
      <c r="K781" s="20">
        <v>279.90800000000002</v>
      </c>
      <c r="L781" s="20">
        <v>86991.2</v>
      </c>
      <c r="M781" s="20">
        <v>1.08267</v>
      </c>
      <c r="N781" s="20">
        <v>335.392</v>
      </c>
      <c r="O781" s="20">
        <v>1.77062E-5</v>
      </c>
    </row>
    <row r="782" spans="10:15" x14ac:dyDescent="0.2">
      <c r="J782" s="21">
        <v>1269</v>
      </c>
      <c r="K782" s="21">
        <v>279.90100000000001</v>
      </c>
      <c r="L782" s="21">
        <v>86980.6</v>
      </c>
      <c r="M782" s="21">
        <v>1.08257</v>
      </c>
      <c r="N782" s="21">
        <v>335.38799999999998</v>
      </c>
      <c r="O782" s="21">
        <v>1.7705899999999999E-5</v>
      </c>
    </row>
    <row r="783" spans="10:15" x14ac:dyDescent="0.2">
      <c r="J783" s="20">
        <v>1270</v>
      </c>
      <c r="K783" s="20">
        <v>279.89499999999998</v>
      </c>
      <c r="L783" s="20">
        <v>86969.9</v>
      </c>
      <c r="M783" s="20">
        <v>1.08246</v>
      </c>
      <c r="N783" s="20">
        <v>335.38400000000001</v>
      </c>
      <c r="O783" s="20">
        <v>1.7705599999999999E-5</v>
      </c>
    </row>
    <row r="784" spans="10:15" x14ac:dyDescent="0.2">
      <c r="J784" s="21">
        <v>1271</v>
      </c>
      <c r="K784" s="21">
        <v>279.88799999999998</v>
      </c>
      <c r="L784" s="21">
        <v>86959.3</v>
      </c>
      <c r="M784" s="21">
        <v>1.0823499999999999</v>
      </c>
      <c r="N784" s="21">
        <v>335.38</v>
      </c>
      <c r="O784" s="21">
        <v>1.7705300000000001E-5</v>
      </c>
    </row>
    <row r="785" spans="10:15" x14ac:dyDescent="0.2">
      <c r="J785" s="20">
        <v>1272</v>
      </c>
      <c r="K785" s="20">
        <v>279.88200000000001</v>
      </c>
      <c r="L785" s="20">
        <v>86948.7</v>
      </c>
      <c r="M785" s="20">
        <v>1.0822499999999999</v>
      </c>
      <c r="N785" s="20">
        <v>335.37599999999998</v>
      </c>
      <c r="O785" s="20">
        <v>1.7704900000000001E-5</v>
      </c>
    </row>
    <row r="786" spans="10:15" x14ac:dyDescent="0.2">
      <c r="J786" s="21">
        <v>1273</v>
      </c>
      <c r="K786" s="21">
        <v>279.875</v>
      </c>
      <c r="L786" s="21">
        <v>86938.1</v>
      </c>
      <c r="M786" s="21">
        <v>1.0821400000000001</v>
      </c>
      <c r="N786" s="21">
        <v>335.37299999999999</v>
      </c>
      <c r="O786" s="21">
        <v>1.77046E-5</v>
      </c>
    </row>
    <row r="787" spans="10:15" x14ac:dyDescent="0.2">
      <c r="J787" s="20">
        <v>1274</v>
      </c>
      <c r="K787" s="20">
        <v>279.86900000000003</v>
      </c>
      <c r="L787" s="20">
        <v>86927.5</v>
      </c>
      <c r="M787" s="20">
        <v>1.08203</v>
      </c>
      <c r="N787" s="20">
        <v>335.36900000000003</v>
      </c>
      <c r="O787" s="20">
        <v>1.7704299999999999E-5</v>
      </c>
    </row>
    <row r="788" spans="10:15" x14ac:dyDescent="0.2">
      <c r="J788" s="21">
        <v>1275</v>
      </c>
      <c r="K788" s="21">
        <v>279.86200000000002</v>
      </c>
      <c r="L788" s="21">
        <v>86916.9</v>
      </c>
      <c r="M788" s="21">
        <v>1.0819300000000001</v>
      </c>
      <c r="N788" s="21">
        <v>335.36500000000001</v>
      </c>
      <c r="O788" s="21">
        <v>1.7703899999999998E-5</v>
      </c>
    </row>
    <row r="789" spans="10:15" x14ac:dyDescent="0.2">
      <c r="J789" s="20">
        <v>1276</v>
      </c>
      <c r="K789" s="20">
        <v>279.85599999999999</v>
      </c>
      <c r="L789" s="20">
        <v>86906.3</v>
      </c>
      <c r="M789" s="20">
        <v>1.08182</v>
      </c>
      <c r="N789" s="20">
        <v>335.36099999999999</v>
      </c>
      <c r="O789" s="20">
        <v>1.7703600000000001E-5</v>
      </c>
    </row>
    <row r="790" spans="10:15" x14ac:dyDescent="0.2">
      <c r="J790" s="21">
        <v>1277</v>
      </c>
      <c r="K790" s="21">
        <v>279.84899999999999</v>
      </c>
      <c r="L790" s="21">
        <v>86895.7</v>
      </c>
      <c r="M790" s="21">
        <v>1.0817099999999999</v>
      </c>
      <c r="N790" s="21">
        <v>335.35700000000003</v>
      </c>
      <c r="O790" s="21">
        <v>1.77033E-5</v>
      </c>
    </row>
    <row r="791" spans="10:15" x14ac:dyDescent="0.2">
      <c r="J791" s="20">
        <v>1278</v>
      </c>
      <c r="K791" s="20">
        <v>279.84300000000002</v>
      </c>
      <c r="L791" s="20">
        <v>86885</v>
      </c>
      <c r="M791" s="20">
        <v>1.08161</v>
      </c>
      <c r="N791" s="20">
        <v>335.35300000000001</v>
      </c>
      <c r="O791" s="20">
        <v>1.7703E-5</v>
      </c>
    </row>
    <row r="792" spans="10:15" x14ac:dyDescent="0.2">
      <c r="J792" s="21">
        <v>1279</v>
      </c>
      <c r="K792" s="21">
        <v>279.83699999999999</v>
      </c>
      <c r="L792" s="21">
        <v>86874.4</v>
      </c>
      <c r="M792" s="21">
        <v>1.0814999999999999</v>
      </c>
      <c r="N792" s="21">
        <v>335.34899999999999</v>
      </c>
      <c r="O792" s="21">
        <v>1.7702599999999999E-5</v>
      </c>
    </row>
    <row r="793" spans="10:15" x14ac:dyDescent="0.2">
      <c r="J793" s="20">
        <v>1280</v>
      </c>
      <c r="K793" s="20">
        <v>279.83</v>
      </c>
      <c r="L793" s="20">
        <v>86863.8</v>
      </c>
      <c r="M793" s="20">
        <v>1.0813900000000001</v>
      </c>
      <c r="N793" s="20">
        <v>335.34500000000003</v>
      </c>
      <c r="O793" s="20">
        <v>1.7702300000000002E-5</v>
      </c>
    </row>
    <row r="794" spans="10:15" x14ac:dyDescent="0.2">
      <c r="J794" s="21">
        <v>1281</v>
      </c>
      <c r="K794" s="21">
        <v>279.82299999999998</v>
      </c>
      <c r="L794" s="21">
        <v>86853.2</v>
      </c>
      <c r="M794" s="21">
        <v>1.08128</v>
      </c>
      <c r="N794" s="21">
        <v>335.34100000000001</v>
      </c>
      <c r="O794" s="21">
        <v>1.7702000000000001E-5</v>
      </c>
    </row>
    <row r="795" spans="10:15" x14ac:dyDescent="0.2">
      <c r="J795" s="20">
        <v>1282</v>
      </c>
      <c r="K795" s="20">
        <v>279.81700000000001</v>
      </c>
      <c r="L795" s="20">
        <v>86842.6</v>
      </c>
      <c r="M795" s="20">
        <v>1.08118</v>
      </c>
      <c r="N795" s="20">
        <v>335.33699999999999</v>
      </c>
      <c r="O795" s="20">
        <v>1.77016E-5</v>
      </c>
    </row>
    <row r="796" spans="10:15" x14ac:dyDescent="0.2">
      <c r="J796" s="21">
        <v>1283</v>
      </c>
      <c r="K796" s="21">
        <v>279.81</v>
      </c>
      <c r="L796" s="21">
        <v>86832</v>
      </c>
      <c r="M796" s="21">
        <v>1.08107</v>
      </c>
      <c r="N796" s="21">
        <v>335.334</v>
      </c>
      <c r="O796" s="21">
        <v>1.7701299999999999E-5</v>
      </c>
    </row>
    <row r="797" spans="10:15" x14ac:dyDescent="0.2">
      <c r="J797" s="20">
        <v>1284</v>
      </c>
      <c r="K797" s="20">
        <v>279.80399999999997</v>
      </c>
      <c r="L797" s="20">
        <v>86821.4</v>
      </c>
      <c r="M797" s="20">
        <v>1.0809599999999999</v>
      </c>
      <c r="N797" s="20">
        <v>335.33</v>
      </c>
      <c r="O797" s="20">
        <v>1.7700999999999999E-5</v>
      </c>
    </row>
    <row r="798" spans="10:15" x14ac:dyDescent="0.2">
      <c r="J798" s="21">
        <v>1285</v>
      </c>
      <c r="K798" s="21">
        <v>279.79700000000003</v>
      </c>
      <c r="L798" s="21">
        <v>86810.8</v>
      </c>
      <c r="M798" s="21">
        <v>1.0808599999999999</v>
      </c>
      <c r="N798" s="21">
        <v>335.32600000000002</v>
      </c>
      <c r="O798" s="21">
        <v>1.7700700000000001E-5</v>
      </c>
    </row>
    <row r="799" spans="10:15" x14ac:dyDescent="0.2">
      <c r="J799" s="20">
        <v>1286</v>
      </c>
      <c r="K799" s="20">
        <v>279.791</v>
      </c>
      <c r="L799" s="20">
        <v>86800.2</v>
      </c>
      <c r="M799" s="20">
        <v>1.0807500000000001</v>
      </c>
      <c r="N799" s="20">
        <v>335.322</v>
      </c>
      <c r="O799" s="20">
        <v>1.7700300000000001E-5</v>
      </c>
    </row>
    <row r="800" spans="10:15" x14ac:dyDescent="0.2">
      <c r="J800" s="21">
        <v>1287</v>
      </c>
      <c r="K800" s="21">
        <v>279.78399999999999</v>
      </c>
      <c r="L800" s="21">
        <v>86789.6</v>
      </c>
      <c r="M800" s="21">
        <v>1.08064</v>
      </c>
      <c r="N800" s="21">
        <v>335.31799999999998</v>
      </c>
      <c r="O800" s="21">
        <v>1.77E-5</v>
      </c>
    </row>
    <row r="801" spans="10:15" x14ac:dyDescent="0.2">
      <c r="J801" s="20">
        <v>1288</v>
      </c>
      <c r="K801" s="20">
        <v>279.77800000000002</v>
      </c>
      <c r="L801" s="20">
        <v>86779</v>
      </c>
      <c r="M801" s="20">
        <v>1.0805400000000001</v>
      </c>
      <c r="N801" s="20">
        <v>335.31400000000002</v>
      </c>
      <c r="O801" s="20">
        <v>1.7699699999999999E-5</v>
      </c>
    </row>
    <row r="802" spans="10:15" x14ac:dyDescent="0.2">
      <c r="J802" s="21">
        <v>1289</v>
      </c>
      <c r="K802" s="21">
        <v>279.77199999999999</v>
      </c>
      <c r="L802" s="21">
        <v>86768.4</v>
      </c>
      <c r="M802" s="21">
        <v>1.08043</v>
      </c>
      <c r="N802" s="21">
        <v>335.31</v>
      </c>
      <c r="O802" s="21">
        <v>1.7699299999999998E-5</v>
      </c>
    </row>
    <row r="803" spans="10:15" x14ac:dyDescent="0.2">
      <c r="J803" s="20">
        <v>1290</v>
      </c>
      <c r="K803" s="20">
        <v>279.76499999999999</v>
      </c>
      <c r="L803" s="20">
        <v>86757.8</v>
      </c>
      <c r="M803" s="20">
        <v>1.0803199999999999</v>
      </c>
      <c r="N803" s="20">
        <v>335.30599999999998</v>
      </c>
      <c r="O803" s="20">
        <v>1.7699000000000001E-5</v>
      </c>
    </row>
    <row r="804" spans="10:15" x14ac:dyDescent="0.2">
      <c r="J804" s="21">
        <v>1291</v>
      </c>
      <c r="K804" s="21">
        <v>279.75799999999998</v>
      </c>
      <c r="L804" s="21">
        <v>86747.199999999997</v>
      </c>
      <c r="M804" s="21">
        <v>1.08022</v>
      </c>
      <c r="N804" s="21">
        <v>335.30200000000002</v>
      </c>
      <c r="O804" s="21">
        <v>1.76987E-5</v>
      </c>
    </row>
    <row r="805" spans="10:15" x14ac:dyDescent="0.2">
      <c r="J805" s="20">
        <v>1292</v>
      </c>
      <c r="K805" s="20">
        <v>279.75200000000001</v>
      </c>
      <c r="L805" s="20">
        <v>86736.7</v>
      </c>
      <c r="M805" s="20">
        <v>1.0801099999999999</v>
      </c>
      <c r="N805" s="20">
        <v>335.29899999999998</v>
      </c>
      <c r="O805" s="20">
        <v>1.76984E-5</v>
      </c>
    </row>
    <row r="806" spans="10:15" x14ac:dyDescent="0.2">
      <c r="J806" s="21">
        <v>1293</v>
      </c>
      <c r="K806" s="21">
        <v>279.745</v>
      </c>
      <c r="L806" s="21">
        <v>86726.1</v>
      </c>
      <c r="M806" s="21">
        <v>1.08</v>
      </c>
      <c r="N806" s="21">
        <v>335.29500000000002</v>
      </c>
      <c r="O806" s="21">
        <v>1.7697999999999999E-5</v>
      </c>
    </row>
    <row r="807" spans="10:15" x14ac:dyDescent="0.2">
      <c r="J807" s="20">
        <v>1294</v>
      </c>
      <c r="K807" s="20">
        <v>279.73899999999998</v>
      </c>
      <c r="L807" s="20">
        <v>86715.5</v>
      </c>
      <c r="M807" s="20">
        <v>1.0799000000000001</v>
      </c>
      <c r="N807" s="20">
        <v>335.291</v>
      </c>
      <c r="O807" s="20">
        <v>1.7697700000000002E-5</v>
      </c>
    </row>
    <row r="808" spans="10:15" x14ac:dyDescent="0.2">
      <c r="J808" s="21">
        <v>1295</v>
      </c>
      <c r="K808" s="21">
        <v>279.73200000000003</v>
      </c>
      <c r="L808" s="21">
        <v>86704.9</v>
      </c>
      <c r="M808" s="21">
        <v>1.07979</v>
      </c>
      <c r="N808" s="21">
        <v>335.28699999999998</v>
      </c>
      <c r="O808" s="21">
        <v>1.7697400000000001E-5</v>
      </c>
    </row>
    <row r="809" spans="10:15" x14ac:dyDescent="0.2">
      <c r="J809" s="20">
        <v>1296</v>
      </c>
      <c r="K809" s="20">
        <v>279.726</v>
      </c>
      <c r="L809" s="20">
        <v>86694.3</v>
      </c>
      <c r="M809" s="20">
        <v>1.07968</v>
      </c>
      <c r="N809" s="20">
        <v>335.28300000000002</v>
      </c>
      <c r="O809" s="20">
        <v>1.7697E-5</v>
      </c>
    </row>
    <row r="810" spans="10:15" x14ac:dyDescent="0.2">
      <c r="J810" s="21">
        <v>1297</v>
      </c>
      <c r="K810" s="21">
        <v>279.71899999999999</v>
      </c>
      <c r="L810" s="21">
        <v>86683.7</v>
      </c>
      <c r="M810" s="21">
        <v>1.0795699999999999</v>
      </c>
      <c r="N810" s="21">
        <v>335.279</v>
      </c>
      <c r="O810" s="21">
        <v>1.7696699999999999E-5</v>
      </c>
    </row>
    <row r="811" spans="10:15" x14ac:dyDescent="0.2">
      <c r="J811" s="20">
        <v>1298</v>
      </c>
      <c r="K811" s="20">
        <v>279.71300000000002</v>
      </c>
      <c r="L811" s="20">
        <v>86673.1</v>
      </c>
      <c r="M811" s="20">
        <v>1.0794699999999999</v>
      </c>
      <c r="N811" s="20">
        <v>335.27499999999998</v>
      </c>
      <c r="O811" s="20">
        <v>1.7696399999999999E-5</v>
      </c>
    </row>
    <row r="812" spans="10:15" x14ac:dyDescent="0.2">
      <c r="J812" s="21">
        <v>1299</v>
      </c>
      <c r="K812" s="21">
        <v>279.70699999999999</v>
      </c>
      <c r="L812" s="21">
        <v>86662.5</v>
      </c>
      <c r="M812" s="21">
        <v>1.0793600000000001</v>
      </c>
      <c r="N812" s="21">
        <v>335.27100000000002</v>
      </c>
      <c r="O812" s="21">
        <v>1.7696000000000001E-5</v>
      </c>
    </row>
    <row r="813" spans="10:15" x14ac:dyDescent="0.2">
      <c r="J813" s="20">
        <v>1300</v>
      </c>
      <c r="K813" s="20">
        <v>279.7</v>
      </c>
      <c r="L813" s="20">
        <v>86651.9</v>
      </c>
      <c r="M813" s="20">
        <v>1.07925</v>
      </c>
      <c r="N813" s="20">
        <v>335.267</v>
      </c>
      <c r="O813" s="20">
        <v>1.7695700000000001E-5</v>
      </c>
    </row>
    <row r="814" spans="10:15" x14ac:dyDescent="0.2">
      <c r="J814" s="21">
        <v>1301</v>
      </c>
      <c r="K814" s="21">
        <v>279.69299999999998</v>
      </c>
      <c r="L814" s="21">
        <v>86641.4</v>
      </c>
      <c r="M814" s="21">
        <v>1.0791500000000001</v>
      </c>
      <c r="N814" s="21">
        <v>335.26299999999998</v>
      </c>
      <c r="O814" s="21">
        <v>1.76954E-5</v>
      </c>
    </row>
    <row r="815" spans="10:15" x14ac:dyDescent="0.2">
      <c r="J815" s="20">
        <v>1302</v>
      </c>
      <c r="K815" s="20">
        <v>279.68700000000001</v>
      </c>
      <c r="L815" s="20">
        <v>86630.8</v>
      </c>
      <c r="M815" s="20">
        <v>1.07904</v>
      </c>
      <c r="N815" s="20">
        <v>335.26</v>
      </c>
      <c r="O815" s="20">
        <v>1.7695099999999999E-5</v>
      </c>
    </row>
    <row r="816" spans="10:15" x14ac:dyDescent="0.2">
      <c r="J816" s="21">
        <v>1303</v>
      </c>
      <c r="K816" s="21">
        <v>279.68</v>
      </c>
      <c r="L816" s="21">
        <v>86620.2</v>
      </c>
      <c r="M816" s="21">
        <v>1.0789299999999999</v>
      </c>
      <c r="N816" s="21">
        <v>335.25599999999997</v>
      </c>
      <c r="O816" s="21">
        <v>1.7694699999999998E-5</v>
      </c>
    </row>
    <row r="817" spans="10:15" x14ac:dyDescent="0.2">
      <c r="J817" s="20">
        <v>1304</v>
      </c>
      <c r="K817" s="20">
        <v>279.67399999999998</v>
      </c>
      <c r="L817" s="20">
        <v>86609.600000000006</v>
      </c>
      <c r="M817" s="20">
        <v>1.07883</v>
      </c>
      <c r="N817" s="20">
        <v>335.25200000000001</v>
      </c>
      <c r="O817" s="20">
        <v>1.7694400000000001E-5</v>
      </c>
    </row>
    <row r="818" spans="10:15" x14ac:dyDescent="0.2">
      <c r="J818" s="21">
        <v>1305</v>
      </c>
      <c r="K818" s="21">
        <v>279.66699999999997</v>
      </c>
      <c r="L818" s="21">
        <v>86599</v>
      </c>
      <c r="M818" s="21">
        <v>1.0787199999999999</v>
      </c>
      <c r="N818" s="21">
        <v>335.24799999999999</v>
      </c>
      <c r="O818" s="21">
        <v>1.7694100000000001E-5</v>
      </c>
    </row>
    <row r="819" spans="10:15" x14ac:dyDescent="0.2">
      <c r="J819" s="20">
        <v>1306</v>
      </c>
      <c r="K819" s="20">
        <v>279.661</v>
      </c>
      <c r="L819" s="20">
        <v>86588.5</v>
      </c>
      <c r="M819" s="20">
        <v>1.0786100000000001</v>
      </c>
      <c r="N819" s="20">
        <v>335.24400000000003</v>
      </c>
      <c r="O819" s="20">
        <v>1.76937E-5</v>
      </c>
    </row>
    <row r="820" spans="10:15" x14ac:dyDescent="0.2">
      <c r="J820" s="21">
        <v>1307</v>
      </c>
      <c r="K820" s="21">
        <v>279.654</v>
      </c>
      <c r="L820" s="21">
        <v>86577.9</v>
      </c>
      <c r="M820" s="21">
        <v>1.0785100000000001</v>
      </c>
      <c r="N820" s="21">
        <v>335.24</v>
      </c>
      <c r="O820" s="21">
        <v>1.7693399999999999E-5</v>
      </c>
    </row>
    <row r="821" spans="10:15" x14ac:dyDescent="0.2">
      <c r="J821" s="20">
        <v>1308</v>
      </c>
      <c r="K821" s="20">
        <v>279.64800000000002</v>
      </c>
      <c r="L821" s="20">
        <v>86567.3</v>
      </c>
      <c r="M821" s="20">
        <v>1.0784</v>
      </c>
      <c r="N821" s="20">
        <v>335.23599999999999</v>
      </c>
      <c r="O821" s="20">
        <v>1.7693099999999998E-5</v>
      </c>
    </row>
    <row r="822" spans="10:15" x14ac:dyDescent="0.2">
      <c r="J822" s="21">
        <v>1309</v>
      </c>
      <c r="K822" s="21">
        <v>279.64100000000002</v>
      </c>
      <c r="L822" s="21">
        <v>86556.7</v>
      </c>
      <c r="M822" s="21">
        <v>1.07829</v>
      </c>
      <c r="N822" s="21">
        <v>335.23200000000003</v>
      </c>
      <c r="O822" s="21">
        <v>1.7692800000000001E-5</v>
      </c>
    </row>
    <row r="823" spans="10:15" x14ac:dyDescent="0.2">
      <c r="J823" s="20">
        <v>1310</v>
      </c>
      <c r="K823" s="20">
        <v>279.63499999999999</v>
      </c>
      <c r="L823" s="20">
        <v>86546.2</v>
      </c>
      <c r="M823" s="20">
        <v>1.07819</v>
      </c>
      <c r="N823" s="20">
        <v>335.22800000000001</v>
      </c>
      <c r="O823" s="20">
        <v>1.76924E-5</v>
      </c>
    </row>
    <row r="824" spans="10:15" x14ac:dyDescent="0.2">
      <c r="J824" s="21">
        <v>1311</v>
      </c>
      <c r="K824" s="21">
        <v>279.62799999999999</v>
      </c>
      <c r="L824" s="21">
        <v>86535.6</v>
      </c>
      <c r="M824" s="21">
        <v>1.0780799999999999</v>
      </c>
      <c r="N824" s="21">
        <v>335.22500000000002</v>
      </c>
      <c r="O824" s="21">
        <v>1.76921E-5</v>
      </c>
    </row>
    <row r="825" spans="10:15" x14ac:dyDescent="0.2">
      <c r="J825" s="20">
        <v>1312</v>
      </c>
      <c r="K825" s="20">
        <v>279.62200000000001</v>
      </c>
      <c r="L825" s="20">
        <v>86525</v>
      </c>
      <c r="M825" s="20">
        <v>1.0779700000000001</v>
      </c>
      <c r="N825" s="20">
        <v>335.221</v>
      </c>
      <c r="O825" s="20">
        <v>1.7691799999999999E-5</v>
      </c>
    </row>
    <row r="826" spans="10:15" x14ac:dyDescent="0.2">
      <c r="J826" s="21">
        <v>1313</v>
      </c>
      <c r="K826" s="21">
        <v>279.61500000000001</v>
      </c>
      <c r="L826" s="21">
        <v>86514.4</v>
      </c>
      <c r="M826" s="21">
        <v>1.0778700000000001</v>
      </c>
      <c r="N826" s="21">
        <v>335.21699999999998</v>
      </c>
      <c r="O826" s="21">
        <v>1.7691400000000001E-5</v>
      </c>
    </row>
    <row r="827" spans="10:15" x14ac:dyDescent="0.2">
      <c r="J827" s="20">
        <v>1314</v>
      </c>
      <c r="K827" s="20">
        <v>279.60899999999998</v>
      </c>
      <c r="L827" s="20">
        <v>86503.9</v>
      </c>
      <c r="M827" s="20">
        <v>1.0777600000000001</v>
      </c>
      <c r="N827" s="20">
        <v>335.21300000000002</v>
      </c>
      <c r="O827" s="20">
        <v>1.7691100000000001E-5</v>
      </c>
    </row>
    <row r="828" spans="10:15" x14ac:dyDescent="0.2">
      <c r="J828" s="21">
        <v>1315</v>
      </c>
      <c r="K828" s="21">
        <v>279.60199999999998</v>
      </c>
      <c r="L828" s="21">
        <v>86493.3</v>
      </c>
      <c r="M828" s="21">
        <v>1.07765</v>
      </c>
      <c r="N828" s="21">
        <v>335.209</v>
      </c>
      <c r="O828" s="21">
        <v>1.76908E-5</v>
      </c>
    </row>
    <row r="829" spans="10:15" x14ac:dyDescent="0.2">
      <c r="J829" s="20">
        <v>1316</v>
      </c>
      <c r="K829" s="20">
        <v>279.596</v>
      </c>
      <c r="L829" s="20">
        <v>86482.7</v>
      </c>
      <c r="M829" s="20">
        <v>1.07755</v>
      </c>
      <c r="N829" s="20">
        <v>335.20499999999998</v>
      </c>
      <c r="O829" s="20">
        <v>1.7690499999999999E-5</v>
      </c>
    </row>
    <row r="830" spans="10:15" x14ac:dyDescent="0.2">
      <c r="J830" s="21">
        <v>1317</v>
      </c>
      <c r="K830" s="21">
        <v>279.589</v>
      </c>
      <c r="L830" s="21">
        <v>86472.2</v>
      </c>
      <c r="M830" s="21">
        <v>1.07744</v>
      </c>
      <c r="N830" s="21">
        <v>335.20100000000002</v>
      </c>
      <c r="O830" s="21">
        <v>1.7690099999999999E-5</v>
      </c>
    </row>
    <row r="831" spans="10:15" x14ac:dyDescent="0.2">
      <c r="J831" s="20">
        <v>1318</v>
      </c>
      <c r="K831" s="20">
        <v>279.58300000000003</v>
      </c>
      <c r="L831" s="20">
        <v>86461.6</v>
      </c>
      <c r="M831" s="20">
        <v>1.0773299999999999</v>
      </c>
      <c r="N831" s="20">
        <v>335.197</v>
      </c>
      <c r="O831" s="20">
        <v>1.7689800000000001E-5</v>
      </c>
    </row>
    <row r="832" spans="10:15" x14ac:dyDescent="0.2">
      <c r="J832" s="21">
        <v>1319</v>
      </c>
      <c r="K832" s="21">
        <v>279.57600000000002</v>
      </c>
      <c r="L832" s="21">
        <v>86451</v>
      </c>
      <c r="M832" s="21">
        <v>1.0772299999999999</v>
      </c>
      <c r="N832" s="21">
        <v>335.19299999999998</v>
      </c>
      <c r="O832" s="21">
        <v>1.7689500000000001E-5</v>
      </c>
    </row>
    <row r="833" spans="10:15" x14ac:dyDescent="0.2">
      <c r="J833" s="20">
        <v>1320</v>
      </c>
      <c r="K833" s="20">
        <v>279.57</v>
      </c>
      <c r="L833" s="20">
        <v>86440.5</v>
      </c>
      <c r="M833" s="20">
        <v>1.0771200000000001</v>
      </c>
      <c r="N833" s="20">
        <v>335.18900000000002</v>
      </c>
      <c r="O833" s="20">
        <v>1.76891E-5</v>
      </c>
    </row>
    <row r="834" spans="10:15" x14ac:dyDescent="0.2">
      <c r="J834" s="21">
        <v>1321</v>
      </c>
      <c r="K834" s="21">
        <v>279.56299999999999</v>
      </c>
      <c r="L834" s="21">
        <v>86429.9</v>
      </c>
      <c r="M834" s="21">
        <v>1.07701</v>
      </c>
      <c r="N834" s="21">
        <v>335.18599999999998</v>
      </c>
      <c r="O834" s="21">
        <v>1.7688799999999999E-5</v>
      </c>
    </row>
    <row r="835" spans="10:15" x14ac:dyDescent="0.2">
      <c r="J835" s="20">
        <v>1322</v>
      </c>
      <c r="K835" s="20">
        <v>279.55700000000002</v>
      </c>
      <c r="L835" s="20">
        <v>86419.4</v>
      </c>
      <c r="M835" s="20">
        <v>1.07691</v>
      </c>
      <c r="N835" s="20">
        <v>335.18200000000002</v>
      </c>
      <c r="O835" s="20">
        <v>1.7688499999999998E-5</v>
      </c>
    </row>
    <row r="836" spans="10:15" x14ac:dyDescent="0.2">
      <c r="J836" s="21">
        <v>1323</v>
      </c>
      <c r="K836" s="21">
        <v>279.55</v>
      </c>
      <c r="L836" s="21">
        <v>86408.8</v>
      </c>
      <c r="M836" s="21">
        <v>1.0768</v>
      </c>
      <c r="N836" s="21">
        <v>335.178</v>
      </c>
      <c r="O836" s="21">
        <v>1.7688100000000001E-5</v>
      </c>
    </row>
    <row r="837" spans="10:15" x14ac:dyDescent="0.2">
      <c r="J837" s="20">
        <v>1324</v>
      </c>
      <c r="K837" s="20">
        <v>279.54399999999998</v>
      </c>
      <c r="L837" s="20">
        <v>86398.2</v>
      </c>
      <c r="M837" s="20">
        <v>1.0767</v>
      </c>
      <c r="N837" s="20">
        <v>335.17399999999998</v>
      </c>
      <c r="O837" s="20">
        <v>1.76878E-5</v>
      </c>
    </row>
    <row r="838" spans="10:15" x14ac:dyDescent="0.2">
      <c r="J838" s="21">
        <v>1325</v>
      </c>
      <c r="K838" s="21">
        <v>279.53699999999998</v>
      </c>
      <c r="L838" s="21">
        <v>86387.7</v>
      </c>
      <c r="M838" s="21">
        <v>1.0765899999999999</v>
      </c>
      <c r="N838" s="21">
        <v>335.17</v>
      </c>
      <c r="O838" s="21">
        <v>1.76875E-5</v>
      </c>
    </row>
    <row r="839" spans="10:15" x14ac:dyDescent="0.2">
      <c r="J839" s="20">
        <v>1326</v>
      </c>
      <c r="K839" s="20">
        <v>279.53100000000001</v>
      </c>
      <c r="L839" s="20">
        <v>86377.1</v>
      </c>
      <c r="M839" s="20">
        <v>1.0764800000000001</v>
      </c>
      <c r="N839" s="20">
        <v>335.166</v>
      </c>
      <c r="O839" s="20">
        <v>1.7687199999999999E-5</v>
      </c>
    </row>
    <row r="840" spans="10:15" x14ac:dyDescent="0.2">
      <c r="J840" s="21">
        <v>1327</v>
      </c>
      <c r="K840" s="21">
        <v>279.524</v>
      </c>
      <c r="L840" s="21">
        <v>86366.6</v>
      </c>
      <c r="M840" s="21">
        <v>1.0763799999999999</v>
      </c>
      <c r="N840" s="21">
        <v>335.16199999999998</v>
      </c>
      <c r="O840" s="21">
        <v>1.7686800000000001E-5</v>
      </c>
    </row>
    <row r="841" spans="10:15" x14ac:dyDescent="0.2">
      <c r="J841" s="20">
        <v>1328</v>
      </c>
      <c r="K841" s="20">
        <v>279.51799999999997</v>
      </c>
      <c r="L841" s="20">
        <v>86356</v>
      </c>
      <c r="M841" s="20">
        <v>1.0762700000000001</v>
      </c>
      <c r="N841" s="20">
        <v>335.15800000000002</v>
      </c>
      <c r="O841" s="20">
        <v>1.7686500000000001E-5</v>
      </c>
    </row>
    <row r="842" spans="10:15" x14ac:dyDescent="0.2">
      <c r="J842" s="21">
        <v>1329</v>
      </c>
      <c r="K842" s="21">
        <v>279.51100000000002</v>
      </c>
      <c r="L842" s="21">
        <v>86345.5</v>
      </c>
      <c r="M842" s="21">
        <v>1.07616</v>
      </c>
      <c r="N842" s="21">
        <v>335.154</v>
      </c>
      <c r="O842" s="21">
        <v>1.76862E-5</v>
      </c>
    </row>
    <row r="843" spans="10:15" x14ac:dyDescent="0.2">
      <c r="J843" s="20">
        <v>1330</v>
      </c>
      <c r="K843" s="20">
        <v>279.505</v>
      </c>
      <c r="L843" s="20">
        <v>86334.9</v>
      </c>
      <c r="M843" s="20">
        <v>1.07606</v>
      </c>
      <c r="N843" s="20">
        <v>335.15</v>
      </c>
      <c r="O843" s="20">
        <v>1.7685799999999999E-5</v>
      </c>
    </row>
    <row r="844" spans="10:15" x14ac:dyDescent="0.2">
      <c r="J844" s="21">
        <v>1331</v>
      </c>
      <c r="K844" s="21">
        <v>279.49799999999999</v>
      </c>
      <c r="L844" s="21">
        <v>86324.4</v>
      </c>
      <c r="M844" s="21">
        <v>1.07595</v>
      </c>
      <c r="N844" s="21">
        <v>335.14699999999999</v>
      </c>
      <c r="O844" s="21">
        <v>1.7685499999999999E-5</v>
      </c>
    </row>
    <row r="845" spans="10:15" x14ac:dyDescent="0.2">
      <c r="J845" s="20">
        <v>1332</v>
      </c>
      <c r="K845" s="20">
        <v>279.49200000000002</v>
      </c>
      <c r="L845" s="20">
        <v>86313.8</v>
      </c>
      <c r="M845" s="20">
        <v>1.0758399999999999</v>
      </c>
      <c r="N845" s="20">
        <v>335.14299999999997</v>
      </c>
      <c r="O845" s="20">
        <v>1.7685200000000001E-5</v>
      </c>
    </row>
    <row r="846" spans="10:15" x14ac:dyDescent="0.2">
      <c r="J846" s="21">
        <v>1333</v>
      </c>
      <c r="K846" s="21">
        <v>279.48599999999999</v>
      </c>
      <c r="L846" s="21">
        <v>86303.2</v>
      </c>
      <c r="M846" s="21">
        <v>1.0757399999999999</v>
      </c>
      <c r="N846" s="21">
        <v>335.13900000000001</v>
      </c>
      <c r="O846" s="21">
        <v>1.7684900000000001E-5</v>
      </c>
    </row>
    <row r="847" spans="10:15" x14ac:dyDescent="0.2">
      <c r="J847" s="20">
        <v>1334</v>
      </c>
      <c r="K847" s="20">
        <v>279.47899999999998</v>
      </c>
      <c r="L847" s="20">
        <v>86292.7</v>
      </c>
      <c r="M847" s="20">
        <v>1.0756300000000001</v>
      </c>
      <c r="N847" s="20">
        <v>335.13499999999999</v>
      </c>
      <c r="O847" s="20">
        <v>1.76845E-5</v>
      </c>
    </row>
    <row r="848" spans="10:15" x14ac:dyDescent="0.2">
      <c r="J848" s="21">
        <v>1335</v>
      </c>
      <c r="K848" s="21">
        <v>279.47199999999998</v>
      </c>
      <c r="L848" s="21">
        <v>86282.2</v>
      </c>
      <c r="M848" s="21">
        <v>1.07552</v>
      </c>
      <c r="N848" s="21">
        <v>335.13099999999997</v>
      </c>
      <c r="O848" s="21">
        <v>1.7684199999999999E-5</v>
      </c>
    </row>
    <row r="849" spans="10:15" x14ac:dyDescent="0.2">
      <c r="J849" s="20">
        <v>1336</v>
      </c>
      <c r="K849" s="20">
        <v>279.46600000000001</v>
      </c>
      <c r="L849" s="20">
        <v>86271.6</v>
      </c>
      <c r="M849" s="20">
        <v>1.07542</v>
      </c>
      <c r="N849" s="20">
        <v>335.12700000000001</v>
      </c>
      <c r="O849" s="20">
        <v>1.7683899999999999E-5</v>
      </c>
    </row>
    <row r="850" spans="10:15" x14ac:dyDescent="0.2">
      <c r="J850" s="21">
        <v>1337</v>
      </c>
      <c r="K850" s="21">
        <v>279.459</v>
      </c>
      <c r="L850" s="21">
        <v>86261.1</v>
      </c>
      <c r="M850" s="21">
        <v>1.07531</v>
      </c>
      <c r="N850" s="21">
        <v>335.12299999999999</v>
      </c>
      <c r="O850" s="21">
        <v>1.7683500000000001E-5</v>
      </c>
    </row>
    <row r="851" spans="10:15" x14ac:dyDescent="0.2">
      <c r="J851" s="20">
        <v>1338</v>
      </c>
      <c r="K851" s="20">
        <v>279.45299999999997</v>
      </c>
      <c r="L851" s="20">
        <v>86250.5</v>
      </c>
      <c r="M851" s="20">
        <v>1.0751999999999999</v>
      </c>
      <c r="N851" s="20">
        <v>335.11900000000003</v>
      </c>
      <c r="O851" s="20">
        <v>1.76832E-5</v>
      </c>
    </row>
    <row r="852" spans="10:15" x14ac:dyDescent="0.2">
      <c r="J852" s="21">
        <v>1339</v>
      </c>
      <c r="K852" s="21">
        <v>279.44600000000003</v>
      </c>
      <c r="L852" s="21">
        <v>86240</v>
      </c>
      <c r="M852" s="21">
        <v>1.0750999999999999</v>
      </c>
      <c r="N852" s="21">
        <v>335.11500000000001</v>
      </c>
      <c r="O852" s="21">
        <v>1.76829E-5</v>
      </c>
    </row>
    <row r="853" spans="10:15" x14ac:dyDescent="0.2">
      <c r="J853" s="20">
        <v>1340</v>
      </c>
      <c r="K853" s="20">
        <v>279.44</v>
      </c>
      <c r="L853" s="20">
        <v>86229.4</v>
      </c>
      <c r="M853" s="20">
        <v>1.0749899999999999</v>
      </c>
      <c r="N853" s="20">
        <v>335.11200000000002</v>
      </c>
      <c r="O853" s="20">
        <v>1.7682599999999999E-5</v>
      </c>
    </row>
    <row r="854" spans="10:15" x14ac:dyDescent="0.2">
      <c r="J854" s="21">
        <v>1341</v>
      </c>
      <c r="K854" s="21">
        <v>279.43299999999999</v>
      </c>
      <c r="L854" s="21">
        <v>86218.9</v>
      </c>
      <c r="M854" s="21">
        <v>1.0748899999999999</v>
      </c>
      <c r="N854" s="21">
        <v>335.108</v>
      </c>
      <c r="O854" s="21">
        <v>1.7682200000000002E-5</v>
      </c>
    </row>
    <row r="855" spans="10:15" x14ac:dyDescent="0.2">
      <c r="J855" s="20">
        <v>1342</v>
      </c>
      <c r="K855" s="20">
        <v>279.42700000000002</v>
      </c>
      <c r="L855" s="20">
        <v>86208.3</v>
      </c>
      <c r="M855" s="20">
        <v>1.0747800000000001</v>
      </c>
      <c r="N855" s="20">
        <v>335.10399999999998</v>
      </c>
      <c r="O855" s="20">
        <v>1.7681900000000001E-5</v>
      </c>
    </row>
    <row r="856" spans="10:15" x14ac:dyDescent="0.2">
      <c r="J856" s="21">
        <v>1343</v>
      </c>
      <c r="K856" s="21">
        <v>279.42099999999999</v>
      </c>
      <c r="L856" s="21">
        <v>86197.8</v>
      </c>
      <c r="M856" s="21">
        <v>1.07467</v>
      </c>
      <c r="N856" s="21">
        <v>335.1</v>
      </c>
      <c r="O856" s="21">
        <v>1.76816E-5</v>
      </c>
    </row>
    <row r="857" spans="10:15" x14ac:dyDescent="0.2">
      <c r="J857" s="20">
        <v>1344</v>
      </c>
      <c r="K857" s="20">
        <v>279.41399999999999</v>
      </c>
      <c r="L857" s="20">
        <v>86187.3</v>
      </c>
      <c r="M857" s="20">
        <v>1.07457</v>
      </c>
      <c r="N857" s="20">
        <v>335.096</v>
      </c>
      <c r="O857" s="20">
        <v>1.7681199999999999E-5</v>
      </c>
    </row>
    <row r="858" spans="10:15" x14ac:dyDescent="0.2">
      <c r="J858" s="21">
        <v>1345</v>
      </c>
      <c r="K858" s="21">
        <v>279.40699999999998</v>
      </c>
      <c r="L858" s="21">
        <v>86176.7</v>
      </c>
      <c r="M858" s="21">
        <v>1.07446</v>
      </c>
      <c r="N858" s="21">
        <v>335.09199999999998</v>
      </c>
      <c r="O858" s="21">
        <v>1.7680899999999999E-5</v>
      </c>
    </row>
    <row r="859" spans="10:15" x14ac:dyDescent="0.2">
      <c r="J859" s="20">
        <v>1346</v>
      </c>
      <c r="K859" s="20">
        <v>279.40100000000001</v>
      </c>
      <c r="L859" s="20">
        <v>86166.2</v>
      </c>
      <c r="M859" s="20">
        <v>1.0743499999999999</v>
      </c>
      <c r="N859" s="20">
        <v>335.08800000000002</v>
      </c>
      <c r="O859" s="20">
        <v>1.7680600000000001E-5</v>
      </c>
    </row>
    <row r="860" spans="10:15" x14ac:dyDescent="0.2">
      <c r="J860" s="21">
        <v>1347</v>
      </c>
      <c r="K860" s="21">
        <v>279.39400000000001</v>
      </c>
      <c r="L860" s="21">
        <v>86155.7</v>
      </c>
      <c r="M860" s="21">
        <v>1.0742499999999999</v>
      </c>
      <c r="N860" s="21">
        <v>335.084</v>
      </c>
      <c r="O860" s="21">
        <v>1.7680200000000001E-5</v>
      </c>
    </row>
    <row r="861" spans="10:15" x14ac:dyDescent="0.2">
      <c r="J861" s="20">
        <v>1348</v>
      </c>
      <c r="K861" s="20">
        <v>279.38799999999998</v>
      </c>
      <c r="L861" s="20">
        <v>86145.1</v>
      </c>
      <c r="M861" s="20">
        <v>1.0741400000000001</v>
      </c>
      <c r="N861" s="20">
        <v>335.08</v>
      </c>
      <c r="O861" s="20">
        <v>1.76799E-5</v>
      </c>
    </row>
    <row r="862" spans="10:15" x14ac:dyDescent="0.2">
      <c r="J862" s="21">
        <v>1349</v>
      </c>
      <c r="K862" s="21">
        <v>279.38099999999997</v>
      </c>
      <c r="L862" s="21">
        <v>86134.6</v>
      </c>
      <c r="M862" s="21">
        <v>1.07403</v>
      </c>
      <c r="N862" s="21">
        <v>335.07600000000002</v>
      </c>
      <c r="O862" s="21">
        <v>1.7679599999999999E-5</v>
      </c>
    </row>
    <row r="863" spans="10:15" x14ac:dyDescent="0.2">
      <c r="J863" s="20">
        <v>1350</v>
      </c>
      <c r="K863" s="20">
        <v>279.375</v>
      </c>
      <c r="L863" s="20">
        <v>86124.1</v>
      </c>
      <c r="M863" s="20">
        <v>1.0739300000000001</v>
      </c>
      <c r="N863" s="20">
        <v>335.07299999999998</v>
      </c>
      <c r="O863" s="20">
        <v>1.7679299999999999E-5</v>
      </c>
    </row>
    <row r="864" spans="10:15" x14ac:dyDescent="0.2">
      <c r="J864" s="21">
        <v>1351</v>
      </c>
      <c r="K864" s="21">
        <v>279.36799999999999</v>
      </c>
      <c r="L864" s="21">
        <v>86113.5</v>
      </c>
      <c r="M864" s="21">
        <v>1.07382</v>
      </c>
      <c r="N864" s="21">
        <v>335.06900000000002</v>
      </c>
      <c r="O864" s="21">
        <v>1.7678900000000001E-5</v>
      </c>
    </row>
    <row r="865" spans="10:15" x14ac:dyDescent="0.2">
      <c r="J865" s="20">
        <v>1352</v>
      </c>
      <c r="K865" s="20">
        <v>279.36200000000002</v>
      </c>
      <c r="L865" s="20">
        <v>86103</v>
      </c>
      <c r="M865" s="20">
        <v>1.07372</v>
      </c>
      <c r="N865" s="20">
        <v>335.065</v>
      </c>
      <c r="O865" s="20">
        <v>1.76786E-5</v>
      </c>
    </row>
    <row r="866" spans="10:15" x14ac:dyDescent="0.2">
      <c r="J866" s="21">
        <v>1353</v>
      </c>
      <c r="K866" s="21">
        <v>279.35599999999999</v>
      </c>
      <c r="L866" s="21">
        <v>86092.5</v>
      </c>
      <c r="M866" s="21">
        <v>1.07361</v>
      </c>
      <c r="N866" s="21">
        <v>335.06099999999998</v>
      </c>
      <c r="O866" s="21">
        <v>1.76783E-5</v>
      </c>
    </row>
    <row r="867" spans="10:15" x14ac:dyDescent="0.2">
      <c r="J867" s="20">
        <v>1354</v>
      </c>
      <c r="K867" s="20">
        <v>279.34899999999999</v>
      </c>
      <c r="L867" s="20">
        <v>86081.9</v>
      </c>
      <c r="M867" s="20">
        <v>1.0734999999999999</v>
      </c>
      <c r="N867" s="20">
        <v>335.05700000000002</v>
      </c>
      <c r="O867" s="20">
        <v>1.7677899999999999E-5</v>
      </c>
    </row>
    <row r="868" spans="10:15" x14ac:dyDescent="0.2">
      <c r="J868" s="21">
        <v>1355</v>
      </c>
      <c r="K868" s="21">
        <v>279.34199999999998</v>
      </c>
      <c r="L868" s="21">
        <v>86071.4</v>
      </c>
      <c r="M868" s="21">
        <v>1.0733999999999999</v>
      </c>
      <c r="N868" s="21">
        <v>335.053</v>
      </c>
      <c r="O868" s="21">
        <v>1.7677600000000002E-5</v>
      </c>
    </row>
    <row r="869" spans="10:15" x14ac:dyDescent="0.2">
      <c r="J869" s="20">
        <v>1356</v>
      </c>
      <c r="K869" s="20">
        <v>279.33600000000001</v>
      </c>
      <c r="L869" s="20">
        <v>86060.9</v>
      </c>
      <c r="M869" s="20">
        <v>1.0732900000000001</v>
      </c>
      <c r="N869" s="20">
        <v>335.04899999999998</v>
      </c>
      <c r="O869" s="20">
        <v>1.7677300000000001E-5</v>
      </c>
    </row>
    <row r="870" spans="10:15" x14ac:dyDescent="0.2">
      <c r="J870" s="21">
        <v>1357</v>
      </c>
      <c r="K870" s="21">
        <v>279.32900000000001</v>
      </c>
      <c r="L870" s="21">
        <v>86050.4</v>
      </c>
      <c r="M870" s="21">
        <v>1.07318</v>
      </c>
      <c r="N870" s="21">
        <v>335.04500000000002</v>
      </c>
      <c r="O870" s="21">
        <v>1.7677E-5</v>
      </c>
    </row>
    <row r="871" spans="10:15" x14ac:dyDescent="0.2">
      <c r="J871" s="20">
        <v>1358</v>
      </c>
      <c r="K871" s="20">
        <v>279.32299999999998</v>
      </c>
      <c r="L871" s="20">
        <v>86039.8</v>
      </c>
      <c r="M871" s="20">
        <v>1.07308</v>
      </c>
      <c r="N871" s="20">
        <v>335.041</v>
      </c>
      <c r="O871" s="20">
        <v>1.7676599999999999E-5</v>
      </c>
    </row>
    <row r="872" spans="10:15" x14ac:dyDescent="0.2">
      <c r="J872" s="21">
        <v>1359</v>
      </c>
      <c r="K872" s="21">
        <v>279.31599999999997</v>
      </c>
      <c r="L872" s="21">
        <v>86029.3</v>
      </c>
      <c r="M872" s="21">
        <v>1.07297</v>
      </c>
      <c r="N872" s="21">
        <v>335.03699999999998</v>
      </c>
      <c r="O872" s="21">
        <v>1.7676299999999999E-5</v>
      </c>
    </row>
    <row r="873" spans="10:15" x14ac:dyDescent="0.2">
      <c r="J873" s="20">
        <v>1360</v>
      </c>
      <c r="K873" s="20">
        <v>279.31</v>
      </c>
      <c r="L873" s="20">
        <v>86018.8</v>
      </c>
      <c r="M873" s="20">
        <v>1.0728599999999999</v>
      </c>
      <c r="N873" s="20">
        <v>335.03399999999999</v>
      </c>
      <c r="O873" s="20">
        <v>1.7676000000000002E-5</v>
      </c>
    </row>
    <row r="874" spans="10:15" x14ac:dyDescent="0.2">
      <c r="J874" s="21">
        <v>1361</v>
      </c>
      <c r="K874" s="21">
        <v>279.303</v>
      </c>
      <c r="L874" s="21">
        <v>86008.3</v>
      </c>
      <c r="M874" s="21">
        <v>1.0727599999999999</v>
      </c>
      <c r="N874" s="21">
        <v>335.03</v>
      </c>
      <c r="O874" s="21">
        <v>1.7675600000000001E-5</v>
      </c>
    </row>
    <row r="875" spans="10:15" x14ac:dyDescent="0.2">
      <c r="J875" s="20">
        <v>1362</v>
      </c>
      <c r="K875" s="20">
        <v>279.29700000000003</v>
      </c>
      <c r="L875" s="20">
        <v>85997.8</v>
      </c>
      <c r="M875" s="20">
        <v>1.0726500000000001</v>
      </c>
      <c r="N875" s="20">
        <v>335.02600000000001</v>
      </c>
      <c r="O875" s="20">
        <v>1.76753E-5</v>
      </c>
    </row>
    <row r="876" spans="10:15" x14ac:dyDescent="0.2">
      <c r="J876" s="21">
        <v>1363</v>
      </c>
      <c r="K876" s="21">
        <v>279.29000000000002</v>
      </c>
      <c r="L876" s="21">
        <v>85987.199999999997</v>
      </c>
      <c r="M876" s="21">
        <v>1.0725499999999999</v>
      </c>
      <c r="N876" s="21">
        <v>335.02199999999999</v>
      </c>
      <c r="O876" s="21">
        <v>1.7674999999999999E-5</v>
      </c>
    </row>
    <row r="877" spans="10:15" x14ac:dyDescent="0.2">
      <c r="J877" s="20">
        <v>1364</v>
      </c>
      <c r="K877" s="20">
        <v>279.28399999999999</v>
      </c>
      <c r="L877" s="20">
        <v>85976.7</v>
      </c>
      <c r="M877" s="20">
        <v>1.0724400000000001</v>
      </c>
      <c r="N877" s="20">
        <v>335.01799999999997</v>
      </c>
      <c r="O877" s="20">
        <v>1.7674699999999999E-5</v>
      </c>
    </row>
    <row r="878" spans="10:15" x14ac:dyDescent="0.2">
      <c r="J878" s="21">
        <v>1365</v>
      </c>
      <c r="K878" s="21">
        <v>279.27699999999999</v>
      </c>
      <c r="L878" s="21">
        <v>85966.2</v>
      </c>
      <c r="M878" s="21">
        <v>1.07233</v>
      </c>
      <c r="N878" s="21">
        <v>335.01400000000001</v>
      </c>
      <c r="O878" s="21">
        <v>1.7674300000000001E-5</v>
      </c>
    </row>
    <row r="879" spans="10:15" x14ac:dyDescent="0.2">
      <c r="J879" s="20">
        <v>1366</v>
      </c>
      <c r="K879" s="20">
        <v>279.27100000000002</v>
      </c>
      <c r="L879" s="20">
        <v>85955.7</v>
      </c>
      <c r="M879" s="20">
        <v>1.07223</v>
      </c>
      <c r="N879" s="20">
        <v>335.01</v>
      </c>
      <c r="O879" s="20">
        <v>1.7674000000000001E-5</v>
      </c>
    </row>
    <row r="880" spans="10:15" x14ac:dyDescent="0.2">
      <c r="J880" s="21">
        <v>1367</v>
      </c>
      <c r="K880" s="21">
        <v>279.26400000000001</v>
      </c>
      <c r="L880" s="21">
        <v>85945.2</v>
      </c>
      <c r="M880" s="21">
        <v>1.07212</v>
      </c>
      <c r="N880" s="21">
        <v>335.00599999999997</v>
      </c>
      <c r="O880" s="21">
        <v>1.76737E-5</v>
      </c>
    </row>
    <row r="881" spans="10:15" x14ac:dyDescent="0.2">
      <c r="J881" s="20">
        <v>1368</v>
      </c>
      <c r="K881" s="20">
        <v>279.25799999999998</v>
      </c>
      <c r="L881" s="20">
        <v>85934.7</v>
      </c>
      <c r="M881" s="20">
        <v>1.0720099999999999</v>
      </c>
      <c r="N881" s="20">
        <v>335.00200000000001</v>
      </c>
      <c r="O881" s="20">
        <v>1.7673299999999999E-5</v>
      </c>
    </row>
    <row r="882" spans="10:15" x14ac:dyDescent="0.2">
      <c r="J882" s="21">
        <v>1369</v>
      </c>
      <c r="K882" s="21">
        <v>279.25099999999998</v>
      </c>
      <c r="L882" s="21">
        <v>85924.1</v>
      </c>
      <c r="M882" s="21">
        <v>1.0719099999999999</v>
      </c>
      <c r="N882" s="21">
        <v>334.99799999999999</v>
      </c>
      <c r="O882" s="21">
        <v>1.7672999999999998E-5</v>
      </c>
    </row>
    <row r="883" spans="10:15" x14ac:dyDescent="0.2">
      <c r="J883" s="20">
        <v>1370</v>
      </c>
      <c r="K883" s="20">
        <v>279.245</v>
      </c>
      <c r="L883" s="20">
        <v>85913.600000000006</v>
      </c>
      <c r="M883" s="20">
        <v>1.0718000000000001</v>
      </c>
      <c r="N883" s="20">
        <v>334.995</v>
      </c>
      <c r="O883" s="20">
        <v>1.7672700000000001E-5</v>
      </c>
    </row>
    <row r="884" spans="10:15" x14ac:dyDescent="0.2">
      <c r="J884" s="21">
        <v>1371</v>
      </c>
      <c r="K884" s="21">
        <v>279.238</v>
      </c>
      <c r="L884" s="21">
        <v>85903.1</v>
      </c>
      <c r="M884" s="21">
        <v>1.0717000000000001</v>
      </c>
      <c r="N884" s="21">
        <v>334.99099999999999</v>
      </c>
      <c r="O884" s="21">
        <v>1.76723E-5</v>
      </c>
    </row>
    <row r="885" spans="10:15" x14ac:dyDescent="0.2">
      <c r="J885" s="20">
        <v>1372</v>
      </c>
      <c r="K885" s="20">
        <v>279.23200000000003</v>
      </c>
      <c r="L885" s="20">
        <v>85892.6</v>
      </c>
      <c r="M885" s="20">
        <v>1.07159</v>
      </c>
      <c r="N885" s="20">
        <v>334.98700000000002</v>
      </c>
      <c r="O885" s="20">
        <v>1.7672E-5</v>
      </c>
    </row>
    <row r="886" spans="10:15" x14ac:dyDescent="0.2">
      <c r="J886" s="21">
        <v>1373</v>
      </c>
      <c r="K886" s="21">
        <v>279.22500000000002</v>
      </c>
      <c r="L886" s="21">
        <v>85882.1</v>
      </c>
      <c r="M886" s="21">
        <v>1.07148</v>
      </c>
      <c r="N886" s="21">
        <v>334.983</v>
      </c>
      <c r="O886" s="21">
        <v>1.7671699999999999E-5</v>
      </c>
    </row>
    <row r="887" spans="10:15" x14ac:dyDescent="0.2">
      <c r="J887" s="20">
        <v>1374</v>
      </c>
      <c r="K887" s="20">
        <v>279.21899999999999</v>
      </c>
      <c r="L887" s="20">
        <v>85871.6</v>
      </c>
      <c r="M887" s="20">
        <v>1.07138</v>
      </c>
      <c r="N887" s="20">
        <v>334.97899999999998</v>
      </c>
      <c r="O887" s="20">
        <v>1.7671400000000002E-5</v>
      </c>
    </row>
    <row r="888" spans="10:15" x14ac:dyDescent="0.2">
      <c r="J888" s="21">
        <v>1375</v>
      </c>
      <c r="K888" s="21">
        <v>279.21199999999999</v>
      </c>
      <c r="L888" s="21">
        <v>85861.1</v>
      </c>
      <c r="M888" s="21">
        <v>1.0712699999999999</v>
      </c>
      <c r="N888" s="21">
        <v>334.97500000000002</v>
      </c>
      <c r="O888" s="21">
        <v>1.7671000000000001E-5</v>
      </c>
    </row>
    <row r="889" spans="10:15" x14ac:dyDescent="0.2">
      <c r="J889" s="20">
        <v>1376</v>
      </c>
      <c r="K889" s="20">
        <v>279.20600000000002</v>
      </c>
      <c r="L889" s="20">
        <v>85850.6</v>
      </c>
      <c r="M889" s="20">
        <v>1.07117</v>
      </c>
      <c r="N889" s="20">
        <v>334.971</v>
      </c>
      <c r="O889" s="20">
        <v>1.76707E-5</v>
      </c>
    </row>
    <row r="890" spans="10:15" x14ac:dyDescent="0.2">
      <c r="J890" s="21">
        <v>1377</v>
      </c>
      <c r="K890" s="21">
        <v>279.2</v>
      </c>
      <c r="L890" s="21">
        <v>85840.1</v>
      </c>
      <c r="M890" s="21">
        <v>1.0710599999999999</v>
      </c>
      <c r="N890" s="21">
        <v>334.96699999999998</v>
      </c>
      <c r="O890" s="21">
        <v>1.7670399999999999E-5</v>
      </c>
    </row>
    <row r="891" spans="10:15" x14ac:dyDescent="0.2">
      <c r="J891" s="20">
        <v>1378</v>
      </c>
      <c r="K891" s="20">
        <v>279.19299999999998</v>
      </c>
      <c r="L891" s="20">
        <v>85829.6</v>
      </c>
      <c r="M891" s="20">
        <v>1.0709500000000001</v>
      </c>
      <c r="N891" s="20">
        <v>334.96300000000002</v>
      </c>
      <c r="O891" s="20">
        <v>1.7669999999999999E-5</v>
      </c>
    </row>
    <row r="892" spans="10:15" x14ac:dyDescent="0.2">
      <c r="J892" s="21">
        <v>1379</v>
      </c>
      <c r="K892" s="21">
        <v>279.18599999999998</v>
      </c>
      <c r="L892" s="21">
        <v>85819.1</v>
      </c>
      <c r="M892" s="21">
        <v>1.0708500000000001</v>
      </c>
      <c r="N892" s="21">
        <v>334.959</v>
      </c>
      <c r="O892" s="21">
        <v>1.7669700000000001E-5</v>
      </c>
    </row>
    <row r="893" spans="10:15" x14ac:dyDescent="0.2">
      <c r="J893" s="20">
        <v>1380</v>
      </c>
      <c r="K893" s="20">
        <v>279.18</v>
      </c>
      <c r="L893" s="20">
        <v>85808.6</v>
      </c>
      <c r="M893" s="20">
        <v>1.07074</v>
      </c>
      <c r="N893" s="20">
        <v>334.95600000000002</v>
      </c>
      <c r="O893" s="20">
        <v>1.7669400000000001E-5</v>
      </c>
    </row>
    <row r="894" spans="10:15" x14ac:dyDescent="0.2">
      <c r="J894" s="21">
        <v>1381</v>
      </c>
      <c r="K894" s="21">
        <v>279.173</v>
      </c>
      <c r="L894" s="21">
        <v>85798.1</v>
      </c>
      <c r="M894" s="21">
        <v>1.07064</v>
      </c>
      <c r="N894" s="21">
        <v>334.952</v>
      </c>
      <c r="O894" s="21">
        <v>1.76691E-5</v>
      </c>
    </row>
    <row r="895" spans="10:15" x14ac:dyDescent="0.2">
      <c r="J895" s="20">
        <v>1382</v>
      </c>
      <c r="K895" s="20">
        <v>279.16699999999997</v>
      </c>
      <c r="L895" s="20">
        <v>85787.6</v>
      </c>
      <c r="M895" s="20">
        <v>1.07053</v>
      </c>
      <c r="N895" s="20">
        <v>334.94799999999998</v>
      </c>
      <c r="O895" s="20">
        <v>1.7668699999999999E-5</v>
      </c>
    </row>
    <row r="896" spans="10:15" x14ac:dyDescent="0.2">
      <c r="J896" s="21">
        <v>1383</v>
      </c>
      <c r="K896" s="21">
        <v>279.16000000000003</v>
      </c>
      <c r="L896" s="21">
        <v>85777.1</v>
      </c>
      <c r="M896" s="21">
        <v>1.0704199999999999</v>
      </c>
      <c r="N896" s="21">
        <v>334.94400000000002</v>
      </c>
      <c r="O896" s="21">
        <v>1.7668399999999998E-5</v>
      </c>
    </row>
    <row r="897" spans="10:15" x14ac:dyDescent="0.2">
      <c r="J897" s="20">
        <v>1384</v>
      </c>
      <c r="K897" s="20">
        <v>279.154</v>
      </c>
      <c r="L897" s="20">
        <v>85766.6</v>
      </c>
      <c r="M897" s="20">
        <v>1.0703199999999999</v>
      </c>
      <c r="N897" s="20">
        <v>334.94</v>
      </c>
      <c r="O897" s="20">
        <v>1.7668100000000001E-5</v>
      </c>
    </row>
    <row r="898" spans="10:15" x14ac:dyDescent="0.2">
      <c r="J898" s="21">
        <v>1385</v>
      </c>
      <c r="K898" s="21">
        <v>279.14699999999999</v>
      </c>
      <c r="L898" s="21">
        <v>85756.1</v>
      </c>
      <c r="M898" s="21">
        <v>1.0702100000000001</v>
      </c>
      <c r="N898" s="21">
        <v>334.93599999999998</v>
      </c>
      <c r="O898" s="21">
        <v>1.76677E-5</v>
      </c>
    </row>
    <row r="899" spans="10:15" x14ac:dyDescent="0.2">
      <c r="J899" s="20">
        <v>1386</v>
      </c>
      <c r="K899" s="20">
        <v>279.14100000000002</v>
      </c>
      <c r="L899" s="20">
        <v>85745.600000000006</v>
      </c>
      <c r="M899" s="20">
        <v>1.0701000000000001</v>
      </c>
      <c r="N899" s="20">
        <v>334.93200000000002</v>
      </c>
      <c r="O899" s="20">
        <v>1.76674E-5</v>
      </c>
    </row>
    <row r="900" spans="10:15" x14ac:dyDescent="0.2">
      <c r="J900" s="21">
        <v>1387</v>
      </c>
      <c r="K900" s="21">
        <v>279.13499999999999</v>
      </c>
      <c r="L900" s="21">
        <v>85735.1</v>
      </c>
      <c r="M900" s="21">
        <v>1.07</v>
      </c>
      <c r="N900" s="21">
        <v>334.928</v>
      </c>
      <c r="O900" s="21">
        <v>1.7667099999999999E-5</v>
      </c>
    </row>
    <row r="901" spans="10:15" x14ac:dyDescent="0.2">
      <c r="J901" s="20">
        <v>1388</v>
      </c>
      <c r="K901" s="20">
        <v>279.12799999999999</v>
      </c>
      <c r="L901" s="20">
        <v>85724.6</v>
      </c>
      <c r="M901" s="20">
        <v>1.06989</v>
      </c>
      <c r="N901" s="20">
        <v>334.92399999999998</v>
      </c>
      <c r="O901" s="20">
        <v>1.7666700000000001E-5</v>
      </c>
    </row>
    <row r="902" spans="10:15" x14ac:dyDescent="0.2">
      <c r="J902" s="21">
        <v>1389</v>
      </c>
      <c r="K902" s="21">
        <v>279.12099999999998</v>
      </c>
      <c r="L902" s="21">
        <v>85714.1</v>
      </c>
      <c r="M902" s="21">
        <v>1.06979</v>
      </c>
      <c r="N902" s="21">
        <v>334.92</v>
      </c>
      <c r="O902" s="21">
        <v>1.7666400000000001E-5</v>
      </c>
    </row>
    <row r="903" spans="10:15" x14ac:dyDescent="0.2">
      <c r="J903" s="20">
        <v>1390</v>
      </c>
      <c r="K903" s="20">
        <v>279.11500000000001</v>
      </c>
      <c r="L903" s="20">
        <v>85703.6</v>
      </c>
      <c r="M903" s="20">
        <v>1.06968</v>
      </c>
      <c r="N903" s="20">
        <v>334.91699999999997</v>
      </c>
      <c r="O903" s="20">
        <v>1.76661E-5</v>
      </c>
    </row>
    <row r="904" spans="10:15" x14ac:dyDescent="0.2">
      <c r="J904" s="21">
        <v>1391</v>
      </c>
      <c r="K904" s="21">
        <v>279.108</v>
      </c>
      <c r="L904" s="21">
        <v>85693.1</v>
      </c>
      <c r="M904" s="21">
        <v>1.0695699999999999</v>
      </c>
      <c r="N904" s="21">
        <v>334.91300000000001</v>
      </c>
      <c r="O904" s="21">
        <v>1.7665799999999999E-5</v>
      </c>
    </row>
    <row r="905" spans="10:15" x14ac:dyDescent="0.2">
      <c r="J905" s="20">
        <v>1392</v>
      </c>
      <c r="K905" s="20">
        <v>279.10199999999998</v>
      </c>
      <c r="L905" s="20">
        <v>85682.7</v>
      </c>
      <c r="M905" s="20">
        <v>1.0694699999999999</v>
      </c>
      <c r="N905" s="20">
        <v>334.90899999999999</v>
      </c>
      <c r="O905" s="20">
        <v>1.7665399999999999E-5</v>
      </c>
    </row>
    <row r="906" spans="10:15" x14ac:dyDescent="0.2">
      <c r="J906" s="21">
        <v>1393</v>
      </c>
      <c r="K906" s="21">
        <v>279.09500000000003</v>
      </c>
      <c r="L906" s="21">
        <v>85672.2</v>
      </c>
      <c r="M906" s="21">
        <v>1.0693600000000001</v>
      </c>
      <c r="N906" s="21">
        <v>334.90499999999997</v>
      </c>
      <c r="O906" s="21">
        <v>1.7665100000000001E-5</v>
      </c>
    </row>
    <row r="907" spans="10:15" x14ac:dyDescent="0.2">
      <c r="J907" s="20">
        <v>1394</v>
      </c>
      <c r="K907" s="20">
        <v>279.089</v>
      </c>
      <c r="L907" s="20">
        <v>85661.7</v>
      </c>
      <c r="M907" s="20">
        <v>1.0692600000000001</v>
      </c>
      <c r="N907" s="20">
        <v>334.90100000000001</v>
      </c>
      <c r="O907" s="20">
        <v>1.7664800000000001E-5</v>
      </c>
    </row>
    <row r="908" spans="10:15" x14ac:dyDescent="0.2">
      <c r="J908" s="21">
        <v>1395</v>
      </c>
      <c r="K908" s="21">
        <v>279.08199999999999</v>
      </c>
      <c r="L908" s="21">
        <v>85651.199999999997</v>
      </c>
      <c r="M908" s="21">
        <v>1.06915</v>
      </c>
      <c r="N908" s="21">
        <v>334.89699999999999</v>
      </c>
      <c r="O908" s="21">
        <v>1.76644E-5</v>
      </c>
    </row>
    <row r="909" spans="10:15" x14ac:dyDescent="0.2">
      <c r="J909" s="20">
        <v>1396</v>
      </c>
      <c r="K909" s="20">
        <v>279.07600000000002</v>
      </c>
      <c r="L909" s="20">
        <v>85640.7</v>
      </c>
      <c r="M909" s="20">
        <v>1.06904</v>
      </c>
      <c r="N909" s="20">
        <v>334.89299999999997</v>
      </c>
      <c r="O909" s="20">
        <v>1.7664099999999999E-5</v>
      </c>
    </row>
    <row r="910" spans="10:15" x14ac:dyDescent="0.2">
      <c r="J910" s="21">
        <v>1397</v>
      </c>
      <c r="K910" s="21">
        <v>279.07</v>
      </c>
      <c r="L910" s="21">
        <v>85630.2</v>
      </c>
      <c r="M910" s="21">
        <v>1.06894</v>
      </c>
      <c r="N910" s="21">
        <v>334.88900000000001</v>
      </c>
      <c r="O910" s="21">
        <v>1.7663799999999998E-5</v>
      </c>
    </row>
    <row r="911" spans="10:15" x14ac:dyDescent="0.2">
      <c r="J911" s="20">
        <v>1398</v>
      </c>
      <c r="K911" s="20">
        <v>279.06299999999999</v>
      </c>
      <c r="L911" s="20">
        <v>85619.7</v>
      </c>
      <c r="M911" s="20">
        <v>1.0688299999999999</v>
      </c>
      <c r="N911" s="20">
        <v>334.88499999999999</v>
      </c>
      <c r="O911" s="20">
        <v>1.7663500000000001E-5</v>
      </c>
    </row>
    <row r="912" spans="10:15" x14ac:dyDescent="0.2">
      <c r="J912" s="21">
        <v>1399</v>
      </c>
      <c r="K912" s="21">
        <v>279.05599999999998</v>
      </c>
      <c r="L912" s="21">
        <v>85609.3</v>
      </c>
      <c r="M912" s="21">
        <v>1.06873</v>
      </c>
      <c r="N912" s="21">
        <v>334.88099999999997</v>
      </c>
      <c r="O912" s="21">
        <v>1.76631E-5</v>
      </c>
    </row>
    <row r="913" spans="10:15" x14ac:dyDescent="0.2">
      <c r="J913" s="20">
        <v>1400</v>
      </c>
      <c r="K913" s="20">
        <v>279.05</v>
      </c>
      <c r="L913" s="20">
        <v>85598.8</v>
      </c>
      <c r="M913" s="20">
        <v>1.0686199999999999</v>
      </c>
      <c r="N913" s="20">
        <v>334.87799999999999</v>
      </c>
      <c r="O913" s="20">
        <v>1.76628E-5</v>
      </c>
    </row>
    <row r="914" spans="10:15" x14ac:dyDescent="0.2">
      <c r="J914" s="21">
        <v>1401</v>
      </c>
      <c r="K914" s="21">
        <v>279.04300000000001</v>
      </c>
      <c r="L914" s="21">
        <v>85588.3</v>
      </c>
      <c r="M914" s="21">
        <v>1.0685100000000001</v>
      </c>
      <c r="N914" s="21">
        <v>334.87400000000002</v>
      </c>
      <c r="O914" s="21">
        <v>1.7662499999999999E-5</v>
      </c>
    </row>
    <row r="915" spans="10:15" x14ac:dyDescent="0.2">
      <c r="J915" s="20">
        <v>1402</v>
      </c>
      <c r="K915" s="20">
        <v>279.03699999999998</v>
      </c>
      <c r="L915" s="20">
        <v>85577.8</v>
      </c>
      <c r="M915" s="20">
        <v>1.0684100000000001</v>
      </c>
      <c r="N915" s="20">
        <v>334.87</v>
      </c>
      <c r="O915" s="20">
        <v>1.7662100000000002E-5</v>
      </c>
    </row>
    <row r="916" spans="10:15" x14ac:dyDescent="0.2">
      <c r="J916" s="21">
        <v>1403</v>
      </c>
      <c r="K916" s="21">
        <v>279.02999999999997</v>
      </c>
      <c r="L916" s="21">
        <v>85567.3</v>
      </c>
      <c r="M916" s="21">
        <v>1.0683</v>
      </c>
      <c r="N916" s="21">
        <v>334.86599999999999</v>
      </c>
      <c r="O916" s="21">
        <v>1.7661800000000001E-5</v>
      </c>
    </row>
    <row r="917" spans="10:15" x14ac:dyDescent="0.2">
      <c r="J917" s="20">
        <v>1404</v>
      </c>
      <c r="K917" s="20">
        <v>279.024</v>
      </c>
      <c r="L917" s="20">
        <v>85556.9</v>
      </c>
      <c r="M917" s="20">
        <v>1.0682</v>
      </c>
      <c r="N917" s="20">
        <v>334.86200000000002</v>
      </c>
      <c r="O917" s="20">
        <v>1.76615E-5</v>
      </c>
    </row>
    <row r="918" spans="10:15" x14ac:dyDescent="0.2">
      <c r="J918" s="21">
        <v>1405</v>
      </c>
      <c r="K918" s="21">
        <v>279.017</v>
      </c>
      <c r="L918" s="21">
        <v>85546.4</v>
      </c>
      <c r="M918" s="21">
        <v>1.06809</v>
      </c>
      <c r="N918" s="21">
        <v>334.858</v>
      </c>
      <c r="O918" s="21">
        <v>1.7661099999999999E-5</v>
      </c>
    </row>
    <row r="919" spans="10:15" x14ac:dyDescent="0.2">
      <c r="J919" s="20">
        <v>1406</v>
      </c>
      <c r="K919" s="20">
        <v>279.01100000000002</v>
      </c>
      <c r="L919" s="20">
        <v>85535.9</v>
      </c>
      <c r="M919" s="20">
        <v>1.06799</v>
      </c>
      <c r="N919" s="20">
        <v>334.85399999999998</v>
      </c>
      <c r="O919" s="20">
        <v>1.7660799999999999E-5</v>
      </c>
    </row>
    <row r="920" spans="10:15" x14ac:dyDescent="0.2">
      <c r="J920" s="21">
        <v>1407</v>
      </c>
      <c r="K920" s="21">
        <v>279.00400000000002</v>
      </c>
      <c r="L920" s="21">
        <v>85525.5</v>
      </c>
      <c r="M920" s="21">
        <v>1.0678799999999999</v>
      </c>
      <c r="N920" s="21">
        <v>334.85</v>
      </c>
      <c r="O920" s="21">
        <v>1.7660500000000001E-5</v>
      </c>
    </row>
    <row r="921" spans="10:15" x14ac:dyDescent="0.2">
      <c r="J921" s="20">
        <v>1408</v>
      </c>
      <c r="K921" s="20">
        <v>278.99799999999999</v>
      </c>
      <c r="L921" s="20">
        <v>85515</v>
      </c>
      <c r="M921" s="20">
        <v>1.0677700000000001</v>
      </c>
      <c r="N921" s="20">
        <v>334.846</v>
      </c>
      <c r="O921" s="20">
        <v>1.7660200000000001E-5</v>
      </c>
    </row>
    <row r="922" spans="10:15" x14ac:dyDescent="0.2">
      <c r="J922" s="21">
        <v>1409</v>
      </c>
      <c r="K922" s="21">
        <v>278.99099999999999</v>
      </c>
      <c r="L922" s="21">
        <v>85504.5</v>
      </c>
      <c r="M922" s="21">
        <v>1.0676699999999999</v>
      </c>
      <c r="N922" s="21">
        <v>334.84199999999998</v>
      </c>
      <c r="O922" s="21">
        <v>1.76598E-5</v>
      </c>
    </row>
    <row r="923" spans="10:15" x14ac:dyDescent="0.2">
      <c r="J923" s="20">
        <v>1410</v>
      </c>
      <c r="K923" s="20">
        <v>278.98500000000001</v>
      </c>
      <c r="L923" s="20">
        <v>85494</v>
      </c>
      <c r="M923" s="20">
        <v>1.0675600000000001</v>
      </c>
      <c r="N923" s="20">
        <v>334.839</v>
      </c>
      <c r="O923" s="20">
        <v>1.7659499999999999E-5</v>
      </c>
    </row>
    <row r="924" spans="10:15" x14ac:dyDescent="0.2">
      <c r="J924" s="21">
        <v>1411</v>
      </c>
      <c r="K924" s="21">
        <v>278.97800000000001</v>
      </c>
      <c r="L924" s="21">
        <v>85483.6</v>
      </c>
      <c r="M924" s="21">
        <v>1.0674600000000001</v>
      </c>
      <c r="N924" s="21">
        <v>334.83499999999998</v>
      </c>
      <c r="O924" s="21">
        <v>1.7659199999999999E-5</v>
      </c>
    </row>
    <row r="925" spans="10:15" x14ac:dyDescent="0.2">
      <c r="J925" s="20">
        <v>1412</v>
      </c>
      <c r="K925" s="20">
        <v>278.97199999999998</v>
      </c>
      <c r="L925" s="20">
        <v>85473.1</v>
      </c>
      <c r="M925" s="20">
        <v>1.06735</v>
      </c>
      <c r="N925" s="20">
        <v>334.83100000000002</v>
      </c>
      <c r="O925" s="20">
        <v>1.7658800000000001E-5</v>
      </c>
    </row>
    <row r="926" spans="10:15" x14ac:dyDescent="0.2">
      <c r="J926" s="21">
        <v>1413</v>
      </c>
      <c r="K926" s="21">
        <v>278.96499999999997</v>
      </c>
      <c r="L926" s="21">
        <v>85462.6</v>
      </c>
      <c r="M926" s="21">
        <v>1.06724</v>
      </c>
      <c r="N926" s="21">
        <v>334.827</v>
      </c>
      <c r="O926" s="21">
        <v>1.76585E-5</v>
      </c>
    </row>
    <row r="927" spans="10:15" x14ac:dyDescent="0.2">
      <c r="J927" s="20">
        <v>1414</v>
      </c>
      <c r="K927" s="20">
        <v>278.959</v>
      </c>
      <c r="L927" s="20">
        <v>85452.2</v>
      </c>
      <c r="M927" s="20">
        <v>1.06714</v>
      </c>
      <c r="N927" s="20">
        <v>334.82299999999998</v>
      </c>
      <c r="O927" s="20">
        <v>1.76582E-5</v>
      </c>
    </row>
    <row r="928" spans="10:15" x14ac:dyDescent="0.2">
      <c r="J928" s="21">
        <v>1415</v>
      </c>
      <c r="K928" s="21">
        <v>278.952</v>
      </c>
      <c r="L928" s="21">
        <v>85441.7</v>
      </c>
      <c r="M928" s="21">
        <v>1.0670299999999999</v>
      </c>
      <c r="N928" s="21">
        <v>334.81900000000002</v>
      </c>
      <c r="O928" s="21">
        <v>1.7657899999999999E-5</v>
      </c>
    </row>
    <row r="929" spans="10:15" x14ac:dyDescent="0.2">
      <c r="J929" s="20">
        <v>1416</v>
      </c>
      <c r="K929" s="20">
        <v>278.94600000000003</v>
      </c>
      <c r="L929" s="20">
        <v>85431.2</v>
      </c>
      <c r="M929" s="20">
        <v>1.0669299999999999</v>
      </c>
      <c r="N929" s="20">
        <v>334.815</v>
      </c>
      <c r="O929" s="20">
        <v>1.7657500000000002E-5</v>
      </c>
    </row>
    <row r="930" spans="10:15" x14ac:dyDescent="0.2">
      <c r="J930" s="21">
        <v>1417</v>
      </c>
      <c r="K930" s="21">
        <v>278.93900000000002</v>
      </c>
      <c r="L930" s="21">
        <v>85420.800000000003</v>
      </c>
      <c r="M930" s="21">
        <v>1.0668200000000001</v>
      </c>
      <c r="N930" s="21">
        <v>334.81099999999998</v>
      </c>
      <c r="O930" s="21">
        <v>1.7657200000000001E-5</v>
      </c>
    </row>
    <row r="931" spans="10:15" x14ac:dyDescent="0.2">
      <c r="J931" s="20">
        <v>1418</v>
      </c>
      <c r="K931" s="20">
        <v>278.93299999999999</v>
      </c>
      <c r="L931" s="20">
        <v>85410.3</v>
      </c>
      <c r="M931" s="20">
        <v>1.0667199999999999</v>
      </c>
      <c r="N931" s="20">
        <v>334.80700000000002</v>
      </c>
      <c r="O931" s="20">
        <v>1.76569E-5</v>
      </c>
    </row>
    <row r="932" spans="10:15" x14ac:dyDescent="0.2">
      <c r="J932" s="21">
        <v>1419</v>
      </c>
      <c r="K932" s="21">
        <v>278.92599999999999</v>
      </c>
      <c r="L932" s="21">
        <v>85399.9</v>
      </c>
      <c r="M932" s="21">
        <v>1.0666100000000001</v>
      </c>
      <c r="N932" s="21">
        <v>334.803</v>
      </c>
      <c r="O932" s="21">
        <v>1.7656499999999999E-5</v>
      </c>
    </row>
    <row r="933" spans="10:15" x14ac:dyDescent="0.2">
      <c r="J933" s="20">
        <v>1420</v>
      </c>
      <c r="K933" s="20">
        <v>278.92</v>
      </c>
      <c r="L933" s="20">
        <v>85389.4</v>
      </c>
      <c r="M933" s="20">
        <v>1.0665</v>
      </c>
      <c r="N933" s="20">
        <v>334.8</v>
      </c>
      <c r="O933" s="20">
        <v>1.7656199999999999E-5</v>
      </c>
    </row>
    <row r="934" spans="10:15" x14ac:dyDescent="0.2">
      <c r="J934" s="21">
        <v>1421</v>
      </c>
      <c r="K934" s="21">
        <v>278.91300000000001</v>
      </c>
      <c r="L934" s="21">
        <v>85378.9</v>
      </c>
      <c r="M934" s="21">
        <v>1.0664</v>
      </c>
      <c r="N934" s="21">
        <v>334.79599999999999</v>
      </c>
      <c r="O934" s="21">
        <v>1.7655900000000001E-5</v>
      </c>
    </row>
    <row r="935" spans="10:15" x14ac:dyDescent="0.2">
      <c r="J935" s="20">
        <v>1422</v>
      </c>
      <c r="K935" s="20">
        <v>278.90699999999998</v>
      </c>
      <c r="L935" s="20">
        <v>85368.5</v>
      </c>
      <c r="M935" s="20">
        <v>1.06629</v>
      </c>
      <c r="N935" s="20">
        <v>334.79199999999997</v>
      </c>
      <c r="O935" s="20">
        <v>1.7655500000000001E-5</v>
      </c>
    </row>
    <row r="936" spans="10:15" x14ac:dyDescent="0.2">
      <c r="J936" s="21">
        <v>1423</v>
      </c>
      <c r="K936" s="21">
        <v>278.89999999999998</v>
      </c>
      <c r="L936" s="21">
        <v>85358</v>
      </c>
      <c r="M936" s="21">
        <v>1.06619</v>
      </c>
      <c r="N936" s="21">
        <v>334.78800000000001</v>
      </c>
      <c r="O936" s="21">
        <v>1.76552E-5</v>
      </c>
    </row>
    <row r="937" spans="10:15" x14ac:dyDescent="0.2">
      <c r="J937" s="20">
        <v>1424</v>
      </c>
      <c r="K937" s="20">
        <v>278.89400000000001</v>
      </c>
      <c r="L937" s="20">
        <v>85347.6</v>
      </c>
      <c r="M937" s="20">
        <v>1.0660799999999999</v>
      </c>
      <c r="N937" s="20">
        <v>334.78399999999999</v>
      </c>
      <c r="O937" s="20">
        <v>1.7654899999999999E-5</v>
      </c>
    </row>
    <row r="938" spans="10:15" x14ac:dyDescent="0.2">
      <c r="J938" s="21">
        <v>1425</v>
      </c>
      <c r="K938" s="21">
        <v>278.887</v>
      </c>
      <c r="L938" s="21">
        <v>85337.1</v>
      </c>
      <c r="M938" s="21">
        <v>1.0659700000000001</v>
      </c>
      <c r="N938" s="21">
        <v>334.78</v>
      </c>
      <c r="O938" s="21">
        <v>1.7654599999999999E-5</v>
      </c>
    </row>
    <row r="939" spans="10:15" x14ac:dyDescent="0.2">
      <c r="J939" s="20">
        <v>1426</v>
      </c>
      <c r="K939" s="20">
        <v>278.88099999999997</v>
      </c>
      <c r="L939" s="20">
        <v>85326.7</v>
      </c>
      <c r="M939" s="20">
        <v>1.0658700000000001</v>
      </c>
      <c r="N939" s="20">
        <v>334.77600000000001</v>
      </c>
      <c r="O939" s="20">
        <v>1.7654200000000001E-5</v>
      </c>
    </row>
    <row r="940" spans="10:15" x14ac:dyDescent="0.2">
      <c r="J940" s="21">
        <v>1427</v>
      </c>
      <c r="K940" s="21">
        <v>278.87400000000002</v>
      </c>
      <c r="L940" s="21">
        <v>85316.2</v>
      </c>
      <c r="M940" s="21">
        <v>1.06576</v>
      </c>
      <c r="N940" s="21">
        <v>334.77199999999999</v>
      </c>
      <c r="O940" s="21">
        <v>1.7653900000000001E-5</v>
      </c>
    </row>
    <row r="941" spans="10:15" x14ac:dyDescent="0.2">
      <c r="J941" s="20">
        <v>1428</v>
      </c>
      <c r="K941" s="20">
        <v>278.86799999999999</v>
      </c>
      <c r="L941" s="20">
        <v>85305.8</v>
      </c>
      <c r="M941" s="20">
        <v>1.0656600000000001</v>
      </c>
      <c r="N941" s="20">
        <v>334.76799999999997</v>
      </c>
      <c r="O941" s="20">
        <v>1.76536E-5</v>
      </c>
    </row>
    <row r="942" spans="10:15" x14ac:dyDescent="0.2">
      <c r="J942" s="21">
        <v>1429</v>
      </c>
      <c r="K942" s="21">
        <v>278.86099999999999</v>
      </c>
      <c r="L942" s="21">
        <v>85295.3</v>
      </c>
      <c r="M942" s="21">
        <v>1.06555</v>
      </c>
      <c r="N942" s="21">
        <v>334.76400000000001</v>
      </c>
      <c r="O942" s="21">
        <v>1.7653199999999999E-5</v>
      </c>
    </row>
    <row r="943" spans="10:15" x14ac:dyDescent="0.2">
      <c r="J943" s="20">
        <v>1430</v>
      </c>
      <c r="K943" s="20">
        <v>278.85500000000002</v>
      </c>
      <c r="L943" s="20">
        <v>85284.9</v>
      </c>
      <c r="M943" s="20">
        <v>1.06545</v>
      </c>
      <c r="N943" s="20">
        <v>334.76100000000002</v>
      </c>
      <c r="O943" s="20">
        <v>1.7652899999999998E-5</v>
      </c>
    </row>
    <row r="944" spans="10:15" x14ac:dyDescent="0.2">
      <c r="J944" s="21">
        <v>1431</v>
      </c>
      <c r="K944" s="21">
        <v>278.84899999999999</v>
      </c>
      <c r="L944" s="21">
        <v>85274.4</v>
      </c>
      <c r="M944" s="21">
        <v>1.06534</v>
      </c>
      <c r="N944" s="21">
        <v>334.75700000000001</v>
      </c>
      <c r="O944" s="21">
        <v>1.7652600000000001E-5</v>
      </c>
    </row>
    <row r="945" spans="10:15" x14ac:dyDescent="0.2">
      <c r="J945" s="20">
        <v>1432</v>
      </c>
      <c r="K945" s="20">
        <v>278.84199999999998</v>
      </c>
      <c r="L945" s="20">
        <v>85264</v>
      </c>
      <c r="M945" s="20">
        <v>1.06524</v>
      </c>
      <c r="N945" s="20">
        <v>334.75299999999999</v>
      </c>
      <c r="O945" s="20">
        <v>1.76522E-5</v>
      </c>
    </row>
    <row r="946" spans="10:15" x14ac:dyDescent="0.2">
      <c r="J946" s="21">
        <v>1433</v>
      </c>
      <c r="K946" s="21">
        <v>278.83499999999998</v>
      </c>
      <c r="L946" s="21">
        <v>85253.5</v>
      </c>
      <c r="M946" s="21">
        <v>1.0651299999999999</v>
      </c>
      <c r="N946" s="21">
        <v>334.74900000000002</v>
      </c>
      <c r="O946" s="21">
        <v>1.76519E-5</v>
      </c>
    </row>
    <row r="947" spans="10:15" x14ac:dyDescent="0.2">
      <c r="J947" s="20">
        <v>1434</v>
      </c>
      <c r="K947" s="20">
        <v>278.82900000000001</v>
      </c>
      <c r="L947" s="20">
        <v>85243.1</v>
      </c>
      <c r="M947" s="20">
        <v>1.0650200000000001</v>
      </c>
      <c r="N947" s="20">
        <v>334.745</v>
      </c>
      <c r="O947" s="20">
        <v>1.7651599999999999E-5</v>
      </c>
    </row>
    <row r="948" spans="10:15" x14ac:dyDescent="0.2">
      <c r="J948" s="21">
        <v>1435</v>
      </c>
      <c r="K948" s="21">
        <v>278.822</v>
      </c>
      <c r="L948" s="21">
        <v>85232.6</v>
      </c>
      <c r="M948" s="21">
        <v>1.0649200000000001</v>
      </c>
      <c r="N948" s="21">
        <v>334.74099999999999</v>
      </c>
      <c r="O948" s="21">
        <v>1.7651300000000002E-5</v>
      </c>
    </row>
    <row r="949" spans="10:15" x14ac:dyDescent="0.2">
      <c r="J949" s="20">
        <v>1436</v>
      </c>
      <c r="K949" s="20">
        <v>278.81599999999997</v>
      </c>
      <c r="L949" s="20">
        <v>85222.2</v>
      </c>
      <c r="M949" s="20">
        <v>1.06481</v>
      </c>
      <c r="N949" s="20">
        <v>334.73700000000002</v>
      </c>
      <c r="O949" s="20">
        <v>1.7650900000000001E-5</v>
      </c>
    </row>
    <row r="950" spans="10:15" x14ac:dyDescent="0.2">
      <c r="J950" s="21">
        <v>1437</v>
      </c>
      <c r="K950" s="21">
        <v>278.80900000000003</v>
      </c>
      <c r="L950" s="21">
        <v>85211.7</v>
      </c>
      <c r="M950" s="21">
        <v>1.06471</v>
      </c>
      <c r="N950" s="21">
        <v>334.733</v>
      </c>
      <c r="O950" s="21">
        <v>1.76506E-5</v>
      </c>
    </row>
    <row r="951" spans="10:15" x14ac:dyDescent="0.2">
      <c r="J951" s="20">
        <v>1438</v>
      </c>
      <c r="K951" s="20">
        <v>278.803</v>
      </c>
      <c r="L951" s="20">
        <v>85201.3</v>
      </c>
      <c r="M951" s="20">
        <v>1.0646</v>
      </c>
      <c r="N951" s="20">
        <v>334.72899999999998</v>
      </c>
      <c r="O951" s="20">
        <v>1.7650299999999999E-5</v>
      </c>
    </row>
    <row r="952" spans="10:15" x14ac:dyDescent="0.2">
      <c r="J952" s="21">
        <v>1439</v>
      </c>
      <c r="K952" s="21">
        <v>278.79599999999999</v>
      </c>
      <c r="L952" s="21">
        <v>85190.9</v>
      </c>
      <c r="M952" s="21">
        <v>1.0645</v>
      </c>
      <c r="N952" s="21">
        <v>334.72500000000002</v>
      </c>
      <c r="O952" s="21">
        <v>1.7649899999999999E-5</v>
      </c>
    </row>
    <row r="953" spans="10:15" x14ac:dyDescent="0.2">
      <c r="J953" s="20">
        <v>1440</v>
      </c>
      <c r="K953" s="20">
        <v>278.79000000000002</v>
      </c>
      <c r="L953" s="20">
        <v>85180.4</v>
      </c>
      <c r="M953" s="20">
        <v>1.0643899999999999</v>
      </c>
      <c r="N953" s="20">
        <v>334.72199999999998</v>
      </c>
      <c r="O953" s="20">
        <v>1.7649600000000001E-5</v>
      </c>
    </row>
    <row r="954" spans="10:15" x14ac:dyDescent="0.2">
      <c r="J954" s="21">
        <v>1441</v>
      </c>
      <c r="K954" s="21">
        <v>278.78399999999999</v>
      </c>
      <c r="L954" s="21">
        <v>85170</v>
      </c>
      <c r="M954" s="21">
        <v>1.0642799999999999</v>
      </c>
      <c r="N954" s="21">
        <v>334.71800000000002</v>
      </c>
      <c r="O954" s="21">
        <v>1.7649300000000001E-5</v>
      </c>
    </row>
    <row r="955" spans="10:15" x14ac:dyDescent="0.2">
      <c r="J955" s="20">
        <v>1442</v>
      </c>
      <c r="K955" s="20">
        <v>278.77699999999999</v>
      </c>
      <c r="L955" s="20">
        <v>85159.6</v>
      </c>
      <c r="M955" s="20">
        <v>1.0641799999999999</v>
      </c>
      <c r="N955" s="20">
        <v>334.714</v>
      </c>
      <c r="O955" s="20">
        <v>1.7649E-5</v>
      </c>
    </row>
    <row r="956" spans="10:15" x14ac:dyDescent="0.2">
      <c r="J956" s="21">
        <v>1443</v>
      </c>
      <c r="K956" s="21">
        <v>278.77</v>
      </c>
      <c r="L956" s="21">
        <v>85149.1</v>
      </c>
      <c r="M956" s="21">
        <v>1.0640700000000001</v>
      </c>
      <c r="N956" s="21">
        <v>334.71</v>
      </c>
      <c r="O956" s="21">
        <v>1.7648599999999999E-5</v>
      </c>
    </row>
    <row r="957" spans="10:15" x14ac:dyDescent="0.2">
      <c r="J957" s="20">
        <v>1444</v>
      </c>
      <c r="K957" s="20">
        <v>278.76400000000001</v>
      </c>
      <c r="L957" s="20">
        <v>85138.7</v>
      </c>
      <c r="M957" s="20">
        <v>1.0639700000000001</v>
      </c>
      <c r="N957" s="20">
        <v>334.70600000000002</v>
      </c>
      <c r="O957" s="20">
        <v>1.7648299999999998E-5</v>
      </c>
    </row>
    <row r="958" spans="10:15" x14ac:dyDescent="0.2">
      <c r="J958" s="21">
        <v>1445</v>
      </c>
      <c r="K958" s="21">
        <v>278.75700000000001</v>
      </c>
      <c r="L958" s="21">
        <v>85128.3</v>
      </c>
      <c r="M958" s="21">
        <v>1.06386</v>
      </c>
      <c r="N958" s="21">
        <v>334.702</v>
      </c>
      <c r="O958" s="21">
        <v>1.7648000000000001E-5</v>
      </c>
    </row>
    <row r="959" spans="10:15" x14ac:dyDescent="0.2">
      <c r="J959" s="20">
        <v>1446</v>
      </c>
      <c r="K959" s="20">
        <v>278.75099999999998</v>
      </c>
      <c r="L959" s="20">
        <v>85117.8</v>
      </c>
      <c r="M959" s="20">
        <v>1.06376</v>
      </c>
      <c r="N959" s="20">
        <v>334.69799999999998</v>
      </c>
      <c r="O959" s="20">
        <v>1.76476E-5</v>
      </c>
    </row>
    <row r="960" spans="10:15" x14ac:dyDescent="0.2">
      <c r="J960" s="21">
        <v>1447</v>
      </c>
      <c r="K960" s="21">
        <v>278.74400000000003</v>
      </c>
      <c r="L960" s="21">
        <v>85107.4</v>
      </c>
      <c r="M960" s="21">
        <v>1.06365</v>
      </c>
      <c r="N960" s="21">
        <v>334.69400000000002</v>
      </c>
      <c r="O960" s="21">
        <v>1.76473E-5</v>
      </c>
    </row>
    <row r="961" spans="10:15" x14ac:dyDescent="0.2">
      <c r="J961" s="20">
        <v>1448</v>
      </c>
      <c r="K961" s="20">
        <v>278.738</v>
      </c>
      <c r="L961" s="20">
        <v>85097</v>
      </c>
      <c r="M961" s="20">
        <v>1.06355</v>
      </c>
      <c r="N961" s="20">
        <v>334.69</v>
      </c>
      <c r="O961" s="20">
        <v>1.7646999999999999E-5</v>
      </c>
    </row>
    <row r="962" spans="10:15" x14ac:dyDescent="0.2">
      <c r="J962" s="21">
        <v>1449</v>
      </c>
      <c r="K962" s="21">
        <v>278.73099999999999</v>
      </c>
      <c r="L962" s="21">
        <v>85086.5</v>
      </c>
      <c r="M962" s="21">
        <v>1.0634399999999999</v>
      </c>
      <c r="N962" s="21">
        <v>334.68599999999998</v>
      </c>
      <c r="O962" s="21">
        <v>1.7646600000000001E-5</v>
      </c>
    </row>
    <row r="963" spans="10:15" x14ac:dyDescent="0.2">
      <c r="J963" s="20">
        <v>1450</v>
      </c>
      <c r="K963" s="20">
        <v>278.72500000000002</v>
      </c>
      <c r="L963" s="20">
        <v>85076.1</v>
      </c>
      <c r="M963" s="20">
        <v>1.0633300000000001</v>
      </c>
      <c r="N963" s="20">
        <v>334.68299999999999</v>
      </c>
      <c r="O963" s="20">
        <v>1.7646300000000001E-5</v>
      </c>
    </row>
    <row r="964" spans="10:15" x14ac:dyDescent="0.2">
      <c r="J964" s="21">
        <v>1451</v>
      </c>
      <c r="K964" s="21">
        <v>278.71800000000002</v>
      </c>
      <c r="L964" s="21">
        <v>85065.7</v>
      </c>
      <c r="M964" s="21">
        <v>1.0632299999999999</v>
      </c>
      <c r="N964" s="21">
        <v>334.67899999999997</v>
      </c>
      <c r="O964" s="21">
        <v>1.7646E-5</v>
      </c>
    </row>
    <row r="965" spans="10:15" x14ac:dyDescent="0.2">
      <c r="J965" s="20">
        <v>1452</v>
      </c>
      <c r="K965" s="20">
        <v>278.71199999999999</v>
      </c>
      <c r="L965" s="20">
        <v>85055.2</v>
      </c>
      <c r="M965" s="20">
        <v>1.0631200000000001</v>
      </c>
      <c r="N965" s="20">
        <v>334.67500000000001</v>
      </c>
      <c r="O965" s="20">
        <v>1.7645699999999999E-5</v>
      </c>
    </row>
    <row r="966" spans="10:15" x14ac:dyDescent="0.2">
      <c r="J966" s="21">
        <v>1453</v>
      </c>
      <c r="K966" s="21">
        <v>278.70499999999998</v>
      </c>
      <c r="L966" s="21">
        <v>85044.800000000003</v>
      </c>
      <c r="M966" s="21">
        <v>1.0630200000000001</v>
      </c>
      <c r="N966" s="21">
        <v>334.67099999999999</v>
      </c>
      <c r="O966" s="21">
        <v>1.7645299999999999E-5</v>
      </c>
    </row>
    <row r="967" spans="10:15" x14ac:dyDescent="0.2">
      <c r="J967" s="20">
        <v>1454</v>
      </c>
      <c r="K967" s="20">
        <v>278.69900000000001</v>
      </c>
      <c r="L967" s="20">
        <v>85034.4</v>
      </c>
      <c r="M967" s="20">
        <v>1.06291</v>
      </c>
      <c r="N967" s="20">
        <v>334.66699999999997</v>
      </c>
      <c r="O967" s="20">
        <v>1.7645000000000001E-5</v>
      </c>
    </row>
    <row r="968" spans="10:15" x14ac:dyDescent="0.2">
      <c r="J968" s="21">
        <v>1455</v>
      </c>
      <c r="K968" s="21">
        <v>278.69200000000001</v>
      </c>
      <c r="L968" s="21">
        <v>85024</v>
      </c>
      <c r="M968" s="21">
        <v>1.06281</v>
      </c>
      <c r="N968" s="21">
        <v>334.66300000000001</v>
      </c>
      <c r="O968" s="21">
        <v>1.7644700000000001E-5</v>
      </c>
    </row>
    <row r="969" spans="10:15" x14ac:dyDescent="0.2">
      <c r="J969" s="20">
        <v>1456</v>
      </c>
      <c r="K969" s="20">
        <v>278.68599999999998</v>
      </c>
      <c r="L969" s="20">
        <v>85013.6</v>
      </c>
      <c r="M969" s="20">
        <v>1.0627</v>
      </c>
      <c r="N969" s="20">
        <v>334.65899999999999</v>
      </c>
      <c r="O969" s="20">
        <v>1.76443E-5</v>
      </c>
    </row>
    <row r="970" spans="10:15" x14ac:dyDescent="0.2">
      <c r="J970" s="21">
        <v>1457</v>
      </c>
      <c r="K970" s="21">
        <v>278.67899999999997</v>
      </c>
      <c r="L970" s="21">
        <v>85003.1</v>
      </c>
      <c r="M970" s="21">
        <v>1.0626</v>
      </c>
      <c r="N970" s="21">
        <v>334.65499999999997</v>
      </c>
      <c r="O970" s="21">
        <v>1.7643999999999999E-5</v>
      </c>
    </row>
    <row r="971" spans="10:15" x14ac:dyDescent="0.2">
      <c r="J971" s="20">
        <v>1458</v>
      </c>
      <c r="K971" s="20">
        <v>278.673</v>
      </c>
      <c r="L971" s="20">
        <v>84992.7</v>
      </c>
      <c r="M971" s="20">
        <v>1.0624899999999999</v>
      </c>
      <c r="N971" s="20">
        <v>334.65100000000001</v>
      </c>
      <c r="O971" s="20">
        <v>1.7643699999999998E-5</v>
      </c>
    </row>
    <row r="972" spans="10:15" x14ac:dyDescent="0.2">
      <c r="J972" s="21">
        <v>1459</v>
      </c>
      <c r="K972" s="21">
        <v>278.666</v>
      </c>
      <c r="L972" s="21">
        <v>84982.3</v>
      </c>
      <c r="M972" s="21">
        <v>1.0623800000000001</v>
      </c>
      <c r="N972" s="21">
        <v>334.64699999999999</v>
      </c>
      <c r="O972" s="21">
        <v>1.7643400000000001E-5</v>
      </c>
    </row>
    <row r="973" spans="10:15" x14ac:dyDescent="0.2">
      <c r="J973" s="20">
        <v>1460</v>
      </c>
      <c r="K973" s="20">
        <v>278.66000000000003</v>
      </c>
      <c r="L973" s="20">
        <v>84971.9</v>
      </c>
      <c r="M973" s="20">
        <v>1.0622799999999999</v>
      </c>
      <c r="N973" s="20">
        <v>334.64299999999997</v>
      </c>
      <c r="O973" s="20">
        <v>1.7643E-5</v>
      </c>
    </row>
    <row r="974" spans="10:15" x14ac:dyDescent="0.2">
      <c r="J974" s="21">
        <v>1461</v>
      </c>
      <c r="K974" s="21">
        <v>278.65300000000002</v>
      </c>
      <c r="L974" s="21">
        <v>84961.5</v>
      </c>
      <c r="M974" s="21">
        <v>1.0621700000000001</v>
      </c>
      <c r="N974" s="21">
        <v>334.64</v>
      </c>
      <c r="O974" s="21">
        <v>1.76427E-5</v>
      </c>
    </row>
    <row r="975" spans="10:15" x14ac:dyDescent="0.2">
      <c r="J975" s="20">
        <v>1462</v>
      </c>
      <c r="K975" s="20">
        <v>278.64699999999999</v>
      </c>
      <c r="L975" s="20">
        <v>84951</v>
      </c>
      <c r="M975" s="20">
        <v>1.0620700000000001</v>
      </c>
      <c r="N975" s="20">
        <v>334.63600000000002</v>
      </c>
      <c r="O975" s="20">
        <v>1.7642399999999999E-5</v>
      </c>
    </row>
    <row r="976" spans="10:15" x14ac:dyDescent="0.2">
      <c r="J976" s="21">
        <v>1463</v>
      </c>
      <c r="K976" s="21">
        <v>278.64</v>
      </c>
      <c r="L976" s="21">
        <v>84940.6</v>
      </c>
      <c r="M976" s="21">
        <v>1.06196</v>
      </c>
      <c r="N976" s="21">
        <v>334.63200000000001</v>
      </c>
      <c r="O976" s="21">
        <v>1.7642000000000002E-5</v>
      </c>
    </row>
    <row r="977" spans="10:15" x14ac:dyDescent="0.2">
      <c r="J977" s="20">
        <v>1464</v>
      </c>
      <c r="K977" s="20">
        <v>278.63400000000001</v>
      </c>
      <c r="L977" s="20">
        <v>84930.2</v>
      </c>
      <c r="M977" s="20">
        <v>1.06186</v>
      </c>
      <c r="N977" s="20">
        <v>334.62799999999999</v>
      </c>
      <c r="O977" s="20">
        <v>1.7641700000000001E-5</v>
      </c>
    </row>
    <row r="978" spans="10:15" x14ac:dyDescent="0.2">
      <c r="J978" s="21">
        <v>1465</v>
      </c>
      <c r="K978" s="21">
        <v>278.62700000000001</v>
      </c>
      <c r="L978" s="21">
        <v>84919.8</v>
      </c>
      <c r="M978" s="21">
        <v>1.06175</v>
      </c>
      <c r="N978" s="21">
        <v>334.62400000000002</v>
      </c>
      <c r="O978" s="21">
        <v>1.76414E-5</v>
      </c>
    </row>
    <row r="979" spans="10:15" x14ac:dyDescent="0.2">
      <c r="J979" s="20">
        <v>1466</v>
      </c>
      <c r="K979" s="20">
        <v>278.62099999999998</v>
      </c>
      <c r="L979" s="20">
        <v>84909.4</v>
      </c>
      <c r="M979" s="20">
        <v>1.06165</v>
      </c>
      <c r="N979" s="20">
        <v>334.62</v>
      </c>
      <c r="O979" s="20">
        <v>1.7640999999999999E-5</v>
      </c>
    </row>
    <row r="980" spans="10:15" x14ac:dyDescent="0.2">
      <c r="J980" s="21">
        <v>1467</v>
      </c>
      <c r="K980" s="21">
        <v>278.61399999999998</v>
      </c>
      <c r="L980" s="21">
        <v>84899</v>
      </c>
      <c r="M980" s="21">
        <v>1.0615399999999999</v>
      </c>
      <c r="N980" s="21">
        <v>334.61599999999999</v>
      </c>
      <c r="O980" s="21">
        <v>1.7640699999999999E-5</v>
      </c>
    </row>
    <row r="981" spans="10:15" x14ac:dyDescent="0.2">
      <c r="J981" s="20">
        <v>1468</v>
      </c>
      <c r="K981" s="20">
        <v>278.608</v>
      </c>
      <c r="L981" s="20">
        <v>84888.6</v>
      </c>
      <c r="M981" s="20">
        <v>1.0614399999999999</v>
      </c>
      <c r="N981" s="20">
        <v>334.61200000000002</v>
      </c>
      <c r="O981" s="20">
        <v>1.7640400000000001E-5</v>
      </c>
    </row>
    <row r="982" spans="10:15" x14ac:dyDescent="0.2">
      <c r="J982" s="21">
        <v>1469</v>
      </c>
      <c r="K982" s="21">
        <v>278.601</v>
      </c>
      <c r="L982" s="21">
        <v>84878.2</v>
      </c>
      <c r="M982" s="21">
        <v>1.0613300000000001</v>
      </c>
      <c r="N982" s="21">
        <v>334.608</v>
      </c>
      <c r="O982" s="21">
        <v>1.7640100000000001E-5</v>
      </c>
    </row>
    <row r="983" spans="10:15" x14ac:dyDescent="0.2">
      <c r="J983" s="20">
        <v>1470</v>
      </c>
      <c r="K983" s="20">
        <v>278.59500000000003</v>
      </c>
      <c r="L983" s="20">
        <v>84867.8</v>
      </c>
      <c r="M983" s="20">
        <v>1.0612299999999999</v>
      </c>
      <c r="N983" s="20">
        <v>334.60399999999998</v>
      </c>
      <c r="O983" s="20">
        <v>1.76397E-5</v>
      </c>
    </row>
    <row r="984" spans="10:15" x14ac:dyDescent="0.2">
      <c r="J984" s="21">
        <v>1471</v>
      </c>
      <c r="K984" s="21">
        <v>278.58800000000002</v>
      </c>
      <c r="L984" s="21">
        <v>84857.3</v>
      </c>
      <c r="M984" s="21">
        <v>1.0611200000000001</v>
      </c>
      <c r="N984" s="21">
        <v>334.601</v>
      </c>
      <c r="O984" s="21">
        <v>1.7639399999999999E-5</v>
      </c>
    </row>
    <row r="985" spans="10:15" x14ac:dyDescent="0.2">
      <c r="J985" s="20">
        <v>1472</v>
      </c>
      <c r="K985" s="20">
        <v>278.58199999999999</v>
      </c>
      <c r="L985" s="20">
        <v>84846.9</v>
      </c>
      <c r="M985" s="20">
        <v>1.06101</v>
      </c>
      <c r="N985" s="20">
        <v>334.59699999999998</v>
      </c>
      <c r="O985" s="20">
        <v>1.7639099999999999E-5</v>
      </c>
    </row>
    <row r="986" spans="10:15" x14ac:dyDescent="0.2">
      <c r="J986" s="21">
        <v>1473</v>
      </c>
      <c r="K986" s="21">
        <v>278.57499999999999</v>
      </c>
      <c r="L986" s="21">
        <v>84836.5</v>
      </c>
      <c r="M986" s="21">
        <v>1.06091</v>
      </c>
      <c r="N986" s="21">
        <v>334.59300000000002</v>
      </c>
      <c r="O986" s="21">
        <v>1.7638700000000001E-5</v>
      </c>
    </row>
    <row r="987" spans="10:15" x14ac:dyDescent="0.2">
      <c r="J987" s="20">
        <v>1474</v>
      </c>
      <c r="K987" s="20">
        <v>278.56900000000002</v>
      </c>
      <c r="L987" s="20">
        <v>84826.1</v>
      </c>
      <c r="M987" s="20">
        <v>1.0608</v>
      </c>
      <c r="N987" s="20">
        <v>334.589</v>
      </c>
      <c r="O987" s="20">
        <v>1.76384E-5</v>
      </c>
    </row>
    <row r="988" spans="10:15" x14ac:dyDescent="0.2">
      <c r="J988" s="21">
        <v>1475</v>
      </c>
      <c r="K988" s="21">
        <v>278.56299999999999</v>
      </c>
      <c r="L988" s="21">
        <v>84815.7</v>
      </c>
      <c r="M988" s="21">
        <v>1.0607</v>
      </c>
      <c r="N988" s="21">
        <v>334.58499999999998</v>
      </c>
      <c r="O988" s="21">
        <v>1.76381E-5</v>
      </c>
    </row>
    <row r="989" spans="10:15" x14ac:dyDescent="0.2">
      <c r="J989" s="20">
        <v>1476</v>
      </c>
      <c r="K989" s="20">
        <v>278.55599999999998</v>
      </c>
      <c r="L989" s="20">
        <v>84805.3</v>
      </c>
      <c r="M989" s="20">
        <v>1.0605899999999999</v>
      </c>
      <c r="N989" s="20">
        <v>334.58100000000002</v>
      </c>
      <c r="O989" s="20">
        <v>1.7637699999999999E-5</v>
      </c>
    </row>
    <row r="990" spans="10:15" x14ac:dyDescent="0.2">
      <c r="J990" s="21">
        <v>1477</v>
      </c>
      <c r="K990" s="21">
        <v>278.54899999999998</v>
      </c>
      <c r="L990" s="21">
        <v>84794.9</v>
      </c>
      <c r="M990" s="21">
        <v>1.0604899999999999</v>
      </c>
      <c r="N990" s="21">
        <v>334.577</v>
      </c>
      <c r="O990" s="21">
        <v>1.7637400000000002E-5</v>
      </c>
    </row>
    <row r="991" spans="10:15" x14ac:dyDescent="0.2">
      <c r="J991" s="20">
        <v>1478</v>
      </c>
      <c r="K991" s="20">
        <v>278.54300000000001</v>
      </c>
      <c r="L991" s="20">
        <v>84784.5</v>
      </c>
      <c r="M991" s="20">
        <v>1.0603800000000001</v>
      </c>
      <c r="N991" s="20">
        <v>334.57299999999998</v>
      </c>
      <c r="O991" s="20">
        <v>1.7637100000000001E-5</v>
      </c>
    </row>
    <row r="992" spans="10:15" x14ac:dyDescent="0.2">
      <c r="J992" s="21">
        <v>1479</v>
      </c>
      <c r="K992" s="21">
        <v>278.536</v>
      </c>
      <c r="L992" s="21">
        <v>84774.1</v>
      </c>
      <c r="M992" s="21">
        <v>1.0602799999999999</v>
      </c>
      <c r="N992" s="21">
        <v>334.56900000000002</v>
      </c>
      <c r="O992" s="21">
        <v>1.76368E-5</v>
      </c>
    </row>
    <row r="993" spans="10:15" x14ac:dyDescent="0.2">
      <c r="J993" s="20">
        <v>1480</v>
      </c>
      <c r="K993" s="20">
        <v>278.52999999999997</v>
      </c>
      <c r="L993" s="20">
        <v>84763.7</v>
      </c>
      <c r="M993" s="20">
        <v>1.0601700000000001</v>
      </c>
      <c r="N993" s="20">
        <v>334.565</v>
      </c>
      <c r="O993" s="20">
        <v>1.7636399999999999E-5</v>
      </c>
    </row>
    <row r="994" spans="10:15" x14ac:dyDescent="0.2">
      <c r="J994" s="21">
        <v>1481</v>
      </c>
      <c r="K994" s="21">
        <v>278.52300000000002</v>
      </c>
      <c r="L994" s="21">
        <v>84753.3</v>
      </c>
      <c r="M994" s="21">
        <v>1.0600700000000001</v>
      </c>
      <c r="N994" s="21">
        <v>334.56200000000001</v>
      </c>
      <c r="O994" s="21">
        <v>1.7636099999999999E-5</v>
      </c>
    </row>
    <row r="995" spans="10:15" x14ac:dyDescent="0.2">
      <c r="J995" s="20">
        <v>1482</v>
      </c>
      <c r="K995" s="20">
        <v>278.517</v>
      </c>
      <c r="L995" s="20">
        <v>84742.9</v>
      </c>
      <c r="M995" s="20">
        <v>1.05996</v>
      </c>
      <c r="N995" s="20">
        <v>334.55799999999999</v>
      </c>
      <c r="O995" s="20">
        <v>1.7635800000000001E-5</v>
      </c>
    </row>
    <row r="996" spans="10:15" x14ac:dyDescent="0.2">
      <c r="J996" s="21">
        <v>1483</v>
      </c>
      <c r="K996" s="21">
        <v>278.51</v>
      </c>
      <c r="L996" s="21">
        <v>84732.5</v>
      </c>
      <c r="M996" s="21">
        <v>1.05986</v>
      </c>
      <c r="N996" s="21">
        <v>334.55399999999997</v>
      </c>
      <c r="O996" s="21">
        <v>1.7635400000000001E-5</v>
      </c>
    </row>
    <row r="997" spans="10:15" x14ac:dyDescent="0.2">
      <c r="J997" s="20">
        <v>1484</v>
      </c>
      <c r="K997" s="20">
        <v>278.50400000000002</v>
      </c>
      <c r="L997" s="20">
        <v>84722.2</v>
      </c>
      <c r="M997" s="20">
        <v>1.05975</v>
      </c>
      <c r="N997" s="20">
        <v>334.55</v>
      </c>
      <c r="O997" s="20">
        <v>1.76351E-5</v>
      </c>
    </row>
    <row r="998" spans="10:15" x14ac:dyDescent="0.2">
      <c r="J998" s="21">
        <v>1485</v>
      </c>
      <c r="K998" s="21">
        <v>278.49799999999999</v>
      </c>
      <c r="L998" s="21">
        <v>84711.8</v>
      </c>
      <c r="M998" s="21">
        <v>1.05965</v>
      </c>
      <c r="N998" s="21">
        <v>334.54599999999999</v>
      </c>
      <c r="O998" s="21">
        <v>1.7634799999999999E-5</v>
      </c>
    </row>
    <row r="999" spans="10:15" x14ac:dyDescent="0.2">
      <c r="J999" s="20">
        <v>1486</v>
      </c>
      <c r="K999" s="20">
        <v>278.49099999999999</v>
      </c>
      <c r="L999" s="20">
        <v>84701.4</v>
      </c>
      <c r="M999" s="20">
        <v>1.0595399999999999</v>
      </c>
      <c r="N999" s="20">
        <v>334.54199999999997</v>
      </c>
      <c r="O999" s="20">
        <v>1.7634399999999998E-5</v>
      </c>
    </row>
    <row r="1000" spans="10:15" x14ac:dyDescent="0.2">
      <c r="J1000" s="21">
        <v>1487</v>
      </c>
      <c r="K1000" s="21">
        <v>278.48399999999998</v>
      </c>
      <c r="L1000" s="21">
        <v>84691</v>
      </c>
      <c r="M1000" s="21">
        <v>1.0594300000000001</v>
      </c>
      <c r="N1000" s="21">
        <v>334.53800000000001</v>
      </c>
      <c r="O1000" s="21">
        <v>1.7634100000000001E-5</v>
      </c>
    </row>
    <row r="1001" spans="10:15" x14ac:dyDescent="0.2">
      <c r="J1001" s="20">
        <v>1488</v>
      </c>
      <c r="K1001" s="20">
        <v>278.47800000000001</v>
      </c>
      <c r="L1001" s="20">
        <v>84680.6</v>
      </c>
      <c r="M1001" s="20">
        <v>1.0593300000000001</v>
      </c>
      <c r="N1001" s="20">
        <v>334.53399999999999</v>
      </c>
      <c r="O1001" s="20">
        <v>1.76338E-5</v>
      </c>
    </row>
    <row r="1002" spans="10:15" x14ac:dyDescent="0.2">
      <c r="J1002" s="21">
        <v>1489</v>
      </c>
      <c r="K1002" s="21">
        <v>278.471</v>
      </c>
      <c r="L1002" s="21">
        <v>84670.2</v>
      </c>
      <c r="M1002" s="21">
        <v>1.0592200000000001</v>
      </c>
      <c r="N1002" s="21">
        <v>334.53</v>
      </c>
      <c r="O1002" s="21">
        <v>1.76335E-5</v>
      </c>
    </row>
    <row r="1003" spans="10:15" x14ac:dyDescent="0.2">
      <c r="J1003" s="20">
        <v>1490</v>
      </c>
      <c r="K1003" s="20">
        <v>278.46499999999997</v>
      </c>
      <c r="L1003" s="20">
        <v>84659.8</v>
      </c>
      <c r="M1003" s="20">
        <v>1.0591200000000001</v>
      </c>
      <c r="N1003" s="20">
        <v>334.52600000000001</v>
      </c>
      <c r="O1003" s="20">
        <v>1.7633099999999999E-5</v>
      </c>
    </row>
    <row r="1004" spans="10:15" x14ac:dyDescent="0.2">
      <c r="J1004" s="21">
        <v>1491</v>
      </c>
      <c r="K1004" s="21">
        <v>278.45800000000003</v>
      </c>
      <c r="L1004" s="21">
        <v>84649.4</v>
      </c>
      <c r="M1004" s="21">
        <v>1.05901</v>
      </c>
      <c r="N1004" s="21">
        <v>334.52199999999999</v>
      </c>
      <c r="O1004" s="21">
        <v>1.7632800000000002E-5</v>
      </c>
    </row>
    <row r="1005" spans="10:15" x14ac:dyDescent="0.2">
      <c r="J1005" s="20">
        <v>1492</v>
      </c>
      <c r="K1005" s="20">
        <v>278.452</v>
      </c>
      <c r="L1005" s="20">
        <v>84639</v>
      </c>
      <c r="M1005" s="20">
        <v>1.05891</v>
      </c>
      <c r="N1005" s="20">
        <v>334.51900000000001</v>
      </c>
      <c r="O1005" s="20">
        <v>1.7632500000000001E-5</v>
      </c>
    </row>
    <row r="1006" spans="10:15" x14ac:dyDescent="0.2">
      <c r="J1006" s="21">
        <v>1493</v>
      </c>
      <c r="K1006" s="21">
        <v>278.44499999999999</v>
      </c>
      <c r="L1006" s="21">
        <v>84628.7</v>
      </c>
      <c r="M1006" s="21">
        <v>1.0588</v>
      </c>
      <c r="N1006" s="21">
        <v>334.51499999999999</v>
      </c>
      <c r="O1006" s="21">
        <v>1.76321E-5</v>
      </c>
    </row>
    <row r="1007" spans="10:15" x14ac:dyDescent="0.2">
      <c r="J1007" s="20">
        <v>1494</v>
      </c>
      <c r="K1007" s="20">
        <v>278.43900000000002</v>
      </c>
      <c r="L1007" s="20">
        <v>84618.3</v>
      </c>
      <c r="M1007" s="20">
        <v>1.0587</v>
      </c>
      <c r="N1007" s="20">
        <v>334.51100000000002</v>
      </c>
      <c r="O1007" s="20">
        <v>1.7631799999999999E-5</v>
      </c>
    </row>
    <row r="1008" spans="10:15" x14ac:dyDescent="0.2">
      <c r="J1008" s="21">
        <v>1495</v>
      </c>
      <c r="K1008" s="21">
        <v>278.43299999999999</v>
      </c>
      <c r="L1008" s="21">
        <v>84607.9</v>
      </c>
      <c r="M1008" s="21">
        <v>1.0585899999999999</v>
      </c>
      <c r="N1008" s="21">
        <v>334.50700000000001</v>
      </c>
      <c r="O1008" s="21">
        <v>1.7631499999999999E-5</v>
      </c>
    </row>
    <row r="1009" spans="10:15" x14ac:dyDescent="0.2">
      <c r="J1009" s="20">
        <v>1496</v>
      </c>
      <c r="K1009" s="20">
        <v>278.42599999999999</v>
      </c>
      <c r="L1009" s="20">
        <v>84597.5</v>
      </c>
      <c r="M1009" s="20">
        <v>1.0584899999999999</v>
      </c>
      <c r="N1009" s="20">
        <v>334.50299999999999</v>
      </c>
      <c r="O1009" s="20">
        <v>1.7631200000000002E-5</v>
      </c>
    </row>
    <row r="1010" spans="10:15" x14ac:dyDescent="0.2">
      <c r="J1010" s="21">
        <v>1497</v>
      </c>
      <c r="K1010" s="21">
        <v>278.41899999999998</v>
      </c>
      <c r="L1010" s="21">
        <v>84587.1</v>
      </c>
      <c r="M1010" s="21">
        <v>1.0583800000000001</v>
      </c>
      <c r="N1010" s="21">
        <v>334.49900000000002</v>
      </c>
      <c r="O1010" s="21">
        <v>1.7630800000000001E-5</v>
      </c>
    </row>
    <row r="1011" spans="10:15" x14ac:dyDescent="0.2">
      <c r="J1011" s="20">
        <v>1498</v>
      </c>
      <c r="K1011" s="20">
        <v>278.41300000000001</v>
      </c>
      <c r="L1011" s="20">
        <v>84576.8</v>
      </c>
      <c r="M1011" s="20">
        <v>1.0582800000000001</v>
      </c>
      <c r="N1011" s="20">
        <v>334.495</v>
      </c>
      <c r="O1011" s="20">
        <v>1.76305E-5</v>
      </c>
    </row>
    <row r="1012" spans="10:15" x14ac:dyDescent="0.2">
      <c r="J1012" s="21">
        <v>1499</v>
      </c>
      <c r="K1012" s="21">
        <v>278.40600000000001</v>
      </c>
      <c r="L1012" s="21">
        <v>84566.399999999994</v>
      </c>
      <c r="M1012" s="21">
        <v>1.0581700000000001</v>
      </c>
      <c r="N1012" s="21">
        <v>334.49099999999999</v>
      </c>
      <c r="O1012" s="21">
        <v>1.7630199999999999E-5</v>
      </c>
    </row>
    <row r="1013" spans="10:15" x14ac:dyDescent="0.2">
      <c r="J1013" s="20">
        <v>1500</v>
      </c>
      <c r="K1013" s="20">
        <v>278.39999999999998</v>
      </c>
      <c r="L1013" s="20">
        <v>84556</v>
      </c>
      <c r="M1013" s="20">
        <v>1.0580700000000001</v>
      </c>
      <c r="N1013" s="20">
        <v>334.48700000000002</v>
      </c>
      <c r="O1013" s="20">
        <v>1.7629799999999998E-5</v>
      </c>
    </row>
    <row r="1014" spans="10:15" x14ac:dyDescent="0.2">
      <c r="J1014" s="21">
        <v>1501</v>
      </c>
      <c r="K1014" s="21">
        <v>278.39299999999997</v>
      </c>
      <c r="L1014" s="21">
        <v>84545.600000000006</v>
      </c>
      <c r="M1014" s="21">
        <v>1.05796</v>
      </c>
      <c r="N1014" s="21">
        <v>334.483</v>
      </c>
      <c r="O1014" s="21">
        <v>1.7629500000000001E-5</v>
      </c>
    </row>
    <row r="1015" spans="10:15" x14ac:dyDescent="0.2">
      <c r="J1015" s="20">
        <v>1502</v>
      </c>
      <c r="K1015" s="20">
        <v>278.387</v>
      </c>
      <c r="L1015" s="20">
        <v>84535.3</v>
      </c>
      <c r="M1015" s="20">
        <v>1.05786</v>
      </c>
      <c r="N1015" s="20">
        <v>334.48</v>
      </c>
      <c r="O1015" s="20">
        <v>1.7629200000000001E-5</v>
      </c>
    </row>
    <row r="1016" spans="10:15" x14ac:dyDescent="0.2">
      <c r="J1016" s="21">
        <v>1503</v>
      </c>
      <c r="K1016" s="21">
        <v>278.38</v>
      </c>
      <c r="L1016" s="21">
        <v>84524.9</v>
      </c>
      <c r="M1016" s="21">
        <v>1.05775</v>
      </c>
      <c r="N1016" s="21">
        <v>334.476</v>
      </c>
      <c r="O1016" s="21">
        <v>1.76288E-5</v>
      </c>
    </row>
    <row r="1017" spans="10:15" x14ac:dyDescent="0.2">
      <c r="J1017" s="20">
        <v>1504</v>
      </c>
      <c r="K1017" s="20">
        <v>278.37400000000002</v>
      </c>
      <c r="L1017" s="20">
        <v>84514.5</v>
      </c>
      <c r="M1017" s="20">
        <v>1.05765</v>
      </c>
      <c r="N1017" s="20">
        <v>334.47199999999998</v>
      </c>
      <c r="O1017" s="20">
        <v>1.7628499999999999E-5</v>
      </c>
    </row>
    <row r="1018" spans="10:15" x14ac:dyDescent="0.2">
      <c r="J1018" s="21">
        <v>1505</v>
      </c>
      <c r="K1018" s="21">
        <v>278.36700000000002</v>
      </c>
      <c r="L1018" s="21">
        <v>84504.1</v>
      </c>
      <c r="M1018" s="21">
        <v>1.0575399999999999</v>
      </c>
      <c r="N1018" s="21">
        <v>334.46800000000002</v>
      </c>
      <c r="O1018" s="21">
        <v>1.7628199999999998E-5</v>
      </c>
    </row>
    <row r="1019" spans="10:15" x14ac:dyDescent="0.2">
      <c r="J1019" s="20">
        <v>1506</v>
      </c>
      <c r="K1019" s="20">
        <v>278.36099999999999</v>
      </c>
      <c r="L1019" s="20">
        <v>84493.8</v>
      </c>
      <c r="M1019" s="20">
        <v>1.0574399999999999</v>
      </c>
      <c r="N1019" s="20">
        <v>334.464</v>
      </c>
      <c r="O1019" s="20">
        <v>1.7627900000000001E-5</v>
      </c>
    </row>
    <row r="1020" spans="10:15" x14ac:dyDescent="0.2">
      <c r="J1020" s="21">
        <v>1507</v>
      </c>
      <c r="K1020" s="21">
        <v>278.35399999999998</v>
      </c>
      <c r="L1020" s="21">
        <v>84483.4</v>
      </c>
      <c r="M1020" s="21">
        <v>1.0573300000000001</v>
      </c>
      <c r="N1020" s="21">
        <v>334.46</v>
      </c>
      <c r="O1020" s="21">
        <v>1.76275E-5</v>
      </c>
    </row>
    <row r="1021" spans="10:15" x14ac:dyDescent="0.2">
      <c r="J1021" s="20">
        <v>1508</v>
      </c>
      <c r="K1021" s="20">
        <v>278.34800000000001</v>
      </c>
      <c r="L1021" s="20">
        <v>84473</v>
      </c>
      <c r="M1021" s="20">
        <v>1.0572299999999999</v>
      </c>
      <c r="N1021" s="20">
        <v>334.45600000000002</v>
      </c>
      <c r="O1021" s="20">
        <v>1.76272E-5</v>
      </c>
    </row>
    <row r="1022" spans="10:15" x14ac:dyDescent="0.2">
      <c r="J1022" s="21">
        <v>1509</v>
      </c>
      <c r="K1022" s="21">
        <v>278.34100000000001</v>
      </c>
      <c r="L1022" s="21">
        <v>84462.7</v>
      </c>
      <c r="M1022" s="21">
        <v>1.0571200000000001</v>
      </c>
      <c r="N1022" s="21">
        <v>334.452</v>
      </c>
      <c r="O1022" s="21">
        <v>1.7626899999999999E-5</v>
      </c>
    </row>
    <row r="1023" spans="10:15" x14ac:dyDescent="0.2">
      <c r="J1023" s="20">
        <v>1510</v>
      </c>
      <c r="K1023" s="20">
        <v>278.33499999999998</v>
      </c>
      <c r="L1023" s="20">
        <v>84452.3</v>
      </c>
      <c r="M1023" s="20">
        <v>1.0570200000000001</v>
      </c>
      <c r="N1023" s="20">
        <v>334.44799999999998</v>
      </c>
      <c r="O1023" s="20">
        <v>1.7626500000000001E-5</v>
      </c>
    </row>
    <row r="1024" spans="10:15" x14ac:dyDescent="0.2">
      <c r="J1024" s="21">
        <v>1511</v>
      </c>
      <c r="K1024" s="21">
        <v>278.32799999999997</v>
      </c>
      <c r="L1024" s="21">
        <v>84441.9</v>
      </c>
      <c r="M1024" s="21">
        <v>1.05691</v>
      </c>
      <c r="N1024" s="21">
        <v>334.44400000000002</v>
      </c>
      <c r="O1024" s="21">
        <v>1.7626200000000001E-5</v>
      </c>
    </row>
    <row r="1025" spans="10:15" x14ac:dyDescent="0.2">
      <c r="J1025" s="20">
        <v>1512</v>
      </c>
      <c r="K1025" s="20">
        <v>278.322</v>
      </c>
      <c r="L1025" s="20">
        <v>84431.6</v>
      </c>
      <c r="M1025" s="20">
        <v>1.05681</v>
      </c>
      <c r="N1025" s="20">
        <v>334.44</v>
      </c>
      <c r="O1025" s="20">
        <v>1.76259E-5</v>
      </c>
    </row>
    <row r="1026" spans="10:15" x14ac:dyDescent="0.2">
      <c r="J1026" s="21">
        <v>1513</v>
      </c>
      <c r="K1026" s="21">
        <v>278.315</v>
      </c>
      <c r="L1026" s="21">
        <v>84421.2</v>
      </c>
      <c r="M1026" s="21">
        <v>1.0567</v>
      </c>
      <c r="N1026" s="21">
        <v>334.43700000000001</v>
      </c>
      <c r="O1026" s="21">
        <v>1.7625499999999999E-5</v>
      </c>
    </row>
    <row r="1027" spans="10:15" x14ac:dyDescent="0.2">
      <c r="J1027" s="20">
        <v>1514</v>
      </c>
      <c r="K1027" s="20">
        <v>278.30900000000003</v>
      </c>
      <c r="L1027" s="20">
        <v>84410.8</v>
      </c>
      <c r="M1027" s="20">
        <v>1.0566</v>
      </c>
      <c r="N1027" s="20">
        <v>334.43299999999999</v>
      </c>
      <c r="O1027" s="20">
        <v>1.7625199999999999E-5</v>
      </c>
    </row>
    <row r="1028" spans="10:15" x14ac:dyDescent="0.2">
      <c r="J1028" s="21">
        <v>1515</v>
      </c>
      <c r="K1028" s="21">
        <v>278.30200000000002</v>
      </c>
      <c r="L1028" s="21">
        <v>84400.5</v>
      </c>
      <c r="M1028" s="21">
        <v>1.0564899999999999</v>
      </c>
      <c r="N1028" s="21">
        <v>334.42899999999997</v>
      </c>
      <c r="O1028" s="21">
        <v>1.7624900000000001E-5</v>
      </c>
    </row>
    <row r="1029" spans="10:15" x14ac:dyDescent="0.2">
      <c r="J1029" s="20">
        <v>1516</v>
      </c>
      <c r="K1029" s="20">
        <v>278.29599999999999</v>
      </c>
      <c r="L1029" s="20">
        <v>84390.1</v>
      </c>
      <c r="M1029" s="20">
        <v>1.0563899999999999</v>
      </c>
      <c r="N1029" s="20">
        <v>334.42500000000001</v>
      </c>
      <c r="O1029" s="20">
        <v>1.7624600000000001E-5</v>
      </c>
    </row>
    <row r="1030" spans="10:15" x14ac:dyDescent="0.2">
      <c r="J1030" s="21">
        <v>1517</v>
      </c>
      <c r="K1030" s="21">
        <v>278.28899999999999</v>
      </c>
      <c r="L1030" s="21">
        <v>84379.8</v>
      </c>
      <c r="M1030" s="21">
        <v>1.0562800000000001</v>
      </c>
      <c r="N1030" s="21">
        <v>334.42099999999999</v>
      </c>
      <c r="O1030" s="21">
        <v>1.76242E-5</v>
      </c>
    </row>
    <row r="1031" spans="10:15" x14ac:dyDescent="0.2">
      <c r="J1031" s="20">
        <v>1518</v>
      </c>
      <c r="K1031" s="20">
        <v>278.28300000000002</v>
      </c>
      <c r="L1031" s="20">
        <v>84369.4</v>
      </c>
      <c r="M1031" s="20">
        <v>1.0561799999999999</v>
      </c>
      <c r="N1031" s="20">
        <v>334.41699999999997</v>
      </c>
      <c r="O1031" s="20">
        <v>1.7623899999999999E-5</v>
      </c>
    </row>
    <row r="1032" spans="10:15" x14ac:dyDescent="0.2">
      <c r="J1032" s="21">
        <v>1519</v>
      </c>
      <c r="K1032" s="21">
        <v>278.27600000000001</v>
      </c>
      <c r="L1032" s="21">
        <v>84359</v>
      </c>
      <c r="M1032" s="21">
        <v>1.0560700000000001</v>
      </c>
      <c r="N1032" s="21">
        <v>334.41300000000001</v>
      </c>
      <c r="O1032" s="21">
        <v>1.7623599999999998E-5</v>
      </c>
    </row>
    <row r="1033" spans="10:15" x14ac:dyDescent="0.2">
      <c r="J1033" s="20">
        <v>1520</v>
      </c>
      <c r="K1033" s="20">
        <v>278.27</v>
      </c>
      <c r="L1033" s="20">
        <v>84348.7</v>
      </c>
      <c r="M1033" s="20">
        <v>1.0559700000000001</v>
      </c>
      <c r="N1033" s="20">
        <v>334.40899999999999</v>
      </c>
      <c r="O1033" s="20">
        <v>1.7623200000000001E-5</v>
      </c>
    </row>
    <row r="1034" spans="10:15" x14ac:dyDescent="0.2">
      <c r="J1034" s="21">
        <v>1521</v>
      </c>
      <c r="K1034" s="21">
        <v>278.26299999999998</v>
      </c>
      <c r="L1034" s="21">
        <v>84338.3</v>
      </c>
      <c r="M1034" s="21">
        <v>1.05586</v>
      </c>
      <c r="N1034" s="21">
        <v>334.40499999999997</v>
      </c>
      <c r="O1034" s="21">
        <v>1.76229E-5</v>
      </c>
    </row>
    <row r="1035" spans="10:15" x14ac:dyDescent="0.2">
      <c r="J1035" s="20">
        <v>1522</v>
      </c>
      <c r="K1035" s="20">
        <v>278.25700000000001</v>
      </c>
      <c r="L1035" s="20">
        <v>84328</v>
      </c>
      <c r="M1035" s="20">
        <v>1.05576</v>
      </c>
      <c r="N1035" s="20">
        <v>334.40100000000001</v>
      </c>
      <c r="O1035" s="20">
        <v>1.76226E-5</v>
      </c>
    </row>
    <row r="1036" spans="10:15" x14ac:dyDescent="0.2">
      <c r="J1036" s="21">
        <v>1523</v>
      </c>
      <c r="K1036" s="21">
        <v>278.25</v>
      </c>
      <c r="L1036" s="21">
        <v>84317.6</v>
      </c>
      <c r="M1036" s="21">
        <v>1.05565</v>
      </c>
      <c r="N1036" s="21">
        <v>334.39800000000002</v>
      </c>
      <c r="O1036" s="21">
        <v>1.7622199999999999E-5</v>
      </c>
    </row>
    <row r="1037" spans="10:15" x14ac:dyDescent="0.2">
      <c r="J1037" s="20">
        <v>1524</v>
      </c>
      <c r="K1037" s="20">
        <v>278.24400000000003</v>
      </c>
      <c r="L1037" s="20">
        <v>84307.3</v>
      </c>
      <c r="M1037" s="20">
        <v>1.05555</v>
      </c>
      <c r="N1037" s="20">
        <v>334.39400000000001</v>
      </c>
      <c r="O1037" s="20">
        <v>1.7621900000000001E-5</v>
      </c>
    </row>
    <row r="1038" spans="10:15" x14ac:dyDescent="0.2">
      <c r="J1038" s="21">
        <v>1525</v>
      </c>
      <c r="K1038" s="21">
        <v>278.23700000000002</v>
      </c>
      <c r="L1038" s="21">
        <v>84296.9</v>
      </c>
      <c r="M1038" s="21">
        <v>1.0554399999999999</v>
      </c>
      <c r="N1038" s="21">
        <v>334.39</v>
      </c>
      <c r="O1038" s="21">
        <v>1.7621600000000001E-5</v>
      </c>
    </row>
    <row r="1039" spans="10:15" x14ac:dyDescent="0.2">
      <c r="J1039" s="20">
        <v>1526</v>
      </c>
      <c r="K1039" s="20">
        <v>278.23099999999999</v>
      </c>
      <c r="L1039" s="20">
        <v>84286.6</v>
      </c>
      <c r="M1039" s="20">
        <v>1.0553399999999999</v>
      </c>
      <c r="N1039" s="20">
        <v>334.38600000000002</v>
      </c>
      <c r="O1039" s="20">
        <v>1.76213E-5</v>
      </c>
    </row>
    <row r="1040" spans="10:15" x14ac:dyDescent="0.2">
      <c r="J1040" s="21">
        <v>1527</v>
      </c>
      <c r="K1040" s="21">
        <v>278.22399999999999</v>
      </c>
      <c r="L1040" s="21">
        <v>84276.2</v>
      </c>
      <c r="M1040" s="21">
        <v>1.0552299999999999</v>
      </c>
      <c r="N1040" s="21">
        <v>334.38200000000001</v>
      </c>
      <c r="O1040" s="21">
        <v>1.7620899999999999E-5</v>
      </c>
    </row>
    <row r="1041" spans="10:15" x14ac:dyDescent="0.2">
      <c r="J1041" s="20">
        <v>1528</v>
      </c>
      <c r="K1041" s="20">
        <v>278.21800000000002</v>
      </c>
      <c r="L1041" s="20">
        <v>84265.9</v>
      </c>
      <c r="M1041" s="20">
        <v>1.0551299999999999</v>
      </c>
      <c r="N1041" s="20">
        <v>334.37799999999999</v>
      </c>
      <c r="O1041" s="20">
        <v>1.7620599999999999E-5</v>
      </c>
    </row>
    <row r="1042" spans="10:15" x14ac:dyDescent="0.2">
      <c r="J1042" s="21">
        <v>1529</v>
      </c>
      <c r="K1042" s="21">
        <v>278.21199999999999</v>
      </c>
      <c r="L1042" s="21">
        <v>84255.5</v>
      </c>
      <c r="M1042" s="21">
        <v>1.0550200000000001</v>
      </c>
      <c r="N1042" s="21">
        <v>334.37400000000002</v>
      </c>
      <c r="O1042" s="21">
        <v>1.7620300000000001E-5</v>
      </c>
    </row>
    <row r="1043" spans="10:15" x14ac:dyDescent="0.2">
      <c r="J1043" s="20">
        <v>1530</v>
      </c>
      <c r="K1043" s="20">
        <v>278.20499999999998</v>
      </c>
      <c r="L1043" s="20">
        <v>84245.2</v>
      </c>
      <c r="M1043" s="20">
        <v>1.0549200000000001</v>
      </c>
      <c r="N1043" s="20">
        <v>334.37</v>
      </c>
      <c r="O1043" s="20">
        <v>1.76199E-5</v>
      </c>
    </row>
    <row r="1044" spans="10:15" x14ac:dyDescent="0.2">
      <c r="J1044" s="21">
        <v>1531</v>
      </c>
      <c r="K1044" s="21">
        <v>278.19799999999998</v>
      </c>
      <c r="L1044" s="21">
        <v>84234.8</v>
      </c>
      <c r="M1044" s="21">
        <v>1.05481</v>
      </c>
      <c r="N1044" s="21">
        <v>334.36599999999999</v>
      </c>
      <c r="O1044" s="21">
        <v>1.76196E-5</v>
      </c>
    </row>
    <row r="1045" spans="10:15" x14ac:dyDescent="0.2">
      <c r="J1045" s="20">
        <v>1532</v>
      </c>
      <c r="K1045" s="20">
        <v>278.19200000000001</v>
      </c>
      <c r="L1045" s="20">
        <v>84224.5</v>
      </c>
      <c r="M1045" s="20">
        <v>1.05471</v>
      </c>
      <c r="N1045" s="20">
        <v>334.36200000000002</v>
      </c>
      <c r="O1045" s="20">
        <v>1.7619299999999999E-5</v>
      </c>
    </row>
    <row r="1046" spans="10:15" x14ac:dyDescent="0.2">
      <c r="J1046" s="21">
        <v>1533</v>
      </c>
      <c r="K1046" s="21">
        <v>278.185</v>
      </c>
      <c r="L1046" s="21">
        <v>84214.2</v>
      </c>
      <c r="M1046" s="21">
        <v>1.0546</v>
      </c>
      <c r="N1046" s="21">
        <v>334.358</v>
      </c>
      <c r="O1046" s="21">
        <v>1.7618900000000002E-5</v>
      </c>
    </row>
    <row r="1047" spans="10:15" x14ac:dyDescent="0.2">
      <c r="J1047" s="20">
        <v>1534</v>
      </c>
      <c r="K1047" s="20">
        <v>278.17899999999997</v>
      </c>
      <c r="L1047" s="20">
        <v>84203.8</v>
      </c>
      <c r="M1047" s="20">
        <v>1.0545</v>
      </c>
      <c r="N1047" s="20">
        <v>334.35500000000002</v>
      </c>
      <c r="O1047" s="20">
        <v>1.7618600000000001E-5</v>
      </c>
    </row>
    <row r="1048" spans="10:15" x14ac:dyDescent="0.2">
      <c r="J1048" s="21">
        <v>1535</v>
      </c>
      <c r="K1048" s="21">
        <v>278.17200000000003</v>
      </c>
      <c r="L1048" s="21">
        <v>84193.5</v>
      </c>
      <c r="M1048" s="21">
        <v>1.0543899999999999</v>
      </c>
      <c r="N1048" s="21">
        <v>334.351</v>
      </c>
      <c r="O1048" s="21">
        <v>1.76183E-5</v>
      </c>
    </row>
    <row r="1049" spans="10:15" x14ac:dyDescent="0.2">
      <c r="J1049" s="20">
        <v>1536</v>
      </c>
      <c r="K1049" s="20">
        <v>278.166</v>
      </c>
      <c r="L1049" s="20">
        <v>84183.1</v>
      </c>
      <c r="M1049" s="20">
        <v>1.0542899999999999</v>
      </c>
      <c r="N1049" s="20">
        <v>334.34699999999998</v>
      </c>
      <c r="O1049" s="20">
        <v>1.7618E-5</v>
      </c>
    </row>
    <row r="1050" spans="10:15" x14ac:dyDescent="0.2">
      <c r="J1050" s="21">
        <v>1537</v>
      </c>
      <c r="K1050" s="21">
        <v>278.15899999999999</v>
      </c>
      <c r="L1050" s="21">
        <v>84172.800000000003</v>
      </c>
      <c r="M1050" s="21">
        <v>1.0541799999999999</v>
      </c>
      <c r="N1050" s="21">
        <v>334.34300000000002</v>
      </c>
      <c r="O1050" s="21">
        <v>1.7617599999999999E-5</v>
      </c>
    </row>
    <row r="1051" spans="10:15" x14ac:dyDescent="0.2">
      <c r="J1051" s="20">
        <v>1538</v>
      </c>
      <c r="K1051" s="20">
        <v>278.15300000000002</v>
      </c>
      <c r="L1051" s="20">
        <v>84162.5</v>
      </c>
      <c r="M1051" s="20">
        <v>1.0540799999999999</v>
      </c>
      <c r="N1051" s="20">
        <v>334.339</v>
      </c>
      <c r="O1051" s="20">
        <v>1.7617300000000002E-5</v>
      </c>
    </row>
    <row r="1052" spans="10:15" x14ac:dyDescent="0.2">
      <c r="J1052" s="21">
        <v>1539</v>
      </c>
      <c r="K1052" s="21">
        <v>278.14699999999999</v>
      </c>
      <c r="L1052" s="21">
        <v>84152.1</v>
      </c>
      <c r="M1052" s="21">
        <v>1.0539700000000001</v>
      </c>
      <c r="N1052" s="21">
        <v>334.33499999999998</v>
      </c>
      <c r="O1052" s="21">
        <v>1.7617000000000001E-5</v>
      </c>
    </row>
    <row r="1053" spans="10:15" x14ac:dyDescent="0.2">
      <c r="J1053" s="20">
        <v>1540</v>
      </c>
      <c r="K1053" s="20">
        <v>278.14</v>
      </c>
      <c r="L1053" s="20">
        <v>84141.8</v>
      </c>
      <c r="M1053" s="20">
        <v>1.0538700000000001</v>
      </c>
      <c r="N1053" s="20">
        <v>334.33100000000002</v>
      </c>
      <c r="O1053" s="20">
        <v>1.76166E-5</v>
      </c>
    </row>
    <row r="1054" spans="10:15" x14ac:dyDescent="0.2">
      <c r="J1054" s="21">
        <v>1541</v>
      </c>
      <c r="K1054" s="21">
        <v>278.13299999999998</v>
      </c>
      <c r="L1054" s="21">
        <v>84131.5</v>
      </c>
      <c r="M1054" s="21">
        <v>1.05376</v>
      </c>
      <c r="N1054" s="21">
        <v>334.327</v>
      </c>
      <c r="O1054" s="21">
        <v>1.7616299999999999E-5</v>
      </c>
    </row>
    <row r="1055" spans="10:15" x14ac:dyDescent="0.2">
      <c r="J1055" s="20">
        <v>1542</v>
      </c>
      <c r="K1055" s="20">
        <v>278.12700000000001</v>
      </c>
      <c r="L1055" s="20">
        <v>84121.1</v>
      </c>
      <c r="M1055" s="20">
        <v>1.05366</v>
      </c>
      <c r="N1055" s="20">
        <v>334.32299999999998</v>
      </c>
      <c r="O1055" s="20">
        <v>1.7615999999999999E-5</v>
      </c>
    </row>
    <row r="1056" spans="10:15" x14ac:dyDescent="0.2">
      <c r="J1056" s="21">
        <v>1543</v>
      </c>
      <c r="K1056" s="21">
        <v>278.12</v>
      </c>
      <c r="L1056" s="21">
        <v>84110.8</v>
      </c>
      <c r="M1056" s="21">
        <v>1.05355</v>
      </c>
      <c r="N1056" s="21">
        <v>334.31900000000002</v>
      </c>
      <c r="O1056" s="21">
        <v>1.7615600000000001E-5</v>
      </c>
    </row>
    <row r="1057" spans="10:15" x14ac:dyDescent="0.2">
      <c r="J1057" s="20">
        <v>1544</v>
      </c>
      <c r="K1057" s="20">
        <v>278.11399999999998</v>
      </c>
      <c r="L1057" s="20">
        <v>84100.5</v>
      </c>
      <c r="M1057" s="20">
        <v>1.05345</v>
      </c>
      <c r="N1057" s="20">
        <v>334.315</v>
      </c>
      <c r="O1057" s="20">
        <v>1.7615300000000001E-5</v>
      </c>
    </row>
    <row r="1058" spans="10:15" x14ac:dyDescent="0.2">
      <c r="J1058" s="21">
        <v>1545</v>
      </c>
      <c r="K1058" s="21">
        <v>278.10700000000003</v>
      </c>
      <c r="L1058" s="21">
        <v>84090.1</v>
      </c>
      <c r="M1058" s="21">
        <v>1.0533399999999999</v>
      </c>
      <c r="N1058" s="21">
        <v>334.31200000000001</v>
      </c>
      <c r="O1058" s="21">
        <v>1.7615E-5</v>
      </c>
    </row>
    <row r="1059" spans="10:15" x14ac:dyDescent="0.2">
      <c r="J1059" s="20">
        <v>1546</v>
      </c>
      <c r="K1059" s="20">
        <v>278.101</v>
      </c>
      <c r="L1059" s="20">
        <v>84079.8</v>
      </c>
      <c r="M1059" s="20">
        <v>1.05324</v>
      </c>
      <c r="N1059" s="20">
        <v>334.30799999999999</v>
      </c>
      <c r="O1059" s="20">
        <v>1.7614699999999999E-5</v>
      </c>
    </row>
    <row r="1060" spans="10:15" x14ac:dyDescent="0.2">
      <c r="J1060" s="21">
        <v>1547</v>
      </c>
      <c r="K1060" s="21">
        <v>278.09399999999999</v>
      </c>
      <c r="L1060" s="21">
        <v>84069.5</v>
      </c>
      <c r="M1060" s="21">
        <v>1.0531299999999999</v>
      </c>
      <c r="N1060" s="21">
        <v>334.30399999999997</v>
      </c>
      <c r="O1060" s="21">
        <v>1.7614299999999998E-5</v>
      </c>
    </row>
    <row r="1061" spans="10:15" x14ac:dyDescent="0.2">
      <c r="J1061" s="20">
        <v>1548</v>
      </c>
      <c r="K1061" s="20">
        <v>278.08800000000002</v>
      </c>
      <c r="L1061" s="20">
        <v>84059.1</v>
      </c>
      <c r="M1061" s="20">
        <v>1.0530299999999999</v>
      </c>
      <c r="N1061" s="20">
        <v>334.3</v>
      </c>
      <c r="O1061" s="20">
        <v>1.7614000000000001E-5</v>
      </c>
    </row>
    <row r="1062" spans="10:15" x14ac:dyDescent="0.2">
      <c r="J1062" s="21">
        <v>1549</v>
      </c>
      <c r="K1062" s="21">
        <v>278.08199999999999</v>
      </c>
      <c r="L1062" s="21">
        <v>84048.8</v>
      </c>
      <c r="M1062" s="21">
        <v>1.0529299999999999</v>
      </c>
      <c r="N1062" s="21">
        <v>334.29599999999999</v>
      </c>
      <c r="O1062" s="21">
        <v>1.76137E-5</v>
      </c>
    </row>
    <row r="1063" spans="10:15" x14ac:dyDescent="0.2">
      <c r="J1063" s="20">
        <v>1550</v>
      </c>
      <c r="K1063" s="20">
        <v>278.07499999999999</v>
      </c>
      <c r="L1063" s="20">
        <v>84038.5</v>
      </c>
      <c r="M1063" s="20">
        <v>1.0528200000000001</v>
      </c>
      <c r="N1063" s="20">
        <v>334.29199999999997</v>
      </c>
      <c r="O1063" s="20">
        <v>1.76133E-5</v>
      </c>
    </row>
    <row r="1064" spans="10:15" x14ac:dyDescent="0.2">
      <c r="J1064" s="21">
        <v>1551</v>
      </c>
      <c r="K1064" s="21">
        <v>278.06799999999998</v>
      </c>
      <c r="L1064" s="21">
        <v>84028.2</v>
      </c>
      <c r="M1064" s="21">
        <v>1.0527200000000001</v>
      </c>
      <c r="N1064" s="21">
        <v>334.28800000000001</v>
      </c>
      <c r="O1064" s="21">
        <v>1.7612999999999999E-5</v>
      </c>
    </row>
    <row r="1065" spans="10:15" x14ac:dyDescent="0.2">
      <c r="J1065" s="20">
        <v>1552</v>
      </c>
      <c r="K1065" s="20">
        <v>278.06200000000001</v>
      </c>
      <c r="L1065" s="20">
        <v>84017.8</v>
      </c>
      <c r="M1065" s="20">
        <v>1.05261</v>
      </c>
      <c r="N1065" s="20">
        <v>334.28399999999999</v>
      </c>
      <c r="O1065" s="20">
        <v>1.7612700000000002E-5</v>
      </c>
    </row>
    <row r="1066" spans="10:15" x14ac:dyDescent="0.2">
      <c r="J1066" s="21">
        <v>1553</v>
      </c>
      <c r="K1066" s="21">
        <v>278.05500000000001</v>
      </c>
      <c r="L1066" s="21">
        <v>84007.5</v>
      </c>
      <c r="M1066" s="21">
        <v>1.0525100000000001</v>
      </c>
      <c r="N1066" s="21">
        <v>334.28</v>
      </c>
      <c r="O1066" s="21">
        <v>1.7612300000000001E-5</v>
      </c>
    </row>
    <row r="1067" spans="10:15" x14ac:dyDescent="0.2">
      <c r="J1067" s="20">
        <v>1554</v>
      </c>
      <c r="K1067" s="20">
        <v>278.04899999999998</v>
      </c>
      <c r="L1067" s="20">
        <v>83997.2</v>
      </c>
      <c r="M1067" s="20">
        <v>1.0524</v>
      </c>
      <c r="N1067" s="20">
        <v>334.27600000000001</v>
      </c>
      <c r="O1067" s="20">
        <v>1.7612E-5</v>
      </c>
    </row>
    <row r="1068" spans="10:15" x14ac:dyDescent="0.2">
      <c r="J1068" s="21">
        <v>1555</v>
      </c>
      <c r="K1068" s="21">
        <v>278.04199999999997</v>
      </c>
      <c r="L1068" s="21">
        <v>83986.9</v>
      </c>
      <c r="M1068" s="21">
        <v>1.0523</v>
      </c>
      <c r="N1068" s="21">
        <v>334.27300000000002</v>
      </c>
      <c r="O1068" s="21">
        <v>1.7611699999999999E-5</v>
      </c>
    </row>
    <row r="1069" spans="10:15" x14ac:dyDescent="0.2">
      <c r="J1069" s="20">
        <v>1556</v>
      </c>
      <c r="K1069" s="20">
        <v>278.036</v>
      </c>
      <c r="L1069" s="20">
        <v>83976.6</v>
      </c>
      <c r="M1069" s="20">
        <v>1.05219</v>
      </c>
      <c r="N1069" s="20">
        <v>334.26900000000001</v>
      </c>
      <c r="O1069" s="20">
        <v>1.7611399999999999E-5</v>
      </c>
    </row>
    <row r="1070" spans="10:15" x14ac:dyDescent="0.2">
      <c r="J1070" s="21">
        <v>1557</v>
      </c>
      <c r="K1070" s="21">
        <v>278.029</v>
      </c>
      <c r="L1070" s="21">
        <v>83966.2</v>
      </c>
      <c r="M1070" s="21">
        <v>1.05209</v>
      </c>
      <c r="N1070" s="21">
        <v>334.26499999999999</v>
      </c>
      <c r="O1070" s="21">
        <v>1.7611000000000001E-5</v>
      </c>
    </row>
    <row r="1071" spans="10:15" x14ac:dyDescent="0.2">
      <c r="J1071" s="20">
        <v>1558</v>
      </c>
      <c r="K1071" s="20">
        <v>278.02300000000002</v>
      </c>
      <c r="L1071" s="20">
        <v>83955.9</v>
      </c>
      <c r="M1071" s="20">
        <v>1.0519799999999999</v>
      </c>
      <c r="N1071" s="20">
        <v>334.26100000000002</v>
      </c>
      <c r="O1071" s="20">
        <v>1.7610700000000001E-5</v>
      </c>
    </row>
    <row r="1072" spans="10:15" x14ac:dyDescent="0.2">
      <c r="J1072" s="21">
        <v>1559</v>
      </c>
      <c r="K1072" s="21">
        <v>278.01600000000002</v>
      </c>
      <c r="L1072" s="21">
        <v>83945.600000000006</v>
      </c>
      <c r="M1072" s="21">
        <v>1.0518799999999999</v>
      </c>
      <c r="N1072" s="21">
        <v>334.25700000000001</v>
      </c>
      <c r="O1072" s="21">
        <v>1.76104E-5</v>
      </c>
    </row>
    <row r="1073" spans="10:15" x14ac:dyDescent="0.2">
      <c r="J1073" s="20">
        <v>1560</v>
      </c>
      <c r="K1073" s="20">
        <v>278.01</v>
      </c>
      <c r="L1073" s="20">
        <v>83935.3</v>
      </c>
      <c r="M1073" s="20">
        <v>1.0517700000000001</v>
      </c>
      <c r="N1073" s="20">
        <v>334.25299999999999</v>
      </c>
      <c r="O1073" s="20">
        <v>1.7609999999999999E-5</v>
      </c>
    </row>
    <row r="1074" spans="10:15" x14ac:dyDescent="0.2">
      <c r="J1074" s="21">
        <v>1561</v>
      </c>
      <c r="K1074" s="21">
        <v>278.00299999999999</v>
      </c>
      <c r="L1074" s="21">
        <v>83925</v>
      </c>
      <c r="M1074" s="21">
        <v>1.0516700000000001</v>
      </c>
      <c r="N1074" s="21">
        <v>334.24900000000002</v>
      </c>
      <c r="O1074" s="21">
        <v>1.7609699999999998E-5</v>
      </c>
    </row>
    <row r="1075" spans="10:15" x14ac:dyDescent="0.2">
      <c r="J1075" s="20">
        <v>1562</v>
      </c>
      <c r="K1075" s="20">
        <v>277.99700000000001</v>
      </c>
      <c r="L1075" s="20">
        <v>83914.7</v>
      </c>
      <c r="M1075" s="20">
        <v>1.0515600000000001</v>
      </c>
      <c r="N1075" s="20">
        <v>334.245</v>
      </c>
      <c r="O1075" s="20">
        <v>1.7609400000000001E-5</v>
      </c>
    </row>
    <row r="1076" spans="10:15" x14ac:dyDescent="0.2">
      <c r="J1076" s="21">
        <v>1563</v>
      </c>
      <c r="K1076" s="21">
        <v>277.99</v>
      </c>
      <c r="L1076" s="21">
        <v>83904.4</v>
      </c>
      <c r="M1076" s="21">
        <v>1.0514600000000001</v>
      </c>
      <c r="N1076" s="21">
        <v>334.24099999999999</v>
      </c>
      <c r="O1076" s="21">
        <v>1.7609E-5</v>
      </c>
    </row>
    <row r="1077" spans="10:15" x14ac:dyDescent="0.2">
      <c r="J1077" s="20">
        <v>1564</v>
      </c>
      <c r="K1077" s="20">
        <v>277.98399999999998</v>
      </c>
      <c r="L1077" s="20">
        <v>83894</v>
      </c>
      <c r="M1077" s="20">
        <v>1.0513600000000001</v>
      </c>
      <c r="N1077" s="20">
        <v>334.23700000000002</v>
      </c>
      <c r="O1077" s="20">
        <v>1.76087E-5</v>
      </c>
    </row>
    <row r="1078" spans="10:15" x14ac:dyDescent="0.2">
      <c r="J1078" s="21">
        <v>1565</v>
      </c>
      <c r="K1078" s="21">
        <v>277.97699999999998</v>
      </c>
      <c r="L1078" s="21">
        <v>83883.7</v>
      </c>
      <c r="M1078" s="21">
        <v>1.05125</v>
      </c>
      <c r="N1078" s="21">
        <v>334.233</v>
      </c>
      <c r="O1078" s="21">
        <v>1.7608399999999999E-5</v>
      </c>
    </row>
    <row r="1079" spans="10:15" x14ac:dyDescent="0.2">
      <c r="J1079" s="20">
        <v>1566</v>
      </c>
      <c r="K1079" s="20">
        <v>277.971</v>
      </c>
      <c r="L1079" s="20">
        <v>83873.399999999994</v>
      </c>
      <c r="M1079" s="20">
        <v>1.05115</v>
      </c>
      <c r="N1079" s="20">
        <v>334.23</v>
      </c>
      <c r="O1079" s="20">
        <v>1.7608099999999998E-5</v>
      </c>
    </row>
    <row r="1080" spans="10:15" x14ac:dyDescent="0.2">
      <c r="J1080" s="21">
        <v>1567</v>
      </c>
      <c r="K1080" s="21">
        <v>277.964</v>
      </c>
      <c r="L1080" s="21">
        <v>83863.100000000006</v>
      </c>
      <c r="M1080" s="21">
        <v>1.05104</v>
      </c>
      <c r="N1080" s="21">
        <v>334.226</v>
      </c>
      <c r="O1080" s="21">
        <v>1.7607700000000001E-5</v>
      </c>
    </row>
    <row r="1081" spans="10:15" x14ac:dyDescent="0.2">
      <c r="J1081" s="20">
        <v>1568</v>
      </c>
      <c r="K1081" s="20">
        <v>277.95800000000003</v>
      </c>
      <c r="L1081" s="20">
        <v>83852.800000000003</v>
      </c>
      <c r="M1081" s="20">
        <v>1.05094</v>
      </c>
      <c r="N1081" s="20">
        <v>334.22199999999998</v>
      </c>
      <c r="O1081" s="20">
        <v>1.76074E-5</v>
      </c>
    </row>
    <row r="1082" spans="10:15" x14ac:dyDescent="0.2">
      <c r="J1082" s="21">
        <v>1569</v>
      </c>
      <c r="K1082" s="21">
        <v>277.95100000000002</v>
      </c>
      <c r="L1082" s="21">
        <v>83842.5</v>
      </c>
      <c r="M1082" s="21">
        <v>1.0508299999999999</v>
      </c>
      <c r="N1082" s="21">
        <v>334.21800000000002</v>
      </c>
      <c r="O1082" s="21">
        <v>1.76071E-5</v>
      </c>
    </row>
    <row r="1083" spans="10:15" x14ac:dyDescent="0.2">
      <c r="J1083" s="20">
        <v>1570</v>
      </c>
      <c r="K1083" s="20">
        <v>277.94499999999999</v>
      </c>
      <c r="L1083" s="20">
        <v>83832.2</v>
      </c>
      <c r="M1083" s="20">
        <v>1.0507299999999999</v>
      </c>
      <c r="N1083" s="20">
        <v>334.214</v>
      </c>
      <c r="O1083" s="20">
        <v>1.7606699999999999E-5</v>
      </c>
    </row>
    <row r="1084" spans="10:15" x14ac:dyDescent="0.2">
      <c r="J1084" s="21">
        <v>1571</v>
      </c>
      <c r="K1084" s="21">
        <v>277.93799999999999</v>
      </c>
      <c r="L1084" s="21">
        <v>83821.899999999994</v>
      </c>
      <c r="M1084" s="21">
        <v>1.0506200000000001</v>
      </c>
      <c r="N1084" s="21">
        <v>334.21</v>
      </c>
      <c r="O1084" s="21">
        <v>1.7606400000000001E-5</v>
      </c>
    </row>
    <row r="1085" spans="10:15" x14ac:dyDescent="0.2">
      <c r="J1085" s="20">
        <v>1572</v>
      </c>
      <c r="K1085" s="20">
        <v>277.93200000000002</v>
      </c>
      <c r="L1085" s="20">
        <v>83811.600000000006</v>
      </c>
      <c r="M1085" s="20">
        <v>1.0505199999999999</v>
      </c>
      <c r="N1085" s="20">
        <v>334.20600000000002</v>
      </c>
      <c r="O1085" s="20">
        <v>1.7606100000000001E-5</v>
      </c>
    </row>
    <row r="1086" spans="10:15" x14ac:dyDescent="0.2">
      <c r="J1086" s="21">
        <v>1573</v>
      </c>
      <c r="K1086" s="21">
        <v>277.92500000000001</v>
      </c>
      <c r="L1086" s="21">
        <v>83801.3</v>
      </c>
      <c r="M1086" s="21">
        <v>1.0504100000000001</v>
      </c>
      <c r="N1086" s="21">
        <v>334.202</v>
      </c>
      <c r="O1086" s="21">
        <v>1.76057E-5</v>
      </c>
    </row>
    <row r="1087" spans="10:15" x14ac:dyDescent="0.2">
      <c r="J1087" s="20">
        <v>1574</v>
      </c>
      <c r="K1087" s="20">
        <v>277.91899999999998</v>
      </c>
      <c r="L1087" s="20">
        <v>83791</v>
      </c>
      <c r="M1087" s="20">
        <v>1.0503100000000001</v>
      </c>
      <c r="N1087" s="20">
        <v>334.19799999999998</v>
      </c>
      <c r="O1087" s="20">
        <v>1.7605399999999999E-5</v>
      </c>
    </row>
    <row r="1088" spans="10:15" x14ac:dyDescent="0.2">
      <c r="J1088" s="21">
        <v>1575</v>
      </c>
      <c r="K1088" s="21">
        <v>277.91199999999998</v>
      </c>
      <c r="L1088" s="21">
        <v>83780.7</v>
      </c>
      <c r="M1088" s="21">
        <v>1.0502</v>
      </c>
      <c r="N1088" s="21">
        <v>334.19400000000002</v>
      </c>
      <c r="O1088" s="21">
        <v>1.7605099999999999E-5</v>
      </c>
    </row>
    <row r="1089" spans="10:15" x14ac:dyDescent="0.2">
      <c r="J1089" s="20">
        <v>1576</v>
      </c>
      <c r="K1089" s="20">
        <v>277.90600000000001</v>
      </c>
      <c r="L1089" s="20">
        <v>83770.399999999994</v>
      </c>
      <c r="M1089" s="20">
        <v>1.0501</v>
      </c>
      <c r="N1089" s="20">
        <v>334.19</v>
      </c>
      <c r="O1089" s="20">
        <v>1.7604800000000001E-5</v>
      </c>
    </row>
    <row r="1090" spans="10:15" x14ac:dyDescent="0.2">
      <c r="J1090" s="21">
        <v>1577</v>
      </c>
      <c r="K1090" s="21">
        <v>277.899</v>
      </c>
      <c r="L1090" s="21">
        <v>83760.100000000006</v>
      </c>
      <c r="M1090" s="21">
        <v>1.05</v>
      </c>
      <c r="N1090" s="21">
        <v>334.18700000000001</v>
      </c>
      <c r="O1090" s="21">
        <v>1.76044E-5</v>
      </c>
    </row>
    <row r="1091" spans="10:15" x14ac:dyDescent="0.2">
      <c r="J1091" s="20">
        <v>1578</v>
      </c>
      <c r="K1091" s="20">
        <v>277.89299999999997</v>
      </c>
      <c r="L1091" s="20">
        <v>83749.8</v>
      </c>
      <c r="M1091" s="20">
        <v>1.04989</v>
      </c>
      <c r="N1091" s="20">
        <v>334.18299999999999</v>
      </c>
      <c r="O1091" s="20">
        <v>1.76041E-5</v>
      </c>
    </row>
    <row r="1092" spans="10:15" x14ac:dyDescent="0.2">
      <c r="J1092" s="21">
        <v>1579</v>
      </c>
      <c r="K1092" s="21">
        <v>277.88600000000002</v>
      </c>
      <c r="L1092" s="21">
        <v>83739.5</v>
      </c>
      <c r="M1092" s="21">
        <v>1.04979</v>
      </c>
      <c r="N1092" s="21">
        <v>334.17899999999997</v>
      </c>
      <c r="O1092" s="21">
        <v>1.7603799999999999E-5</v>
      </c>
    </row>
    <row r="1093" spans="10:15" x14ac:dyDescent="0.2">
      <c r="J1093" s="20">
        <v>1580</v>
      </c>
      <c r="K1093" s="20">
        <v>277.88</v>
      </c>
      <c r="L1093" s="20">
        <v>83729.2</v>
      </c>
      <c r="M1093" s="20">
        <v>1.0496799999999999</v>
      </c>
      <c r="N1093" s="20">
        <v>334.17500000000001</v>
      </c>
      <c r="O1093" s="20">
        <v>1.7603400000000002E-5</v>
      </c>
    </row>
    <row r="1094" spans="10:15" x14ac:dyDescent="0.2">
      <c r="J1094" s="21">
        <v>1581</v>
      </c>
      <c r="K1094" s="21">
        <v>277.87299999999999</v>
      </c>
      <c r="L1094" s="21">
        <v>83718.899999999994</v>
      </c>
      <c r="M1094" s="21">
        <v>1.04958</v>
      </c>
      <c r="N1094" s="21">
        <v>334.17099999999999</v>
      </c>
      <c r="O1094" s="21">
        <v>1.7603100000000001E-5</v>
      </c>
    </row>
    <row r="1095" spans="10:15" x14ac:dyDescent="0.2">
      <c r="J1095" s="20">
        <v>1582</v>
      </c>
      <c r="K1095" s="20">
        <v>277.86700000000002</v>
      </c>
      <c r="L1095" s="20">
        <v>83708.600000000006</v>
      </c>
      <c r="M1095" s="20">
        <v>1.0494699999999999</v>
      </c>
      <c r="N1095" s="20">
        <v>334.16699999999997</v>
      </c>
      <c r="O1095" s="20">
        <v>1.76028E-5</v>
      </c>
    </row>
    <row r="1096" spans="10:15" x14ac:dyDescent="0.2">
      <c r="J1096" s="21">
        <v>1583</v>
      </c>
      <c r="K1096" s="21">
        <v>277.86099999999999</v>
      </c>
      <c r="L1096" s="21">
        <v>83698.3</v>
      </c>
      <c r="M1096" s="21">
        <v>1.0493699999999999</v>
      </c>
      <c r="N1096" s="21">
        <v>334.16300000000001</v>
      </c>
      <c r="O1096" s="21">
        <v>1.7602399999999999E-5</v>
      </c>
    </row>
    <row r="1097" spans="10:15" x14ac:dyDescent="0.2">
      <c r="J1097" s="20">
        <v>1584</v>
      </c>
      <c r="K1097" s="20">
        <v>277.85399999999998</v>
      </c>
      <c r="L1097" s="20">
        <v>83688</v>
      </c>
      <c r="M1097" s="20">
        <v>1.0492600000000001</v>
      </c>
      <c r="N1097" s="20">
        <v>334.15899999999999</v>
      </c>
      <c r="O1097" s="20">
        <v>1.7602099999999999E-5</v>
      </c>
    </row>
    <row r="1098" spans="10:15" x14ac:dyDescent="0.2">
      <c r="J1098" s="21">
        <v>1585</v>
      </c>
      <c r="K1098" s="21">
        <v>277.84699999999998</v>
      </c>
      <c r="L1098" s="21">
        <v>83677.8</v>
      </c>
      <c r="M1098" s="21">
        <v>1.0491600000000001</v>
      </c>
      <c r="N1098" s="21">
        <v>334.15499999999997</v>
      </c>
      <c r="O1098" s="21">
        <v>1.7601800000000001E-5</v>
      </c>
    </row>
    <row r="1099" spans="10:15" x14ac:dyDescent="0.2">
      <c r="J1099" s="20">
        <v>1586</v>
      </c>
      <c r="K1099" s="20">
        <v>277.84100000000001</v>
      </c>
      <c r="L1099" s="20">
        <v>83667.5</v>
      </c>
      <c r="M1099" s="20">
        <v>1.0490600000000001</v>
      </c>
      <c r="N1099" s="20">
        <v>334.15100000000001</v>
      </c>
      <c r="O1099" s="20">
        <v>1.7601500000000001E-5</v>
      </c>
    </row>
    <row r="1100" spans="10:15" x14ac:dyDescent="0.2">
      <c r="J1100" s="21">
        <v>1587</v>
      </c>
      <c r="K1100" s="21">
        <v>277.834</v>
      </c>
      <c r="L1100" s="21">
        <v>83657.2</v>
      </c>
      <c r="M1100" s="21">
        <v>1.04895</v>
      </c>
      <c r="N1100" s="21">
        <v>334.14699999999999</v>
      </c>
      <c r="O1100" s="21">
        <v>1.76011E-5</v>
      </c>
    </row>
    <row r="1101" spans="10:15" x14ac:dyDescent="0.2">
      <c r="J1101" s="20">
        <v>1588</v>
      </c>
      <c r="K1101" s="20">
        <v>277.82799999999997</v>
      </c>
      <c r="L1101" s="20">
        <v>83646.899999999994</v>
      </c>
      <c r="M1101" s="20">
        <v>1.0488500000000001</v>
      </c>
      <c r="N1101" s="20">
        <v>334.14400000000001</v>
      </c>
      <c r="O1101" s="20">
        <v>1.7600799999999999E-5</v>
      </c>
    </row>
    <row r="1102" spans="10:15" x14ac:dyDescent="0.2">
      <c r="J1102" s="21">
        <v>1589</v>
      </c>
      <c r="K1102" s="21">
        <v>277.82100000000003</v>
      </c>
      <c r="L1102" s="21">
        <v>83636.600000000006</v>
      </c>
      <c r="M1102" s="21">
        <v>1.04874</v>
      </c>
      <c r="N1102" s="21">
        <v>334.14</v>
      </c>
      <c r="O1102" s="21">
        <v>1.7600499999999999E-5</v>
      </c>
    </row>
    <row r="1103" spans="10:15" x14ac:dyDescent="0.2">
      <c r="J1103" s="20">
        <v>1590</v>
      </c>
      <c r="K1103" s="20">
        <v>277.815</v>
      </c>
      <c r="L1103" s="20">
        <v>83626.3</v>
      </c>
      <c r="M1103" s="20">
        <v>1.04864</v>
      </c>
      <c r="N1103" s="20">
        <v>334.13600000000002</v>
      </c>
      <c r="O1103" s="20">
        <v>1.7600100000000001E-5</v>
      </c>
    </row>
    <row r="1104" spans="10:15" x14ac:dyDescent="0.2">
      <c r="J1104" s="21">
        <v>1591</v>
      </c>
      <c r="K1104" s="21">
        <v>277.80799999999999</v>
      </c>
      <c r="L1104" s="21">
        <v>83616</v>
      </c>
      <c r="M1104" s="21">
        <v>1.04853</v>
      </c>
      <c r="N1104" s="21">
        <v>334.13200000000001</v>
      </c>
      <c r="O1104" s="21">
        <v>1.75998E-5</v>
      </c>
    </row>
    <row r="1105" spans="10:15" x14ac:dyDescent="0.2">
      <c r="J1105" s="20">
        <v>1592</v>
      </c>
      <c r="K1105" s="20">
        <v>277.80200000000002</v>
      </c>
      <c r="L1105" s="20">
        <v>83605.8</v>
      </c>
      <c r="M1105" s="20">
        <v>1.04843</v>
      </c>
      <c r="N1105" s="20">
        <v>334.12799999999999</v>
      </c>
      <c r="O1105" s="20">
        <v>1.75995E-5</v>
      </c>
    </row>
    <row r="1106" spans="10:15" x14ac:dyDescent="0.2">
      <c r="J1106" s="21">
        <v>1593</v>
      </c>
      <c r="K1106" s="21">
        <v>277.79599999999999</v>
      </c>
      <c r="L1106" s="21">
        <v>83595.5</v>
      </c>
      <c r="M1106" s="21">
        <v>1.0483199999999999</v>
      </c>
      <c r="N1106" s="21">
        <v>334.12400000000002</v>
      </c>
      <c r="O1106" s="21">
        <v>1.7599099999999999E-5</v>
      </c>
    </row>
    <row r="1107" spans="10:15" x14ac:dyDescent="0.2">
      <c r="J1107" s="20">
        <v>1594</v>
      </c>
      <c r="K1107" s="20">
        <v>277.78899999999999</v>
      </c>
      <c r="L1107" s="20">
        <v>83585.2</v>
      </c>
      <c r="M1107" s="20">
        <v>1.0482199999999999</v>
      </c>
      <c r="N1107" s="20">
        <v>334.12</v>
      </c>
      <c r="O1107" s="20">
        <v>1.7598800000000002E-5</v>
      </c>
    </row>
    <row r="1108" spans="10:15" x14ac:dyDescent="0.2">
      <c r="J1108" s="21">
        <v>1595</v>
      </c>
      <c r="K1108" s="21">
        <v>277.78199999999998</v>
      </c>
      <c r="L1108" s="21">
        <v>83574.899999999994</v>
      </c>
      <c r="M1108" s="21">
        <v>1.0481199999999999</v>
      </c>
      <c r="N1108" s="21">
        <v>334.11599999999999</v>
      </c>
      <c r="O1108" s="21">
        <v>1.7598500000000001E-5</v>
      </c>
    </row>
    <row r="1109" spans="10:15" x14ac:dyDescent="0.2">
      <c r="J1109" s="20">
        <v>1596</v>
      </c>
      <c r="K1109" s="20">
        <v>277.77600000000001</v>
      </c>
      <c r="L1109" s="20">
        <v>83564.600000000006</v>
      </c>
      <c r="M1109" s="20">
        <v>1.0480100000000001</v>
      </c>
      <c r="N1109" s="20">
        <v>334.11200000000002</v>
      </c>
      <c r="O1109" s="20">
        <v>1.75982E-5</v>
      </c>
    </row>
    <row r="1110" spans="10:15" x14ac:dyDescent="0.2">
      <c r="J1110" s="21">
        <v>1597</v>
      </c>
      <c r="K1110" s="21">
        <v>277.76900000000001</v>
      </c>
      <c r="L1110" s="21">
        <v>83554.399999999994</v>
      </c>
      <c r="M1110" s="21">
        <v>1.0479099999999999</v>
      </c>
      <c r="N1110" s="21">
        <v>334.108</v>
      </c>
      <c r="O1110" s="21">
        <v>1.7597799999999999E-5</v>
      </c>
    </row>
    <row r="1111" spans="10:15" x14ac:dyDescent="0.2">
      <c r="J1111" s="20">
        <v>1598</v>
      </c>
      <c r="K1111" s="20">
        <v>277.76299999999998</v>
      </c>
      <c r="L1111" s="20">
        <v>83544.100000000006</v>
      </c>
      <c r="M1111" s="20">
        <v>1.0478000000000001</v>
      </c>
      <c r="N1111" s="20">
        <v>334.10399999999998</v>
      </c>
      <c r="O1111" s="20">
        <v>1.7597499999999999E-5</v>
      </c>
    </row>
    <row r="1112" spans="10:15" x14ac:dyDescent="0.2">
      <c r="J1112" s="21">
        <v>1599</v>
      </c>
      <c r="K1112" s="21">
        <v>277.75599999999997</v>
      </c>
      <c r="L1112" s="21">
        <v>83533.8</v>
      </c>
      <c r="M1112" s="21">
        <v>1.0477000000000001</v>
      </c>
      <c r="N1112" s="21">
        <v>334.101</v>
      </c>
      <c r="O1112" s="21">
        <v>1.7597200000000002E-5</v>
      </c>
    </row>
    <row r="1113" spans="10:15" x14ac:dyDescent="0.2">
      <c r="J1113" s="20">
        <v>1600</v>
      </c>
      <c r="K1113" s="20">
        <v>277.75</v>
      </c>
      <c r="L1113" s="20">
        <v>83523.5</v>
      </c>
      <c r="M1113" s="20">
        <v>1.04759</v>
      </c>
      <c r="N1113" s="20">
        <v>334.09699999999998</v>
      </c>
      <c r="O1113" s="20">
        <v>1.7596800000000001E-5</v>
      </c>
    </row>
    <row r="1114" spans="10:15" x14ac:dyDescent="0.2">
      <c r="J1114" s="21">
        <v>1601</v>
      </c>
      <c r="K1114" s="21">
        <v>277.74299999999999</v>
      </c>
      <c r="L1114" s="21">
        <v>83513.3</v>
      </c>
      <c r="M1114" s="21">
        <v>1.04749</v>
      </c>
      <c r="N1114" s="21">
        <v>334.09300000000002</v>
      </c>
      <c r="O1114" s="21">
        <v>1.75965E-5</v>
      </c>
    </row>
    <row r="1115" spans="10:15" x14ac:dyDescent="0.2">
      <c r="J1115" s="20">
        <v>1602</v>
      </c>
      <c r="K1115" s="20">
        <v>277.73700000000002</v>
      </c>
      <c r="L1115" s="20">
        <v>83503</v>
      </c>
      <c r="M1115" s="20">
        <v>1.04739</v>
      </c>
      <c r="N1115" s="20">
        <v>334.089</v>
      </c>
      <c r="O1115" s="20">
        <v>1.7596199999999999E-5</v>
      </c>
    </row>
    <row r="1116" spans="10:15" x14ac:dyDescent="0.2">
      <c r="J1116" s="21">
        <v>1603</v>
      </c>
      <c r="K1116" s="21">
        <v>277.73099999999999</v>
      </c>
      <c r="L1116" s="21">
        <v>83492.7</v>
      </c>
      <c r="M1116" s="21">
        <v>1.04728</v>
      </c>
      <c r="N1116" s="21">
        <v>334.08499999999998</v>
      </c>
      <c r="O1116" s="21">
        <v>1.7595799999999998E-5</v>
      </c>
    </row>
    <row r="1117" spans="10:15" x14ac:dyDescent="0.2">
      <c r="J1117" s="20">
        <v>1604</v>
      </c>
      <c r="K1117" s="20">
        <v>277.72399999999999</v>
      </c>
      <c r="L1117" s="20">
        <v>83482.5</v>
      </c>
      <c r="M1117" s="20">
        <v>1.04718</v>
      </c>
      <c r="N1117" s="20">
        <v>334.08100000000002</v>
      </c>
      <c r="O1117" s="20">
        <v>1.7595500000000001E-5</v>
      </c>
    </row>
    <row r="1118" spans="10:15" x14ac:dyDescent="0.2">
      <c r="J1118" s="21">
        <v>1605</v>
      </c>
      <c r="K1118" s="21">
        <v>277.71699999999998</v>
      </c>
      <c r="L1118" s="21">
        <v>83472.2</v>
      </c>
      <c r="M1118" s="21">
        <v>1.0470699999999999</v>
      </c>
      <c r="N1118" s="21">
        <v>334.077</v>
      </c>
      <c r="O1118" s="21">
        <v>1.7595200000000001E-5</v>
      </c>
    </row>
    <row r="1119" spans="10:15" x14ac:dyDescent="0.2">
      <c r="J1119" s="20">
        <v>1606</v>
      </c>
      <c r="K1119" s="20">
        <v>277.71100000000001</v>
      </c>
      <c r="L1119" s="20">
        <v>83461.899999999994</v>
      </c>
      <c r="M1119" s="20">
        <v>1.04697</v>
      </c>
      <c r="N1119" s="20">
        <v>334.07299999999998</v>
      </c>
      <c r="O1119" s="20">
        <v>1.75949E-5</v>
      </c>
    </row>
    <row r="1120" spans="10:15" x14ac:dyDescent="0.2">
      <c r="J1120" s="21">
        <v>1607</v>
      </c>
      <c r="K1120" s="21">
        <v>277.70400000000001</v>
      </c>
      <c r="L1120" s="21">
        <v>83451.600000000006</v>
      </c>
      <c r="M1120" s="21">
        <v>1.0468599999999999</v>
      </c>
      <c r="N1120" s="21">
        <v>334.06900000000002</v>
      </c>
      <c r="O1120" s="21">
        <v>1.7594499999999999E-5</v>
      </c>
    </row>
    <row r="1121" spans="10:15" x14ac:dyDescent="0.2">
      <c r="J1121" s="20">
        <v>1608</v>
      </c>
      <c r="K1121" s="20">
        <v>277.69799999999998</v>
      </c>
      <c r="L1121" s="20">
        <v>83441.399999999994</v>
      </c>
      <c r="M1121" s="20">
        <v>1.0467599999999999</v>
      </c>
      <c r="N1121" s="20">
        <v>334.065</v>
      </c>
      <c r="O1121" s="20">
        <v>1.7594199999999998E-5</v>
      </c>
    </row>
    <row r="1122" spans="10:15" x14ac:dyDescent="0.2">
      <c r="J1122" s="21">
        <v>1609</v>
      </c>
      <c r="K1122" s="21">
        <v>277.69099999999997</v>
      </c>
      <c r="L1122" s="21">
        <v>83431.100000000006</v>
      </c>
      <c r="M1122" s="21">
        <v>1.0466599999999999</v>
      </c>
      <c r="N1122" s="21">
        <v>334.06099999999998</v>
      </c>
      <c r="O1122" s="21">
        <v>1.7593900000000001E-5</v>
      </c>
    </row>
    <row r="1123" spans="10:15" x14ac:dyDescent="0.2">
      <c r="J1123" s="20">
        <v>1610</v>
      </c>
      <c r="K1123" s="20">
        <v>277.685</v>
      </c>
      <c r="L1123" s="20">
        <v>83420.899999999994</v>
      </c>
      <c r="M1123" s="20">
        <v>1.0465500000000001</v>
      </c>
      <c r="N1123" s="20">
        <v>334.05799999999999</v>
      </c>
      <c r="O1123" s="20">
        <v>1.75935E-5</v>
      </c>
    </row>
    <row r="1124" spans="10:15" x14ac:dyDescent="0.2">
      <c r="J1124" s="21">
        <v>1611</v>
      </c>
      <c r="K1124" s="21">
        <v>277.678</v>
      </c>
      <c r="L1124" s="21">
        <v>83410.600000000006</v>
      </c>
      <c r="M1124" s="21">
        <v>1.0464500000000001</v>
      </c>
      <c r="N1124" s="21">
        <v>334.05399999999997</v>
      </c>
      <c r="O1124" s="21">
        <v>1.75932E-5</v>
      </c>
    </row>
    <row r="1125" spans="10:15" x14ac:dyDescent="0.2">
      <c r="J1125" s="20">
        <v>1612</v>
      </c>
      <c r="K1125" s="20">
        <v>277.67200000000003</v>
      </c>
      <c r="L1125" s="20">
        <v>83400.3</v>
      </c>
      <c r="M1125" s="20">
        <v>1.04634</v>
      </c>
      <c r="N1125" s="20">
        <v>334.05</v>
      </c>
      <c r="O1125" s="20">
        <v>1.7592899999999999E-5</v>
      </c>
    </row>
    <row r="1126" spans="10:15" x14ac:dyDescent="0.2">
      <c r="J1126" s="21">
        <v>1613</v>
      </c>
      <c r="K1126" s="21">
        <v>277.66500000000002</v>
      </c>
      <c r="L1126" s="21">
        <v>83390.100000000006</v>
      </c>
      <c r="M1126" s="21">
        <v>1.0462400000000001</v>
      </c>
      <c r="N1126" s="21">
        <v>334.04599999999999</v>
      </c>
      <c r="O1126" s="21">
        <v>1.7592500000000001E-5</v>
      </c>
    </row>
    <row r="1127" spans="10:15" x14ac:dyDescent="0.2">
      <c r="J1127" s="20">
        <v>1614</v>
      </c>
      <c r="K1127" s="20">
        <v>277.65899999999999</v>
      </c>
      <c r="L1127" s="20">
        <v>83379.8</v>
      </c>
      <c r="M1127" s="20">
        <v>1.04613</v>
      </c>
      <c r="N1127" s="20">
        <v>334.04199999999997</v>
      </c>
      <c r="O1127" s="20">
        <v>1.7592200000000001E-5</v>
      </c>
    </row>
    <row r="1128" spans="10:15" x14ac:dyDescent="0.2">
      <c r="J1128" s="21">
        <v>1615</v>
      </c>
      <c r="K1128" s="21">
        <v>277.65199999999999</v>
      </c>
      <c r="L1128" s="21">
        <v>83369.600000000006</v>
      </c>
      <c r="M1128" s="21">
        <v>1.04603</v>
      </c>
      <c r="N1128" s="21">
        <v>334.03800000000001</v>
      </c>
      <c r="O1128" s="21">
        <v>1.75919E-5</v>
      </c>
    </row>
    <row r="1129" spans="10:15" x14ac:dyDescent="0.2">
      <c r="J1129" s="20">
        <v>1616</v>
      </c>
      <c r="K1129" s="20">
        <v>277.64600000000002</v>
      </c>
      <c r="L1129" s="20">
        <v>83359.3</v>
      </c>
      <c r="M1129" s="20">
        <v>1.04593</v>
      </c>
      <c r="N1129" s="20">
        <v>334.03399999999999</v>
      </c>
      <c r="O1129" s="20">
        <v>1.7591599999999999E-5</v>
      </c>
    </row>
    <row r="1130" spans="10:15" x14ac:dyDescent="0.2">
      <c r="J1130" s="21">
        <v>1617</v>
      </c>
      <c r="K1130" s="21">
        <v>277.63900000000001</v>
      </c>
      <c r="L1130" s="21">
        <v>83349</v>
      </c>
      <c r="M1130" s="21">
        <v>1.04582</v>
      </c>
      <c r="N1130" s="21">
        <v>334.03</v>
      </c>
      <c r="O1130" s="21">
        <v>1.7591199999999999E-5</v>
      </c>
    </row>
    <row r="1131" spans="10:15" x14ac:dyDescent="0.2">
      <c r="J1131" s="20">
        <v>1618</v>
      </c>
      <c r="K1131" s="20">
        <v>277.63299999999998</v>
      </c>
      <c r="L1131" s="20">
        <v>83338.8</v>
      </c>
      <c r="M1131" s="20">
        <v>1.04572</v>
      </c>
      <c r="N1131" s="20">
        <v>334.02600000000001</v>
      </c>
      <c r="O1131" s="20">
        <v>1.7590900000000001E-5</v>
      </c>
    </row>
    <row r="1132" spans="10:15" x14ac:dyDescent="0.2">
      <c r="J1132" s="21">
        <v>1619</v>
      </c>
      <c r="K1132" s="21">
        <v>277.62599999999998</v>
      </c>
      <c r="L1132" s="21">
        <v>83328.5</v>
      </c>
      <c r="M1132" s="21">
        <v>1.0456099999999999</v>
      </c>
      <c r="N1132" s="21">
        <v>334.02199999999999</v>
      </c>
      <c r="O1132" s="21">
        <v>1.7590600000000001E-5</v>
      </c>
    </row>
    <row r="1133" spans="10:15" x14ac:dyDescent="0.2">
      <c r="J1133" s="20">
        <v>1620</v>
      </c>
      <c r="K1133" s="20">
        <v>277.62</v>
      </c>
      <c r="L1133" s="20">
        <v>83318.3</v>
      </c>
      <c r="M1133" s="20">
        <v>1.0455099999999999</v>
      </c>
      <c r="N1133" s="20">
        <v>334.01799999999997</v>
      </c>
      <c r="O1133" s="20">
        <v>1.75902E-5</v>
      </c>
    </row>
    <row r="1134" spans="10:15" x14ac:dyDescent="0.2">
      <c r="J1134" s="21">
        <v>1621</v>
      </c>
      <c r="K1134" s="21">
        <v>277.613</v>
      </c>
      <c r="L1134" s="21">
        <v>83308</v>
      </c>
      <c r="M1134" s="21">
        <v>1.0454000000000001</v>
      </c>
      <c r="N1134" s="21">
        <v>334.01499999999999</v>
      </c>
      <c r="O1134" s="21">
        <v>1.7589899999999999E-5</v>
      </c>
    </row>
    <row r="1135" spans="10:15" x14ac:dyDescent="0.2">
      <c r="J1135" s="20">
        <v>1622</v>
      </c>
      <c r="K1135" s="20">
        <v>277.60700000000003</v>
      </c>
      <c r="L1135" s="20">
        <v>83297.8</v>
      </c>
      <c r="M1135" s="20">
        <v>1.0452999999999999</v>
      </c>
      <c r="N1135" s="20">
        <v>334.01100000000002</v>
      </c>
      <c r="O1135" s="20">
        <v>1.7589599999999998E-5</v>
      </c>
    </row>
    <row r="1136" spans="10:15" x14ac:dyDescent="0.2">
      <c r="J1136" s="21">
        <v>1623</v>
      </c>
      <c r="K1136" s="21">
        <v>277.60000000000002</v>
      </c>
      <c r="L1136" s="21">
        <v>83287.5</v>
      </c>
      <c r="M1136" s="21">
        <v>1.0451999999999999</v>
      </c>
      <c r="N1136" s="21">
        <v>334.00700000000001</v>
      </c>
      <c r="O1136" s="21">
        <v>1.7589200000000001E-5</v>
      </c>
    </row>
    <row r="1137" spans="10:15" x14ac:dyDescent="0.2">
      <c r="J1137" s="20">
        <v>1624</v>
      </c>
      <c r="K1137" s="20">
        <v>277.59399999999999</v>
      </c>
      <c r="L1137" s="20">
        <v>83277.3</v>
      </c>
      <c r="M1137" s="20">
        <v>1.0450900000000001</v>
      </c>
      <c r="N1137" s="20">
        <v>334.00299999999999</v>
      </c>
      <c r="O1137" s="20">
        <v>1.75889E-5</v>
      </c>
    </row>
    <row r="1138" spans="10:15" x14ac:dyDescent="0.2">
      <c r="J1138" s="21">
        <v>1625</v>
      </c>
      <c r="K1138" s="21">
        <v>277.58699999999999</v>
      </c>
      <c r="L1138" s="21">
        <v>83267</v>
      </c>
      <c r="M1138" s="21">
        <v>1.0449900000000001</v>
      </c>
      <c r="N1138" s="21">
        <v>333.99900000000002</v>
      </c>
      <c r="O1138" s="21">
        <v>1.75886E-5</v>
      </c>
    </row>
    <row r="1139" spans="10:15" x14ac:dyDescent="0.2">
      <c r="J1139" s="20">
        <v>1626</v>
      </c>
      <c r="K1139" s="20">
        <v>277.58100000000002</v>
      </c>
      <c r="L1139" s="20">
        <v>83256.800000000003</v>
      </c>
      <c r="M1139" s="20">
        <v>1.04488</v>
      </c>
      <c r="N1139" s="20">
        <v>333.995</v>
      </c>
      <c r="O1139" s="20">
        <v>1.7588299999999999E-5</v>
      </c>
    </row>
    <row r="1140" spans="10:15" x14ac:dyDescent="0.2">
      <c r="J1140" s="21">
        <v>1627</v>
      </c>
      <c r="K1140" s="21">
        <v>277.57499999999999</v>
      </c>
      <c r="L1140" s="21">
        <v>83246.5</v>
      </c>
      <c r="M1140" s="21">
        <v>1.04478</v>
      </c>
      <c r="N1140" s="21">
        <v>333.99099999999999</v>
      </c>
      <c r="O1140" s="21">
        <v>1.7587900000000001E-5</v>
      </c>
    </row>
    <row r="1141" spans="10:15" x14ac:dyDescent="0.2">
      <c r="J1141" s="20">
        <v>1628</v>
      </c>
      <c r="K1141" s="20">
        <v>277.56799999999998</v>
      </c>
      <c r="L1141" s="20">
        <v>83236.3</v>
      </c>
      <c r="M1141" s="20">
        <v>1.0446800000000001</v>
      </c>
      <c r="N1141" s="20">
        <v>333.98700000000002</v>
      </c>
      <c r="O1141" s="20">
        <v>1.7587600000000001E-5</v>
      </c>
    </row>
    <row r="1142" spans="10:15" x14ac:dyDescent="0.2">
      <c r="J1142" s="21">
        <v>1629</v>
      </c>
      <c r="K1142" s="21">
        <v>277.56099999999998</v>
      </c>
      <c r="L1142" s="21">
        <v>83226</v>
      </c>
      <c r="M1142" s="21">
        <v>1.04457</v>
      </c>
      <c r="N1142" s="21">
        <v>333.983</v>
      </c>
      <c r="O1142" s="21">
        <v>1.75873E-5</v>
      </c>
    </row>
    <row r="1143" spans="10:15" x14ac:dyDescent="0.2">
      <c r="J1143" s="20">
        <v>1630</v>
      </c>
      <c r="K1143" s="20">
        <v>277.55500000000001</v>
      </c>
      <c r="L1143" s="20">
        <v>83215.8</v>
      </c>
      <c r="M1143" s="20">
        <v>1.04447</v>
      </c>
      <c r="N1143" s="20">
        <v>333.97899999999998</v>
      </c>
      <c r="O1143" s="20">
        <v>1.7586899999999999E-5</v>
      </c>
    </row>
    <row r="1144" spans="10:15" x14ac:dyDescent="0.2">
      <c r="J1144" s="21">
        <v>1631</v>
      </c>
      <c r="K1144" s="21">
        <v>277.548</v>
      </c>
      <c r="L1144" s="21">
        <v>83205.600000000006</v>
      </c>
      <c r="M1144" s="21">
        <v>1.04436</v>
      </c>
      <c r="N1144" s="21">
        <v>333.97500000000002</v>
      </c>
      <c r="O1144" s="21">
        <v>1.7586599999999999E-5</v>
      </c>
    </row>
    <row r="1145" spans="10:15" x14ac:dyDescent="0.2">
      <c r="J1145" s="20">
        <v>1632</v>
      </c>
      <c r="K1145" s="20">
        <v>277.54199999999997</v>
      </c>
      <c r="L1145" s="20">
        <v>83195.3</v>
      </c>
      <c r="M1145" s="20">
        <v>1.04426</v>
      </c>
      <c r="N1145" s="20">
        <v>333.97199999999998</v>
      </c>
      <c r="O1145" s="20">
        <v>1.7586300000000001E-5</v>
      </c>
    </row>
    <row r="1146" spans="10:15" x14ac:dyDescent="0.2">
      <c r="J1146" s="21">
        <v>1633</v>
      </c>
      <c r="K1146" s="21">
        <v>277.53500000000003</v>
      </c>
      <c r="L1146" s="21">
        <v>83185.100000000006</v>
      </c>
      <c r="M1146" s="21">
        <v>1.0441499999999999</v>
      </c>
      <c r="N1146" s="21">
        <v>333.96800000000002</v>
      </c>
      <c r="O1146" s="21">
        <v>1.75859E-5</v>
      </c>
    </row>
    <row r="1147" spans="10:15" x14ac:dyDescent="0.2">
      <c r="J1147" s="20">
        <v>1634</v>
      </c>
      <c r="K1147" s="20">
        <v>277.529</v>
      </c>
      <c r="L1147" s="20">
        <v>83174.8</v>
      </c>
      <c r="M1147" s="20">
        <v>1.0440499999999999</v>
      </c>
      <c r="N1147" s="20">
        <v>333.964</v>
      </c>
      <c r="O1147" s="20">
        <v>1.75856E-5</v>
      </c>
    </row>
    <row r="1148" spans="10:15" x14ac:dyDescent="0.2">
      <c r="J1148" s="21">
        <v>1635</v>
      </c>
      <c r="K1148" s="21">
        <v>277.52199999999999</v>
      </c>
      <c r="L1148" s="21">
        <v>83164.600000000006</v>
      </c>
      <c r="M1148" s="21">
        <v>1.0439499999999999</v>
      </c>
      <c r="N1148" s="21">
        <v>333.96</v>
      </c>
      <c r="O1148" s="21">
        <v>1.7585299999999999E-5</v>
      </c>
    </row>
    <row r="1149" spans="10:15" x14ac:dyDescent="0.2">
      <c r="J1149" s="20">
        <v>1636</v>
      </c>
      <c r="K1149" s="20">
        <v>277.51600000000002</v>
      </c>
      <c r="L1149" s="20">
        <v>83154.399999999994</v>
      </c>
      <c r="M1149" s="20">
        <v>1.0438400000000001</v>
      </c>
      <c r="N1149" s="20">
        <v>333.95600000000002</v>
      </c>
      <c r="O1149" s="20">
        <v>1.7584900000000002E-5</v>
      </c>
    </row>
    <row r="1150" spans="10:15" x14ac:dyDescent="0.2">
      <c r="J1150" s="21">
        <v>1637</v>
      </c>
      <c r="K1150" s="21">
        <v>277.51</v>
      </c>
      <c r="L1150" s="21">
        <v>83144.100000000006</v>
      </c>
      <c r="M1150" s="21">
        <v>1.0437399999999999</v>
      </c>
      <c r="N1150" s="21">
        <v>333.952</v>
      </c>
      <c r="O1150" s="21">
        <v>1.7584600000000001E-5</v>
      </c>
    </row>
    <row r="1151" spans="10:15" x14ac:dyDescent="0.2">
      <c r="J1151" s="20">
        <v>1638</v>
      </c>
      <c r="K1151" s="20">
        <v>277.50299999999999</v>
      </c>
      <c r="L1151" s="20">
        <v>83133.899999999994</v>
      </c>
      <c r="M1151" s="20">
        <v>1.0436300000000001</v>
      </c>
      <c r="N1151" s="20">
        <v>333.94799999999998</v>
      </c>
      <c r="O1151" s="20">
        <v>1.75843E-5</v>
      </c>
    </row>
    <row r="1152" spans="10:15" x14ac:dyDescent="0.2">
      <c r="J1152" s="21">
        <v>1639</v>
      </c>
      <c r="K1152" s="21">
        <v>277.49599999999998</v>
      </c>
      <c r="L1152" s="21">
        <v>83123.7</v>
      </c>
      <c r="M1152" s="21">
        <v>1.0435300000000001</v>
      </c>
      <c r="N1152" s="21">
        <v>333.94400000000002</v>
      </c>
      <c r="O1152" s="21">
        <v>1.7584E-5</v>
      </c>
    </row>
    <row r="1153" spans="10:15" x14ac:dyDescent="0.2">
      <c r="J1153" s="20">
        <v>1640</v>
      </c>
      <c r="K1153" s="20">
        <v>277.49</v>
      </c>
      <c r="L1153" s="20">
        <v>83113.399999999994</v>
      </c>
      <c r="M1153" s="20">
        <v>1.0434300000000001</v>
      </c>
      <c r="N1153" s="20">
        <v>333.94</v>
      </c>
      <c r="O1153" s="20">
        <v>1.7583599999999999E-5</v>
      </c>
    </row>
    <row r="1154" spans="10:15" x14ac:dyDescent="0.2">
      <c r="J1154" s="21">
        <v>1641</v>
      </c>
      <c r="K1154" s="21">
        <v>277.483</v>
      </c>
      <c r="L1154" s="21">
        <v>83103.199999999997</v>
      </c>
      <c r="M1154" s="21">
        <v>1.04332</v>
      </c>
      <c r="N1154" s="21">
        <v>333.93599999999998</v>
      </c>
      <c r="O1154" s="21">
        <v>1.7583300000000002E-5</v>
      </c>
    </row>
    <row r="1155" spans="10:15" x14ac:dyDescent="0.2">
      <c r="J1155" s="20">
        <v>1642</v>
      </c>
      <c r="K1155" s="20">
        <v>277.47699999999998</v>
      </c>
      <c r="L1155" s="20">
        <v>83093</v>
      </c>
      <c r="M1155" s="20">
        <v>1.04322</v>
      </c>
      <c r="N1155" s="20">
        <v>333.93200000000002</v>
      </c>
      <c r="O1155" s="20">
        <v>1.7583000000000001E-5</v>
      </c>
    </row>
    <row r="1156" spans="10:15" x14ac:dyDescent="0.2">
      <c r="J1156" s="21">
        <v>1643</v>
      </c>
      <c r="K1156" s="21">
        <v>277.47000000000003</v>
      </c>
      <c r="L1156" s="21">
        <v>83082.7</v>
      </c>
      <c r="M1156" s="21">
        <v>1.04311</v>
      </c>
      <c r="N1156" s="21">
        <v>333.928</v>
      </c>
      <c r="O1156" s="21">
        <v>1.75826E-5</v>
      </c>
    </row>
    <row r="1157" spans="10:15" x14ac:dyDescent="0.2">
      <c r="J1157" s="20">
        <v>1644</v>
      </c>
      <c r="K1157" s="20">
        <v>277.464</v>
      </c>
      <c r="L1157" s="20">
        <v>83072.5</v>
      </c>
      <c r="M1157" s="20">
        <v>1.04301</v>
      </c>
      <c r="N1157" s="20">
        <v>333.92500000000001</v>
      </c>
      <c r="O1157" s="20">
        <v>1.7582299999999999E-5</v>
      </c>
    </row>
    <row r="1158" spans="10:15" x14ac:dyDescent="0.2">
      <c r="J1158" s="21">
        <v>1645</v>
      </c>
      <c r="K1158" s="21">
        <v>277.45699999999999</v>
      </c>
      <c r="L1158" s="21">
        <v>83062.3</v>
      </c>
      <c r="M1158" s="21">
        <v>1.04291</v>
      </c>
      <c r="N1158" s="21">
        <v>333.92099999999999</v>
      </c>
      <c r="O1158" s="21">
        <v>1.7581999999999999E-5</v>
      </c>
    </row>
    <row r="1159" spans="10:15" x14ac:dyDescent="0.2">
      <c r="J1159" s="20">
        <v>1646</v>
      </c>
      <c r="K1159" s="20">
        <v>277.45100000000002</v>
      </c>
      <c r="L1159" s="20">
        <v>83052</v>
      </c>
      <c r="M1159" s="20">
        <v>1.0427999999999999</v>
      </c>
      <c r="N1159" s="20">
        <v>333.91699999999997</v>
      </c>
      <c r="O1159" s="20">
        <v>1.7581600000000001E-5</v>
      </c>
    </row>
    <row r="1160" spans="10:15" x14ac:dyDescent="0.2">
      <c r="J1160" s="21">
        <v>1647</v>
      </c>
      <c r="K1160" s="21">
        <v>277.44499999999999</v>
      </c>
      <c r="L1160" s="21">
        <v>83041.8</v>
      </c>
      <c r="M1160" s="21">
        <v>1.0427</v>
      </c>
      <c r="N1160" s="21">
        <v>333.91300000000001</v>
      </c>
      <c r="O1160" s="21">
        <v>1.7581300000000001E-5</v>
      </c>
    </row>
    <row r="1161" spans="10:15" x14ac:dyDescent="0.2">
      <c r="J1161" s="20">
        <v>1648</v>
      </c>
      <c r="K1161" s="20">
        <v>277.43799999999999</v>
      </c>
      <c r="L1161" s="20">
        <v>83031.600000000006</v>
      </c>
      <c r="M1161" s="20">
        <v>1.0425899999999999</v>
      </c>
      <c r="N1161" s="20">
        <v>333.90899999999999</v>
      </c>
      <c r="O1161" s="20">
        <v>1.7581E-5</v>
      </c>
    </row>
    <row r="1162" spans="10:15" x14ac:dyDescent="0.2">
      <c r="J1162" s="21">
        <v>1649</v>
      </c>
      <c r="K1162" s="21">
        <v>277.43099999999998</v>
      </c>
      <c r="L1162" s="21">
        <v>83021.399999999994</v>
      </c>
      <c r="M1162" s="21">
        <v>1.0424899999999999</v>
      </c>
      <c r="N1162" s="21">
        <v>333.90499999999997</v>
      </c>
      <c r="O1162" s="21">
        <v>1.7580699999999999E-5</v>
      </c>
    </row>
    <row r="1163" spans="10:15" x14ac:dyDescent="0.2">
      <c r="J1163" s="20">
        <v>1650</v>
      </c>
      <c r="K1163" s="20">
        <v>277.42500000000001</v>
      </c>
      <c r="L1163" s="20">
        <v>83011.100000000006</v>
      </c>
      <c r="M1163" s="20">
        <v>1.0423899999999999</v>
      </c>
      <c r="N1163" s="20">
        <v>333.90100000000001</v>
      </c>
      <c r="O1163" s="20">
        <v>1.7580299999999998E-5</v>
      </c>
    </row>
    <row r="1164" spans="10:15" x14ac:dyDescent="0.2">
      <c r="J1164" s="21">
        <v>1651</v>
      </c>
      <c r="K1164" s="21">
        <v>277.41800000000001</v>
      </c>
      <c r="L1164" s="21">
        <v>83000.899999999994</v>
      </c>
      <c r="M1164" s="21">
        <v>1.0422800000000001</v>
      </c>
      <c r="N1164" s="21">
        <v>333.89699999999999</v>
      </c>
      <c r="O1164" s="21">
        <v>1.7580000000000001E-5</v>
      </c>
    </row>
    <row r="1165" spans="10:15" x14ac:dyDescent="0.2">
      <c r="J1165" s="20">
        <v>1652</v>
      </c>
      <c r="K1165" s="20">
        <v>277.41199999999998</v>
      </c>
      <c r="L1165" s="20">
        <v>82990.7</v>
      </c>
      <c r="M1165" s="20">
        <v>1.0421800000000001</v>
      </c>
      <c r="N1165" s="20">
        <v>333.89299999999997</v>
      </c>
      <c r="O1165" s="20">
        <v>1.75797E-5</v>
      </c>
    </row>
    <row r="1166" spans="10:15" x14ac:dyDescent="0.2">
      <c r="J1166" s="21">
        <v>1653</v>
      </c>
      <c r="K1166" s="21">
        <v>277.40499999999997</v>
      </c>
      <c r="L1166" s="21">
        <v>82980.5</v>
      </c>
      <c r="M1166" s="21">
        <v>1.0420799999999999</v>
      </c>
      <c r="N1166" s="21">
        <v>333.88900000000001</v>
      </c>
      <c r="O1166" s="21">
        <v>1.75793E-5</v>
      </c>
    </row>
    <row r="1167" spans="10:15" x14ac:dyDescent="0.2">
      <c r="J1167" s="20">
        <v>1654</v>
      </c>
      <c r="K1167" s="20">
        <v>277.399</v>
      </c>
      <c r="L1167" s="20">
        <v>82970.3</v>
      </c>
      <c r="M1167" s="20">
        <v>1.0419700000000001</v>
      </c>
      <c r="N1167" s="20">
        <v>333.88499999999999</v>
      </c>
      <c r="O1167" s="20">
        <v>1.7578999999999999E-5</v>
      </c>
    </row>
    <row r="1168" spans="10:15" x14ac:dyDescent="0.2">
      <c r="J1168" s="21">
        <v>1655</v>
      </c>
      <c r="K1168" s="21">
        <v>277.392</v>
      </c>
      <c r="L1168" s="21">
        <v>82960</v>
      </c>
      <c r="M1168" s="21">
        <v>1.0418700000000001</v>
      </c>
      <c r="N1168" s="21">
        <v>333.88200000000001</v>
      </c>
      <c r="O1168" s="21">
        <v>1.7578700000000002E-5</v>
      </c>
    </row>
    <row r="1169" spans="10:15" x14ac:dyDescent="0.2">
      <c r="J1169" s="20">
        <v>1656</v>
      </c>
      <c r="K1169" s="20">
        <v>277.38600000000002</v>
      </c>
      <c r="L1169" s="20">
        <v>82949.8</v>
      </c>
      <c r="M1169" s="20">
        <v>1.04176</v>
      </c>
      <c r="N1169" s="20">
        <v>333.87799999999999</v>
      </c>
      <c r="O1169" s="20">
        <v>1.7578300000000001E-5</v>
      </c>
    </row>
    <row r="1170" spans="10:15" x14ac:dyDescent="0.2">
      <c r="J1170" s="21">
        <v>1657</v>
      </c>
      <c r="K1170" s="21">
        <v>277.37900000000002</v>
      </c>
      <c r="L1170" s="21">
        <v>82939.600000000006</v>
      </c>
      <c r="M1170" s="21">
        <v>1.04166</v>
      </c>
      <c r="N1170" s="21">
        <v>333.87400000000002</v>
      </c>
      <c r="O1170" s="21">
        <v>1.7578E-5</v>
      </c>
    </row>
    <row r="1171" spans="10:15" x14ac:dyDescent="0.2">
      <c r="J1171" s="20">
        <v>1658</v>
      </c>
      <c r="K1171" s="20">
        <v>277.37299999999999</v>
      </c>
      <c r="L1171" s="20">
        <v>82929.399999999994</v>
      </c>
      <c r="M1171" s="20">
        <v>1.04156</v>
      </c>
      <c r="N1171" s="20">
        <v>333.87</v>
      </c>
      <c r="O1171" s="20">
        <v>1.7577699999999999E-5</v>
      </c>
    </row>
    <row r="1172" spans="10:15" x14ac:dyDescent="0.2">
      <c r="J1172" s="21">
        <v>1659</v>
      </c>
      <c r="K1172" s="21">
        <v>277.36599999999999</v>
      </c>
      <c r="L1172" s="21">
        <v>82919.199999999997</v>
      </c>
      <c r="M1172" s="21">
        <v>1.04145</v>
      </c>
      <c r="N1172" s="21">
        <v>333.86599999999999</v>
      </c>
      <c r="O1172" s="21">
        <v>1.7577399999999999E-5</v>
      </c>
    </row>
    <row r="1173" spans="10:15" x14ac:dyDescent="0.2">
      <c r="J1173" s="20">
        <v>1660</v>
      </c>
      <c r="K1173" s="20">
        <v>277.36</v>
      </c>
      <c r="L1173" s="20">
        <v>82909</v>
      </c>
      <c r="M1173" s="20">
        <v>1.04135</v>
      </c>
      <c r="N1173" s="20">
        <v>333.86200000000002</v>
      </c>
      <c r="O1173" s="20">
        <v>1.7577000000000001E-5</v>
      </c>
    </row>
    <row r="1174" spans="10:15" x14ac:dyDescent="0.2">
      <c r="J1174" s="21">
        <v>1661</v>
      </c>
      <c r="K1174" s="21">
        <v>277.35300000000001</v>
      </c>
      <c r="L1174" s="21">
        <v>82898.8</v>
      </c>
      <c r="M1174" s="21">
        <v>1.0412399999999999</v>
      </c>
      <c r="N1174" s="21">
        <v>333.858</v>
      </c>
      <c r="O1174" s="21">
        <v>1.7576700000000001E-5</v>
      </c>
    </row>
    <row r="1175" spans="10:15" x14ac:dyDescent="0.2">
      <c r="J1175" s="20">
        <v>1662</v>
      </c>
      <c r="K1175" s="20">
        <v>277.34699999999998</v>
      </c>
      <c r="L1175" s="20">
        <v>82888.600000000006</v>
      </c>
      <c r="M1175" s="20">
        <v>1.04114</v>
      </c>
      <c r="N1175" s="20">
        <v>333.85399999999998</v>
      </c>
      <c r="O1175" s="20">
        <v>1.75764E-5</v>
      </c>
    </row>
    <row r="1176" spans="10:15" x14ac:dyDescent="0.2">
      <c r="J1176" s="21">
        <v>1663</v>
      </c>
      <c r="K1176" s="21">
        <v>277.33999999999997</v>
      </c>
      <c r="L1176" s="21">
        <v>82878.3</v>
      </c>
      <c r="M1176" s="21">
        <v>1.04104</v>
      </c>
      <c r="N1176" s="21">
        <v>333.85</v>
      </c>
      <c r="O1176" s="21">
        <v>1.7575999999999999E-5</v>
      </c>
    </row>
    <row r="1177" spans="10:15" x14ac:dyDescent="0.2">
      <c r="J1177" s="20">
        <v>1664</v>
      </c>
      <c r="K1177" s="20">
        <v>277.334</v>
      </c>
      <c r="L1177" s="20">
        <v>82868.100000000006</v>
      </c>
      <c r="M1177" s="20">
        <v>1.0409299999999999</v>
      </c>
      <c r="N1177" s="20">
        <v>333.846</v>
      </c>
      <c r="O1177" s="20">
        <v>1.7575699999999998E-5</v>
      </c>
    </row>
    <row r="1178" spans="10:15" x14ac:dyDescent="0.2">
      <c r="J1178" s="21">
        <v>1665</v>
      </c>
      <c r="K1178" s="21">
        <v>277.327</v>
      </c>
      <c r="L1178" s="21">
        <v>82857.899999999994</v>
      </c>
      <c r="M1178" s="21">
        <v>1.0408299999999999</v>
      </c>
      <c r="N1178" s="21">
        <v>333.84199999999998</v>
      </c>
      <c r="O1178" s="21">
        <v>1.7575400000000001E-5</v>
      </c>
    </row>
    <row r="1179" spans="10:15" x14ac:dyDescent="0.2">
      <c r="J1179" s="20">
        <v>1666</v>
      </c>
      <c r="K1179" s="20">
        <v>277.32100000000003</v>
      </c>
      <c r="L1179" s="20">
        <v>82847.7</v>
      </c>
      <c r="M1179" s="20">
        <v>1.0407200000000001</v>
      </c>
      <c r="N1179" s="20">
        <v>333.839</v>
      </c>
      <c r="O1179" s="20">
        <v>1.7575E-5</v>
      </c>
    </row>
    <row r="1180" spans="10:15" x14ac:dyDescent="0.2">
      <c r="J1180" s="21">
        <v>1667</v>
      </c>
      <c r="K1180" s="21">
        <v>277.31400000000002</v>
      </c>
      <c r="L1180" s="21">
        <v>82837.5</v>
      </c>
      <c r="M1180" s="21">
        <v>1.0406200000000001</v>
      </c>
      <c r="N1180" s="21">
        <v>333.83499999999998</v>
      </c>
      <c r="O1180" s="21">
        <v>1.75747E-5</v>
      </c>
    </row>
    <row r="1181" spans="10:15" x14ac:dyDescent="0.2">
      <c r="J1181" s="20">
        <v>1668</v>
      </c>
      <c r="K1181" s="20">
        <v>277.30799999999999</v>
      </c>
      <c r="L1181" s="20">
        <v>82827.3</v>
      </c>
      <c r="M1181" s="20">
        <v>1.0405199999999999</v>
      </c>
      <c r="N1181" s="20">
        <v>333.83100000000002</v>
      </c>
      <c r="O1181" s="20">
        <v>1.7574399999999999E-5</v>
      </c>
    </row>
    <row r="1182" spans="10:15" x14ac:dyDescent="0.2">
      <c r="J1182" s="21">
        <v>1669</v>
      </c>
      <c r="K1182" s="21">
        <v>277.30099999999999</v>
      </c>
      <c r="L1182" s="21">
        <v>82817.100000000006</v>
      </c>
      <c r="M1182" s="21">
        <v>1.0404100000000001</v>
      </c>
      <c r="N1182" s="21">
        <v>333.827</v>
      </c>
      <c r="O1182" s="21">
        <v>1.7574000000000001E-5</v>
      </c>
    </row>
    <row r="1183" spans="10:15" x14ac:dyDescent="0.2">
      <c r="J1183" s="20">
        <v>1670</v>
      </c>
      <c r="K1183" s="20">
        <v>277.29500000000002</v>
      </c>
      <c r="L1183" s="20">
        <v>82806.899999999994</v>
      </c>
      <c r="M1183" s="20">
        <v>1.0403100000000001</v>
      </c>
      <c r="N1183" s="20">
        <v>333.82299999999998</v>
      </c>
      <c r="O1183" s="20">
        <v>1.7573700000000001E-5</v>
      </c>
    </row>
    <row r="1184" spans="10:15" x14ac:dyDescent="0.2">
      <c r="J1184" s="21">
        <v>1671</v>
      </c>
      <c r="K1184" s="21">
        <v>277.28800000000001</v>
      </c>
      <c r="L1184" s="21">
        <v>82796.7</v>
      </c>
      <c r="M1184" s="21">
        <v>1.0402100000000001</v>
      </c>
      <c r="N1184" s="21">
        <v>333.81900000000002</v>
      </c>
      <c r="O1184" s="21">
        <v>1.75734E-5</v>
      </c>
    </row>
    <row r="1185" spans="10:15" x14ac:dyDescent="0.2">
      <c r="J1185" s="20">
        <v>1672</v>
      </c>
      <c r="K1185" s="20">
        <v>277.28199999999998</v>
      </c>
      <c r="L1185" s="20">
        <v>82786.5</v>
      </c>
      <c r="M1185" s="20">
        <v>1.0401</v>
      </c>
      <c r="N1185" s="20">
        <v>333.815</v>
      </c>
      <c r="O1185" s="20">
        <v>1.75731E-5</v>
      </c>
    </row>
    <row r="1186" spans="10:15" x14ac:dyDescent="0.2">
      <c r="J1186" s="21">
        <v>1673</v>
      </c>
      <c r="K1186" s="21">
        <v>277.27499999999998</v>
      </c>
      <c r="L1186" s="21">
        <v>82776.3</v>
      </c>
      <c r="M1186" s="21">
        <v>1.04</v>
      </c>
      <c r="N1186" s="21">
        <v>333.81099999999998</v>
      </c>
      <c r="O1186" s="21">
        <v>1.7572699999999999E-5</v>
      </c>
    </row>
    <row r="1187" spans="10:15" x14ac:dyDescent="0.2">
      <c r="J1187" s="20">
        <v>1674</v>
      </c>
      <c r="K1187" s="20">
        <v>277.26900000000001</v>
      </c>
      <c r="L1187" s="20">
        <v>82766.100000000006</v>
      </c>
      <c r="M1187" s="20">
        <v>1.03989</v>
      </c>
      <c r="N1187" s="20">
        <v>333.80700000000002</v>
      </c>
      <c r="O1187" s="20">
        <v>1.7572400000000001E-5</v>
      </c>
    </row>
    <row r="1188" spans="10:15" x14ac:dyDescent="0.2">
      <c r="J1188" s="21">
        <v>1675</v>
      </c>
      <c r="K1188" s="21">
        <v>277.262</v>
      </c>
      <c r="L1188" s="21">
        <v>82755.899999999994</v>
      </c>
      <c r="M1188" s="21">
        <v>1.03979</v>
      </c>
      <c r="N1188" s="21">
        <v>333.803</v>
      </c>
      <c r="O1188" s="21">
        <v>1.7572100000000001E-5</v>
      </c>
    </row>
    <row r="1189" spans="10:15" x14ac:dyDescent="0.2">
      <c r="J1189" s="20">
        <v>1676</v>
      </c>
      <c r="K1189" s="20">
        <v>277.25599999999997</v>
      </c>
      <c r="L1189" s="20">
        <v>82745.7</v>
      </c>
      <c r="M1189" s="20">
        <v>1.03969</v>
      </c>
      <c r="N1189" s="20">
        <v>333.79899999999998</v>
      </c>
      <c r="O1189" s="20">
        <v>1.75717E-5</v>
      </c>
    </row>
    <row r="1190" spans="10:15" x14ac:dyDescent="0.2">
      <c r="J1190" s="21">
        <v>1677</v>
      </c>
      <c r="K1190" s="21">
        <v>277.24900000000002</v>
      </c>
      <c r="L1190" s="21">
        <v>82735.5</v>
      </c>
      <c r="M1190" s="21">
        <v>1.0395799999999999</v>
      </c>
      <c r="N1190" s="21">
        <v>333.79500000000002</v>
      </c>
      <c r="O1190" s="21">
        <v>1.7571399999999999E-5</v>
      </c>
    </row>
    <row r="1191" spans="10:15" x14ac:dyDescent="0.2">
      <c r="J1191" s="20">
        <v>1678</v>
      </c>
      <c r="K1191" s="20">
        <v>277.24299999999999</v>
      </c>
      <c r="L1191" s="20">
        <v>82725.3</v>
      </c>
      <c r="M1191" s="20">
        <v>1.03948</v>
      </c>
      <c r="N1191" s="20">
        <v>333.79199999999997</v>
      </c>
      <c r="O1191" s="20">
        <v>1.7571099999999999E-5</v>
      </c>
    </row>
    <row r="1192" spans="10:15" x14ac:dyDescent="0.2">
      <c r="J1192" s="21">
        <v>1679</v>
      </c>
      <c r="K1192" s="21">
        <v>277.23599999999999</v>
      </c>
      <c r="L1192" s="21">
        <v>82715.100000000006</v>
      </c>
      <c r="M1192" s="21">
        <v>1.03938</v>
      </c>
      <c r="N1192" s="21">
        <v>333.78800000000001</v>
      </c>
      <c r="O1192" s="21">
        <v>1.7570700000000001E-5</v>
      </c>
    </row>
    <row r="1193" spans="10:15" x14ac:dyDescent="0.2">
      <c r="J1193" s="20">
        <v>1680</v>
      </c>
      <c r="K1193" s="20">
        <v>277.23</v>
      </c>
      <c r="L1193" s="20">
        <v>82704.899999999994</v>
      </c>
      <c r="M1193" s="20">
        <v>1.0392699999999999</v>
      </c>
      <c r="N1193" s="20">
        <v>333.78399999999999</v>
      </c>
      <c r="O1193" s="20">
        <v>1.75704E-5</v>
      </c>
    </row>
    <row r="1194" spans="10:15" x14ac:dyDescent="0.2">
      <c r="J1194" s="21">
        <v>1681</v>
      </c>
      <c r="K1194" s="21">
        <v>277.22399999999999</v>
      </c>
      <c r="L1194" s="21">
        <v>82694.7</v>
      </c>
      <c r="M1194" s="21">
        <v>1.0391699999999999</v>
      </c>
      <c r="N1194" s="21">
        <v>333.78</v>
      </c>
      <c r="O1194" s="21">
        <v>1.75701E-5</v>
      </c>
    </row>
    <row r="1195" spans="10:15" x14ac:dyDescent="0.2">
      <c r="J1195" s="20">
        <v>1682</v>
      </c>
      <c r="K1195" s="20">
        <v>277.21699999999998</v>
      </c>
      <c r="L1195" s="20">
        <v>82684.600000000006</v>
      </c>
      <c r="M1195" s="20">
        <v>1.0390600000000001</v>
      </c>
      <c r="N1195" s="20">
        <v>333.77600000000001</v>
      </c>
      <c r="O1195" s="20">
        <v>1.7569799999999999E-5</v>
      </c>
    </row>
    <row r="1196" spans="10:15" x14ac:dyDescent="0.2">
      <c r="J1196" s="21">
        <v>1683</v>
      </c>
      <c r="K1196" s="21">
        <v>277.20999999999998</v>
      </c>
      <c r="L1196" s="21">
        <v>82674.399999999994</v>
      </c>
      <c r="M1196" s="21">
        <v>1.0389600000000001</v>
      </c>
      <c r="N1196" s="21">
        <v>333.77199999999999</v>
      </c>
      <c r="O1196" s="21">
        <v>1.7569400000000002E-5</v>
      </c>
    </row>
    <row r="1197" spans="10:15" x14ac:dyDescent="0.2">
      <c r="J1197" s="20">
        <v>1684</v>
      </c>
      <c r="K1197" s="20">
        <v>277.20400000000001</v>
      </c>
      <c r="L1197" s="20">
        <v>82664.2</v>
      </c>
      <c r="M1197" s="20">
        <v>1.0388599999999999</v>
      </c>
      <c r="N1197" s="20">
        <v>333.76799999999997</v>
      </c>
      <c r="O1197" s="20">
        <v>1.7569100000000001E-5</v>
      </c>
    </row>
    <row r="1198" spans="10:15" x14ac:dyDescent="0.2">
      <c r="J1198" s="21">
        <v>1685</v>
      </c>
      <c r="K1198" s="21">
        <v>277.197</v>
      </c>
      <c r="L1198" s="21">
        <v>82654</v>
      </c>
      <c r="M1198" s="21">
        <v>1.0387500000000001</v>
      </c>
      <c r="N1198" s="21">
        <v>333.76400000000001</v>
      </c>
      <c r="O1198" s="21">
        <v>1.75688E-5</v>
      </c>
    </row>
    <row r="1199" spans="10:15" x14ac:dyDescent="0.2">
      <c r="J1199" s="20">
        <v>1686</v>
      </c>
      <c r="K1199" s="20">
        <v>277.19099999999997</v>
      </c>
      <c r="L1199" s="20">
        <v>82643.8</v>
      </c>
      <c r="M1199" s="20">
        <v>1.0386500000000001</v>
      </c>
      <c r="N1199" s="20">
        <v>333.76</v>
      </c>
      <c r="O1199" s="20">
        <v>1.7568399999999999E-5</v>
      </c>
    </row>
    <row r="1200" spans="10:15" x14ac:dyDescent="0.2">
      <c r="J1200" s="21">
        <v>1687</v>
      </c>
      <c r="K1200" s="21">
        <v>277.18400000000003</v>
      </c>
      <c r="L1200" s="21">
        <v>82633.600000000006</v>
      </c>
      <c r="M1200" s="21">
        <v>1.0385500000000001</v>
      </c>
      <c r="N1200" s="21">
        <v>333.75599999999997</v>
      </c>
      <c r="O1200" s="21">
        <v>1.7568099999999999E-5</v>
      </c>
    </row>
    <row r="1201" spans="10:15" x14ac:dyDescent="0.2">
      <c r="J1201" s="20">
        <v>1688</v>
      </c>
      <c r="K1201" s="20">
        <v>277.178</v>
      </c>
      <c r="L1201" s="20">
        <v>82623.399999999994</v>
      </c>
      <c r="M1201" s="20">
        <v>1.03844</v>
      </c>
      <c r="N1201" s="20">
        <v>333.75200000000001</v>
      </c>
      <c r="O1201" s="20">
        <v>1.7567800000000001E-5</v>
      </c>
    </row>
    <row r="1202" spans="10:15" x14ac:dyDescent="0.2">
      <c r="J1202" s="21">
        <v>1689</v>
      </c>
      <c r="K1202" s="21">
        <v>277.17099999999999</v>
      </c>
      <c r="L1202" s="21">
        <v>82613.3</v>
      </c>
      <c r="M1202" s="21">
        <v>1.03834</v>
      </c>
      <c r="N1202" s="21">
        <v>333.74900000000002</v>
      </c>
      <c r="O1202" s="21">
        <v>1.7567400000000001E-5</v>
      </c>
    </row>
    <row r="1203" spans="10:15" x14ac:dyDescent="0.2">
      <c r="J1203" s="20">
        <v>1690</v>
      </c>
      <c r="K1203" s="20">
        <v>277.16500000000002</v>
      </c>
      <c r="L1203" s="20">
        <v>82603.100000000006</v>
      </c>
      <c r="M1203" s="20">
        <v>1.0382400000000001</v>
      </c>
      <c r="N1203" s="20">
        <v>333.745</v>
      </c>
      <c r="O1203" s="20">
        <v>1.75671E-5</v>
      </c>
    </row>
    <row r="1204" spans="10:15" x14ac:dyDescent="0.2">
      <c r="J1204" s="21">
        <v>1691</v>
      </c>
      <c r="K1204" s="21">
        <v>277.15899999999999</v>
      </c>
      <c r="L1204" s="21">
        <v>82592.899999999994</v>
      </c>
      <c r="M1204" s="21">
        <v>1.03813</v>
      </c>
      <c r="N1204" s="21">
        <v>333.74099999999999</v>
      </c>
      <c r="O1204" s="21">
        <v>1.7566799999999999E-5</v>
      </c>
    </row>
    <row r="1205" spans="10:15" x14ac:dyDescent="0.2">
      <c r="J1205" s="20">
        <v>1692</v>
      </c>
      <c r="K1205" s="20">
        <v>277.15199999999999</v>
      </c>
      <c r="L1205" s="20">
        <v>82582.7</v>
      </c>
      <c r="M1205" s="20">
        <v>1.03803</v>
      </c>
      <c r="N1205" s="20">
        <v>333.73700000000002</v>
      </c>
      <c r="O1205" s="20">
        <v>1.7566399999999998E-5</v>
      </c>
    </row>
    <row r="1206" spans="10:15" x14ac:dyDescent="0.2">
      <c r="J1206" s="21">
        <v>1693</v>
      </c>
      <c r="K1206" s="21">
        <v>277.14499999999998</v>
      </c>
      <c r="L1206" s="21">
        <v>82572.5</v>
      </c>
      <c r="M1206" s="21">
        <v>1.03792</v>
      </c>
      <c r="N1206" s="21">
        <v>333.733</v>
      </c>
      <c r="O1206" s="21">
        <v>1.7566100000000001E-5</v>
      </c>
    </row>
    <row r="1207" spans="10:15" x14ac:dyDescent="0.2">
      <c r="J1207" s="20">
        <v>1694</v>
      </c>
      <c r="K1207" s="20">
        <v>277.13900000000001</v>
      </c>
      <c r="L1207" s="20">
        <v>82562.399999999994</v>
      </c>
      <c r="M1207" s="20">
        <v>1.03782</v>
      </c>
      <c r="N1207" s="20">
        <v>333.72899999999998</v>
      </c>
      <c r="O1207" s="20">
        <v>1.75658E-5</v>
      </c>
    </row>
    <row r="1208" spans="10:15" x14ac:dyDescent="0.2">
      <c r="J1208" s="21">
        <v>1695</v>
      </c>
      <c r="K1208" s="21">
        <v>277.13200000000001</v>
      </c>
      <c r="L1208" s="21">
        <v>82552.2</v>
      </c>
      <c r="M1208" s="21">
        <v>1.03772</v>
      </c>
      <c r="N1208" s="21">
        <v>333.72500000000002</v>
      </c>
      <c r="O1208" s="21">
        <v>1.75655E-5</v>
      </c>
    </row>
    <row r="1209" spans="10:15" x14ac:dyDescent="0.2">
      <c r="J1209" s="20">
        <v>1696</v>
      </c>
      <c r="K1209" s="20">
        <v>277.12599999999998</v>
      </c>
      <c r="L1209" s="20">
        <v>82542</v>
      </c>
      <c r="M1209" s="20">
        <v>1.0376099999999999</v>
      </c>
      <c r="N1209" s="20">
        <v>333.721</v>
      </c>
      <c r="O1209" s="20">
        <v>1.7565099999999999E-5</v>
      </c>
    </row>
    <row r="1210" spans="10:15" x14ac:dyDescent="0.2">
      <c r="J1210" s="21">
        <v>1697</v>
      </c>
      <c r="K1210" s="21">
        <v>277.11900000000003</v>
      </c>
      <c r="L1210" s="21">
        <v>82531.8</v>
      </c>
      <c r="M1210" s="21">
        <v>1.0375099999999999</v>
      </c>
      <c r="N1210" s="21">
        <v>333.71699999999998</v>
      </c>
      <c r="O1210" s="21">
        <v>1.7564800000000002E-5</v>
      </c>
    </row>
    <row r="1211" spans="10:15" x14ac:dyDescent="0.2">
      <c r="J1211" s="20">
        <v>1698</v>
      </c>
      <c r="K1211" s="20">
        <v>277.113</v>
      </c>
      <c r="L1211" s="20">
        <v>82521.600000000006</v>
      </c>
      <c r="M1211" s="20">
        <v>1.0374099999999999</v>
      </c>
      <c r="N1211" s="20">
        <v>333.71300000000002</v>
      </c>
      <c r="O1211" s="20">
        <v>1.7564500000000001E-5</v>
      </c>
    </row>
    <row r="1212" spans="10:15" x14ac:dyDescent="0.2">
      <c r="J1212" s="21">
        <v>1699</v>
      </c>
      <c r="K1212" s="21">
        <v>277.10599999999999</v>
      </c>
      <c r="L1212" s="21">
        <v>82511.5</v>
      </c>
      <c r="M1212" s="21">
        <v>1.0373000000000001</v>
      </c>
      <c r="N1212" s="21">
        <v>333.709</v>
      </c>
      <c r="O1212" s="21">
        <v>1.75641E-5</v>
      </c>
    </row>
    <row r="1213" spans="10:15" x14ac:dyDescent="0.2">
      <c r="J1213" s="20">
        <v>1700</v>
      </c>
      <c r="K1213" s="20">
        <v>277.10000000000002</v>
      </c>
      <c r="L1213" s="20">
        <v>82501.3</v>
      </c>
      <c r="M1213" s="20">
        <v>1.0371999999999999</v>
      </c>
      <c r="N1213" s="20">
        <v>333.70499999999998</v>
      </c>
      <c r="O1213" s="20">
        <v>1.7563799999999999E-5</v>
      </c>
    </row>
    <row r="1214" spans="10:15" x14ac:dyDescent="0.2">
      <c r="J1214" s="21">
        <v>1701</v>
      </c>
      <c r="K1214" s="21">
        <v>277.09300000000002</v>
      </c>
      <c r="L1214" s="21">
        <v>82491.100000000006</v>
      </c>
      <c r="M1214" s="21">
        <v>1.0370999999999999</v>
      </c>
      <c r="N1214" s="21">
        <v>333.702</v>
      </c>
      <c r="O1214" s="21">
        <v>1.7563499999999999E-5</v>
      </c>
    </row>
    <row r="1215" spans="10:15" x14ac:dyDescent="0.2">
      <c r="J1215" s="20">
        <v>1702</v>
      </c>
      <c r="K1215" s="20">
        <v>277.08699999999999</v>
      </c>
      <c r="L1215" s="20">
        <v>82481</v>
      </c>
      <c r="M1215" s="20">
        <v>1.0369900000000001</v>
      </c>
      <c r="N1215" s="20">
        <v>333.69799999999998</v>
      </c>
      <c r="O1215" s="20">
        <v>1.7563100000000001E-5</v>
      </c>
    </row>
    <row r="1216" spans="10:15" x14ac:dyDescent="0.2">
      <c r="J1216" s="21">
        <v>1703</v>
      </c>
      <c r="K1216" s="21">
        <v>277.08</v>
      </c>
      <c r="L1216" s="21">
        <v>82470.8</v>
      </c>
      <c r="M1216" s="21">
        <v>1.0368900000000001</v>
      </c>
      <c r="N1216" s="21">
        <v>333.69400000000002</v>
      </c>
      <c r="O1216" s="21">
        <v>1.7562800000000001E-5</v>
      </c>
    </row>
    <row r="1217" spans="10:15" x14ac:dyDescent="0.2">
      <c r="J1217" s="20">
        <v>1704</v>
      </c>
      <c r="K1217" s="20">
        <v>277.07400000000001</v>
      </c>
      <c r="L1217" s="20">
        <v>82460.600000000006</v>
      </c>
      <c r="M1217" s="20">
        <v>1.0367900000000001</v>
      </c>
      <c r="N1217" s="20">
        <v>333.69</v>
      </c>
      <c r="O1217" s="20">
        <v>1.75625E-5</v>
      </c>
    </row>
    <row r="1218" spans="10:15" x14ac:dyDescent="0.2">
      <c r="J1218" s="21">
        <v>1705</v>
      </c>
      <c r="K1218" s="21">
        <v>277.06700000000001</v>
      </c>
      <c r="L1218" s="21">
        <v>82450.5</v>
      </c>
      <c r="M1218" s="21">
        <v>1.03668</v>
      </c>
      <c r="N1218" s="21">
        <v>333.68599999999998</v>
      </c>
      <c r="O1218" s="21">
        <v>1.7562199999999999E-5</v>
      </c>
    </row>
    <row r="1219" spans="10:15" x14ac:dyDescent="0.2">
      <c r="J1219" s="20">
        <v>1706</v>
      </c>
      <c r="K1219" s="20">
        <v>277.06099999999998</v>
      </c>
      <c r="L1219" s="20">
        <v>82440.3</v>
      </c>
      <c r="M1219" s="20">
        <v>1.0365800000000001</v>
      </c>
      <c r="N1219" s="20">
        <v>333.68200000000002</v>
      </c>
      <c r="O1219" s="20">
        <v>1.7561799999999998E-5</v>
      </c>
    </row>
    <row r="1220" spans="10:15" x14ac:dyDescent="0.2">
      <c r="J1220" s="21">
        <v>1707</v>
      </c>
      <c r="K1220" s="21">
        <v>277.05399999999997</v>
      </c>
      <c r="L1220" s="21">
        <v>82430.100000000006</v>
      </c>
      <c r="M1220" s="21">
        <v>1.0364800000000001</v>
      </c>
      <c r="N1220" s="21">
        <v>333.678</v>
      </c>
      <c r="O1220" s="21">
        <v>1.7561500000000001E-5</v>
      </c>
    </row>
    <row r="1221" spans="10:15" x14ac:dyDescent="0.2">
      <c r="J1221" s="20">
        <v>1708</v>
      </c>
      <c r="K1221" s="20">
        <v>277.048</v>
      </c>
      <c r="L1221" s="20">
        <v>82420</v>
      </c>
      <c r="M1221" s="20">
        <v>1.03637</v>
      </c>
      <c r="N1221" s="20">
        <v>333.67399999999998</v>
      </c>
      <c r="O1221" s="20">
        <v>1.7561200000000001E-5</v>
      </c>
    </row>
    <row r="1222" spans="10:15" x14ac:dyDescent="0.2">
      <c r="J1222" s="21">
        <v>1709</v>
      </c>
      <c r="K1222" s="21">
        <v>277.041</v>
      </c>
      <c r="L1222" s="21">
        <v>82409.8</v>
      </c>
      <c r="M1222" s="21">
        <v>1.03627</v>
      </c>
      <c r="N1222" s="21">
        <v>333.67</v>
      </c>
      <c r="O1222" s="21">
        <v>1.75608E-5</v>
      </c>
    </row>
    <row r="1223" spans="10:15" x14ac:dyDescent="0.2">
      <c r="J1223" s="20">
        <v>1710</v>
      </c>
      <c r="K1223" s="20">
        <v>277.03500000000003</v>
      </c>
      <c r="L1223" s="20">
        <v>82399.600000000006</v>
      </c>
      <c r="M1223" s="20">
        <v>1.03616</v>
      </c>
      <c r="N1223" s="20">
        <v>333.666</v>
      </c>
      <c r="O1223" s="20">
        <v>1.7560499999999999E-5</v>
      </c>
    </row>
    <row r="1224" spans="10:15" x14ac:dyDescent="0.2">
      <c r="J1224" s="21">
        <v>1711</v>
      </c>
      <c r="K1224" s="21">
        <v>277.02800000000002</v>
      </c>
      <c r="L1224" s="21">
        <v>82389.5</v>
      </c>
      <c r="M1224" s="21">
        <v>1.03606</v>
      </c>
      <c r="N1224" s="21">
        <v>333.66199999999998</v>
      </c>
      <c r="O1224" s="21">
        <v>1.7560199999999998E-5</v>
      </c>
    </row>
    <row r="1225" spans="10:15" x14ac:dyDescent="0.2">
      <c r="J1225" s="20">
        <v>1712</v>
      </c>
      <c r="K1225" s="20">
        <v>277.02199999999999</v>
      </c>
      <c r="L1225" s="20">
        <v>82379.3</v>
      </c>
      <c r="M1225" s="20">
        <v>1.03596</v>
      </c>
      <c r="N1225" s="20">
        <v>333.65899999999999</v>
      </c>
      <c r="O1225" s="20">
        <v>1.7559800000000001E-5</v>
      </c>
    </row>
    <row r="1226" spans="10:15" x14ac:dyDescent="0.2">
      <c r="J1226" s="21">
        <v>1713</v>
      </c>
      <c r="K1226" s="21">
        <v>277.01499999999999</v>
      </c>
      <c r="L1226" s="21">
        <v>82369.2</v>
      </c>
      <c r="M1226" s="21">
        <v>1.0358499999999999</v>
      </c>
      <c r="N1226" s="21">
        <v>333.65499999999997</v>
      </c>
      <c r="O1226" s="21">
        <v>1.75595E-5</v>
      </c>
    </row>
    <row r="1227" spans="10:15" x14ac:dyDescent="0.2">
      <c r="J1227" s="20">
        <v>1714</v>
      </c>
      <c r="K1227" s="20">
        <v>277.00900000000001</v>
      </c>
      <c r="L1227" s="20">
        <v>82359</v>
      </c>
      <c r="M1227" s="20">
        <v>1.0357499999999999</v>
      </c>
      <c r="N1227" s="20">
        <v>333.65100000000001</v>
      </c>
      <c r="O1227" s="20">
        <v>1.75592E-5</v>
      </c>
    </row>
    <row r="1228" spans="10:15" x14ac:dyDescent="0.2">
      <c r="J1228" s="21">
        <v>1715</v>
      </c>
      <c r="K1228" s="21">
        <v>277.00200000000001</v>
      </c>
      <c r="L1228" s="21">
        <v>82348.800000000003</v>
      </c>
      <c r="M1228" s="21">
        <v>1.03565</v>
      </c>
      <c r="N1228" s="21">
        <v>333.64699999999999</v>
      </c>
      <c r="O1228" s="21">
        <v>1.7558799999999999E-5</v>
      </c>
    </row>
    <row r="1229" spans="10:15" x14ac:dyDescent="0.2">
      <c r="J1229" s="20">
        <v>1716</v>
      </c>
      <c r="K1229" s="20">
        <v>276.99599999999998</v>
      </c>
      <c r="L1229" s="20">
        <v>82338.7</v>
      </c>
      <c r="M1229" s="20">
        <v>1.0355399999999999</v>
      </c>
      <c r="N1229" s="20">
        <v>333.64299999999997</v>
      </c>
      <c r="O1229" s="20">
        <v>1.7558500000000001E-5</v>
      </c>
    </row>
    <row r="1230" spans="10:15" x14ac:dyDescent="0.2">
      <c r="J1230" s="21">
        <v>1717</v>
      </c>
      <c r="K1230" s="21">
        <v>276.98899999999998</v>
      </c>
      <c r="L1230" s="21">
        <v>82328.5</v>
      </c>
      <c r="M1230" s="21">
        <v>1.0354399999999999</v>
      </c>
      <c r="N1230" s="21">
        <v>333.63900000000001</v>
      </c>
      <c r="O1230" s="21">
        <v>1.7558200000000001E-5</v>
      </c>
    </row>
    <row r="1231" spans="10:15" x14ac:dyDescent="0.2">
      <c r="J1231" s="20">
        <v>1718</v>
      </c>
      <c r="K1231" s="20">
        <v>276.983</v>
      </c>
      <c r="L1231" s="20">
        <v>82318.399999999994</v>
      </c>
      <c r="M1231" s="20">
        <v>1.0353399999999999</v>
      </c>
      <c r="N1231" s="20">
        <v>333.63499999999999</v>
      </c>
      <c r="O1231" s="20">
        <v>1.75579E-5</v>
      </c>
    </row>
    <row r="1232" spans="10:15" x14ac:dyDescent="0.2">
      <c r="J1232" s="21">
        <v>1719</v>
      </c>
      <c r="K1232" s="21">
        <v>276.976</v>
      </c>
      <c r="L1232" s="21">
        <v>82308.2</v>
      </c>
      <c r="M1232" s="21">
        <v>1.0352300000000001</v>
      </c>
      <c r="N1232" s="21">
        <v>333.63099999999997</v>
      </c>
      <c r="O1232" s="21">
        <v>1.7557499999999999E-5</v>
      </c>
    </row>
    <row r="1233" spans="10:15" x14ac:dyDescent="0.2">
      <c r="J1233" s="20">
        <v>1720</v>
      </c>
      <c r="K1233" s="20">
        <v>276.97000000000003</v>
      </c>
      <c r="L1233" s="20">
        <v>82298.100000000006</v>
      </c>
      <c r="M1233" s="20">
        <v>1.0351300000000001</v>
      </c>
      <c r="N1233" s="20">
        <v>333.62700000000001</v>
      </c>
      <c r="O1233" s="20">
        <v>1.7557199999999999E-5</v>
      </c>
    </row>
    <row r="1234" spans="10:15" x14ac:dyDescent="0.2">
      <c r="J1234" s="21">
        <v>1721</v>
      </c>
      <c r="K1234" s="21">
        <v>276.96300000000002</v>
      </c>
      <c r="L1234" s="21">
        <v>82287.899999999994</v>
      </c>
      <c r="M1234" s="21">
        <v>1.0350299999999999</v>
      </c>
      <c r="N1234" s="21">
        <v>333.62299999999999</v>
      </c>
      <c r="O1234" s="21">
        <v>1.7556900000000001E-5</v>
      </c>
    </row>
    <row r="1235" spans="10:15" x14ac:dyDescent="0.2">
      <c r="J1235" s="20">
        <v>1722</v>
      </c>
      <c r="K1235" s="20">
        <v>276.95699999999999</v>
      </c>
      <c r="L1235" s="20">
        <v>82277.8</v>
      </c>
      <c r="M1235" s="20">
        <v>1.0349200000000001</v>
      </c>
      <c r="N1235" s="20">
        <v>333.61900000000003</v>
      </c>
      <c r="O1235" s="20">
        <v>1.75565E-5</v>
      </c>
    </row>
    <row r="1236" spans="10:15" x14ac:dyDescent="0.2">
      <c r="J1236" s="21">
        <v>1723</v>
      </c>
      <c r="K1236" s="21">
        <v>276.95</v>
      </c>
      <c r="L1236" s="21">
        <v>82267.600000000006</v>
      </c>
      <c r="M1236" s="21">
        <v>1.0348200000000001</v>
      </c>
      <c r="N1236" s="21">
        <v>333.61500000000001</v>
      </c>
      <c r="O1236" s="21">
        <v>1.75562E-5</v>
      </c>
    </row>
    <row r="1237" spans="10:15" x14ac:dyDescent="0.2">
      <c r="J1237" s="20">
        <v>1724</v>
      </c>
      <c r="K1237" s="20">
        <v>276.94400000000002</v>
      </c>
      <c r="L1237" s="20">
        <v>82257.5</v>
      </c>
      <c r="M1237" s="20">
        <v>1.0347200000000001</v>
      </c>
      <c r="N1237" s="20">
        <v>333.61200000000002</v>
      </c>
      <c r="O1237" s="20">
        <v>1.7555899999999999E-5</v>
      </c>
    </row>
    <row r="1238" spans="10:15" x14ac:dyDescent="0.2">
      <c r="J1238" s="21">
        <v>1725</v>
      </c>
      <c r="K1238" s="21">
        <v>276.93799999999999</v>
      </c>
      <c r="L1238" s="21">
        <v>82247.3</v>
      </c>
      <c r="M1238" s="21">
        <v>1.03461</v>
      </c>
      <c r="N1238" s="21">
        <v>333.608</v>
      </c>
      <c r="O1238" s="21">
        <v>1.7555500000000002E-5</v>
      </c>
    </row>
    <row r="1239" spans="10:15" x14ac:dyDescent="0.2">
      <c r="J1239" s="20">
        <v>1726</v>
      </c>
      <c r="K1239" s="20">
        <v>276.93099999999998</v>
      </c>
      <c r="L1239" s="20">
        <v>82237.2</v>
      </c>
      <c r="M1239" s="20">
        <v>1.03451</v>
      </c>
      <c r="N1239" s="20">
        <v>333.60399999999998</v>
      </c>
      <c r="O1239" s="20">
        <v>1.7555200000000001E-5</v>
      </c>
    </row>
    <row r="1240" spans="10:15" x14ac:dyDescent="0.2">
      <c r="J1240" s="21">
        <v>1727</v>
      </c>
      <c r="K1240" s="21">
        <v>276.92399999999998</v>
      </c>
      <c r="L1240" s="21">
        <v>82227</v>
      </c>
      <c r="M1240" s="21">
        <v>1.0344100000000001</v>
      </c>
      <c r="N1240" s="21">
        <v>333.6</v>
      </c>
      <c r="O1240" s="21">
        <v>1.75549E-5</v>
      </c>
    </row>
    <row r="1241" spans="10:15" x14ac:dyDescent="0.2">
      <c r="J1241" s="20">
        <v>1728</v>
      </c>
      <c r="K1241" s="20">
        <v>276.91800000000001</v>
      </c>
      <c r="L1241" s="20">
        <v>82216.899999999994</v>
      </c>
      <c r="M1241" s="20">
        <v>1.0343</v>
      </c>
      <c r="N1241" s="20">
        <v>333.596</v>
      </c>
      <c r="O1241" s="20">
        <v>1.7554499999999999E-5</v>
      </c>
    </row>
    <row r="1242" spans="10:15" x14ac:dyDescent="0.2">
      <c r="J1242" s="21">
        <v>1729</v>
      </c>
      <c r="K1242" s="21">
        <v>276.911</v>
      </c>
      <c r="L1242" s="21">
        <v>82206.8</v>
      </c>
      <c r="M1242" s="21">
        <v>1.0342</v>
      </c>
      <c r="N1242" s="21">
        <v>333.59199999999998</v>
      </c>
      <c r="O1242" s="21">
        <v>1.7554199999999999E-5</v>
      </c>
    </row>
    <row r="1243" spans="10:15" x14ac:dyDescent="0.2">
      <c r="J1243" s="20">
        <v>1730</v>
      </c>
      <c r="K1243" s="20">
        <v>276.90499999999997</v>
      </c>
      <c r="L1243" s="20">
        <v>82196.600000000006</v>
      </c>
      <c r="M1243" s="20">
        <v>1.0341</v>
      </c>
      <c r="N1243" s="20">
        <v>333.58800000000002</v>
      </c>
      <c r="O1243" s="20">
        <v>1.7553900000000001E-5</v>
      </c>
    </row>
    <row r="1244" spans="10:15" x14ac:dyDescent="0.2">
      <c r="J1244" s="21">
        <v>1731</v>
      </c>
      <c r="K1244" s="21">
        <v>276.89800000000002</v>
      </c>
      <c r="L1244" s="21">
        <v>82186.5</v>
      </c>
      <c r="M1244" s="21">
        <v>1.03399</v>
      </c>
      <c r="N1244" s="21">
        <v>333.584</v>
      </c>
      <c r="O1244" s="21">
        <v>1.7553600000000001E-5</v>
      </c>
    </row>
    <row r="1245" spans="10:15" x14ac:dyDescent="0.2">
      <c r="J1245" s="20">
        <v>1732</v>
      </c>
      <c r="K1245" s="20">
        <v>276.892</v>
      </c>
      <c r="L1245" s="20">
        <v>82176.3</v>
      </c>
      <c r="M1245" s="20">
        <v>1.03389</v>
      </c>
      <c r="N1245" s="20">
        <v>333.58</v>
      </c>
      <c r="O1245" s="20">
        <v>1.75532E-5</v>
      </c>
    </row>
    <row r="1246" spans="10:15" x14ac:dyDescent="0.2">
      <c r="J1246" s="21">
        <v>1733</v>
      </c>
      <c r="K1246" s="21">
        <v>276.88499999999999</v>
      </c>
      <c r="L1246" s="21">
        <v>82166.2</v>
      </c>
      <c r="M1246" s="21">
        <v>1.03379</v>
      </c>
      <c r="N1246" s="21">
        <v>333.57600000000002</v>
      </c>
      <c r="O1246" s="21">
        <v>1.7552899999999999E-5</v>
      </c>
    </row>
    <row r="1247" spans="10:15" x14ac:dyDescent="0.2">
      <c r="J1247" s="20">
        <v>1734</v>
      </c>
      <c r="K1247" s="20">
        <v>276.87900000000002</v>
      </c>
      <c r="L1247" s="20">
        <v>82156.100000000006</v>
      </c>
      <c r="M1247" s="20">
        <v>1.0336799999999999</v>
      </c>
      <c r="N1247" s="20">
        <v>333.572</v>
      </c>
      <c r="O1247" s="20">
        <v>1.7552599999999999E-5</v>
      </c>
    </row>
    <row r="1248" spans="10:15" x14ac:dyDescent="0.2">
      <c r="J1248" s="21">
        <v>1735</v>
      </c>
      <c r="K1248" s="21">
        <v>276.87299999999999</v>
      </c>
      <c r="L1248" s="21">
        <v>82145.899999999994</v>
      </c>
      <c r="M1248" s="21">
        <v>1.0335799999999999</v>
      </c>
      <c r="N1248" s="21">
        <v>333.56799999999998</v>
      </c>
      <c r="O1248" s="21">
        <v>1.7552200000000001E-5</v>
      </c>
    </row>
    <row r="1249" spans="10:15" x14ac:dyDescent="0.2">
      <c r="J1249" s="20">
        <v>1736</v>
      </c>
      <c r="K1249" s="20">
        <v>276.86599999999999</v>
      </c>
      <c r="L1249" s="20">
        <v>82135.8</v>
      </c>
      <c r="M1249" s="20">
        <v>1.03348</v>
      </c>
      <c r="N1249" s="20">
        <v>333.565</v>
      </c>
      <c r="O1249" s="20">
        <v>1.75519E-5</v>
      </c>
    </row>
    <row r="1250" spans="10:15" x14ac:dyDescent="0.2">
      <c r="J1250" s="21">
        <v>1737</v>
      </c>
      <c r="K1250" s="21">
        <v>276.85899999999998</v>
      </c>
      <c r="L1250" s="21">
        <v>82125.7</v>
      </c>
      <c r="M1250" s="21">
        <v>1.0333699999999999</v>
      </c>
      <c r="N1250" s="21">
        <v>333.56099999999998</v>
      </c>
      <c r="O1250" s="21">
        <v>1.75516E-5</v>
      </c>
    </row>
    <row r="1251" spans="10:15" x14ac:dyDescent="0.2">
      <c r="J1251" s="20">
        <v>1738</v>
      </c>
      <c r="K1251" s="20">
        <v>276.85300000000001</v>
      </c>
      <c r="L1251" s="20">
        <v>82115.5</v>
      </c>
      <c r="M1251" s="20">
        <v>1.0332699999999999</v>
      </c>
      <c r="N1251" s="20">
        <v>333.55700000000002</v>
      </c>
      <c r="O1251" s="20">
        <v>1.7551199999999999E-5</v>
      </c>
    </row>
    <row r="1252" spans="10:15" x14ac:dyDescent="0.2">
      <c r="J1252" s="21">
        <v>1739</v>
      </c>
      <c r="K1252" s="21">
        <v>276.846</v>
      </c>
      <c r="L1252" s="21">
        <v>82105.399999999994</v>
      </c>
      <c r="M1252" s="21">
        <v>1.0331699999999999</v>
      </c>
      <c r="N1252" s="21">
        <v>333.553</v>
      </c>
      <c r="O1252" s="21">
        <v>1.7550900000000002E-5</v>
      </c>
    </row>
    <row r="1253" spans="10:15" x14ac:dyDescent="0.2">
      <c r="J1253" s="20">
        <v>1740</v>
      </c>
      <c r="K1253" s="20">
        <v>276.83999999999997</v>
      </c>
      <c r="L1253" s="20">
        <v>82095.3</v>
      </c>
      <c r="M1253" s="20">
        <v>1.0330600000000001</v>
      </c>
      <c r="N1253" s="20">
        <v>333.54899999999998</v>
      </c>
      <c r="O1253" s="20">
        <v>1.7550600000000001E-5</v>
      </c>
    </row>
    <row r="1254" spans="10:15" x14ac:dyDescent="0.2">
      <c r="J1254" s="21">
        <v>1741</v>
      </c>
      <c r="K1254" s="21">
        <v>276.83300000000003</v>
      </c>
      <c r="L1254" s="21">
        <v>82085.100000000006</v>
      </c>
      <c r="M1254" s="21">
        <v>1.0329600000000001</v>
      </c>
      <c r="N1254" s="21">
        <v>333.54500000000002</v>
      </c>
      <c r="O1254" s="21">
        <v>1.75502E-5</v>
      </c>
    </row>
    <row r="1255" spans="10:15" x14ac:dyDescent="0.2">
      <c r="J1255" s="20">
        <v>1742</v>
      </c>
      <c r="K1255" s="20">
        <v>276.827</v>
      </c>
      <c r="L1255" s="20">
        <v>82075</v>
      </c>
      <c r="M1255" s="20">
        <v>1.0328599999999999</v>
      </c>
      <c r="N1255" s="20">
        <v>333.541</v>
      </c>
      <c r="O1255" s="20">
        <v>1.7549899999999999E-5</v>
      </c>
    </row>
    <row r="1256" spans="10:15" x14ac:dyDescent="0.2">
      <c r="J1256" s="21">
        <v>1743</v>
      </c>
      <c r="K1256" s="21">
        <v>276.82</v>
      </c>
      <c r="L1256" s="21">
        <v>82064.899999999994</v>
      </c>
      <c r="M1256" s="21">
        <v>1.0327500000000001</v>
      </c>
      <c r="N1256" s="21">
        <v>333.53699999999998</v>
      </c>
      <c r="O1256" s="21">
        <v>1.7549599999999999E-5</v>
      </c>
    </row>
    <row r="1257" spans="10:15" x14ac:dyDescent="0.2">
      <c r="J1257" s="20">
        <v>1744</v>
      </c>
      <c r="K1257" s="20">
        <v>276.81400000000002</v>
      </c>
      <c r="L1257" s="20">
        <v>82054.7</v>
      </c>
      <c r="M1257" s="20">
        <v>1.0326500000000001</v>
      </c>
      <c r="N1257" s="20">
        <v>333.53300000000002</v>
      </c>
      <c r="O1257" s="20">
        <v>1.7549300000000002E-5</v>
      </c>
    </row>
    <row r="1258" spans="10:15" x14ac:dyDescent="0.2">
      <c r="J1258" s="21">
        <v>1745</v>
      </c>
      <c r="K1258" s="21">
        <v>276.80799999999999</v>
      </c>
      <c r="L1258" s="21">
        <v>82044.600000000006</v>
      </c>
      <c r="M1258" s="21">
        <v>1.0325500000000001</v>
      </c>
      <c r="N1258" s="21">
        <v>333.529</v>
      </c>
      <c r="O1258" s="21">
        <v>1.7548900000000001E-5</v>
      </c>
    </row>
    <row r="1259" spans="10:15" x14ac:dyDescent="0.2">
      <c r="J1259" s="20">
        <v>1746</v>
      </c>
      <c r="K1259" s="20">
        <v>276.80099999999999</v>
      </c>
      <c r="L1259" s="20">
        <v>82034.5</v>
      </c>
      <c r="M1259" s="20">
        <v>1.0324500000000001</v>
      </c>
      <c r="N1259" s="20">
        <v>333.52499999999998</v>
      </c>
      <c r="O1259" s="20">
        <v>1.75486E-5</v>
      </c>
    </row>
    <row r="1260" spans="10:15" x14ac:dyDescent="0.2">
      <c r="J1260" s="21">
        <v>1747</v>
      </c>
      <c r="K1260" s="21">
        <v>276.79399999999998</v>
      </c>
      <c r="L1260" s="21">
        <v>82024.399999999994</v>
      </c>
      <c r="M1260" s="21">
        <v>1.03234</v>
      </c>
      <c r="N1260" s="21">
        <v>333.52100000000002</v>
      </c>
      <c r="O1260" s="21">
        <v>1.7548299999999999E-5</v>
      </c>
    </row>
    <row r="1261" spans="10:15" x14ac:dyDescent="0.2">
      <c r="J1261" s="20">
        <v>1748</v>
      </c>
      <c r="K1261" s="20">
        <v>276.78800000000001</v>
      </c>
      <c r="L1261" s="20">
        <v>82014.2</v>
      </c>
      <c r="M1261" s="20">
        <v>1.03224</v>
      </c>
      <c r="N1261" s="20">
        <v>333.51799999999997</v>
      </c>
      <c r="O1261" s="20">
        <v>1.7547899999999998E-5</v>
      </c>
    </row>
    <row r="1262" spans="10:15" x14ac:dyDescent="0.2">
      <c r="J1262" s="21">
        <v>1749</v>
      </c>
      <c r="K1262" s="21">
        <v>276.78100000000001</v>
      </c>
      <c r="L1262" s="21">
        <v>82004.100000000006</v>
      </c>
      <c r="M1262" s="21">
        <v>1.0321400000000001</v>
      </c>
      <c r="N1262" s="21">
        <v>333.51400000000001</v>
      </c>
      <c r="O1262" s="21">
        <v>1.7547600000000001E-5</v>
      </c>
    </row>
    <row r="1263" spans="10:15" x14ac:dyDescent="0.2">
      <c r="J1263" s="20">
        <v>1750</v>
      </c>
      <c r="K1263" s="20">
        <v>276.77499999999998</v>
      </c>
      <c r="L1263" s="20">
        <v>81994</v>
      </c>
      <c r="M1263" s="20">
        <v>1.03203</v>
      </c>
      <c r="N1263" s="20">
        <v>333.51</v>
      </c>
      <c r="O1263" s="20">
        <v>1.7547300000000001E-5</v>
      </c>
    </row>
    <row r="1264" spans="10:15" x14ac:dyDescent="0.2">
      <c r="J1264" s="21">
        <v>1751</v>
      </c>
      <c r="K1264" s="21">
        <v>276.76799999999997</v>
      </c>
      <c r="L1264" s="21">
        <v>81983.899999999994</v>
      </c>
      <c r="M1264" s="21">
        <v>1.03193</v>
      </c>
      <c r="N1264" s="21">
        <v>333.50599999999997</v>
      </c>
      <c r="O1264" s="21">
        <v>1.75469E-5</v>
      </c>
    </row>
    <row r="1265" spans="10:15" x14ac:dyDescent="0.2">
      <c r="J1265" s="20">
        <v>1752</v>
      </c>
      <c r="K1265" s="20">
        <v>276.762</v>
      </c>
      <c r="L1265" s="20">
        <v>81973.8</v>
      </c>
      <c r="M1265" s="20">
        <v>1.03183</v>
      </c>
      <c r="N1265" s="20">
        <v>333.50200000000001</v>
      </c>
      <c r="O1265" s="20">
        <v>1.7546599999999999E-5</v>
      </c>
    </row>
    <row r="1266" spans="10:15" x14ac:dyDescent="0.2">
      <c r="J1266" s="21">
        <v>1753</v>
      </c>
      <c r="K1266" s="21">
        <v>276.755</v>
      </c>
      <c r="L1266" s="21">
        <v>81963.600000000006</v>
      </c>
      <c r="M1266" s="21">
        <v>1.03172</v>
      </c>
      <c r="N1266" s="21">
        <v>333.49799999999999</v>
      </c>
      <c r="O1266" s="21">
        <v>1.7546299999999998E-5</v>
      </c>
    </row>
    <row r="1267" spans="10:15" x14ac:dyDescent="0.2">
      <c r="J1267" s="20">
        <v>1754</v>
      </c>
      <c r="K1267" s="20">
        <v>276.74900000000002</v>
      </c>
      <c r="L1267" s="20">
        <v>81953.5</v>
      </c>
      <c r="M1267" s="20">
        <v>1.03162</v>
      </c>
      <c r="N1267" s="20">
        <v>333.49400000000003</v>
      </c>
      <c r="O1267" s="20">
        <v>1.7546000000000001E-5</v>
      </c>
    </row>
    <row r="1268" spans="10:15" x14ac:dyDescent="0.2">
      <c r="J1268" s="21">
        <v>1755</v>
      </c>
      <c r="K1268" s="21">
        <v>276.74200000000002</v>
      </c>
      <c r="L1268" s="21">
        <v>81943.399999999994</v>
      </c>
      <c r="M1268" s="21">
        <v>1.03152</v>
      </c>
      <c r="N1268" s="21">
        <v>333.49</v>
      </c>
      <c r="O1268" s="21">
        <v>1.75456E-5</v>
      </c>
    </row>
    <row r="1269" spans="10:15" x14ac:dyDescent="0.2">
      <c r="J1269" s="20">
        <v>1756</v>
      </c>
      <c r="K1269" s="20">
        <v>276.73599999999999</v>
      </c>
      <c r="L1269" s="20">
        <v>81933.3</v>
      </c>
      <c r="M1269" s="20">
        <v>1.0314099999999999</v>
      </c>
      <c r="N1269" s="20">
        <v>333.48599999999999</v>
      </c>
      <c r="O1269" s="20">
        <v>1.75453E-5</v>
      </c>
    </row>
    <row r="1270" spans="10:15" x14ac:dyDescent="0.2">
      <c r="J1270" s="21">
        <v>1757</v>
      </c>
      <c r="K1270" s="21">
        <v>276.72899999999998</v>
      </c>
      <c r="L1270" s="21">
        <v>81923.199999999997</v>
      </c>
      <c r="M1270" s="21">
        <v>1.0313099999999999</v>
      </c>
      <c r="N1270" s="21">
        <v>333.48200000000003</v>
      </c>
      <c r="O1270" s="21">
        <v>1.7544999999999999E-5</v>
      </c>
    </row>
    <row r="1271" spans="10:15" x14ac:dyDescent="0.2">
      <c r="J1271" s="20">
        <v>1758</v>
      </c>
      <c r="K1271" s="20">
        <v>276.72300000000001</v>
      </c>
      <c r="L1271" s="20">
        <v>81913.100000000006</v>
      </c>
      <c r="M1271" s="20">
        <v>1.03121</v>
      </c>
      <c r="N1271" s="20">
        <v>333.47800000000001</v>
      </c>
      <c r="O1271" s="20">
        <v>1.7544600000000001E-5</v>
      </c>
    </row>
    <row r="1272" spans="10:15" x14ac:dyDescent="0.2">
      <c r="J1272" s="21">
        <v>1759</v>
      </c>
      <c r="K1272" s="21">
        <v>276.71600000000001</v>
      </c>
      <c r="L1272" s="21">
        <v>81903</v>
      </c>
      <c r="M1272" s="21">
        <v>1.0310999999999999</v>
      </c>
      <c r="N1272" s="21">
        <v>333.47399999999999</v>
      </c>
      <c r="O1272" s="21">
        <v>1.7544300000000001E-5</v>
      </c>
    </row>
    <row r="1273" spans="10:15" x14ac:dyDescent="0.2">
      <c r="J1273" s="20">
        <v>1760</v>
      </c>
      <c r="K1273" s="20">
        <v>276.70999999999998</v>
      </c>
      <c r="L1273" s="20">
        <v>81892.800000000003</v>
      </c>
      <c r="M1273" s="20">
        <v>1.0309999999999999</v>
      </c>
      <c r="N1273" s="20">
        <v>333.471</v>
      </c>
      <c r="O1273" s="20">
        <v>1.7544E-5</v>
      </c>
    </row>
    <row r="1274" spans="10:15" x14ac:dyDescent="0.2">
      <c r="J1274" s="21">
        <v>1761</v>
      </c>
      <c r="K1274" s="21">
        <v>276.70299999999997</v>
      </c>
      <c r="L1274" s="21">
        <v>81882.7</v>
      </c>
      <c r="M1274" s="21">
        <v>1.0308999999999999</v>
      </c>
      <c r="N1274" s="21">
        <v>333.46699999999998</v>
      </c>
      <c r="O1274" s="21">
        <v>1.7543599999999999E-5</v>
      </c>
    </row>
    <row r="1275" spans="10:15" x14ac:dyDescent="0.2">
      <c r="J1275" s="20">
        <v>1762</v>
      </c>
      <c r="K1275" s="20">
        <v>276.697</v>
      </c>
      <c r="L1275" s="20">
        <v>81872.600000000006</v>
      </c>
      <c r="M1275" s="20">
        <v>1.0307999999999999</v>
      </c>
      <c r="N1275" s="20">
        <v>333.46300000000002</v>
      </c>
      <c r="O1275" s="20">
        <v>1.7543299999999999E-5</v>
      </c>
    </row>
    <row r="1276" spans="10:15" x14ac:dyDescent="0.2">
      <c r="J1276" s="21">
        <v>1763</v>
      </c>
      <c r="K1276" s="21">
        <v>276.69</v>
      </c>
      <c r="L1276" s="21">
        <v>81862.5</v>
      </c>
      <c r="M1276" s="21">
        <v>1.0306900000000001</v>
      </c>
      <c r="N1276" s="21">
        <v>333.459</v>
      </c>
      <c r="O1276" s="21">
        <v>1.7543000000000001E-5</v>
      </c>
    </row>
    <row r="1277" spans="10:15" x14ac:dyDescent="0.2">
      <c r="J1277" s="20">
        <v>1764</v>
      </c>
      <c r="K1277" s="20">
        <v>276.68400000000003</v>
      </c>
      <c r="L1277" s="20">
        <v>81852.399999999994</v>
      </c>
      <c r="M1277" s="20">
        <v>1.0305899999999999</v>
      </c>
      <c r="N1277" s="20">
        <v>333.45499999999998</v>
      </c>
      <c r="O1277" s="20">
        <v>1.75426E-5</v>
      </c>
    </row>
    <row r="1278" spans="10:15" x14ac:dyDescent="0.2">
      <c r="J1278" s="21">
        <v>1765</v>
      </c>
      <c r="K1278" s="21">
        <v>276.67700000000002</v>
      </c>
      <c r="L1278" s="21">
        <v>81842.3</v>
      </c>
      <c r="M1278" s="21">
        <v>1.0304899999999999</v>
      </c>
      <c r="N1278" s="21">
        <v>333.45100000000002</v>
      </c>
      <c r="O1278" s="21">
        <v>1.75423E-5</v>
      </c>
    </row>
    <row r="1279" spans="10:15" x14ac:dyDescent="0.2">
      <c r="J1279" s="20">
        <v>1766</v>
      </c>
      <c r="K1279" s="20">
        <v>276.67099999999999</v>
      </c>
      <c r="L1279" s="20">
        <v>81832.2</v>
      </c>
      <c r="M1279" s="20">
        <v>1.0303800000000001</v>
      </c>
      <c r="N1279" s="20">
        <v>333.447</v>
      </c>
      <c r="O1279" s="20">
        <v>1.7541999999999999E-5</v>
      </c>
    </row>
    <row r="1280" spans="10:15" x14ac:dyDescent="0.2">
      <c r="J1280" s="21">
        <v>1767</v>
      </c>
      <c r="K1280" s="21">
        <v>276.66399999999999</v>
      </c>
      <c r="L1280" s="21">
        <v>81822.100000000006</v>
      </c>
      <c r="M1280" s="21">
        <v>1.0302800000000001</v>
      </c>
      <c r="N1280" s="21">
        <v>333.44299999999998</v>
      </c>
      <c r="O1280" s="21">
        <v>1.7541699999999998E-5</v>
      </c>
    </row>
    <row r="1281" spans="10:15" x14ac:dyDescent="0.2">
      <c r="J1281" s="20">
        <v>1768</v>
      </c>
      <c r="K1281" s="20">
        <v>276.65800000000002</v>
      </c>
      <c r="L1281" s="20">
        <v>81812</v>
      </c>
      <c r="M1281" s="20">
        <v>1.0301800000000001</v>
      </c>
      <c r="N1281" s="20">
        <v>333.43900000000002</v>
      </c>
      <c r="O1281" s="20">
        <v>1.7541300000000001E-5</v>
      </c>
    </row>
    <row r="1282" spans="10:15" x14ac:dyDescent="0.2">
      <c r="J1282" s="21">
        <v>1769</v>
      </c>
      <c r="K1282" s="21">
        <v>276.65100000000001</v>
      </c>
      <c r="L1282" s="21">
        <v>81801.899999999994</v>
      </c>
      <c r="M1282" s="21">
        <v>1.03007</v>
      </c>
      <c r="N1282" s="21">
        <v>333.435</v>
      </c>
      <c r="O1282" s="21">
        <v>1.7541E-5</v>
      </c>
    </row>
    <row r="1283" spans="10:15" x14ac:dyDescent="0.2">
      <c r="J1283" s="20">
        <v>1770</v>
      </c>
      <c r="K1283" s="20">
        <v>276.64499999999998</v>
      </c>
      <c r="L1283" s="20">
        <v>81791.8</v>
      </c>
      <c r="M1283" s="20">
        <v>1.0299700000000001</v>
      </c>
      <c r="N1283" s="20">
        <v>333.43099999999998</v>
      </c>
      <c r="O1283" s="20">
        <v>1.75407E-5</v>
      </c>
    </row>
    <row r="1284" spans="10:15" x14ac:dyDescent="0.2">
      <c r="J1284" s="21">
        <v>1771</v>
      </c>
      <c r="K1284" s="21">
        <v>276.63799999999998</v>
      </c>
      <c r="L1284" s="21">
        <v>81781.7</v>
      </c>
      <c r="M1284" s="21">
        <v>1.0298700000000001</v>
      </c>
      <c r="N1284" s="21">
        <v>333.42700000000002</v>
      </c>
      <c r="O1284" s="21">
        <v>1.7540299999999999E-5</v>
      </c>
    </row>
    <row r="1285" spans="10:15" x14ac:dyDescent="0.2">
      <c r="J1285" s="20">
        <v>1772</v>
      </c>
      <c r="K1285" s="20">
        <v>276.63200000000001</v>
      </c>
      <c r="L1285" s="20">
        <v>81771.600000000006</v>
      </c>
      <c r="M1285" s="20">
        <v>1.02976</v>
      </c>
      <c r="N1285" s="20">
        <v>333.42399999999998</v>
      </c>
      <c r="O1285" s="20">
        <v>1.7540000000000001E-5</v>
      </c>
    </row>
    <row r="1286" spans="10:15" x14ac:dyDescent="0.2">
      <c r="J1286" s="21">
        <v>1773</v>
      </c>
      <c r="K1286" s="21">
        <v>276.625</v>
      </c>
      <c r="L1286" s="21">
        <v>81761.5</v>
      </c>
      <c r="M1286" s="21">
        <v>1.02966</v>
      </c>
      <c r="N1286" s="21">
        <v>333.42</v>
      </c>
      <c r="O1286" s="21">
        <v>1.7539700000000001E-5</v>
      </c>
    </row>
    <row r="1287" spans="10:15" x14ac:dyDescent="0.2">
      <c r="J1287" s="20">
        <v>1774</v>
      </c>
      <c r="K1287" s="20">
        <v>276.61900000000003</v>
      </c>
      <c r="L1287" s="20">
        <v>81751.399999999994</v>
      </c>
      <c r="M1287" s="20">
        <v>1.02956</v>
      </c>
      <c r="N1287" s="20">
        <v>333.416</v>
      </c>
      <c r="O1287" s="20">
        <v>1.75393E-5</v>
      </c>
    </row>
    <row r="1288" spans="10:15" x14ac:dyDescent="0.2">
      <c r="J1288" s="21">
        <v>1775</v>
      </c>
      <c r="K1288" s="21">
        <v>276.61200000000002</v>
      </c>
      <c r="L1288" s="21">
        <v>81741.3</v>
      </c>
      <c r="M1288" s="21">
        <v>1.02946</v>
      </c>
      <c r="N1288" s="21">
        <v>333.41199999999998</v>
      </c>
      <c r="O1288" s="21">
        <v>1.7538999999999999E-5</v>
      </c>
    </row>
    <row r="1289" spans="10:15" x14ac:dyDescent="0.2">
      <c r="J1289" s="20">
        <v>1776</v>
      </c>
      <c r="K1289" s="20">
        <v>276.60599999999999</v>
      </c>
      <c r="L1289" s="20">
        <v>81731.199999999997</v>
      </c>
      <c r="M1289" s="20">
        <v>1.02935</v>
      </c>
      <c r="N1289" s="20">
        <v>333.40800000000002</v>
      </c>
      <c r="O1289" s="20">
        <v>1.7538699999999999E-5</v>
      </c>
    </row>
    <row r="1290" spans="10:15" x14ac:dyDescent="0.2">
      <c r="J1290" s="21">
        <v>1777</v>
      </c>
      <c r="K1290" s="21">
        <v>276.59899999999999</v>
      </c>
      <c r="L1290" s="21">
        <v>81721.100000000006</v>
      </c>
      <c r="M1290" s="21">
        <v>1.02925</v>
      </c>
      <c r="N1290" s="21">
        <v>333.404</v>
      </c>
      <c r="O1290" s="21">
        <v>1.7538300000000001E-5</v>
      </c>
    </row>
    <row r="1291" spans="10:15" x14ac:dyDescent="0.2">
      <c r="J1291" s="20">
        <v>1778</v>
      </c>
      <c r="K1291" s="20">
        <v>276.59300000000002</v>
      </c>
      <c r="L1291" s="20">
        <v>81711</v>
      </c>
      <c r="M1291" s="20">
        <v>1.02915</v>
      </c>
      <c r="N1291" s="20">
        <v>333.4</v>
      </c>
      <c r="O1291" s="20">
        <v>1.7538E-5</v>
      </c>
    </row>
    <row r="1292" spans="10:15" x14ac:dyDescent="0.2">
      <c r="J1292" s="21">
        <v>1779</v>
      </c>
      <c r="K1292" s="21">
        <v>276.58699999999999</v>
      </c>
      <c r="L1292" s="21">
        <v>81700.899999999994</v>
      </c>
      <c r="M1292" s="21">
        <v>1.02904</v>
      </c>
      <c r="N1292" s="21">
        <v>333.39600000000002</v>
      </c>
      <c r="O1292" s="21">
        <v>1.75377E-5</v>
      </c>
    </row>
    <row r="1293" spans="10:15" x14ac:dyDescent="0.2">
      <c r="J1293" s="20">
        <v>1780</v>
      </c>
      <c r="K1293" s="20">
        <v>276.58</v>
      </c>
      <c r="L1293" s="20">
        <v>81690.8</v>
      </c>
      <c r="M1293" s="20">
        <v>1.02894</v>
      </c>
      <c r="N1293" s="20">
        <v>333.392</v>
      </c>
      <c r="O1293" s="20">
        <v>1.7537399999999999E-5</v>
      </c>
    </row>
    <row r="1294" spans="10:15" x14ac:dyDescent="0.2">
      <c r="J1294" s="21">
        <v>1781</v>
      </c>
      <c r="K1294" s="21">
        <v>276.57299999999998</v>
      </c>
      <c r="L1294" s="21">
        <v>81680.7</v>
      </c>
      <c r="M1294" s="21">
        <v>1.02884</v>
      </c>
      <c r="N1294" s="21">
        <v>333.38799999999998</v>
      </c>
      <c r="O1294" s="21">
        <v>1.7537000000000002E-5</v>
      </c>
    </row>
    <row r="1295" spans="10:15" x14ac:dyDescent="0.2">
      <c r="J1295" s="20">
        <v>1782</v>
      </c>
      <c r="K1295" s="20">
        <v>276.56700000000001</v>
      </c>
      <c r="L1295" s="20">
        <v>81670.7</v>
      </c>
      <c r="M1295" s="20">
        <v>1.02874</v>
      </c>
      <c r="N1295" s="20">
        <v>333.38400000000001</v>
      </c>
      <c r="O1295" s="20">
        <v>1.7536700000000001E-5</v>
      </c>
    </row>
    <row r="1296" spans="10:15" x14ac:dyDescent="0.2">
      <c r="J1296" s="21">
        <v>1783</v>
      </c>
      <c r="K1296" s="21">
        <v>276.56</v>
      </c>
      <c r="L1296" s="21">
        <v>81660.600000000006</v>
      </c>
      <c r="M1296" s="21">
        <v>1.0286299999999999</v>
      </c>
      <c r="N1296" s="21">
        <v>333.38</v>
      </c>
      <c r="O1296" s="21">
        <v>1.75364E-5</v>
      </c>
    </row>
    <row r="1297" spans="10:15" x14ac:dyDescent="0.2">
      <c r="J1297" s="20">
        <v>1784</v>
      </c>
      <c r="K1297" s="20">
        <v>276.55399999999997</v>
      </c>
      <c r="L1297" s="20">
        <v>81650.5</v>
      </c>
      <c r="M1297" s="20">
        <v>1.0285299999999999</v>
      </c>
      <c r="N1297" s="20">
        <v>333.37700000000001</v>
      </c>
      <c r="O1297" s="20">
        <v>1.7535999999999999E-5</v>
      </c>
    </row>
    <row r="1298" spans="10:15" x14ac:dyDescent="0.2">
      <c r="J1298" s="21">
        <v>1785</v>
      </c>
      <c r="K1298" s="21">
        <v>276.54700000000003</v>
      </c>
      <c r="L1298" s="21">
        <v>81640.399999999994</v>
      </c>
      <c r="M1298" s="21">
        <v>1.02843</v>
      </c>
      <c r="N1298" s="21">
        <v>333.37299999999999</v>
      </c>
      <c r="O1298" s="21">
        <v>1.7535699999999999E-5</v>
      </c>
    </row>
    <row r="1299" spans="10:15" x14ac:dyDescent="0.2">
      <c r="J1299" s="20">
        <v>1786</v>
      </c>
      <c r="K1299" s="20">
        <v>276.541</v>
      </c>
      <c r="L1299" s="20">
        <v>81630.3</v>
      </c>
      <c r="M1299" s="20">
        <v>1.0283199999999999</v>
      </c>
      <c r="N1299" s="20">
        <v>333.36900000000003</v>
      </c>
      <c r="O1299" s="20">
        <v>1.7535400000000002E-5</v>
      </c>
    </row>
    <row r="1300" spans="10:15" x14ac:dyDescent="0.2">
      <c r="J1300" s="21">
        <v>1787</v>
      </c>
      <c r="K1300" s="21">
        <v>276.53399999999999</v>
      </c>
      <c r="L1300" s="21">
        <v>81620.2</v>
      </c>
      <c r="M1300" s="21">
        <v>1.0282199999999999</v>
      </c>
      <c r="N1300" s="21">
        <v>333.36500000000001</v>
      </c>
      <c r="O1300" s="21">
        <v>1.7535000000000001E-5</v>
      </c>
    </row>
    <row r="1301" spans="10:15" x14ac:dyDescent="0.2">
      <c r="J1301" s="20">
        <v>1788</v>
      </c>
      <c r="K1301" s="20">
        <v>276.52800000000002</v>
      </c>
      <c r="L1301" s="20">
        <v>81610.100000000006</v>
      </c>
      <c r="M1301" s="20">
        <v>1.0281199999999999</v>
      </c>
      <c r="N1301" s="20">
        <v>333.36099999999999</v>
      </c>
      <c r="O1301" s="20">
        <v>1.75347E-5</v>
      </c>
    </row>
    <row r="1302" spans="10:15" x14ac:dyDescent="0.2">
      <c r="J1302" s="21">
        <v>1789</v>
      </c>
      <c r="K1302" s="21">
        <v>276.52199999999999</v>
      </c>
      <c r="L1302" s="21">
        <v>81600.100000000006</v>
      </c>
      <c r="M1302" s="21">
        <v>1.0280199999999999</v>
      </c>
      <c r="N1302" s="21">
        <v>333.35700000000003</v>
      </c>
      <c r="O1302" s="21">
        <v>1.7534399999999999E-5</v>
      </c>
    </row>
    <row r="1303" spans="10:15" x14ac:dyDescent="0.2">
      <c r="J1303" s="20">
        <v>1790</v>
      </c>
      <c r="K1303" s="20">
        <v>276.51499999999999</v>
      </c>
      <c r="L1303" s="20">
        <v>81590</v>
      </c>
      <c r="M1303" s="20">
        <v>1.0279100000000001</v>
      </c>
      <c r="N1303" s="20">
        <v>333.35300000000001</v>
      </c>
      <c r="O1303" s="20">
        <v>1.7533999999999998E-5</v>
      </c>
    </row>
    <row r="1304" spans="10:15" x14ac:dyDescent="0.2">
      <c r="J1304" s="21">
        <v>1791</v>
      </c>
      <c r="K1304" s="21">
        <v>276.50799999999998</v>
      </c>
      <c r="L1304" s="21">
        <v>81579.899999999994</v>
      </c>
      <c r="M1304" s="21">
        <v>1.0278099999999999</v>
      </c>
      <c r="N1304" s="21">
        <v>333.34899999999999</v>
      </c>
      <c r="O1304" s="21">
        <v>1.7533700000000001E-5</v>
      </c>
    </row>
    <row r="1305" spans="10:15" x14ac:dyDescent="0.2">
      <c r="J1305" s="20">
        <v>1792</v>
      </c>
      <c r="K1305" s="20">
        <v>276.50200000000001</v>
      </c>
      <c r="L1305" s="20">
        <v>81569.8</v>
      </c>
      <c r="M1305" s="20">
        <v>1.0277099999999999</v>
      </c>
      <c r="N1305" s="20">
        <v>333.34500000000003</v>
      </c>
      <c r="O1305" s="20">
        <v>1.7533400000000001E-5</v>
      </c>
    </row>
    <row r="1306" spans="10:15" x14ac:dyDescent="0.2">
      <c r="J1306" s="21">
        <v>1793</v>
      </c>
      <c r="K1306" s="21">
        <v>276.495</v>
      </c>
      <c r="L1306" s="21">
        <v>81559.7</v>
      </c>
      <c r="M1306" s="21">
        <v>1.0276000000000001</v>
      </c>
      <c r="N1306" s="21">
        <v>333.34100000000001</v>
      </c>
      <c r="O1306" s="21">
        <v>1.75331E-5</v>
      </c>
    </row>
    <row r="1307" spans="10:15" x14ac:dyDescent="0.2">
      <c r="J1307" s="20">
        <v>1794</v>
      </c>
      <c r="K1307" s="20">
        <v>276.48899999999998</v>
      </c>
      <c r="L1307" s="20">
        <v>81549.7</v>
      </c>
      <c r="M1307" s="20">
        <v>1.0275000000000001</v>
      </c>
      <c r="N1307" s="20">
        <v>333.33699999999999</v>
      </c>
      <c r="O1307" s="20">
        <v>1.7532699999999999E-5</v>
      </c>
    </row>
    <row r="1308" spans="10:15" x14ac:dyDescent="0.2">
      <c r="J1308" s="21">
        <v>1795</v>
      </c>
      <c r="K1308" s="21">
        <v>276.48200000000003</v>
      </c>
      <c r="L1308" s="21">
        <v>81539.600000000006</v>
      </c>
      <c r="M1308" s="21">
        <v>1.0274000000000001</v>
      </c>
      <c r="N1308" s="21">
        <v>333.33300000000003</v>
      </c>
      <c r="O1308" s="21">
        <v>1.7532399999999998E-5</v>
      </c>
    </row>
    <row r="1309" spans="10:15" x14ac:dyDescent="0.2">
      <c r="J1309" s="20">
        <v>1796</v>
      </c>
      <c r="K1309" s="20">
        <v>276.476</v>
      </c>
      <c r="L1309" s="20">
        <v>81529.5</v>
      </c>
      <c r="M1309" s="20">
        <v>1.0273000000000001</v>
      </c>
      <c r="N1309" s="20">
        <v>333.33</v>
      </c>
      <c r="O1309" s="20">
        <v>1.7532100000000001E-5</v>
      </c>
    </row>
    <row r="1310" spans="10:15" x14ac:dyDescent="0.2">
      <c r="J1310" s="21">
        <v>1797</v>
      </c>
      <c r="K1310" s="21">
        <v>276.46899999999999</v>
      </c>
      <c r="L1310" s="21">
        <v>81519.399999999994</v>
      </c>
      <c r="M1310" s="21">
        <v>1.02719</v>
      </c>
      <c r="N1310" s="21">
        <v>333.32600000000002</v>
      </c>
      <c r="O1310" s="21">
        <v>1.75317E-5</v>
      </c>
    </row>
    <row r="1311" spans="10:15" x14ac:dyDescent="0.2">
      <c r="J1311" s="20">
        <v>1798</v>
      </c>
      <c r="K1311" s="20">
        <v>276.46300000000002</v>
      </c>
      <c r="L1311" s="20">
        <v>81509.399999999994</v>
      </c>
      <c r="M1311" s="20">
        <v>1.0270900000000001</v>
      </c>
      <c r="N1311" s="20">
        <v>333.322</v>
      </c>
      <c r="O1311" s="20">
        <v>1.75314E-5</v>
      </c>
    </row>
    <row r="1312" spans="10:15" x14ac:dyDescent="0.2">
      <c r="J1312" s="21">
        <v>1799</v>
      </c>
      <c r="K1312" s="21">
        <v>276.45699999999999</v>
      </c>
      <c r="L1312" s="21">
        <v>81499.3</v>
      </c>
      <c r="M1312" s="21">
        <v>1.0269900000000001</v>
      </c>
      <c r="N1312" s="21">
        <v>333.31799999999998</v>
      </c>
      <c r="O1312" s="21">
        <v>1.7531099999999999E-5</v>
      </c>
    </row>
    <row r="1313" spans="10:15" x14ac:dyDescent="0.2">
      <c r="J1313" s="20">
        <v>1800</v>
      </c>
      <c r="K1313" s="20">
        <v>276.45</v>
      </c>
      <c r="L1313" s="20">
        <v>81489.2</v>
      </c>
      <c r="M1313" s="20">
        <v>1.02688</v>
      </c>
      <c r="N1313" s="20">
        <v>333.31400000000002</v>
      </c>
      <c r="O1313" s="20">
        <v>1.7530700000000001E-5</v>
      </c>
    </row>
    <row r="1314" spans="10:15" x14ac:dyDescent="0.2">
      <c r="J1314" s="21">
        <v>1801</v>
      </c>
      <c r="K1314" s="21">
        <v>276.44299999999998</v>
      </c>
      <c r="L1314" s="21">
        <v>81479.199999999997</v>
      </c>
      <c r="M1314" s="21">
        <v>1.02678</v>
      </c>
      <c r="N1314" s="21">
        <v>333.31</v>
      </c>
      <c r="O1314" s="21">
        <v>1.7530400000000001E-5</v>
      </c>
    </row>
    <row r="1315" spans="10:15" x14ac:dyDescent="0.2">
      <c r="J1315" s="20">
        <v>1802</v>
      </c>
      <c r="K1315" s="20">
        <v>276.43700000000001</v>
      </c>
      <c r="L1315" s="20">
        <v>81469.100000000006</v>
      </c>
      <c r="M1315" s="20">
        <v>1.02668</v>
      </c>
      <c r="N1315" s="20">
        <v>333.30599999999998</v>
      </c>
      <c r="O1315" s="20">
        <v>1.75301E-5</v>
      </c>
    </row>
    <row r="1316" spans="10:15" x14ac:dyDescent="0.2">
      <c r="J1316" s="21">
        <v>1803</v>
      </c>
      <c r="K1316" s="21">
        <v>276.43</v>
      </c>
      <c r="L1316" s="21">
        <v>81459</v>
      </c>
      <c r="M1316" s="21">
        <v>1.02658</v>
      </c>
      <c r="N1316" s="21">
        <v>333.30200000000002</v>
      </c>
      <c r="O1316" s="21">
        <v>1.7529699999999999E-5</v>
      </c>
    </row>
    <row r="1317" spans="10:15" x14ac:dyDescent="0.2">
      <c r="J1317" s="20">
        <v>1804</v>
      </c>
      <c r="K1317" s="20">
        <v>276.42399999999998</v>
      </c>
      <c r="L1317" s="20">
        <v>81448.899999999994</v>
      </c>
      <c r="M1317" s="20">
        <v>1.02647</v>
      </c>
      <c r="N1317" s="20">
        <v>333.298</v>
      </c>
      <c r="O1317" s="20">
        <v>1.7529399999999999E-5</v>
      </c>
    </row>
    <row r="1318" spans="10:15" x14ac:dyDescent="0.2">
      <c r="J1318" s="21">
        <v>1805</v>
      </c>
      <c r="K1318" s="21">
        <v>276.41699999999997</v>
      </c>
      <c r="L1318" s="21">
        <v>81438.899999999994</v>
      </c>
      <c r="M1318" s="21">
        <v>1.02637</v>
      </c>
      <c r="N1318" s="21">
        <v>333.29399999999998</v>
      </c>
      <c r="O1318" s="21">
        <v>1.7529100000000001E-5</v>
      </c>
    </row>
    <row r="1319" spans="10:15" x14ac:dyDescent="0.2">
      <c r="J1319" s="20">
        <v>1806</v>
      </c>
      <c r="K1319" s="20">
        <v>276.411</v>
      </c>
      <c r="L1319" s="20">
        <v>81428.800000000003</v>
      </c>
      <c r="M1319" s="20">
        <v>1.02627</v>
      </c>
      <c r="N1319" s="20">
        <v>333.29</v>
      </c>
      <c r="O1319" s="20">
        <v>1.75287E-5</v>
      </c>
    </row>
    <row r="1320" spans="10:15" x14ac:dyDescent="0.2">
      <c r="J1320" s="21">
        <v>1807</v>
      </c>
      <c r="K1320" s="21">
        <v>276.404</v>
      </c>
      <c r="L1320" s="21">
        <v>81418.8</v>
      </c>
      <c r="M1320" s="21">
        <v>1.02617</v>
      </c>
      <c r="N1320" s="21">
        <v>333.286</v>
      </c>
      <c r="O1320" s="21">
        <v>1.75284E-5</v>
      </c>
    </row>
    <row r="1321" spans="10:15" x14ac:dyDescent="0.2">
      <c r="J1321" s="20">
        <v>1808</v>
      </c>
      <c r="K1321" s="20">
        <v>276.39800000000002</v>
      </c>
      <c r="L1321" s="20">
        <v>81408.7</v>
      </c>
      <c r="M1321" s="20">
        <v>1.02606</v>
      </c>
      <c r="N1321" s="20">
        <v>333.28300000000002</v>
      </c>
      <c r="O1321" s="20">
        <v>1.7528099999999999E-5</v>
      </c>
    </row>
    <row r="1322" spans="10:15" x14ac:dyDescent="0.2">
      <c r="J1322" s="21">
        <v>1809</v>
      </c>
      <c r="K1322" s="21">
        <v>276.39100000000002</v>
      </c>
      <c r="L1322" s="21">
        <v>81398.600000000006</v>
      </c>
      <c r="M1322" s="21">
        <v>1.02596</v>
      </c>
      <c r="N1322" s="21">
        <v>333.279</v>
      </c>
      <c r="O1322" s="21">
        <v>1.7527799999999998E-5</v>
      </c>
    </row>
    <row r="1323" spans="10:15" x14ac:dyDescent="0.2">
      <c r="J1323" s="20">
        <v>1810</v>
      </c>
      <c r="K1323" s="20">
        <v>276.38499999999999</v>
      </c>
      <c r="L1323" s="20">
        <v>81388.600000000006</v>
      </c>
      <c r="M1323" s="20">
        <v>1.02586</v>
      </c>
      <c r="N1323" s="20">
        <v>333.27499999999998</v>
      </c>
      <c r="O1323" s="20">
        <v>1.7527400000000001E-5</v>
      </c>
    </row>
    <row r="1324" spans="10:15" x14ac:dyDescent="0.2">
      <c r="J1324" s="21">
        <v>1811</v>
      </c>
      <c r="K1324" s="21">
        <v>276.37799999999999</v>
      </c>
      <c r="L1324" s="21">
        <v>81378.5</v>
      </c>
      <c r="M1324" s="21">
        <v>1.0257499999999999</v>
      </c>
      <c r="N1324" s="21">
        <v>333.27100000000002</v>
      </c>
      <c r="O1324" s="21">
        <v>1.75271E-5</v>
      </c>
    </row>
    <row r="1325" spans="10:15" x14ac:dyDescent="0.2">
      <c r="J1325" s="20">
        <v>1812</v>
      </c>
      <c r="K1325" s="20">
        <v>276.37200000000001</v>
      </c>
      <c r="L1325" s="20">
        <v>81368.5</v>
      </c>
      <c r="M1325" s="20">
        <v>1.02565</v>
      </c>
      <c r="N1325" s="20">
        <v>333.267</v>
      </c>
      <c r="O1325" s="20">
        <v>1.75268E-5</v>
      </c>
    </row>
    <row r="1326" spans="10:15" x14ac:dyDescent="0.2">
      <c r="J1326" s="21">
        <v>1813</v>
      </c>
      <c r="K1326" s="21">
        <v>276.36500000000001</v>
      </c>
      <c r="L1326" s="21">
        <v>81358.399999999994</v>
      </c>
      <c r="M1326" s="21">
        <v>1.02555</v>
      </c>
      <c r="N1326" s="21">
        <v>333.26299999999998</v>
      </c>
      <c r="O1326" s="21">
        <v>1.7526399999999999E-5</v>
      </c>
    </row>
    <row r="1327" spans="10:15" x14ac:dyDescent="0.2">
      <c r="J1327" s="20">
        <v>1814</v>
      </c>
      <c r="K1327" s="20">
        <v>276.35899999999998</v>
      </c>
      <c r="L1327" s="20">
        <v>81348.3</v>
      </c>
      <c r="M1327" s="20">
        <v>1.02545</v>
      </c>
      <c r="N1327" s="20">
        <v>333.25900000000001</v>
      </c>
      <c r="O1327" s="20">
        <v>1.7526100000000001E-5</v>
      </c>
    </row>
    <row r="1328" spans="10:15" x14ac:dyDescent="0.2">
      <c r="J1328" s="21">
        <v>1815</v>
      </c>
      <c r="K1328" s="21">
        <v>276.35199999999998</v>
      </c>
      <c r="L1328" s="21">
        <v>81338.3</v>
      </c>
      <c r="M1328" s="21">
        <v>1.0253399999999999</v>
      </c>
      <c r="N1328" s="21">
        <v>333.255</v>
      </c>
      <c r="O1328" s="21">
        <v>1.7525800000000001E-5</v>
      </c>
    </row>
    <row r="1329" spans="10:15" x14ac:dyDescent="0.2">
      <c r="J1329" s="20">
        <v>1816</v>
      </c>
      <c r="K1329" s="20">
        <v>276.346</v>
      </c>
      <c r="L1329" s="20">
        <v>81328.2</v>
      </c>
      <c r="M1329" s="20">
        <v>1.0252399999999999</v>
      </c>
      <c r="N1329" s="20">
        <v>333.25099999999998</v>
      </c>
      <c r="O1329" s="20">
        <v>1.75254E-5</v>
      </c>
    </row>
    <row r="1330" spans="10:15" x14ac:dyDescent="0.2">
      <c r="J1330" s="21">
        <v>1817</v>
      </c>
      <c r="K1330" s="21">
        <v>276.339</v>
      </c>
      <c r="L1330" s="21">
        <v>81318.2</v>
      </c>
      <c r="M1330" s="21">
        <v>1.0251399999999999</v>
      </c>
      <c r="N1330" s="21">
        <v>333.24700000000001</v>
      </c>
      <c r="O1330" s="21">
        <v>1.7525099999999999E-5</v>
      </c>
    </row>
    <row r="1331" spans="10:15" x14ac:dyDescent="0.2">
      <c r="J1331" s="20">
        <v>1818</v>
      </c>
      <c r="K1331" s="20">
        <v>276.33300000000003</v>
      </c>
      <c r="L1331" s="20">
        <v>81308.100000000006</v>
      </c>
      <c r="M1331" s="20">
        <v>1.02504</v>
      </c>
      <c r="N1331" s="20">
        <v>333.24299999999999</v>
      </c>
      <c r="O1331" s="20">
        <v>1.7524799999999999E-5</v>
      </c>
    </row>
    <row r="1332" spans="10:15" x14ac:dyDescent="0.2">
      <c r="J1332" s="21">
        <v>1819</v>
      </c>
      <c r="K1332" s="21">
        <v>276.32600000000002</v>
      </c>
      <c r="L1332" s="21">
        <v>81298.100000000006</v>
      </c>
      <c r="M1332" s="21">
        <v>1.0249299999999999</v>
      </c>
      <c r="N1332" s="21">
        <v>333.23899999999998</v>
      </c>
      <c r="O1332" s="21">
        <v>1.7524400000000001E-5</v>
      </c>
    </row>
    <row r="1333" spans="10:15" x14ac:dyDescent="0.2">
      <c r="J1333" s="20">
        <v>1820</v>
      </c>
      <c r="K1333" s="20">
        <v>276.32</v>
      </c>
      <c r="L1333" s="20">
        <v>81288</v>
      </c>
      <c r="M1333" s="20">
        <v>1.0248299999999999</v>
      </c>
      <c r="N1333" s="20">
        <v>333.23500000000001</v>
      </c>
      <c r="O1333" s="20">
        <v>1.75241E-5</v>
      </c>
    </row>
    <row r="1334" spans="10:15" x14ac:dyDescent="0.2">
      <c r="J1334" s="21">
        <v>1821</v>
      </c>
      <c r="K1334" s="21">
        <v>276.31299999999999</v>
      </c>
      <c r="L1334" s="21">
        <v>81278</v>
      </c>
      <c r="M1334" s="21">
        <v>1.0247299999999999</v>
      </c>
      <c r="N1334" s="21">
        <v>333.23200000000003</v>
      </c>
      <c r="O1334" s="21">
        <v>1.75238E-5</v>
      </c>
    </row>
    <row r="1335" spans="10:15" x14ac:dyDescent="0.2">
      <c r="J1335" s="20">
        <v>1822</v>
      </c>
      <c r="K1335" s="20">
        <v>276.30700000000002</v>
      </c>
      <c r="L1335" s="20">
        <v>81267.899999999994</v>
      </c>
      <c r="M1335" s="20">
        <v>1.0246299999999999</v>
      </c>
      <c r="N1335" s="20">
        <v>333.22800000000001</v>
      </c>
      <c r="O1335" s="20">
        <v>1.7523499999999999E-5</v>
      </c>
    </row>
    <row r="1336" spans="10:15" x14ac:dyDescent="0.2">
      <c r="J1336" s="21">
        <v>1823</v>
      </c>
      <c r="K1336" s="21">
        <v>276.3</v>
      </c>
      <c r="L1336" s="21">
        <v>81257.899999999994</v>
      </c>
      <c r="M1336" s="21">
        <v>1.0245200000000001</v>
      </c>
      <c r="N1336" s="21">
        <v>333.22399999999999</v>
      </c>
      <c r="O1336" s="21">
        <v>1.7523100000000002E-5</v>
      </c>
    </row>
    <row r="1337" spans="10:15" x14ac:dyDescent="0.2">
      <c r="J1337" s="20">
        <v>1824</v>
      </c>
      <c r="K1337" s="20">
        <v>276.29399999999998</v>
      </c>
      <c r="L1337" s="20">
        <v>81247.8</v>
      </c>
      <c r="M1337" s="20">
        <v>1.0244200000000001</v>
      </c>
      <c r="N1337" s="20">
        <v>333.22</v>
      </c>
      <c r="O1337" s="20">
        <v>1.7522800000000001E-5</v>
      </c>
    </row>
    <row r="1338" spans="10:15" x14ac:dyDescent="0.2">
      <c r="J1338" s="21">
        <v>1825</v>
      </c>
      <c r="K1338" s="21">
        <v>276.28699999999998</v>
      </c>
      <c r="L1338" s="21">
        <v>81237.8</v>
      </c>
      <c r="M1338" s="21">
        <v>1.0243199999999999</v>
      </c>
      <c r="N1338" s="21">
        <v>333.21600000000001</v>
      </c>
      <c r="O1338" s="21">
        <v>1.75225E-5</v>
      </c>
    </row>
    <row r="1339" spans="10:15" x14ac:dyDescent="0.2">
      <c r="J1339" s="20">
        <v>1826</v>
      </c>
      <c r="K1339" s="20">
        <v>276.28100000000001</v>
      </c>
      <c r="L1339" s="20">
        <v>81227.7</v>
      </c>
      <c r="M1339" s="20">
        <v>1.0242199999999999</v>
      </c>
      <c r="N1339" s="20">
        <v>333.21199999999999</v>
      </c>
      <c r="O1339" s="20">
        <v>1.7522099999999999E-5</v>
      </c>
    </row>
    <row r="1340" spans="10:15" x14ac:dyDescent="0.2">
      <c r="J1340" s="21">
        <v>1827</v>
      </c>
      <c r="K1340" s="21">
        <v>276.274</v>
      </c>
      <c r="L1340" s="21">
        <v>81217.7</v>
      </c>
      <c r="M1340" s="21">
        <v>1.0241100000000001</v>
      </c>
      <c r="N1340" s="21">
        <v>333.20800000000003</v>
      </c>
      <c r="O1340" s="21">
        <v>1.7521799999999999E-5</v>
      </c>
    </row>
    <row r="1341" spans="10:15" x14ac:dyDescent="0.2">
      <c r="J1341" s="20">
        <v>1828</v>
      </c>
      <c r="K1341" s="20">
        <v>276.26799999999997</v>
      </c>
      <c r="L1341" s="20">
        <v>81207.600000000006</v>
      </c>
      <c r="M1341" s="20">
        <v>1.0240100000000001</v>
      </c>
      <c r="N1341" s="20">
        <v>333.20400000000001</v>
      </c>
      <c r="O1341" s="20">
        <v>1.7521500000000002E-5</v>
      </c>
    </row>
    <row r="1342" spans="10:15" x14ac:dyDescent="0.2">
      <c r="J1342" s="21">
        <v>1829</v>
      </c>
      <c r="K1342" s="21">
        <v>276.26100000000002</v>
      </c>
      <c r="L1342" s="21">
        <v>81197.600000000006</v>
      </c>
      <c r="M1342" s="21">
        <v>1.0239100000000001</v>
      </c>
      <c r="N1342" s="21">
        <v>333.2</v>
      </c>
      <c r="O1342" s="21">
        <v>1.7521100000000001E-5</v>
      </c>
    </row>
    <row r="1343" spans="10:15" x14ac:dyDescent="0.2">
      <c r="J1343" s="20">
        <v>1830</v>
      </c>
      <c r="K1343" s="20">
        <v>276.255</v>
      </c>
      <c r="L1343" s="20">
        <v>81187.600000000006</v>
      </c>
      <c r="M1343" s="20">
        <v>1.0238100000000001</v>
      </c>
      <c r="N1343" s="20">
        <v>333.19600000000003</v>
      </c>
      <c r="O1343" s="20">
        <v>1.75208E-5</v>
      </c>
    </row>
    <row r="1344" spans="10:15" x14ac:dyDescent="0.2">
      <c r="J1344" s="21">
        <v>1831</v>
      </c>
      <c r="K1344" s="21">
        <v>276.24799999999999</v>
      </c>
      <c r="L1344" s="21">
        <v>81177.5</v>
      </c>
      <c r="M1344" s="21">
        <v>1.0237000000000001</v>
      </c>
      <c r="N1344" s="21">
        <v>333.19200000000001</v>
      </c>
      <c r="O1344" s="21">
        <v>1.7520499999999999E-5</v>
      </c>
    </row>
    <row r="1345" spans="10:15" x14ac:dyDescent="0.2">
      <c r="J1345" s="20">
        <v>1832</v>
      </c>
      <c r="K1345" s="20">
        <v>276.24200000000002</v>
      </c>
      <c r="L1345" s="20">
        <v>81167.5</v>
      </c>
      <c r="M1345" s="20">
        <v>1.0236000000000001</v>
      </c>
      <c r="N1345" s="20">
        <v>333.18799999999999</v>
      </c>
      <c r="O1345" s="20">
        <v>1.7520099999999998E-5</v>
      </c>
    </row>
    <row r="1346" spans="10:15" x14ac:dyDescent="0.2">
      <c r="J1346" s="21">
        <v>1833</v>
      </c>
      <c r="K1346" s="21">
        <v>276.23599999999999</v>
      </c>
      <c r="L1346" s="21">
        <v>81157.5</v>
      </c>
      <c r="M1346" s="21">
        <v>1.0235000000000001</v>
      </c>
      <c r="N1346" s="21">
        <v>333.185</v>
      </c>
      <c r="O1346" s="21">
        <v>1.7519800000000001E-5</v>
      </c>
    </row>
    <row r="1347" spans="10:15" x14ac:dyDescent="0.2">
      <c r="J1347" s="20">
        <v>1834</v>
      </c>
      <c r="K1347" s="20">
        <v>276.22899999999998</v>
      </c>
      <c r="L1347" s="20">
        <v>81147.399999999994</v>
      </c>
      <c r="M1347" s="20">
        <v>1.0234000000000001</v>
      </c>
      <c r="N1347" s="20">
        <v>333.18099999999998</v>
      </c>
      <c r="O1347" s="20">
        <v>1.7519500000000001E-5</v>
      </c>
    </row>
    <row r="1348" spans="10:15" x14ac:dyDescent="0.2">
      <c r="J1348" s="21">
        <v>1835</v>
      </c>
      <c r="K1348" s="21">
        <v>276.22199999999998</v>
      </c>
      <c r="L1348" s="21">
        <v>81137.399999999994</v>
      </c>
      <c r="M1348" s="21">
        <v>1.02329</v>
      </c>
      <c r="N1348" s="21">
        <v>333.17700000000002</v>
      </c>
      <c r="O1348" s="21">
        <v>1.75192E-5</v>
      </c>
    </row>
    <row r="1349" spans="10:15" x14ac:dyDescent="0.2">
      <c r="J1349" s="20">
        <v>1836</v>
      </c>
      <c r="K1349" s="20">
        <v>276.21600000000001</v>
      </c>
      <c r="L1349" s="20">
        <v>81127.3</v>
      </c>
      <c r="M1349" s="20">
        <v>1.02319</v>
      </c>
      <c r="N1349" s="20">
        <v>333.173</v>
      </c>
      <c r="O1349" s="20">
        <v>1.7518799999999999E-5</v>
      </c>
    </row>
    <row r="1350" spans="10:15" x14ac:dyDescent="0.2">
      <c r="J1350" s="21">
        <v>1837</v>
      </c>
      <c r="K1350" s="21">
        <v>276.209</v>
      </c>
      <c r="L1350" s="21">
        <v>81117.3</v>
      </c>
      <c r="M1350" s="21">
        <v>1.0230900000000001</v>
      </c>
      <c r="N1350" s="21">
        <v>333.16899999999998</v>
      </c>
      <c r="O1350" s="21">
        <v>1.7518499999999998E-5</v>
      </c>
    </row>
    <row r="1351" spans="10:15" x14ac:dyDescent="0.2">
      <c r="J1351" s="20">
        <v>1838</v>
      </c>
      <c r="K1351" s="20">
        <v>276.20299999999997</v>
      </c>
      <c r="L1351" s="20">
        <v>81107.3</v>
      </c>
      <c r="M1351" s="20">
        <v>1.0229900000000001</v>
      </c>
      <c r="N1351" s="20">
        <v>333.16500000000002</v>
      </c>
      <c r="O1351" s="20">
        <v>1.7518200000000001E-5</v>
      </c>
    </row>
    <row r="1352" spans="10:15" x14ac:dyDescent="0.2">
      <c r="J1352" s="21">
        <v>1839</v>
      </c>
      <c r="K1352" s="21">
        <v>276.19600000000003</v>
      </c>
      <c r="L1352" s="21">
        <v>81097.2</v>
      </c>
      <c r="M1352" s="21">
        <v>1.02288</v>
      </c>
      <c r="N1352" s="21">
        <v>333.161</v>
      </c>
      <c r="O1352" s="21">
        <v>1.75178E-5</v>
      </c>
    </row>
    <row r="1353" spans="10:15" x14ac:dyDescent="0.2">
      <c r="J1353" s="20">
        <v>1840</v>
      </c>
      <c r="K1353" s="20">
        <v>276.19</v>
      </c>
      <c r="L1353" s="20">
        <v>81087.199999999997</v>
      </c>
      <c r="M1353" s="20">
        <v>1.02278</v>
      </c>
      <c r="N1353" s="20">
        <v>333.15699999999998</v>
      </c>
      <c r="O1353" s="20">
        <v>1.75175E-5</v>
      </c>
    </row>
    <row r="1354" spans="10:15" x14ac:dyDescent="0.2">
      <c r="J1354" s="21">
        <v>1841</v>
      </c>
      <c r="K1354" s="21">
        <v>276.18299999999999</v>
      </c>
      <c r="L1354" s="21">
        <v>81077.2</v>
      </c>
      <c r="M1354" s="21">
        <v>1.02268</v>
      </c>
      <c r="N1354" s="21">
        <v>333.15300000000002</v>
      </c>
      <c r="O1354" s="21">
        <v>1.7517199999999999E-5</v>
      </c>
    </row>
    <row r="1355" spans="10:15" x14ac:dyDescent="0.2">
      <c r="J1355" s="20">
        <v>1842</v>
      </c>
      <c r="K1355" s="20">
        <v>276.17700000000002</v>
      </c>
      <c r="L1355" s="20">
        <v>81067.199999999997</v>
      </c>
      <c r="M1355" s="20">
        <v>1.02258</v>
      </c>
      <c r="N1355" s="20">
        <v>333.149</v>
      </c>
      <c r="O1355" s="20">
        <v>1.7516800000000001E-5</v>
      </c>
    </row>
    <row r="1356" spans="10:15" x14ac:dyDescent="0.2">
      <c r="J1356" s="21">
        <v>1843</v>
      </c>
      <c r="K1356" s="21">
        <v>276.17099999999999</v>
      </c>
      <c r="L1356" s="21">
        <v>81057.100000000006</v>
      </c>
      <c r="M1356" s="21">
        <v>1.02247</v>
      </c>
      <c r="N1356" s="21">
        <v>333.14499999999998</v>
      </c>
      <c r="O1356" s="21">
        <v>1.7516500000000001E-5</v>
      </c>
    </row>
    <row r="1357" spans="10:15" x14ac:dyDescent="0.2">
      <c r="J1357" s="20">
        <v>1844</v>
      </c>
      <c r="K1357" s="20">
        <v>276.16399999999999</v>
      </c>
      <c r="L1357" s="20">
        <v>81047.100000000006</v>
      </c>
      <c r="M1357" s="20">
        <v>1.02237</v>
      </c>
      <c r="N1357" s="20">
        <v>333.14100000000002</v>
      </c>
      <c r="O1357" s="20">
        <v>1.75162E-5</v>
      </c>
    </row>
    <row r="1358" spans="10:15" x14ac:dyDescent="0.2">
      <c r="J1358" s="21">
        <v>1845</v>
      </c>
      <c r="K1358" s="21">
        <v>276.15699999999998</v>
      </c>
      <c r="L1358" s="21">
        <v>81037.100000000006</v>
      </c>
      <c r="M1358" s="21">
        <v>1.02227</v>
      </c>
      <c r="N1358" s="21">
        <v>333.137</v>
      </c>
      <c r="O1358" s="21">
        <v>1.7515799999999999E-5</v>
      </c>
    </row>
    <row r="1359" spans="10:15" x14ac:dyDescent="0.2">
      <c r="J1359" s="20">
        <v>1846</v>
      </c>
      <c r="K1359" s="20">
        <v>276.15100000000001</v>
      </c>
      <c r="L1359" s="20">
        <v>81027.100000000006</v>
      </c>
      <c r="M1359" s="20">
        <v>1.02217</v>
      </c>
      <c r="N1359" s="20">
        <v>333.13400000000001</v>
      </c>
      <c r="O1359" s="20">
        <v>1.7515499999999999E-5</v>
      </c>
    </row>
    <row r="1360" spans="10:15" x14ac:dyDescent="0.2">
      <c r="J1360" s="21">
        <v>1847</v>
      </c>
      <c r="K1360" s="21">
        <v>276.14400000000001</v>
      </c>
      <c r="L1360" s="21">
        <v>81017</v>
      </c>
      <c r="M1360" s="21">
        <v>1.02206</v>
      </c>
      <c r="N1360" s="21">
        <v>333.13</v>
      </c>
      <c r="O1360" s="21">
        <v>1.7515200000000001E-5</v>
      </c>
    </row>
    <row r="1361" spans="10:15" x14ac:dyDescent="0.2">
      <c r="J1361" s="20">
        <v>1848</v>
      </c>
      <c r="K1361" s="20">
        <v>276.13799999999998</v>
      </c>
      <c r="L1361" s="20">
        <v>81007</v>
      </c>
      <c r="M1361" s="20">
        <v>1.02196</v>
      </c>
      <c r="N1361" s="20">
        <v>333.12599999999998</v>
      </c>
      <c r="O1361" s="20">
        <v>1.75148E-5</v>
      </c>
    </row>
    <row r="1362" spans="10:15" x14ac:dyDescent="0.2">
      <c r="J1362" s="21">
        <v>1849</v>
      </c>
      <c r="K1362" s="21">
        <v>276.13099999999997</v>
      </c>
      <c r="L1362" s="21">
        <v>80997</v>
      </c>
      <c r="M1362" s="21">
        <v>1.02186</v>
      </c>
      <c r="N1362" s="21">
        <v>333.12200000000001</v>
      </c>
      <c r="O1362" s="21">
        <v>1.75145E-5</v>
      </c>
    </row>
    <row r="1363" spans="10:15" x14ac:dyDescent="0.2">
      <c r="J1363" s="20">
        <v>1850</v>
      </c>
      <c r="K1363" s="20">
        <v>276.125</v>
      </c>
      <c r="L1363" s="20">
        <v>80987</v>
      </c>
      <c r="M1363" s="20">
        <v>1.02176</v>
      </c>
      <c r="N1363" s="20">
        <v>333.11799999999999</v>
      </c>
      <c r="O1363" s="20">
        <v>1.7514199999999999E-5</v>
      </c>
    </row>
    <row r="1364" spans="10:15" x14ac:dyDescent="0.2">
      <c r="J1364" s="21">
        <v>1851</v>
      </c>
      <c r="K1364" s="21">
        <v>276.11799999999999</v>
      </c>
      <c r="L1364" s="21">
        <v>80976.899999999994</v>
      </c>
      <c r="M1364" s="21">
        <v>1.0216499999999999</v>
      </c>
      <c r="N1364" s="21">
        <v>333.11399999999998</v>
      </c>
      <c r="O1364" s="21">
        <v>1.7513899999999998E-5</v>
      </c>
    </row>
    <row r="1365" spans="10:15" x14ac:dyDescent="0.2">
      <c r="J1365" s="20">
        <v>1852</v>
      </c>
      <c r="K1365" s="20">
        <v>276.11200000000002</v>
      </c>
      <c r="L1365" s="20">
        <v>80966.899999999994</v>
      </c>
      <c r="M1365" s="20">
        <v>1.02155</v>
      </c>
      <c r="N1365" s="20">
        <v>333.11</v>
      </c>
      <c r="O1365" s="20">
        <v>1.7513500000000001E-5</v>
      </c>
    </row>
    <row r="1366" spans="10:15" x14ac:dyDescent="0.2">
      <c r="J1366" s="21">
        <v>1853</v>
      </c>
      <c r="K1366" s="21">
        <v>276.10599999999999</v>
      </c>
      <c r="L1366" s="21">
        <v>80956.899999999994</v>
      </c>
      <c r="M1366" s="21">
        <v>1.02145</v>
      </c>
      <c r="N1366" s="21">
        <v>333.10599999999999</v>
      </c>
      <c r="O1366" s="21">
        <v>1.75132E-5</v>
      </c>
    </row>
    <row r="1367" spans="10:15" x14ac:dyDescent="0.2">
      <c r="J1367" s="20">
        <v>1854</v>
      </c>
      <c r="K1367" s="20">
        <v>276.09899999999999</v>
      </c>
      <c r="L1367" s="20">
        <v>80946.899999999994</v>
      </c>
      <c r="M1367" s="20">
        <v>1.02135</v>
      </c>
      <c r="N1367" s="20">
        <v>333.10199999999998</v>
      </c>
      <c r="O1367" s="20">
        <v>1.75129E-5</v>
      </c>
    </row>
    <row r="1368" spans="10:15" x14ac:dyDescent="0.2">
      <c r="J1368" s="21">
        <v>1855</v>
      </c>
      <c r="K1368" s="21">
        <v>276.09199999999998</v>
      </c>
      <c r="L1368" s="21">
        <v>80936.899999999994</v>
      </c>
      <c r="M1368" s="21">
        <v>1.0212399999999999</v>
      </c>
      <c r="N1368" s="21">
        <v>333.09800000000001</v>
      </c>
      <c r="O1368" s="21">
        <v>1.7512499999999999E-5</v>
      </c>
    </row>
    <row r="1369" spans="10:15" x14ac:dyDescent="0.2">
      <c r="J1369" s="20">
        <v>1856</v>
      </c>
      <c r="K1369" s="20">
        <v>276.08600000000001</v>
      </c>
      <c r="L1369" s="20">
        <v>80926.899999999994</v>
      </c>
      <c r="M1369" s="20">
        <v>1.0211399999999999</v>
      </c>
      <c r="N1369" s="20">
        <v>333.09399999999999</v>
      </c>
      <c r="O1369" s="20">
        <v>1.7512200000000002E-5</v>
      </c>
    </row>
    <row r="1370" spans="10:15" x14ac:dyDescent="0.2">
      <c r="J1370" s="21">
        <v>1857</v>
      </c>
      <c r="K1370" s="21">
        <v>276.07900000000001</v>
      </c>
      <c r="L1370" s="21">
        <v>80916.899999999994</v>
      </c>
      <c r="M1370" s="21">
        <v>1.0210399999999999</v>
      </c>
      <c r="N1370" s="21">
        <v>333.09</v>
      </c>
      <c r="O1370" s="21">
        <v>1.7511900000000001E-5</v>
      </c>
    </row>
    <row r="1371" spans="10:15" x14ac:dyDescent="0.2">
      <c r="J1371" s="20">
        <v>1858</v>
      </c>
      <c r="K1371" s="20">
        <v>276.07299999999998</v>
      </c>
      <c r="L1371" s="20">
        <v>80906.8</v>
      </c>
      <c r="M1371" s="20">
        <v>1.02094</v>
      </c>
      <c r="N1371" s="20">
        <v>333.08600000000001</v>
      </c>
      <c r="O1371" s="20">
        <v>1.75115E-5</v>
      </c>
    </row>
    <row r="1372" spans="10:15" x14ac:dyDescent="0.2">
      <c r="J1372" s="21">
        <v>1859</v>
      </c>
      <c r="K1372" s="21">
        <v>276.06599999999997</v>
      </c>
      <c r="L1372" s="21">
        <v>80896.800000000003</v>
      </c>
      <c r="M1372" s="21">
        <v>1.02084</v>
      </c>
      <c r="N1372" s="21">
        <v>333.08300000000003</v>
      </c>
      <c r="O1372" s="21">
        <v>1.7511199999999999E-5</v>
      </c>
    </row>
    <row r="1373" spans="10:15" x14ac:dyDescent="0.2">
      <c r="J1373" s="20">
        <v>1860</v>
      </c>
      <c r="K1373" s="20">
        <v>276.06</v>
      </c>
      <c r="L1373" s="20">
        <v>80886.8</v>
      </c>
      <c r="M1373" s="20">
        <v>1.0207299999999999</v>
      </c>
      <c r="N1373" s="20">
        <v>333.07900000000001</v>
      </c>
      <c r="O1373" s="20">
        <v>1.7510899999999999E-5</v>
      </c>
    </row>
    <row r="1374" spans="10:15" x14ac:dyDescent="0.2">
      <c r="J1374" s="21">
        <v>1861</v>
      </c>
      <c r="K1374" s="21">
        <v>276.053</v>
      </c>
      <c r="L1374" s="21">
        <v>80876.800000000003</v>
      </c>
      <c r="M1374" s="21">
        <v>1.0206299999999999</v>
      </c>
      <c r="N1374" s="21">
        <v>333.07499999999999</v>
      </c>
      <c r="O1374" s="21">
        <v>1.7510500000000001E-5</v>
      </c>
    </row>
    <row r="1375" spans="10:15" x14ac:dyDescent="0.2">
      <c r="J1375" s="20">
        <v>1862</v>
      </c>
      <c r="K1375" s="20">
        <v>276.04700000000003</v>
      </c>
      <c r="L1375" s="20">
        <v>80866.8</v>
      </c>
      <c r="M1375" s="20">
        <v>1.0205299999999999</v>
      </c>
      <c r="N1375" s="20">
        <v>333.07100000000003</v>
      </c>
      <c r="O1375" s="20">
        <v>1.7510200000000001E-5</v>
      </c>
    </row>
    <row r="1376" spans="10:15" x14ac:dyDescent="0.2">
      <c r="J1376" s="21">
        <v>1863</v>
      </c>
      <c r="K1376" s="21">
        <v>276.04000000000002</v>
      </c>
      <c r="L1376" s="21">
        <v>80856.800000000003</v>
      </c>
      <c r="M1376" s="21">
        <v>1.0204299999999999</v>
      </c>
      <c r="N1376" s="21">
        <v>333.06700000000001</v>
      </c>
      <c r="O1376" s="21">
        <v>1.75099E-5</v>
      </c>
    </row>
    <row r="1377" spans="10:15" x14ac:dyDescent="0.2">
      <c r="J1377" s="20">
        <v>1864</v>
      </c>
      <c r="K1377" s="20">
        <v>276.03399999999999</v>
      </c>
      <c r="L1377" s="20">
        <v>80846.8</v>
      </c>
      <c r="M1377" s="20">
        <v>1.0203199999999999</v>
      </c>
      <c r="N1377" s="20">
        <v>333.06299999999999</v>
      </c>
      <c r="O1377" s="20">
        <v>1.7509599999999999E-5</v>
      </c>
    </row>
    <row r="1378" spans="10:15" x14ac:dyDescent="0.2">
      <c r="J1378" s="21">
        <v>1865</v>
      </c>
      <c r="K1378" s="21">
        <v>276.02699999999999</v>
      </c>
      <c r="L1378" s="21">
        <v>80836.800000000003</v>
      </c>
      <c r="M1378" s="21">
        <v>1.0202199999999999</v>
      </c>
      <c r="N1378" s="21">
        <v>333.05900000000003</v>
      </c>
      <c r="O1378" s="21">
        <v>1.7509199999999998E-5</v>
      </c>
    </row>
    <row r="1379" spans="10:15" x14ac:dyDescent="0.2">
      <c r="J1379" s="20">
        <v>1866</v>
      </c>
      <c r="K1379" s="20">
        <v>276.02100000000002</v>
      </c>
      <c r="L1379" s="20">
        <v>80826.8</v>
      </c>
      <c r="M1379" s="20">
        <v>1.0201199999999999</v>
      </c>
      <c r="N1379" s="20">
        <v>333.05500000000001</v>
      </c>
      <c r="O1379" s="20">
        <v>1.7508900000000001E-5</v>
      </c>
    </row>
    <row r="1380" spans="10:15" x14ac:dyDescent="0.2">
      <c r="J1380" s="21">
        <v>1867</v>
      </c>
      <c r="K1380" s="21">
        <v>276.01400000000001</v>
      </c>
      <c r="L1380" s="21">
        <v>80816.800000000003</v>
      </c>
      <c r="M1380" s="21">
        <v>1.0200199999999999</v>
      </c>
      <c r="N1380" s="21">
        <v>333.05099999999999</v>
      </c>
      <c r="O1380" s="21">
        <v>1.75086E-5</v>
      </c>
    </row>
    <row r="1381" spans="10:15" x14ac:dyDescent="0.2">
      <c r="J1381" s="20">
        <v>1868</v>
      </c>
      <c r="K1381" s="20">
        <v>276.00799999999998</v>
      </c>
      <c r="L1381" s="20">
        <v>80806.8</v>
      </c>
      <c r="M1381" s="20">
        <v>1.0199199999999999</v>
      </c>
      <c r="N1381" s="20">
        <v>333.04700000000003</v>
      </c>
      <c r="O1381" s="20">
        <v>1.75082E-5</v>
      </c>
    </row>
    <row r="1382" spans="10:15" x14ac:dyDescent="0.2">
      <c r="J1382" s="21">
        <v>1869</v>
      </c>
      <c r="K1382" s="21">
        <v>276.00099999999998</v>
      </c>
      <c r="L1382" s="21">
        <v>80796.800000000003</v>
      </c>
      <c r="M1382" s="21">
        <v>1.0198100000000001</v>
      </c>
      <c r="N1382" s="21">
        <v>333.04300000000001</v>
      </c>
      <c r="O1382" s="21">
        <v>1.7507899999999999E-5</v>
      </c>
    </row>
    <row r="1383" spans="10:15" x14ac:dyDescent="0.2">
      <c r="J1383" s="20">
        <v>1870</v>
      </c>
      <c r="K1383" s="20">
        <v>275.995</v>
      </c>
      <c r="L1383" s="20">
        <v>80786.8</v>
      </c>
      <c r="M1383" s="20">
        <v>1.0197099999999999</v>
      </c>
      <c r="N1383" s="20">
        <v>333.03899999999999</v>
      </c>
      <c r="O1383" s="20">
        <v>1.7507600000000002E-5</v>
      </c>
    </row>
    <row r="1384" spans="10:15" x14ac:dyDescent="0.2">
      <c r="J1384" s="21">
        <v>1871</v>
      </c>
      <c r="K1384" s="21">
        <v>275.988</v>
      </c>
      <c r="L1384" s="21">
        <v>80776.800000000003</v>
      </c>
      <c r="M1384" s="21">
        <v>1.0196099999999999</v>
      </c>
      <c r="N1384" s="21">
        <v>333.036</v>
      </c>
      <c r="O1384" s="21">
        <v>1.7507200000000001E-5</v>
      </c>
    </row>
    <row r="1385" spans="10:15" x14ac:dyDescent="0.2">
      <c r="J1385" s="20">
        <v>1872</v>
      </c>
      <c r="K1385" s="20">
        <v>275.98200000000003</v>
      </c>
      <c r="L1385" s="20">
        <v>80766.8</v>
      </c>
      <c r="M1385" s="20">
        <v>1.0195099999999999</v>
      </c>
      <c r="N1385" s="20">
        <v>333.03199999999998</v>
      </c>
      <c r="O1385" s="20">
        <v>1.75069E-5</v>
      </c>
    </row>
    <row r="1386" spans="10:15" x14ac:dyDescent="0.2">
      <c r="J1386" s="21">
        <v>1873</v>
      </c>
      <c r="K1386" s="21">
        <v>275.97500000000002</v>
      </c>
      <c r="L1386" s="21">
        <v>80756.800000000003</v>
      </c>
      <c r="M1386" s="21">
        <v>1.0194000000000001</v>
      </c>
      <c r="N1386" s="21">
        <v>333.02800000000002</v>
      </c>
      <c r="O1386" s="21">
        <v>1.7506599999999999E-5</v>
      </c>
    </row>
    <row r="1387" spans="10:15" x14ac:dyDescent="0.2">
      <c r="J1387" s="20">
        <v>1874</v>
      </c>
      <c r="K1387" s="20">
        <v>275.96899999999999</v>
      </c>
      <c r="L1387" s="20">
        <v>80746.8</v>
      </c>
      <c r="M1387" s="20">
        <v>1.0193000000000001</v>
      </c>
      <c r="N1387" s="20">
        <v>333.024</v>
      </c>
      <c r="O1387" s="20">
        <v>1.7506199999999999E-5</v>
      </c>
    </row>
    <row r="1388" spans="10:15" x14ac:dyDescent="0.2">
      <c r="J1388" s="21">
        <v>1875</v>
      </c>
      <c r="K1388" s="21">
        <v>275.96199999999999</v>
      </c>
      <c r="L1388" s="21">
        <v>80736.800000000003</v>
      </c>
      <c r="M1388" s="21">
        <v>1.0192000000000001</v>
      </c>
      <c r="N1388" s="21">
        <v>333.02</v>
      </c>
      <c r="O1388" s="21">
        <v>1.7505900000000001E-5</v>
      </c>
    </row>
    <row r="1389" spans="10:15" x14ac:dyDescent="0.2">
      <c r="J1389" s="20">
        <v>1876</v>
      </c>
      <c r="K1389" s="20">
        <v>275.95600000000002</v>
      </c>
      <c r="L1389" s="20">
        <v>80726.8</v>
      </c>
      <c r="M1389" s="20">
        <v>1.0190999999999999</v>
      </c>
      <c r="N1389" s="20">
        <v>333.01600000000002</v>
      </c>
      <c r="O1389" s="20">
        <v>1.7505600000000001E-5</v>
      </c>
    </row>
    <row r="1390" spans="10:15" x14ac:dyDescent="0.2">
      <c r="J1390" s="21">
        <v>1877</v>
      </c>
      <c r="K1390" s="21">
        <v>275.95</v>
      </c>
      <c r="L1390" s="21">
        <v>80716.800000000003</v>
      </c>
      <c r="M1390" s="21">
        <v>1.0189999999999999</v>
      </c>
      <c r="N1390" s="21">
        <v>333.012</v>
      </c>
      <c r="O1390" s="21">
        <v>1.75052E-5</v>
      </c>
    </row>
    <row r="1391" spans="10:15" x14ac:dyDescent="0.2">
      <c r="J1391" s="20">
        <v>1878</v>
      </c>
      <c r="K1391" s="20">
        <v>275.94299999999998</v>
      </c>
      <c r="L1391" s="20">
        <v>80706.8</v>
      </c>
      <c r="M1391" s="20">
        <v>1.0188900000000001</v>
      </c>
      <c r="N1391" s="20">
        <v>333.00799999999998</v>
      </c>
      <c r="O1391" s="20">
        <v>1.7504899999999999E-5</v>
      </c>
    </row>
    <row r="1392" spans="10:15" x14ac:dyDescent="0.2">
      <c r="J1392" s="21">
        <v>1879</v>
      </c>
      <c r="K1392" s="21">
        <v>275.93599999999998</v>
      </c>
      <c r="L1392" s="21">
        <v>80696.800000000003</v>
      </c>
      <c r="M1392" s="21">
        <v>1.0187900000000001</v>
      </c>
      <c r="N1392" s="21">
        <v>333.00400000000002</v>
      </c>
      <c r="O1392" s="21">
        <v>1.7504599999999998E-5</v>
      </c>
    </row>
    <row r="1393" spans="10:15" x14ac:dyDescent="0.2">
      <c r="J1393" s="20">
        <v>1880</v>
      </c>
      <c r="K1393" s="20">
        <v>275.93</v>
      </c>
      <c r="L1393" s="20">
        <v>80686.8</v>
      </c>
      <c r="M1393" s="20">
        <v>1.0186900000000001</v>
      </c>
      <c r="N1393" s="20">
        <v>333</v>
      </c>
      <c r="O1393" s="20">
        <v>1.7504300000000001E-5</v>
      </c>
    </row>
    <row r="1394" spans="10:15" x14ac:dyDescent="0.2">
      <c r="J1394" s="21">
        <v>1881</v>
      </c>
      <c r="K1394" s="21">
        <v>275.923</v>
      </c>
      <c r="L1394" s="21">
        <v>80676.800000000003</v>
      </c>
      <c r="M1394" s="21">
        <v>1.0185900000000001</v>
      </c>
      <c r="N1394" s="21">
        <v>332.99599999999998</v>
      </c>
      <c r="O1394" s="21">
        <v>1.75039E-5</v>
      </c>
    </row>
    <row r="1395" spans="10:15" x14ac:dyDescent="0.2">
      <c r="J1395" s="20">
        <v>1882</v>
      </c>
      <c r="K1395" s="20">
        <v>275.91699999999997</v>
      </c>
      <c r="L1395" s="20">
        <v>80666.8</v>
      </c>
      <c r="M1395" s="20">
        <v>1.0184899999999999</v>
      </c>
      <c r="N1395" s="20">
        <v>332.99200000000002</v>
      </c>
      <c r="O1395" s="20">
        <v>1.75036E-5</v>
      </c>
    </row>
    <row r="1396" spans="10:15" x14ac:dyDescent="0.2">
      <c r="J1396" s="21">
        <v>1883</v>
      </c>
      <c r="K1396" s="21">
        <v>275.91000000000003</v>
      </c>
      <c r="L1396" s="21">
        <v>80656.899999999994</v>
      </c>
      <c r="M1396" s="21">
        <v>1.0183800000000001</v>
      </c>
      <c r="N1396" s="21">
        <v>332.988</v>
      </c>
      <c r="O1396" s="21">
        <v>1.7503299999999999E-5</v>
      </c>
    </row>
    <row r="1397" spans="10:15" x14ac:dyDescent="0.2">
      <c r="J1397" s="20">
        <v>1884</v>
      </c>
      <c r="K1397" s="20">
        <v>275.904</v>
      </c>
      <c r="L1397" s="20">
        <v>80646.899999999994</v>
      </c>
      <c r="M1397" s="20">
        <v>1.0182800000000001</v>
      </c>
      <c r="N1397" s="20">
        <v>332.98500000000001</v>
      </c>
      <c r="O1397" s="20">
        <v>1.7502900000000001E-5</v>
      </c>
    </row>
    <row r="1398" spans="10:15" x14ac:dyDescent="0.2">
      <c r="J1398" s="21">
        <v>1885</v>
      </c>
      <c r="K1398" s="21">
        <v>275.89699999999999</v>
      </c>
      <c r="L1398" s="21">
        <v>80636.899999999994</v>
      </c>
      <c r="M1398" s="21">
        <v>1.0181800000000001</v>
      </c>
      <c r="N1398" s="21">
        <v>332.98099999999999</v>
      </c>
      <c r="O1398" s="21">
        <v>1.7502600000000001E-5</v>
      </c>
    </row>
    <row r="1399" spans="10:15" x14ac:dyDescent="0.2">
      <c r="J1399" s="20">
        <v>1886</v>
      </c>
      <c r="K1399" s="20">
        <v>275.89100000000002</v>
      </c>
      <c r="L1399" s="20">
        <v>80626.899999999994</v>
      </c>
      <c r="M1399" s="20">
        <v>1.0180800000000001</v>
      </c>
      <c r="N1399" s="20">
        <v>332.97699999999998</v>
      </c>
      <c r="O1399" s="20">
        <v>1.75023E-5</v>
      </c>
    </row>
    <row r="1400" spans="10:15" x14ac:dyDescent="0.2">
      <c r="J1400" s="21">
        <v>1887</v>
      </c>
      <c r="K1400" s="21">
        <v>275.88499999999999</v>
      </c>
      <c r="L1400" s="21">
        <v>80616.899999999994</v>
      </c>
      <c r="M1400" s="21">
        <v>1.01797</v>
      </c>
      <c r="N1400" s="21">
        <v>332.97300000000001</v>
      </c>
      <c r="O1400" s="21">
        <v>1.7501899999999999E-5</v>
      </c>
    </row>
    <row r="1401" spans="10:15" x14ac:dyDescent="0.2">
      <c r="J1401" s="20">
        <v>1888</v>
      </c>
      <c r="K1401" s="20">
        <v>275.87799999999999</v>
      </c>
      <c r="L1401" s="20">
        <v>80606.899999999994</v>
      </c>
      <c r="M1401" s="20">
        <v>1.0178700000000001</v>
      </c>
      <c r="N1401" s="20">
        <v>332.96899999999999</v>
      </c>
      <c r="O1401" s="20">
        <v>1.7501599999999999E-5</v>
      </c>
    </row>
    <row r="1402" spans="10:15" x14ac:dyDescent="0.2">
      <c r="J1402" s="21">
        <v>1889</v>
      </c>
      <c r="K1402" s="21">
        <v>275.87099999999998</v>
      </c>
      <c r="L1402" s="21">
        <v>80596.899999999994</v>
      </c>
      <c r="M1402" s="21">
        <v>1.0177700000000001</v>
      </c>
      <c r="N1402" s="21">
        <v>332.96499999999997</v>
      </c>
      <c r="O1402" s="21">
        <v>1.7501300000000001E-5</v>
      </c>
    </row>
    <row r="1403" spans="10:15" x14ac:dyDescent="0.2">
      <c r="J1403" s="20">
        <v>1890</v>
      </c>
      <c r="K1403" s="20">
        <v>275.86500000000001</v>
      </c>
      <c r="L1403" s="20">
        <v>80587</v>
      </c>
      <c r="M1403" s="20">
        <v>1.0176700000000001</v>
      </c>
      <c r="N1403" s="20">
        <v>332.96100000000001</v>
      </c>
      <c r="O1403" s="20">
        <v>1.75009E-5</v>
      </c>
    </row>
    <row r="1404" spans="10:15" x14ac:dyDescent="0.2">
      <c r="J1404" s="21">
        <v>1891</v>
      </c>
      <c r="K1404" s="21">
        <v>275.858</v>
      </c>
      <c r="L1404" s="21">
        <v>80577</v>
      </c>
      <c r="M1404" s="21">
        <v>1.0175700000000001</v>
      </c>
      <c r="N1404" s="21">
        <v>332.95699999999999</v>
      </c>
      <c r="O1404" s="21">
        <v>1.75006E-5</v>
      </c>
    </row>
    <row r="1405" spans="10:15" x14ac:dyDescent="0.2">
      <c r="J1405" s="20">
        <v>1892</v>
      </c>
      <c r="K1405" s="20">
        <v>275.85199999999998</v>
      </c>
      <c r="L1405" s="20">
        <v>80567</v>
      </c>
      <c r="M1405" s="20">
        <v>1.01746</v>
      </c>
      <c r="N1405" s="20">
        <v>332.95299999999997</v>
      </c>
      <c r="O1405" s="20">
        <v>1.7500299999999999E-5</v>
      </c>
    </row>
    <row r="1406" spans="10:15" x14ac:dyDescent="0.2">
      <c r="J1406" s="21">
        <v>1893</v>
      </c>
      <c r="K1406" s="21">
        <v>275.84500000000003</v>
      </c>
      <c r="L1406" s="21">
        <v>80557</v>
      </c>
      <c r="M1406" s="21">
        <v>1.01736</v>
      </c>
      <c r="N1406" s="21">
        <v>332.94900000000001</v>
      </c>
      <c r="O1406" s="21">
        <v>1.7499900000000002E-5</v>
      </c>
    </row>
    <row r="1407" spans="10:15" x14ac:dyDescent="0.2">
      <c r="J1407" s="20">
        <v>1894</v>
      </c>
      <c r="K1407" s="20">
        <v>275.839</v>
      </c>
      <c r="L1407" s="20">
        <v>80547.100000000006</v>
      </c>
      <c r="M1407" s="20">
        <v>1.0172600000000001</v>
      </c>
      <c r="N1407" s="20">
        <v>332.94499999999999</v>
      </c>
      <c r="O1407" s="20">
        <v>1.7499600000000001E-5</v>
      </c>
    </row>
    <row r="1408" spans="10:15" x14ac:dyDescent="0.2">
      <c r="J1408" s="21">
        <v>1895</v>
      </c>
      <c r="K1408" s="21">
        <v>275.83199999999999</v>
      </c>
      <c r="L1408" s="21">
        <v>80537.100000000006</v>
      </c>
      <c r="M1408" s="21">
        <v>1.0171600000000001</v>
      </c>
      <c r="N1408" s="21">
        <v>332.94099999999997</v>
      </c>
      <c r="O1408" s="21">
        <v>1.74993E-5</v>
      </c>
    </row>
    <row r="1409" spans="10:15" x14ac:dyDescent="0.2">
      <c r="J1409" s="20">
        <v>1896</v>
      </c>
      <c r="K1409" s="20">
        <v>275.82600000000002</v>
      </c>
      <c r="L1409" s="20">
        <v>80527.100000000006</v>
      </c>
      <c r="M1409" s="20">
        <v>1.0170600000000001</v>
      </c>
      <c r="N1409" s="20">
        <v>332.93700000000001</v>
      </c>
      <c r="O1409" s="20">
        <v>1.7499E-5</v>
      </c>
    </row>
    <row r="1410" spans="10:15" x14ac:dyDescent="0.2">
      <c r="J1410" s="21">
        <v>1897</v>
      </c>
      <c r="K1410" s="21">
        <v>275.82</v>
      </c>
      <c r="L1410" s="21">
        <v>80517.100000000006</v>
      </c>
      <c r="M1410" s="21">
        <v>1.01695</v>
      </c>
      <c r="N1410" s="21">
        <v>332.93400000000003</v>
      </c>
      <c r="O1410" s="21">
        <v>1.7498599999999999E-5</v>
      </c>
    </row>
    <row r="1411" spans="10:15" x14ac:dyDescent="0.2">
      <c r="J1411" s="20">
        <v>1898</v>
      </c>
      <c r="K1411" s="20">
        <v>275.81299999999999</v>
      </c>
      <c r="L1411" s="20">
        <v>80507.199999999997</v>
      </c>
      <c r="M1411" s="20">
        <v>1.01685</v>
      </c>
      <c r="N1411" s="20">
        <v>332.93</v>
      </c>
      <c r="O1411" s="20">
        <v>1.7498300000000002E-5</v>
      </c>
    </row>
    <row r="1412" spans="10:15" x14ac:dyDescent="0.2">
      <c r="J1412" s="21">
        <v>1899</v>
      </c>
      <c r="K1412" s="21">
        <v>275.80599999999998</v>
      </c>
      <c r="L1412" s="21">
        <v>80497.2</v>
      </c>
      <c r="M1412" s="21">
        <v>1.01675</v>
      </c>
      <c r="N1412" s="21">
        <v>332.92599999999999</v>
      </c>
      <c r="O1412" s="21">
        <v>1.7498000000000001E-5</v>
      </c>
    </row>
    <row r="1413" spans="10:15" x14ac:dyDescent="0.2">
      <c r="J1413" s="20">
        <v>1900</v>
      </c>
      <c r="K1413" s="20">
        <v>275.8</v>
      </c>
      <c r="L1413" s="20">
        <v>80487.199999999997</v>
      </c>
      <c r="M1413" s="20">
        <v>1.0166500000000001</v>
      </c>
      <c r="N1413" s="20">
        <v>332.92200000000003</v>
      </c>
      <c r="O1413" s="20">
        <v>1.74976E-5</v>
      </c>
    </row>
    <row r="1414" spans="10:15" x14ac:dyDescent="0.2">
      <c r="J1414" s="21">
        <v>1901</v>
      </c>
      <c r="K1414" s="21">
        <v>275.79300000000001</v>
      </c>
      <c r="L1414" s="21">
        <v>80477.2</v>
      </c>
      <c r="M1414" s="21">
        <v>1.0165500000000001</v>
      </c>
      <c r="N1414" s="21">
        <v>332.91800000000001</v>
      </c>
      <c r="O1414" s="21">
        <v>1.7497299999999999E-5</v>
      </c>
    </row>
    <row r="1415" spans="10:15" x14ac:dyDescent="0.2">
      <c r="J1415" s="20">
        <v>1902</v>
      </c>
      <c r="K1415" s="20">
        <v>275.78699999999998</v>
      </c>
      <c r="L1415" s="20">
        <v>80467.3</v>
      </c>
      <c r="M1415" s="20">
        <v>1.01644</v>
      </c>
      <c r="N1415" s="20">
        <v>332.91399999999999</v>
      </c>
      <c r="O1415" s="20">
        <v>1.7496999999999999E-5</v>
      </c>
    </row>
    <row r="1416" spans="10:15" x14ac:dyDescent="0.2">
      <c r="J1416" s="21">
        <v>1903</v>
      </c>
      <c r="K1416" s="21">
        <v>275.77999999999997</v>
      </c>
      <c r="L1416" s="21">
        <v>80457.3</v>
      </c>
      <c r="M1416" s="21">
        <v>1.01634</v>
      </c>
      <c r="N1416" s="21">
        <v>332.91</v>
      </c>
      <c r="O1416" s="21">
        <v>1.7496600000000001E-5</v>
      </c>
    </row>
    <row r="1417" spans="10:15" x14ac:dyDescent="0.2">
      <c r="J1417" s="20">
        <v>1904</v>
      </c>
      <c r="K1417" s="20">
        <v>275.774</v>
      </c>
      <c r="L1417" s="20">
        <v>80447.3</v>
      </c>
      <c r="M1417" s="20">
        <v>1.01624</v>
      </c>
      <c r="N1417" s="20">
        <v>332.90600000000001</v>
      </c>
      <c r="O1417" s="20">
        <v>1.7496300000000001E-5</v>
      </c>
    </row>
    <row r="1418" spans="10:15" x14ac:dyDescent="0.2">
      <c r="J1418" s="21">
        <v>1905</v>
      </c>
      <c r="K1418" s="21">
        <v>275.767</v>
      </c>
      <c r="L1418" s="21">
        <v>80437.399999999994</v>
      </c>
      <c r="M1418" s="21">
        <v>1.01614</v>
      </c>
      <c r="N1418" s="21">
        <v>332.90199999999999</v>
      </c>
      <c r="O1418" s="21">
        <v>1.7496E-5</v>
      </c>
    </row>
    <row r="1419" spans="10:15" x14ac:dyDescent="0.2">
      <c r="J1419" s="20">
        <v>1906</v>
      </c>
      <c r="K1419" s="20">
        <v>275.76100000000002</v>
      </c>
      <c r="L1419" s="20">
        <v>80427.399999999994</v>
      </c>
      <c r="M1419" s="20">
        <v>1.0160400000000001</v>
      </c>
      <c r="N1419" s="20">
        <v>332.89800000000002</v>
      </c>
      <c r="O1419" s="20">
        <v>1.7495599999999999E-5</v>
      </c>
    </row>
    <row r="1420" spans="10:15" x14ac:dyDescent="0.2">
      <c r="J1420" s="21">
        <v>1907</v>
      </c>
      <c r="K1420" s="21">
        <v>275.75400000000002</v>
      </c>
      <c r="L1420" s="21">
        <v>80417.5</v>
      </c>
      <c r="M1420" s="21">
        <v>1.01593</v>
      </c>
      <c r="N1420" s="21">
        <v>332.89400000000001</v>
      </c>
      <c r="O1420" s="21">
        <v>1.7495299999999998E-5</v>
      </c>
    </row>
    <row r="1421" spans="10:15" x14ac:dyDescent="0.2">
      <c r="J1421" s="20">
        <v>1908</v>
      </c>
      <c r="K1421" s="20">
        <v>275.74799999999999</v>
      </c>
      <c r="L1421" s="20">
        <v>80407.5</v>
      </c>
      <c r="M1421" s="20">
        <v>1.01583</v>
      </c>
      <c r="N1421" s="20">
        <v>332.89</v>
      </c>
      <c r="O1421" s="20">
        <v>1.7495000000000001E-5</v>
      </c>
    </row>
    <row r="1422" spans="10:15" x14ac:dyDescent="0.2">
      <c r="J1422" s="21">
        <v>1909</v>
      </c>
      <c r="K1422" s="21">
        <v>275.74099999999999</v>
      </c>
      <c r="L1422" s="21">
        <v>80397.5</v>
      </c>
      <c r="M1422" s="21">
        <v>1.01573</v>
      </c>
      <c r="N1422" s="21">
        <v>332.88600000000002</v>
      </c>
      <c r="O1422" s="21">
        <v>1.74946E-5</v>
      </c>
    </row>
    <row r="1423" spans="10:15" x14ac:dyDescent="0.2">
      <c r="J1423" s="20">
        <v>1910</v>
      </c>
      <c r="K1423" s="20">
        <v>275.73500000000001</v>
      </c>
      <c r="L1423" s="20">
        <v>80387.600000000006</v>
      </c>
      <c r="M1423" s="20">
        <v>1.01563</v>
      </c>
      <c r="N1423" s="20">
        <v>332.88299999999998</v>
      </c>
      <c r="O1423" s="20">
        <v>1.74943E-5</v>
      </c>
    </row>
    <row r="1424" spans="10:15" x14ac:dyDescent="0.2">
      <c r="J1424" s="21">
        <v>1911</v>
      </c>
      <c r="K1424" s="21">
        <v>275.72800000000001</v>
      </c>
      <c r="L1424" s="21">
        <v>80377.600000000006</v>
      </c>
      <c r="M1424" s="21">
        <v>1.01553</v>
      </c>
      <c r="N1424" s="21">
        <v>332.87900000000002</v>
      </c>
      <c r="O1424" s="21">
        <v>1.7493999999999999E-5</v>
      </c>
    </row>
    <row r="1425" spans="10:15" x14ac:dyDescent="0.2">
      <c r="J1425" s="20">
        <v>1912</v>
      </c>
      <c r="K1425" s="20">
        <v>275.72199999999998</v>
      </c>
      <c r="L1425" s="20">
        <v>80367.7</v>
      </c>
      <c r="M1425" s="20">
        <v>1.0154300000000001</v>
      </c>
      <c r="N1425" s="20">
        <v>332.875</v>
      </c>
      <c r="O1425" s="20">
        <v>1.7493700000000002E-5</v>
      </c>
    </row>
    <row r="1426" spans="10:15" x14ac:dyDescent="0.2">
      <c r="J1426" s="21">
        <v>1913</v>
      </c>
      <c r="K1426" s="21">
        <v>275.71499999999997</v>
      </c>
      <c r="L1426" s="21">
        <v>80357.7</v>
      </c>
      <c r="M1426" s="21">
        <v>1.01532</v>
      </c>
      <c r="N1426" s="21">
        <v>332.87099999999998</v>
      </c>
      <c r="O1426" s="21">
        <v>1.7493300000000001E-5</v>
      </c>
    </row>
    <row r="1427" spans="10:15" x14ac:dyDescent="0.2">
      <c r="J1427" s="20">
        <v>1914</v>
      </c>
      <c r="K1427" s="20">
        <v>275.709</v>
      </c>
      <c r="L1427" s="20">
        <v>80347.7</v>
      </c>
      <c r="M1427" s="20">
        <v>1.01522</v>
      </c>
      <c r="N1427" s="20">
        <v>332.86700000000002</v>
      </c>
      <c r="O1427" s="20">
        <v>1.7493E-5</v>
      </c>
    </row>
    <row r="1428" spans="10:15" x14ac:dyDescent="0.2">
      <c r="J1428" s="21">
        <v>1915</v>
      </c>
      <c r="K1428" s="21">
        <v>275.702</v>
      </c>
      <c r="L1428" s="21">
        <v>80337.8</v>
      </c>
      <c r="M1428" s="21">
        <v>1.01512</v>
      </c>
      <c r="N1428" s="21">
        <v>332.863</v>
      </c>
      <c r="O1428" s="21">
        <v>1.7492699999999999E-5</v>
      </c>
    </row>
    <row r="1429" spans="10:15" x14ac:dyDescent="0.2">
      <c r="J1429" s="20">
        <v>1916</v>
      </c>
      <c r="K1429" s="20">
        <v>275.69600000000003</v>
      </c>
      <c r="L1429" s="20">
        <v>80327.8</v>
      </c>
      <c r="M1429" s="20">
        <v>1.01502</v>
      </c>
      <c r="N1429" s="20">
        <v>332.85899999999998</v>
      </c>
      <c r="O1429" s="20">
        <v>1.7492299999999999E-5</v>
      </c>
    </row>
    <row r="1430" spans="10:15" x14ac:dyDescent="0.2">
      <c r="J1430" s="21">
        <v>1917</v>
      </c>
      <c r="K1430" s="21">
        <v>275.68900000000002</v>
      </c>
      <c r="L1430" s="21">
        <v>80317.899999999994</v>
      </c>
      <c r="M1430" s="21">
        <v>1.01492</v>
      </c>
      <c r="N1430" s="21">
        <v>332.85500000000002</v>
      </c>
      <c r="O1430" s="21">
        <v>1.7492000000000001E-5</v>
      </c>
    </row>
    <row r="1431" spans="10:15" x14ac:dyDescent="0.2">
      <c r="J1431" s="20">
        <v>1918</v>
      </c>
      <c r="K1431" s="20">
        <v>275.68299999999999</v>
      </c>
      <c r="L1431" s="20">
        <v>80307.899999999994</v>
      </c>
      <c r="M1431" s="20">
        <v>1.01481</v>
      </c>
      <c r="N1431" s="20">
        <v>332.851</v>
      </c>
      <c r="O1431" s="20">
        <v>1.7491700000000001E-5</v>
      </c>
    </row>
    <row r="1432" spans="10:15" x14ac:dyDescent="0.2">
      <c r="J1432" s="21">
        <v>1919</v>
      </c>
      <c r="K1432" s="21">
        <v>275.67599999999999</v>
      </c>
      <c r="L1432" s="21">
        <v>80298</v>
      </c>
      <c r="M1432" s="21">
        <v>1.01471</v>
      </c>
      <c r="N1432" s="21">
        <v>332.84699999999998</v>
      </c>
      <c r="O1432" s="21">
        <v>1.74913E-5</v>
      </c>
    </row>
    <row r="1433" spans="10:15" x14ac:dyDescent="0.2">
      <c r="J1433" s="20">
        <v>1920</v>
      </c>
      <c r="K1433" s="20">
        <v>275.67</v>
      </c>
      <c r="L1433" s="20">
        <v>80288</v>
      </c>
      <c r="M1433" s="20">
        <v>1.01461</v>
      </c>
      <c r="N1433" s="20">
        <v>332.84300000000002</v>
      </c>
      <c r="O1433" s="20">
        <v>1.7490999999999999E-5</v>
      </c>
    </row>
    <row r="1434" spans="10:15" x14ac:dyDescent="0.2">
      <c r="J1434" s="21">
        <v>1921</v>
      </c>
      <c r="K1434" s="21">
        <v>275.66300000000001</v>
      </c>
      <c r="L1434" s="21">
        <v>80278.100000000006</v>
      </c>
      <c r="M1434" s="21">
        <v>1.01451</v>
      </c>
      <c r="N1434" s="21">
        <v>332.839</v>
      </c>
      <c r="O1434" s="21">
        <v>1.7490699999999998E-5</v>
      </c>
    </row>
    <row r="1435" spans="10:15" x14ac:dyDescent="0.2">
      <c r="J1435" s="20">
        <v>1922</v>
      </c>
      <c r="K1435" s="20">
        <v>275.65699999999998</v>
      </c>
      <c r="L1435" s="20">
        <v>80268.100000000006</v>
      </c>
      <c r="M1435" s="20">
        <v>1.01441</v>
      </c>
      <c r="N1435" s="20">
        <v>332.83499999999998</v>
      </c>
      <c r="O1435" s="20">
        <v>1.7490300000000001E-5</v>
      </c>
    </row>
    <row r="1436" spans="10:15" x14ac:dyDescent="0.2">
      <c r="J1436" s="21">
        <v>1923</v>
      </c>
      <c r="K1436" s="21">
        <v>275.64999999999998</v>
      </c>
      <c r="L1436" s="21">
        <v>80258.2</v>
      </c>
      <c r="M1436" s="21">
        <v>1.01431</v>
      </c>
      <c r="N1436" s="21">
        <v>332.83199999999999</v>
      </c>
      <c r="O1436" s="21">
        <v>1.749E-5</v>
      </c>
    </row>
    <row r="1437" spans="10:15" x14ac:dyDescent="0.2">
      <c r="J1437" s="20">
        <v>1924</v>
      </c>
      <c r="K1437" s="20">
        <v>275.64400000000001</v>
      </c>
      <c r="L1437" s="20">
        <v>80248.2</v>
      </c>
      <c r="M1437" s="20">
        <v>1.0142</v>
      </c>
      <c r="N1437" s="20">
        <v>332.82799999999997</v>
      </c>
      <c r="O1437" s="20">
        <v>1.74897E-5</v>
      </c>
    </row>
    <row r="1438" spans="10:15" x14ac:dyDescent="0.2">
      <c r="J1438" s="21">
        <v>1925</v>
      </c>
      <c r="K1438" s="21">
        <v>275.637</v>
      </c>
      <c r="L1438" s="21">
        <v>80238.3</v>
      </c>
      <c r="M1438" s="21">
        <v>1.0141</v>
      </c>
      <c r="N1438" s="21">
        <v>332.82400000000001</v>
      </c>
      <c r="O1438" s="21">
        <v>1.7489299999999999E-5</v>
      </c>
    </row>
    <row r="1439" spans="10:15" x14ac:dyDescent="0.2">
      <c r="J1439" s="20">
        <v>1926</v>
      </c>
      <c r="K1439" s="20">
        <v>275.63099999999997</v>
      </c>
      <c r="L1439" s="20">
        <v>80228.3</v>
      </c>
      <c r="M1439" s="20">
        <v>1.014</v>
      </c>
      <c r="N1439" s="20">
        <v>332.82</v>
      </c>
      <c r="O1439" s="20">
        <v>1.7489000000000001E-5</v>
      </c>
    </row>
    <row r="1440" spans="10:15" x14ac:dyDescent="0.2">
      <c r="J1440" s="21">
        <v>1927</v>
      </c>
      <c r="K1440" s="21">
        <v>275.62400000000002</v>
      </c>
      <c r="L1440" s="21">
        <v>80218.399999999994</v>
      </c>
      <c r="M1440" s="21">
        <v>1.0139</v>
      </c>
      <c r="N1440" s="21">
        <v>332.81599999999997</v>
      </c>
      <c r="O1440" s="21">
        <v>1.7488700000000001E-5</v>
      </c>
    </row>
    <row r="1441" spans="10:15" x14ac:dyDescent="0.2">
      <c r="J1441" s="20">
        <v>1928</v>
      </c>
      <c r="K1441" s="20">
        <v>275.61799999999999</v>
      </c>
      <c r="L1441" s="20">
        <v>80208.5</v>
      </c>
      <c r="M1441" s="20">
        <v>1.0138</v>
      </c>
      <c r="N1441" s="20">
        <v>332.81200000000001</v>
      </c>
      <c r="O1441" s="20">
        <v>1.74884E-5</v>
      </c>
    </row>
    <row r="1442" spans="10:15" x14ac:dyDescent="0.2">
      <c r="J1442" s="21">
        <v>1929</v>
      </c>
      <c r="K1442" s="21">
        <v>275.61099999999999</v>
      </c>
      <c r="L1442" s="21">
        <v>80198.5</v>
      </c>
      <c r="M1442" s="21">
        <v>1.01369</v>
      </c>
      <c r="N1442" s="21">
        <v>332.80799999999999</v>
      </c>
      <c r="O1442" s="21">
        <v>1.7487999999999999E-5</v>
      </c>
    </row>
    <row r="1443" spans="10:15" x14ac:dyDescent="0.2">
      <c r="J1443" s="20">
        <v>1930</v>
      </c>
      <c r="K1443" s="20">
        <v>275.60500000000002</v>
      </c>
      <c r="L1443" s="20">
        <v>80188.600000000006</v>
      </c>
      <c r="M1443" s="20">
        <v>1.01359</v>
      </c>
      <c r="N1443" s="20">
        <v>332.80399999999997</v>
      </c>
      <c r="O1443" s="20">
        <v>1.7487699999999999E-5</v>
      </c>
    </row>
    <row r="1444" spans="10:15" x14ac:dyDescent="0.2">
      <c r="J1444" s="21">
        <v>1931</v>
      </c>
      <c r="K1444" s="21">
        <v>275.59899999999999</v>
      </c>
      <c r="L1444" s="21">
        <v>80178.600000000006</v>
      </c>
      <c r="M1444" s="21">
        <v>1.01349</v>
      </c>
      <c r="N1444" s="21">
        <v>332.8</v>
      </c>
      <c r="O1444" s="21">
        <v>1.7487400000000001E-5</v>
      </c>
    </row>
    <row r="1445" spans="10:15" x14ac:dyDescent="0.2">
      <c r="J1445" s="20">
        <v>1932</v>
      </c>
      <c r="K1445" s="20">
        <v>275.59199999999998</v>
      </c>
      <c r="L1445" s="20">
        <v>80168.7</v>
      </c>
      <c r="M1445" s="20">
        <v>1.01339</v>
      </c>
      <c r="N1445" s="20">
        <v>332.79599999999999</v>
      </c>
      <c r="O1445" s="20">
        <v>1.7487E-5</v>
      </c>
    </row>
    <row r="1446" spans="10:15" x14ac:dyDescent="0.2">
      <c r="J1446" s="21">
        <v>1933</v>
      </c>
      <c r="K1446" s="21">
        <v>275.58499999999998</v>
      </c>
      <c r="L1446" s="21">
        <v>80158.8</v>
      </c>
      <c r="M1446" s="21">
        <v>1.01329</v>
      </c>
      <c r="N1446" s="21">
        <v>332.79199999999997</v>
      </c>
      <c r="O1446" s="21">
        <v>1.74867E-5</v>
      </c>
    </row>
    <row r="1447" spans="10:15" x14ac:dyDescent="0.2">
      <c r="J1447" s="20">
        <v>1934</v>
      </c>
      <c r="K1447" s="20">
        <v>275.57900000000001</v>
      </c>
      <c r="L1447" s="20">
        <v>80148.800000000003</v>
      </c>
      <c r="M1447" s="20">
        <v>1.01319</v>
      </c>
      <c r="N1447" s="20">
        <v>332.78800000000001</v>
      </c>
      <c r="O1447" s="20">
        <v>1.7486399999999999E-5</v>
      </c>
    </row>
    <row r="1448" spans="10:15" x14ac:dyDescent="0.2">
      <c r="J1448" s="21">
        <v>1935</v>
      </c>
      <c r="K1448" s="21">
        <v>275.572</v>
      </c>
      <c r="L1448" s="21">
        <v>80138.899999999994</v>
      </c>
      <c r="M1448" s="21">
        <v>1.01308</v>
      </c>
      <c r="N1448" s="21">
        <v>332.78399999999999</v>
      </c>
      <c r="O1448" s="21">
        <v>1.7486000000000002E-5</v>
      </c>
    </row>
    <row r="1449" spans="10:15" x14ac:dyDescent="0.2">
      <c r="J1449" s="20">
        <v>1936</v>
      </c>
      <c r="K1449" s="20">
        <v>275.56599999999997</v>
      </c>
      <c r="L1449" s="20">
        <v>80128.899999999994</v>
      </c>
      <c r="M1449" s="20">
        <v>1.01298</v>
      </c>
      <c r="N1449" s="20">
        <v>332.78100000000001</v>
      </c>
      <c r="O1449" s="20">
        <v>1.7485700000000001E-5</v>
      </c>
    </row>
    <row r="1450" spans="10:15" x14ac:dyDescent="0.2">
      <c r="J1450" s="21">
        <v>1937</v>
      </c>
      <c r="K1450" s="21">
        <v>275.55900000000003</v>
      </c>
      <c r="L1450" s="21">
        <v>80119</v>
      </c>
      <c r="M1450" s="21">
        <v>1.01288</v>
      </c>
      <c r="N1450" s="21">
        <v>332.77699999999999</v>
      </c>
      <c r="O1450" s="21">
        <v>1.74854E-5</v>
      </c>
    </row>
    <row r="1451" spans="10:15" x14ac:dyDescent="0.2">
      <c r="J1451" s="20">
        <v>1938</v>
      </c>
      <c r="K1451" s="20">
        <v>275.553</v>
      </c>
      <c r="L1451" s="20">
        <v>80109.100000000006</v>
      </c>
      <c r="M1451" s="20">
        <v>1.01278</v>
      </c>
      <c r="N1451" s="20">
        <v>332.77300000000002</v>
      </c>
      <c r="O1451" s="20">
        <v>1.7484999999999999E-5</v>
      </c>
    </row>
    <row r="1452" spans="10:15" x14ac:dyDescent="0.2">
      <c r="J1452" s="21">
        <v>1939</v>
      </c>
      <c r="K1452" s="21">
        <v>275.54599999999999</v>
      </c>
      <c r="L1452" s="21">
        <v>80099.199999999997</v>
      </c>
      <c r="M1452" s="21">
        <v>1.01268</v>
      </c>
      <c r="N1452" s="21">
        <v>332.76900000000001</v>
      </c>
      <c r="O1452" s="21">
        <v>1.7484699999999999E-5</v>
      </c>
    </row>
    <row r="1453" spans="10:15" x14ac:dyDescent="0.2">
      <c r="J1453" s="20">
        <v>1940</v>
      </c>
      <c r="K1453" s="20">
        <v>275.54000000000002</v>
      </c>
      <c r="L1453" s="20">
        <v>80089.2</v>
      </c>
      <c r="M1453" s="20">
        <v>1.01258</v>
      </c>
      <c r="N1453" s="20">
        <v>332.76499999999999</v>
      </c>
      <c r="O1453" s="20">
        <v>1.7484400000000002E-5</v>
      </c>
    </row>
    <row r="1454" spans="10:15" x14ac:dyDescent="0.2">
      <c r="J1454" s="21">
        <v>1941</v>
      </c>
      <c r="K1454" s="21">
        <v>275.53399999999999</v>
      </c>
      <c r="L1454" s="21">
        <v>80079.3</v>
      </c>
      <c r="M1454" s="21">
        <v>1.01247</v>
      </c>
      <c r="N1454" s="21">
        <v>332.76100000000002</v>
      </c>
      <c r="O1454" s="21">
        <v>1.7484000000000001E-5</v>
      </c>
    </row>
    <row r="1455" spans="10:15" x14ac:dyDescent="0.2">
      <c r="J1455" s="20">
        <v>1942</v>
      </c>
      <c r="K1455" s="20">
        <v>275.52699999999999</v>
      </c>
      <c r="L1455" s="20">
        <v>80069.399999999994</v>
      </c>
      <c r="M1455" s="20">
        <v>1.01237</v>
      </c>
      <c r="N1455" s="20">
        <v>332.75700000000001</v>
      </c>
      <c r="O1455" s="20">
        <v>1.74837E-5</v>
      </c>
    </row>
    <row r="1456" spans="10:15" x14ac:dyDescent="0.2">
      <c r="J1456" s="21">
        <v>1943</v>
      </c>
      <c r="K1456" s="21">
        <v>275.52</v>
      </c>
      <c r="L1456" s="21">
        <v>80059.399999999994</v>
      </c>
      <c r="M1456" s="21">
        <v>1.01227</v>
      </c>
      <c r="N1456" s="21">
        <v>332.75299999999999</v>
      </c>
      <c r="O1456" s="21">
        <v>1.7483399999999999E-5</v>
      </c>
    </row>
    <row r="1457" spans="10:15" x14ac:dyDescent="0.2">
      <c r="J1457" s="20">
        <v>1944</v>
      </c>
      <c r="K1457" s="20">
        <v>275.51400000000001</v>
      </c>
      <c r="L1457" s="20">
        <v>80049.5</v>
      </c>
      <c r="M1457" s="20">
        <v>1.01217</v>
      </c>
      <c r="N1457" s="20">
        <v>332.74900000000002</v>
      </c>
      <c r="O1457" s="20">
        <v>1.7483099999999999E-5</v>
      </c>
    </row>
    <row r="1458" spans="10:15" x14ac:dyDescent="0.2">
      <c r="J1458" s="21">
        <v>1945</v>
      </c>
      <c r="K1458" s="21">
        <v>275.50700000000001</v>
      </c>
      <c r="L1458" s="21">
        <v>80039.600000000006</v>
      </c>
      <c r="M1458" s="21">
        <v>1.01207</v>
      </c>
      <c r="N1458" s="21">
        <v>332.745</v>
      </c>
      <c r="O1458" s="21">
        <v>1.7482700000000001E-5</v>
      </c>
    </row>
    <row r="1459" spans="10:15" x14ac:dyDescent="0.2">
      <c r="J1459" s="20">
        <v>1946</v>
      </c>
      <c r="K1459" s="20">
        <v>275.50099999999998</v>
      </c>
      <c r="L1459" s="20">
        <v>80029.7</v>
      </c>
      <c r="M1459" s="20">
        <v>1.01197</v>
      </c>
      <c r="N1459" s="20">
        <v>332.74099999999999</v>
      </c>
      <c r="O1459" s="20">
        <v>1.7482400000000001E-5</v>
      </c>
    </row>
    <row r="1460" spans="10:15" x14ac:dyDescent="0.2">
      <c r="J1460" s="21">
        <v>1947</v>
      </c>
      <c r="K1460" s="21">
        <v>275.49400000000003</v>
      </c>
      <c r="L1460" s="21">
        <v>80019.7</v>
      </c>
      <c r="M1460" s="21">
        <v>1.01186</v>
      </c>
      <c r="N1460" s="21">
        <v>332.73700000000002</v>
      </c>
      <c r="O1460" s="21">
        <v>1.74821E-5</v>
      </c>
    </row>
    <row r="1461" spans="10:15" x14ac:dyDescent="0.2">
      <c r="J1461" s="20">
        <v>1948</v>
      </c>
      <c r="K1461" s="20">
        <v>275.488</v>
      </c>
      <c r="L1461" s="20">
        <v>80009.8</v>
      </c>
      <c r="M1461" s="20">
        <v>1.01176</v>
      </c>
      <c r="N1461" s="20">
        <v>332.733</v>
      </c>
      <c r="O1461" s="20">
        <v>1.7481699999999999E-5</v>
      </c>
    </row>
    <row r="1462" spans="10:15" x14ac:dyDescent="0.2">
      <c r="J1462" s="21">
        <v>1949</v>
      </c>
      <c r="K1462" s="21">
        <v>275.48099999999999</v>
      </c>
      <c r="L1462" s="21">
        <v>79999.899999999994</v>
      </c>
      <c r="M1462" s="21">
        <v>1.01166</v>
      </c>
      <c r="N1462" s="21">
        <v>332.72899999999998</v>
      </c>
      <c r="O1462" s="21">
        <v>1.7481399999999998E-5</v>
      </c>
    </row>
    <row r="1463" spans="10:15" x14ac:dyDescent="0.2">
      <c r="J1463" s="20">
        <v>1950</v>
      </c>
      <c r="K1463" s="20">
        <v>275.47500000000002</v>
      </c>
      <c r="L1463" s="20">
        <v>79990</v>
      </c>
      <c r="M1463" s="20">
        <v>1.01156</v>
      </c>
      <c r="N1463" s="20">
        <v>332.726</v>
      </c>
      <c r="O1463" s="20">
        <v>1.7481100000000001E-5</v>
      </c>
    </row>
    <row r="1464" spans="10:15" x14ac:dyDescent="0.2">
      <c r="J1464" s="21">
        <v>1951</v>
      </c>
      <c r="K1464" s="21">
        <v>275.46800000000002</v>
      </c>
      <c r="L1464" s="21">
        <v>79980.100000000006</v>
      </c>
      <c r="M1464" s="21">
        <v>1.01146</v>
      </c>
      <c r="N1464" s="21">
        <v>332.72199999999998</v>
      </c>
      <c r="O1464" s="21">
        <v>1.74807E-5</v>
      </c>
    </row>
    <row r="1465" spans="10:15" x14ac:dyDescent="0.2">
      <c r="J1465" s="20">
        <v>1952</v>
      </c>
      <c r="K1465" s="20">
        <v>275.46199999999999</v>
      </c>
      <c r="L1465" s="20">
        <v>79970.100000000006</v>
      </c>
      <c r="M1465" s="20">
        <v>1.01136</v>
      </c>
      <c r="N1465" s="20">
        <v>332.71800000000002</v>
      </c>
      <c r="O1465" s="20">
        <v>1.74804E-5</v>
      </c>
    </row>
    <row r="1466" spans="10:15" x14ac:dyDescent="0.2">
      <c r="J1466" s="21">
        <v>1953</v>
      </c>
      <c r="K1466" s="21">
        <v>275.45499999999998</v>
      </c>
      <c r="L1466" s="21">
        <v>79960.2</v>
      </c>
      <c r="M1466" s="21">
        <v>1.01125</v>
      </c>
      <c r="N1466" s="21">
        <v>332.714</v>
      </c>
      <c r="O1466" s="21">
        <v>1.7480099999999999E-5</v>
      </c>
    </row>
    <row r="1467" spans="10:15" x14ac:dyDescent="0.2">
      <c r="J1467" s="20">
        <v>1954</v>
      </c>
      <c r="K1467" s="20">
        <v>275.44900000000001</v>
      </c>
      <c r="L1467" s="20">
        <v>79950.3</v>
      </c>
      <c r="M1467" s="20">
        <v>1.01115</v>
      </c>
      <c r="N1467" s="20">
        <v>332.71</v>
      </c>
      <c r="O1467" s="20">
        <v>1.7479700000000001E-5</v>
      </c>
    </row>
    <row r="1468" spans="10:15" x14ac:dyDescent="0.2">
      <c r="J1468" s="21">
        <v>1955</v>
      </c>
      <c r="K1468" s="21">
        <v>275.44200000000001</v>
      </c>
      <c r="L1468" s="21">
        <v>79940.399999999994</v>
      </c>
      <c r="M1468" s="21">
        <v>1.01105</v>
      </c>
      <c r="N1468" s="21">
        <v>332.70600000000002</v>
      </c>
      <c r="O1468" s="21">
        <v>1.7479400000000001E-5</v>
      </c>
    </row>
    <row r="1469" spans="10:15" x14ac:dyDescent="0.2">
      <c r="J1469" s="20">
        <v>1956</v>
      </c>
      <c r="K1469" s="20">
        <v>275.43599999999998</v>
      </c>
      <c r="L1469" s="20">
        <v>79930.5</v>
      </c>
      <c r="M1469" s="20">
        <v>1.01095</v>
      </c>
      <c r="N1469" s="20">
        <v>332.702</v>
      </c>
      <c r="O1469" s="20">
        <v>1.74791E-5</v>
      </c>
    </row>
    <row r="1470" spans="10:15" x14ac:dyDescent="0.2">
      <c r="J1470" s="21">
        <v>1957</v>
      </c>
      <c r="K1470" s="21">
        <v>275.42899999999997</v>
      </c>
      <c r="L1470" s="21">
        <v>79920.600000000006</v>
      </c>
      <c r="M1470" s="21">
        <v>1.01085</v>
      </c>
      <c r="N1470" s="21">
        <v>332.69799999999998</v>
      </c>
      <c r="O1470" s="21">
        <v>1.7478699999999999E-5</v>
      </c>
    </row>
    <row r="1471" spans="10:15" x14ac:dyDescent="0.2">
      <c r="J1471" s="20">
        <v>1958</v>
      </c>
      <c r="K1471" s="20">
        <v>275.423</v>
      </c>
      <c r="L1471" s="20">
        <v>79910.600000000006</v>
      </c>
      <c r="M1471" s="20">
        <v>1.01075</v>
      </c>
      <c r="N1471" s="20">
        <v>332.69400000000002</v>
      </c>
      <c r="O1471" s="20">
        <v>1.7478399999999999E-5</v>
      </c>
    </row>
    <row r="1472" spans="10:15" x14ac:dyDescent="0.2">
      <c r="J1472" s="21">
        <v>1959</v>
      </c>
      <c r="K1472" s="21">
        <v>275.416</v>
      </c>
      <c r="L1472" s="21">
        <v>79900.7</v>
      </c>
      <c r="M1472" s="21">
        <v>1.01065</v>
      </c>
      <c r="N1472" s="21">
        <v>332.69</v>
      </c>
      <c r="O1472" s="21">
        <v>1.7478100000000001E-5</v>
      </c>
    </row>
    <row r="1473" spans="10:15" x14ac:dyDescent="0.2">
      <c r="J1473" s="20">
        <v>1960</v>
      </c>
      <c r="K1473" s="20">
        <v>275.41000000000003</v>
      </c>
      <c r="L1473" s="20">
        <v>79890.8</v>
      </c>
      <c r="M1473" s="20">
        <v>1.01054</v>
      </c>
      <c r="N1473" s="20">
        <v>332.68599999999998</v>
      </c>
      <c r="O1473" s="20">
        <v>1.7477800000000001E-5</v>
      </c>
    </row>
    <row r="1474" spans="10:15" x14ac:dyDescent="0.2">
      <c r="J1474" s="21">
        <v>1961</v>
      </c>
      <c r="K1474" s="21">
        <v>275.40300000000002</v>
      </c>
      <c r="L1474" s="21">
        <v>79880.899999999994</v>
      </c>
      <c r="M1474" s="21">
        <v>1.01044</v>
      </c>
      <c r="N1474" s="21">
        <v>332.68200000000002</v>
      </c>
      <c r="O1474" s="21">
        <v>1.74774E-5</v>
      </c>
    </row>
    <row r="1475" spans="10:15" x14ac:dyDescent="0.2">
      <c r="J1475" s="20">
        <v>1962</v>
      </c>
      <c r="K1475" s="20">
        <v>275.39699999999999</v>
      </c>
      <c r="L1475" s="20">
        <v>79871</v>
      </c>
      <c r="M1475" s="20">
        <v>1.01034</v>
      </c>
      <c r="N1475" s="20">
        <v>332.678</v>
      </c>
      <c r="O1475" s="20">
        <v>1.7477099999999999E-5</v>
      </c>
    </row>
    <row r="1476" spans="10:15" x14ac:dyDescent="0.2">
      <c r="J1476" s="21">
        <v>1963</v>
      </c>
      <c r="K1476" s="21">
        <v>275.39</v>
      </c>
      <c r="L1476" s="21">
        <v>79861.100000000006</v>
      </c>
      <c r="M1476" s="21">
        <v>1.01024</v>
      </c>
      <c r="N1476" s="21">
        <v>332.67500000000001</v>
      </c>
      <c r="O1476" s="21">
        <v>1.7476799999999998E-5</v>
      </c>
    </row>
    <row r="1477" spans="10:15" x14ac:dyDescent="0.2">
      <c r="J1477" s="20">
        <v>1964</v>
      </c>
      <c r="K1477" s="20">
        <v>275.38400000000001</v>
      </c>
      <c r="L1477" s="20">
        <v>79851.199999999997</v>
      </c>
      <c r="M1477" s="20">
        <v>1.01014</v>
      </c>
      <c r="N1477" s="20">
        <v>332.67099999999999</v>
      </c>
      <c r="O1477" s="20">
        <v>1.7476400000000001E-5</v>
      </c>
    </row>
    <row r="1478" spans="10:15" x14ac:dyDescent="0.2">
      <c r="J1478" s="21">
        <v>1965</v>
      </c>
      <c r="K1478" s="21">
        <v>275.37700000000001</v>
      </c>
      <c r="L1478" s="21">
        <v>79841.3</v>
      </c>
      <c r="M1478" s="21">
        <v>1.01004</v>
      </c>
      <c r="N1478" s="21">
        <v>332.66699999999997</v>
      </c>
      <c r="O1478" s="21">
        <v>1.74761E-5</v>
      </c>
    </row>
    <row r="1479" spans="10:15" x14ac:dyDescent="0.2">
      <c r="J1479" s="20">
        <v>1966</v>
      </c>
      <c r="K1479" s="20">
        <v>275.37099999999998</v>
      </c>
      <c r="L1479" s="20">
        <v>79831.399999999994</v>
      </c>
      <c r="M1479" s="20">
        <v>1.0099400000000001</v>
      </c>
      <c r="N1479" s="20">
        <v>332.66300000000001</v>
      </c>
      <c r="O1479" s="20">
        <v>1.74758E-5</v>
      </c>
    </row>
    <row r="1480" spans="10:15" x14ac:dyDescent="0.2">
      <c r="J1480" s="21">
        <v>1967</v>
      </c>
      <c r="K1480" s="21">
        <v>275.36399999999998</v>
      </c>
      <c r="L1480" s="21">
        <v>79821.5</v>
      </c>
      <c r="M1480" s="21">
        <v>1.00983</v>
      </c>
      <c r="N1480" s="21">
        <v>332.65899999999999</v>
      </c>
      <c r="O1480" s="21">
        <v>1.7475399999999999E-5</v>
      </c>
    </row>
    <row r="1481" spans="10:15" x14ac:dyDescent="0.2">
      <c r="J1481" s="20">
        <v>1968</v>
      </c>
      <c r="K1481" s="20">
        <v>275.358</v>
      </c>
      <c r="L1481" s="20">
        <v>79811.600000000006</v>
      </c>
      <c r="M1481" s="20">
        <v>1.00973</v>
      </c>
      <c r="N1481" s="20">
        <v>332.65499999999997</v>
      </c>
      <c r="O1481" s="20">
        <v>1.7475100000000001E-5</v>
      </c>
    </row>
    <row r="1482" spans="10:15" x14ac:dyDescent="0.2">
      <c r="J1482" s="21">
        <v>1969</v>
      </c>
      <c r="K1482" s="21">
        <v>275.351</v>
      </c>
      <c r="L1482" s="21">
        <v>79801.7</v>
      </c>
      <c r="M1482" s="21">
        <v>1.00963</v>
      </c>
      <c r="N1482" s="21">
        <v>332.65100000000001</v>
      </c>
      <c r="O1482" s="21">
        <v>1.7474800000000001E-5</v>
      </c>
    </row>
    <row r="1483" spans="10:15" x14ac:dyDescent="0.2">
      <c r="J1483" s="20">
        <v>1970</v>
      </c>
      <c r="K1483" s="20">
        <v>275.34500000000003</v>
      </c>
      <c r="L1483" s="20">
        <v>79791.8</v>
      </c>
      <c r="M1483" s="20">
        <v>1.00953</v>
      </c>
      <c r="N1483" s="20">
        <v>332.64699999999999</v>
      </c>
      <c r="O1483" s="20">
        <v>1.74744E-5</v>
      </c>
    </row>
    <row r="1484" spans="10:15" x14ac:dyDescent="0.2">
      <c r="J1484" s="21">
        <v>1971</v>
      </c>
      <c r="K1484" s="21">
        <v>275.33800000000002</v>
      </c>
      <c r="L1484" s="21">
        <v>79781.899999999994</v>
      </c>
      <c r="M1484" s="21">
        <v>1.00943</v>
      </c>
      <c r="N1484" s="21">
        <v>332.64299999999997</v>
      </c>
      <c r="O1484" s="21">
        <v>1.7474099999999999E-5</v>
      </c>
    </row>
    <row r="1485" spans="10:15" x14ac:dyDescent="0.2">
      <c r="J1485" s="20">
        <v>1972</v>
      </c>
      <c r="K1485" s="20">
        <v>275.33199999999999</v>
      </c>
      <c r="L1485" s="20">
        <v>79772</v>
      </c>
      <c r="M1485" s="20">
        <v>1.0093300000000001</v>
      </c>
      <c r="N1485" s="20">
        <v>332.63900000000001</v>
      </c>
      <c r="O1485" s="20">
        <v>1.7473799999999999E-5</v>
      </c>
    </row>
    <row r="1486" spans="10:15" x14ac:dyDescent="0.2">
      <c r="J1486" s="21">
        <v>1973</v>
      </c>
      <c r="K1486" s="21">
        <v>275.32499999999999</v>
      </c>
      <c r="L1486" s="21">
        <v>79762.100000000006</v>
      </c>
      <c r="M1486" s="21">
        <v>1.0092300000000001</v>
      </c>
      <c r="N1486" s="21">
        <v>332.63499999999999</v>
      </c>
      <c r="O1486" s="21">
        <v>1.7473400000000001E-5</v>
      </c>
    </row>
    <row r="1487" spans="10:15" x14ac:dyDescent="0.2">
      <c r="J1487" s="20">
        <v>1974</v>
      </c>
      <c r="K1487" s="20">
        <v>275.31900000000002</v>
      </c>
      <c r="L1487" s="20">
        <v>79752.2</v>
      </c>
      <c r="M1487" s="20">
        <v>1.00912</v>
      </c>
      <c r="N1487" s="20">
        <v>332.63099999999997</v>
      </c>
      <c r="O1487" s="20">
        <v>1.74731E-5</v>
      </c>
    </row>
    <row r="1488" spans="10:15" x14ac:dyDescent="0.2">
      <c r="J1488" s="21">
        <v>1975</v>
      </c>
      <c r="K1488" s="21">
        <v>275.31299999999999</v>
      </c>
      <c r="L1488" s="21">
        <v>79742.3</v>
      </c>
      <c r="M1488" s="21">
        <v>1.00902</v>
      </c>
      <c r="N1488" s="21">
        <v>332.62700000000001</v>
      </c>
      <c r="O1488" s="21">
        <v>1.74728E-5</v>
      </c>
    </row>
    <row r="1489" spans="10:15" x14ac:dyDescent="0.2">
      <c r="J1489" s="20">
        <v>1976</v>
      </c>
      <c r="K1489" s="20">
        <v>275.30599999999998</v>
      </c>
      <c r="L1489" s="20">
        <v>79732.399999999994</v>
      </c>
      <c r="M1489" s="20">
        <v>1.00892</v>
      </c>
      <c r="N1489" s="20">
        <v>332.62299999999999</v>
      </c>
      <c r="O1489" s="20">
        <v>1.7472399999999999E-5</v>
      </c>
    </row>
    <row r="1490" spans="10:15" x14ac:dyDescent="0.2">
      <c r="J1490" s="21">
        <v>1977</v>
      </c>
      <c r="K1490" s="21">
        <v>275.29899999999998</v>
      </c>
      <c r="L1490" s="21">
        <v>79722.5</v>
      </c>
      <c r="M1490" s="21">
        <v>1.0088200000000001</v>
      </c>
      <c r="N1490" s="21">
        <v>332.62</v>
      </c>
      <c r="O1490" s="21">
        <v>1.7472100000000002E-5</v>
      </c>
    </row>
    <row r="1491" spans="10:15" x14ac:dyDescent="0.2">
      <c r="J1491" s="20">
        <v>1978</v>
      </c>
      <c r="K1491" s="20">
        <v>275.29300000000001</v>
      </c>
      <c r="L1491" s="20">
        <v>79712.600000000006</v>
      </c>
      <c r="M1491" s="20">
        <v>1.0087200000000001</v>
      </c>
      <c r="N1491" s="20">
        <v>332.61599999999999</v>
      </c>
      <c r="O1491" s="20">
        <v>1.7471800000000001E-5</v>
      </c>
    </row>
    <row r="1492" spans="10:15" x14ac:dyDescent="0.2">
      <c r="J1492" s="21">
        <v>1979</v>
      </c>
      <c r="K1492" s="21">
        <v>275.286</v>
      </c>
      <c r="L1492" s="21">
        <v>79702.7</v>
      </c>
      <c r="M1492" s="21">
        <v>1.0086200000000001</v>
      </c>
      <c r="N1492" s="21">
        <v>332.61200000000002</v>
      </c>
      <c r="O1492" s="21">
        <v>1.74715E-5</v>
      </c>
    </row>
    <row r="1493" spans="10:15" x14ac:dyDescent="0.2">
      <c r="J1493" s="20">
        <v>1980</v>
      </c>
      <c r="K1493" s="20">
        <v>275.27999999999997</v>
      </c>
      <c r="L1493" s="20">
        <v>79692.800000000003</v>
      </c>
      <c r="M1493" s="20">
        <v>1.0085200000000001</v>
      </c>
      <c r="N1493" s="20">
        <v>332.608</v>
      </c>
      <c r="O1493" s="20">
        <v>1.7471099999999999E-5</v>
      </c>
    </row>
    <row r="1494" spans="10:15" x14ac:dyDescent="0.2">
      <c r="J1494" s="21">
        <v>1981</v>
      </c>
      <c r="K1494" s="21">
        <v>275.27300000000002</v>
      </c>
      <c r="L1494" s="21">
        <v>79682.899999999994</v>
      </c>
      <c r="M1494" s="21">
        <v>1.00841</v>
      </c>
      <c r="N1494" s="21">
        <v>332.60399999999998</v>
      </c>
      <c r="O1494" s="21">
        <v>1.7470799999999999E-5</v>
      </c>
    </row>
    <row r="1495" spans="10:15" x14ac:dyDescent="0.2">
      <c r="J1495" s="20">
        <v>1982</v>
      </c>
      <c r="K1495" s="20">
        <v>275.267</v>
      </c>
      <c r="L1495" s="20">
        <v>79673</v>
      </c>
      <c r="M1495" s="20">
        <v>1.00831</v>
      </c>
      <c r="N1495" s="20">
        <v>332.6</v>
      </c>
      <c r="O1495" s="20">
        <v>1.7470500000000002E-5</v>
      </c>
    </row>
    <row r="1496" spans="10:15" x14ac:dyDescent="0.2">
      <c r="J1496" s="21">
        <v>1983</v>
      </c>
      <c r="K1496" s="21">
        <v>275.26</v>
      </c>
      <c r="L1496" s="21">
        <v>79663.199999999997</v>
      </c>
      <c r="M1496" s="21">
        <v>1.0082100000000001</v>
      </c>
      <c r="N1496" s="21">
        <v>332.596</v>
      </c>
      <c r="O1496" s="21">
        <v>1.7470100000000001E-5</v>
      </c>
    </row>
    <row r="1497" spans="10:15" x14ac:dyDescent="0.2">
      <c r="J1497" s="20">
        <v>1984</v>
      </c>
      <c r="K1497" s="20">
        <v>275.25400000000002</v>
      </c>
      <c r="L1497" s="20">
        <v>79653.3</v>
      </c>
      <c r="M1497" s="20">
        <v>1.0081100000000001</v>
      </c>
      <c r="N1497" s="20">
        <v>332.59199999999998</v>
      </c>
      <c r="O1497" s="20">
        <v>1.74698E-5</v>
      </c>
    </row>
    <row r="1498" spans="10:15" x14ac:dyDescent="0.2">
      <c r="J1498" s="21">
        <v>1985</v>
      </c>
      <c r="K1498" s="21">
        <v>275.24799999999999</v>
      </c>
      <c r="L1498" s="21">
        <v>79643.399999999994</v>
      </c>
      <c r="M1498" s="21">
        <v>1.0080100000000001</v>
      </c>
      <c r="N1498" s="21">
        <v>332.58800000000002</v>
      </c>
      <c r="O1498" s="21">
        <v>1.7469499999999999E-5</v>
      </c>
    </row>
    <row r="1499" spans="10:15" x14ac:dyDescent="0.2">
      <c r="J1499" s="20">
        <v>1986</v>
      </c>
      <c r="K1499" s="20">
        <v>275.24099999999999</v>
      </c>
      <c r="L1499" s="20">
        <v>79633.5</v>
      </c>
      <c r="M1499" s="20">
        <v>1.0079100000000001</v>
      </c>
      <c r="N1499" s="20">
        <v>332.584</v>
      </c>
      <c r="O1499" s="20">
        <v>1.7469099999999998E-5</v>
      </c>
    </row>
    <row r="1500" spans="10:15" x14ac:dyDescent="0.2">
      <c r="J1500" s="21">
        <v>1987</v>
      </c>
      <c r="K1500" s="21">
        <v>275.23399999999998</v>
      </c>
      <c r="L1500" s="21">
        <v>79623.600000000006</v>
      </c>
      <c r="M1500" s="21">
        <v>1.0078100000000001</v>
      </c>
      <c r="N1500" s="21">
        <v>332.58</v>
      </c>
      <c r="O1500" s="21">
        <v>1.7468800000000001E-5</v>
      </c>
    </row>
    <row r="1501" spans="10:15" x14ac:dyDescent="0.2">
      <c r="J1501" s="20">
        <v>1988</v>
      </c>
      <c r="K1501" s="20">
        <v>275.22800000000001</v>
      </c>
      <c r="L1501" s="20">
        <v>79613.7</v>
      </c>
      <c r="M1501" s="20">
        <v>1.0077100000000001</v>
      </c>
      <c r="N1501" s="20">
        <v>332.57600000000002</v>
      </c>
      <c r="O1501" s="20">
        <v>1.7468500000000001E-5</v>
      </c>
    </row>
    <row r="1502" spans="10:15" x14ac:dyDescent="0.2">
      <c r="J1502" s="21">
        <v>1989</v>
      </c>
      <c r="K1502" s="21">
        <v>275.221</v>
      </c>
      <c r="L1502" s="21">
        <v>79603.8</v>
      </c>
      <c r="M1502" s="21">
        <v>1.0076000000000001</v>
      </c>
      <c r="N1502" s="21">
        <v>332.572</v>
      </c>
      <c r="O1502" s="21">
        <v>1.74681E-5</v>
      </c>
    </row>
    <row r="1503" spans="10:15" x14ac:dyDescent="0.2">
      <c r="J1503" s="20">
        <v>1990</v>
      </c>
      <c r="K1503" s="20">
        <v>275.21499999999997</v>
      </c>
      <c r="L1503" s="20">
        <v>79594</v>
      </c>
      <c r="M1503" s="20">
        <v>1.0075000000000001</v>
      </c>
      <c r="N1503" s="20">
        <v>332.56900000000002</v>
      </c>
      <c r="O1503" s="20">
        <v>1.7467799999999999E-5</v>
      </c>
    </row>
    <row r="1504" spans="10:15" x14ac:dyDescent="0.2">
      <c r="J1504" s="21">
        <v>1991</v>
      </c>
      <c r="K1504" s="21">
        <v>275.20800000000003</v>
      </c>
      <c r="L1504" s="21">
        <v>79584.100000000006</v>
      </c>
      <c r="M1504" s="21">
        <v>1.0074000000000001</v>
      </c>
      <c r="N1504" s="21">
        <v>332.565</v>
      </c>
      <c r="O1504" s="21">
        <v>1.7467499999999998E-5</v>
      </c>
    </row>
    <row r="1505" spans="10:15" x14ac:dyDescent="0.2">
      <c r="J1505" s="20">
        <v>1992</v>
      </c>
      <c r="K1505" s="20">
        <v>275.202</v>
      </c>
      <c r="L1505" s="20">
        <v>79574.2</v>
      </c>
      <c r="M1505" s="20">
        <v>1.0073000000000001</v>
      </c>
      <c r="N1505" s="20">
        <v>332.56099999999998</v>
      </c>
      <c r="O1505" s="20">
        <v>1.7467100000000001E-5</v>
      </c>
    </row>
    <row r="1506" spans="10:15" x14ac:dyDescent="0.2">
      <c r="J1506" s="21">
        <v>1993</v>
      </c>
      <c r="K1506" s="21">
        <v>275.19499999999999</v>
      </c>
      <c r="L1506" s="21">
        <v>79564.3</v>
      </c>
      <c r="M1506" s="21">
        <v>1.0072000000000001</v>
      </c>
      <c r="N1506" s="21">
        <v>332.55700000000002</v>
      </c>
      <c r="O1506" s="21">
        <v>1.74668E-5</v>
      </c>
    </row>
    <row r="1507" spans="10:15" x14ac:dyDescent="0.2">
      <c r="J1507" s="20">
        <v>1994</v>
      </c>
      <c r="K1507" s="20">
        <v>275.18900000000002</v>
      </c>
      <c r="L1507" s="20">
        <v>79554.5</v>
      </c>
      <c r="M1507" s="20">
        <v>1.0071000000000001</v>
      </c>
      <c r="N1507" s="20">
        <v>332.553</v>
      </c>
      <c r="O1507" s="20">
        <v>1.74665E-5</v>
      </c>
    </row>
    <row r="1508" spans="10:15" x14ac:dyDescent="0.2">
      <c r="J1508" s="21">
        <v>1995</v>
      </c>
      <c r="K1508" s="21">
        <v>275.18299999999999</v>
      </c>
      <c r="L1508" s="21">
        <v>79544.600000000006</v>
      </c>
      <c r="M1508" s="21">
        <v>1.0069999999999999</v>
      </c>
      <c r="N1508" s="21">
        <v>332.54899999999998</v>
      </c>
      <c r="O1508" s="21">
        <v>1.7466099999999999E-5</v>
      </c>
    </row>
    <row r="1509" spans="10:15" x14ac:dyDescent="0.2">
      <c r="J1509" s="20">
        <v>1996</v>
      </c>
      <c r="K1509" s="20">
        <v>275.17599999999999</v>
      </c>
      <c r="L1509" s="20">
        <v>79534.7</v>
      </c>
      <c r="M1509" s="20">
        <v>1.0068999999999999</v>
      </c>
      <c r="N1509" s="20">
        <v>332.54500000000002</v>
      </c>
      <c r="O1509" s="20">
        <v>1.7465800000000001E-5</v>
      </c>
    </row>
    <row r="1510" spans="10:15" x14ac:dyDescent="0.2">
      <c r="J1510" s="21">
        <v>1997</v>
      </c>
      <c r="K1510" s="21">
        <v>275.16899999999998</v>
      </c>
      <c r="L1510" s="21">
        <v>79524.800000000003</v>
      </c>
      <c r="M1510" s="21">
        <v>1.0067900000000001</v>
      </c>
      <c r="N1510" s="21">
        <v>332.541</v>
      </c>
      <c r="O1510" s="21">
        <v>1.7465500000000001E-5</v>
      </c>
    </row>
    <row r="1511" spans="10:15" x14ac:dyDescent="0.2">
      <c r="J1511" s="20">
        <v>1998</v>
      </c>
      <c r="K1511" s="20">
        <v>275.16300000000001</v>
      </c>
      <c r="L1511" s="20">
        <v>79515</v>
      </c>
      <c r="M1511" s="20">
        <v>1.0066900000000001</v>
      </c>
      <c r="N1511" s="20">
        <v>332.53699999999998</v>
      </c>
      <c r="O1511" s="20">
        <v>1.74652E-5</v>
      </c>
    </row>
    <row r="1512" spans="10:15" x14ac:dyDescent="0.2">
      <c r="J1512" s="21">
        <v>1999</v>
      </c>
      <c r="K1512" s="21">
        <v>275.15600000000001</v>
      </c>
      <c r="L1512" s="21">
        <v>79505.100000000006</v>
      </c>
      <c r="M1512" s="21">
        <v>1.0065900000000001</v>
      </c>
      <c r="N1512" s="21">
        <v>332.53300000000002</v>
      </c>
      <c r="O1512" s="21">
        <v>1.7464799999999999E-5</v>
      </c>
    </row>
    <row r="1513" spans="10:15" x14ac:dyDescent="0.2">
      <c r="J1513" s="20">
        <v>2000</v>
      </c>
      <c r="K1513" s="20">
        <v>275.14999999999998</v>
      </c>
      <c r="L1513" s="20">
        <v>79495.199999999997</v>
      </c>
      <c r="M1513" s="20">
        <v>1.0064900000000001</v>
      </c>
      <c r="N1513" s="20">
        <v>332.529</v>
      </c>
      <c r="O1513" s="20">
        <v>1.7464499999999999E-5</v>
      </c>
    </row>
    <row r="1514" spans="10:15" x14ac:dyDescent="0.2">
      <c r="J1514" s="21">
        <v>2001</v>
      </c>
      <c r="K1514" s="21">
        <v>275.14299999999997</v>
      </c>
      <c r="L1514" s="21">
        <v>79485.3</v>
      </c>
      <c r="M1514" s="21">
        <v>1.0063899999999999</v>
      </c>
      <c r="N1514" s="21">
        <v>332.52499999999998</v>
      </c>
      <c r="O1514" s="21">
        <v>1.7464200000000001E-5</v>
      </c>
    </row>
    <row r="1515" spans="10:15" x14ac:dyDescent="0.2">
      <c r="J1515" s="20">
        <v>2002</v>
      </c>
      <c r="K1515" s="20">
        <v>275.137</v>
      </c>
      <c r="L1515" s="20">
        <v>79475.5</v>
      </c>
      <c r="M1515" s="20">
        <v>1.0062899999999999</v>
      </c>
      <c r="N1515" s="20">
        <v>332.52100000000002</v>
      </c>
      <c r="O1515" s="20">
        <v>1.74638E-5</v>
      </c>
    </row>
    <row r="1516" spans="10:15" x14ac:dyDescent="0.2">
      <c r="J1516" s="21">
        <v>2003</v>
      </c>
      <c r="K1516" s="21">
        <v>275.13</v>
      </c>
      <c r="L1516" s="21">
        <v>79465.600000000006</v>
      </c>
      <c r="M1516" s="21">
        <v>1.0061899999999999</v>
      </c>
      <c r="N1516" s="21">
        <v>332.517</v>
      </c>
      <c r="O1516" s="21">
        <v>1.74635E-5</v>
      </c>
    </row>
    <row r="1517" spans="10:15" x14ac:dyDescent="0.2">
      <c r="J1517" s="20">
        <v>2004</v>
      </c>
      <c r="K1517" s="20">
        <v>275.12400000000002</v>
      </c>
      <c r="L1517" s="20">
        <v>79455.7</v>
      </c>
      <c r="M1517" s="20">
        <v>1.0060899999999999</v>
      </c>
      <c r="N1517" s="20">
        <v>332.51400000000001</v>
      </c>
      <c r="O1517" s="20">
        <v>1.7463199999999999E-5</v>
      </c>
    </row>
    <row r="1518" spans="10:15" x14ac:dyDescent="0.2">
      <c r="J1518" s="21">
        <v>2005</v>
      </c>
      <c r="K1518" s="21">
        <v>275.11700000000002</v>
      </c>
      <c r="L1518" s="21">
        <v>79445.899999999994</v>
      </c>
      <c r="M1518" s="21">
        <v>1.0059800000000001</v>
      </c>
      <c r="N1518" s="21">
        <v>332.51</v>
      </c>
      <c r="O1518" s="21">
        <v>1.7462800000000002E-5</v>
      </c>
    </row>
    <row r="1519" spans="10:15" x14ac:dyDescent="0.2">
      <c r="J1519" s="20">
        <v>2006</v>
      </c>
      <c r="K1519" s="20">
        <v>275.11099999999999</v>
      </c>
      <c r="L1519" s="20">
        <v>79436</v>
      </c>
      <c r="M1519" s="20">
        <v>1.0058800000000001</v>
      </c>
      <c r="N1519" s="20">
        <v>332.50599999999997</v>
      </c>
      <c r="O1519" s="20">
        <v>1.7462500000000001E-5</v>
      </c>
    </row>
    <row r="1520" spans="10:15" x14ac:dyDescent="0.2">
      <c r="J1520" s="21">
        <v>2007</v>
      </c>
      <c r="K1520" s="21">
        <v>275.10399999999998</v>
      </c>
      <c r="L1520" s="21">
        <v>79426.100000000006</v>
      </c>
      <c r="M1520" s="21">
        <v>1.0057799999999999</v>
      </c>
      <c r="N1520" s="21">
        <v>332.50200000000001</v>
      </c>
      <c r="O1520" s="21">
        <v>1.74622E-5</v>
      </c>
    </row>
    <row r="1521" spans="10:15" x14ac:dyDescent="0.2">
      <c r="J1521" s="20">
        <v>2008</v>
      </c>
      <c r="K1521" s="20">
        <v>275.09800000000001</v>
      </c>
      <c r="L1521" s="20">
        <v>79416.3</v>
      </c>
      <c r="M1521" s="20">
        <v>1.0056799999999999</v>
      </c>
      <c r="N1521" s="20">
        <v>332.49799999999999</v>
      </c>
      <c r="O1521" s="20">
        <v>1.7461799999999999E-5</v>
      </c>
    </row>
    <row r="1522" spans="10:15" x14ac:dyDescent="0.2">
      <c r="J1522" s="21">
        <v>2009</v>
      </c>
      <c r="K1522" s="21">
        <v>275.09100000000001</v>
      </c>
      <c r="L1522" s="21">
        <v>79406.399999999994</v>
      </c>
      <c r="M1522" s="21">
        <v>1.0055799999999999</v>
      </c>
      <c r="N1522" s="21">
        <v>332.49400000000003</v>
      </c>
      <c r="O1522" s="21">
        <v>1.7461499999999999E-5</v>
      </c>
    </row>
    <row r="1523" spans="10:15" x14ac:dyDescent="0.2">
      <c r="J1523" s="20">
        <v>2010</v>
      </c>
      <c r="K1523" s="20">
        <v>275.08499999999998</v>
      </c>
      <c r="L1523" s="20">
        <v>79396.600000000006</v>
      </c>
      <c r="M1523" s="20">
        <v>1.0054799999999999</v>
      </c>
      <c r="N1523" s="20">
        <v>332.49</v>
      </c>
      <c r="O1523" s="20">
        <v>1.7461200000000001E-5</v>
      </c>
    </row>
    <row r="1524" spans="10:15" x14ac:dyDescent="0.2">
      <c r="J1524" s="21">
        <v>2011</v>
      </c>
      <c r="K1524" s="21">
        <v>275.07799999999997</v>
      </c>
      <c r="L1524" s="21">
        <v>79386.7</v>
      </c>
      <c r="M1524" s="21">
        <v>1.0053799999999999</v>
      </c>
      <c r="N1524" s="21">
        <v>332.48599999999999</v>
      </c>
      <c r="O1524" s="21">
        <v>1.7460800000000001E-5</v>
      </c>
    </row>
    <row r="1525" spans="10:15" x14ac:dyDescent="0.2">
      <c r="J1525" s="20">
        <v>2012</v>
      </c>
      <c r="K1525" s="20">
        <v>275.072</v>
      </c>
      <c r="L1525" s="20">
        <v>79376.800000000003</v>
      </c>
      <c r="M1525" s="20">
        <v>1.00528</v>
      </c>
      <c r="N1525" s="20">
        <v>332.48200000000003</v>
      </c>
      <c r="O1525" s="20">
        <v>1.74605E-5</v>
      </c>
    </row>
    <row r="1526" spans="10:15" x14ac:dyDescent="0.2">
      <c r="J1526" s="21">
        <v>2013</v>
      </c>
      <c r="K1526" s="21">
        <v>275.065</v>
      </c>
      <c r="L1526" s="21">
        <v>79367</v>
      </c>
      <c r="M1526" s="21">
        <v>1.00518</v>
      </c>
      <c r="N1526" s="21">
        <v>332.47800000000001</v>
      </c>
      <c r="O1526" s="21">
        <v>1.7460199999999999E-5</v>
      </c>
    </row>
    <row r="1527" spans="10:15" x14ac:dyDescent="0.2">
      <c r="J1527" s="20">
        <v>2014</v>
      </c>
      <c r="K1527" s="20">
        <v>275.05900000000003</v>
      </c>
      <c r="L1527" s="20">
        <v>79357.100000000006</v>
      </c>
      <c r="M1527" s="20">
        <v>1.0050699999999999</v>
      </c>
      <c r="N1527" s="20">
        <v>332.47399999999999</v>
      </c>
      <c r="O1527" s="20">
        <v>1.7459799999999998E-5</v>
      </c>
    </row>
    <row r="1528" spans="10:15" x14ac:dyDescent="0.2">
      <c r="J1528" s="21">
        <v>2015</v>
      </c>
      <c r="K1528" s="21">
        <v>275.05200000000002</v>
      </c>
      <c r="L1528" s="21">
        <v>79347.3</v>
      </c>
      <c r="M1528" s="21">
        <v>1.0049699999999999</v>
      </c>
      <c r="N1528" s="21">
        <v>332.47</v>
      </c>
      <c r="O1528" s="21">
        <v>1.7459500000000001E-5</v>
      </c>
    </row>
    <row r="1529" spans="10:15" x14ac:dyDescent="0.2">
      <c r="J1529" s="20">
        <v>2016</v>
      </c>
      <c r="K1529" s="20">
        <v>275.04599999999999</v>
      </c>
      <c r="L1529" s="20">
        <v>79337.399999999994</v>
      </c>
      <c r="M1529" s="20">
        <v>1.0048699999999999</v>
      </c>
      <c r="N1529" s="20">
        <v>332.46600000000001</v>
      </c>
      <c r="O1529" s="20">
        <v>1.74592E-5</v>
      </c>
    </row>
    <row r="1530" spans="10:15" x14ac:dyDescent="0.2">
      <c r="J1530" s="21">
        <v>2017</v>
      </c>
      <c r="K1530" s="21">
        <v>275.03899999999999</v>
      </c>
      <c r="L1530" s="21">
        <v>79327.600000000006</v>
      </c>
      <c r="M1530" s="21">
        <v>1.0047699999999999</v>
      </c>
      <c r="N1530" s="21">
        <v>332.46199999999999</v>
      </c>
      <c r="O1530" s="21">
        <v>1.74589E-5</v>
      </c>
    </row>
    <row r="1531" spans="10:15" x14ac:dyDescent="0.2">
      <c r="J1531" s="20">
        <v>2018</v>
      </c>
      <c r="K1531" s="20">
        <v>275.03300000000002</v>
      </c>
      <c r="L1531" s="20">
        <v>79317.7</v>
      </c>
      <c r="M1531" s="20">
        <v>1.00467</v>
      </c>
      <c r="N1531" s="20">
        <v>332.459</v>
      </c>
      <c r="O1531" s="20">
        <v>1.7458499999999999E-5</v>
      </c>
    </row>
    <row r="1532" spans="10:15" x14ac:dyDescent="0.2">
      <c r="J1532" s="21">
        <v>2019</v>
      </c>
      <c r="K1532" s="21">
        <v>275.02600000000001</v>
      </c>
      <c r="L1532" s="21">
        <v>79307.899999999994</v>
      </c>
      <c r="M1532" s="21">
        <v>1.00457</v>
      </c>
      <c r="N1532" s="21">
        <v>332.45499999999998</v>
      </c>
      <c r="O1532" s="21">
        <v>1.7458200000000002E-5</v>
      </c>
    </row>
    <row r="1533" spans="10:15" x14ac:dyDescent="0.2">
      <c r="J1533" s="20">
        <v>2020</v>
      </c>
      <c r="K1533" s="20">
        <v>275.02</v>
      </c>
      <c r="L1533" s="20">
        <v>79298</v>
      </c>
      <c r="M1533" s="20">
        <v>1.00447</v>
      </c>
      <c r="N1533" s="20">
        <v>332.45100000000002</v>
      </c>
      <c r="O1533" s="20">
        <v>1.7457900000000001E-5</v>
      </c>
    </row>
    <row r="1534" spans="10:15" x14ac:dyDescent="0.2">
      <c r="J1534" s="21">
        <v>2021</v>
      </c>
      <c r="K1534" s="21">
        <v>275.01299999999998</v>
      </c>
      <c r="L1534" s="21">
        <v>79288.2</v>
      </c>
      <c r="M1534" s="21">
        <v>1.00437</v>
      </c>
      <c r="N1534" s="21">
        <v>332.447</v>
      </c>
      <c r="O1534" s="21">
        <v>1.74575E-5</v>
      </c>
    </row>
    <row r="1535" spans="10:15" x14ac:dyDescent="0.2">
      <c r="J1535" s="20">
        <v>2022</v>
      </c>
      <c r="K1535" s="20">
        <v>275.00700000000001</v>
      </c>
      <c r="L1535" s="20">
        <v>79278.3</v>
      </c>
      <c r="M1535" s="20">
        <v>1.00427</v>
      </c>
      <c r="N1535" s="20">
        <v>332.44299999999998</v>
      </c>
      <c r="O1535" s="20">
        <v>1.7457199999999999E-5</v>
      </c>
    </row>
    <row r="1536" spans="10:15" x14ac:dyDescent="0.2">
      <c r="J1536" s="21">
        <v>2023</v>
      </c>
      <c r="K1536" s="21">
        <v>275</v>
      </c>
      <c r="L1536" s="21">
        <v>79268.5</v>
      </c>
      <c r="M1536" s="21">
        <v>1.0041599999999999</v>
      </c>
      <c r="N1536" s="21">
        <v>332.43900000000002</v>
      </c>
      <c r="O1536" s="21">
        <v>1.7456899999999999E-5</v>
      </c>
    </row>
    <row r="1537" spans="10:15" x14ac:dyDescent="0.2">
      <c r="J1537" s="20">
        <v>2024</v>
      </c>
      <c r="K1537" s="20">
        <v>274.99400000000003</v>
      </c>
      <c r="L1537" s="20">
        <v>79258.600000000006</v>
      </c>
      <c r="M1537" s="20">
        <v>1.00406</v>
      </c>
      <c r="N1537" s="20">
        <v>332.435</v>
      </c>
      <c r="O1537" s="20">
        <v>1.7456500000000001E-5</v>
      </c>
    </row>
    <row r="1538" spans="10:15" x14ac:dyDescent="0.2">
      <c r="J1538" s="21">
        <v>2025</v>
      </c>
      <c r="K1538" s="21">
        <v>274.98700000000002</v>
      </c>
      <c r="L1538" s="21">
        <v>79248.800000000003</v>
      </c>
      <c r="M1538" s="21">
        <v>1.00396</v>
      </c>
      <c r="N1538" s="21">
        <v>332.43099999999998</v>
      </c>
      <c r="O1538" s="21">
        <v>1.7456200000000001E-5</v>
      </c>
    </row>
    <row r="1539" spans="10:15" x14ac:dyDescent="0.2">
      <c r="J1539" s="20">
        <v>2026</v>
      </c>
      <c r="K1539" s="20">
        <v>274.98099999999999</v>
      </c>
      <c r="L1539" s="20">
        <v>79238.899999999994</v>
      </c>
      <c r="M1539" s="20">
        <v>1.00386</v>
      </c>
      <c r="N1539" s="20">
        <v>332.42700000000002</v>
      </c>
      <c r="O1539" s="20">
        <v>1.74559E-5</v>
      </c>
    </row>
    <row r="1540" spans="10:15" x14ac:dyDescent="0.2">
      <c r="J1540" s="21">
        <v>2027</v>
      </c>
      <c r="K1540" s="21">
        <v>274.97399999999999</v>
      </c>
      <c r="L1540" s="21">
        <v>79229.100000000006</v>
      </c>
      <c r="M1540" s="21">
        <v>1.00376</v>
      </c>
      <c r="N1540" s="21">
        <v>332.423</v>
      </c>
      <c r="O1540" s="21">
        <v>1.7455499999999999E-5</v>
      </c>
    </row>
    <row r="1541" spans="10:15" x14ac:dyDescent="0.2">
      <c r="J1541" s="20">
        <v>2028</v>
      </c>
      <c r="K1541" s="20">
        <v>274.96800000000002</v>
      </c>
      <c r="L1541" s="20">
        <v>79219.199999999997</v>
      </c>
      <c r="M1541" s="20">
        <v>1.00366</v>
      </c>
      <c r="N1541" s="20">
        <v>332.41899999999998</v>
      </c>
      <c r="O1541" s="20">
        <v>1.7455199999999998E-5</v>
      </c>
    </row>
    <row r="1542" spans="10:15" x14ac:dyDescent="0.2">
      <c r="J1542" s="21">
        <v>2029</v>
      </c>
      <c r="K1542" s="21">
        <v>274.96199999999999</v>
      </c>
      <c r="L1542" s="21">
        <v>79209.399999999994</v>
      </c>
      <c r="M1542" s="21">
        <v>1.00356</v>
      </c>
      <c r="N1542" s="21">
        <v>332.41500000000002</v>
      </c>
      <c r="O1542" s="21">
        <v>1.7454900000000001E-5</v>
      </c>
    </row>
    <row r="1543" spans="10:15" x14ac:dyDescent="0.2">
      <c r="J1543" s="20">
        <v>2030</v>
      </c>
      <c r="K1543" s="20">
        <v>274.95499999999998</v>
      </c>
      <c r="L1543" s="20">
        <v>79199.600000000006</v>
      </c>
      <c r="M1543" s="20">
        <v>1.00346</v>
      </c>
      <c r="N1543" s="20">
        <v>332.411</v>
      </c>
      <c r="O1543" s="20">
        <v>1.74545E-5</v>
      </c>
    </row>
    <row r="1544" spans="10:15" x14ac:dyDescent="0.2">
      <c r="J1544" s="21">
        <v>2031</v>
      </c>
      <c r="K1544" s="21">
        <v>274.94799999999998</v>
      </c>
      <c r="L1544" s="21">
        <v>79189.7</v>
      </c>
      <c r="M1544" s="21">
        <v>1.00336</v>
      </c>
      <c r="N1544" s="21">
        <v>332.40699999999998</v>
      </c>
      <c r="O1544" s="21">
        <v>1.74542E-5</v>
      </c>
    </row>
    <row r="1545" spans="10:15" x14ac:dyDescent="0.2">
      <c r="J1545" s="20">
        <v>2032</v>
      </c>
      <c r="K1545" s="20">
        <v>274.94200000000001</v>
      </c>
      <c r="L1545" s="20">
        <v>79179.899999999994</v>
      </c>
      <c r="M1545" s="20">
        <v>1.00326</v>
      </c>
      <c r="N1545" s="20">
        <v>332.404</v>
      </c>
      <c r="O1545" s="20">
        <v>1.7453899999999999E-5</v>
      </c>
    </row>
    <row r="1546" spans="10:15" x14ac:dyDescent="0.2">
      <c r="J1546" s="21">
        <v>2033</v>
      </c>
      <c r="K1546" s="21">
        <v>274.935</v>
      </c>
      <c r="L1546" s="21">
        <v>79170</v>
      </c>
      <c r="M1546" s="21">
        <v>1.0031600000000001</v>
      </c>
      <c r="N1546" s="21">
        <v>332.4</v>
      </c>
      <c r="O1546" s="21">
        <v>1.7453500000000002E-5</v>
      </c>
    </row>
    <row r="1547" spans="10:15" x14ac:dyDescent="0.2">
      <c r="J1547" s="20">
        <v>2034</v>
      </c>
      <c r="K1547" s="20">
        <v>274.92899999999997</v>
      </c>
      <c r="L1547" s="20">
        <v>79160.2</v>
      </c>
      <c r="M1547" s="20">
        <v>1.00305</v>
      </c>
      <c r="N1547" s="20">
        <v>332.39600000000002</v>
      </c>
      <c r="O1547" s="20">
        <v>1.7453200000000001E-5</v>
      </c>
    </row>
    <row r="1548" spans="10:15" x14ac:dyDescent="0.2">
      <c r="J1548" s="21">
        <v>2035</v>
      </c>
      <c r="K1548" s="21">
        <v>274.92200000000003</v>
      </c>
      <c r="L1548" s="21">
        <v>79150.399999999994</v>
      </c>
      <c r="M1548" s="21">
        <v>1.00295</v>
      </c>
      <c r="N1548" s="21">
        <v>332.392</v>
      </c>
      <c r="O1548" s="21">
        <v>1.74529E-5</v>
      </c>
    </row>
    <row r="1549" spans="10:15" x14ac:dyDescent="0.2">
      <c r="J1549" s="20">
        <v>2036</v>
      </c>
      <c r="K1549" s="20">
        <v>274.916</v>
      </c>
      <c r="L1549" s="20">
        <v>79140.5</v>
      </c>
      <c r="M1549" s="20">
        <v>1.00285</v>
      </c>
      <c r="N1549" s="20">
        <v>332.38799999999998</v>
      </c>
      <c r="O1549" s="20">
        <v>1.74526E-5</v>
      </c>
    </row>
    <row r="1550" spans="10:15" x14ac:dyDescent="0.2">
      <c r="J1550" s="21">
        <v>2037</v>
      </c>
      <c r="K1550" s="21">
        <v>274.90899999999999</v>
      </c>
      <c r="L1550" s="21">
        <v>79130.7</v>
      </c>
      <c r="M1550" s="21">
        <v>1.00275</v>
      </c>
      <c r="N1550" s="21">
        <v>332.38400000000001</v>
      </c>
      <c r="O1550" s="21">
        <v>1.7452199999999999E-5</v>
      </c>
    </row>
    <row r="1551" spans="10:15" x14ac:dyDescent="0.2">
      <c r="J1551" s="20">
        <v>2038</v>
      </c>
      <c r="K1551" s="20">
        <v>274.90300000000002</v>
      </c>
      <c r="L1551" s="20">
        <v>79120.899999999994</v>
      </c>
      <c r="M1551" s="20">
        <v>1.00265</v>
      </c>
      <c r="N1551" s="20">
        <v>332.38</v>
      </c>
      <c r="O1551" s="20">
        <v>1.7451900000000001E-5</v>
      </c>
    </row>
    <row r="1552" spans="10:15" x14ac:dyDescent="0.2">
      <c r="J1552" s="21">
        <v>2039</v>
      </c>
      <c r="K1552" s="21">
        <v>274.89699999999999</v>
      </c>
      <c r="L1552" s="21">
        <v>79111</v>
      </c>
      <c r="M1552" s="21">
        <v>1.0025500000000001</v>
      </c>
      <c r="N1552" s="21">
        <v>332.37599999999998</v>
      </c>
      <c r="O1552" s="21">
        <v>1.7451600000000001E-5</v>
      </c>
    </row>
    <row r="1553" spans="10:15" x14ac:dyDescent="0.2">
      <c r="J1553" s="20">
        <v>2040</v>
      </c>
      <c r="K1553" s="20">
        <v>274.89</v>
      </c>
      <c r="L1553" s="20">
        <v>79101.2</v>
      </c>
      <c r="M1553" s="20">
        <v>1.0024500000000001</v>
      </c>
      <c r="N1553" s="20">
        <v>332.37200000000001</v>
      </c>
      <c r="O1553" s="20">
        <v>1.74512E-5</v>
      </c>
    </row>
    <row r="1554" spans="10:15" x14ac:dyDescent="0.2">
      <c r="J1554" s="21">
        <v>2041</v>
      </c>
      <c r="K1554" s="21">
        <v>274.88299999999998</v>
      </c>
      <c r="L1554" s="21">
        <v>79091.399999999994</v>
      </c>
      <c r="M1554" s="21">
        <v>1.0023500000000001</v>
      </c>
      <c r="N1554" s="21">
        <v>332.36799999999999</v>
      </c>
      <c r="O1554" s="21">
        <v>1.7450899999999999E-5</v>
      </c>
    </row>
    <row r="1555" spans="10:15" x14ac:dyDescent="0.2">
      <c r="J1555" s="20">
        <v>2042</v>
      </c>
      <c r="K1555" s="20">
        <v>274.87700000000001</v>
      </c>
      <c r="L1555" s="20">
        <v>79081.5</v>
      </c>
      <c r="M1555" s="20">
        <v>1.0022500000000001</v>
      </c>
      <c r="N1555" s="20">
        <v>332.36399999999998</v>
      </c>
      <c r="O1555" s="20">
        <v>1.7450599999999999E-5</v>
      </c>
    </row>
    <row r="1556" spans="10:15" x14ac:dyDescent="0.2">
      <c r="J1556" s="21">
        <v>2043</v>
      </c>
      <c r="K1556" s="21">
        <v>274.87</v>
      </c>
      <c r="L1556" s="21">
        <v>79071.7</v>
      </c>
      <c r="M1556" s="21">
        <v>1.0021500000000001</v>
      </c>
      <c r="N1556" s="21">
        <v>332.36</v>
      </c>
      <c r="O1556" s="21">
        <v>1.7450200000000001E-5</v>
      </c>
    </row>
    <row r="1557" spans="10:15" x14ac:dyDescent="0.2">
      <c r="J1557" s="20">
        <v>2044</v>
      </c>
      <c r="K1557" s="20">
        <v>274.86399999999998</v>
      </c>
      <c r="L1557" s="20">
        <v>79061.899999999994</v>
      </c>
      <c r="M1557" s="20">
        <v>1.0020500000000001</v>
      </c>
      <c r="N1557" s="20">
        <v>332.35599999999999</v>
      </c>
      <c r="O1557" s="20">
        <v>1.74499E-5</v>
      </c>
    </row>
    <row r="1558" spans="10:15" x14ac:dyDescent="0.2">
      <c r="J1558" s="21">
        <v>2045</v>
      </c>
      <c r="K1558" s="21">
        <v>274.85700000000003</v>
      </c>
      <c r="L1558" s="21">
        <v>79052.100000000006</v>
      </c>
      <c r="M1558" s="21">
        <v>1.0019400000000001</v>
      </c>
      <c r="N1558" s="21">
        <v>332.35199999999998</v>
      </c>
      <c r="O1558" s="21">
        <v>1.74496E-5</v>
      </c>
    </row>
    <row r="1559" spans="10:15" x14ac:dyDescent="0.2">
      <c r="J1559" s="20">
        <v>2046</v>
      </c>
      <c r="K1559" s="20">
        <v>274.851</v>
      </c>
      <c r="L1559" s="20">
        <v>79042.2</v>
      </c>
      <c r="M1559" s="20">
        <v>1.0018400000000001</v>
      </c>
      <c r="N1559" s="20">
        <v>332.34899999999999</v>
      </c>
      <c r="O1559" s="20">
        <v>1.7449199999999999E-5</v>
      </c>
    </row>
    <row r="1560" spans="10:15" x14ac:dyDescent="0.2">
      <c r="J1560" s="21">
        <v>2047</v>
      </c>
      <c r="K1560" s="21">
        <v>274.84399999999999</v>
      </c>
      <c r="L1560" s="21">
        <v>79032.399999999994</v>
      </c>
      <c r="M1560" s="21">
        <v>1.0017400000000001</v>
      </c>
      <c r="N1560" s="21">
        <v>332.34500000000003</v>
      </c>
      <c r="O1560" s="21">
        <v>1.7448900000000002E-5</v>
      </c>
    </row>
    <row r="1561" spans="10:15" x14ac:dyDescent="0.2">
      <c r="J1561" s="20">
        <v>2048</v>
      </c>
      <c r="K1561" s="20">
        <v>274.83800000000002</v>
      </c>
      <c r="L1561" s="20">
        <v>79022.600000000006</v>
      </c>
      <c r="M1561" s="20">
        <v>1.0016400000000001</v>
      </c>
      <c r="N1561" s="20">
        <v>332.34100000000001</v>
      </c>
      <c r="O1561" s="20">
        <v>1.7448600000000001E-5</v>
      </c>
    </row>
    <row r="1562" spans="10:15" x14ac:dyDescent="0.2">
      <c r="J1562" s="21">
        <v>2049</v>
      </c>
      <c r="K1562" s="21">
        <v>274.83199999999999</v>
      </c>
      <c r="L1562" s="21">
        <v>79012.800000000003</v>
      </c>
      <c r="M1562" s="21">
        <v>1.0015400000000001</v>
      </c>
      <c r="N1562" s="21">
        <v>332.33699999999999</v>
      </c>
      <c r="O1562" s="21">
        <v>1.74482E-5</v>
      </c>
    </row>
    <row r="1563" spans="10:15" x14ac:dyDescent="0.2">
      <c r="J1563" s="20">
        <v>2050</v>
      </c>
      <c r="K1563" s="20">
        <v>274.82499999999999</v>
      </c>
      <c r="L1563" s="20">
        <v>79002.899999999994</v>
      </c>
      <c r="M1563" s="20">
        <v>1.0014400000000001</v>
      </c>
      <c r="N1563" s="20">
        <v>332.33300000000003</v>
      </c>
      <c r="O1563" s="20">
        <v>1.7447899999999999E-5</v>
      </c>
    </row>
    <row r="1564" spans="10:15" x14ac:dyDescent="0.2">
      <c r="J1564" s="21">
        <v>2051</v>
      </c>
      <c r="K1564" s="21">
        <v>274.81799999999998</v>
      </c>
      <c r="L1564" s="21">
        <v>78993.100000000006</v>
      </c>
      <c r="M1564" s="21">
        <v>1.0013399999999999</v>
      </c>
      <c r="N1564" s="21">
        <v>332.32900000000001</v>
      </c>
      <c r="O1564" s="21">
        <v>1.7447599999999999E-5</v>
      </c>
    </row>
    <row r="1565" spans="10:15" x14ac:dyDescent="0.2">
      <c r="J1565" s="20">
        <v>2052</v>
      </c>
      <c r="K1565" s="20">
        <v>274.81200000000001</v>
      </c>
      <c r="L1565" s="20">
        <v>78983.3</v>
      </c>
      <c r="M1565" s="20">
        <v>1.0012399999999999</v>
      </c>
      <c r="N1565" s="20">
        <v>332.32499999999999</v>
      </c>
      <c r="O1565" s="20">
        <v>1.7447200000000001E-5</v>
      </c>
    </row>
    <row r="1566" spans="10:15" x14ac:dyDescent="0.2">
      <c r="J1566" s="21">
        <v>2053</v>
      </c>
      <c r="K1566" s="21">
        <v>274.80500000000001</v>
      </c>
      <c r="L1566" s="21">
        <v>78973.5</v>
      </c>
      <c r="M1566" s="21">
        <v>1.0011399999999999</v>
      </c>
      <c r="N1566" s="21">
        <v>332.32100000000003</v>
      </c>
      <c r="O1566" s="21">
        <v>1.7446900000000001E-5</v>
      </c>
    </row>
    <row r="1567" spans="10:15" x14ac:dyDescent="0.2">
      <c r="J1567" s="20">
        <v>2054</v>
      </c>
      <c r="K1567" s="20">
        <v>274.79899999999998</v>
      </c>
      <c r="L1567" s="20">
        <v>78963.7</v>
      </c>
      <c r="M1567" s="20">
        <v>1.0010399999999999</v>
      </c>
      <c r="N1567" s="20">
        <v>332.31700000000001</v>
      </c>
      <c r="O1567" s="20">
        <v>1.74466E-5</v>
      </c>
    </row>
    <row r="1568" spans="10:15" x14ac:dyDescent="0.2">
      <c r="J1568" s="21">
        <v>2055</v>
      </c>
      <c r="K1568" s="21">
        <v>274.79199999999997</v>
      </c>
      <c r="L1568" s="21">
        <v>78953.8</v>
      </c>
      <c r="M1568" s="21">
        <v>1.0009399999999999</v>
      </c>
      <c r="N1568" s="21">
        <v>332.31299999999999</v>
      </c>
      <c r="O1568" s="21">
        <v>1.7446199999999999E-5</v>
      </c>
    </row>
    <row r="1569" spans="10:15" x14ac:dyDescent="0.2">
      <c r="J1569" s="20">
        <v>2056</v>
      </c>
      <c r="K1569" s="20">
        <v>274.786</v>
      </c>
      <c r="L1569" s="20">
        <v>78944</v>
      </c>
      <c r="M1569" s="20">
        <v>1.00084</v>
      </c>
      <c r="N1569" s="20">
        <v>332.30900000000003</v>
      </c>
      <c r="O1569" s="20">
        <v>1.7445899999999998E-5</v>
      </c>
    </row>
    <row r="1570" spans="10:15" x14ac:dyDescent="0.2">
      <c r="J1570" s="21">
        <v>2057</v>
      </c>
      <c r="K1570" s="21">
        <v>274.779</v>
      </c>
      <c r="L1570" s="21">
        <v>78934.2</v>
      </c>
      <c r="M1570" s="21">
        <v>1.0007299999999999</v>
      </c>
      <c r="N1570" s="21">
        <v>332.30500000000001</v>
      </c>
      <c r="O1570" s="21">
        <v>1.7445600000000001E-5</v>
      </c>
    </row>
    <row r="1571" spans="10:15" x14ac:dyDescent="0.2">
      <c r="J1571" s="20">
        <v>2058</v>
      </c>
      <c r="K1571" s="20">
        <v>274.77300000000002</v>
      </c>
      <c r="L1571" s="20">
        <v>78924.399999999994</v>
      </c>
      <c r="M1571" s="20">
        <v>1.0006299999999999</v>
      </c>
      <c r="N1571" s="20">
        <v>332.30099999999999</v>
      </c>
      <c r="O1571" s="20">
        <v>1.74453E-5</v>
      </c>
    </row>
    <row r="1572" spans="10:15" x14ac:dyDescent="0.2">
      <c r="J1572" s="21">
        <v>2059</v>
      </c>
      <c r="K1572" s="21">
        <v>274.76600000000002</v>
      </c>
      <c r="L1572" s="21">
        <v>78914.600000000006</v>
      </c>
      <c r="M1572" s="21">
        <v>1.0005299999999999</v>
      </c>
      <c r="N1572" s="21">
        <v>332.29700000000003</v>
      </c>
      <c r="O1572" s="21">
        <v>1.74449E-5</v>
      </c>
    </row>
    <row r="1573" spans="10:15" x14ac:dyDescent="0.2">
      <c r="J1573" s="20">
        <v>2060</v>
      </c>
      <c r="K1573" s="20">
        <v>274.76</v>
      </c>
      <c r="L1573" s="20">
        <v>78904.800000000003</v>
      </c>
      <c r="M1573" s="20">
        <v>1.0004299999999999</v>
      </c>
      <c r="N1573" s="20">
        <v>332.29300000000001</v>
      </c>
      <c r="O1573" s="20">
        <v>1.7444599999999999E-5</v>
      </c>
    </row>
    <row r="1574" spans="10:15" x14ac:dyDescent="0.2">
      <c r="J1574" s="21">
        <v>2061</v>
      </c>
      <c r="K1574" s="21">
        <v>274.75299999999999</v>
      </c>
      <c r="L1574" s="21">
        <v>78895</v>
      </c>
      <c r="M1574" s="21">
        <v>1.0003299999999999</v>
      </c>
      <c r="N1574" s="21">
        <v>332.29</v>
      </c>
      <c r="O1574" s="21">
        <v>1.7444299999999998E-5</v>
      </c>
    </row>
    <row r="1575" spans="10:15" x14ac:dyDescent="0.2">
      <c r="J1575" s="20">
        <v>2062</v>
      </c>
      <c r="K1575" s="20">
        <v>274.74700000000001</v>
      </c>
      <c r="L1575" s="20">
        <v>78885.2</v>
      </c>
      <c r="M1575" s="20">
        <v>1.00023</v>
      </c>
      <c r="N1575" s="20">
        <v>332.286</v>
      </c>
      <c r="O1575" s="20">
        <v>1.7443900000000001E-5</v>
      </c>
    </row>
    <row r="1576" spans="10:15" x14ac:dyDescent="0.2">
      <c r="J1576" s="21">
        <v>2063</v>
      </c>
      <c r="K1576" s="21">
        <v>274.74</v>
      </c>
      <c r="L1576" s="21">
        <v>78875.399999999994</v>
      </c>
      <c r="M1576" s="21">
        <v>1.00013</v>
      </c>
      <c r="N1576" s="21">
        <v>332.28199999999998</v>
      </c>
      <c r="O1576" s="21">
        <v>1.74436E-5</v>
      </c>
    </row>
    <row r="1577" spans="10:15" x14ac:dyDescent="0.2">
      <c r="J1577" s="20">
        <v>2064</v>
      </c>
      <c r="K1577" s="20">
        <v>274.73399999999998</v>
      </c>
      <c r="L1577" s="20">
        <v>78865.5</v>
      </c>
      <c r="M1577" s="20">
        <v>1.00003</v>
      </c>
      <c r="N1577" s="20">
        <v>332.27800000000002</v>
      </c>
      <c r="O1577" s="20">
        <v>1.74433E-5</v>
      </c>
    </row>
    <row r="1578" spans="10:15" x14ac:dyDescent="0.2">
      <c r="J1578" s="21">
        <v>2065</v>
      </c>
      <c r="K1578" s="21">
        <v>274.72699999999998</v>
      </c>
      <c r="L1578" s="21">
        <v>78855.7</v>
      </c>
      <c r="M1578" s="21">
        <v>0.99992899999999996</v>
      </c>
      <c r="N1578" s="21">
        <v>332.274</v>
      </c>
      <c r="O1578" s="21">
        <v>1.7442899999999999E-5</v>
      </c>
    </row>
    <row r="1579" spans="10:15" x14ac:dyDescent="0.2">
      <c r="J1579" s="20">
        <v>2066</v>
      </c>
      <c r="K1579" s="20">
        <v>274.721</v>
      </c>
      <c r="L1579" s="20">
        <v>78845.899999999994</v>
      </c>
      <c r="M1579" s="20">
        <v>0.99982899999999997</v>
      </c>
      <c r="N1579" s="20">
        <v>332.27</v>
      </c>
      <c r="O1579" s="20">
        <v>1.7442600000000001E-5</v>
      </c>
    </row>
    <row r="1580" spans="10:15" x14ac:dyDescent="0.2">
      <c r="J1580" s="21">
        <v>2067</v>
      </c>
      <c r="K1580" s="21">
        <v>274.714</v>
      </c>
      <c r="L1580" s="21">
        <v>78836.100000000006</v>
      </c>
      <c r="M1580" s="21">
        <v>0.99972799999999995</v>
      </c>
      <c r="N1580" s="21">
        <v>332.26600000000002</v>
      </c>
      <c r="O1580" s="21">
        <v>1.7442300000000001E-5</v>
      </c>
    </row>
    <row r="1581" spans="10:15" x14ac:dyDescent="0.2">
      <c r="J1581" s="20">
        <v>2068</v>
      </c>
      <c r="K1581" s="20">
        <v>274.70800000000003</v>
      </c>
      <c r="L1581" s="20">
        <v>78826.3</v>
      </c>
      <c r="M1581" s="20">
        <v>0.99962700000000004</v>
      </c>
      <c r="N1581" s="20">
        <v>332.262</v>
      </c>
      <c r="O1581" s="20">
        <v>1.74419E-5</v>
      </c>
    </row>
    <row r="1582" spans="10:15" x14ac:dyDescent="0.2">
      <c r="J1582" s="21">
        <v>2069</v>
      </c>
      <c r="K1582" s="21">
        <v>274.70100000000002</v>
      </c>
      <c r="L1582" s="21">
        <v>78816.5</v>
      </c>
      <c r="M1582" s="21">
        <v>0.99952700000000005</v>
      </c>
      <c r="N1582" s="21">
        <v>332.25799999999998</v>
      </c>
      <c r="O1582" s="21">
        <v>1.7441599999999999E-5</v>
      </c>
    </row>
    <row r="1583" spans="10:15" x14ac:dyDescent="0.2">
      <c r="J1583" s="20">
        <v>2070</v>
      </c>
      <c r="K1583" s="20">
        <v>274.69499999999999</v>
      </c>
      <c r="L1583" s="20">
        <v>78806.7</v>
      </c>
      <c r="M1583" s="20">
        <v>0.99942600000000004</v>
      </c>
      <c r="N1583" s="20">
        <v>332.25400000000002</v>
      </c>
      <c r="O1583" s="20">
        <v>1.7441299999999999E-5</v>
      </c>
    </row>
    <row r="1584" spans="10:15" x14ac:dyDescent="0.2">
      <c r="J1584" s="21">
        <v>2071</v>
      </c>
      <c r="K1584" s="21">
        <v>274.68799999999999</v>
      </c>
      <c r="L1584" s="21">
        <v>78796.899999999994</v>
      </c>
      <c r="M1584" s="21">
        <v>0.99932500000000002</v>
      </c>
      <c r="N1584" s="21">
        <v>332.25</v>
      </c>
      <c r="O1584" s="21">
        <v>1.7440900000000001E-5</v>
      </c>
    </row>
    <row r="1585" spans="10:15" x14ac:dyDescent="0.2">
      <c r="J1585" s="20">
        <v>2072</v>
      </c>
      <c r="K1585" s="20">
        <v>274.68200000000002</v>
      </c>
      <c r="L1585" s="20">
        <v>78787.100000000006</v>
      </c>
      <c r="M1585" s="20">
        <v>0.99922500000000003</v>
      </c>
      <c r="N1585" s="20">
        <v>332.24599999999998</v>
      </c>
      <c r="O1585" s="20">
        <v>1.74406E-5</v>
      </c>
    </row>
    <row r="1586" spans="10:15" x14ac:dyDescent="0.2">
      <c r="J1586" s="21">
        <v>2073</v>
      </c>
      <c r="K1586" s="21">
        <v>274.67500000000001</v>
      </c>
      <c r="L1586" s="21">
        <v>78777.3</v>
      </c>
      <c r="M1586" s="21">
        <v>0.99912400000000001</v>
      </c>
      <c r="N1586" s="21">
        <v>332.24200000000002</v>
      </c>
      <c r="O1586" s="21">
        <v>1.74403E-5</v>
      </c>
    </row>
    <row r="1587" spans="10:15" x14ac:dyDescent="0.2">
      <c r="J1587" s="20">
        <v>2074</v>
      </c>
      <c r="K1587" s="20">
        <v>274.66899999999998</v>
      </c>
      <c r="L1587" s="20">
        <v>78767.5</v>
      </c>
      <c r="M1587" s="20">
        <v>0.99902299999999999</v>
      </c>
      <c r="N1587" s="20">
        <v>332.238</v>
      </c>
      <c r="O1587" s="20">
        <v>1.7439899999999999E-5</v>
      </c>
    </row>
    <row r="1588" spans="10:15" x14ac:dyDescent="0.2">
      <c r="J1588" s="21">
        <v>2075</v>
      </c>
      <c r="K1588" s="21">
        <v>274.66199999999998</v>
      </c>
      <c r="L1588" s="21">
        <v>78757.7</v>
      </c>
      <c r="M1588" s="21">
        <v>0.99892300000000001</v>
      </c>
      <c r="N1588" s="21">
        <v>332.23500000000001</v>
      </c>
      <c r="O1588" s="21">
        <v>1.7439600000000002E-5</v>
      </c>
    </row>
    <row r="1589" spans="10:15" x14ac:dyDescent="0.2">
      <c r="J1589" s="20">
        <v>2076</v>
      </c>
      <c r="K1589" s="20">
        <v>274.65600000000001</v>
      </c>
      <c r="L1589" s="20">
        <v>78747.899999999994</v>
      </c>
      <c r="M1589" s="20">
        <v>0.99882199999999999</v>
      </c>
      <c r="N1589" s="20">
        <v>332.23099999999999</v>
      </c>
      <c r="O1589" s="20">
        <v>1.7439300000000001E-5</v>
      </c>
    </row>
    <row r="1590" spans="10:15" x14ac:dyDescent="0.2">
      <c r="J1590" s="21">
        <v>2077</v>
      </c>
      <c r="K1590" s="21">
        <v>274.649</v>
      </c>
      <c r="L1590" s="21">
        <v>78738.100000000006</v>
      </c>
      <c r="M1590" s="21">
        <v>0.998722</v>
      </c>
      <c r="N1590" s="21">
        <v>332.22699999999998</v>
      </c>
      <c r="O1590" s="21">
        <v>1.74389E-5</v>
      </c>
    </row>
    <row r="1591" spans="10:15" x14ac:dyDescent="0.2">
      <c r="J1591" s="20">
        <v>2078</v>
      </c>
      <c r="K1591" s="20">
        <v>274.64299999999997</v>
      </c>
      <c r="L1591" s="20">
        <v>78728.3</v>
      </c>
      <c r="M1591" s="20">
        <v>0.99862099999999998</v>
      </c>
      <c r="N1591" s="20">
        <v>332.22300000000001</v>
      </c>
      <c r="O1591" s="20">
        <v>1.7438599999999999E-5</v>
      </c>
    </row>
    <row r="1592" spans="10:15" x14ac:dyDescent="0.2">
      <c r="J1592" s="21">
        <v>2079</v>
      </c>
      <c r="K1592" s="21">
        <v>274.63600000000002</v>
      </c>
      <c r="L1592" s="21">
        <v>78718.600000000006</v>
      </c>
      <c r="M1592" s="21">
        <v>0.99851999999999996</v>
      </c>
      <c r="N1592" s="21">
        <v>332.21899999999999</v>
      </c>
      <c r="O1592" s="21">
        <v>1.7438299999999999E-5</v>
      </c>
    </row>
    <row r="1593" spans="10:15" x14ac:dyDescent="0.2">
      <c r="J1593" s="20">
        <v>2080</v>
      </c>
      <c r="K1593" s="20">
        <v>274.63</v>
      </c>
      <c r="L1593" s="20">
        <v>78708.800000000003</v>
      </c>
      <c r="M1593" s="20">
        <v>0.99841999999999997</v>
      </c>
      <c r="N1593" s="20">
        <v>332.21499999999997</v>
      </c>
      <c r="O1593" s="20">
        <v>1.7438000000000001E-5</v>
      </c>
    </row>
    <row r="1594" spans="10:15" x14ac:dyDescent="0.2">
      <c r="J1594" s="21">
        <v>2081</v>
      </c>
      <c r="K1594" s="21">
        <v>274.62299999999999</v>
      </c>
      <c r="L1594" s="21">
        <v>78699</v>
      </c>
      <c r="M1594" s="21">
        <v>0.99831899999999996</v>
      </c>
      <c r="N1594" s="21">
        <v>332.21100000000001</v>
      </c>
      <c r="O1594" s="21">
        <v>1.7437600000000001E-5</v>
      </c>
    </row>
    <row r="1595" spans="10:15" x14ac:dyDescent="0.2">
      <c r="J1595" s="20">
        <v>2082</v>
      </c>
      <c r="K1595" s="20">
        <v>274.61700000000002</v>
      </c>
      <c r="L1595" s="20">
        <v>78689.2</v>
      </c>
      <c r="M1595" s="20">
        <v>0.99821899999999997</v>
      </c>
      <c r="N1595" s="20">
        <v>332.20699999999999</v>
      </c>
      <c r="O1595" s="20">
        <v>1.74373E-5</v>
      </c>
    </row>
    <row r="1596" spans="10:15" x14ac:dyDescent="0.2">
      <c r="J1596" s="21">
        <v>2083</v>
      </c>
      <c r="K1596" s="21">
        <v>274.61099999999999</v>
      </c>
      <c r="L1596" s="21">
        <v>78679.399999999994</v>
      </c>
      <c r="M1596" s="21">
        <v>0.99811799999999995</v>
      </c>
      <c r="N1596" s="21">
        <v>332.20299999999997</v>
      </c>
      <c r="O1596" s="21">
        <v>1.7436999999999999E-5</v>
      </c>
    </row>
    <row r="1597" spans="10:15" x14ac:dyDescent="0.2">
      <c r="J1597" s="20">
        <v>2084</v>
      </c>
      <c r="K1597" s="20">
        <v>274.60399999999998</v>
      </c>
      <c r="L1597" s="20">
        <v>78669.600000000006</v>
      </c>
      <c r="M1597" s="20">
        <v>0.99801799999999996</v>
      </c>
      <c r="N1597" s="20">
        <v>332.19900000000001</v>
      </c>
      <c r="O1597" s="20">
        <v>1.7436599999999998E-5</v>
      </c>
    </row>
    <row r="1598" spans="10:15" x14ac:dyDescent="0.2">
      <c r="J1598" s="21">
        <v>2085</v>
      </c>
      <c r="K1598" s="21">
        <v>274.59699999999998</v>
      </c>
      <c r="L1598" s="21">
        <v>78659.8</v>
      </c>
      <c r="M1598" s="21">
        <v>0.99791700000000005</v>
      </c>
      <c r="N1598" s="21">
        <v>332.19499999999999</v>
      </c>
      <c r="O1598" s="21">
        <v>1.7436300000000001E-5</v>
      </c>
    </row>
    <row r="1599" spans="10:15" x14ac:dyDescent="0.2">
      <c r="J1599" s="20">
        <v>2086</v>
      </c>
      <c r="K1599" s="20">
        <v>274.59100000000001</v>
      </c>
      <c r="L1599" s="20">
        <v>78650</v>
      </c>
      <c r="M1599" s="20">
        <v>0.99781699999999995</v>
      </c>
      <c r="N1599" s="20">
        <v>332.19099999999997</v>
      </c>
      <c r="O1599" s="20">
        <v>1.7436E-5</v>
      </c>
    </row>
    <row r="1600" spans="10:15" x14ac:dyDescent="0.2">
      <c r="J1600" s="21">
        <v>2087</v>
      </c>
      <c r="K1600" s="21">
        <v>274.584</v>
      </c>
      <c r="L1600" s="21">
        <v>78640.2</v>
      </c>
      <c r="M1600" s="21">
        <v>0.99771600000000005</v>
      </c>
      <c r="N1600" s="21">
        <v>332.18700000000001</v>
      </c>
      <c r="O1600" s="21">
        <v>1.74356E-5</v>
      </c>
    </row>
    <row r="1601" spans="10:15" x14ac:dyDescent="0.2">
      <c r="J1601" s="20">
        <v>2088</v>
      </c>
      <c r="K1601" s="20">
        <v>274.57799999999997</v>
      </c>
      <c r="L1601" s="20">
        <v>78630.5</v>
      </c>
      <c r="M1601" s="20">
        <v>0.99761599999999995</v>
      </c>
      <c r="N1601" s="20">
        <v>332.18299999999999</v>
      </c>
      <c r="O1601" s="20">
        <v>1.7435299999999999E-5</v>
      </c>
    </row>
    <row r="1602" spans="10:15" x14ac:dyDescent="0.2">
      <c r="J1602" s="21">
        <v>2089</v>
      </c>
      <c r="K1602" s="21">
        <v>274.57100000000003</v>
      </c>
      <c r="L1602" s="21">
        <v>78620.7</v>
      </c>
      <c r="M1602" s="21">
        <v>0.99751500000000004</v>
      </c>
      <c r="N1602" s="21">
        <v>332.17899999999997</v>
      </c>
      <c r="O1602" s="21">
        <v>1.7435000000000002E-5</v>
      </c>
    </row>
    <row r="1603" spans="10:15" x14ac:dyDescent="0.2">
      <c r="J1603" s="20">
        <v>2090</v>
      </c>
      <c r="K1603" s="20">
        <v>274.565</v>
      </c>
      <c r="L1603" s="20">
        <v>78610.899999999994</v>
      </c>
      <c r="M1603" s="20">
        <v>0.99741500000000005</v>
      </c>
      <c r="N1603" s="20">
        <v>332.17599999999999</v>
      </c>
      <c r="O1603" s="20">
        <v>1.7434600000000001E-5</v>
      </c>
    </row>
    <row r="1604" spans="10:15" x14ac:dyDescent="0.2">
      <c r="J1604" s="21">
        <v>2091</v>
      </c>
      <c r="K1604" s="21">
        <v>274.55799999999999</v>
      </c>
      <c r="L1604" s="21">
        <v>78601.100000000006</v>
      </c>
      <c r="M1604" s="21">
        <v>0.99731400000000003</v>
      </c>
      <c r="N1604" s="21">
        <v>332.17200000000003</v>
      </c>
      <c r="O1604" s="21">
        <v>1.74343E-5</v>
      </c>
    </row>
    <row r="1605" spans="10:15" x14ac:dyDescent="0.2">
      <c r="J1605" s="20">
        <v>2092</v>
      </c>
      <c r="K1605" s="20">
        <v>274.55200000000002</v>
      </c>
      <c r="L1605" s="20">
        <v>78591.3</v>
      </c>
      <c r="M1605" s="20">
        <v>0.99721400000000004</v>
      </c>
      <c r="N1605" s="20">
        <v>332.16800000000001</v>
      </c>
      <c r="O1605" s="20">
        <v>1.7433999999999999E-5</v>
      </c>
    </row>
    <row r="1606" spans="10:15" x14ac:dyDescent="0.2">
      <c r="J1606" s="21">
        <v>2093</v>
      </c>
      <c r="K1606" s="21">
        <v>274.54599999999999</v>
      </c>
      <c r="L1606" s="21">
        <v>78581.600000000006</v>
      </c>
      <c r="M1606" s="21">
        <v>0.99711300000000003</v>
      </c>
      <c r="N1606" s="21">
        <v>332.16399999999999</v>
      </c>
      <c r="O1606" s="21">
        <v>1.7433599999999999E-5</v>
      </c>
    </row>
    <row r="1607" spans="10:15" x14ac:dyDescent="0.2">
      <c r="J1607" s="20">
        <v>2094</v>
      </c>
      <c r="K1607" s="20">
        <v>274.53899999999999</v>
      </c>
      <c r="L1607" s="20">
        <v>78571.8</v>
      </c>
      <c r="M1607" s="20">
        <v>0.99701300000000004</v>
      </c>
      <c r="N1607" s="20">
        <v>332.16</v>
      </c>
      <c r="O1607" s="20">
        <v>1.7433300000000001E-5</v>
      </c>
    </row>
    <row r="1608" spans="10:15" x14ac:dyDescent="0.2">
      <c r="J1608" s="21">
        <v>2095</v>
      </c>
      <c r="K1608" s="21">
        <v>274.53199999999998</v>
      </c>
      <c r="L1608" s="21">
        <v>78562</v>
      </c>
      <c r="M1608" s="21">
        <v>0.99691200000000002</v>
      </c>
      <c r="N1608" s="21">
        <v>332.15600000000001</v>
      </c>
      <c r="O1608" s="21">
        <v>1.7433000000000001E-5</v>
      </c>
    </row>
    <row r="1609" spans="10:15" x14ac:dyDescent="0.2">
      <c r="J1609" s="20">
        <v>2096</v>
      </c>
      <c r="K1609" s="20">
        <v>274.52600000000001</v>
      </c>
      <c r="L1609" s="20">
        <v>78552.2</v>
      </c>
      <c r="M1609" s="20">
        <v>0.99681200000000003</v>
      </c>
      <c r="N1609" s="20">
        <v>332.15199999999999</v>
      </c>
      <c r="O1609" s="20">
        <v>1.74326E-5</v>
      </c>
    </row>
    <row r="1610" spans="10:15" x14ac:dyDescent="0.2">
      <c r="J1610" s="21">
        <v>2097</v>
      </c>
      <c r="K1610" s="21">
        <v>274.51900000000001</v>
      </c>
      <c r="L1610" s="21">
        <v>78542.5</v>
      </c>
      <c r="M1610" s="21">
        <v>0.99671100000000001</v>
      </c>
      <c r="N1610" s="21">
        <v>332.14800000000002</v>
      </c>
      <c r="O1610" s="21">
        <v>1.7432299999999999E-5</v>
      </c>
    </row>
    <row r="1611" spans="10:15" x14ac:dyDescent="0.2">
      <c r="J1611" s="20">
        <v>2098</v>
      </c>
      <c r="K1611" s="20">
        <v>274.51299999999998</v>
      </c>
      <c r="L1611" s="20">
        <v>78532.7</v>
      </c>
      <c r="M1611" s="20">
        <v>0.99661100000000002</v>
      </c>
      <c r="N1611" s="20">
        <v>332.14400000000001</v>
      </c>
      <c r="O1611" s="20">
        <v>1.7431999999999998E-5</v>
      </c>
    </row>
    <row r="1612" spans="10:15" x14ac:dyDescent="0.2">
      <c r="J1612" s="21">
        <v>2099</v>
      </c>
      <c r="K1612" s="21">
        <v>274.50599999999997</v>
      </c>
      <c r="L1612" s="21">
        <v>78522.899999999994</v>
      </c>
      <c r="M1612" s="21">
        <v>0.99651000000000001</v>
      </c>
      <c r="N1612" s="21">
        <v>332.14</v>
      </c>
      <c r="O1612" s="21">
        <v>1.7431600000000001E-5</v>
      </c>
    </row>
    <row r="1613" spans="10:15" x14ac:dyDescent="0.2">
      <c r="J1613" s="20">
        <v>2100</v>
      </c>
      <c r="K1613" s="20">
        <v>274.5</v>
      </c>
      <c r="L1613" s="20">
        <v>78513.100000000006</v>
      </c>
      <c r="M1613" s="20">
        <v>0.99641000000000002</v>
      </c>
      <c r="N1613" s="20">
        <v>332.13600000000002</v>
      </c>
      <c r="O1613" s="20">
        <v>1.74313E-5</v>
      </c>
    </row>
    <row r="1614" spans="10:15" x14ac:dyDescent="0.2">
      <c r="J1614" s="21">
        <v>2101</v>
      </c>
      <c r="K1614" s="21">
        <v>274.49299999999999</v>
      </c>
      <c r="L1614" s="21">
        <v>78503.399999999994</v>
      </c>
      <c r="M1614" s="21">
        <v>0.99631000000000003</v>
      </c>
      <c r="N1614" s="21">
        <v>332.13200000000001</v>
      </c>
      <c r="O1614" s="21">
        <v>1.7431E-5</v>
      </c>
    </row>
    <row r="1615" spans="10:15" x14ac:dyDescent="0.2">
      <c r="J1615" s="20">
        <v>2102</v>
      </c>
      <c r="K1615" s="20">
        <v>274.48700000000002</v>
      </c>
      <c r="L1615" s="20">
        <v>78493.600000000006</v>
      </c>
      <c r="M1615" s="20">
        <v>0.99620900000000001</v>
      </c>
      <c r="N1615" s="20">
        <v>332.12799999999999</v>
      </c>
      <c r="O1615" s="20">
        <v>1.7430699999999999E-5</v>
      </c>
    </row>
    <row r="1616" spans="10:15" x14ac:dyDescent="0.2">
      <c r="J1616" s="21">
        <v>2103</v>
      </c>
      <c r="K1616" s="21">
        <v>274.48099999999999</v>
      </c>
      <c r="L1616" s="21">
        <v>78483.8</v>
      </c>
      <c r="M1616" s="21">
        <v>0.99610900000000002</v>
      </c>
      <c r="N1616" s="21">
        <v>332.12400000000002</v>
      </c>
      <c r="O1616" s="21">
        <v>1.7430300000000001E-5</v>
      </c>
    </row>
    <row r="1617" spans="10:15" x14ac:dyDescent="0.2">
      <c r="J1617" s="20">
        <v>2104</v>
      </c>
      <c r="K1617" s="20">
        <v>274.47399999999999</v>
      </c>
      <c r="L1617" s="20">
        <v>78474.100000000006</v>
      </c>
      <c r="M1617" s="20">
        <v>0.996008</v>
      </c>
      <c r="N1617" s="20">
        <v>332.12</v>
      </c>
      <c r="O1617" s="20">
        <v>1.7430000000000001E-5</v>
      </c>
    </row>
    <row r="1618" spans="10:15" x14ac:dyDescent="0.2">
      <c r="J1618" s="21">
        <v>2105</v>
      </c>
      <c r="K1618" s="21">
        <v>274.46699999999998</v>
      </c>
      <c r="L1618" s="21">
        <v>78464.3</v>
      </c>
      <c r="M1618" s="21">
        <v>0.99590800000000002</v>
      </c>
      <c r="N1618" s="21">
        <v>332.11700000000002</v>
      </c>
      <c r="O1618" s="21">
        <v>1.74297E-5</v>
      </c>
    </row>
    <row r="1619" spans="10:15" x14ac:dyDescent="0.2">
      <c r="J1619" s="20">
        <v>2106</v>
      </c>
      <c r="K1619" s="20">
        <v>274.46100000000001</v>
      </c>
      <c r="L1619" s="20">
        <v>78454.5</v>
      </c>
      <c r="M1619" s="20">
        <v>0.99580800000000003</v>
      </c>
      <c r="N1619" s="20">
        <v>332.113</v>
      </c>
      <c r="O1619" s="20">
        <v>1.7429299999999999E-5</v>
      </c>
    </row>
    <row r="1620" spans="10:15" x14ac:dyDescent="0.2">
      <c r="J1620" s="21">
        <v>2107</v>
      </c>
      <c r="K1620" s="21">
        <v>274.45400000000001</v>
      </c>
      <c r="L1620" s="21">
        <v>78444.800000000003</v>
      </c>
      <c r="M1620" s="21">
        <v>0.99570700000000001</v>
      </c>
      <c r="N1620" s="21">
        <v>332.10899999999998</v>
      </c>
      <c r="O1620" s="21">
        <v>1.7428999999999999E-5</v>
      </c>
    </row>
    <row r="1621" spans="10:15" x14ac:dyDescent="0.2">
      <c r="J1621" s="20">
        <v>2108</v>
      </c>
      <c r="K1621" s="20">
        <v>274.44799999999998</v>
      </c>
      <c r="L1621" s="20">
        <v>78435</v>
      </c>
      <c r="M1621" s="20">
        <v>0.99560700000000002</v>
      </c>
      <c r="N1621" s="20">
        <v>332.10500000000002</v>
      </c>
      <c r="O1621" s="20">
        <v>1.7428700000000001E-5</v>
      </c>
    </row>
    <row r="1622" spans="10:15" x14ac:dyDescent="0.2">
      <c r="J1622" s="21">
        <v>2109</v>
      </c>
      <c r="K1622" s="21">
        <v>274.44099999999997</v>
      </c>
      <c r="L1622" s="21">
        <v>78425.2</v>
      </c>
      <c r="M1622" s="21">
        <v>0.99550700000000003</v>
      </c>
      <c r="N1622" s="21">
        <v>332.101</v>
      </c>
      <c r="O1622" s="21">
        <v>1.74283E-5</v>
      </c>
    </row>
    <row r="1623" spans="10:15" x14ac:dyDescent="0.2">
      <c r="J1623" s="20">
        <v>2110</v>
      </c>
      <c r="K1623" s="20">
        <v>274.435</v>
      </c>
      <c r="L1623" s="20">
        <v>78415.5</v>
      </c>
      <c r="M1623" s="20">
        <v>0.99540600000000001</v>
      </c>
      <c r="N1623" s="20">
        <v>332.09699999999998</v>
      </c>
      <c r="O1623" s="20">
        <v>1.7428E-5</v>
      </c>
    </row>
    <row r="1624" spans="10:15" x14ac:dyDescent="0.2">
      <c r="J1624" s="21">
        <v>2111</v>
      </c>
      <c r="K1624" s="21">
        <v>274.428</v>
      </c>
      <c r="L1624" s="21">
        <v>78405.7</v>
      </c>
      <c r="M1624" s="21">
        <v>0.99530600000000002</v>
      </c>
      <c r="N1624" s="21">
        <v>332.09300000000002</v>
      </c>
      <c r="O1624" s="21">
        <v>1.7427699999999999E-5</v>
      </c>
    </row>
    <row r="1625" spans="10:15" x14ac:dyDescent="0.2">
      <c r="J1625" s="20">
        <v>2112</v>
      </c>
      <c r="K1625" s="20">
        <v>274.42200000000003</v>
      </c>
      <c r="L1625" s="20">
        <v>78395.899999999994</v>
      </c>
      <c r="M1625" s="20">
        <v>0.99520600000000004</v>
      </c>
      <c r="N1625" s="20">
        <v>332.089</v>
      </c>
      <c r="O1625" s="20">
        <v>1.7427300000000002E-5</v>
      </c>
    </row>
    <row r="1626" spans="10:15" x14ac:dyDescent="0.2">
      <c r="J1626" s="21">
        <v>2113</v>
      </c>
      <c r="K1626" s="21">
        <v>274.41500000000002</v>
      </c>
      <c r="L1626" s="21">
        <v>78386.2</v>
      </c>
      <c r="M1626" s="21">
        <v>0.99510500000000002</v>
      </c>
      <c r="N1626" s="21">
        <v>332.08499999999998</v>
      </c>
      <c r="O1626" s="21">
        <v>1.7427000000000001E-5</v>
      </c>
    </row>
    <row r="1627" spans="10:15" x14ac:dyDescent="0.2">
      <c r="J1627" s="20">
        <v>2114</v>
      </c>
      <c r="K1627" s="20">
        <v>274.40899999999999</v>
      </c>
      <c r="L1627" s="20">
        <v>78376.399999999994</v>
      </c>
      <c r="M1627" s="20">
        <v>0.99500500000000003</v>
      </c>
      <c r="N1627" s="20">
        <v>332.08100000000002</v>
      </c>
      <c r="O1627" s="20">
        <v>1.74267E-5</v>
      </c>
    </row>
    <row r="1628" spans="10:15" x14ac:dyDescent="0.2">
      <c r="J1628" s="21">
        <v>2115</v>
      </c>
      <c r="K1628" s="21">
        <v>274.40199999999999</v>
      </c>
      <c r="L1628" s="21">
        <v>78366.7</v>
      </c>
      <c r="M1628" s="21">
        <v>0.99490500000000004</v>
      </c>
      <c r="N1628" s="21">
        <v>332.077</v>
      </c>
      <c r="O1628" s="21">
        <v>1.7426299999999999E-5</v>
      </c>
    </row>
    <row r="1629" spans="10:15" x14ac:dyDescent="0.2">
      <c r="J1629" s="20">
        <v>2116</v>
      </c>
      <c r="K1629" s="20">
        <v>274.39600000000002</v>
      </c>
      <c r="L1629" s="20">
        <v>78356.899999999994</v>
      </c>
      <c r="M1629" s="20">
        <v>0.99480400000000002</v>
      </c>
      <c r="N1629" s="20">
        <v>332.07299999999998</v>
      </c>
      <c r="O1629" s="20">
        <v>1.7425999999999999E-5</v>
      </c>
    </row>
    <row r="1630" spans="10:15" x14ac:dyDescent="0.2">
      <c r="J1630" s="21">
        <v>2117</v>
      </c>
      <c r="K1630" s="21">
        <v>274.38900000000001</v>
      </c>
      <c r="L1630" s="21">
        <v>78347.199999999997</v>
      </c>
      <c r="M1630" s="21">
        <v>0.99470400000000003</v>
      </c>
      <c r="N1630" s="21">
        <v>332.06900000000002</v>
      </c>
      <c r="O1630" s="21">
        <v>1.7425700000000002E-5</v>
      </c>
    </row>
    <row r="1631" spans="10:15" x14ac:dyDescent="0.2">
      <c r="J1631" s="20">
        <v>2118</v>
      </c>
      <c r="K1631" s="20">
        <v>274.38299999999998</v>
      </c>
      <c r="L1631" s="20">
        <v>78337.399999999994</v>
      </c>
      <c r="M1631" s="20">
        <v>0.99460400000000004</v>
      </c>
      <c r="N1631" s="20">
        <v>332.065</v>
      </c>
      <c r="O1631" s="20">
        <v>1.7425300000000001E-5</v>
      </c>
    </row>
    <row r="1632" spans="10:15" x14ac:dyDescent="0.2">
      <c r="J1632" s="21">
        <v>2119</v>
      </c>
      <c r="K1632" s="21">
        <v>274.37599999999998</v>
      </c>
      <c r="L1632" s="21">
        <v>78327.7</v>
      </c>
      <c r="M1632" s="21">
        <v>0.99450400000000005</v>
      </c>
      <c r="N1632" s="21">
        <v>332.06099999999998</v>
      </c>
      <c r="O1632" s="21">
        <v>1.7425E-5</v>
      </c>
    </row>
    <row r="1633" spans="10:15" x14ac:dyDescent="0.2">
      <c r="J1633" s="20">
        <v>2120</v>
      </c>
      <c r="K1633" s="20">
        <v>274.37</v>
      </c>
      <c r="L1633" s="20">
        <v>78317.899999999994</v>
      </c>
      <c r="M1633" s="20">
        <v>0.99440300000000004</v>
      </c>
      <c r="N1633" s="20">
        <v>332.05799999999999</v>
      </c>
      <c r="O1633" s="20">
        <v>1.7424699999999999E-5</v>
      </c>
    </row>
    <row r="1634" spans="10:15" x14ac:dyDescent="0.2">
      <c r="J1634" s="21">
        <v>2121</v>
      </c>
      <c r="K1634" s="21">
        <v>274.363</v>
      </c>
      <c r="L1634" s="21">
        <v>78308.2</v>
      </c>
      <c r="M1634" s="21">
        <v>0.99430300000000005</v>
      </c>
      <c r="N1634" s="21">
        <v>332.05399999999997</v>
      </c>
      <c r="O1634" s="21">
        <v>1.7424299999999998E-5</v>
      </c>
    </row>
    <row r="1635" spans="10:15" x14ac:dyDescent="0.2">
      <c r="J1635" s="20">
        <v>2122</v>
      </c>
      <c r="K1635" s="20">
        <v>274.35700000000003</v>
      </c>
      <c r="L1635" s="20">
        <v>78298.399999999994</v>
      </c>
      <c r="M1635" s="20">
        <v>0.99420299999999995</v>
      </c>
      <c r="N1635" s="20">
        <v>332.05</v>
      </c>
      <c r="O1635" s="20">
        <v>1.7424000000000001E-5</v>
      </c>
    </row>
    <row r="1636" spans="10:15" x14ac:dyDescent="0.2">
      <c r="J1636" s="21">
        <v>2123</v>
      </c>
      <c r="K1636" s="21">
        <v>274.35000000000002</v>
      </c>
      <c r="L1636" s="21">
        <v>78288.7</v>
      </c>
      <c r="M1636" s="21">
        <v>0.99410200000000004</v>
      </c>
      <c r="N1636" s="21">
        <v>332.04599999999999</v>
      </c>
      <c r="O1636" s="21">
        <v>1.7423700000000001E-5</v>
      </c>
    </row>
    <row r="1637" spans="10:15" x14ac:dyDescent="0.2">
      <c r="J1637" s="20">
        <v>2124</v>
      </c>
      <c r="K1637" s="20">
        <v>274.34399999999999</v>
      </c>
      <c r="L1637" s="20">
        <v>78278.899999999994</v>
      </c>
      <c r="M1637" s="20">
        <v>0.99400200000000005</v>
      </c>
      <c r="N1637" s="20">
        <v>332.04199999999997</v>
      </c>
      <c r="O1637" s="20">
        <v>1.74233E-5</v>
      </c>
    </row>
    <row r="1638" spans="10:15" x14ac:dyDescent="0.2">
      <c r="J1638" s="21">
        <v>2125</v>
      </c>
      <c r="K1638" s="21">
        <v>274.33699999999999</v>
      </c>
      <c r="L1638" s="21">
        <v>78269.2</v>
      </c>
      <c r="M1638" s="21">
        <v>0.99390199999999995</v>
      </c>
      <c r="N1638" s="21">
        <v>332.03800000000001</v>
      </c>
      <c r="O1638" s="21">
        <v>1.7422999999999999E-5</v>
      </c>
    </row>
    <row r="1639" spans="10:15" x14ac:dyDescent="0.2">
      <c r="J1639" s="20">
        <v>2126</v>
      </c>
      <c r="K1639" s="20">
        <v>274.33100000000002</v>
      </c>
      <c r="L1639" s="20">
        <v>78259.399999999994</v>
      </c>
      <c r="M1639" s="20">
        <v>0.99380199999999996</v>
      </c>
      <c r="N1639" s="20">
        <v>332.03399999999999</v>
      </c>
      <c r="O1639" s="20">
        <v>1.7422699999999998E-5</v>
      </c>
    </row>
    <row r="1640" spans="10:15" x14ac:dyDescent="0.2">
      <c r="J1640" s="21">
        <v>2127</v>
      </c>
      <c r="K1640" s="21">
        <v>274.32499999999999</v>
      </c>
      <c r="L1640" s="21">
        <v>78249.7</v>
      </c>
      <c r="M1640" s="21">
        <v>0.99370199999999997</v>
      </c>
      <c r="N1640" s="21">
        <v>332.03</v>
      </c>
      <c r="O1640" s="21">
        <v>1.7422400000000001E-5</v>
      </c>
    </row>
    <row r="1641" spans="10:15" x14ac:dyDescent="0.2">
      <c r="J1641" s="20">
        <v>2128</v>
      </c>
      <c r="K1641" s="20">
        <v>274.31799999999998</v>
      </c>
      <c r="L1641" s="20">
        <v>78239.899999999994</v>
      </c>
      <c r="M1641" s="20">
        <v>0.99360099999999996</v>
      </c>
      <c r="N1641" s="20">
        <v>332.02600000000001</v>
      </c>
      <c r="O1641" s="20">
        <v>1.7422E-5</v>
      </c>
    </row>
    <row r="1642" spans="10:15" x14ac:dyDescent="0.2">
      <c r="J1642" s="21">
        <v>2129</v>
      </c>
      <c r="K1642" s="21">
        <v>274.31099999999998</v>
      </c>
      <c r="L1642" s="21">
        <v>78230.2</v>
      </c>
      <c r="M1642" s="21">
        <v>0.99350099999999997</v>
      </c>
      <c r="N1642" s="21">
        <v>332.02199999999999</v>
      </c>
      <c r="O1642" s="21">
        <v>1.74217E-5</v>
      </c>
    </row>
    <row r="1643" spans="10:15" x14ac:dyDescent="0.2">
      <c r="J1643" s="20">
        <v>2130</v>
      </c>
      <c r="K1643" s="20">
        <v>274.30500000000001</v>
      </c>
      <c r="L1643" s="20">
        <v>78220.399999999994</v>
      </c>
      <c r="M1643" s="20">
        <v>0.99340099999999998</v>
      </c>
      <c r="N1643" s="20">
        <v>332.01799999999997</v>
      </c>
      <c r="O1643" s="20">
        <v>1.7421399999999999E-5</v>
      </c>
    </row>
    <row r="1644" spans="10:15" x14ac:dyDescent="0.2">
      <c r="J1644" s="21">
        <v>2131</v>
      </c>
      <c r="K1644" s="21">
        <v>274.298</v>
      </c>
      <c r="L1644" s="21">
        <v>78210.7</v>
      </c>
      <c r="M1644" s="21">
        <v>0.99330099999999999</v>
      </c>
      <c r="N1644" s="21">
        <v>332.01400000000001</v>
      </c>
      <c r="O1644" s="21">
        <v>1.7421000000000001E-5</v>
      </c>
    </row>
    <row r="1645" spans="10:15" x14ac:dyDescent="0.2">
      <c r="J1645" s="20">
        <v>2132</v>
      </c>
      <c r="K1645" s="20">
        <v>274.29199999999997</v>
      </c>
      <c r="L1645" s="20">
        <v>78201</v>
      </c>
      <c r="M1645" s="20">
        <v>0.993201</v>
      </c>
      <c r="N1645" s="20">
        <v>332.01</v>
      </c>
      <c r="O1645" s="20">
        <v>1.7420700000000001E-5</v>
      </c>
    </row>
    <row r="1646" spans="10:15" x14ac:dyDescent="0.2">
      <c r="J1646" s="21">
        <v>2133</v>
      </c>
      <c r="K1646" s="21">
        <v>274.28500000000003</v>
      </c>
      <c r="L1646" s="21">
        <v>78191.199999999997</v>
      </c>
      <c r="M1646" s="21">
        <v>0.99310100000000001</v>
      </c>
      <c r="N1646" s="21">
        <v>332.00599999999997</v>
      </c>
      <c r="O1646" s="21">
        <v>1.74204E-5</v>
      </c>
    </row>
    <row r="1647" spans="10:15" x14ac:dyDescent="0.2">
      <c r="J1647" s="20">
        <v>2134</v>
      </c>
      <c r="K1647" s="20">
        <v>274.279</v>
      </c>
      <c r="L1647" s="20">
        <v>78181.5</v>
      </c>
      <c r="M1647" s="20">
        <v>0.99299999999999999</v>
      </c>
      <c r="N1647" s="20">
        <v>332.00200000000001</v>
      </c>
      <c r="O1647" s="20">
        <v>1.7419999999999999E-5</v>
      </c>
    </row>
    <row r="1648" spans="10:15" x14ac:dyDescent="0.2">
      <c r="J1648" s="21">
        <v>2135</v>
      </c>
      <c r="K1648" s="21">
        <v>274.27199999999999</v>
      </c>
      <c r="L1648" s="21">
        <v>78171.7</v>
      </c>
      <c r="M1648" s="21">
        <v>0.9929</v>
      </c>
      <c r="N1648" s="21">
        <v>331.99900000000002</v>
      </c>
      <c r="O1648" s="21">
        <v>1.7419699999999999E-5</v>
      </c>
    </row>
    <row r="1649" spans="10:15" x14ac:dyDescent="0.2">
      <c r="J1649" s="20">
        <v>2136</v>
      </c>
      <c r="K1649" s="20">
        <v>274.26600000000002</v>
      </c>
      <c r="L1649" s="20">
        <v>78162</v>
      </c>
      <c r="M1649" s="20">
        <v>0.99280000000000002</v>
      </c>
      <c r="N1649" s="20">
        <v>331.995</v>
      </c>
      <c r="O1649" s="20">
        <v>1.7419400000000001E-5</v>
      </c>
    </row>
    <row r="1650" spans="10:15" x14ac:dyDescent="0.2">
      <c r="J1650" s="21">
        <v>2137</v>
      </c>
      <c r="K1650" s="21">
        <v>274.26</v>
      </c>
      <c r="L1650" s="21">
        <v>78152.3</v>
      </c>
      <c r="M1650" s="21">
        <v>0.99270000000000003</v>
      </c>
      <c r="N1650" s="21">
        <v>331.99099999999999</v>
      </c>
      <c r="O1650" s="21">
        <v>1.7419E-5</v>
      </c>
    </row>
    <row r="1651" spans="10:15" x14ac:dyDescent="0.2">
      <c r="J1651" s="20">
        <v>2138</v>
      </c>
      <c r="K1651" s="20">
        <v>274.25299999999999</v>
      </c>
      <c r="L1651" s="20">
        <v>78142.5</v>
      </c>
      <c r="M1651" s="20">
        <v>0.99260000000000004</v>
      </c>
      <c r="N1651" s="20">
        <v>331.98700000000002</v>
      </c>
      <c r="O1651" s="20">
        <v>1.74187E-5</v>
      </c>
    </row>
    <row r="1652" spans="10:15" x14ac:dyDescent="0.2">
      <c r="J1652" s="21">
        <v>2139</v>
      </c>
      <c r="K1652" s="21">
        <v>274.24599999999998</v>
      </c>
      <c r="L1652" s="21">
        <v>78132.800000000003</v>
      </c>
      <c r="M1652" s="21">
        <v>0.99250000000000005</v>
      </c>
      <c r="N1652" s="21">
        <v>331.983</v>
      </c>
      <c r="O1652" s="21">
        <v>1.7418399999999999E-5</v>
      </c>
    </row>
    <row r="1653" spans="10:15" x14ac:dyDescent="0.2">
      <c r="J1653" s="20">
        <v>2140</v>
      </c>
      <c r="K1653" s="20">
        <v>274.24</v>
      </c>
      <c r="L1653" s="20">
        <v>78123.100000000006</v>
      </c>
      <c r="M1653" s="20">
        <v>0.99239999999999995</v>
      </c>
      <c r="N1653" s="20">
        <v>331.97899999999998</v>
      </c>
      <c r="O1653" s="20">
        <v>1.7418000000000002E-5</v>
      </c>
    </row>
    <row r="1654" spans="10:15" x14ac:dyDescent="0.2">
      <c r="J1654" s="21">
        <v>2141</v>
      </c>
      <c r="K1654" s="21">
        <v>274.233</v>
      </c>
      <c r="L1654" s="21">
        <v>78113.3</v>
      </c>
      <c r="M1654" s="21">
        <v>0.99229900000000004</v>
      </c>
      <c r="N1654" s="21">
        <v>331.97500000000002</v>
      </c>
      <c r="O1654" s="21">
        <v>1.7417700000000001E-5</v>
      </c>
    </row>
    <row r="1655" spans="10:15" x14ac:dyDescent="0.2">
      <c r="J1655" s="20">
        <v>2142</v>
      </c>
      <c r="K1655" s="20">
        <v>274.22699999999998</v>
      </c>
      <c r="L1655" s="20">
        <v>78103.600000000006</v>
      </c>
      <c r="M1655" s="20">
        <v>0.99219900000000005</v>
      </c>
      <c r="N1655" s="20">
        <v>331.971</v>
      </c>
      <c r="O1655" s="20">
        <v>1.74174E-5</v>
      </c>
    </row>
    <row r="1656" spans="10:15" x14ac:dyDescent="0.2">
      <c r="J1656" s="21">
        <v>2143</v>
      </c>
      <c r="K1656" s="21">
        <v>274.22000000000003</v>
      </c>
      <c r="L1656" s="21">
        <v>78093.899999999994</v>
      </c>
      <c r="M1656" s="21">
        <v>0.99209899999999995</v>
      </c>
      <c r="N1656" s="21">
        <v>331.96699999999998</v>
      </c>
      <c r="O1656" s="21">
        <v>1.7416999999999999E-5</v>
      </c>
    </row>
    <row r="1657" spans="10:15" x14ac:dyDescent="0.2">
      <c r="J1657" s="20">
        <v>2144</v>
      </c>
      <c r="K1657" s="20">
        <v>274.214</v>
      </c>
      <c r="L1657" s="20">
        <v>78084.100000000006</v>
      </c>
      <c r="M1657" s="20">
        <v>0.99199899999999996</v>
      </c>
      <c r="N1657" s="20">
        <v>331.96300000000002</v>
      </c>
      <c r="O1657" s="20">
        <v>1.7416699999999999E-5</v>
      </c>
    </row>
    <row r="1658" spans="10:15" x14ac:dyDescent="0.2">
      <c r="J1658" s="21">
        <v>2145</v>
      </c>
      <c r="K1658" s="21">
        <v>274.20699999999999</v>
      </c>
      <c r="L1658" s="21">
        <v>78074.399999999994</v>
      </c>
      <c r="M1658" s="21">
        <v>0.99189899999999998</v>
      </c>
      <c r="N1658" s="21">
        <v>331.959</v>
      </c>
      <c r="O1658" s="21">
        <v>1.7416400000000002E-5</v>
      </c>
    </row>
    <row r="1659" spans="10:15" x14ac:dyDescent="0.2">
      <c r="J1659" s="20">
        <v>2146</v>
      </c>
      <c r="K1659" s="20">
        <v>274.20100000000002</v>
      </c>
      <c r="L1659" s="20">
        <v>78064.7</v>
      </c>
      <c r="M1659" s="20">
        <v>0.99179899999999999</v>
      </c>
      <c r="N1659" s="20">
        <v>331.95499999999998</v>
      </c>
      <c r="O1659" s="20">
        <v>1.7416000000000001E-5</v>
      </c>
    </row>
    <row r="1660" spans="10:15" x14ac:dyDescent="0.2">
      <c r="J1660" s="21">
        <v>2147</v>
      </c>
      <c r="K1660" s="21">
        <v>274.19499999999999</v>
      </c>
      <c r="L1660" s="21">
        <v>78055</v>
      </c>
      <c r="M1660" s="21">
        <v>0.991699</v>
      </c>
      <c r="N1660" s="21">
        <v>331.95100000000002</v>
      </c>
      <c r="O1660" s="21">
        <v>1.74157E-5</v>
      </c>
    </row>
    <row r="1661" spans="10:15" x14ac:dyDescent="0.2">
      <c r="J1661" s="20">
        <v>2148</v>
      </c>
      <c r="K1661" s="20">
        <v>274.18799999999999</v>
      </c>
      <c r="L1661" s="20">
        <v>78045.2</v>
      </c>
      <c r="M1661" s="20">
        <v>0.99159900000000001</v>
      </c>
      <c r="N1661" s="20">
        <v>331.947</v>
      </c>
      <c r="O1661" s="20">
        <v>1.7415399999999999E-5</v>
      </c>
    </row>
    <row r="1662" spans="10:15" x14ac:dyDescent="0.2">
      <c r="J1662" s="21">
        <v>2149</v>
      </c>
      <c r="K1662" s="21">
        <v>274.18099999999998</v>
      </c>
      <c r="L1662" s="21">
        <v>78035.5</v>
      </c>
      <c r="M1662" s="21">
        <v>0.99149900000000002</v>
      </c>
      <c r="N1662" s="21">
        <v>331.94299999999998</v>
      </c>
      <c r="O1662" s="21">
        <v>1.7414999999999998E-5</v>
      </c>
    </row>
    <row r="1663" spans="10:15" x14ac:dyDescent="0.2">
      <c r="J1663" s="20">
        <v>2150</v>
      </c>
      <c r="K1663" s="20">
        <v>274.17500000000001</v>
      </c>
      <c r="L1663" s="20">
        <v>78025.8</v>
      </c>
      <c r="M1663" s="20">
        <v>0.99139900000000003</v>
      </c>
      <c r="N1663" s="20">
        <v>331.94</v>
      </c>
      <c r="O1663" s="20">
        <v>1.7414700000000001E-5</v>
      </c>
    </row>
    <row r="1664" spans="10:15" x14ac:dyDescent="0.2">
      <c r="J1664" s="21">
        <v>2151</v>
      </c>
      <c r="K1664" s="21">
        <v>274.16800000000001</v>
      </c>
      <c r="L1664" s="21">
        <v>78016.100000000006</v>
      </c>
      <c r="M1664" s="21">
        <v>0.99129900000000004</v>
      </c>
      <c r="N1664" s="21">
        <v>331.93599999999998</v>
      </c>
      <c r="O1664" s="21">
        <v>1.7414400000000001E-5</v>
      </c>
    </row>
    <row r="1665" spans="10:15" x14ac:dyDescent="0.2">
      <c r="J1665" s="20">
        <v>2152</v>
      </c>
      <c r="K1665" s="20">
        <v>274.16199999999998</v>
      </c>
      <c r="L1665" s="20">
        <v>78006.399999999994</v>
      </c>
      <c r="M1665" s="20">
        <v>0.99119900000000005</v>
      </c>
      <c r="N1665" s="20">
        <v>331.93200000000002</v>
      </c>
      <c r="O1665" s="20">
        <v>1.7414E-5</v>
      </c>
    </row>
    <row r="1666" spans="10:15" x14ac:dyDescent="0.2">
      <c r="J1666" s="21">
        <v>2153</v>
      </c>
      <c r="K1666" s="21">
        <v>274.15499999999997</v>
      </c>
      <c r="L1666" s="21">
        <v>77996.600000000006</v>
      </c>
      <c r="M1666" s="21">
        <v>0.99109899999999995</v>
      </c>
      <c r="N1666" s="21">
        <v>331.928</v>
      </c>
      <c r="O1666" s="21">
        <v>1.7413699999999999E-5</v>
      </c>
    </row>
    <row r="1667" spans="10:15" x14ac:dyDescent="0.2">
      <c r="J1667" s="20">
        <v>2154</v>
      </c>
      <c r="K1667" s="20">
        <v>274.149</v>
      </c>
      <c r="L1667" s="20">
        <v>77986.899999999994</v>
      </c>
      <c r="M1667" s="20">
        <v>0.99099899999999996</v>
      </c>
      <c r="N1667" s="20">
        <v>331.92399999999998</v>
      </c>
      <c r="O1667" s="20">
        <v>1.7413399999999998E-5</v>
      </c>
    </row>
    <row r="1668" spans="10:15" x14ac:dyDescent="0.2">
      <c r="J1668" s="21">
        <v>2155</v>
      </c>
      <c r="K1668" s="21">
        <v>274.142</v>
      </c>
      <c r="L1668" s="21">
        <v>77977.2</v>
      </c>
      <c r="M1668" s="21">
        <v>0.99089899999999997</v>
      </c>
      <c r="N1668" s="21">
        <v>331.92</v>
      </c>
      <c r="O1668" s="21">
        <v>1.7413100000000001E-5</v>
      </c>
    </row>
    <row r="1669" spans="10:15" x14ac:dyDescent="0.2">
      <c r="J1669" s="20">
        <v>2156</v>
      </c>
      <c r="K1669" s="20">
        <v>274.13600000000002</v>
      </c>
      <c r="L1669" s="20">
        <v>77967.5</v>
      </c>
      <c r="M1669" s="20">
        <v>0.99079899999999999</v>
      </c>
      <c r="N1669" s="20">
        <v>331.916</v>
      </c>
      <c r="O1669" s="20">
        <v>1.74127E-5</v>
      </c>
    </row>
    <row r="1670" spans="10:15" x14ac:dyDescent="0.2">
      <c r="J1670" s="21">
        <v>2157</v>
      </c>
      <c r="K1670" s="21">
        <v>274.12900000000002</v>
      </c>
      <c r="L1670" s="21">
        <v>77957.8</v>
      </c>
      <c r="M1670" s="21">
        <v>0.990699</v>
      </c>
      <c r="N1670" s="21">
        <v>331.91199999999998</v>
      </c>
      <c r="O1670" s="21">
        <v>1.74124E-5</v>
      </c>
    </row>
    <row r="1671" spans="10:15" x14ac:dyDescent="0.2">
      <c r="J1671" s="20">
        <v>2158</v>
      </c>
      <c r="K1671" s="20">
        <v>274.12299999999999</v>
      </c>
      <c r="L1671" s="20">
        <v>77948</v>
      </c>
      <c r="M1671" s="20">
        <v>0.99059900000000001</v>
      </c>
      <c r="N1671" s="20">
        <v>331.90800000000002</v>
      </c>
      <c r="O1671" s="20">
        <v>1.7412099999999999E-5</v>
      </c>
    </row>
    <row r="1672" spans="10:15" x14ac:dyDescent="0.2">
      <c r="J1672" s="21">
        <v>2159</v>
      </c>
      <c r="K1672" s="21">
        <v>274.11599999999999</v>
      </c>
      <c r="L1672" s="21">
        <v>77938.3</v>
      </c>
      <c r="M1672" s="21">
        <v>0.99049900000000002</v>
      </c>
      <c r="N1672" s="21">
        <v>331.904</v>
      </c>
      <c r="O1672" s="21">
        <v>1.7411700000000001E-5</v>
      </c>
    </row>
    <row r="1673" spans="10:15" x14ac:dyDescent="0.2">
      <c r="J1673" s="20">
        <v>2160</v>
      </c>
      <c r="K1673" s="20">
        <v>274.11</v>
      </c>
      <c r="L1673" s="20">
        <v>77928.600000000006</v>
      </c>
      <c r="M1673" s="20">
        <v>0.99039900000000003</v>
      </c>
      <c r="N1673" s="20">
        <v>331.9</v>
      </c>
      <c r="O1673" s="20">
        <v>1.7411400000000001E-5</v>
      </c>
    </row>
    <row r="1674" spans="10:15" x14ac:dyDescent="0.2">
      <c r="J1674" s="21">
        <v>2161</v>
      </c>
      <c r="K1674" s="21">
        <v>274.10300000000001</v>
      </c>
      <c r="L1674" s="21">
        <v>77918.899999999994</v>
      </c>
      <c r="M1674" s="21">
        <v>0.99029900000000004</v>
      </c>
      <c r="N1674" s="21">
        <v>331.89600000000002</v>
      </c>
      <c r="O1674" s="21">
        <v>1.74111E-5</v>
      </c>
    </row>
    <row r="1675" spans="10:15" x14ac:dyDescent="0.2">
      <c r="J1675" s="20">
        <v>2162</v>
      </c>
      <c r="K1675" s="20">
        <v>274.09699999999998</v>
      </c>
      <c r="L1675" s="20">
        <v>77909.2</v>
      </c>
      <c r="M1675" s="20">
        <v>0.99019900000000005</v>
      </c>
      <c r="N1675" s="20">
        <v>331.892</v>
      </c>
      <c r="O1675" s="20">
        <v>1.7410699999999999E-5</v>
      </c>
    </row>
    <row r="1676" spans="10:15" x14ac:dyDescent="0.2">
      <c r="J1676" s="21">
        <v>2163</v>
      </c>
      <c r="K1676" s="21">
        <v>274.08999999999997</v>
      </c>
      <c r="L1676" s="21">
        <v>77899.5</v>
      </c>
      <c r="M1676" s="21">
        <v>0.99009899999999995</v>
      </c>
      <c r="N1676" s="21">
        <v>331.88799999999998</v>
      </c>
      <c r="O1676" s="21">
        <v>1.7410399999999999E-5</v>
      </c>
    </row>
    <row r="1677" spans="10:15" x14ac:dyDescent="0.2">
      <c r="J1677" s="20">
        <v>2164</v>
      </c>
      <c r="K1677" s="20">
        <v>274.084</v>
      </c>
      <c r="L1677" s="20">
        <v>77889.8</v>
      </c>
      <c r="M1677" s="20">
        <v>0.98999899999999996</v>
      </c>
      <c r="N1677" s="20">
        <v>331.88400000000001</v>
      </c>
      <c r="O1677" s="20">
        <v>1.7410100000000001E-5</v>
      </c>
    </row>
    <row r="1678" spans="10:15" x14ac:dyDescent="0.2">
      <c r="J1678" s="21">
        <v>2165</v>
      </c>
      <c r="K1678" s="21">
        <v>274.077</v>
      </c>
      <c r="L1678" s="21">
        <v>77880.100000000006</v>
      </c>
      <c r="M1678" s="21">
        <v>0.98989899999999997</v>
      </c>
      <c r="N1678" s="21">
        <v>331.88099999999997</v>
      </c>
      <c r="O1678" s="21">
        <v>1.74097E-5</v>
      </c>
    </row>
    <row r="1679" spans="10:15" x14ac:dyDescent="0.2">
      <c r="J1679" s="20">
        <v>2166</v>
      </c>
      <c r="K1679" s="20">
        <v>274.07100000000003</v>
      </c>
      <c r="L1679" s="20">
        <v>77870.399999999994</v>
      </c>
      <c r="M1679" s="20">
        <v>0.98979899999999998</v>
      </c>
      <c r="N1679" s="20">
        <v>331.87700000000001</v>
      </c>
      <c r="O1679" s="20">
        <v>1.74094E-5</v>
      </c>
    </row>
    <row r="1680" spans="10:15" x14ac:dyDescent="0.2">
      <c r="J1680" s="21">
        <v>2167</v>
      </c>
      <c r="K1680" s="21">
        <v>274.06400000000002</v>
      </c>
      <c r="L1680" s="21">
        <v>77860.7</v>
      </c>
      <c r="M1680" s="21">
        <v>0.98970000000000002</v>
      </c>
      <c r="N1680" s="21">
        <v>331.87299999999999</v>
      </c>
      <c r="O1680" s="21">
        <v>1.7409099999999999E-5</v>
      </c>
    </row>
    <row r="1681" spans="10:15" x14ac:dyDescent="0.2">
      <c r="J1681" s="20">
        <v>2168</v>
      </c>
      <c r="K1681" s="20">
        <v>274.05799999999999</v>
      </c>
      <c r="L1681" s="20">
        <v>77851</v>
      </c>
      <c r="M1681" s="20">
        <v>0.98960000000000004</v>
      </c>
      <c r="N1681" s="20">
        <v>331.86900000000003</v>
      </c>
      <c r="O1681" s="20">
        <v>1.7408700000000002E-5</v>
      </c>
    </row>
    <row r="1682" spans="10:15" x14ac:dyDescent="0.2">
      <c r="J1682" s="21">
        <v>2169</v>
      </c>
      <c r="K1682" s="21">
        <v>274.05099999999999</v>
      </c>
      <c r="L1682" s="21">
        <v>77841.2</v>
      </c>
      <c r="M1682" s="21">
        <v>0.98950000000000005</v>
      </c>
      <c r="N1682" s="21">
        <v>331.86500000000001</v>
      </c>
      <c r="O1682" s="21">
        <v>1.7408400000000001E-5</v>
      </c>
    </row>
    <row r="1683" spans="10:15" x14ac:dyDescent="0.2">
      <c r="J1683" s="20">
        <v>2170</v>
      </c>
      <c r="K1683" s="20">
        <v>274.04500000000002</v>
      </c>
      <c r="L1683" s="20">
        <v>77831.5</v>
      </c>
      <c r="M1683" s="20">
        <v>0.98939999999999995</v>
      </c>
      <c r="N1683" s="20">
        <v>331.86099999999999</v>
      </c>
      <c r="O1683" s="20">
        <v>1.74081E-5</v>
      </c>
    </row>
    <row r="1684" spans="10:15" x14ac:dyDescent="0.2">
      <c r="J1684" s="21">
        <v>2171</v>
      </c>
      <c r="K1684" s="21">
        <v>274.03800000000001</v>
      </c>
      <c r="L1684" s="21">
        <v>77821.8</v>
      </c>
      <c r="M1684" s="21">
        <v>0.98929999999999996</v>
      </c>
      <c r="N1684" s="21">
        <v>331.85700000000003</v>
      </c>
      <c r="O1684" s="21">
        <v>1.7407699999999999E-5</v>
      </c>
    </row>
    <row r="1685" spans="10:15" x14ac:dyDescent="0.2">
      <c r="J1685" s="20">
        <v>2172</v>
      </c>
      <c r="K1685" s="20">
        <v>274.03199999999998</v>
      </c>
      <c r="L1685" s="20">
        <v>77812.100000000006</v>
      </c>
      <c r="M1685" s="20">
        <v>0.98919999999999997</v>
      </c>
      <c r="N1685" s="20">
        <v>331.85300000000001</v>
      </c>
      <c r="O1685" s="20">
        <v>1.7407399999999999E-5</v>
      </c>
    </row>
    <row r="1686" spans="10:15" x14ac:dyDescent="0.2">
      <c r="J1686" s="21">
        <v>2173</v>
      </c>
      <c r="K1686" s="21">
        <v>274.02499999999998</v>
      </c>
      <c r="L1686" s="21">
        <v>77802.399999999994</v>
      </c>
      <c r="M1686" s="21">
        <v>0.98909999999999998</v>
      </c>
      <c r="N1686" s="21">
        <v>331.84899999999999</v>
      </c>
      <c r="O1686" s="21">
        <v>1.7407100000000001E-5</v>
      </c>
    </row>
    <row r="1687" spans="10:15" x14ac:dyDescent="0.2">
      <c r="J1687" s="20">
        <v>2174</v>
      </c>
      <c r="K1687" s="20">
        <v>274.01900000000001</v>
      </c>
      <c r="L1687" s="20">
        <v>77792.7</v>
      </c>
      <c r="M1687" s="20">
        <v>0.98899999999999999</v>
      </c>
      <c r="N1687" s="20">
        <v>331.84500000000003</v>
      </c>
      <c r="O1687" s="20">
        <v>1.7406700000000001E-5</v>
      </c>
    </row>
    <row r="1688" spans="10:15" x14ac:dyDescent="0.2">
      <c r="J1688" s="21">
        <v>2175</v>
      </c>
      <c r="K1688" s="21">
        <v>274.012</v>
      </c>
      <c r="L1688" s="21">
        <v>77783</v>
      </c>
      <c r="M1688" s="21">
        <v>0.98890100000000003</v>
      </c>
      <c r="N1688" s="21">
        <v>331.84100000000001</v>
      </c>
      <c r="O1688" s="21">
        <v>1.74064E-5</v>
      </c>
    </row>
    <row r="1689" spans="10:15" x14ac:dyDescent="0.2">
      <c r="J1689" s="20">
        <v>2176</v>
      </c>
      <c r="K1689" s="20">
        <v>274.00599999999997</v>
      </c>
      <c r="L1689" s="20">
        <v>77773.3</v>
      </c>
      <c r="M1689" s="20">
        <v>0.98880100000000004</v>
      </c>
      <c r="N1689" s="20">
        <v>331.83699999999999</v>
      </c>
      <c r="O1689" s="20">
        <v>1.7406099999999999E-5</v>
      </c>
    </row>
    <row r="1690" spans="10:15" x14ac:dyDescent="0.2">
      <c r="J1690" s="21">
        <v>2177</v>
      </c>
      <c r="K1690" s="21">
        <v>273.99900000000002</v>
      </c>
      <c r="L1690" s="21">
        <v>77763.600000000006</v>
      </c>
      <c r="M1690" s="21">
        <v>0.98870100000000005</v>
      </c>
      <c r="N1690" s="21">
        <v>331.83300000000003</v>
      </c>
      <c r="O1690" s="21">
        <v>1.7405699999999998E-5</v>
      </c>
    </row>
    <row r="1691" spans="10:15" x14ac:dyDescent="0.2">
      <c r="J1691" s="20">
        <v>2178</v>
      </c>
      <c r="K1691" s="20">
        <v>273.99299999999999</v>
      </c>
      <c r="L1691" s="20">
        <v>77754</v>
      </c>
      <c r="M1691" s="20">
        <v>0.98860099999999995</v>
      </c>
      <c r="N1691" s="20">
        <v>331.82900000000001</v>
      </c>
      <c r="O1691" s="20">
        <v>1.7405400000000001E-5</v>
      </c>
    </row>
    <row r="1692" spans="10:15" x14ac:dyDescent="0.2">
      <c r="J1692" s="21">
        <v>2179</v>
      </c>
      <c r="K1692" s="21">
        <v>273.98599999999999</v>
      </c>
      <c r="L1692" s="21">
        <v>77744.3</v>
      </c>
      <c r="M1692" s="21">
        <v>0.98850099999999996</v>
      </c>
      <c r="N1692" s="21">
        <v>331.82499999999999</v>
      </c>
      <c r="O1692" s="21">
        <v>1.74051E-5</v>
      </c>
    </row>
    <row r="1693" spans="10:15" x14ac:dyDescent="0.2">
      <c r="J1693" s="20">
        <v>2180</v>
      </c>
      <c r="K1693" s="20">
        <v>273.98</v>
      </c>
      <c r="L1693" s="20">
        <v>77734.600000000006</v>
      </c>
      <c r="M1693" s="20">
        <v>0.988402</v>
      </c>
      <c r="N1693" s="20">
        <v>331.82100000000003</v>
      </c>
      <c r="O1693" s="20">
        <v>1.74047E-5</v>
      </c>
    </row>
    <row r="1694" spans="10:15" x14ac:dyDescent="0.2">
      <c r="J1694" s="21">
        <v>2181</v>
      </c>
      <c r="K1694" s="21">
        <v>273.97399999999999</v>
      </c>
      <c r="L1694" s="21">
        <v>77724.899999999994</v>
      </c>
      <c r="M1694" s="21">
        <v>0.98830200000000001</v>
      </c>
      <c r="N1694" s="21">
        <v>331.81799999999998</v>
      </c>
      <c r="O1694" s="21">
        <v>1.7404399999999999E-5</v>
      </c>
    </row>
    <row r="1695" spans="10:15" x14ac:dyDescent="0.2">
      <c r="J1695" s="20">
        <v>2182</v>
      </c>
      <c r="K1695" s="20">
        <v>273.96699999999998</v>
      </c>
      <c r="L1695" s="20">
        <v>77715.199999999997</v>
      </c>
      <c r="M1695" s="20">
        <v>0.98820200000000002</v>
      </c>
      <c r="N1695" s="20">
        <v>331.81400000000002</v>
      </c>
      <c r="O1695" s="20">
        <v>1.7404100000000002E-5</v>
      </c>
    </row>
    <row r="1696" spans="10:15" x14ac:dyDescent="0.2">
      <c r="J1696" s="21">
        <v>2183</v>
      </c>
      <c r="K1696" s="21">
        <v>273.95999999999998</v>
      </c>
      <c r="L1696" s="21">
        <v>77705.5</v>
      </c>
      <c r="M1696" s="21">
        <v>0.98810200000000004</v>
      </c>
      <c r="N1696" s="21">
        <v>331.81</v>
      </c>
      <c r="O1696" s="21">
        <v>1.7403800000000001E-5</v>
      </c>
    </row>
    <row r="1697" spans="10:15" x14ac:dyDescent="0.2">
      <c r="J1697" s="20">
        <v>2184</v>
      </c>
      <c r="K1697" s="20">
        <v>273.95400000000001</v>
      </c>
      <c r="L1697" s="20">
        <v>77695.8</v>
      </c>
      <c r="M1697" s="20">
        <v>0.98800200000000005</v>
      </c>
      <c r="N1697" s="20">
        <v>331.80599999999998</v>
      </c>
      <c r="O1697" s="20">
        <v>1.74034E-5</v>
      </c>
    </row>
    <row r="1698" spans="10:15" x14ac:dyDescent="0.2">
      <c r="J1698" s="21">
        <v>2185</v>
      </c>
      <c r="K1698" s="21">
        <v>273.947</v>
      </c>
      <c r="L1698" s="21">
        <v>77686.100000000006</v>
      </c>
      <c r="M1698" s="21">
        <v>0.98790299999999998</v>
      </c>
      <c r="N1698" s="21">
        <v>331.80200000000002</v>
      </c>
      <c r="O1698" s="21">
        <v>1.7403099999999999E-5</v>
      </c>
    </row>
    <row r="1699" spans="10:15" x14ac:dyDescent="0.2">
      <c r="J1699" s="20">
        <v>2186</v>
      </c>
      <c r="K1699" s="20">
        <v>273.94099999999997</v>
      </c>
      <c r="L1699" s="20">
        <v>77676.399999999994</v>
      </c>
      <c r="M1699" s="20">
        <v>0.98780299999999999</v>
      </c>
      <c r="N1699" s="20">
        <v>331.798</v>
      </c>
      <c r="O1699" s="20">
        <v>1.7402799999999999E-5</v>
      </c>
    </row>
    <row r="1700" spans="10:15" x14ac:dyDescent="0.2">
      <c r="J1700" s="21">
        <v>2187</v>
      </c>
      <c r="K1700" s="21">
        <v>273.93400000000003</v>
      </c>
      <c r="L1700" s="21">
        <v>77666.7</v>
      </c>
      <c r="M1700" s="21">
        <v>0.987703</v>
      </c>
      <c r="N1700" s="21">
        <v>331.79399999999998</v>
      </c>
      <c r="O1700" s="21">
        <v>1.7402400000000001E-5</v>
      </c>
    </row>
    <row r="1701" spans="10:15" x14ac:dyDescent="0.2">
      <c r="J1701" s="20">
        <v>2188</v>
      </c>
      <c r="K1701" s="20">
        <v>273.928</v>
      </c>
      <c r="L1701" s="20">
        <v>77657.100000000006</v>
      </c>
      <c r="M1701" s="20">
        <v>0.98760300000000001</v>
      </c>
      <c r="N1701" s="20">
        <v>331.79</v>
      </c>
      <c r="O1701" s="20">
        <v>1.7402100000000001E-5</v>
      </c>
    </row>
    <row r="1702" spans="10:15" x14ac:dyDescent="0.2">
      <c r="J1702" s="21">
        <v>2189</v>
      </c>
      <c r="K1702" s="21">
        <v>273.92099999999999</v>
      </c>
      <c r="L1702" s="21">
        <v>77647.399999999994</v>
      </c>
      <c r="M1702" s="21">
        <v>0.98750400000000005</v>
      </c>
      <c r="N1702" s="21">
        <v>331.786</v>
      </c>
      <c r="O1702" s="21">
        <v>1.74018E-5</v>
      </c>
    </row>
    <row r="1703" spans="10:15" x14ac:dyDescent="0.2">
      <c r="J1703" s="20">
        <v>2190</v>
      </c>
      <c r="K1703" s="20">
        <v>273.91500000000002</v>
      </c>
      <c r="L1703" s="20">
        <v>77637.7</v>
      </c>
      <c r="M1703" s="20">
        <v>0.98740399999999995</v>
      </c>
      <c r="N1703" s="20">
        <v>331.78199999999998</v>
      </c>
      <c r="O1703" s="20">
        <v>1.7401399999999999E-5</v>
      </c>
    </row>
    <row r="1704" spans="10:15" x14ac:dyDescent="0.2">
      <c r="J1704" s="21">
        <v>2191</v>
      </c>
      <c r="K1704" s="21">
        <v>273.90899999999999</v>
      </c>
      <c r="L1704" s="21">
        <v>77628</v>
      </c>
      <c r="M1704" s="21">
        <v>0.98730399999999996</v>
      </c>
      <c r="N1704" s="21">
        <v>331.77800000000002</v>
      </c>
      <c r="O1704" s="21">
        <v>1.7401099999999998E-5</v>
      </c>
    </row>
    <row r="1705" spans="10:15" x14ac:dyDescent="0.2">
      <c r="J1705" s="20">
        <v>2192</v>
      </c>
      <c r="K1705" s="20">
        <v>273.90199999999999</v>
      </c>
      <c r="L1705" s="20">
        <v>77618.3</v>
      </c>
      <c r="M1705" s="20">
        <v>0.987205</v>
      </c>
      <c r="N1705" s="20">
        <v>331.774</v>
      </c>
      <c r="O1705" s="20">
        <v>1.7400800000000001E-5</v>
      </c>
    </row>
    <row r="1706" spans="10:15" x14ac:dyDescent="0.2">
      <c r="J1706" s="21">
        <v>2193</v>
      </c>
      <c r="K1706" s="21">
        <v>273.89499999999998</v>
      </c>
      <c r="L1706" s="21">
        <v>77608.600000000006</v>
      </c>
      <c r="M1706" s="21">
        <v>0.98710500000000001</v>
      </c>
      <c r="N1706" s="21">
        <v>331.77</v>
      </c>
      <c r="O1706" s="21">
        <v>1.74004E-5</v>
      </c>
    </row>
    <row r="1707" spans="10:15" x14ac:dyDescent="0.2">
      <c r="J1707" s="20">
        <v>2194</v>
      </c>
      <c r="K1707" s="20">
        <v>273.88900000000001</v>
      </c>
      <c r="L1707" s="20">
        <v>77599</v>
      </c>
      <c r="M1707" s="20">
        <v>0.98700500000000002</v>
      </c>
      <c r="N1707" s="20">
        <v>331.76600000000002</v>
      </c>
      <c r="O1707" s="20">
        <v>1.74001E-5</v>
      </c>
    </row>
    <row r="1708" spans="10:15" x14ac:dyDescent="0.2">
      <c r="J1708" s="21">
        <v>2195</v>
      </c>
      <c r="K1708" s="21">
        <v>273.88200000000001</v>
      </c>
      <c r="L1708" s="21">
        <v>77589.3</v>
      </c>
      <c r="M1708" s="21">
        <v>0.98690500000000003</v>
      </c>
      <c r="N1708" s="21">
        <v>331.762</v>
      </c>
      <c r="O1708" s="21">
        <v>1.7399799999999999E-5</v>
      </c>
    </row>
    <row r="1709" spans="10:15" x14ac:dyDescent="0.2">
      <c r="J1709" s="20">
        <v>2196</v>
      </c>
      <c r="K1709" s="20">
        <v>273.87599999999998</v>
      </c>
      <c r="L1709" s="20">
        <v>77579.600000000006</v>
      </c>
      <c r="M1709" s="20">
        <v>0.98680599999999996</v>
      </c>
      <c r="N1709" s="20">
        <v>331.75799999999998</v>
      </c>
      <c r="O1709" s="20">
        <v>1.7399400000000001E-5</v>
      </c>
    </row>
    <row r="1710" spans="10:15" x14ac:dyDescent="0.2">
      <c r="J1710" s="21">
        <v>2197</v>
      </c>
      <c r="K1710" s="21">
        <v>273.86900000000003</v>
      </c>
      <c r="L1710" s="21">
        <v>77569.899999999994</v>
      </c>
      <c r="M1710" s="21">
        <v>0.98670599999999997</v>
      </c>
      <c r="N1710" s="21">
        <v>331.755</v>
      </c>
      <c r="O1710" s="21">
        <v>1.7399100000000001E-5</v>
      </c>
    </row>
    <row r="1711" spans="10:15" x14ac:dyDescent="0.2">
      <c r="J1711" s="20">
        <v>2198</v>
      </c>
      <c r="K1711" s="20">
        <v>273.863</v>
      </c>
      <c r="L1711" s="20">
        <v>77560.3</v>
      </c>
      <c r="M1711" s="20">
        <v>0.98660599999999998</v>
      </c>
      <c r="N1711" s="20">
        <v>331.75099999999998</v>
      </c>
      <c r="O1711" s="20">
        <v>1.73988E-5</v>
      </c>
    </row>
    <row r="1712" spans="10:15" x14ac:dyDescent="0.2">
      <c r="J1712" s="21">
        <v>2199</v>
      </c>
      <c r="K1712" s="21">
        <v>273.85599999999999</v>
      </c>
      <c r="L1712" s="21">
        <v>77550.600000000006</v>
      </c>
      <c r="M1712" s="21">
        <v>0.98650700000000002</v>
      </c>
      <c r="N1712" s="21">
        <v>331.74700000000001</v>
      </c>
      <c r="O1712" s="21">
        <v>1.7398399999999999E-5</v>
      </c>
    </row>
    <row r="1713" spans="10:15" x14ac:dyDescent="0.2">
      <c r="J1713" s="20">
        <v>2200</v>
      </c>
      <c r="K1713" s="20">
        <v>273.85000000000002</v>
      </c>
      <c r="L1713" s="20">
        <v>77540.899999999994</v>
      </c>
      <c r="M1713" s="20">
        <v>0.98640700000000003</v>
      </c>
      <c r="N1713" s="20">
        <v>331.74299999999999</v>
      </c>
      <c r="O1713" s="20">
        <v>1.7398099999999999E-5</v>
      </c>
    </row>
    <row r="1714" spans="10:15" x14ac:dyDescent="0.2">
      <c r="J1714" s="21">
        <v>2201</v>
      </c>
      <c r="K1714" s="21">
        <v>273.84300000000002</v>
      </c>
      <c r="L1714" s="21">
        <v>77531.199999999997</v>
      </c>
      <c r="M1714" s="21">
        <v>0.98630799999999996</v>
      </c>
      <c r="N1714" s="21">
        <v>331.73899999999998</v>
      </c>
      <c r="O1714" s="21">
        <v>1.7397800000000001E-5</v>
      </c>
    </row>
    <row r="1715" spans="10:15" x14ac:dyDescent="0.2">
      <c r="J1715" s="20">
        <v>2202</v>
      </c>
      <c r="K1715" s="20">
        <v>273.83699999999999</v>
      </c>
      <c r="L1715" s="20">
        <v>77521.600000000006</v>
      </c>
      <c r="M1715" s="20">
        <v>0.98620799999999997</v>
      </c>
      <c r="N1715" s="20">
        <v>331.73500000000001</v>
      </c>
      <c r="O1715" s="20">
        <v>1.73974E-5</v>
      </c>
    </row>
    <row r="1716" spans="10:15" x14ac:dyDescent="0.2">
      <c r="J1716" s="21">
        <v>2203</v>
      </c>
      <c r="K1716" s="21">
        <v>273.83</v>
      </c>
      <c r="L1716" s="21">
        <v>77511.899999999994</v>
      </c>
      <c r="M1716" s="21">
        <v>0.98610799999999998</v>
      </c>
      <c r="N1716" s="21">
        <v>331.73099999999999</v>
      </c>
      <c r="O1716" s="21">
        <v>1.73971E-5</v>
      </c>
    </row>
    <row r="1717" spans="10:15" x14ac:dyDescent="0.2">
      <c r="J1717" s="20">
        <v>2204</v>
      </c>
      <c r="K1717" s="20">
        <v>273.82400000000001</v>
      </c>
      <c r="L1717" s="20">
        <v>77502.2</v>
      </c>
      <c r="M1717" s="20">
        <v>0.98600900000000002</v>
      </c>
      <c r="N1717" s="20">
        <v>331.72699999999998</v>
      </c>
      <c r="O1717" s="20">
        <v>1.7396799999999999E-5</v>
      </c>
    </row>
    <row r="1718" spans="10:15" x14ac:dyDescent="0.2">
      <c r="J1718" s="21">
        <v>2205</v>
      </c>
      <c r="K1718" s="21">
        <v>273.81700000000001</v>
      </c>
      <c r="L1718" s="21">
        <v>77492.5</v>
      </c>
      <c r="M1718" s="21">
        <v>0.98590900000000004</v>
      </c>
      <c r="N1718" s="21">
        <v>331.72300000000001</v>
      </c>
      <c r="O1718" s="21">
        <v>1.7396400000000002E-5</v>
      </c>
    </row>
    <row r="1719" spans="10:15" x14ac:dyDescent="0.2">
      <c r="J1719" s="20">
        <v>2206</v>
      </c>
      <c r="K1719" s="20">
        <v>273.81099999999998</v>
      </c>
      <c r="L1719" s="20">
        <v>77482.899999999994</v>
      </c>
      <c r="M1719" s="20">
        <v>0.98580900000000005</v>
      </c>
      <c r="N1719" s="20">
        <v>331.71899999999999</v>
      </c>
      <c r="O1719" s="20">
        <v>1.7396100000000001E-5</v>
      </c>
    </row>
    <row r="1720" spans="10:15" x14ac:dyDescent="0.2">
      <c r="J1720" s="21">
        <v>2207</v>
      </c>
      <c r="K1720" s="21">
        <v>273.80399999999997</v>
      </c>
      <c r="L1720" s="21">
        <v>77473.2</v>
      </c>
      <c r="M1720" s="21">
        <v>0.98570999999999998</v>
      </c>
      <c r="N1720" s="21">
        <v>331.71499999999997</v>
      </c>
      <c r="O1720" s="21">
        <v>1.73958E-5</v>
      </c>
    </row>
    <row r="1721" spans="10:15" x14ac:dyDescent="0.2">
      <c r="J1721" s="20">
        <v>2208</v>
      </c>
      <c r="K1721" s="20">
        <v>273.798</v>
      </c>
      <c r="L1721" s="20">
        <v>77463.5</v>
      </c>
      <c r="M1721" s="20">
        <v>0.98560999999999999</v>
      </c>
      <c r="N1721" s="20">
        <v>331.71100000000001</v>
      </c>
      <c r="O1721" s="20">
        <v>1.73954E-5</v>
      </c>
    </row>
    <row r="1722" spans="10:15" x14ac:dyDescent="0.2">
      <c r="J1722" s="21">
        <v>2209</v>
      </c>
      <c r="K1722" s="21">
        <v>273.791</v>
      </c>
      <c r="L1722" s="21">
        <v>77453.899999999994</v>
      </c>
      <c r="M1722" s="21">
        <v>0.98551100000000003</v>
      </c>
      <c r="N1722" s="21">
        <v>331.70699999999999</v>
      </c>
      <c r="O1722" s="21">
        <v>1.7395099999999999E-5</v>
      </c>
    </row>
    <row r="1723" spans="10:15" x14ac:dyDescent="0.2">
      <c r="J1723" s="20">
        <v>2210</v>
      </c>
      <c r="K1723" s="20">
        <v>273.78500000000003</v>
      </c>
      <c r="L1723" s="20">
        <v>77444.2</v>
      </c>
      <c r="M1723" s="20">
        <v>0.98541100000000004</v>
      </c>
      <c r="N1723" s="20">
        <v>331.70299999999997</v>
      </c>
      <c r="O1723" s="20">
        <v>1.7394800000000002E-5</v>
      </c>
    </row>
    <row r="1724" spans="10:15" x14ac:dyDescent="0.2">
      <c r="J1724" s="21">
        <v>2211</v>
      </c>
      <c r="K1724" s="21">
        <v>273.77800000000002</v>
      </c>
      <c r="L1724" s="21">
        <v>77434.600000000006</v>
      </c>
      <c r="M1724" s="21">
        <v>0.98531199999999997</v>
      </c>
      <c r="N1724" s="21">
        <v>331.69900000000001</v>
      </c>
      <c r="O1724" s="21">
        <v>1.7394400000000001E-5</v>
      </c>
    </row>
    <row r="1725" spans="10:15" x14ac:dyDescent="0.2">
      <c r="J1725" s="20">
        <v>2212</v>
      </c>
      <c r="K1725" s="20">
        <v>273.77199999999999</v>
      </c>
      <c r="L1725" s="20">
        <v>77424.899999999994</v>
      </c>
      <c r="M1725" s="20">
        <v>0.98521199999999998</v>
      </c>
      <c r="N1725" s="20">
        <v>331.69499999999999</v>
      </c>
      <c r="O1725" s="20">
        <v>1.73941E-5</v>
      </c>
    </row>
    <row r="1726" spans="10:15" x14ac:dyDescent="0.2">
      <c r="J1726" s="21">
        <v>2213</v>
      </c>
      <c r="K1726" s="21">
        <v>273.76499999999999</v>
      </c>
      <c r="L1726" s="21">
        <v>77415.199999999997</v>
      </c>
      <c r="M1726" s="21">
        <v>0.98511199999999999</v>
      </c>
      <c r="N1726" s="21">
        <v>331.69200000000001</v>
      </c>
      <c r="O1726" s="21">
        <v>1.7393799999999999E-5</v>
      </c>
    </row>
    <row r="1727" spans="10:15" x14ac:dyDescent="0.2">
      <c r="J1727" s="20">
        <v>2214</v>
      </c>
      <c r="K1727" s="20">
        <v>273.75900000000001</v>
      </c>
      <c r="L1727" s="20">
        <v>77405.600000000006</v>
      </c>
      <c r="M1727" s="20">
        <v>0.98501300000000003</v>
      </c>
      <c r="N1727" s="20">
        <v>331.68799999999999</v>
      </c>
      <c r="O1727" s="20">
        <v>1.7393499999999999E-5</v>
      </c>
    </row>
    <row r="1728" spans="10:15" x14ac:dyDescent="0.2">
      <c r="J1728" s="21">
        <v>2215</v>
      </c>
      <c r="K1728" s="21">
        <v>273.75200000000001</v>
      </c>
      <c r="L1728" s="21">
        <v>77395.899999999994</v>
      </c>
      <c r="M1728" s="21">
        <v>0.98491300000000004</v>
      </c>
      <c r="N1728" s="21">
        <v>331.68400000000003</v>
      </c>
      <c r="O1728" s="21">
        <v>1.7393100000000001E-5</v>
      </c>
    </row>
    <row r="1729" spans="10:15" x14ac:dyDescent="0.2">
      <c r="J1729" s="20">
        <v>2216</v>
      </c>
      <c r="K1729" s="20">
        <v>273.74599999999998</v>
      </c>
      <c r="L1729" s="20">
        <v>77386.3</v>
      </c>
      <c r="M1729" s="20">
        <v>0.98481399999999997</v>
      </c>
      <c r="N1729" s="20">
        <v>331.68</v>
      </c>
      <c r="O1729" s="20">
        <v>1.7392800000000001E-5</v>
      </c>
    </row>
    <row r="1730" spans="10:15" x14ac:dyDescent="0.2">
      <c r="J1730" s="21">
        <v>2217</v>
      </c>
      <c r="K1730" s="21">
        <v>273.73899999999998</v>
      </c>
      <c r="L1730" s="21">
        <v>77376.600000000006</v>
      </c>
      <c r="M1730" s="21">
        <v>0.98471399999999998</v>
      </c>
      <c r="N1730" s="21">
        <v>331.67599999999999</v>
      </c>
      <c r="O1730" s="21">
        <v>1.73925E-5</v>
      </c>
    </row>
    <row r="1731" spans="10:15" x14ac:dyDescent="0.2">
      <c r="J1731" s="20">
        <v>2218</v>
      </c>
      <c r="K1731" s="20">
        <v>273.733</v>
      </c>
      <c r="L1731" s="20">
        <v>77366.899999999994</v>
      </c>
      <c r="M1731" s="20">
        <v>0.98461500000000002</v>
      </c>
      <c r="N1731" s="20">
        <v>331.67200000000003</v>
      </c>
      <c r="O1731" s="20">
        <v>1.7392099999999999E-5</v>
      </c>
    </row>
    <row r="1732" spans="10:15" x14ac:dyDescent="0.2">
      <c r="J1732" s="21">
        <v>2219</v>
      </c>
      <c r="K1732" s="21">
        <v>273.726</v>
      </c>
      <c r="L1732" s="21">
        <v>77357.3</v>
      </c>
      <c r="M1732" s="21">
        <v>0.98451500000000003</v>
      </c>
      <c r="N1732" s="21">
        <v>331.66800000000001</v>
      </c>
      <c r="O1732" s="21">
        <v>1.7391799999999998E-5</v>
      </c>
    </row>
    <row r="1733" spans="10:15" x14ac:dyDescent="0.2">
      <c r="J1733" s="20">
        <v>2220</v>
      </c>
      <c r="K1733" s="20">
        <v>273.72000000000003</v>
      </c>
      <c r="L1733" s="20">
        <v>77347.600000000006</v>
      </c>
      <c r="M1733" s="20">
        <v>0.98441599999999996</v>
      </c>
      <c r="N1733" s="20">
        <v>331.66399999999999</v>
      </c>
      <c r="O1733" s="20">
        <v>1.7391500000000001E-5</v>
      </c>
    </row>
    <row r="1734" spans="10:15" x14ac:dyDescent="0.2">
      <c r="J1734" s="21">
        <v>2221</v>
      </c>
      <c r="K1734" s="21">
        <v>273.71300000000002</v>
      </c>
      <c r="L1734" s="21">
        <v>77338</v>
      </c>
      <c r="M1734" s="21">
        <v>0.98431599999999997</v>
      </c>
      <c r="N1734" s="21">
        <v>331.66</v>
      </c>
      <c r="O1734" s="21">
        <v>1.73911E-5</v>
      </c>
    </row>
    <row r="1735" spans="10:15" x14ac:dyDescent="0.2">
      <c r="J1735" s="20">
        <v>2222</v>
      </c>
      <c r="K1735" s="20">
        <v>273.70699999999999</v>
      </c>
      <c r="L1735" s="20">
        <v>77328.3</v>
      </c>
      <c r="M1735" s="20">
        <v>0.98421700000000001</v>
      </c>
      <c r="N1735" s="20">
        <v>331.65600000000001</v>
      </c>
      <c r="O1735" s="20">
        <v>1.73908E-5</v>
      </c>
    </row>
    <row r="1736" spans="10:15" x14ac:dyDescent="0.2">
      <c r="J1736" s="21">
        <v>2223</v>
      </c>
      <c r="K1736" s="21">
        <v>273.7</v>
      </c>
      <c r="L1736" s="21">
        <v>77318.7</v>
      </c>
      <c r="M1736" s="21">
        <v>0.98411700000000002</v>
      </c>
      <c r="N1736" s="21">
        <v>331.65199999999999</v>
      </c>
      <c r="O1736" s="21">
        <v>1.7390499999999999E-5</v>
      </c>
    </row>
    <row r="1737" spans="10:15" x14ac:dyDescent="0.2">
      <c r="J1737" s="20">
        <v>2224</v>
      </c>
      <c r="K1737" s="20">
        <v>273.69400000000002</v>
      </c>
      <c r="L1737" s="20">
        <v>77309</v>
      </c>
      <c r="M1737" s="20">
        <v>0.98401799999999995</v>
      </c>
      <c r="N1737" s="20">
        <v>331.64800000000002</v>
      </c>
      <c r="O1737" s="20">
        <v>1.7390100000000001E-5</v>
      </c>
    </row>
    <row r="1738" spans="10:15" x14ac:dyDescent="0.2">
      <c r="J1738" s="21">
        <v>2225</v>
      </c>
      <c r="K1738" s="21">
        <v>273.68799999999999</v>
      </c>
      <c r="L1738" s="21">
        <v>77299.399999999994</v>
      </c>
      <c r="M1738" s="21">
        <v>0.98391799999999996</v>
      </c>
      <c r="N1738" s="21">
        <v>331.64400000000001</v>
      </c>
      <c r="O1738" s="21">
        <v>1.7389800000000001E-5</v>
      </c>
    </row>
    <row r="1739" spans="10:15" x14ac:dyDescent="0.2">
      <c r="J1739" s="20">
        <v>2226</v>
      </c>
      <c r="K1739" s="20">
        <v>273.68099999999998</v>
      </c>
      <c r="L1739" s="20">
        <v>77289.7</v>
      </c>
      <c r="M1739" s="20">
        <v>0.983819</v>
      </c>
      <c r="N1739" s="20">
        <v>331.64</v>
      </c>
      <c r="O1739" s="20">
        <v>1.73895E-5</v>
      </c>
    </row>
    <row r="1740" spans="10:15" x14ac:dyDescent="0.2">
      <c r="J1740" s="21">
        <v>2227</v>
      </c>
      <c r="K1740" s="21">
        <v>273.67399999999998</v>
      </c>
      <c r="L1740" s="21">
        <v>77280.100000000006</v>
      </c>
      <c r="M1740" s="21">
        <v>0.98372000000000004</v>
      </c>
      <c r="N1740" s="21">
        <v>331.63600000000002</v>
      </c>
      <c r="O1740" s="21">
        <v>1.7389099999999999E-5</v>
      </c>
    </row>
    <row r="1741" spans="10:15" x14ac:dyDescent="0.2">
      <c r="J1741" s="20">
        <v>2228</v>
      </c>
      <c r="K1741" s="20">
        <v>273.66800000000001</v>
      </c>
      <c r="L1741" s="20">
        <v>77270.399999999994</v>
      </c>
      <c r="M1741" s="20">
        <v>0.98362000000000005</v>
      </c>
      <c r="N1741" s="20">
        <v>331.63200000000001</v>
      </c>
      <c r="O1741" s="20">
        <v>1.7388799999999999E-5</v>
      </c>
    </row>
    <row r="1742" spans="10:15" x14ac:dyDescent="0.2">
      <c r="J1742" s="21">
        <v>2229</v>
      </c>
      <c r="K1742" s="21">
        <v>273.661</v>
      </c>
      <c r="L1742" s="21">
        <v>77260.800000000003</v>
      </c>
      <c r="M1742" s="21">
        <v>0.98352099999999998</v>
      </c>
      <c r="N1742" s="21">
        <v>331.62900000000002</v>
      </c>
      <c r="O1742" s="21">
        <v>1.7388500000000001E-5</v>
      </c>
    </row>
    <row r="1743" spans="10:15" x14ac:dyDescent="0.2">
      <c r="J1743" s="20">
        <v>2230</v>
      </c>
      <c r="K1743" s="20">
        <v>273.65499999999997</v>
      </c>
      <c r="L1743" s="20">
        <v>77251.100000000006</v>
      </c>
      <c r="M1743" s="20">
        <v>0.98342099999999999</v>
      </c>
      <c r="N1743" s="20">
        <v>331.625</v>
      </c>
      <c r="O1743" s="20">
        <v>1.73881E-5</v>
      </c>
    </row>
    <row r="1744" spans="10:15" x14ac:dyDescent="0.2">
      <c r="J1744" s="21">
        <v>2231</v>
      </c>
      <c r="K1744" s="21">
        <v>273.64800000000002</v>
      </c>
      <c r="L1744" s="21">
        <v>77241.5</v>
      </c>
      <c r="M1744" s="21">
        <v>0.98332200000000003</v>
      </c>
      <c r="N1744" s="21">
        <v>331.62099999999998</v>
      </c>
      <c r="O1744" s="21">
        <v>1.73878E-5</v>
      </c>
    </row>
    <row r="1745" spans="10:15" x14ac:dyDescent="0.2">
      <c r="J1745" s="20">
        <v>2232</v>
      </c>
      <c r="K1745" s="20">
        <v>273.642</v>
      </c>
      <c r="L1745" s="20">
        <v>77231.899999999994</v>
      </c>
      <c r="M1745" s="20">
        <v>0.98322299999999996</v>
      </c>
      <c r="N1745" s="20">
        <v>331.61700000000002</v>
      </c>
      <c r="O1745" s="20">
        <v>1.7387499999999999E-5</v>
      </c>
    </row>
    <row r="1746" spans="10:15" x14ac:dyDescent="0.2">
      <c r="J1746" s="21">
        <v>2233</v>
      </c>
      <c r="K1746" s="21">
        <v>273.63499999999999</v>
      </c>
      <c r="L1746" s="21">
        <v>77222.2</v>
      </c>
      <c r="M1746" s="21">
        <v>0.98312299999999997</v>
      </c>
      <c r="N1746" s="21">
        <v>331.613</v>
      </c>
      <c r="O1746" s="21">
        <v>1.7387100000000002E-5</v>
      </c>
    </row>
    <row r="1747" spans="10:15" x14ac:dyDescent="0.2">
      <c r="J1747" s="20">
        <v>2234</v>
      </c>
      <c r="K1747" s="20">
        <v>273.62900000000002</v>
      </c>
      <c r="L1747" s="20">
        <v>77212.600000000006</v>
      </c>
      <c r="M1747" s="20">
        <v>0.98302400000000001</v>
      </c>
      <c r="N1747" s="20">
        <v>331.60899999999998</v>
      </c>
      <c r="O1747" s="20">
        <v>1.7386800000000001E-5</v>
      </c>
    </row>
    <row r="1748" spans="10:15" x14ac:dyDescent="0.2">
      <c r="J1748" s="21">
        <v>2235</v>
      </c>
      <c r="K1748" s="21">
        <v>273.62299999999999</v>
      </c>
      <c r="L1748" s="21">
        <v>77202.899999999994</v>
      </c>
      <c r="M1748" s="21">
        <v>0.98292400000000002</v>
      </c>
      <c r="N1748" s="21">
        <v>331.60500000000002</v>
      </c>
      <c r="O1748" s="21">
        <v>1.73865E-5</v>
      </c>
    </row>
    <row r="1749" spans="10:15" x14ac:dyDescent="0.2">
      <c r="J1749" s="20">
        <v>2236</v>
      </c>
      <c r="K1749" s="20">
        <v>273.61599999999999</v>
      </c>
      <c r="L1749" s="20">
        <v>77193.3</v>
      </c>
      <c r="M1749" s="20">
        <v>0.98282499999999995</v>
      </c>
      <c r="N1749" s="20">
        <v>331.601</v>
      </c>
      <c r="O1749" s="20">
        <v>1.7386099999999999E-5</v>
      </c>
    </row>
    <row r="1750" spans="10:15" x14ac:dyDescent="0.2">
      <c r="J1750" s="21">
        <v>2237</v>
      </c>
      <c r="K1750" s="21">
        <v>273.60899999999998</v>
      </c>
      <c r="L1750" s="21">
        <v>77183.7</v>
      </c>
      <c r="M1750" s="21">
        <v>0.98272599999999999</v>
      </c>
      <c r="N1750" s="21">
        <v>331.59699999999998</v>
      </c>
      <c r="O1750" s="21">
        <v>1.7385799999999999E-5</v>
      </c>
    </row>
    <row r="1751" spans="10:15" x14ac:dyDescent="0.2">
      <c r="J1751" s="20">
        <v>2238</v>
      </c>
      <c r="K1751" s="20">
        <v>273.60300000000001</v>
      </c>
      <c r="L1751" s="20">
        <v>77174</v>
      </c>
      <c r="M1751" s="20">
        <v>0.982626</v>
      </c>
      <c r="N1751" s="20">
        <v>331.59300000000002</v>
      </c>
      <c r="O1751" s="20">
        <v>1.7385500000000002E-5</v>
      </c>
    </row>
    <row r="1752" spans="10:15" x14ac:dyDescent="0.2">
      <c r="J1752" s="21">
        <v>2239</v>
      </c>
      <c r="K1752" s="21">
        <v>273.596</v>
      </c>
      <c r="L1752" s="21">
        <v>77164.399999999994</v>
      </c>
      <c r="M1752" s="21">
        <v>0.98252700000000004</v>
      </c>
      <c r="N1752" s="21">
        <v>331.589</v>
      </c>
      <c r="O1752" s="21">
        <v>1.7385100000000001E-5</v>
      </c>
    </row>
    <row r="1753" spans="10:15" x14ac:dyDescent="0.2">
      <c r="J1753" s="20">
        <v>2240</v>
      </c>
      <c r="K1753" s="20">
        <v>273.58999999999997</v>
      </c>
      <c r="L1753" s="20">
        <v>77154.7</v>
      </c>
      <c r="M1753" s="20">
        <v>0.98242799999999997</v>
      </c>
      <c r="N1753" s="20">
        <v>331.58499999999998</v>
      </c>
      <c r="O1753" s="20">
        <v>1.73848E-5</v>
      </c>
    </row>
    <row r="1754" spans="10:15" x14ac:dyDescent="0.2">
      <c r="J1754" s="21">
        <v>2241</v>
      </c>
      <c r="K1754" s="21">
        <v>273.58300000000003</v>
      </c>
      <c r="L1754" s="21">
        <v>77145.100000000006</v>
      </c>
      <c r="M1754" s="21">
        <v>0.98232799999999998</v>
      </c>
      <c r="N1754" s="21">
        <v>331.58100000000002</v>
      </c>
      <c r="O1754" s="21">
        <v>1.7384499999999999E-5</v>
      </c>
    </row>
    <row r="1755" spans="10:15" x14ac:dyDescent="0.2">
      <c r="J1755" s="20">
        <v>2242</v>
      </c>
      <c r="K1755" s="20">
        <v>273.577</v>
      </c>
      <c r="L1755" s="20">
        <v>77135.5</v>
      </c>
      <c r="M1755" s="20">
        <v>0.98222900000000002</v>
      </c>
      <c r="N1755" s="20">
        <v>331.577</v>
      </c>
      <c r="O1755" s="20">
        <v>1.7384099999999998E-5</v>
      </c>
    </row>
    <row r="1756" spans="10:15" x14ac:dyDescent="0.2">
      <c r="J1756" s="21">
        <v>2243</v>
      </c>
      <c r="K1756" s="21">
        <v>273.57</v>
      </c>
      <c r="L1756" s="21">
        <v>77125.899999999994</v>
      </c>
      <c r="M1756" s="21">
        <v>0.98212999999999995</v>
      </c>
      <c r="N1756" s="21">
        <v>331.57299999999998</v>
      </c>
      <c r="O1756" s="21">
        <v>1.7383800000000001E-5</v>
      </c>
    </row>
    <row r="1757" spans="10:15" x14ac:dyDescent="0.2">
      <c r="J1757" s="20">
        <v>2244</v>
      </c>
      <c r="K1757" s="20">
        <v>273.56400000000002</v>
      </c>
      <c r="L1757" s="20">
        <v>77116.2</v>
      </c>
      <c r="M1757" s="20">
        <v>0.98202999999999996</v>
      </c>
      <c r="N1757" s="20">
        <v>331.56900000000002</v>
      </c>
      <c r="O1757" s="20">
        <v>1.7383500000000001E-5</v>
      </c>
    </row>
    <row r="1758" spans="10:15" x14ac:dyDescent="0.2">
      <c r="J1758" s="21">
        <v>2245</v>
      </c>
      <c r="K1758" s="21">
        <v>273.55799999999999</v>
      </c>
      <c r="L1758" s="21">
        <v>77106.600000000006</v>
      </c>
      <c r="M1758" s="21">
        <v>0.981931</v>
      </c>
      <c r="N1758" s="21">
        <v>331.56599999999997</v>
      </c>
      <c r="O1758" s="21">
        <v>1.73831E-5</v>
      </c>
    </row>
    <row r="1759" spans="10:15" x14ac:dyDescent="0.2">
      <c r="J1759" s="20">
        <v>2246</v>
      </c>
      <c r="K1759" s="20">
        <v>273.55099999999999</v>
      </c>
      <c r="L1759" s="20">
        <v>77097</v>
      </c>
      <c r="M1759" s="20">
        <v>0.98183200000000004</v>
      </c>
      <c r="N1759" s="20">
        <v>331.56200000000001</v>
      </c>
      <c r="O1759" s="20">
        <v>1.7382799999999999E-5</v>
      </c>
    </row>
    <row r="1760" spans="10:15" x14ac:dyDescent="0.2">
      <c r="J1760" s="21">
        <v>2247</v>
      </c>
      <c r="K1760" s="21">
        <v>273.54399999999998</v>
      </c>
      <c r="L1760" s="21">
        <v>77087.3</v>
      </c>
      <c r="M1760" s="21">
        <v>0.98173200000000005</v>
      </c>
      <c r="N1760" s="21">
        <v>331.55799999999999</v>
      </c>
      <c r="O1760" s="21">
        <v>1.7382499999999998E-5</v>
      </c>
    </row>
    <row r="1761" spans="10:15" x14ac:dyDescent="0.2">
      <c r="J1761" s="20">
        <v>2248</v>
      </c>
      <c r="K1761" s="20">
        <v>273.53800000000001</v>
      </c>
      <c r="L1761" s="20">
        <v>77077.7</v>
      </c>
      <c r="M1761" s="20">
        <v>0.98163299999999998</v>
      </c>
      <c r="N1761" s="20">
        <v>331.55399999999997</v>
      </c>
      <c r="O1761" s="20">
        <v>1.7382100000000001E-5</v>
      </c>
    </row>
    <row r="1762" spans="10:15" x14ac:dyDescent="0.2">
      <c r="J1762" s="21">
        <v>2249</v>
      </c>
      <c r="K1762" s="21">
        <v>273.53100000000001</v>
      </c>
      <c r="L1762" s="21">
        <v>77068.100000000006</v>
      </c>
      <c r="M1762" s="21">
        <v>0.98153400000000002</v>
      </c>
      <c r="N1762" s="21">
        <v>331.55</v>
      </c>
      <c r="O1762" s="21">
        <v>1.73818E-5</v>
      </c>
    </row>
    <row r="1763" spans="10:15" x14ac:dyDescent="0.2">
      <c r="J1763" s="20">
        <v>2250</v>
      </c>
      <c r="K1763" s="20">
        <v>273.52499999999998</v>
      </c>
      <c r="L1763" s="20">
        <v>77058.5</v>
      </c>
      <c r="M1763" s="20">
        <v>0.98143499999999995</v>
      </c>
      <c r="N1763" s="20">
        <v>331.54599999999999</v>
      </c>
      <c r="O1763" s="20">
        <v>1.73815E-5</v>
      </c>
    </row>
    <row r="1764" spans="10:15" x14ac:dyDescent="0.2">
      <c r="J1764" s="21">
        <v>2251</v>
      </c>
      <c r="K1764" s="21">
        <v>273.51799999999997</v>
      </c>
      <c r="L1764" s="21">
        <v>77048.800000000003</v>
      </c>
      <c r="M1764" s="21">
        <v>0.98133499999999996</v>
      </c>
      <c r="N1764" s="21">
        <v>331.54199999999997</v>
      </c>
      <c r="O1764" s="21">
        <v>1.7381199999999999E-5</v>
      </c>
    </row>
    <row r="1765" spans="10:15" x14ac:dyDescent="0.2">
      <c r="J1765" s="20">
        <v>2252</v>
      </c>
      <c r="K1765" s="20">
        <v>273.512</v>
      </c>
      <c r="L1765" s="20">
        <v>77039.199999999997</v>
      </c>
      <c r="M1765" s="20">
        <v>0.981236</v>
      </c>
      <c r="N1765" s="20">
        <v>331.53800000000001</v>
      </c>
      <c r="O1765" s="20">
        <v>1.7380800000000001E-5</v>
      </c>
    </row>
    <row r="1766" spans="10:15" x14ac:dyDescent="0.2">
      <c r="J1766" s="21">
        <v>2253</v>
      </c>
      <c r="K1766" s="21">
        <v>273.505</v>
      </c>
      <c r="L1766" s="21">
        <v>77029.600000000006</v>
      </c>
      <c r="M1766" s="21">
        <v>0.98113700000000004</v>
      </c>
      <c r="N1766" s="21">
        <v>331.53399999999999</v>
      </c>
      <c r="O1766" s="21">
        <v>1.7380500000000001E-5</v>
      </c>
    </row>
    <row r="1767" spans="10:15" x14ac:dyDescent="0.2">
      <c r="J1767" s="20">
        <v>2254</v>
      </c>
      <c r="K1767" s="20">
        <v>273.49900000000002</v>
      </c>
      <c r="L1767" s="20">
        <v>77020</v>
      </c>
      <c r="M1767" s="20">
        <v>0.98103799999999997</v>
      </c>
      <c r="N1767" s="20">
        <v>331.53</v>
      </c>
      <c r="O1767" s="20">
        <v>1.73802E-5</v>
      </c>
    </row>
    <row r="1768" spans="10:15" x14ac:dyDescent="0.2">
      <c r="J1768" s="21">
        <v>2255</v>
      </c>
      <c r="K1768" s="21">
        <v>273.49200000000002</v>
      </c>
      <c r="L1768" s="21">
        <v>77010.3</v>
      </c>
      <c r="M1768" s="21">
        <v>0.98093799999999998</v>
      </c>
      <c r="N1768" s="21">
        <v>331.52600000000001</v>
      </c>
      <c r="O1768" s="21">
        <v>1.7379799999999999E-5</v>
      </c>
    </row>
    <row r="1769" spans="10:15" x14ac:dyDescent="0.2">
      <c r="J1769" s="20">
        <v>2256</v>
      </c>
      <c r="K1769" s="20">
        <v>273.48599999999999</v>
      </c>
      <c r="L1769" s="20">
        <v>77000.7</v>
      </c>
      <c r="M1769" s="20">
        <v>0.98083900000000002</v>
      </c>
      <c r="N1769" s="20">
        <v>331.52199999999999</v>
      </c>
      <c r="O1769" s="20">
        <v>1.7379499999999999E-5</v>
      </c>
    </row>
    <row r="1770" spans="10:15" x14ac:dyDescent="0.2">
      <c r="J1770" s="21">
        <v>2257</v>
      </c>
      <c r="K1770" s="21">
        <v>273.47899999999998</v>
      </c>
      <c r="L1770" s="21">
        <v>76991.100000000006</v>
      </c>
      <c r="M1770" s="21">
        <v>0.98073999999999995</v>
      </c>
      <c r="N1770" s="21">
        <v>331.51799999999997</v>
      </c>
      <c r="O1770" s="21">
        <v>1.7379200000000001E-5</v>
      </c>
    </row>
    <row r="1771" spans="10:15" x14ac:dyDescent="0.2">
      <c r="J1771" s="20">
        <v>2258</v>
      </c>
      <c r="K1771" s="20">
        <v>273.47300000000001</v>
      </c>
      <c r="L1771" s="20">
        <v>76981.5</v>
      </c>
      <c r="M1771" s="20">
        <v>0.98064099999999998</v>
      </c>
      <c r="N1771" s="20">
        <v>331.51400000000001</v>
      </c>
      <c r="O1771" s="20">
        <v>1.73788E-5</v>
      </c>
    </row>
    <row r="1772" spans="10:15" x14ac:dyDescent="0.2">
      <c r="J1772" s="21">
        <v>2259</v>
      </c>
      <c r="K1772" s="21">
        <v>273.46600000000001</v>
      </c>
      <c r="L1772" s="21">
        <v>76971.899999999994</v>
      </c>
      <c r="M1772" s="21">
        <v>0.98054200000000002</v>
      </c>
      <c r="N1772" s="21">
        <v>331.51</v>
      </c>
      <c r="O1772" s="21">
        <v>1.73785E-5</v>
      </c>
    </row>
    <row r="1773" spans="10:15" x14ac:dyDescent="0.2">
      <c r="J1773" s="20">
        <v>2260</v>
      </c>
      <c r="K1773" s="20">
        <v>273.45999999999998</v>
      </c>
      <c r="L1773" s="20">
        <v>76962.3</v>
      </c>
      <c r="M1773" s="20">
        <v>0.98044200000000004</v>
      </c>
      <c r="N1773" s="20">
        <v>331.50599999999997</v>
      </c>
      <c r="O1773" s="20">
        <v>1.7378199999999999E-5</v>
      </c>
    </row>
    <row r="1774" spans="10:15" x14ac:dyDescent="0.2">
      <c r="J1774" s="21">
        <v>2261</v>
      </c>
      <c r="K1774" s="21">
        <v>273.45299999999997</v>
      </c>
      <c r="L1774" s="21">
        <v>76952.600000000006</v>
      </c>
      <c r="M1774" s="21">
        <v>0.98034299999999996</v>
      </c>
      <c r="N1774" s="21">
        <v>331.50200000000001</v>
      </c>
      <c r="O1774" s="21">
        <v>1.7377800000000002E-5</v>
      </c>
    </row>
    <row r="1775" spans="10:15" x14ac:dyDescent="0.2">
      <c r="J1775" s="20">
        <v>2262</v>
      </c>
      <c r="K1775" s="20">
        <v>273.447</v>
      </c>
      <c r="L1775" s="20">
        <v>76943</v>
      </c>
      <c r="M1775" s="20">
        <v>0.980244</v>
      </c>
      <c r="N1775" s="20">
        <v>331.49900000000002</v>
      </c>
      <c r="O1775" s="20">
        <v>1.7377500000000001E-5</v>
      </c>
    </row>
    <row r="1776" spans="10:15" x14ac:dyDescent="0.2">
      <c r="J1776" s="21">
        <v>2263</v>
      </c>
      <c r="K1776" s="21">
        <v>273.44</v>
      </c>
      <c r="L1776" s="21">
        <v>76933.399999999994</v>
      </c>
      <c r="M1776" s="21">
        <v>0.98014500000000004</v>
      </c>
      <c r="N1776" s="21">
        <v>331.495</v>
      </c>
      <c r="O1776" s="21">
        <v>1.73772E-5</v>
      </c>
    </row>
    <row r="1777" spans="10:15" x14ac:dyDescent="0.2">
      <c r="J1777" s="20">
        <v>2264</v>
      </c>
      <c r="K1777" s="20">
        <v>273.43400000000003</v>
      </c>
      <c r="L1777" s="20">
        <v>76923.8</v>
      </c>
      <c r="M1777" s="20">
        <v>0.98004599999999997</v>
      </c>
      <c r="N1777" s="20">
        <v>331.49099999999999</v>
      </c>
      <c r="O1777" s="20">
        <v>1.7376799999999999E-5</v>
      </c>
    </row>
    <row r="1778" spans="10:15" x14ac:dyDescent="0.2">
      <c r="J1778" s="21">
        <v>2265</v>
      </c>
      <c r="K1778" s="21">
        <v>273.42700000000002</v>
      </c>
      <c r="L1778" s="21">
        <v>76914.2</v>
      </c>
      <c r="M1778" s="21">
        <v>0.97994700000000001</v>
      </c>
      <c r="N1778" s="21">
        <v>331.48700000000002</v>
      </c>
      <c r="O1778" s="21">
        <v>1.7376499999999999E-5</v>
      </c>
    </row>
    <row r="1779" spans="10:15" x14ac:dyDescent="0.2">
      <c r="J1779" s="20">
        <v>2266</v>
      </c>
      <c r="K1779" s="20">
        <v>273.42099999999999</v>
      </c>
      <c r="L1779" s="20">
        <v>76904.600000000006</v>
      </c>
      <c r="M1779" s="20">
        <v>0.97984700000000002</v>
      </c>
      <c r="N1779" s="20">
        <v>331.483</v>
      </c>
      <c r="O1779" s="20">
        <v>1.7376200000000001E-5</v>
      </c>
    </row>
    <row r="1780" spans="10:15" x14ac:dyDescent="0.2">
      <c r="J1780" s="21">
        <v>2267</v>
      </c>
      <c r="K1780" s="21">
        <v>273.41399999999999</v>
      </c>
      <c r="L1780" s="21">
        <v>76895</v>
      </c>
      <c r="M1780" s="21">
        <v>0.97974799999999995</v>
      </c>
      <c r="N1780" s="21">
        <v>331.47899999999998</v>
      </c>
      <c r="O1780" s="21">
        <v>1.7375800000000001E-5</v>
      </c>
    </row>
    <row r="1781" spans="10:15" x14ac:dyDescent="0.2">
      <c r="J1781" s="20">
        <v>2268</v>
      </c>
      <c r="K1781" s="20">
        <v>273.40800000000002</v>
      </c>
      <c r="L1781" s="20">
        <v>76885.399999999994</v>
      </c>
      <c r="M1781" s="20">
        <v>0.97964899999999999</v>
      </c>
      <c r="N1781" s="20">
        <v>331.47500000000002</v>
      </c>
      <c r="O1781" s="20">
        <v>1.73755E-5</v>
      </c>
    </row>
    <row r="1782" spans="10:15" x14ac:dyDescent="0.2">
      <c r="J1782" s="21">
        <v>2269</v>
      </c>
      <c r="K1782" s="21">
        <v>273.40100000000001</v>
      </c>
      <c r="L1782" s="21">
        <v>76875.8</v>
      </c>
      <c r="M1782" s="21">
        <v>0.97955000000000003</v>
      </c>
      <c r="N1782" s="21">
        <v>331.471</v>
      </c>
      <c r="O1782" s="21">
        <v>1.7375199999999999E-5</v>
      </c>
    </row>
    <row r="1783" spans="10:15" x14ac:dyDescent="0.2">
      <c r="J1783" s="20">
        <v>2270</v>
      </c>
      <c r="K1783" s="20">
        <v>273.39499999999998</v>
      </c>
      <c r="L1783" s="20">
        <v>76866.2</v>
      </c>
      <c r="M1783" s="20">
        <v>0.97945099999999996</v>
      </c>
      <c r="N1783" s="20">
        <v>331.46699999999998</v>
      </c>
      <c r="O1783" s="20">
        <v>1.7374799999999998E-5</v>
      </c>
    </row>
    <row r="1784" spans="10:15" x14ac:dyDescent="0.2">
      <c r="J1784" s="21">
        <v>2271</v>
      </c>
      <c r="K1784" s="21">
        <v>273.38799999999998</v>
      </c>
      <c r="L1784" s="21">
        <v>76856.600000000006</v>
      </c>
      <c r="M1784" s="21">
        <v>0.979352</v>
      </c>
      <c r="N1784" s="21">
        <v>331.46300000000002</v>
      </c>
      <c r="O1784" s="21">
        <v>1.7374500000000001E-5</v>
      </c>
    </row>
    <row r="1785" spans="10:15" x14ac:dyDescent="0.2">
      <c r="J1785" s="20">
        <v>2272</v>
      </c>
      <c r="K1785" s="20">
        <v>273.38200000000001</v>
      </c>
      <c r="L1785" s="20">
        <v>76847</v>
      </c>
      <c r="M1785" s="20">
        <v>0.97925300000000004</v>
      </c>
      <c r="N1785" s="20">
        <v>331.459</v>
      </c>
      <c r="O1785" s="20">
        <v>1.73742E-5</v>
      </c>
    </row>
    <row r="1786" spans="10:15" x14ac:dyDescent="0.2">
      <c r="J1786" s="21">
        <v>2273</v>
      </c>
      <c r="K1786" s="21">
        <v>273.375</v>
      </c>
      <c r="L1786" s="21">
        <v>76837.3</v>
      </c>
      <c r="M1786" s="21">
        <v>0.97915399999999997</v>
      </c>
      <c r="N1786" s="21">
        <v>331.45499999999998</v>
      </c>
      <c r="O1786" s="21">
        <v>1.73738E-5</v>
      </c>
    </row>
    <row r="1787" spans="10:15" x14ac:dyDescent="0.2">
      <c r="J1787" s="20">
        <v>2274</v>
      </c>
      <c r="K1787" s="20">
        <v>273.36900000000003</v>
      </c>
      <c r="L1787" s="20">
        <v>76827.7</v>
      </c>
      <c r="M1787" s="20">
        <v>0.97905500000000001</v>
      </c>
      <c r="N1787" s="20">
        <v>331.45100000000002</v>
      </c>
      <c r="O1787" s="20">
        <v>1.7373499999999999E-5</v>
      </c>
    </row>
    <row r="1788" spans="10:15" x14ac:dyDescent="0.2">
      <c r="J1788" s="21">
        <v>2275</v>
      </c>
      <c r="K1788" s="21">
        <v>273.36200000000002</v>
      </c>
      <c r="L1788" s="21">
        <v>76818.100000000006</v>
      </c>
      <c r="M1788" s="21">
        <v>0.97895600000000005</v>
      </c>
      <c r="N1788" s="21">
        <v>331.447</v>
      </c>
      <c r="O1788" s="21">
        <v>1.7373200000000002E-5</v>
      </c>
    </row>
    <row r="1789" spans="10:15" x14ac:dyDescent="0.2">
      <c r="J1789" s="20">
        <v>2276</v>
      </c>
      <c r="K1789" s="20">
        <v>273.35599999999999</v>
      </c>
      <c r="L1789" s="20">
        <v>76808.5</v>
      </c>
      <c r="M1789" s="20">
        <v>0.97885599999999995</v>
      </c>
      <c r="N1789" s="20">
        <v>331.44299999999998</v>
      </c>
      <c r="O1789" s="20">
        <v>1.7372800000000001E-5</v>
      </c>
    </row>
    <row r="1790" spans="10:15" x14ac:dyDescent="0.2">
      <c r="J1790" s="21">
        <v>2277</v>
      </c>
      <c r="K1790" s="21">
        <v>273.34899999999999</v>
      </c>
      <c r="L1790" s="21">
        <v>76798.899999999994</v>
      </c>
      <c r="M1790" s="21">
        <v>0.97875699999999999</v>
      </c>
      <c r="N1790" s="21">
        <v>331.43900000000002</v>
      </c>
      <c r="O1790" s="21">
        <v>1.73725E-5</v>
      </c>
    </row>
    <row r="1791" spans="10:15" x14ac:dyDescent="0.2">
      <c r="J1791" s="20">
        <v>2278</v>
      </c>
      <c r="K1791" s="20">
        <v>273.34300000000002</v>
      </c>
      <c r="L1791" s="20">
        <v>76789.3</v>
      </c>
      <c r="M1791" s="20">
        <v>0.97865800000000003</v>
      </c>
      <c r="N1791" s="20">
        <v>331.43599999999998</v>
      </c>
      <c r="O1791" s="20">
        <v>1.7372199999999999E-5</v>
      </c>
    </row>
    <row r="1792" spans="10:15" x14ac:dyDescent="0.2">
      <c r="J1792" s="21">
        <v>2279</v>
      </c>
      <c r="K1792" s="21">
        <v>273.33699999999999</v>
      </c>
      <c r="L1792" s="21">
        <v>76779.8</v>
      </c>
      <c r="M1792" s="21">
        <v>0.97855899999999996</v>
      </c>
      <c r="N1792" s="21">
        <v>331.43200000000002</v>
      </c>
      <c r="O1792" s="21">
        <v>1.7371799999999999E-5</v>
      </c>
    </row>
    <row r="1793" spans="10:15" x14ac:dyDescent="0.2">
      <c r="J1793" s="20">
        <v>2280</v>
      </c>
      <c r="K1793" s="20">
        <v>273.33</v>
      </c>
      <c r="L1793" s="20">
        <v>76770.2</v>
      </c>
      <c r="M1793" s="20">
        <v>0.97846</v>
      </c>
      <c r="N1793" s="20">
        <v>331.428</v>
      </c>
      <c r="O1793" s="20">
        <v>1.7371500000000001E-5</v>
      </c>
    </row>
    <row r="1794" spans="10:15" x14ac:dyDescent="0.2">
      <c r="J1794" s="21">
        <v>2281</v>
      </c>
      <c r="K1794" s="21">
        <v>273.32299999999998</v>
      </c>
      <c r="L1794" s="21">
        <v>76760.600000000006</v>
      </c>
      <c r="M1794" s="21">
        <v>0.97836100000000004</v>
      </c>
      <c r="N1794" s="21">
        <v>331.42399999999998</v>
      </c>
      <c r="O1794" s="21">
        <v>1.7371200000000001E-5</v>
      </c>
    </row>
    <row r="1795" spans="10:15" x14ac:dyDescent="0.2">
      <c r="J1795" s="20">
        <v>2282</v>
      </c>
      <c r="K1795" s="20">
        <v>273.31700000000001</v>
      </c>
      <c r="L1795" s="20">
        <v>76751</v>
      </c>
      <c r="M1795" s="20">
        <v>0.97826199999999996</v>
      </c>
      <c r="N1795" s="20">
        <v>331.42</v>
      </c>
      <c r="O1795" s="20">
        <v>1.73708E-5</v>
      </c>
    </row>
    <row r="1796" spans="10:15" x14ac:dyDescent="0.2">
      <c r="J1796" s="21">
        <v>2283</v>
      </c>
      <c r="K1796" s="21">
        <v>273.31</v>
      </c>
      <c r="L1796" s="21">
        <v>76741.399999999994</v>
      </c>
      <c r="M1796" s="21">
        <v>0.978163</v>
      </c>
      <c r="N1796" s="21">
        <v>331.416</v>
      </c>
      <c r="O1796" s="21">
        <v>1.7370499999999999E-5</v>
      </c>
    </row>
    <row r="1797" spans="10:15" x14ac:dyDescent="0.2">
      <c r="J1797" s="20">
        <v>2284</v>
      </c>
      <c r="K1797" s="20">
        <v>273.30399999999997</v>
      </c>
      <c r="L1797" s="20">
        <v>76731.8</v>
      </c>
      <c r="M1797" s="20">
        <v>0.97806400000000004</v>
      </c>
      <c r="N1797" s="20">
        <v>331.41199999999998</v>
      </c>
      <c r="O1797" s="20">
        <v>1.7370199999999998E-5</v>
      </c>
    </row>
    <row r="1798" spans="10:15" x14ac:dyDescent="0.2">
      <c r="J1798" s="21">
        <v>2285</v>
      </c>
      <c r="K1798" s="21">
        <v>273.29700000000003</v>
      </c>
      <c r="L1798" s="21">
        <v>76722.2</v>
      </c>
      <c r="M1798" s="21">
        <v>0.97796499999999997</v>
      </c>
      <c r="N1798" s="21">
        <v>331.40800000000002</v>
      </c>
      <c r="O1798" s="21">
        <v>1.7369800000000001E-5</v>
      </c>
    </row>
    <row r="1799" spans="10:15" x14ac:dyDescent="0.2">
      <c r="J1799" s="20">
        <v>2286</v>
      </c>
      <c r="K1799" s="20">
        <v>273.291</v>
      </c>
      <c r="L1799" s="20">
        <v>76712.600000000006</v>
      </c>
      <c r="M1799" s="20">
        <v>0.97786600000000001</v>
      </c>
      <c r="N1799" s="20">
        <v>331.404</v>
      </c>
      <c r="O1799" s="20">
        <v>1.73695E-5</v>
      </c>
    </row>
    <row r="1800" spans="10:15" x14ac:dyDescent="0.2">
      <c r="J1800" s="21">
        <v>2287</v>
      </c>
      <c r="K1800" s="21">
        <v>273.28399999999999</v>
      </c>
      <c r="L1800" s="21">
        <v>76703</v>
      </c>
      <c r="M1800" s="21">
        <v>0.97776700000000005</v>
      </c>
      <c r="N1800" s="21">
        <v>331.4</v>
      </c>
      <c r="O1800" s="21">
        <v>1.73692E-5</v>
      </c>
    </row>
    <row r="1801" spans="10:15" x14ac:dyDescent="0.2">
      <c r="J1801" s="20">
        <v>2288</v>
      </c>
      <c r="K1801" s="20">
        <v>273.27800000000002</v>
      </c>
      <c r="L1801" s="20">
        <v>76693.399999999994</v>
      </c>
      <c r="M1801" s="20">
        <v>0.97766799999999998</v>
      </c>
      <c r="N1801" s="20">
        <v>331.39600000000002</v>
      </c>
      <c r="O1801" s="20">
        <v>1.7368799999999999E-5</v>
      </c>
    </row>
    <row r="1802" spans="10:15" x14ac:dyDescent="0.2">
      <c r="J1802" s="21">
        <v>2289</v>
      </c>
      <c r="K1802" s="21">
        <v>273.27199999999999</v>
      </c>
      <c r="L1802" s="21">
        <v>76683.8</v>
      </c>
      <c r="M1802" s="21">
        <v>0.97756900000000002</v>
      </c>
      <c r="N1802" s="21">
        <v>331.392</v>
      </c>
      <c r="O1802" s="21">
        <v>1.7368500000000002E-5</v>
      </c>
    </row>
    <row r="1803" spans="10:15" x14ac:dyDescent="0.2">
      <c r="J1803" s="20">
        <v>2290</v>
      </c>
      <c r="K1803" s="20">
        <v>273.26499999999999</v>
      </c>
      <c r="L1803" s="20">
        <v>76674.3</v>
      </c>
      <c r="M1803" s="20">
        <v>0.97746999999999995</v>
      </c>
      <c r="N1803" s="20">
        <v>331.38799999999998</v>
      </c>
      <c r="O1803" s="20">
        <v>1.7368200000000001E-5</v>
      </c>
    </row>
    <row r="1804" spans="10:15" x14ac:dyDescent="0.2">
      <c r="J1804" s="21">
        <v>2291</v>
      </c>
      <c r="K1804" s="21">
        <v>273.25799999999998</v>
      </c>
      <c r="L1804" s="21">
        <v>76664.7</v>
      </c>
      <c r="M1804" s="21">
        <v>0.97737099999999999</v>
      </c>
      <c r="N1804" s="21">
        <v>331.38400000000001</v>
      </c>
      <c r="O1804" s="21">
        <v>1.73678E-5</v>
      </c>
    </row>
    <row r="1805" spans="10:15" x14ac:dyDescent="0.2">
      <c r="J1805" s="20">
        <v>2292</v>
      </c>
      <c r="K1805" s="20">
        <v>273.25200000000001</v>
      </c>
      <c r="L1805" s="20">
        <v>76655.100000000006</v>
      </c>
      <c r="M1805" s="20">
        <v>0.97727299999999995</v>
      </c>
      <c r="N1805" s="20">
        <v>331.38</v>
      </c>
      <c r="O1805" s="20">
        <v>1.7367499999999999E-5</v>
      </c>
    </row>
    <row r="1806" spans="10:15" x14ac:dyDescent="0.2">
      <c r="J1806" s="21">
        <v>2293</v>
      </c>
      <c r="K1806" s="21">
        <v>273.245</v>
      </c>
      <c r="L1806" s="21">
        <v>76645.5</v>
      </c>
      <c r="M1806" s="21">
        <v>0.97717399999999999</v>
      </c>
      <c r="N1806" s="21">
        <v>331.37599999999998</v>
      </c>
      <c r="O1806" s="21">
        <v>1.7367199999999999E-5</v>
      </c>
    </row>
    <row r="1807" spans="10:15" x14ac:dyDescent="0.2">
      <c r="J1807" s="20">
        <v>2294</v>
      </c>
      <c r="K1807" s="20">
        <v>273.23899999999998</v>
      </c>
      <c r="L1807" s="20">
        <v>76635.899999999994</v>
      </c>
      <c r="M1807" s="20">
        <v>0.97707500000000003</v>
      </c>
      <c r="N1807" s="20">
        <v>331.37200000000001</v>
      </c>
      <c r="O1807" s="20">
        <v>1.7366900000000001E-5</v>
      </c>
    </row>
    <row r="1808" spans="10:15" x14ac:dyDescent="0.2">
      <c r="J1808" s="21">
        <v>2295</v>
      </c>
      <c r="K1808" s="21">
        <v>273.23200000000003</v>
      </c>
      <c r="L1808" s="21">
        <v>76626.3</v>
      </c>
      <c r="M1808" s="21">
        <v>0.97697599999999996</v>
      </c>
      <c r="N1808" s="21">
        <v>331.36900000000003</v>
      </c>
      <c r="O1808" s="21">
        <v>1.7366500000000001E-5</v>
      </c>
    </row>
    <row r="1809" spans="10:15" x14ac:dyDescent="0.2">
      <c r="J1809" s="20">
        <v>2296</v>
      </c>
      <c r="K1809" s="20">
        <v>273.226</v>
      </c>
      <c r="L1809" s="20">
        <v>76616.800000000003</v>
      </c>
      <c r="M1809" s="20">
        <v>0.976877</v>
      </c>
      <c r="N1809" s="20">
        <v>331.36500000000001</v>
      </c>
      <c r="O1809" s="20">
        <v>1.73662E-5</v>
      </c>
    </row>
    <row r="1810" spans="10:15" x14ac:dyDescent="0.2">
      <c r="J1810" s="21">
        <v>2297</v>
      </c>
      <c r="K1810" s="21">
        <v>273.21899999999999</v>
      </c>
      <c r="L1810" s="21">
        <v>76607.199999999997</v>
      </c>
      <c r="M1810" s="21">
        <v>0.97677800000000004</v>
      </c>
      <c r="N1810" s="21">
        <v>331.36099999999999</v>
      </c>
      <c r="O1810" s="21">
        <v>1.7365899999999999E-5</v>
      </c>
    </row>
    <row r="1811" spans="10:15" x14ac:dyDescent="0.2">
      <c r="J1811" s="20">
        <v>2298</v>
      </c>
      <c r="K1811" s="20">
        <v>273.21300000000002</v>
      </c>
      <c r="L1811" s="20">
        <v>76597.600000000006</v>
      </c>
      <c r="M1811" s="20">
        <v>0.97667899999999996</v>
      </c>
      <c r="N1811" s="20">
        <v>331.35700000000003</v>
      </c>
      <c r="O1811" s="20">
        <v>1.7365499999999998E-5</v>
      </c>
    </row>
    <row r="1812" spans="10:15" x14ac:dyDescent="0.2">
      <c r="J1812" s="21">
        <v>2299</v>
      </c>
      <c r="K1812" s="21">
        <v>273.20699999999999</v>
      </c>
      <c r="L1812" s="21">
        <v>76588</v>
      </c>
      <c r="M1812" s="21">
        <v>0.97658</v>
      </c>
      <c r="N1812" s="21">
        <v>331.35300000000001</v>
      </c>
      <c r="O1812" s="21">
        <v>1.7365200000000001E-5</v>
      </c>
    </row>
    <row r="1813" spans="10:15" x14ac:dyDescent="0.2">
      <c r="J1813" s="20">
        <v>2300</v>
      </c>
      <c r="K1813" s="20">
        <v>273.2</v>
      </c>
      <c r="L1813" s="20">
        <v>76578.399999999994</v>
      </c>
      <c r="M1813" s="20">
        <v>0.97648100000000004</v>
      </c>
      <c r="N1813" s="20">
        <v>331.34899999999999</v>
      </c>
      <c r="O1813" s="20">
        <v>1.73649E-5</v>
      </c>
    </row>
    <row r="1814" spans="10:15" x14ac:dyDescent="0.2">
      <c r="J1814" s="21">
        <v>2301</v>
      </c>
      <c r="K1814" s="21">
        <v>273.19299999999998</v>
      </c>
      <c r="L1814" s="21">
        <v>76568.899999999994</v>
      </c>
      <c r="M1814" s="21">
        <v>0.97638199999999997</v>
      </c>
      <c r="N1814" s="21">
        <v>331.34500000000003</v>
      </c>
      <c r="O1814" s="21">
        <v>1.73645E-5</v>
      </c>
    </row>
    <row r="1815" spans="10:15" x14ac:dyDescent="0.2">
      <c r="J1815" s="20">
        <v>2302</v>
      </c>
      <c r="K1815" s="20">
        <v>273.18700000000001</v>
      </c>
      <c r="L1815" s="20">
        <v>76559.3</v>
      </c>
      <c r="M1815" s="20">
        <v>0.97628400000000004</v>
      </c>
      <c r="N1815" s="20">
        <v>331.34100000000001</v>
      </c>
      <c r="O1815" s="20">
        <v>1.7364199999999999E-5</v>
      </c>
    </row>
    <row r="1816" spans="10:15" x14ac:dyDescent="0.2">
      <c r="J1816" s="21">
        <v>2303</v>
      </c>
      <c r="K1816" s="21">
        <v>273.18</v>
      </c>
      <c r="L1816" s="21">
        <v>76549.7</v>
      </c>
      <c r="M1816" s="21">
        <v>0.97618499999999997</v>
      </c>
      <c r="N1816" s="21">
        <v>331.33699999999999</v>
      </c>
      <c r="O1816" s="21">
        <v>1.7363900000000002E-5</v>
      </c>
    </row>
    <row r="1817" spans="10:15" x14ac:dyDescent="0.2">
      <c r="J1817" s="20">
        <v>2304</v>
      </c>
      <c r="K1817" s="20">
        <v>273.17399999999998</v>
      </c>
      <c r="L1817" s="20">
        <v>76540.100000000006</v>
      </c>
      <c r="M1817" s="20">
        <v>0.97608600000000001</v>
      </c>
      <c r="N1817" s="20">
        <v>331.33300000000003</v>
      </c>
      <c r="O1817" s="20">
        <v>1.7363500000000001E-5</v>
      </c>
    </row>
    <row r="1818" spans="10:15" x14ac:dyDescent="0.2">
      <c r="J1818" s="21">
        <v>2305</v>
      </c>
      <c r="K1818" s="21">
        <v>273.16699999999997</v>
      </c>
      <c r="L1818" s="21">
        <v>76530.600000000006</v>
      </c>
      <c r="M1818" s="21">
        <v>0.97598700000000005</v>
      </c>
      <c r="N1818" s="21">
        <v>331.32900000000001</v>
      </c>
      <c r="O1818" s="21">
        <v>1.73632E-5</v>
      </c>
    </row>
    <row r="1819" spans="10:15" x14ac:dyDescent="0.2">
      <c r="J1819" s="20">
        <v>2306</v>
      </c>
      <c r="K1819" s="20">
        <v>273.161</v>
      </c>
      <c r="L1819" s="20">
        <v>76521</v>
      </c>
      <c r="M1819" s="20">
        <v>0.97588799999999998</v>
      </c>
      <c r="N1819" s="20">
        <v>331.32499999999999</v>
      </c>
      <c r="O1819" s="20">
        <v>1.7362899999999999E-5</v>
      </c>
    </row>
    <row r="1820" spans="10:15" x14ac:dyDescent="0.2">
      <c r="J1820" s="21">
        <v>2307</v>
      </c>
      <c r="K1820" s="21">
        <v>273.154</v>
      </c>
      <c r="L1820" s="21">
        <v>76511.399999999994</v>
      </c>
      <c r="M1820" s="21">
        <v>0.97578900000000002</v>
      </c>
      <c r="N1820" s="21">
        <v>331.32100000000003</v>
      </c>
      <c r="O1820" s="21">
        <v>1.7362499999999999E-5</v>
      </c>
    </row>
    <row r="1821" spans="10:15" x14ac:dyDescent="0.2">
      <c r="J1821" s="20">
        <v>2308</v>
      </c>
      <c r="K1821" s="20">
        <v>273.14800000000002</v>
      </c>
      <c r="L1821" s="20">
        <v>76501.899999999994</v>
      </c>
      <c r="M1821" s="20">
        <v>0.97569099999999997</v>
      </c>
      <c r="N1821" s="20">
        <v>331.31700000000001</v>
      </c>
      <c r="O1821" s="20">
        <v>1.7362200000000001E-5</v>
      </c>
    </row>
    <row r="1822" spans="10:15" x14ac:dyDescent="0.2">
      <c r="J1822" s="21">
        <v>2309</v>
      </c>
      <c r="K1822" s="21">
        <v>273.14100000000002</v>
      </c>
      <c r="L1822" s="21">
        <v>76492.3</v>
      </c>
      <c r="M1822" s="21">
        <v>0.97559200000000001</v>
      </c>
      <c r="N1822" s="21">
        <v>331.31299999999999</v>
      </c>
      <c r="O1822" s="21">
        <v>1.7361900000000001E-5</v>
      </c>
    </row>
    <row r="1823" spans="10:15" x14ac:dyDescent="0.2">
      <c r="J1823" s="20">
        <v>2310</v>
      </c>
      <c r="K1823" s="20">
        <v>273.13499999999999</v>
      </c>
      <c r="L1823" s="20">
        <v>76482.7</v>
      </c>
      <c r="M1823" s="20">
        <v>0.97549300000000005</v>
      </c>
      <c r="N1823" s="20">
        <v>331.30900000000003</v>
      </c>
      <c r="O1823" s="20">
        <v>1.73615E-5</v>
      </c>
    </row>
    <row r="1824" spans="10:15" x14ac:dyDescent="0.2">
      <c r="J1824" s="21">
        <v>2311</v>
      </c>
      <c r="K1824" s="21">
        <v>273.12799999999999</v>
      </c>
      <c r="L1824" s="21">
        <v>76473.2</v>
      </c>
      <c r="M1824" s="21">
        <v>0.97539399999999998</v>
      </c>
      <c r="N1824" s="21">
        <v>331.30500000000001</v>
      </c>
      <c r="O1824" s="21">
        <v>1.7361199999999999E-5</v>
      </c>
    </row>
    <row r="1825" spans="10:15" x14ac:dyDescent="0.2">
      <c r="J1825" s="20">
        <v>2312</v>
      </c>
      <c r="K1825" s="20">
        <v>273.12200000000001</v>
      </c>
      <c r="L1825" s="20">
        <v>76463.600000000006</v>
      </c>
      <c r="M1825" s="20">
        <v>0.97529500000000002</v>
      </c>
      <c r="N1825" s="20">
        <v>331.30200000000002</v>
      </c>
      <c r="O1825" s="20">
        <v>1.7360899999999998E-5</v>
      </c>
    </row>
    <row r="1826" spans="10:15" x14ac:dyDescent="0.2">
      <c r="J1826" s="21">
        <v>2313</v>
      </c>
      <c r="K1826" s="21">
        <v>273.11500000000001</v>
      </c>
      <c r="L1826" s="21">
        <v>76454</v>
      </c>
      <c r="M1826" s="21">
        <v>0.97519699999999998</v>
      </c>
      <c r="N1826" s="21">
        <v>331.298</v>
      </c>
      <c r="O1826" s="21">
        <v>1.7360500000000001E-5</v>
      </c>
    </row>
    <row r="1827" spans="10:15" x14ac:dyDescent="0.2">
      <c r="J1827" s="20">
        <v>2314</v>
      </c>
      <c r="K1827" s="20">
        <v>273.10899999999998</v>
      </c>
      <c r="L1827" s="20">
        <v>76444.5</v>
      </c>
      <c r="M1827" s="20">
        <v>0.97509800000000002</v>
      </c>
      <c r="N1827" s="20">
        <v>331.29399999999998</v>
      </c>
      <c r="O1827" s="20">
        <v>1.73602E-5</v>
      </c>
    </row>
    <row r="1828" spans="10:15" x14ac:dyDescent="0.2">
      <c r="J1828" s="21">
        <v>2315</v>
      </c>
      <c r="K1828" s="21">
        <v>273.10199999999998</v>
      </c>
      <c r="L1828" s="21">
        <v>76434.899999999994</v>
      </c>
      <c r="M1828" s="21">
        <v>0.97499899999999995</v>
      </c>
      <c r="N1828" s="21">
        <v>331.29</v>
      </c>
      <c r="O1828" s="21">
        <v>1.73599E-5</v>
      </c>
    </row>
    <row r="1829" spans="10:15" x14ac:dyDescent="0.2">
      <c r="J1829" s="20">
        <v>2316</v>
      </c>
      <c r="K1829" s="20">
        <v>273.096</v>
      </c>
      <c r="L1829" s="20">
        <v>76425.3</v>
      </c>
      <c r="M1829" s="20">
        <v>0.97489999999999999</v>
      </c>
      <c r="N1829" s="20">
        <v>331.286</v>
      </c>
      <c r="O1829" s="20">
        <v>1.7359499999999999E-5</v>
      </c>
    </row>
    <row r="1830" spans="10:15" x14ac:dyDescent="0.2">
      <c r="J1830" s="21">
        <v>2317</v>
      </c>
      <c r="K1830" s="21">
        <v>273.089</v>
      </c>
      <c r="L1830" s="21">
        <v>76415.8</v>
      </c>
      <c r="M1830" s="21">
        <v>0.97480199999999995</v>
      </c>
      <c r="N1830" s="21">
        <v>331.28199999999998</v>
      </c>
      <c r="O1830" s="21">
        <v>1.7359200000000001E-5</v>
      </c>
    </row>
    <row r="1831" spans="10:15" x14ac:dyDescent="0.2">
      <c r="J1831" s="20">
        <v>2318</v>
      </c>
      <c r="K1831" s="20">
        <v>273.08300000000003</v>
      </c>
      <c r="L1831" s="20">
        <v>76406.2</v>
      </c>
      <c r="M1831" s="20">
        <v>0.97470299999999999</v>
      </c>
      <c r="N1831" s="20">
        <v>331.27800000000002</v>
      </c>
      <c r="O1831" s="20">
        <v>1.7358900000000001E-5</v>
      </c>
    </row>
    <row r="1832" spans="10:15" x14ac:dyDescent="0.2">
      <c r="J1832" s="21">
        <v>2319</v>
      </c>
      <c r="K1832" s="21">
        <v>273.07600000000002</v>
      </c>
      <c r="L1832" s="21">
        <v>76396.7</v>
      </c>
      <c r="M1832" s="21">
        <v>0.97460400000000003</v>
      </c>
      <c r="N1832" s="21">
        <v>331.274</v>
      </c>
      <c r="O1832" s="21">
        <v>1.73585E-5</v>
      </c>
    </row>
    <row r="1833" spans="10:15" x14ac:dyDescent="0.2">
      <c r="J1833" s="20">
        <v>2320</v>
      </c>
      <c r="K1833" s="20">
        <v>273.07</v>
      </c>
      <c r="L1833" s="20">
        <v>76387.100000000006</v>
      </c>
      <c r="M1833" s="20">
        <v>0.97450499999999995</v>
      </c>
      <c r="N1833" s="20">
        <v>331.27</v>
      </c>
      <c r="O1833" s="20">
        <v>1.7358199999999999E-5</v>
      </c>
    </row>
    <row r="1834" spans="10:15" x14ac:dyDescent="0.2">
      <c r="J1834" s="21">
        <v>2321</v>
      </c>
      <c r="K1834" s="21">
        <v>273.06299999999999</v>
      </c>
      <c r="L1834" s="21">
        <v>76377.600000000006</v>
      </c>
      <c r="M1834" s="21">
        <v>0.97440700000000002</v>
      </c>
      <c r="N1834" s="21">
        <v>331.26600000000002</v>
      </c>
      <c r="O1834" s="21">
        <v>1.7357899999999999E-5</v>
      </c>
    </row>
    <row r="1835" spans="10:15" x14ac:dyDescent="0.2">
      <c r="J1835" s="20">
        <v>2322</v>
      </c>
      <c r="K1835" s="20">
        <v>273.05700000000002</v>
      </c>
      <c r="L1835" s="20">
        <v>76368</v>
      </c>
      <c r="M1835" s="20">
        <v>0.97430799999999995</v>
      </c>
      <c r="N1835" s="20">
        <v>331.262</v>
      </c>
      <c r="O1835" s="20">
        <v>1.7357500000000001E-5</v>
      </c>
    </row>
    <row r="1836" spans="10:15" x14ac:dyDescent="0.2">
      <c r="J1836" s="21">
        <v>2323</v>
      </c>
      <c r="K1836" s="21">
        <v>273.05</v>
      </c>
      <c r="L1836" s="21">
        <v>76358.399999999994</v>
      </c>
      <c r="M1836" s="21">
        <v>0.97420899999999999</v>
      </c>
      <c r="N1836" s="21">
        <v>331.25799999999998</v>
      </c>
      <c r="O1836" s="21">
        <v>1.73572E-5</v>
      </c>
    </row>
    <row r="1837" spans="10:15" x14ac:dyDescent="0.2">
      <c r="J1837" s="20">
        <v>2324</v>
      </c>
      <c r="K1837" s="20">
        <v>273.04399999999998</v>
      </c>
      <c r="L1837" s="20">
        <v>76348.899999999994</v>
      </c>
      <c r="M1837" s="20">
        <v>0.97411099999999995</v>
      </c>
      <c r="N1837" s="20">
        <v>331.25400000000002</v>
      </c>
      <c r="O1837" s="20">
        <v>1.73569E-5</v>
      </c>
    </row>
    <row r="1838" spans="10:15" x14ac:dyDescent="0.2">
      <c r="J1838" s="21">
        <v>2325</v>
      </c>
      <c r="K1838" s="21">
        <v>273.03699999999998</v>
      </c>
      <c r="L1838" s="21">
        <v>76339.3</v>
      </c>
      <c r="M1838" s="21">
        <v>0.97401199999999999</v>
      </c>
      <c r="N1838" s="21">
        <v>331.25</v>
      </c>
      <c r="O1838" s="21">
        <v>1.7356499999999999E-5</v>
      </c>
    </row>
    <row r="1839" spans="10:15" x14ac:dyDescent="0.2">
      <c r="J1839" s="20">
        <v>2326</v>
      </c>
      <c r="K1839" s="20">
        <v>273.03100000000001</v>
      </c>
      <c r="L1839" s="20">
        <v>76329.8</v>
      </c>
      <c r="M1839" s="20">
        <v>0.97391300000000003</v>
      </c>
      <c r="N1839" s="20">
        <v>331.24599999999998</v>
      </c>
      <c r="O1839" s="20">
        <v>1.7356200000000002E-5</v>
      </c>
    </row>
    <row r="1840" spans="10:15" x14ac:dyDescent="0.2">
      <c r="J1840" s="21">
        <v>2327</v>
      </c>
      <c r="K1840" s="21">
        <v>273.024</v>
      </c>
      <c r="L1840" s="21">
        <v>76320.2</v>
      </c>
      <c r="M1840" s="21">
        <v>0.97381399999999996</v>
      </c>
      <c r="N1840" s="21">
        <v>331.24200000000002</v>
      </c>
      <c r="O1840" s="21">
        <v>1.7355900000000001E-5</v>
      </c>
    </row>
    <row r="1841" spans="10:15" x14ac:dyDescent="0.2">
      <c r="J1841" s="20">
        <v>2328</v>
      </c>
      <c r="K1841" s="20">
        <v>273.01799999999997</v>
      </c>
      <c r="L1841" s="20">
        <v>76310.7</v>
      </c>
      <c r="M1841" s="20">
        <v>0.97371600000000003</v>
      </c>
      <c r="N1841" s="20">
        <v>331.238</v>
      </c>
      <c r="O1841" s="20">
        <v>1.73555E-5</v>
      </c>
    </row>
    <row r="1842" spans="10:15" x14ac:dyDescent="0.2">
      <c r="J1842" s="21">
        <v>2329</v>
      </c>
      <c r="K1842" s="21">
        <v>273.01100000000002</v>
      </c>
      <c r="L1842" s="21">
        <v>76301.100000000006</v>
      </c>
      <c r="M1842" s="21">
        <v>0.97361699999999995</v>
      </c>
      <c r="N1842" s="21">
        <v>331.23399999999998</v>
      </c>
      <c r="O1842" s="21">
        <v>1.7355199999999999E-5</v>
      </c>
    </row>
    <row r="1843" spans="10:15" x14ac:dyDescent="0.2">
      <c r="J1843" s="20">
        <v>2330</v>
      </c>
      <c r="K1843" s="20">
        <v>273.005</v>
      </c>
      <c r="L1843" s="20">
        <v>76291.600000000006</v>
      </c>
      <c r="M1843" s="20">
        <v>0.97351799999999999</v>
      </c>
      <c r="N1843" s="20">
        <v>331.23099999999999</v>
      </c>
      <c r="O1843" s="20">
        <v>1.7354899999999999E-5</v>
      </c>
    </row>
    <row r="1844" spans="10:15" x14ac:dyDescent="0.2">
      <c r="J1844" s="21">
        <v>2331</v>
      </c>
      <c r="K1844" s="21">
        <v>272.99799999999999</v>
      </c>
      <c r="L1844" s="21">
        <v>76282.100000000006</v>
      </c>
      <c r="M1844" s="21">
        <v>0.97341999999999995</v>
      </c>
      <c r="N1844" s="21">
        <v>331.22699999999998</v>
      </c>
      <c r="O1844" s="21">
        <v>1.7354500000000001E-5</v>
      </c>
    </row>
    <row r="1845" spans="10:15" x14ac:dyDescent="0.2">
      <c r="J1845" s="20">
        <v>2332</v>
      </c>
      <c r="K1845" s="20">
        <v>272.99200000000002</v>
      </c>
      <c r="L1845" s="20">
        <v>76272.5</v>
      </c>
      <c r="M1845" s="20">
        <v>0.97332099999999999</v>
      </c>
      <c r="N1845" s="20">
        <v>331.22300000000001</v>
      </c>
      <c r="O1845" s="20">
        <v>1.7354200000000001E-5</v>
      </c>
    </row>
    <row r="1846" spans="10:15" x14ac:dyDescent="0.2">
      <c r="J1846" s="21">
        <v>2333</v>
      </c>
      <c r="K1846" s="21">
        <v>272.98599999999999</v>
      </c>
      <c r="L1846" s="21">
        <v>76263</v>
      </c>
      <c r="M1846" s="21">
        <v>0.97322299999999995</v>
      </c>
      <c r="N1846" s="21">
        <v>331.21899999999999</v>
      </c>
      <c r="O1846" s="21">
        <v>1.73539E-5</v>
      </c>
    </row>
    <row r="1847" spans="10:15" x14ac:dyDescent="0.2">
      <c r="J1847" s="20">
        <v>2334</v>
      </c>
      <c r="K1847" s="20">
        <v>272.97899999999998</v>
      </c>
      <c r="L1847" s="20">
        <v>76253.399999999994</v>
      </c>
      <c r="M1847" s="20">
        <v>0.97312399999999999</v>
      </c>
      <c r="N1847" s="20">
        <v>331.21499999999997</v>
      </c>
      <c r="O1847" s="20">
        <v>1.7353499999999999E-5</v>
      </c>
    </row>
    <row r="1848" spans="10:15" x14ac:dyDescent="0.2">
      <c r="J1848" s="21">
        <v>2335</v>
      </c>
      <c r="K1848" s="21">
        <v>272.97199999999998</v>
      </c>
      <c r="L1848" s="21">
        <v>76243.899999999994</v>
      </c>
      <c r="M1848" s="21">
        <v>0.97302500000000003</v>
      </c>
      <c r="N1848" s="21">
        <v>331.21100000000001</v>
      </c>
      <c r="O1848" s="21">
        <v>1.7353199999999998E-5</v>
      </c>
    </row>
    <row r="1849" spans="10:15" x14ac:dyDescent="0.2">
      <c r="J1849" s="20">
        <v>2336</v>
      </c>
      <c r="K1849" s="20">
        <v>272.96600000000001</v>
      </c>
      <c r="L1849" s="20">
        <v>76234.3</v>
      </c>
      <c r="M1849" s="20">
        <v>0.97292699999999999</v>
      </c>
      <c r="N1849" s="20">
        <v>331.20699999999999</v>
      </c>
      <c r="O1849" s="20">
        <v>1.7352900000000001E-5</v>
      </c>
    </row>
    <row r="1850" spans="10:15" x14ac:dyDescent="0.2">
      <c r="J1850" s="21">
        <v>2337</v>
      </c>
      <c r="K1850" s="21">
        <v>272.959</v>
      </c>
      <c r="L1850" s="21">
        <v>76224.800000000003</v>
      </c>
      <c r="M1850" s="21">
        <v>0.97282800000000003</v>
      </c>
      <c r="N1850" s="21">
        <v>331.20299999999997</v>
      </c>
      <c r="O1850" s="21">
        <v>1.73525E-5</v>
      </c>
    </row>
    <row r="1851" spans="10:15" x14ac:dyDescent="0.2">
      <c r="J1851" s="20">
        <v>2338</v>
      </c>
      <c r="K1851" s="20">
        <v>272.95299999999997</v>
      </c>
      <c r="L1851" s="20">
        <v>76215.3</v>
      </c>
      <c r="M1851" s="20">
        <v>0.97272999999999998</v>
      </c>
      <c r="N1851" s="20">
        <v>331.19900000000001</v>
      </c>
      <c r="O1851" s="20">
        <v>1.73522E-5</v>
      </c>
    </row>
    <row r="1852" spans="10:15" x14ac:dyDescent="0.2">
      <c r="J1852" s="21">
        <v>2339</v>
      </c>
      <c r="K1852" s="21">
        <v>272.94600000000003</v>
      </c>
      <c r="L1852" s="21">
        <v>76205.7</v>
      </c>
      <c r="M1852" s="21">
        <v>0.97263100000000002</v>
      </c>
      <c r="N1852" s="21">
        <v>331.19499999999999</v>
      </c>
      <c r="O1852" s="21">
        <v>1.7351899999999999E-5</v>
      </c>
    </row>
    <row r="1853" spans="10:15" x14ac:dyDescent="0.2">
      <c r="J1853" s="20">
        <v>2340</v>
      </c>
      <c r="K1853" s="20">
        <v>272.94</v>
      </c>
      <c r="L1853" s="20">
        <v>76196.2</v>
      </c>
      <c r="M1853" s="20">
        <v>0.97253199999999995</v>
      </c>
      <c r="N1853" s="20">
        <v>331.19099999999997</v>
      </c>
      <c r="O1853" s="20">
        <v>1.7351500000000001E-5</v>
      </c>
    </row>
    <row r="1854" spans="10:15" x14ac:dyDescent="0.2">
      <c r="J1854" s="21">
        <v>2341</v>
      </c>
      <c r="K1854" s="21">
        <v>272.93299999999999</v>
      </c>
      <c r="L1854" s="21">
        <v>76186.600000000006</v>
      </c>
      <c r="M1854" s="21">
        <v>0.97243400000000002</v>
      </c>
      <c r="N1854" s="21">
        <v>331.18700000000001</v>
      </c>
      <c r="O1854" s="21">
        <v>1.7351200000000001E-5</v>
      </c>
    </row>
    <row r="1855" spans="10:15" x14ac:dyDescent="0.2">
      <c r="J1855" s="20">
        <v>2342</v>
      </c>
      <c r="K1855" s="20">
        <v>272.92700000000002</v>
      </c>
      <c r="L1855" s="20">
        <v>76177.100000000006</v>
      </c>
      <c r="M1855" s="20">
        <v>0.97233499999999995</v>
      </c>
      <c r="N1855" s="20">
        <v>331.18299999999999</v>
      </c>
      <c r="O1855" s="20">
        <v>1.73509E-5</v>
      </c>
    </row>
    <row r="1856" spans="10:15" x14ac:dyDescent="0.2">
      <c r="J1856" s="21">
        <v>2343</v>
      </c>
      <c r="K1856" s="21">
        <v>272.92099999999999</v>
      </c>
      <c r="L1856" s="21">
        <v>76167.600000000006</v>
      </c>
      <c r="M1856" s="21">
        <v>0.97223700000000002</v>
      </c>
      <c r="N1856" s="21">
        <v>331.17899999999997</v>
      </c>
      <c r="O1856" s="21">
        <v>1.7350499999999999E-5</v>
      </c>
    </row>
    <row r="1857" spans="10:15" x14ac:dyDescent="0.2">
      <c r="J1857" s="20">
        <v>2344</v>
      </c>
      <c r="K1857" s="20">
        <v>272.91399999999999</v>
      </c>
      <c r="L1857" s="20">
        <v>76158</v>
      </c>
      <c r="M1857" s="20">
        <v>0.97213799999999995</v>
      </c>
      <c r="N1857" s="20">
        <v>331.17500000000001</v>
      </c>
      <c r="O1857" s="20">
        <v>1.7350199999999999E-5</v>
      </c>
    </row>
    <row r="1858" spans="10:15" x14ac:dyDescent="0.2">
      <c r="J1858" s="21">
        <v>2345</v>
      </c>
      <c r="K1858" s="21">
        <v>272.90699999999998</v>
      </c>
      <c r="L1858" s="21">
        <v>76148.5</v>
      </c>
      <c r="M1858" s="21">
        <v>0.97204000000000002</v>
      </c>
      <c r="N1858" s="21">
        <v>331.17099999999999</v>
      </c>
      <c r="O1858" s="21">
        <v>1.7349900000000001E-5</v>
      </c>
    </row>
    <row r="1859" spans="10:15" x14ac:dyDescent="0.2">
      <c r="J1859" s="20">
        <v>2346</v>
      </c>
      <c r="K1859" s="20">
        <v>272.90100000000001</v>
      </c>
      <c r="L1859" s="20">
        <v>76139</v>
      </c>
      <c r="M1859" s="20">
        <v>0.97194100000000005</v>
      </c>
      <c r="N1859" s="20">
        <v>331.16699999999997</v>
      </c>
      <c r="O1859" s="20">
        <v>1.7349500000000001E-5</v>
      </c>
    </row>
    <row r="1860" spans="10:15" x14ac:dyDescent="0.2">
      <c r="J1860" s="21">
        <v>2347</v>
      </c>
      <c r="K1860" s="21">
        <v>272.89400000000001</v>
      </c>
      <c r="L1860" s="21">
        <v>76129.399999999994</v>
      </c>
      <c r="M1860" s="21">
        <v>0.97184300000000001</v>
      </c>
      <c r="N1860" s="21">
        <v>331.16300000000001</v>
      </c>
      <c r="O1860" s="21">
        <v>1.73492E-5</v>
      </c>
    </row>
    <row r="1861" spans="10:15" x14ac:dyDescent="0.2">
      <c r="J1861" s="20">
        <v>2348</v>
      </c>
      <c r="K1861" s="20">
        <v>272.88799999999998</v>
      </c>
      <c r="L1861" s="20">
        <v>76119.899999999994</v>
      </c>
      <c r="M1861" s="20">
        <v>0.97174400000000005</v>
      </c>
      <c r="N1861" s="20">
        <v>331.16</v>
      </c>
      <c r="O1861" s="20">
        <v>1.7348899999999999E-5</v>
      </c>
    </row>
    <row r="1862" spans="10:15" x14ac:dyDescent="0.2">
      <c r="J1862" s="21">
        <v>2349</v>
      </c>
      <c r="K1862" s="21">
        <v>272.88099999999997</v>
      </c>
      <c r="L1862" s="21">
        <v>76110.399999999994</v>
      </c>
      <c r="M1862" s="21">
        <v>0.97164600000000001</v>
      </c>
      <c r="N1862" s="21">
        <v>331.15600000000001</v>
      </c>
      <c r="O1862" s="21">
        <v>1.7348599999999999E-5</v>
      </c>
    </row>
    <row r="1863" spans="10:15" x14ac:dyDescent="0.2">
      <c r="J1863" s="20">
        <v>2350</v>
      </c>
      <c r="K1863" s="20">
        <v>272.875</v>
      </c>
      <c r="L1863" s="20">
        <v>76100.899999999994</v>
      </c>
      <c r="M1863" s="20">
        <v>0.97154700000000005</v>
      </c>
      <c r="N1863" s="20">
        <v>331.15199999999999</v>
      </c>
      <c r="O1863" s="20">
        <v>1.7348200000000001E-5</v>
      </c>
    </row>
    <row r="1864" spans="10:15" x14ac:dyDescent="0.2">
      <c r="J1864" s="21">
        <v>2351</v>
      </c>
      <c r="K1864" s="21">
        <v>272.86799999999999</v>
      </c>
      <c r="L1864" s="21">
        <v>76091.3</v>
      </c>
      <c r="M1864" s="21">
        <v>0.97144900000000001</v>
      </c>
      <c r="N1864" s="21">
        <v>331.14800000000002</v>
      </c>
      <c r="O1864" s="21">
        <v>1.73479E-5</v>
      </c>
    </row>
    <row r="1865" spans="10:15" x14ac:dyDescent="0.2">
      <c r="J1865" s="20">
        <v>2352</v>
      </c>
      <c r="K1865" s="20">
        <v>272.86200000000002</v>
      </c>
      <c r="L1865" s="20">
        <v>76081.8</v>
      </c>
      <c r="M1865" s="20">
        <v>0.97135000000000005</v>
      </c>
      <c r="N1865" s="20">
        <v>331.14400000000001</v>
      </c>
      <c r="O1865" s="20">
        <v>1.73476E-5</v>
      </c>
    </row>
    <row r="1866" spans="10:15" x14ac:dyDescent="0.2">
      <c r="J1866" s="21">
        <v>2353</v>
      </c>
      <c r="K1866" s="21">
        <v>272.85599999999999</v>
      </c>
      <c r="L1866" s="21">
        <v>76072.3</v>
      </c>
      <c r="M1866" s="21">
        <v>0.971252</v>
      </c>
      <c r="N1866" s="21">
        <v>331.14</v>
      </c>
      <c r="O1866" s="21">
        <v>1.7347199999999999E-5</v>
      </c>
    </row>
    <row r="1867" spans="10:15" x14ac:dyDescent="0.2">
      <c r="J1867" s="20">
        <v>2354</v>
      </c>
      <c r="K1867" s="20">
        <v>272.84899999999999</v>
      </c>
      <c r="L1867" s="20">
        <v>76062.7</v>
      </c>
      <c r="M1867" s="20">
        <v>0.97115300000000004</v>
      </c>
      <c r="N1867" s="20">
        <v>331.13600000000002</v>
      </c>
      <c r="O1867" s="20">
        <v>1.7346900000000002E-5</v>
      </c>
    </row>
    <row r="1868" spans="10:15" x14ac:dyDescent="0.2">
      <c r="J1868" s="21">
        <v>2355</v>
      </c>
      <c r="K1868" s="21">
        <v>272.84199999999998</v>
      </c>
      <c r="L1868" s="21">
        <v>76053.2</v>
      </c>
      <c r="M1868" s="21">
        <v>0.971055</v>
      </c>
      <c r="N1868" s="21">
        <v>331.13200000000001</v>
      </c>
      <c r="O1868" s="21">
        <v>1.7346600000000001E-5</v>
      </c>
    </row>
    <row r="1869" spans="10:15" x14ac:dyDescent="0.2">
      <c r="J1869" s="20">
        <v>2356</v>
      </c>
      <c r="K1869" s="20">
        <v>272.83600000000001</v>
      </c>
      <c r="L1869" s="20">
        <v>76043.7</v>
      </c>
      <c r="M1869" s="20">
        <v>0.97095600000000004</v>
      </c>
      <c r="N1869" s="20">
        <v>331.12799999999999</v>
      </c>
      <c r="O1869" s="20">
        <v>1.73462E-5</v>
      </c>
    </row>
    <row r="1870" spans="10:15" x14ac:dyDescent="0.2">
      <c r="J1870" s="21">
        <v>2357</v>
      </c>
      <c r="K1870" s="21">
        <v>272.82900000000001</v>
      </c>
      <c r="L1870" s="21">
        <v>76034.2</v>
      </c>
      <c r="M1870" s="21">
        <v>0.970858</v>
      </c>
      <c r="N1870" s="21">
        <v>331.12400000000002</v>
      </c>
      <c r="O1870" s="21">
        <v>1.7345899999999999E-5</v>
      </c>
    </row>
    <row r="1871" spans="10:15" x14ac:dyDescent="0.2">
      <c r="J1871" s="20">
        <v>2358</v>
      </c>
      <c r="K1871" s="20">
        <v>272.82299999999998</v>
      </c>
      <c r="L1871" s="20">
        <v>76024.7</v>
      </c>
      <c r="M1871" s="20">
        <v>0.97075900000000004</v>
      </c>
      <c r="N1871" s="20">
        <v>331.12</v>
      </c>
      <c r="O1871" s="20">
        <v>1.7345599999999999E-5</v>
      </c>
    </row>
    <row r="1872" spans="10:15" x14ac:dyDescent="0.2">
      <c r="J1872" s="21">
        <v>2359</v>
      </c>
      <c r="K1872" s="21">
        <v>272.81599999999997</v>
      </c>
      <c r="L1872" s="21">
        <v>76015.100000000006</v>
      </c>
      <c r="M1872" s="21">
        <v>0.970661</v>
      </c>
      <c r="N1872" s="21">
        <v>331.11599999999999</v>
      </c>
      <c r="O1872" s="21">
        <v>1.7345200000000001E-5</v>
      </c>
    </row>
    <row r="1873" spans="10:15" x14ac:dyDescent="0.2">
      <c r="J1873" s="20">
        <v>2360</v>
      </c>
      <c r="K1873" s="20">
        <v>272.81</v>
      </c>
      <c r="L1873" s="20">
        <v>76005.600000000006</v>
      </c>
      <c r="M1873" s="20">
        <v>0.97056299999999995</v>
      </c>
      <c r="N1873" s="20">
        <v>331.11200000000002</v>
      </c>
      <c r="O1873" s="20">
        <v>1.7344900000000001E-5</v>
      </c>
    </row>
    <row r="1874" spans="10:15" x14ac:dyDescent="0.2">
      <c r="J1874" s="21">
        <v>2361</v>
      </c>
      <c r="K1874" s="21">
        <v>272.803</v>
      </c>
      <c r="L1874" s="21">
        <v>75996.100000000006</v>
      </c>
      <c r="M1874" s="21">
        <v>0.97046399999999999</v>
      </c>
      <c r="N1874" s="21">
        <v>331.108</v>
      </c>
      <c r="O1874" s="21">
        <v>1.73446E-5</v>
      </c>
    </row>
    <row r="1875" spans="10:15" x14ac:dyDescent="0.2">
      <c r="J1875" s="20">
        <v>2362</v>
      </c>
      <c r="K1875" s="20">
        <v>272.79700000000003</v>
      </c>
      <c r="L1875" s="20">
        <v>75986.600000000006</v>
      </c>
      <c r="M1875" s="20">
        <v>0.97036599999999995</v>
      </c>
      <c r="N1875" s="20">
        <v>331.10399999999998</v>
      </c>
      <c r="O1875" s="20">
        <v>1.7344199999999999E-5</v>
      </c>
    </row>
    <row r="1876" spans="10:15" x14ac:dyDescent="0.2">
      <c r="J1876" s="21">
        <v>2363</v>
      </c>
      <c r="K1876" s="21">
        <v>272.79000000000002</v>
      </c>
      <c r="L1876" s="21">
        <v>75977.100000000006</v>
      </c>
      <c r="M1876" s="21">
        <v>0.97026699999999999</v>
      </c>
      <c r="N1876" s="21">
        <v>331.1</v>
      </c>
      <c r="O1876" s="21">
        <v>1.7343899999999998E-5</v>
      </c>
    </row>
    <row r="1877" spans="10:15" x14ac:dyDescent="0.2">
      <c r="J1877" s="20">
        <v>2364</v>
      </c>
      <c r="K1877" s="20">
        <v>272.78399999999999</v>
      </c>
      <c r="L1877" s="20">
        <v>75967.600000000006</v>
      </c>
      <c r="M1877" s="20">
        <v>0.97016899999999995</v>
      </c>
      <c r="N1877" s="20">
        <v>331.096</v>
      </c>
      <c r="O1877" s="20">
        <v>1.7343600000000001E-5</v>
      </c>
    </row>
    <row r="1878" spans="10:15" x14ac:dyDescent="0.2">
      <c r="J1878" s="21">
        <v>2365</v>
      </c>
      <c r="K1878" s="21">
        <v>272.77699999999999</v>
      </c>
      <c r="L1878" s="21">
        <v>75958</v>
      </c>
      <c r="M1878" s="21">
        <v>0.97007100000000002</v>
      </c>
      <c r="N1878" s="21">
        <v>331.09199999999998</v>
      </c>
      <c r="O1878" s="21">
        <v>1.73432E-5</v>
      </c>
    </row>
    <row r="1879" spans="10:15" x14ac:dyDescent="0.2">
      <c r="J1879" s="20">
        <v>2366</v>
      </c>
      <c r="K1879" s="20">
        <v>272.77100000000002</v>
      </c>
      <c r="L1879" s="20">
        <v>75948.5</v>
      </c>
      <c r="M1879" s="20">
        <v>0.96997199999999995</v>
      </c>
      <c r="N1879" s="20">
        <v>331.089</v>
      </c>
      <c r="O1879" s="20">
        <v>1.73429E-5</v>
      </c>
    </row>
    <row r="1880" spans="10:15" x14ac:dyDescent="0.2">
      <c r="J1880" s="21">
        <v>2367</v>
      </c>
      <c r="K1880" s="21">
        <v>272.76400000000001</v>
      </c>
      <c r="L1880" s="21">
        <v>75939</v>
      </c>
      <c r="M1880" s="21">
        <v>0.96987400000000001</v>
      </c>
      <c r="N1880" s="21">
        <v>331.08499999999998</v>
      </c>
      <c r="O1880" s="21">
        <v>1.7342599999999999E-5</v>
      </c>
    </row>
    <row r="1881" spans="10:15" x14ac:dyDescent="0.2">
      <c r="J1881" s="20">
        <v>2368</v>
      </c>
      <c r="K1881" s="20">
        <v>272.75799999999998</v>
      </c>
      <c r="L1881" s="20">
        <v>75929.5</v>
      </c>
      <c r="M1881" s="20">
        <v>0.96977500000000005</v>
      </c>
      <c r="N1881" s="20">
        <v>331.08100000000002</v>
      </c>
      <c r="O1881" s="20">
        <v>1.7342200000000001E-5</v>
      </c>
    </row>
    <row r="1882" spans="10:15" x14ac:dyDescent="0.2">
      <c r="J1882" s="21">
        <v>2369</v>
      </c>
      <c r="K1882" s="21">
        <v>272.75099999999998</v>
      </c>
      <c r="L1882" s="21">
        <v>75920</v>
      </c>
      <c r="M1882" s="21">
        <v>0.96967700000000001</v>
      </c>
      <c r="N1882" s="21">
        <v>331.077</v>
      </c>
      <c r="O1882" s="21">
        <v>1.7341900000000001E-5</v>
      </c>
    </row>
    <row r="1883" spans="10:15" x14ac:dyDescent="0.2">
      <c r="J1883" s="20">
        <v>2370</v>
      </c>
      <c r="K1883" s="20">
        <v>272.745</v>
      </c>
      <c r="L1883" s="20">
        <v>75910.5</v>
      </c>
      <c r="M1883" s="20">
        <v>0.96957899999999997</v>
      </c>
      <c r="N1883" s="20">
        <v>331.07299999999998</v>
      </c>
      <c r="O1883" s="20">
        <v>1.73416E-5</v>
      </c>
    </row>
    <row r="1884" spans="10:15" x14ac:dyDescent="0.2">
      <c r="J1884" s="21">
        <v>2371</v>
      </c>
      <c r="K1884" s="21">
        <v>272.738</v>
      </c>
      <c r="L1884" s="21">
        <v>75901</v>
      </c>
      <c r="M1884" s="21">
        <v>0.96948000000000001</v>
      </c>
      <c r="N1884" s="21">
        <v>331.06900000000002</v>
      </c>
      <c r="O1884" s="21">
        <v>1.7341199999999999E-5</v>
      </c>
    </row>
    <row r="1885" spans="10:15" x14ac:dyDescent="0.2">
      <c r="J1885" s="20">
        <v>2372</v>
      </c>
      <c r="K1885" s="20">
        <v>272.73200000000003</v>
      </c>
      <c r="L1885" s="20">
        <v>75891.5</v>
      </c>
      <c r="M1885" s="20">
        <v>0.96938199999999997</v>
      </c>
      <c r="N1885" s="20">
        <v>331.065</v>
      </c>
      <c r="O1885" s="20">
        <v>1.7340899999999999E-5</v>
      </c>
    </row>
    <row r="1886" spans="10:15" x14ac:dyDescent="0.2">
      <c r="J1886" s="21">
        <v>2373</v>
      </c>
      <c r="K1886" s="21">
        <v>272.72500000000002</v>
      </c>
      <c r="L1886" s="21">
        <v>75882</v>
      </c>
      <c r="M1886" s="21">
        <v>0.96928400000000003</v>
      </c>
      <c r="N1886" s="21">
        <v>331.06099999999998</v>
      </c>
      <c r="O1886" s="21">
        <v>1.7340600000000001E-5</v>
      </c>
    </row>
    <row r="1887" spans="10:15" x14ac:dyDescent="0.2">
      <c r="J1887" s="20">
        <v>2374</v>
      </c>
      <c r="K1887" s="20">
        <v>272.71899999999999</v>
      </c>
      <c r="L1887" s="20">
        <v>75872.5</v>
      </c>
      <c r="M1887" s="20">
        <v>0.96918599999999999</v>
      </c>
      <c r="N1887" s="20">
        <v>331.05700000000002</v>
      </c>
      <c r="O1887" s="20">
        <v>1.73402E-5</v>
      </c>
    </row>
    <row r="1888" spans="10:15" x14ac:dyDescent="0.2">
      <c r="J1888" s="21">
        <v>2375</v>
      </c>
      <c r="K1888" s="21">
        <v>272.71199999999999</v>
      </c>
      <c r="L1888" s="21">
        <v>75863</v>
      </c>
      <c r="M1888" s="21">
        <v>0.96908700000000003</v>
      </c>
      <c r="N1888" s="21">
        <v>331.053</v>
      </c>
      <c r="O1888" s="21">
        <v>1.73399E-5</v>
      </c>
    </row>
    <row r="1889" spans="10:15" x14ac:dyDescent="0.2">
      <c r="J1889" s="20">
        <v>2376</v>
      </c>
      <c r="K1889" s="20">
        <v>272.70600000000002</v>
      </c>
      <c r="L1889" s="20">
        <v>75853.5</v>
      </c>
      <c r="M1889" s="20">
        <v>0.96898899999999999</v>
      </c>
      <c r="N1889" s="20">
        <v>331.04899999999998</v>
      </c>
      <c r="O1889" s="20">
        <v>1.7339599999999999E-5</v>
      </c>
    </row>
    <row r="1890" spans="10:15" x14ac:dyDescent="0.2">
      <c r="J1890" s="21">
        <v>2377</v>
      </c>
      <c r="K1890" s="21">
        <v>272.7</v>
      </c>
      <c r="L1890" s="21">
        <v>75844</v>
      </c>
      <c r="M1890" s="21">
        <v>0.96889099999999995</v>
      </c>
      <c r="N1890" s="21">
        <v>331.04500000000002</v>
      </c>
      <c r="O1890" s="21">
        <v>1.7339200000000002E-5</v>
      </c>
    </row>
    <row r="1891" spans="10:15" x14ac:dyDescent="0.2">
      <c r="J1891" s="20">
        <v>2378</v>
      </c>
      <c r="K1891" s="20">
        <v>272.69299999999998</v>
      </c>
      <c r="L1891" s="20">
        <v>75834.5</v>
      </c>
      <c r="M1891" s="20">
        <v>0.96879199999999999</v>
      </c>
      <c r="N1891" s="20">
        <v>331.041</v>
      </c>
      <c r="O1891" s="20">
        <v>1.7338900000000001E-5</v>
      </c>
    </row>
    <row r="1892" spans="10:15" x14ac:dyDescent="0.2">
      <c r="J1892" s="21">
        <v>2379</v>
      </c>
      <c r="K1892" s="21">
        <v>272.68599999999998</v>
      </c>
      <c r="L1892" s="21">
        <v>75825</v>
      </c>
      <c r="M1892" s="21">
        <v>0.96869400000000006</v>
      </c>
      <c r="N1892" s="21">
        <v>331.03699999999998</v>
      </c>
      <c r="O1892" s="21">
        <v>1.73386E-5</v>
      </c>
    </row>
    <row r="1893" spans="10:15" x14ac:dyDescent="0.2">
      <c r="J1893" s="20">
        <v>2380</v>
      </c>
      <c r="K1893" s="20">
        <v>272.68</v>
      </c>
      <c r="L1893" s="20">
        <v>75815.5</v>
      </c>
      <c r="M1893" s="20">
        <v>0.96859600000000001</v>
      </c>
      <c r="N1893" s="20">
        <v>331.03300000000002</v>
      </c>
      <c r="O1893" s="20">
        <v>1.7338199999999999E-5</v>
      </c>
    </row>
    <row r="1894" spans="10:15" x14ac:dyDescent="0.2">
      <c r="J1894" s="21">
        <v>2381</v>
      </c>
      <c r="K1894" s="21">
        <v>272.673</v>
      </c>
      <c r="L1894" s="21">
        <v>75806</v>
      </c>
      <c r="M1894" s="21">
        <v>0.96849799999999997</v>
      </c>
      <c r="N1894" s="21">
        <v>331.029</v>
      </c>
      <c r="O1894" s="21">
        <v>1.7337899999999999E-5</v>
      </c>
    </row>
    <row r="1895" spans="10:15" x14ac:dyDescent="0.2">
      <c r="J1895" s="20">
        <v>2382</v>
      </c>
      <c r="K1895" s="20">
        <v>272.66699999999997</v>
      </c>
      <c r="L1895" s="20">
        <v>75796.5</v>
      </c>
      <c r="M1895" s="20">
        <v>0.96839900000000001</v>
      </c>
      <c r="N1895" s="20">
        <v>331.02499999999998</v>
      </c>
      <c r="O1895" s="20">
        <v>1.7337600000000002E-5</v>
      </c>
    </row>
    <row r="1896" spans="10:15" x14ac:dyDescent="0.2">
      <c r="J1896" s="21">
        <v>2383</v>
      </c>
      <c r="K1896" s="21">
        <v>272.66000000000003</v>
      </c>
      <c r="L1896" s="21">
        <v>75787</v>
      </c>
      <c r="M1896" s="21">
        <v>0.96830099999999997</v>
      </c>
      <c r="N1896" s="21">
        <v>331.02100000000002</v>
      </c>
      <c r="O1896" s="21">
        <v>1.7337200000000001E-5</v>
      </c>
    </row>
    <row r="1897" spans="10:15" x14ac:dyDescent="0.2">
      <c r="J1897" s="20">
        <v>2384</v>
      </c>
      <c r="K1897" s="20">
        <v>272.654</v>
      </c>
      <c r="L1897" s="20">
        <v>75777.5</v>
      </c>
      <c r="M1897" s="20">
        <v>0.96820300000000004</v>
      </c>
      <c r="N1897" s="20">
        <v>331.01799999999997</v>
      </c>
      <c r="O1897" s="20">
        <v>1.73369E-5</v>
      </c>
    </row>
    <row r="1898" spans="10:15" x14ac:dyDescent="0.2">
      <c r="J1898" s="21">
        <v>2385</v>
      </c>
      <c r="K1898" s="21">
        <v>272.64699999999999</v>
      </c>
      <c r="L1898" s="21">
        <v>75768</v>
      </c>
      <c r="M1898" s="21">
        <v>0.96810499999999999</v>
      </c>
      <c r="N1898" s="21">
        <v>331.01400000000001</v>
      </c>
      <c r="O1898" s="21">
        <v>1.7336599999999999E-5</v>
      </c>
    </row>
    <row r="1899" spans="10:15" x14ac:dyDescent="0.2">
      <c r="J1899" s="20">
        <v>2386</v>
      </c>
      <c r="K1899" s="20">
        <v>272.64100000000002</v>
      </c>
      <c r="L1899" s="20">
        <v>75758.5</v>
      </c>
      <c r="M1899" s="20">
        <v>0.96800600000000003</v>
      </c>
      <c r="N1899" s="20">
        <v>331.01</v>
      </c>
      <c r="O1899" s="20">
        <v>1.7336199999999998E-5</v>
      </c>
    </row>
    <row r="1900" spans="10:15" x14ac:dyDescent="0.2">
      <c r="J1900" s="21">
        <v>2387</v>
      </c>
      <c r="K1900" s="21">
        <v>272.63499999999999</v>
      </c>
      <c r="L1900" s="21">
        <v>75749</v>
      </c>
      <c r="M1900" s="21">
        <v>0.96790799999999999</v>
      </c>
      <c r="N1900" s="21">
        <v>331.00599999999997</v>
      </c>
      <c r="O1900" s="21">
        <v>1.7335900000000001E-5</v>
      </c>
    </row>
    <row r="1901" spans="10:15" x14ac:dyDescent="0.2">
      <c r="J1901" s="20">
        <v>2388</v>
      </c>
      <c r="K1901" s="20">
        <v>272.62799999999999</v>
      </c>
      <c r="L1901" s="20">
        <v>75739.5</v>
      </c>
      <c r="M1901" s="20">
        <v>0.96780999999999995</v>
      </c>
      <c r="N1901" s="20">
        <v>331.00200000000001</v>
      </c>
      <c r="O1901" s="20">
        <v>1.7335600000000001E-5</v>
      </c>
    </row>
    <row r="1902" spans="10:15" x14ac:dyDescent="0.2">
      <c r="J1902" s="21">
        <v>2389</v>
      </c>
      <c r="K1902" s="21">
        <v>272.62099999999998</v>
      </c>
      <c r="L1902" s="21">
        <v>75730</v>
      </c>
      <c r="M1902" s="21">
        <v>0.96771200000000002</v>
      </c>
      <c r="N1902" s="21">
        <v>330.99799999999999</v>
      </c>
      <c r="O1902" s="21">
        <v>1.73352E-5</v>
      </c>
    </row>
    <row r="1903" spans="10:15" x14ac:dyDescent="0.2">
      <c r="J1903" s="20">
        <v>2390</v>
      </c>
      <c r="K1903" s="20">
        <v>272.61500000000001</v>
      </c>
      <c r="L1903" s="20">
        <v>75720.5</v>
      </c>
      <c r="M1903" s="20">
        <v>0.96761399999999997</v>
      </c>
      <c r="N1903" s="20">
        <v>330.99400000000003</v>
      </c>
      <c r="O1903" s="20">
        <v>1.7334899999999999E-5</v>
      </c>
    </row>
    <row r="1904" spans="10:15" x14ac:dyDescent="0.2">
      <c r="J1904" s="21">
        <v>2391</v>
      </c>
      <c r="K1904" s="21">
        <v>272.608</v>
      </c>
      <c r="L1904" s="21">
        <v>75711</v>
      </c>
      <c r="M1904" s="21">
        <v>0.96751500000000001</v>
      </c>
      <c r="N1904" s="21">
        <v>330.99</v>
      </c>
      <c r="O1904" s="21">
        <v>1.7334599999999998E-5</v>
      </c>
    </row>
    <row r="1905" spans="10:15" x14ac:dyDescent="0.2">
      <c r="J1905" s="20">
        <v>2392</v>
      </c>
      <c r="K1905" s="20">
        <v>272.60199999999998</v>
      </c>
      <c r="L1905" s="20">
        <v>75701.5</v>
      </c>
      <c r="M1905" s="20">
        <v>0.96741699999999997</v>
      </c>
      <c r="N1905" s="20">
        <v>330.98599999999999</v>
      </c>
      <c r="O1905" s="20">
        <v>1.7334200000000001E-5</v>
      </c>
    </row>
    <row r="1906" spans="10:15" x14ac:dyDescent="0.2">
      <c r="J1906" s="21">
        <v>2393</v>
      </c>
      <c r="K1906" s="21">
        <v>272.59500000000003</v>
      </c>
      <c r="L1906" s="21">
        <v>75692.100000000006</v>
      </c>
      <c r="M1906" s="21">
        <v>0.96731900000000004</v>
      </c>
      <c r="N1906" s="21">
        <v>330.98200000000003</v>
      </c>
      <c r="O1906" s="21">
        <v>1.73339E-5</v>
      </c>
    </row>
    <row r="1907" spans="10:15" x14ac:dyDescent="0.2">
      <c r="J1907" s="20">
        <v>2394</v>
      </c>
      <c r="K1907" s="20">
        <v>272.589</v>
      </c>
      <c r="L1907" s="20">
        <v>75682.600000000006</v>
      </c>
      <c r="M1907" s="20">
        <v>0.967221</v>
      </c>
      <c r="N1907" s="20">
        <v>330.97800000000001</v>
      </c>
      <c r="O1907" s="20">
        <v>1.73336E-5</v>
      </c>
    </row>
    <row r="1908" spans="10:15" x14ac:dyDescent="0.2">
      <c r="J1908" s="21">
        <v>2395</v>
      </c>
      <c r="K1908" s="21">
        <v>272.58199999999999</v>
      </c>
      <c r="L1908" s="21">
        <v>75673.100000000006</v>
      </c>
      <c r="M1908" s="21">
        <v>0.96712299999999995</v>
      </c>
      <c r="N1908" s="21">
        <v>330.97399999999999</v>
      </c>
      <c r="O1908" s="21">
        <v>1.7333199999999999E-5</v>
      </c>
    </row>
    <row r="1909" spans="10:15" x14ac:dyDescent="0.2">
      <c r="J1909" s="20">
        <v>2396</v>
      </c>
      <c r="K1909" s="20">
        <v>272.57600000000002</v>
      </c>
      <c r="L1909" s="20">
        <v>75663.600000000006</v>
      </c>
      <c r="M1909" s="20">
        <v>0.96702500000000002</v>
      </c>
      <c r="N1909" s="20">
        <v>330.97</v>
      </c>
      <c r="O1909" s="20">
        <v>1.7332900000000001E-5</v>
      </c>
    </row>
    <row r="1910" spans="10:15" x14ac:dyDescent="0.2">
      <c r="J1910" s="21">
        <v>2397</v>
      </c>
      <c r="K1910" s="21">
        <v>272.57</v>
      </c>
      <c r="L1910" s="21">
        <v>75654.100000000006</v>
      </c>
      <c r="M1910" s="21">
        <v>0.96692599999999995</v>
      </c>
      <c r="N1910" s="21">
        <v>330.96600000000001</v>
      </c>
      <c r="O1910" s="21">
        <v>1.7332600000000001E-5</v>
      </c>
    </row>
    <row r="1911" spans="10:15" x14ac:dyDescent="0.2">
      <c r="J1911" s="20">
        <v>2398</v>
      </c>
      <c r="K1911" s="20">
        <v>272.56299999999999</v>
      </c>
      <c r="L1911" s="20">
        <v>75644.600000000006</v>
      </c>
      <c r="M1911" s="20">
        <v>0.96682800000000002</v>
      </c>
      <c r="N1911" s="20">
        <v>330.96199999999999</v>
      </c>
      <c r="O1911" s="20">
        <v>1.73322E-5</v>
      </c>
    </row>
    <row r="1912" spans="10:15" x14ac:dyDescent="0.2">
      <c r="J1912" s="21">
        <v>2399</v>
      </c>
      <c r="K1912" s="21">
        <v>272.55599999999998</v>
      </c>
      <c r="L1912" s="21">
        <v>75635.199999999997</v>
      </c>
      <c r="M1912" s="21">
        <v>0.96672999999999998</v>
      </c>
      <c r="N1912" s="21">
        <v>330.95800000000003</v>
      </c>
      <c r="O1912" s="21">
        <v>1.7331899999999999E-5</v>
      </c>
    </row>
    <row r="1913" spans="10:15" x14ac:dyDescent="0.2">
      <c r="J1913" s="20">
        <v>2400</v>
      </c>
      <c r="K1913" s="20">
        <v>272.55</v>
      </c>
      <c r="L1913" s="20">
        <v>75625.7</v>
      </c>
      <c r="M1913" s="20">
        <v>0.96663200000000005</v>
      </c>
      <c r="N1913" s="20">
        <v>330.95400000000001</v>
      </c>
      <c r="O1913" s="20">
        <v>1.7331599999999999E-5</v>
      </c>
    </row>
    <row r="1914" spans="10:15" x14ac:dyDescent="0.2">
      <c r="J1914" s="21">
        <v>2401</v>
      </c>
      <c r="K1914" s="21">
        <v>272.54300000000001</v>
      </c>
      <c r="L1914" s="21">
        <v>75616.2</v>
      </c>
      <c r="M1914" s="21">
        <v>0.966534</v>
      </c>
      <c r="N1914" s="21">
        <v>330.95</v>
      </c>
      <c r="O1914" s="21">
        <v>1.7331200000000001E-5</v>
      </c>
    </row>
    <row r="1915" spans="10:15" x14ac:dyDescent="0.2">
      <c r="J1915" s="20">
        <v>2402</v>
      </c>
      <c r="K1915" s="20">
        <v>272.53699999999998</v>
      </c>
      <c r="L1915" s="20">
        <v>75606.7</v>
      </c>
      <c r="M1915" s="20">
        <v>0.96643599999999996</v>
      </c>
      <c r="N1915" s="20">
        <v>330.947</v>
      </c>
      <c r="O1915" s="20">
        <v>1.73309E-5</v>
      </c>
    </row>
    <row r="1916" spans="10:15" x14ac:dyDescent="0.2">
      <c r="J1916" s="21">
        <v>2403</v>
      </c>
      <c r="K1916" s="21">
        <v>272.52999999999997</v>
      </c>
      <c r="L1916" s="21">
        <v>75597.2</v>
      </c>
      <c r="M1916" s="21">
        <v>0.96633800000000003</v>
      </c>
      <c r="N1916" s="21">
        <v>330.94299999999998</v>
      </c>
      <c r="O1916" s="21">
        <v>1.73306E-5</v>
      </c>
    </row>
    <row r="1917" spans="10:15" x14ac:dyDescent="0.2">
      <c r="J1917" s="20">
        <v>2404</v>
      </c>
      <c r="K1917" s="20">
        <v>272.524</v>
      </c>
      <c r="L1917" s="20">
        <v>75587.8</v>
      </c>
      <c r="M1917" s="20">
        <v>0.96623999999999999</v>
      </c>
      <c r="N1917" s="20">
        <v>330.93900000000002</v>
      </c>
      <c r="O1917" s="20">
        <v>1.7330199999999999E-5</v>
      </c>
    </row>
    <row r="1918" spans="10:15" x14ac:dyDescent="0.2">
      <c r="J1918" s="21">
        <v>2405</v>
      </c>
      <c r="K1918" s="21">
        <v>272.517</v>
      </c>
      <c r="L1918" s="21">
        <v>75578.3</v>
      </c>
      <c r="M1918" s="21">
        <v>0.96614199999999995</v>
      </c>
      <c r="N1918" s="21">
        <v>330.935</v>
      </c>
      <c r="O1918" s="21">
        <v>1.7329900000000002E-5</v>
      </c>
    </row>
    <row r="1919" spans="10:15" x14ac:dyDescent="0.2">
      <c r="J1919" s="20">
        <v>2406</v>
      </c>
      <c r="K1919" s="20">
        <v>272.51100000000002</v>
      </c>
      <c r="L1919" s="20">
        <v>75568.800000000003</v>
      </c>
      <c r="M1919" s="20">
        <v>0.96604400000000001</v>
      </c>
      <c r="N1919" s="20">
        <v>330.93099999999998</v>
      </c>
      <c r="O1919" s="20">
        <v>1.7329600000000001E-5</v>
      </c>
    </row>
    <row r="1920" spans="10:15" x14ac:dyDescent="0.2">
      <c r="J1920" s="21">
        <v>2407</v>
      </c>
      <c r="K1920" s="21">
        <v>272.505</v>
      </c>
      <c r="L1920" s="21">
        <v>75559.3</v>
      </c>
      <c r="M1920" s="21">
        <v>0.96594500000000005</v>
      </c>
      <c r="N1920" s="21">
        <v>330.92700000000002</v>
      </c>
      <c r="O1920" s="21">
        <v>1.73292E-5</v>
      </c>
    </row>
    <row r="1921" spans="10:15" x14ac:dyDescent="0.2">
      <c r="J1921" s="20">
        <v>2408</v>
      </c>
      <c r="K1921" s="20">
        <v>272.49799999999999</v>
      </c>
      <c r="L1921" s="20">
        <v>75549.899999999994</v>
      </c>
      <c r="M1921" s="20">
        <v>0.96584700000000001</v>
      </c>
      <c r="N1921" s="20">
        <v>330.923</v>
      </c>
      <c r="O1921" s="20">
        <v>1.7328899999999999E-5</v>
      </c>
    </row>
    <row r="1922" spans="10:15" x14ac:dyDescent="0.2">
      <c r="J1922" s="21">
        <v>2409</v>
      </c>
      <c r="K1922" s="21">
        <v>272.49099999999999</v>
      </c>
      <c r="L1922" s="21">
        <v>75540.399999999994</v>
      </c>
      <c r="M1922" s="21">
        <v>0.96574899999999997</v>
      </c>
      <c r="N1922" s="21">
        <v>330.91899999999998</v>
      </c>
      <c r="O1922" s="21">
        <v>1.7328599999999999E-5</v>
      </c>
    </row>
    <row r="1923" spans="10:15" x14ac:dyDescent="0.2">
      <c r="J1923" s="20">
        <v>2410</v>
      </c>
      <c r="K1923" s="20">
        <v>272.48500000000001</v>
      </c>
      <c r="L1923" s="20">
        <v>75530.899999999994</v>
      </c>
      <c r="M1923" s="20">
        <v>0.96565100000000004</v>
      </c>
      <c r="N1923" s="20">
        <v>330.91500000000002</v>
      </c>
      <c r="O1923" s="20">
        <v>1.7328200000000001E-5</v>
      </c>
    </row>
    <row r="1924" spans="10:15" x14ac:dyDescent="0.2">
      <c r="J1924" s="21">
        <v>2411</v>
      </c>
      <c r="K1924" s="21">
        <v>272.47800000000001</v>
      </c>
      <c r="L1924" s="21">
        <v>75521.5</v>
      </c>
      <c r="M1924" s="21">
        <v>0.96555299999999999</v>
      </c>
      <c r="N1924" s="21">
        <v>330.911</v>
      </c>
      <c r="O1924" s="21">
        <v>1.7327900000000001E-5</v>
      </c>
    </row>
    <row r="1925" spans="10:15" x14ac:dyDescent="0.2">
      <c r="J1925" s="20">
        <v>2412</v>
      </c>
      <c r="K1925" s="20">
        <v>272.47199999999998</v>
      </c>
      <c r="L1925" s="20">
        <v>75512</v>
      </c>
      <c r="M1925" s="20">
        <v>0.96545499999999995</v>
      </c>
      <c r="N1925" s="20">
        <v>330.90699999999998</v>
      </c>
      <c r="O1925" s="20">
        <v>1.73276E-5</v>
      </c>
    </row>
    <row r="1926" spans="10:15" x14ac:dyDescent="0.2">
      <c r="J1926" s="21">
        <v>2413</v>
      </c>
      <c r="K1926" s="21">
        <v>272.46499999999997</v>
      </c>
      <c r="L1926" s="21">
        <v>75502.5</v>
      </c>
      <c r="M1926" s="21">
        <v>0.96535700000000002</v>
      </c>
      <c r="N1926" s="21">
        <v>330.90300000000002</v>
      </c>
      <c r="O1926" s="21">
        <v>1.7327199999999999E-5</v>
      </c>
    </row>
    <row r="1927" spans="10:15" x14ac:dyDescent="0.2">
      <c r="J1927" s="20">
        <v>2414</v>
      </c>
      <c r="K1927" s="20">
        <v>272.459</v>
      </c>
      <c r="L1927" s="20">
        <v>75493.100000000006</v>
      </c>
      <c r="M1927" s="20">
        <v>0.96525899999999998</v>
      </c>
      <c r="N1927" s="20">
        <v>330.899</v>
      </c>
      <c r="O1927" s="20">
        <v>1.7326899999999998E-5</v>
      </c>
    </row>
    <row r="1928" spans="10:15" x14ac:dyDescent="0.2">
      <c r="J1928" s="21">
        <v>2415</v>
      </c>
      <c r="K1928" s="21">
        <v>272.452</v>
      </c>
      <c r="L1928" s="21">
        <v>75483.600000000006</v>
      </c>
      <c r="M1928" s="21">
        <v>0.96516100000000005</v>
      </c>
      <c r="N1928" s="21">
        <v>330.89499999999998</v>
      </c>
      <c r="O1928" s="21">
        <v>1.7326600000000001E-5</v>
      </c>
    </row>
    <row r="1929" spans="10:15" x14ac:dyDescent="0.2">
      <c r="J1929" s="20">
        <v>2416</v>
      </c>
      <c r="K1929" s="20">
        <v>272.44600000000003</v>
      </c>
      <c r="L1929" s="20">
        <v>75474.100000000006</v>
      </c>
      <c r="M1929" s="20">
        <v>0.965063</v>
      </c>
      <c r="N1929" s="20">
        <v>330.89100000000002</v>
      </c>
      <c r="O1929" s="20">
        <v>1.73262E-5</v>
      </c>
    </row>
    <row r="1930" spans="10:15" x14ac:dyDescent="0.2">
      <c r="J1930" s="21">
        <v>2417</v>
      </c>
      <c r="K1930" s="21">
        <v>272.43900000000002</v>
      </c>
      <c r="L1930" s="21">
        <v>75464.7</v>
      </c>
      <c r="M1930" s="21">
        <v>0.96496499999999996</v>
      </c>
      <c r="N1930" s="21">
        <v>330.887</v>
      </c>
      <c r="O1930" s="21">
        <v>1.73259E-5</v>
      </c>
    </row>
    <row r="1931" spans="10:15" x14ac:dyDescent="0.2">
      <c r="J1931" s="20">
        <v>2418</v>
      </c>
      <c r="K1931" s="20">
        <v>272.43299999999999</v>
      </c>
      <c r="L1931" s="20">
        <v>75455.199999999997</v>
      </c>
      <c r="M1931" s="20">
        <v>0.96486700000000003</v>
      </c>
      <c r="N1931" s="20">
        <v>330.88299999999998</v>
      </c>
      <c r="O1931" s="20">
        <v>1.7325599999999999E-5</v>
      </c>
    </row>
    <row r="1932" spans="10:15" x14ac:dyDescent="0.2">
      <c r="J1932" s="21">
        <v>2419</v>
      </c>
      <c r="K1932" s="21">
        <v>272.42599999999999</v>
      </c>
      <c r="L1932" s="21">
        <v>75445.7</v>
      </c>
      <c r="M1932" s="21">
        <v>0.96476899999999999</v>
      </c>
      <c r="N1932" s="21">
        <v>330.87900000000002</v>
      </c>
      <c r="O1932" s="21">
        <v>1.7325200000000001E-5</v>
      </c>
    </row>
    <row r="1933" spans="10:15" x14ac:dyDescent="0.2">
      <c r="J1933" s="20">
        <v>2420</v>
      </c>
      <c r="K1933" s="20">
        <v>272.42</v>
      </c>
      <c r="L1933" s="20">
        <v>75436.3</v>
      </c>
      <c r="M1933" s="20">
        <v>0.96467099999999995</v>
      </c>
      <c r="N1933" s="20">
        <v>330.875</v>
      </c>
      <c r="O1933" s="20">
        <v>1.7324900000000001E-5</v>
      </c>
    </row>
    <row r="1934" spans="10:15" x14ac:dyDescent="0.2">
      <c r="J1934" s="21">
        <v>2421</v>
      </c>
      <c r="K1934" s="21">
        <v>272.41300000000001</v>
      </c>
      <c r="L1934" s="21">
        <v>75426.8</v>
      </c>
      <c r="M1934" s="21">
        <v>0.96457300000000001</v>
      </c>
      <c r="N1934" s="21">
        <v>330.87200000000001</v>
      </c>
      <c r="O1934" s="21">
        <v>1.73246E-5</v>
      </c>
    </row>
    <row r="1935" spans="10:15" x14ac:dyDescent="0.2">
      <c r="J1935" s="20">
        <v>2422</v>
      </c>
      <c r="K1935" s="20">
        <v>272.40699999999998</v>
      </c>
      <c r="L1935" s="20">
        <v>75417.399999999994</v>
      </c>
      <c r="M1935" s="20">
        <v>0.96447499999999997</v>
      </c>
      <c r="N1935" s="20">
        <v>330.86799999999999</v>
      </c>
      <c r="O1935" s="20">
        <v>1.7324199999999999E-5</v>
      </c>
    </row>
    <row r="1936" spans="10:15" x14ac:dyDescent="0.2">
      <c r="J1936" s="21">
        <v>2423</v>
      </c>
      <c r="K1936" s="21">
        <v>272.39999999999998</v>
      </c>
      <c r="L1936" s="21">
        <v>75407.899999999994</v>
      </c>
      <c r="M1936" s="21">
        <v>0.96437799999999996</v>
      </c>
      <c r="N1936" s="21">
        <v>330.86399999999998</v>
      </c>
      <c r="O1936" s="21">
        <v>1.7323899999999999E-5</v>
      </c>
    </row>
    <row r="1937" spans="10:15" x14ac:dyDescent="0.2">
      <c r="J1937" s="20">
        <v>2424</v>
      </c>
      <c r="K1937" s="20">
        <v>272.39400000000001</v>
      </c>
      <c r="L1937" s="20">
        <v>75398.399999999994</v>
      </c>
      <c r="M1937" s="20">
        <v>0.96428000000000003</v>
      </c>
      <c r="N1937" s="20">
        <v>330.86</v>
      </c>
      <c r="O1937" s="20">
        <v>1.7323600000000001E-5</v>
      </c>
    </row>
    <row r="1938" spans="10:15" x14ac:dyDescent="0.2">
      <c r="J1938" s="21">
        <v>2425</v>
      </c>
      <c r="K1938" s="21">
        <v>272.387</v>
      </c>
      <c r="L1938" s="21">
        <v>75389</v>
      </c>
      <c r="M1938" s="21">
        <v>0.96418199999999998</v>
      </c>
      <c r="N1938" s="21">
        <v>330.85599999999999</v>
      </c>
      <c r="O1938" s="21">
        <v>1.73232E-5</v>
      </c>
    </row>
    <row r="1939" spans="10:15" x14ac:dyDescent="0.2">
      <c r="J1939" s="20">
        <v>2426</v>
      </c>
      <c r="K1939" s="20">
        <v>272.38099999999997</v>
      </c>
      <c r="L1939" s="20">
        <v>75379.5</v>
      </c>
      <c r="M1939" s="20">
        <v>0.96408400000000005</v>
      </c>
      <c r="N1939" s="20">
        <v>330.85199999999998</v>
      </c>
      <c r="O1939" s="20">
        <v>1.73229E-5</v>
      </c>
    </row>
    <row r="1940" spans="10:15" x14ac:dyDescent="0.2">
      <c r="J1940" s="21">
        <v>2427</v>
      </c>
      <c r="K1940" s="21">
        <v>272.37400000000002</v>
      </c>
      <c r="L1940" s="21">
        <v>75370.100000000006</v>
      </c>
      <c r="M1940" s="21">
        <v>0.96398600000000001</v>
      </c>
      <c r="N1940" s="21">
        <v>330.84800000000001</v>
      </c>
      <c r="O1940" s="21">
        <v>1.7322599999999999E-5</v>
      </c>
    </row>
    <row r="1941" spans="10:15" x14ac:dyDescent="0.2">
      <c r="J1941" s="20">
        <v>2428</v>
      </c>
      <c r="K1941" s="20">
        <v>272.36799999999999</v>
      </c>
      <c r="L1941" s="20">
        <v>75360.600000000006</v>
      </c>
      <c r="M1941" s="20">
        <v>0.96388799999999997</v>
      </c>
      <c r="N1941" s="20">
        <v>330.84399999999999</v>
      </c>
      <c r="O1941" s="20">
        <v>1.7322200000000002E-5</v>
      </c>
    </row>
    <row r="1942" spans="10:15" x14ac:dyDescent="0.2">
      <c r="J1942" s="21">
        <v>2429</v>
      </c>
      <c r="K1942" s="21">
        <v>272.36099999999999</v>
      </c>
      <c r="L1942" s="21">
        <v>75351.199999999997</v>
      </c>
      <c r="M1942" s="21">
        <v>0.96379000000000004</v>
      </c>
      <c r="N1942" s="21">
        <v>330.84</v>
      </c>
      <c r="O1942" s="21">
        <v>1.7321900000000001E-5</v>
      </c>
    </row>
    <row r="1943" spans="10:15" x14ac:dyDescent="0.2">
      <c r="J1943" s="20">
        <v>2430</v>
      </c>
      <c r="K1943" s="20">
        <v>272.35500000000002</v>
      </c>
      <c r="L1943" s="20">
        <v>75341.7</v>
      </c>
      <c r="M1943" s="20">
        <v>0.96369199999999999</v>
      </c>
      <c r="N1943" s="20">
        <v>330.83600000000001</v>
      </c>
      <c r="O1943" s="20">
        <v>1.73216E-5</v>
      </c>
    </row>
    <row r="1944" spans="10:15" x14ac:dyDescent="0.2">
      <c r="J1944" s="21">
        <v>2431</v>
      </c>
      <c r="K1944" s="21">
        <v>272.34899999999999</v>
      </c>
      <c r="L1944" s="21">
        <v>75332.3</v>
      </c>
      <c r="M1944" s="21">
        <v>0.96359399999999995</v>
      </c>
      <c r="N1944" s="21">
        <v>330.83199999999999</v>
      </c>
      <c r="O1944" s="21">
        <v>1.7321199999999999E-5</v>
      </c>
    </row>
    <row r="1945" spans="10:15" x14ac:dyDescent="0.2">
      <c r="J1945" s="20">
        <v>2432</v>
      </c>
      <c r="K1945" s="20">
        <v>272.34199999999998</v>
      </c>
      <c r="L1945" s="20">
        <v>75322.8</v>
      </c>
      <c r="M1945" s="20">
        <v>0.96349600000000002</v>
      </c>
      <c r="N1945" s="20">
        <v>330.82799999999997</v>
      </c>
      <c r="O1945" s="20">
        <v>1.7320899999999999E-5</v>
      </c>
    </row>
    <row r="1946" spans="10:15" x14ac:dyDescent="0.2">
      <c r="J1946" s="21">
        <v>2433</v>
      </c>
      <c r="K1946" s="21">
        <v>272.33499999999998</v>
      </c>
      <c r="L1946" s="21">
        <v>75313.399999999994</v>
      </c>
      <c r="M1946" s="21">
        <v>0.96339900000000001</v>
      </c>
      <c r="N1946" s="21">
        <v>330.82400000000001</v>
      </c>
      <c r="O1946" s="21">
        <v>1.7320600000000002E-5</v>
      </c>
    </row>
    <row r="1947" spans="10:15" x14ac:dyDescent="0.2">
      <c r="J1947" s="20">
        <v>2434</v>
      </c>
      <c r="K1947" s="20">
        <v>272.32900000000001</v>
      </c>
      <c r="L1947" s="20">
        <v>75303.899999999994</v>
      </c>
      <c r="M1947" s="20">
        <v>0.96330099999999996</v>
      </c>
      <c r="N1947" s="20">
        <v>330.82</v>
      </c>
      <c r="O1947" s="20">
        <v>1.7320200000000001E-5</v>
      </c>
    </row>
    <row r="1948" spans="10:15" x14ac:dyDescent="0.2">
      <c r="J1948" s="21">
        <v>2435</v>
      </c>
      <c r="K1948" s="21">
        <v>272.322</v>
      </c>
      <c r="L1948" s="21">
        <v>75294.5</v>
      </c>
      <c r="M1948" s="21">
        <v>0.96320300000000003</v>
      </c>
      <c r="N1948" s="21">
        <v>330.81599999999997</v>
      </c>
      <c r="O1948" s="21">
        <v>1.73199E-5</v>
      </c>
    </row>
    <row r="1949" spans="10:15" x14ac:dyDescent="0.2">
      <c r="J1949" s="20">
        <v>2436</v>
      </c>
      <c r="K1949" s="20">
        <v>272.31599999999997</v>
      </c>
      <c r="L1949" s="20">
        <v>75285</v>
      </c>
      <c r="M1949" s="20">
        <v>0.96310499999999999</v>
      </c>
      <c r="N1949" s="20">
        <v>330.81200000000001</v>
      </c>
      <c r="O1949" s="20">
        <v>1.7319599999999999E-5</v>
      </c>
    </row>
    <row r="1950" spans="10:15" x14ac:dyDescent="0.2">
      <c r="J1950" s="21">
        <v>2437</v>
      </c>
      <c r="K1950" s="21">
        <v>272.30900000000003</v>
      </c>
      <c r="L1950" s="21">
        <v>75275.600000000006</v>
      </c>
      <c r="M1950" s="21">
        <v>0.96300699999999995</v>
      </c>
      <c r="N1950" s="21">
        <v>330.80799999999999</v>
      </c>
      <c r="O1950" s="21">
        <v>1.7319199999999998E-5</v>
      </c>
    </row>
    <row r="1951" spans="10:15" x14ac:dyDescent="0.2">
      <c r="J1951" s="20">
        <v>2438</v>
      </c>
      <c r="K1951" s="20">
        <v>272.303</v>
      </c>
      <c r="L1951" s="20">
        <v>75266.2</v>
      </c>
      <c r="M1951" s="20">
        <v>0.96290900000000001</v>
      </c>
      <c r="N1951" s="20">
        <v>330.80399999999997</v>
      </c>
      <c r="O1951" s="20">
        <v>1.7318900000000001E-5</v>
      </c>
    </row>
    <row r="1952" spans="10:15" x14ac:dyDescent="0.2">
      <c r="J1952" s="21">
        <v>2439</v>
      </c>
      <c r="K1952" s="21">
        <v>272.29599999999999</v>
      </c>
      <c r="L1952" s="21">
        <v>75256.7</v>
      </c>
      <c r="M1952" s="21">
        <v>0.962812</v>
      </c>
      <c r="N1952" s="21">
        <v>330.8</v>
      </c>
      <c r="O1952" s="21">
        <v>1.7318600000000001E-5</v>
      </c>
    </row>
    <row r="1953" spans="10:15" x14ac:dyDescent="0.2">
      <c r="J1953" s="20">
        <v>2440</v>
      </c>
      <c r="K1953" s="20">
        <v>272.29000000000002</v>
      </c>
      <c r="L1953" s="20">
        <v>75247.3</v>
      </c>
      <c r="M1953" s="20">
        <v>0.96271399999999996</v>
      </c>
      <c r="N1953" s="20">
        <v>330.79700000000003</v>
      </c>
      <c r="O1953" s="20">
        <v>1.73182E-5</v>
      </c>
    </row>
    <row r="1954" spans="10:15" x14ac:dyDescent="0.2">
      <c r="J1954" s="21">
        <v>2441</v>
      </c>
      <c r="K1954" s="21">
        <v>272.28399999999999</v>
      </c>
      <c r="L1954" s="21">
        <v>75237.8</v>
      </c>
      <c r="M1954" s="21">
        <v>0.96261600000000003</v>
      </c>
      <c r="N1954" s="21">
        <v>330.79300000000001</v>
      </c>
      <c r="O1954" s="21">
        <v>1.7317899999999999E-5</v>
      </c>
    </row>
    <row r="1955" spans="10:15" x14ac:dyDescent="0.2">
      <c r="J1955" s="20">
        <v>2442</v>
      </c>
      <c r="K1955" s="20">
        <v>272.27699999999999</v>
      </c>
      <c r="L1955" s="20">
        <v>75228.399999999994</v>
      </c>
      <c r="M1955" s="20">
        <v>0.96251799999999998</v>
      </c>
      <c r="N1955" s="20">
        <v>330.78899999999999</v>
      </c>
      <c r="O1955" s="20">
        <v>1.7317599999999998E-5</v>
      </c>
    </row>
    <row r="1956" spans="10:15" x14ac:dyDescent="0.2">
      <c r="J1956" s="21">
        <v>2443</v>
      </c>
      <c r="K1956" s="21">
        <v>272.27</v>
      </c>
      <c r="L1956" s="21">
        <v>75219</v>
      </c>
      <c r="M1956" s="21">
        <v>0.96242000000000005</v>
      </c>
      <c r="N1956" s="21">
        <v>330.78500000000003</v>
      </c>
      <c r="O1956" s="21">
        <v>1.7317200000000001E-5</v>
      </c>
    </row>
    <row r="1957" spans="10:15" x14ac:dyDescent="0.2">
      <c r="J1957" s="20">
        <v>2444</v>
      </c>
      <c r="K1957" s="20">
        <v>272.26400000000001</v>
      </c>
      <c r="L1957" s="20">
        <v>75209.5</v>
      </c>
      <c r="M1957" s="20">
        <v>0.96232300000000004</v>
      </c>
      <c r="N1957" s="20">
        <v>330.78100000000001</v>
      </c>
      <c r="O1957" s="20">
        <v>1.73169E-5</v>
      </c>
    </row>
    <row r="1958" spans="10:15" x14ac:dyDescent="0.2">
      <c r="J1958" s="21">
        <v>2445</v>
      </c>
      <c r="K1958" s="21">
        <v>272.25700000000001</v>
      </c>
      <c r="L1958" s="21">
        <v>75200.100000000006</v>
      </c>
      <c r="M1958" s="21">
        <v>0.962225</v>
      </c>
      <c r="N1958" s="21">
        <v>330.77699999999999</v>
      </c>
      <c r="O1958" s="21">
        <v>1.73166E-5</v>
      </c>
    </row>
    <row r="1959" spans="10:15" x14ac:dyDescent="0.2">
      <c r="J1959" s="20">
        <v>2446</v>
      </c>
      <c r="K1959" s="20">
        <v>272.25099999999998</v>
      </c>
      <c r="L1959" s="20">
        <v>75190.600000000006</v>
      </c>
      <c r="M1959" s="20">
        <v>0.96212699999999995</v>
      </c>
      <c r="N1959" s="20">
        <v>330.77300000000002</v>
      </c>
      <c r="O1959" s="20">
        <v>1.7316199999999999E-5</v>
      </c>
    </row>
    <row r="1960" spans="10:15" x14ac:dyDescent="0.2">
      <c r="J1960" s="21">
        <v>2447</v>
      </c>
      <c r="K1960" s="21">
        <v>272.24400000000003</v>
      </c>
      <c r="L1960" s="21">
        <v>75181.2</v>
      </c>
      <c r="M1960" s="21">
        <v>0.96202900000000002</v>
      </c>
      <c r="N1960" s="21">
        <v>330.76900000000001</v>
      </c>
      <c r="O1960" s="21">
        <v>1.7315900000000001E-5</v>
      </c>
    </row>
    <row r="1961" spans="10:15" x14ac:dyDescent="0.2">
      <c r="J1961" s="20">
        <v>2448</v>
      </c>
      <c r="K1961" s="20">
        <v>272.238</v>
      </c>
      <c r="L1961" s="20">
        <v>75171.8</v>
      </c>
      <c r="M1961" s="20">
        <v>0.96193099999999998</v>
      </c>
      <c r="N1961" s="20">
        <v>330.76499999999999</v>
      </c>
      <c r="O1961" s="20">
        <v>1.7315600000000001E-5</v>
      </c>
    </row>
    <row r="1962" spans="10:15" x14ac:dyDescent="0.2">
      <c r="J1962" s="21">
        <v>2449</v>
      </c>
      <c r="K1962" s="21">
        <v>272.23099999999999</v>
      </c>
      <c r="L1962" s="21">
        <v>75162.3</v>
      </c>
      <c r="M1962" s="21">
        <v>0.96183399999999997</v>
      </c>
      <c r="N1962" s="21">
        <v>330.76100000000002</v>
      </c>
      <c r="O1962" s="21">
        <v>1.73152E-5</v>
      </c>
    </row>
    <row r="1963" spans="10:15" x14ac:dyDescent="0.2">
      <c r="J1963" s="20">
        <v>2450</v>
      </c>
      <c r="K1963" s="20">
        <v>272.22500000000002</v>
      </c>
      <c r="L1963" s="20">
        <v>75152.899999999994</v>
      </c>
      <c r="M1963" s="20">
        <v>0.96173600000000004</v>
      </c>
      <c r="N1963" s="20">
        <v>330.75700000000001</v>
      </c>
      <c r="O1963" s="20">
        <v>1.7314899999999999E-5</v>
      </c>
    </row>
    <row r="1964" spans="10:15" x14ac:dyDescent="0.2">
      <c r="J1964" s="21">
        <v>2451</v>
      </c>
      <c r="K1964" s="21">
        <v>272.21800000000002</v>
      </c>
      <c r="L1964" s="21">
        <v>75143.5</v>
      </c>
      <c r="M1964" s="21">
        <v>0.96163799999999999</v>
      </c>
      <c r="N1964" s="21">
        <v>330.75299999999999</v>
      </c>
      <c r="O1964" s="21">
        <v>1.7314599999999999E-5</v>
      </c>
    </row>
    <row r="1965" spans="10:15" x14ac:dyDescent="0.2">
      <c r="J1965" s="20">
        <v>2452</v>
      </c>
      <c r="K1965" s="20">
        <v>272.21199999999999</v>
      </c>
      <c r="L1965" s="20">
        <v>75134</v>
      </c>
      <c r="M1965" s="20">
        <v>0.96154099999999998</v>
      </c>
      <c r="N1965" s="20">
        <v>330.74900000000002</v>
      </c>
      <c r="O1965" s="20">
        <v>1.7314200000000001E-5</v>
      </c>
    </row>
    <row r="1966" spans="10:15" x14ac:dyDescent="0.2">
      <c r="J1966" s="21">
        <v>2453</v>
      </c>
      <c r="K1966" s="21">
        <v>272.20499999999998</v>
      </c>
      <c r="L1966" s="21">
        <v>75124.600000000006</v>
      </c>
      <c r="M1966" s="21">
        <v>0.96144300000000005</v>
      </c>
      <c r="N1966" s="21">
        <v>330.745</v>
      </c>
      <c r="O1966" s="21">
        <v>1.73139E-5</v>
      </c>
    </row>
    <row r="1967" spans="10:15" x14ac:dyDescent="0.2">
      <c r="J1967" s="20">
        <v>2454</v>
      </c>
      <c r="K1967" s="20">
        <v>272.19900000000001</v>
      </c>
      <c r="L1967" s="20">
        <v>75115.199999999997</v>
      </c>
      <c r="M1967" s="20">
        <v>0.96134500000000001</v>
      </c>
      <c r="N1967" s="20">
        <v>330.74099999999999</v>
      </c>
      <c r="O1967" s="20">
        <v>1.73136E-5</v>
      </c>
    </row>
    <row r="1968" spans="10:15" x14ac:dyDescent="0.2">
      <c r="J1968" s="21">
        <v>2455</v>
      </c>
      <c r="K1968" s="21">
        <v>272.19200000000001</v>
      </c>
      <c r="L1968" s="21">
        <v>75105.8</v>
      </c>
      <c r="M1968" s="21">
        <v>0.96124699999999996</v>
      </c>
      <c r="N1968" s="21">
        <v>330.73700000000002</v>
      </c>
      <c r="O1968" s="21">
        <v>1.7313199999999999E-5</v>
      </c>
    </row>
    <row r="1969" spans="10:15" x14ac:dyDescent="0.2">
      <c r="J1969" s="20">
        <v>2456</v>
      </c>
      <c r="K1969" s="20">
        <v>272.18599999999998</v>
      </c>
      <c r="L1969" s="20">
        <v>75096.3</v>
      </c>
      <c r="M1969" s="20">
        <v>0.96114999999999995</v>
      </c>
      <c r="N1969" s="20">
        <v>330.733</v>
      </c>
      <c r="O1969" s="20">
        <v>1.7312900000000002E-5</v>
      </c>
    </row>
    <row r="1970" spans="10:15" x14ac:dyDescent="0.2">
      <c r="J1970" s="21">
        <v>2457</v>
      </c>
      <c r="K1970" s="21">
        <v>272.17899999999997</v>
      </c>
      <c r="L1970" s="21">
        <v>75086.899999999994</v>
      </c>
      <c r="M1970" s="21">
        <v>0.96105200000000002</v>
      </c>
      <c r="N1970" s="21">
        <v>330.72899999999998</v>
      </c>
      <c r="O1970" s="21">
        <v>1.7312600000000001E-5</v>
      </c>
    </row>
    <row r="1971" spans="10:15" x14ac:dyDescent="0.2">
      <c r="J1971" s="20">
        <v>2458</v>
      </c>
      <c r="K1971" s="20">
        <v>272.173</v>
      </c>
      <c r="L1971" s="20">
        <v>75077.5</v>
      </c>
      <c r="M1971" s="20">
        <v>0.96095399999999997</v>
      </c>
      <c r="N1971" s="20">
        <v>330.72500000000002</v>
      </c>
      <c r="O1971" s="20">
        <v>1.73123E-5</v>
      </c>
    </row>
    <row r="1972" spans="10:15" x14ac:dyDescent="0.2">
      <c r="J1972" s="21">
        <v>2459</v>
      </c>
      <c r="K1972" s="21">
        <v>272.166</v>
      </c>
      <c r="L1972" s="21">
        <v>75068.100000000006</v>
      </c>
      <c r="M1972" s="21">
        <v>0.96085699999999996</v>
      </c>
      <c r="N1972" s="21">
        <v>330.721</v>
      </c>
      <c r="O1972" s="21">
        <v>1.7311899999999999E-5</v>
      </c>
    </row>
    <row r="1973" spans="10:15" x14ac:dyDescent="0.2">
      <c r="J1973" s="20">
        <v>2460</v>
      </c>
      <c r="K1973" s="20">
        <v>272.16000000000003</v>
      </c>
      <c r="L1973" s="20">
        <v>75058.600000000006</v>
      </c>
      <c r="M1973" s="20">
        <v>0.96075900000000003</v>
      </c>
      <c r="N1973" s="20">
        <v>330.71800000000002</v>
      </c>
      <c r="O1973" s="20">
        <v>1.7311599999999999E-5</v>
      </c>
    </row>
    <row r="1974" spans="10:15" x14ac:dyDescent="0.2">
      <c r="J1974" s="21">
        <v>2461</v>
      </c>
      <c r="K1974" s="21">
        <v>272.15300000000002</v>
      </c>
      <c r="L1974" s="21">
        <v>75049.2</v>
      </c>
      <c r="M1974" s="21">
        <v>0.96066099999999999</v>
      </c>
      <c r="N1974" s="21">
        <v>330.714</v>
      </c>
      <c r="O1974" s="21">
        <v>1.7311300000000001E-5</v>
      </c>
    </row>
    <row r="1975" spans="10:15" x14ac:dyDescent="0.2">
      <c r="J1975" s="20">
        <v>2462</v>
      </c>
      <c r="K1975" s="20">
        <v>272.14699999999999</v>
      </c>
      <c r="L1975" s="20">
        <v>75039.8</v>
      </c>
      <c r="M1975" s="20">
        <v>0.96056399999999997</v>
      </c>
      <c r="N1975" s="20">
        <v>330.71</v>
      </c>
      <c r="O1975" s="20">
        <v>1.7310900000000001E-5</v>
      </c>
    </row>
    <row r="1976" spans="10:15" x14ac:dyDescent="0.2">
      <c r="J1976" s="21">
        <v>2463</v>
      </c>
      <c r="K1976" s="21">
        <v>272.14</v>
      </c>
      <c r="L1976" s="21">
        <v>75030.399999999994</v>
      </c>
      <c r="M1976" s="21">
        <v>0.96046600000000004</v>
      </c>
      <c r="N1976" s="21">
        <v>330.70600000000002</v>
      </c>
      <c r="O1976" s="21">
        <v>1.73106E-5</v>
      </c>
    </row>
    <row r="1977" spans="10:15" x14ac:dyDescent="0.2">
      <c r="J1977" s="20">
        <v>2464</v>
      </c>
      <c r="K1977" s="20">
        <v>272.13400000000001</v>
      </c>
      <c r="L1977" s="20">
        <v>75021</v>
      </c>
      <c r="M1977" s="20">
        <v>0.96036900000000003</v>
      </c>
      <c r="N1977" s="20">
        <v>330.702</v>
      </c>
      <c r="O1977" s="20">
        <v>1.7310299999999999E-5</v>
      </c>
    </row>
    <row r="1978" spans="10:15" x14ac:dyDescent="0.2">
      <c r="J1978" s="21">
        <v>2465</v>
      </c>
      <c r="K1978" s="21">
        <v>272.12700000000001</v>
      </c>
      <c r="L1978" s="21">
        <v>75011.5</v>
      </c>
      <c r="M1978" s="21">
        <v>0.96027099999999999</v>
      </c>
      <c r="N1978" s="21">
        <v>330.69799999999998</v>
      </c>
      <c r="O1978" s="21">
        <v>1.7309899999999998E-5</v>
      </c>
    </row>
    <row r="1979" spans="10:15" x14ac:dyDescent="0.2">
      <c r="J1979" s="20">
        <v>2466</v>
      </c>
      <c r="K1979" s="20">
        <v>272.12099999999998</v>
      </c>
      <c r="L1979" s="20">
        <v>75002.100000000006</v>
      </c>
      <c r="M1979" s="20">
        <v>0.96017300000000005</v>
      </c>
      <c r="N1979" s="20">
        <v>330.69400000000002</v>
      </c>
      <c r="O1979" s="20">
        <v>1.7309600000000001E-5</v>
      </c>
    </row>
    <row r="1980" spans="10:15" x14ac:dyDescent="0.2">
      <c r="J1980" s="21">
        <v>2467</v>
      </c>
      <c r="K1980" s="21">
        <v>272.11399999999998</v>
      </c>
      <c r="L1980" s="21">
        <v>74992.7</v>
      </c>
      <c r="M1980" s="21">
        <v>0.96007600000000004</v>
      </c>
      <c r="N1980" s="21">
        <v>330.69</v>
      </c>
      <c r="O1980" s="21">
        <v>1.73093E-5</v>
      </c>
    </row>
    <row r="1981" spans="10:15" x14ac:dyDescent="0.2">
      <c r="J1981" s="20">
        <v>2468</v>
      </c>
      <c r="K1981" s="20">
        <v>272.108</v>
      </c>
      <c r="L1981" s="20">
        <v>74983.3</v>
      </c>
      <c r="M1981" s="20">
        <v>0.959978</v>
      </c>
      <c r="N1981" s="20">
        <v>330.68599999999998</v>
      </c>
      <c r="O1981" s="20">
        <v>1.73089E-5</v>
      </c>
    </row>
    <row r="1982" spans="10:15" x14ac:dyDescent="0.2">
      <c r="J1982" s="21">
        <v>2469</v>
      </c>
      <c r="K1982" s="21">
        <v>272.101</v>
      </c>
      <c r="L1982" s="21">
        <v>74973.899999999994</v>
      </c>
      <c r="M1982" s="21">
        <v>0.95988099999999998</v>
      </c>
      <c r="N1982" s="21">
        <v>330.68200000000002</v>
      </c>
      <c r="O1982" s="21">
        <v>1.7308599999999999E-5</v>
      </c>
    </row>
    <row r="1983" spans="10:15" x14ac:dyDescent="0.2">
      <c r="J1983" s="20">
        <v>2470</v>
      </c>
      <c r="K1983" s="20">
        <v>272.09500000000003</v>
      </c>
      <c r="L1983" s="20">
        <v>74964.5</v>
      </c>
      <c r="M1983" s="20">
        <v>0.95978300000000005</v>
      </c>
      <c r="N1983" s="20">
        <v>330.678</v>
      </c>
      <c r="O1983" s="20">
        <v>1.7308300000000002E-5</v>
      </c>
    </row>
    <row r="1984" spans="10:15" x14ac:dyDescent="0.2">
      <c r="J1984" s="21">
        <v>2471</v>
      </c>
      <c r="K1984" s="21">
        <v>272.08800000000002</v>
      </c>
      <c r="L1984" s="21">
        <v>74955.100000000006</v>
      </c>
      <c r="M1984" s="21">
        <v>0.95968500000000001</v>
      </c>
      <c r="N1984" s="21">
        <v>330.67399999999998</v>
      </c>
      <c r="O1984" s="21">
        <v>1.7307900000000001E-5</v>
      </c>
    </row>
    <row r="1985" spans="10:15" x14ac:dyDescent="0.2">
      <c r="J1985" s="20">
        <v>2472</v>
      </c>
      <c r="K1985" s="20">
        <v>272.08199999999999</v>
      </c>
      <c r="L1985" s="20">
        <v>74945.600000000006</v>
      </c>
      <c r="M1985" s="20">
        <v>0.959588</v>
      </c>
      <c r="N1985" s="20">
        <v>330.67</v>
      </c>
      <c r="O1985" s="20">
        <v>1.73076E-5</v>
      </c>
    </row>
    <row r="1986" spans="10:15" x14ac:dyDescent="0.2">
      <c r="J1986" s="21">
        <v>2473</v>
      </c>
      <c r="K1986" s="21">
        <v>272.07499999999999</v>
      </c>
      <c r="L1986" s="21">
        <v>74936.2</v>
      </c>
      <c r="M1986" s="21">
        <v>0.95948999999999995</v>
      </c>
      <c r="N1986" s="21">
        <v>330.666</v>
      </c>
      <c r="O1986" s="21">
        <v>1.7307299999999999E-5</v>
      </c>
    </row>
    <row r="1987" spans="10:15" x14ac:dyDescent="0.2">
      <c r="J1987" s="20">
        <v>2474</v>
      </c>
      <c r="K1987" s="20">
        <v>272.06900000000002</v>
      </c>
      <c r="L1987" s="20">
        <v>74926.8</v>
      </c>
      <c r="M1987" s="20">
        <v>0.95939300000000005</v>
      </c>
      <c r="N1987" s="20">
        <v>330.66199999999998</v>
      </c>
      <c r="O1987" s="20">
        <v>1.7306899999999999E-5</v>
      </c>
    </row>
    <row r="1988" spans="10:15" x14ac:dyDescent="0.2">
      <c r="J1988" s="21">
        <v>2475</v>
      </c>
      <c r="K1988" s="21">
        <v>272.06299999999999</v>
      </c>
      <c r="L1988" s="21">
        <v>74917.399999999994</v>
      </c>
      <c r="M1988" s="21">
        <v>0.95929500000000001</v>
      </c>
      <c r="N1988" s="21">
        <v>330.65800000000002</v>
      </c>
      <c r="O1988" s="21">
        <v>1.7306600000000001E-5</v>
      </c>
    </row>
    <row r="1989" spans="10:15" x14ac:dyDescent="0.2">
      <c r="J1989" s="20">
        <v>2476</v>
      </c>
      <c r="K1989" s="20">
        <v>272.05599999999998</v>
      </c>
      <c r="L1989" s="20">
        <v>74908</v>
      </c>
      <c r="M1989" s="20">
        <v>0.959198</v>
      </c>
      <c r="N1989" s="20">
        <v>330.654</v>
      </c>
      <c r="O1989" s="20">
        <v>1.7306300000000001E-5</v>
      </c>
    </row>
    <row r="1990" spans="10:15" x14ac:dyDescent="0.2">
      <c r="J1990" s="21">
        <v>2477</v>
      </c>
      <c r="K1990" s="21">
        <v>272.04899999999998</v>
      </c>
      <c r="L1990" s="21">
        <v>74898.600000000006</v>
      </c>
      <c r="M1990" s="21">
        <v>0.95909999999999995</v>
      </c>
      <c r="N1990" s="21">
        <v>330.65</v>
      </c>
      <c r="O1990" s="21">
        <v>1.73059E-5</v>
      </c>
    </row>
    <row r="1991" spans="10:15" x14ac:dyDescent="0.2">
      <c r="J1991" s="20">
        <v>2478</v>
      </c>
      <c r="K1991" s="20">
        <v>272.04300000000001</v>
      </c>
      <c r="L1991" s="20">
        <v>74889.2</v>
      </c>
      <c r="M1991" s="20">
        <v>0.95900300000000005</v>
      </c>
      <c r="N1991" s="20">
        <v>330.64600000000002</v>
      </c>
      <c r="O1991" s="20">
        <v>1.7305599999999999E-5</v>
      </c>
    </row>
    <row r="1992" spans="10:15" x14ac:dyDescent="0.2">
      <c r="J1992" s="21">
        <v>2479</v>
      </c>
      <c r="K1992" s="21">
        <v>272.036</v>
      </c>
      <c r="L1992" s="21">
        <v>74879.8</v>
      </c>
      <c r="M1992" s="21">
        <v>0.95890500000000001</v>
      </c>
      <c r="N1992" s="21">
        <v>330.642</v>
      </c>
      <c r="O1992" s="21">
        <v>1.7305299999999998E-5</v>
      </c>
    </row>
    <row r="1993" spans="10:15" x14ac:dyDescent="0.2">
      <c r="J1993" s="20">
        <v>2480</v>
      </c>
      <c r="K1993" s="20">
        <v>272.02999999999997</v>
      </c>
      <c r="L1993" s="20">
        <v>74870.399999999994</v>
      </c>
      <c r="M1993" s="20">
        <v>0.95880799999999999</v>
      </c>
      <c r="N1993" s="20">
        <v>330.63900000000001</v>
      </c>
      <c r="O1993" s="20">
        <v>1.7304900000000001E-5</v>
      </c>
    </row>
    <row r="1994" spans="10:15" x14ac:dyDescent="0.2">
      <c r="J1994" s="21">
        <v>2481</v>
      </c>
      <c r="K1994" s="21">
        <v>272.02300000000002</v>
      </c>
      <c r="L1994" s="21">
        <v>74861</v>
      </c>
      <c r="M1994" s="21">
        <v>0.95870999999999995</v>
      </c>
      <c r="N1994" s="21">
        <v>330.63499999999999</v>
      </c>
      <c r="O1994" s="21">
        <v>1.73046E-5</v>
      </c>
    </row>
    <row r="1995" spans="10:15" x14ac:dyDescent="0.2">
      <c r="J1995" s="20">
        <v>2482</v>
      </c>
      <c r="K1995" s="20">
        <v>272.017</v>
      </c>
      <c r="L1995" s="20">
        <v>74851.600000000006</v>
      </c>
      <c r="M1995" s="20">
        <v>0.95861300000000005</v>
      </c>
      <c r="N1995" s="20">
        <v>330.63099999999997</v>
      </c>
      <c r="O1995" s="20">
        <v>1.73043E-5</v>
      </c>
    </row>
    <row r="1996" spans="10:15" x14ac:dyDescent="0.2">
      <c r="J1996" s="21">
        <v>2483</v>
      </c>
      <c r="K1996" s="21">
        <v>272.01</v>
      </c>
      <c r="L1996" s="21">
        <v>74842.2</v>
      </c>
      <c r="M1996" s="21">
        <v>0.95851500000000001</v>
      </c>
      <c r="N1996" s="21">
        <v>330.62700000000001</v>
      </c>
      <c r="O1996" s="21">
        <v>1.7303899999999999E-5</v>
      </c>
    </row>
    <row r="1997" spans="10:15" x14ac:dyDescent="0.2">
      <c r="J1997" s="20">
        <v>2484</v>
      </c>
      <c r="K1997" s="20">
        <v>272.00400000000002</v>
      </c>
      <c r="L1997" s="20">
        <v>74832.800000000003</v>
      </c>
      <c r="M1997" s="20">
        <v>0.95841799999999999</v>
      </c>
      <c r="N1997" s="20">
        <v>330.62299999999999</v>
      </c>
      <c r="O1997" s="20">
        <v>1.7303600000000001E-5</v>
      </c>
    </row>
    <row r="1998" spans="10:15" x14ac:dyDescent="0.2">
      <c r="J1998" s="21">
        <v>2485</v>
      </c>
      <c r="K1998" s="21">
        <v>271.99799999999999</v>
      </c>
      <c r="L1998" s="21">
        <v>74823.399999999994</v>
      </c>
      <c r="M1998" s="21">
        <v>0.95831999999999995</v>
      </c>
      <c r="N1998" s="21">
        <v>330.61900000000003</v>
      </c>
      <c r="O1998" s="21">
        <v>1.7303300000000001E-5</v>
      </c>
    </row>
    <row r="1999" spans="10:15" x14ac:dyDescent="0.2">
      <c r="J1999" s="20">
        <v>2486</v>
      </c>
      <c r="K1999" s="20">
        <v>271.99099999999999</v>
      </c>
      <c r="L1999" s="20">
        <v>74814</v>
      </c>
      <c r="M1999" s="20">
        <v>0.95822300000000005</v>
      </c>
      <c r="N1999" s="20">
        <v>330.61500000000001</v>
      </c>
      <c r="O1999" s="20">
        <v>1.73029E-5</v>
      </c>
    </row>
    <row r="2000" spans="10:15" x14ac:dyDescent="0.2">
      <c r="J2000" s="21">
        <v>2487</v>
      </c>
      <c r="K2000" s="21">
        <v>271.98399999999998</v>
      </c>
      <c r="L2000" s="21">
        <v>74804.600000000006</v>
      </c>
      <c r="M2000" s="21">
        <v>0.958125</v>
      </c>
      <c r="N2000" s="21">
        <v>330.61099999999999</v>
      </c>
      <c r="O2000" s="21">
        <v>1.7302599999999999E-5</v>
      </c>
    </row>
    <row r="2001" spans="10:15" x14ac:dyDescent="0.2">
      <c r="J2001" s="20">
        <v>2488</v>
      </c>
      <c r="K2001" s="20">
        <v>271.97800000000001</v>
      </c>
      <c r="L2001" s="20">
        <v>74795.199999999997</v>
      </c>
      <c r="M2001" s="20">
        <v>0.95802799999999999</v>
      </c>
      <c r="N2001" s="20">
        <v>330.60700000000003</v>
      </c>
      <c r="O2001" s="20">
        <v>1.7302299999999999E-5</v>
      </c>
    </row>
    <row r="2002" spans="10:15" x14ac:dyDescent="0.2">
      <c r="J2002" s="21">
        <v>2489</v>
      </c>
      <c r="K2002" s="21">
        <v>271.971</v>
      </c>
      <c r="L2002" s="21">
        <v>74785.8</v>
      </c>
      <c r="M2002" s="21">
        <v>0.95792999999999995</v>
      </c>
      <c r="N2002" s="21">
        <v>330.60300000000001</v>
      </c>
      <c r="O2002" s="21">
        <v>1.7301900000000001E-5</v>
      </c>
    </row>
    <row r="2003" spans="10:15" x14ac:dyDescent="0.2">
      <c r="J2003" s="20">
        <v>2490</v>
      </c>
      <c r="K2003" s="20">
        <v>271.96499999999997</v>
      </c>
      <c r="L2003" s="20">
        <v>74776.399999999994</v>
      </c>
      <c r="M2003" s="20">
        <v>0.95783300000000005</v>
      </c>
      <c r="N2003" s="20">
        <v>330.59899999999999</v>
      </c>
      <c r="O2003" s="20">
        <v>1.7301600000000001E-5</v>
      </c>
    </row>
    <row r="2004" spans="10:15" x14ac:dyDescent="0.2">
      <c r="J2004" s="21">
        <v>2491</v>
      </c>
      <c r="K2004" s="21">
        <v>271.95800000000003</v>
      </c>
      <c r="L2004" s="21">
        <v>74767</v>
      </c>
      <c r="M2004" s="21">
        <v>0.957735</v>
      </c>
      <c r="N2004" s="21">
        <v>330.59500000000003</v>
      </c>
      <c r="O2004" s="21">
        <v>1.73013E-5</v>
      </c>
    </row>
    <row r="2005" spans="10:15" x14ac:dyDescent="0.2">
      <c r="J2005" s="20">
        <v>2492</v>
      </c>
      <c r="K2005" s="20">
        <v>271.952</v>
      </c>
      <c r="L2005" s="20">
        <v>74757.600000000006</v>
      </c>
      <c r="M2005" s="20">
        <v>0.95763799999999999</v>
      </c>
      <c r="N2005" s="20">
        <v>330.59100000000001</v>
      </c>
      <c r="O2005" s="20">
        <v>1.7300899999999999E-5</v>
      </c>
    </row>
    <row r="2006" spans="10:15" x14ac:dyDescent="0.2">
      <c r="J2006" s="21">
        <v>2493</v>
      </c>
      <c r="K2006" s="21">
        <v>271.94499999999999</v>
      </c>
      <c r="L2006" s="21">
        <v>74748.2</v>
      </c>
      <c r="M2006" s="21">
        <v>0.95754099999999998</v>
      </c>
      <c r="N2006" s="21">
        <v>330.58699999999999</v>
      </c>
      <c r="O2006" s="21">
        <v>1.7300599999999998E-5</v>
      </c>
    </row>
    <row r="2007" spans="10:15" x14ac:dyDescent="0.2">
      <c r="J2007" s="20">
        <v>2494</v>
      </c>
      <c r="K2007" s="20">
        <v>271.93900000000002</v>
      </c>
      <c r="L2007" s="20">
        <v>74738.899999999994</v>
      </c>
      <c r="M2007" s="20">
        <v>0.95744300000000004</v>
      </c>
      <c r="N2007" s="20">
        <v>330.58300000000003</v>
      </c>
      <c r="O2007" s="20">
        <v>1.7300300000000001E-5</v>
      </c>
    </row>
    <row r="2008" spans="10:15" x14ac:dyDescent="0.2">
      <c r="J2008" s="21">
        <v>2495</v>
      </c>
      <c r="K2008" s="21">
        <v>271.93299999999999</v>
      </c>
      <c r="L2008" s="21">
        <v>74729.5</v>
      </c>
      <c r="M2008" s="21">
        <v>0.95734600000000003</v>
      </c>
      <c r="N2008" s="21">
        <v>330.57900000000001</v>
      </c>
      <c r="O2008" s="21">
        <v>1.72999E-5</v>
      </c>
    </row>
    <row r="2009" spans="10:15" x14ac:dyDescent="0.2">
      <c r="J2009" s="20">
        <v>2496</v>
      </c>
      <c r="K2009" s="20">
        <v>271.92599999999999</v>
      </c>
      <c r="L2009" s="20">
        <v>74720.100000000006</v>
      </c>
      <c r="M2009" s="20">
        <v>0.95724799999999999</v>
      </c>
      <c r="N2009" s="20">
        <v>330.57499999999999</v>
      </c>
      <c r="O2009" s="20">
        <v>1.72996E-5</v>
      </c>
    </row>
    <row r="2010" spans="10:15" x14ac:dyDescent="0.2">
      <c r="J2010" s="21">
        <v>2497</v>
      </c>
      <c r="K2010" s="21">
        <v>271.91899999999998</v>
      </c>
      <c r="L2010" s="21">
        <v>74710.7</v>
      </c>
      <c r="M2010" s="21">
        <v>0.95715099999999997</v>
      </c>
      <c r="N2010" s="21">
        <v>330.57100000000003</v>
      </c>
      <c r="O2010" s="21">
        <v>1.7299299999999999E-5</v>
      </c>
    </row>
    <row r="2011" spans="10:15" x14ac:dyDescent="0.2">
      <c r="J2011" s="20">
        <v>2498</v>
      </c>
      <c r="K2011" s="20">
        <v>271.91300000000001</v>
      </c>
      <c r="L2011" s="20">
        <v>74701.3</v>
      </c>
      <c r="M2011" s="20">
        <v>0.95705399999999996</v>
      </c>
      <c r="N2011" s="20">
        <v>330.56700000000001</v>
      </c>
      <c r="O2011" s="20">
        <v>1.7298900000000001E-5</v>
      </c>
    </row>
    <row r="2012" spans="10:15" x14ac:dyDescent="0.2">
      <c r="J2012" s="21">
        <v>2499</v>
      </c>
      <c r="K2012" s="21">
        <v>271.90600000000001</v>
      </c>
      <c r="L2012" s="21">
        <v>74691.899999999994</v>
      </c>
      <c r="M2012" s="21">
        <v>0.95695600000000003</v>
      </c>
      <c r="N2012" s="21">
        <v>330.56299999999999</v>
      </c>
      <c r="O2012" s="21">
        <v>1.7298600000000001E-5</v>
      </c>
    </row>
    <row r="2013" spans="10:15" x14ac:dyDescent="0.2">
      <c r="J2013" s="20">
        <v>2500</v>
      </c>
      <c r="K2013" s="20">
        <v>271.89999999999998</v>
      </c>
      <c r="L2013" s="20">
        <v>74682.5</v>
      </c>
      <c r="M2013" s="20">
        <v>0.95685900000000002</v>
      </c>
      <c r="N2013" s="20">
        <v>330.56</v>
      </c>
      <c r="O2013" s="20">
        <v>1.72983E-5</v>
      </c>
    </row>
    <row r="2014" spans="10:15" x14ac:dyDescent="0.2">
      <c r="J2014" s="21">
        <v>2501</v>
      </c>
      <c r="K2014" s="21">
        <v>271.89299999999997</v>
      </c>
      <c r="L2014" s="21">
        <v>74673.2</v>
      </c>
      <c r="M2014" s="21">
        <v>0.956762</v>
      </c>
      <c r="N2014" s="21">
        <v>330.55599999999998</v>
      </c>
      <c r="O2014" s="21">
        <v>1.7297899999999999E-5</v>
      </c>
    </row>
    <row r="2015" spans="10:15" x14ac:dyDescent="0.2">
      <c r="J2015" s="20">
        <v>2502</v>
      </c>
      <c r="K2015" s="20">
        <v>271.887</v>
      </c>
      <c r="L2015" s="20">
        <v>74663.8</v>
      </c>
      <c r="M2015" s="20">
        <v>0.95666399999999996</v>
      </c>
      <c r="N2015" s="20">
        <v>330.55200000000002</v>
      </c>
      <c r="O2015" s="20">
        <v>1.7297599999999999E-5</v>
      </c>
    </row>
    <row r="2016" spans="10:15" x14ac:dyDescent="0.2">
      <c r="J2016" s="21">
        <v>2503</v>
      </c>
      <c r="K2016" s="21">
        <v>271.88</v>
      </c>
      <c r="L2016" s="21">
        <v>74654.399999999994</v>
      </c>
      <c r="M2016" s="21">
        <v>0.95656699999999995</v>
      </c>
      <c r="N2016" s="21">
        <v>330.548</v>
      </c>
      <c r="O2016" s="21">
        <v>1.7297300000000001E-5</v>
      </c>
    </row>
    <row r="2017" spans="10:15" x14ac:dyDescent="0.2">
      <c r="J2017" s="20">
        <v>2504</v>
      </c>
      <c r="K2017" s="20">
        <v>271.87400000000002</v>
      </c>
      <c r="L2017" s="20">
        <v>74645</v>
      </c>
      <c r="M2017" s="20">
        <v>0.95647000000000004</v>
      </c>
      <c r="N2017" s="20">
        <v>330.54399999999998</v>
      </c>
      <c r="O2017" s="20">
        <v>1.72969E-5</v>
      </c>
    </row>
    <row r="2018" spans="10:15" x14ac:dyDescent="0.2">
      <c r="J2018" s="21">
        <v>2505</v>
      </c>
      <c r="K2018" s="21">
        <v>271.86700000000002</v>
      </c>
      <c r="L2018" s="21">
        <v>74635.600000000006</v>
      </c>
      <c r="M2018" s="21">
        <v>0.956372</v>
      </c>
      <c r="N2018" s="21">
        <v>330.54</v>
      </c>
      <c r="O2018" s="21">
        <v>1.72966E-5</v>
      </c>
    </row>
    <row r="2019" spans="10:15" x14ac:dyDescent="0.2">
      <c r="J2019" s="20">
        <v>2506</v>
      </c>
      <c r="K2019" s="20">
        <v>271.86099999999999</v>
      </c>
      <c r="L2019" s="20">
        <v>74626.2</v>
      </c>
      <c r="M2019" s="20">
        <v>0.95627499999999999</v>
      </c>
      <c r="N2019" s="20">
        <v>330.536</v>
      </c>
      <c r="O2019" s="20">
        <v>1.7296299999999999E-5</v>
      </c>
    </row>
    <row r="2020" spans="10:15" x14ac:dyDescent="0.2">
      <c r="J2020" s="21">
        <v>2507</v>
      </c>
      <c r="K2020" s="21">
        <v>271.85399999999998</v>
      </c>
      <c r="L2020" s="21">
        <v>74616.899999999994</v>
      </c>
      <c r="M2020" s="21">
        <v>0.95617799999999997</v>
      </c>
      <c r="N2020" s="21">
        <v>330.53199999999998</v>
      </c>
      <c r="O2020" s="21">
        <v>1.7295900000000002E-5</v>
      </c>
    </row>
    <row r="2021" spans="10:15" x14ac:dyDescent="0.2">
      <c r="J2021" s="20">
        <v>2508</v>
      </c>
      <c r="K2021" s="20">
        <v>271.84800000000001</v>
      </c>
      <c r="L2021" s="20">
        <v>74607.5</v>
      </c>
      <c r="M2021" s="20">
        <v>0.95608000000000004</v>
      </c>
      <c r="N2021" s="20">
        <v>330.52800000000002</v>
      </c>
      <c r="O2021" s="20">
        <v>1.7295600000000001E-5</v>
      </c>
    </row>
    <row r="2022" spans="10:15" x14ac:dyDescent="0.2">
      <c r="J2022" s="21">
        <v>2509</v>
      </c>
      <c r="K2022" s="21">
        <v>271.84100000000001</v>
      </c>
      <c r="L2022" s="21">
        <v>74598.100000000006</v>
      </c>
      <c r="M2022" s="21">
        <v>0.95598300000000003</v>
      </c>
      <c r="N2022" s="21">
        <v>330.524</v>
      </c>
      <c r="O2022" s="21">
        <v>1.72953E-5</v>
      </c>
    </row>
    <row r="2023" spans="10:15" x14ac:dyDescent="0.2">
      <c r="J2023" s="20">
        <v>2510</v>
      </c>
      <c r="K2023" s="20">
        <v>271.83499999999998</v>
      </c>
      <c r="L2023" s="20">
        <v>74588.7</v>
      </c>
      <c r="M2023" s="20">
        <v>0.95588600000000001</v>
      </c>
      <c r="N2023" s="20">
        <v>330.52</v>
      </c>
      <c r="O2023" s="20">
        <v>1.7294899999999999E-5</v>
      </c>
    </row>
    <row r="2024" spans="10:15" x14ac:dyDescent="0.2">
      <c r="J2024" s="21">
        <v>2511</v>
      </c>
      <c r="K2024" s="21">
        <v>271.82799999999997</v>
      </c>
      <c r="L2024" s="21">
        <v>74579.399999999994</v>
      </c>
      <c r="M2024" s="21">
        <v>0.955789</v>
      </c>
      <c r="N2024" s="21">
        <v>330.51600000000002</v>
      </c>
      <c r="O2024" s="21">
        <v>1.7294599999999999E-5</v>
      </c>
    </row>
    <row r="2025" spans="10:15" x14ac:dyDescent="0.2">
      <c r="J2025" s="20">
        <v>2512</v>
      </c>
      <c r="K2025" s="20">
        <v>271.822</v>
      </c>
      <c r="L2025" s="20">
        <v>74570</v>
      </c>
      <c r="M2025" s="20">
        <v>0.95569099999999996</v>
      </c>
      <c r="N2025" s="20">
        <v>330.512</v>
      </c>
      <c r="O2025" s="20">
        <v>1.7294300000000001E-5</v>
      </c>
    </row>
    <row r="2026" spans="10:15" x14ac:dyDescent="0.2">
      <c r="J2026" s="21">
        <v>2513</v>
      </c>
      <c r="K2026" s="21">
        <v>271.815</v>
      </c>
      <c r="L2026" s="21">
        <v>74560.600000000006</v>
      </c>
      <c r="M2026" s="21">
        <v>0.95559400000000005</v>
      </c>
      <c r="N2026" s="21">
        <v>330.50799999999998</v>
      </c>
      <c r="O2026" s="21">
        <v>1.7293900000000001E-5</v>
      </c>
    </row>
    <row r="2027" spans="10:15" x14ac:dyDescent="0.2">
      <c r="J2027" s="20">
        <v>2514</v>
      </c>
      <c r="K2027" s="20">
        <v>271.80900000000003</v>
      </c>
      <c r="L2027" s="20">
        <v>74551.3</v>
      </c>
      <c r="M2027" s="20">
        <v>0.95549700000000004</v>
      </c>
      <c r="N2027" s="20">
        <v>330.50400000000002</v>
      </c>
      <c r="O2027" s="20">
        <v>1.72936E-5</v>
      </c>
    </row>
    <row r="2028" spans="10:15" x14ac:dyDescent="0.2">
      <c r="J2028" s="21">
        <v>2515</v>
      </c>
      <c r="K2028" s="21">
        <v>271.80200000000002</v>
      </c>
      <c r="L2028" s="21">
        <v>74541.899999999994</v>
      </c>
      <c r="M2028" s="21">
        <v>0.95540000000000003</v>
      </c>
      <c r="N2028" s="21">
        <v>330.5</v>
      </c>
      <c r="O2028" s="21">
        <v>1.7293199999999999E-5</v>
      </c>
    </row>
    <row r="2029" spans="10:15" x14ac:dyDescent="0.2">
      <c r="J2029" s="20">
        <v>2516</v>
      </c>
      <c r="K2029" s="20">
        <v>271.79599999999999</v>
      </c>
      <c r="L2029" s="20">
        <v>74532.5</v>
      </c>
      <c r="M2029" s="20">
        <v>0.95530199999999998</v>
      </c>
      <c r="N2029" s="20">
        <v>330.49599999999998</v>
      </c>
      <c r="O2029" s="20">
        <v>1.7292899999999998E-5</v>
      </c>
    </row>
    <row r="2030" spans="10:15" x14ac:dyDescent="0.2">
      <c r="J2030" s="21">
        <v>2517</v>
      </c>
      <c r="K2030" s="21">
        <v>271.78899999999999</v>
      </c>
      <c r="L2030" s="21">
        <v>74523.199999999997</v>
      </c>
      <c r="M2030" s="21">
        <v>0.95520499999999997</v>
      </c>
      <c r="N2030" s="21">
        <v>330.49200000000002</v>
      </c>
      <c r="O2030" s="21">
        <v>1.7292600000000001E-5</v>
      </c>
    </row>
    <row r="2031" spans="10:15" x14ac:dyDescent="0.2">
      <c r="J2031" s="20">
        <v>2518</v>
      </c>
      <c r="K2031" s="20">
        <v>271.78300000000002</v>
      </c>
      <c r="L2031" s="20">
        <v>74513.8</v>
      </c>
      <c r="M2031" s="20">
        <v>0.95510799999999996</v>
      </c>
      <c r="N2031" s="20">
        <v>330.488</v>
      </c>
      <c r="O2031" s="20">
        <v>1.72922E-5</v>
      </c>
    </row>
    <row r="2032" spans="10:15" x14ac:dyDescent="0.2">
      <c r="J2032" s="21">
        <v>2519</v>
      </c>
      <c r="K2032" s="21">
        <v>271.77600000000001</v>
      </c>
      <c r="L2032" s="21">
        <v>74504.399999999994</v>
      </c>
      <c r="M2032" s="21">
        <v>0.95501100000000005</v>
      </c>
      <c r="N2032" s="21">
        <v>330.48399999999998</v>
      </c>
      <c r="O2032" s="21">
        <v>1.72919E-5</v>
      </c>
    </row>
    <row r="2033" spans="10:15" x14ac:dyDescent="0.2">
      <c r="J2033" s="20">
        <v>2520</v>
      </c>
      <c r="K2033" s="20">
        <v>271.77</v>
      </c>
      <c r="L2033" s="20">
        <v>74495.100000000006</v>
      </c>
      <c r="M2033" s="20">
        <v>0.95491300000000001</v>
      </c>
      <c r="N2033" s="20">
        <v>330.48</v>
      </c>
      <c r="O2033" s="20">
        <v>1.7291599999999999E-5</v>
      </c>
    </row>
    <row r="2034" spans="10:15" x14ac:dyDescent="0.2">
      <c r="J2034" s="21">
        <v>2521</v>
      </c>
      <c r="K2034" s="21">
        <v>271.76299999999998</v>
      </c>
      <c r="L2034" s="21">
        <v>74485.7</v>
      </c>
      <c r="M2034" s="21">
        <v>0.954816</v>
      </c>
      <c r="N2034" s="21">
        <v>330.47699999999998</v>
      </c>
      <c r="O2034" s="21">
        <v>1.7291200000000001E-5</v>
      </c>
    </row>
    <row r="2035" spans="10:15" x14ac:dyDescent="0.2">
      <c r="J2035" s="20">
        <v>2522</v>
      </c>
      <c r="K2035" s="20">
        <v>271.75700000000001</v>
      </c>
      <c r="L2035" s="20">
        <v>74476.3</v>
      </c>
      <c r="M2035" s="20">
        <v>0.95471899999999998</v>
      </c>
      <c r="N2035" s="20">
        <v>330.47300000000001</v>
      </c>
      <c r="O2035" s="20">
        <v>1.7290900000000001E-5</v>
      </c>
    </row>
    <row r="2036" spans="10:15" x14ac:dyDescent="0.2">
      <c r="J2036" s="21">
        <v>2523</v>
      </c>
      <c r="K2036" s="21">
        <v>271.75</v>
      </c>
      <c r="L2036" s="21">
        <v>74467</v>
      </c>
      <c r="M2036" s="21">
        <v>0.95462199999999997</v>
      </c>
      <c r="N2036" s="21">
        <v>330.46899999999999</v>
      </c>
      <c r="O2036" s="21">
        <v>1.72906E-5</v>
      </c>
    </row>
    <row r="2037" spans="10:15" x14ac:dyDescent="0.2">
      <c r="J2037" s="20">
        <v>2524</v>
      </c>
      <c r="K2037" s="20">
        <v>271.74400000000003</v>
      </c>
      <c r="L2037" s="20">
        <v>74457.600000000006</v>
      </c>
      <c r="M2037" s="20">
        <v>0.95452499999999996</v>
      </c>
      <c r="N2037" s="20">
        <v>330.46499999999997</v>
      </c>
      <c r="O2037" s="20">
        <v>1.7290199999999999E-5</v>
      </c>
    </row>
    <row r="2038" spans="10:15" x14ac:dyDescent="0.2">
      <c r="J2038" s="21">
        <v>2525</v>
      </c>
      <c r="K2038" s="21">
        <v>271.73700000000002</v>
      </c>
      <c r="L2038" s="21">
        <v>74448.2</v>
      </c>
      <c r="M2038" s="21">
        <v>0.95442800000000005</v>
      </c>
      <c r="N2038" s="21">
        <v>330.46100000000001</v>
      </c>
      <c r="O2038" s="21">
        <v>1.7289899999999999E-5</v>
      </c>
    </row>
    <row r="2039" spans="10:15" x14ac:dyDescent="0.2">
      <c r="J2039" s="20">
        <v>2526</v>
      </c>
      <c r="K2039" s="20">
        <v>271.73099999999999</v>
      </c>
      <c r="L2039" s="20">
        <v>74438.899999999994</v>
      </c>
      <c r="M2039" s="20">
        <v>0.95433000000000001</v>
      </c>
      <c r="N2039" s="20">
        <v>330.45699999999999</v>
      </c>
      <c r="O2039" s="20">
        <v>1.7289600000000001E-5</v>
      </c>
    </row>
    <row r="2040" spans="10:15" x14ac:dyDescent="0.2">
      <c r="J2040" s="21">
        <v>2527</v>
      </c>
      <c r="K2040" s="21">
        <v>271.72399999999999</v>
      </c>
      <c r="L2040" s="21">
        <v>74429.5</v>
      </c>
      <c r="M2040" s="21">
        <v>0.954233</v>
      </c>
      <c r="N2040" s="21">
        <v>330.45299999999997</v>
      </c>
      <c r="O2040" s="21">
        <v>1.72892E-5</v>
      </c>
    </row>
    <row r="2041" spans="10:15" x14ac:dyDescent="0.2">
      <c r="J2041" s="20">
        <v>2528</v>
      </c>
      <c r="K2041" s="20">
        <v>271.71800000000002</v>
      </c>
      <c r="L2041" s="20">
        <v>74420.2</v>
      </c>
      <c r="M2041" s="20">
        <v>0.95413599999999998</v>
      </c>
      <c r="N2041" s="20">
        <v>330.44900000000001</v>
      </c>
      <c r="O2041" s="20">
        <v>1.72889E-5</v>
      </c>
    </row>
    <row r="2042" spans="10:15" x14ac:dyDescent="0.2">
      <c r="J2042" s="21">
        <v>2529</v>
      </c>
      <c r="K2042" s="21">
        <v>271.71199999999999</v>
      </c>
      <c r="L2042" s="21">
        <v>74410.8</v>
      </c>
      <c r="M2042" s="21">
        <v>0.95403899999999997</v>
      </c>
      <c r="N2042" s="21">
        <v>330.44499999999999</v>
      </c>
      <c r="O2042" s="21">
        <v>1.7288599999999999E-5</v>
      </c>
    </row>
    <row r="2043" spans="10:15" x14ac:dyDescent="0.2">
      <c r="J2043" s="20">
        <v>2530</v>
      </c>
      <c r="K2043" s="20">
        <v>271.70499999999998</v>
      </c>
      <c r="L2043" s="20">
        <v>74401.5</v>
      </c>
      <c r="M2043" s="20">
        <v>0.95394199999999996</v>
      </c>
      <c r="N2043" s="20">
        <v>330.44099999999997</v>
      </c>
      <c r="O2043" s="20">
        <v>1.7288200000000002E-5</v>
      </c>
    </row>
    <row r="2044" spans="10:15" x14ac:dyDescent="0.2">
      <c r="J2044" s="21">
        <v>2531</v>
      </c>
      <c r="K2044" s="21">
        <v>271.69799999999998</v>
      </c>
      <c r="L2044" s="21">
        <v>74392.100000000006</v>
      </c>
      <c r="M2044" s="21">
        <v>0.95384500000000005</v>
      </c>
      <c r="N2044" s="21">
        <v>330.43700000000001</v>
      </c>
      <c r="O2044" s="21">
        <v>1.7287900000000001E-5</v>
      </c>
    </row>
    <row r="2045" spans="10:15" x14ac:dyDescent="0.2">
      <c r="J2045" s="20">
        <v>2532</v>
      </c>
      <c r="K2045" s="20">
        <v>271.69200000000001</v>
      </c>
      <c r="L2045" s="20">
        <v>74382.7</v>
      </c>
      <c r="M2045" s="20">
        <v>0.95374800000000004</v>
      </c>
      <c r="N2045" s="20">
        <v>330.43299999999999</v>
      </c>
      <c r="O2045" s="20">
        <v>1.72876E-5</v>
      </c>
    </row>
    <row r="2046" spans="10:15" x14ac:dyDescent="0.2">
      <c r="J2046" s="21">
        <v>2533</v>
      </c>
      <c r="K2046" s="21">
        <v>271.685</v>
      </c>
      <c r="L2046" s="21">
        <v>74373.399999999994</v>
      </c>
      <c r="M2046" s="21">
        <v>0.95365100000000003</v>
      </c>
      <c r="N2046" s="21">
        <v>330.42899999999997</v>
      </c>
      <c r="O2046" s="21">
        <v>1.7287199999999999E-5</v>
      </c>
    </row>
    <row r="2047" spans="10:15" x14ac:dyDescent="0.2">
      <c r="J2047" s="20">
        <v>2534</v>
      </c>
      <c r="K2047" s="20">
        <v>271.67899999999997</v>
      </c>
      <c r="L2047" s="20">
        <v>74364</v>
      </c>
      <c r="M2047" s="20">
        <v>0.95355299999999998</v>
      </c>
      <c r="N2047" s="20">
        <v>330.42500000000001</v>
      </c>
      <c r="O2047" s="20">
        <v>1.7286899999999999E-5</v>
      </c>
    </row>
    <row r="2048" spans="10:15" x14ac:dyDescent="0.2">
      <c r="J2048" s="21">
        <v>2535</v>
      </c>
      <c r="K2048" s="21">
        <v>271.67200000000003</v>
      </c>
      <c r="L2048" s="21">
        <v>74354.7</v>
      </c>
      <c r="M2048" s="21">
        <v>0.95345599999999997</v>
      </c>
      <c r="N2048" s="21">
        <v>330.42099999999999</v>
      </c>
      <c r="O2048" s="21">
        <v>1.7286600000000001E-5</v>
      </c>
    </row>
    <row r="2049" spans="10:15" x14ac:dyDescent="0.2">
      <c r="J2049" s="20">
        <v>2536</v>
      </c>
      <c r="K2049" s="20">
        <v>271.666</v>
      </c>
      <c r="L2049" s="20">
        <v>74345.3</v>
      </c>
      <c r="M2049" s="20">
        <v>0.95335899999999996</v>
      </c>
      <c r="N2049" s="20">
        <v>330.41699999999997</v>
      </c>
      <c r="O2049" s="20">
        <v>1.7286200000000001E-5</v>
      </c>
    </row>
    <row r="2050" spans="10:15" x14ac:dyDescent="0.2">
      <c r="J2050" s="21">
        <v>2537</v>
      </c>
      <c r="K2050" s="21">
        <v>271.65899999999999</v>
      </c>
      <c r="L2050" s="21">
        <v>74336</v>
      </c>
      <c r="M2050" s="21">
        <v>0.95326200000000005</v>
      </c>
      <c r="N2050" s="21">
        <v>330.41300000000001</v>
      </c>
      <c r="O2050" s="21">
        <v>1.72859E-5</v>
      </c>
    </row>
    <row r="2051" spans="10:15" x14ac:dyDescent="0.2">
      <c r="J2051" s="20">
        <v>2538</v>
      </c>
      <c r="K2051" s="20">
        <v>271.65300000000002</v>
      </c>
      <c r="L2051" s="20">
        <v>74326.600000000006</v>
      </c>
      <c r="M2051" s="20">
        <v>0.95316500000000004</v>
      </c>
      <c r="N2051" s="20">
        <v>330.40899999999999</v>
      </c>
      <c r="O2051" s="20">
        <v>1.7285599999999999E-5</v>
      </c>
    </row>
    <row r="2052" spans="10:15" x14ac:dyDescent="0.2">
      <c r="J2052" s="21">
        <v>2539</v>
      </c>
      <c r="K2052" s="21">
        <v>271.64699999999999</v>
      </c>
      <c r="L2052" s="21">
        <v>74317.3</v>
      </c>
      <c r="M2052" s="21">
        <v>0.95306800000000003</v>
      </c>
      <c r="N2052" s="21">
        <v>330.40499999999997</v>
      </c>
      <c r="O2052" s="21">
        <v>1.7285199999999998E-5</v>
      </c>
    </row>
    <row r="2053" spans="10:15" x14ac:dyDescent="0.2">
      <c r="J2053" s="20">
        <v>2540</v>
      </c>
      <c r="K2053" s="20">
        <v>271.64</v>
      </c>
      <c r="L2053" s="20">
        <v>74308</v>
      </c>
      <c r="M2053" s="20">
        <v>0.95297100000000001</v>
      </c>
      <c r="N2053" s="20">
        <v>330.40100000000001</v>
      </c>
      <c r="O2053" s="20">
        <v>1.7284900000000001E-5</v>
      </c>
    </row>
    <row r="2054" spans="10:15" x14ac:dyDescent="0.2">
      <c r="J2054" s="21">
        <v>2541</v>
      </c>
      <c r="K2054" s="21">
        <v>271.63299999999998</v>
      </c>
      <c r="L2054" s="21">
        <v>74298.600000000006</v>
      </c>
      <c r="M2054" s="21">
        <v>0.952874</v>
      </c>
      <c r="N2054" s="21">
        <v>330.39699999999999</v>
      </c>
      <c r="O2054" s="21">
        <v>1.72846E-5</v>
      </c>
    </row>
    <row r="2055" spans="10:15" x14ac:dyDescent="0.2">
      <c r="J2055" s="20">
        <v>2542</v>
      </c>
      <c r="K2055" s="20">
        <v>271.62700000000001</v>
      </c>
      <c r="L2055" s="20">
        <v>74289.3</v>
      </c>
      <c r="M2055" s="20">
        <v>0.95277699999999999</v>
      </c>
      <c r="N2055" s="20">
        <v>330.39400000000001</v>
      </c>
      <c r="O2055" s="20">
        <v>1.72842E-5</v>
      </c>
    </row>
    <row r="2056" spans="10:15" x14ac:dyDescent="0.2">
      <c r="J2056" s="21">
        <v>2543</v>
      </c>
      <c r="K2056" s="21">
        <v>271.62</v>
      </c>
      <c r="L2056" s="21">
        <v>74279.899999999994</v>
      </c>
      <c r="M2056" s="21">
        <v>0.95267999999999997</v>
      </c>
      <c r="N2056" s="21">
        <v>330.39</v>
      </c>
      <c r="O2056" s="21">
        <v>1.7283899999999999E-5</v>
      </c>
    </row>
    <row r="2057" spans="10:15" x14ac:dyDescent="0.2">
      <c r="J2057" s="20">
        <v>2544</v>
      </c>
      <c r="K2057" s="20">
        <v>271.61399999999998</v>
      </c>
      <c r="L2057" s="20">
        <v>74270.600000000006</v>
      </c>
      <c r="M2057" s="20">
        <v>0.95258299999999996</v>
      </c>
      <c r="N2057" s="20">
        <v>330.38600000000002</v>
      </c>
      <c r="O2057" s="20">
        <v>1.7283600000000002E-5</v>
      </c>
    </row>
    <row r="2058" spans="10:15" x14ac:dyDescent="0.2">
      <c r="J2058" s="21">
        <v>2545</v>
      </c>
      <c r="K2058" s="21">
        <v>271.60700000000003</v>
      </c>
      <c r="L2058" s="21">
        <v>74261.2</v>
      </c>
      <c r="M2058" s="21">
        <v>0.95248600000000005</v>
      </c>
      <c r="N2058" s="21">
        <v>330.38200000000001</v>
      </c>
      <c r="O2058" s="21">
        <v>1.7283200000000001E-5</v>
      </c>
    </row>
    <row r="2059" spans="10:15" x14ac:dyDescent="0.2">
      <c r="J2059" s="20">
        <v>2546</v>
      </c>
      <c r="K2059" s="20">
        <v>271.601</v>
      </c>
      <c r="L2059" s="20">
        <v>74251.899999999994</v>
      </c>
      <c r="M2059" s="20">
        <v>0.95238900000000004</v>
      </c>
      <c r="N2059" s="20">
        <v>330.37799999999999</v>
      </c>
      <c r="O2059" s="20">
        <v>1.72829E-5</v>
      </c>
    </row>
    <row r="2060" spans="10:15" x14ac:dyDescent="0.2">
      <c r="J2060" s="21">
        <v>2547</v>
      </c>
      <c r="K2060" s="21">
        <v>271.59399999999999</v>
      </c>
      <c r="L2060" s="21">
        <v>74242.600000000006</v>
      </c>
      <c r="M2060" s="21">
        <v>0.95229200000000003</v>
      </c>
      <c r="N2060" s="21">
        <v>330.37400000000002</v>
      </c>
      <c r="O2060" s="21">
        <v>1.7282599999999999E-5</v>
      </c>
    </row>
    <row r="2061" spans="10:15" x14ac:dyDescent="0.2">
      <c r="J2061" s="20">
        <v>2548</v>
      </c>
      <c r="K2061" s="20">
        <v>271.58800000000002</v>
      </c>
      <c r="L2061" s="20">
        <v>74233.2</v>
      </c>
      <c r="M2061" s="20">
        <v>0.95219500000000001</v>
      </c>
      <c r="N2061" s="20">
        <v>330.37</v>
      </c>
      <c r="O2061" s="20">
        <v>1.7282199999999999E-5</v>
      </c>
    </row>
    <row r="2062" spans="10:15" x14ac:dyDescent="0.2">
      <c r="J2062" s="21">
        <v>2549</v>
      </c>
      <c r="K2062" s="21">
        <v>271.58199999999999</v>
      </c>
      <c r="L2062" s="21">
        <v>74223.899999999994</v>
      </c>
      <c r="M2062" s="21">
        <v>0.952098</v>
      </c>
      <c r="N2062" s="21">
        <v>330.36599999999999</v>
      </c>
      <c r="O2062" s="21">
        <v>1.7281900000000001E-5</v>
      </c>
    </row>
    <row r="2063" spans="10:15" x14ac:dyDescent="0.2">
      <c r="J2063" s="20">
        <v>2550</v>
      </c>
      <c r="K2063" s="20">
        <v>271.57499999999999</v>
      </c>
      <c r="L2063" s="20">
        <v>74214.5</v>
      </c>
      <c r="M2063" s="20">
        <v>0.95200099999999999</v>
      </c>
      <c r="N2063" s="20">
        <v>330.36200000000002</v>
      </c>
      <c r="O2063" s="20">
        <v>1.7281600000000001E-5</v>
      </c>
    </row>
    <row r="2064" spans="10:15" x14ac:dyDescent="0.2">
      <c r="J2064" s="21">
        <v>2551</v>
      </c>
      <c r="K2064" s="21">
        <v>271.56799999999998</v>
      </c>
      <c r="L2064" s="21">
        <v>74205.2</v>
      </c>
      <c r="M2064" s="21">
        <v>0.95190399999999997</v>
      </c>
      <c r="N2064" s="21">
        <v>330.358</v>
      </c>
      <c r="O2064" s="21">
        <v>1.72812E-5</v>
      </c>
    </row>
    <row r="2065" spans="10:15" x14ac:dyDescent="0.2">
      <c r="J2065" s="20">
        <v>2552</v>
      </c>
      <c r="K2065" s="20">
        <v>271.56200000000001</v>
      </c>
      <c r="L2065" s="20">
        <v>74195.899999999994</v>
      </c>
      <c r="M2065" s="20">
        <v>0.95180699999999996</v>
      </c>
      <c r="N2065" s="20">
        <v>330.35399999999998</v>
      </c>
      <c r="O2065" s="20">
        <v>1.7280899999999999E-5</v>
      </c>
    </row>
    <row r="2066" spans="10:15" x14ac:dyDescent="0.2">
      <c r="J2066" s="21">
        <v>2553</v>
      </c>
      <c r="K2066" s="21">
        <v>271.55500000000001</v>
      </c>
      <c r="L2066" s="21">
        <v>74186.5</v>
      </c>
      <c r="M2066" s="21">
        <v>0.95170999999999994</v>
      </c>
      <c r="N2066" s="21">
        <v>330.35</v>
      </c>
      <c r="O2066" s="21">
        <v>1.7280599999999999E-5</v>
      </c>
    </row>
    <row r="2067" spans="10:15" x14ac:dyDescent="0.2">
      <c r="J2067" s="20">
        <v>2554</v>
      </c>
      <c r="K2067" s="20">
        <v>271.54899999999998</v>
      </c>
      <c r="L2067" s="20">
        <v>74177.2</v>
      </c>
      <c r="M2067" s="20">
        <v>0.95161300000000004</v>
      </c>
      <c r="N2067" s="20">
        <v>330.346</v>
      </c>
      <c r="O2067" s="20">
        <v>1.7280200000000001E-5</v>
      </c>
    </row>
    <row r="2068" spans="10:15" x14ac:dyDescent="0.2">
      <c r="J2068" s="21">
        <v>2555</v>
      </c>
      <c r="K2068" s="21">
        <v>271.54199999999997</v>
      </c>
      <c r="L2068" s="21">
        <v>74167.899999999994</v>
      </c>
      <c r="M2068" s="21">
        <v>0.95151600000000003</v>
      </c>
      <c r="N2068" s="21">
        <v>330.34199999999998</v>
      </c>
      <c r="O2068" s="21">
        <v>1.72799E-5</v>
      </c>
    </row>
    <row r="2069" spans="10:15" x14ac:dyDescent="0.2">
      <c r="J2069" s="20">
        <v>2556</v>
      </c>
      <c r="K2069" s="20">
        <v>271.536</v>
      </c>
      <c r="L2069" s="20">
        <v>74158.5</v>
      </c>
      <c r="M2069" s="20">
        <v>0.95141900000000001</v>
      </c>
      <c r="N2069" s="20">
        <v>330.33800000000002</v>
      </c>
      <c r="O2069" s="20">
        <v>1.72796E-5</v>
      </c>
    </row>
    <row r="2070" spans="10:15" x14ac:dyDescent="0.2">
      <c r="J2070" s="21">
        <v>2557</v>
      </c>
      <c r="K2070" s="21">
        <v>271.529</v>
      </c>
      <c r="L2070" s="21">
        <v>74149.2</v>
      </c>
      <c r="M2070" s="21">
        <v>0.951322</v>
      </c>
      <c r="N2070" s="21">
        <v>330.334</v>
      </c>
      <c r="O2070" s="21">
        <v>1.7279199999999999E-5</v>
      </c>
    </row>
    <row r="2071" spans="10:15" x14ac:dyDescent="0.2">
      <c r="J2071" s="20">
        <v>2558</v>
      </c>
      <c r="K2071" s="20">
        <v>271.52300000000002</v>
      </c>
      <c r="L2071" s="20">
        <v>74139.899999999994</v>
      </c>
      <c r="M2071" s="20">
        <v>0.95122499999999999</v>
      </c>
      <c r="N2071" s="20">
        <v>330.33</v>
      </c>
      <c r="O2071" s="20">
        <v>1.7278900000000002E-5</v>
      </c>
    </row>
    <row r="2072" spans="10:15" x14ac:dyDescent="0.2">
      <c r="J2072" s="21">
        <v>2559</v>
      </c>
      <c r="K2072" s="21">
        <v>271.51600000000002</v>
      </c>
      <c r="L2072" s="21">
        <v>74130.600000000006</v>
      </c>
      <c r="M2072" s="21">
        <v>0.95112799999999997</v>
      </c>
      <c r="N2072" s="21">
        <v>330.32600000000002</v>
      </c>
      <c r="O2072" s="21">
        <v>1.7278600000000001E-5</v>
      </c>
    </row>
    <row r="2073" spans="10:15" x14ac:dyDescent="0.2">
      <c r="J2073" s="20">
        <v>2560</v>
      </c>
      <c r="K2073" s="20">
        <v>271.51</v>
      </c>
      <c r="L2073" s="20">
        <v>74121.2</v>
      </c>
      <c r="M2073" s="20">
        <v>0.95103199999999999</v>
      </c>
      <c r="N2073" s="20">
        <v>330.322</v>
      </c>
      <c r="O2073" s="20">
        <v>1.72782E-5</v>
      </c>
    </row>
    <row r="2074" spans="10:15" x14ac:dyDescent="0.2">
      <c r="J2074" s="21">
        <v>2561</v>
      </c>
      <c r="K2074" s="21">
        <v>271.50299999999999</v>
      </c>
      <c r="L2074" s="21">
        <v>74111.899999999994</v>
      </c>
      <c r="M2074" s="21">
        <v>0.95093499999999997</v>
      </c>
      <c r="N2074" s="21">
        <v>330.31799999999998</v>
      </c>
      <c r="O2074" s="21">
        <v>1.7277899999999999E-5</v>
      </c>
    </row>
    <row r="2075" spans="10:15" x14ac:dyDescent="0.2">
      <c r="J2075" s="20">
        <v>2562</v>
      </c>
      <c r="K2075" s="20">
        <v>271.49700000000001</v>
      </c>
      <c r="L2075" s="20">
        <v>74102.600000000006</v>
      </c>
      <c r="M2075" s="20">
        <v>0.95083799999999996</v>
      </c>
      <c r="N2075" s="20">
        <v>330.31400000000002</v>
      </c>
      <c r="O2075" s="20">
        <v>1.7277599999999999E-5</v>
      </c>
    </row>
    <row r="2076" spans="10:15" x14ac:dyDescent="0.2">
      <c r="J2076" s="21">
        <v>2563</v>
      </c>
      <c r="K2076" s="21">
        <v>271.49</v>
      </c>
      <c r="L2076" s="21">
        <v>74093.3</v>
      </c>
      <c r="M2076" s="21">
        <v>0.95074099999999995</v>
      </c>
      <c r="N2076" s="21">
        <v>330.31099999999998</v>
      </c>
      <c r="O2076" s="21">
        <v>1.7277200000000001E-5</v>
      </c>
    </row>
    <row r="2077" spans="10:15" x14ac:dyDescent="0.2">
      <c r="J2077" s="20">
        <v>2564</v>
      </c>
      <c r="K2077" s="20">
        <v>271.48399999999998</v>
      </c>
      <c r="L2077" s="20">
        <v>74083.899999999994</v>
      </c>
      <c r="M2077" s="20">
        <v>0.95064400000000004</v>
      </c>
      <c r="N2077" s="20">
        <v>330.30700000000002</v>
      </c>
      <c r="O2077" s="20">
        <v>1.7276900000000001E-5</v>
      </c>
    </row>
    <row r="2078" spans="10:15" x14ac:dyDescent="0.2">
      <c r="J2078" s="21">
        <v>2565</v>
      </c>
      <c r="K2078" s="21">
        <v>271.47699999999998</v>
      </c>
      <c r="L2078" s="21">
        <v>74074.600000000006</v>
      </c>
      <c r="M2078" s="21">
        <v>0.95054700000000003</v>
      </c>
      <c r="N2078" s="21">
        <v>330.303</v>
      </c>
      <c r="O2078" s="21">
        <v>1.72766E-5</v>
      </c>
    </row>
    <row r="2079" spans="10:15" x14ac:dyDescent="0.2">
      <c r="J2079" s="20">
        <v>2566</v>
      </c>
      <c r="K2079" s="20">
        <v>271.471</v>
      </c>
      <c r="L2079" s="20">
        <v>74065.3</v>
      </c>
      <c r="M2079" s="20">
        <v>0.95045000000000002</v>
      </c>
      <c r="N2079" s="20">
        <v>330.29899999999998</v>
      </c>
      <c r="O2079" s="20">
        <v>1.7276199999999999E-5</v>
      </c>
    </row>
    <row r="2080" spans="10:15" x14ac:dyDescent="0.2">
      <c r="J2080" s="21">
        <v>2567</v>
      </c>
      <c r="K2080" s="21">
        <v>271.464</v>
      </c>
      <c r="L2080" s="21">
        <v>74056</v>
      </c>
      <c r="M2080" s="21">
        <v>0.950353</v>
      </c>
      <c r="N2080" s="21">
        <v>330.29500000000002</v>
      </c>
      <c r="O2080" s="21">
        <v>1.7275899999999998E-5</v>
      </c>
    </row>
    <row r="2081" spans="10:15" x14ac:dyDescent="0.2">
      <c r="J2081" s="20">
        <v>2568</v>
      </c>
      <c r="K2081" s="20">
        <v>271.45800000000003</v>
      </c>
      <c r="L2081" s="20">
        <v>74046.7</v>
      </c>
      <c r="M2081" s="20">
        <v>0.95025700000000002</v>
      </c>
      <c r="N2081" s="20">
        <v>330.291</v>
      </c>
      <c r="O2081" s="20">
        <v>1.7275600000000001E-5</v>
      </c>
    </row>
    <row r="2082" spans="10:15" x14ac:dyDescent="0.2">
      <c r="J2082" s="21">
        <v>2569</v>
      </c>
      <c r="K2082" s="21">
        <v>271.45100000000002</v>
      </c>
      <c r="L2082" s="21">
        <v>74037.3</v>
      </c>
      <c r="M2082" s="21">
        <v>0.95016</v>
      </c>
      <c r="N2082" s="21">
        <v>330.28699999999998</v>
      </c>
      <c r="O2082" s="21">
        <v>1.72752E-5</v>
      </c>
    </row>
    <row r="2083" spans="10:15" x14ac:dyDescent="0.2">
      <c r="J2083" s="20">
        <v>2570</v>
      </c>
      <c r="K2083" s="20">
        <v>271.44499999999999</v>
      </c>
      <c r="L2083" s="20">
        <v>74028</v>
      </c>
      <c r="M2083" s="20">
        <v>0.95006299999999999</v>
      </c>
      <c r="N2083" s="20">
        <v>330.28300000000002</v>
      </c>
      <c r="O2083" s="20">
        <v>1.72749E-5</v>
      </c>
    </row>
    <row r="2084" spans="10:15" x14ac:dyDescent="0.2">
      <c r="J2084" s="21">
        <v>2571</v>
      </c>
      <c r="K2084" s="21">
        <v>271.43799999999999</v>
      </c>
      <c r="L2084" s="21">
        <v>74018.7</v>
      </c>
      <c r="M2084" s="21">
        <v>0.94996599999999998</v>
      </c>
      <c r="N2084" s="21">
        <v>330.279</v>
      </c>
      <c r="O2084" s="21">
        <v>1.7274599999999999E-5</v>
      </c>
    </row>
    <row r="2085" spans="10:15" x14ac:dyDescent="0.2">
      <c r="J2085" s="20">
        <v>2572</v>
      </c>
      <c r="K2085" s="20">
        <v>271.43200000000002</v>
      </c>
      <c r="L2085" s="20">
        <v>74009.399999999994</v>
      </c>
      <c r="M2085" s="20">
        <v>0.94986899999999996</v>
      </c>
      <c r="N2085" s="20">
        <v>330.27499999999998</v>
      </c>
      <c r="O2085" s="20">
        <v>1.7274200000000001E-5</v>
      </c>
    </row>
    <row r="2086" spans="10:15" x14ac:dyDescent="0.2">
      <c r="J2086" s="21">
        <v>2573</v>
      </c>
      <c r="K2086" s="21">
        <v>271.42500000000001</v>
      </c>
      <c r="L2086" s="21">
        <v>74000.100000000006</v>
      </c>
      <c r="M2086" s="21">
        <v>0.94977299999999998</v>
      </c>
      <c r="N2086" s="21">
        <v>330.27100000000002</v>
      </c>
      <c r="O2086" s="21">
        <v>1.7273900000000001E-5</v>
      </c>
    </row>
    <row r="2087" spans="10:15" x14ac:dyDescent="0.2">
      <c r="J2087" s="20">
        <v>2574</v>
      </c>
      <c r="K2087" s="20">
        <v>271.41899999999998</v>
      </c>
      <c r="L2087" s="20">
        <v>73990.8</v>
      </c>
      <c r="M2087" s="20">
        <v>0.94967599999999996</v>
      </c>
      <c r="N2087" s="20">
        <v>330.267</v>
      </c>
      <c r="O2087" s="20">
        <v>1.72736E-5</v>
      </c>
    </row>
    <row r="2088" spans="10:15" x14ac:dyDescent="0.2">
      <c r="J2088" s="21">
        <v>2575</v>
      </c>
      <c r="K2088" s="21">
        <v>271.41199999999998</v>
      </c>
      <c r="L2088" s="21">
        <v>73981.399999999994</v>
      </c>
      <c r="M2088" s="21">
        <v>0.94957899999999995</v>
      </c>
      <c r="N2088" s="21">
        <v>330.26299999999998</v>
      </c>
      <c r="O2088" s="21">
        <v>1.7273199999999999E-5</v>
      </c>
    </row>
    <row r="2089" spans="10:15" x14ac:dyDescent="0.2">
      <c r="J2089" s="20">
        <v>2576</v>
      </c>
      <c r="K2089" s="20">
        <v>271.40600000000001</v>
      </c>
      <c r="L2089" s="20">
        <v>73972.100000000006</v>
      </c>
      <c r="M2089" s="20">
        <v>0.94948200000000005</v>
      </c>
      <c r="N2089" s="20">
        <v>330.25900000000001</v>
      </c>
      <c r="O2089" s="20">
        <v>1.7272899999999999E-5</v>
      </c>
    </row>
    <row r="2090" spans="10:15" x14ac:dyDescent="0.2">
      <c r="J2090" s="21">
        <v>2577</v>
      </c>
      <c r="K2090" s="21">
        <v>271.399</v>
      </c>
      <c r="L2090" s="21">
        <v>73962.8</v>
      </c>
      <c r="M2090" s="21">
        <v>0.94938500000000003</v>
      </c>
      <c r="N2090" s="21">
        <v>330.255</v>
      </c>
      <c r="O2090" s="21">
        <v>1.7272600000000001E-5</v>
      </c>
    </row>
    <row r="2091" spans="10:15" x14ac:dyDescent="0.2">
      <c r="J2091" s="20">
        <v>2578</v>
      </c>
      <c r="K2091" s="20">
        <v>271.39299999999997</v>
      </c>
      <c r="L2091" s="20">
        <v>73953.5</v>
      </c>
      <c r="M2091" s="20">
        <v>0.94928900000000005</v>
      </c>
      <c r="N2091" s="20">
        <v>330.25099999999998</v>
      </c>
      <c r="O2091" s="20">
        <v>1.72722E-5</v>
      </c>
    </row>
    <row r="2092" spans="10:15" x14ac:dyDescent="0.2">
      <c r="J2092" s="21">
        <v>2579</v>
      </c>
      <c r="K2092" s="21">
        <v>271.38600000000002</v>
      </c>
      <c r="L2092" s="21">
        <v>73944.2</v>
      </c>
      <c r="M2092" s="21">
        <v>0.94919200000000004</v>
      </c>
      <c r="N2092" s="21">
        <v>330.24700000000001</v>
      </c>
      <c r="O2092" s="21">
        <v>1.72719E-5</v>
      </c>
    </row>
    <row r="2093" spans="10:15" x14ac:dyDescent="0.2">
      <c r="J2093" s="20">
        <v>2580</v>
      </c>
      <c r="K2093" s="20">
        <v>271.38</v>
      </c>
      <c r="L2093" s="20">
        <v>73934.899999999994</v>
      </c>
      <c r="M2093" s="20">
        <v>0.94909500000000002</v>
      </c>
      <c r="N2093" s="20">
        <v>330.24299999999999</v>
      </c>
      <c r="O2093" s="20">
        <v>1.7271599999999999E-5</v>
      </c>
    </row>
    <row r="2094" spans="10:15" x14ac:dyDescent="0.2">
      <c r="J2094" s="21">
        <v>2581</v>
      </c>
      <c r="K2094" s="21">
        <v>271.37299999999999</v>
      </c>
      <c r="L2094" s="21">
        <v>73925.600000000006</v>
      </c>
      <c r="M2094" s="21">
        <v>0.94899800000000001</v>
      </c>
      <c r="N2094" s="21">
        <v>330.23899999999998</v>
      </c>
      <c r="O2094" s="21">
        <v>1.7271200000000002E-5</v>
      </c>
    </row>
    <row r="2095" spans="10:15" x14ac:dyDescent="0.2">
      <c r="J2095" s="20">
        <v>2582</v>
      </c>
      <c r="K2095" s="20">
        <v>271.36700000000002</v>
      </c>
      <c r="L2095" s="20">
        <v>73916.3</v>
      </c>
      <c r="M2095" s="20">
        <v>0.94890200000000002</v>
      </c>
      <c r="N2095" s="20">
        <v>330.23500000000001</v>
      </c>
      <c r="O2095" s="20">
        <v>1.7270900000000001E-5</v>
      </c>
    </row>
    <row r="2096" spans="10:15" x14ac:dyDescent="0.2">
      <c r="J2096" s="21">
        <v>2583</v>
      </c>
      <c r="K2096" s="21">
        <v>271.36099999999999</v>
      </c>
      <c r="L2096" s="21">
        <v>73907</v>
      </c>
      <c r="M2096" s="21">
        <v>0.94880500000000001</v>
      </c>
      <c r="N2096" s="21">
        <v>330.23099999999999</v>
      </c>
      <c r="O2096" s="21">
        <v>1.72706E-5</v>
      </c>
    </row>
    <row r="2097" spans="10:15" x14ac:dyDescent="0.2">
      <c r="J2097" s="20">
        <v>2584</v>
      </c>
      <c r="K2097" s="20">
        <v>271.35399999999998</v>
      </c>
      <c r="L2097" s="20">
        <v>73897.7</v>
      </c>
      <c r="M2097" s="20">
        <v>0.948708</v>
      </c>
      <c r="N2097" s="20">
        <v>330.22699999999998</v>
      </c>
      <c r="O2097" s="20">
        <v>1.7270199999999999E-5</v>
      </c>
    </row>
    <row r="2098" spans="10:15" x14ac:dyDescent="0.2">
      <c r="J2098" s="21">
        <v>2585</v>
      </c>
      <c r="K2098" s="21">
        <v>271.34699999999998</v>
      </c>
      <c r="L2098" s="21">
        <v>73888.399999999994</v>
      </c>
      <c r="M2098" s="21">
        <v>0.94861099999999998</v>
      </c>
      <c r="N2098" s="21">
        <v>330.22300000000001</v>
      </c>
      <c r="O2098" s="21">
        <v>1.7269899999999999E-5</v>
      </c>
    </row>
    <row r="2099" spans="10:15" x14ac:dyDescent="0.2">
      <c r="J2099" s="20">
        <v>2586</v>
      </c>
      <c r="K2099" s="20">
        <v>271.34100000000001</v>
      </c>
      <c r="L2099" s="20">
        <v>73879.100000000006</v>
      </c>
      <c r="M2099" s="20">
        <v>0.948515</v>
      </c>
      <c r="N2099" s="20">
        <v>330.22</v>
      </c>
      <c r="O2099" s="20">
        <v>1.7269600000000001E-5</v>
      </c>
    </row>
    <row r="2100" spans="10:15" x14ac:dyDescent="0.2">
      <c r="J2100" s="21">
        <v>2587</v>
      </c>
      <c r="K2100" s="21">
        <v>271.334</v>
      </c>
      <c r="L2100" s="21">
        <v>73869.8</v>
      </c>
      <c r="M2100" s="21">
        <v>0.94841799999999998</v>
      </c>
      <c r="N2100" s="21">
        <v>330.21600000000001</v>
      </c>
      <c r="O2100" s="21">
        <v>1.7269200000000001E-5</v>
      </c>
    </row>
    <row r="2101" spans="10:15" x14ac:dyDescent="0.2">
      <c r="J2101" s="20">
        <v>2588</v>
      </c>
      <c r="K2101" s="20">
        <v>271.32799999999997</v>
      </c>
      <c r="L2101" s="20">
        <v>73860.5</v>
      </c>
      <c r="M2101" s="20">
        <v>0.94832099999999997</v>
      </c>
      <c r="N2101" s="20">
        <v>330.21199999999999</v>
      </c>
      <c r="O2101" s="20">
        <v>1.72689E-5</v>
      </c>
    </row>
    <row r="2102" spans="10:15" x14ac:dyDescent="0.2">
      <c r="J2102" s="21">
        <v>2589</v>
      </c>
      <c r="K2102" s="21">
        <v>271.32100000000003</v>
      </c>
      <c r="L2102" s="21">
        <v>73851.199999999997</v>
      </c>
      <c r="M2102" s="21">
        <v>0.94822499999999998</v>
      </c>
      <c r="N2102" s="21">
        <v>330.20800000000003</v>
      </c>
      <c r="O2102" s="21">
        <v>1.7268599999999999E-5</v>
      </c>
    </row>
    <row r="2103" spans="10:15" x14ac:dyDescent="0.2">
      <c r="J2103" s="20">
        <v>2590</v>
      </c>
      <c r="K2103" s="20">
        <v>271.315</v>
      </c>
      <c r="L2103" s="20">
        <v>73841.899999999994</v>
      </c>
      <c r="M2103" s="20">
        <v>0.94812799999999997</v>
      </c>
      <c r="N2103" s="20">
        <v>330.20400000000001</v>
      </c>
      <c r="O2103" s="20">
        <v>1.7268199999999998E-5</v>
      </c>
    </row>
    <row r="2104" spans="10:15" x14ac:dyDescent="0.2">
      <c r="J2104" s="21">
        <v>2591</v>
      </c>
      <c r="K2104" s="21">
        <v>271.30799999999999</v>
      </c>
      <c r="L2104" s="21">
        <v>73832.600000000006</v>
      </c>
      <c r="M2104" s="21">
        <v>0.94803099999999996</v>
      </c>
      <c r="N2104" s="21">
        <v>330.2</v>
      </c>
      <c r="O2104" s="21">
        <v>1.7267900000000001E-5</v>
      </c>
    </row>
    <row r="2105" spans="10:15" x14ac:dyDescent="0.2">
      <c r="J2105" s="20">
        <v>2592</v>
      </c>
      <c r="K2105" s="20">
        <v>271.30200000000002</v>
      </c>
      <c r="L2105" s="20">
        <v>73823.3</v>
      </c>
      <c r="M2105" s="20">
        <v>0.94793499999999997</v>
      </c>
      <c r="N2105" s="20">
        <v>330.19600000000003</v>
      </c>
      <c r="O2105" s="20">
        <v>1.72676E-5</v>
      </c>
    </row>
    <row r="2106" spans="10:15" x14ac:dyDescent="0.2">
      <c r="J2106" s="21">
        <v>2593</v>
      </c>
      <c r="K2106" s="21">
        <v>271.29599999999999</v>
      </c>
      <c r="L2106" s="21">
        <v>73814</v>
      </c>
      <c r="M2106" s="21">
        <v>0.94783799999999996</v>
      </c>
      <c r="N2106" s="21">
        <v>330.19200000000001</v>
      </c>
      <c r="O2106" s="21">
        <v>1.72672E-5</v>
      </c>
    </row>
    <row r="2107" spans="10:15" x14ac:dyDescent="0.2">
      <c r="J2107" s="20">
        <v>2594</v>
      </c>
      <c r="K2107" s="20">
        <v>271.28899999999999</v>
      </c>
      <c r="L2107" s="20">
        <v>73804.7</v>
      </c>
      <c r="M2107" s="20">
        <v>0.94774099999999994</v>
      </c>
      <c r="N2107" s="20">
        <v>330.18799999999999</v>
      </c>
      <c r="O2107" s="20">
        <v>1.7266899999999999E-5</v>
      </c>
    </row>
    <row r="2108" spans="10:15" x14ac:dyDescent="0.2">
      <c r="J2108" s="21">
        <v>2595</v>
      </c>
      <c r="K2108" s="21">
        <v>271.28199999999998</v>
      </c>
      <c r="L2108" s="21">
        <v>73795.399999999994</v>
      </c>
      <c r="M2108" s="21">
        <v>0.94764499999999996</v>
      </c>
      <c r="N2108" s="21">
        <v>330.18400000000003</v>
      </c>
      <c r="O2108" s="21">
        <v>1.7266600000000002E-5</v>
      </c>
    </row>
    <row r="2109" spans="10:15" x14ac:dyDescent="0.2">
      <c r="J2109" s="20">
        <v>2596</v>
      </c>
      <c r="K2109" s="20">
        <v>271.27600000000001</v>
      </c>
      <c r="L2109" s="20">
        <v>73786.100000000006</v>
      </c>
      <c r="M2109" s="20">
        <v>0.94754799999999995</v>
      </c>
      <c r="N2109" s="20">
        <v>330.18</v>
      </c>
      <c r="O2109" s="20">
        <v>1.7266200000000001E-5</v>
      </c>
    </row>
    <row r="2110" spans="10:15" x14ac:dyDescent="0.2">
      <c r="J2110" s="21">
        <v>2597</v>
      </c>
      <c r="K2110" s="21">
        <v>271.26900000000001</v>
      </c>
      <c r="L2110" s="21">
        <v>73776.800000000003</v>
      </c>
      <c r="M2110" s="21">
        <v>0.94745199999999996</v>
      </c>
      <c r="N2110" s="21">
        <v>330.17599999999999</v>
      </c>
      <c r="O2110" s="21">
        <v>1.72659E-5</v>
      </c>
    </row>
    <row r="2111" spans="10:15" x14ac:dyDescent="0.2">
      <c r="J2111" s="20">
        <v>2598</v>
      </c>
      <c r="K2111" s="20">
        <v>271.26299999999998</v>
      </c>
      <c r="L2111" s="20">
        <v>73767.5</v>
      </c>
      <c r="M2111" s="20">
        <v>0.94735499999999995</v>
      </c>
      <c r="N2111" s="20">
        <v>330.17200000000003</v>
      </c>
      <c r="O2111" s="20">
        <v>1.7265599999999999E-5</v>
      </c>
    </row>
    <row r="2112" spans="10:15" x14ac:dyDescent="0.2">
      <c r="J2112" s="21">
        <v>2599</v>
      </c>
      <c r="K2112" s="21">
        <v>271.25599999999997</v>
      </c>
      <c r="L2112" s="21">
        <v>73758.2</v>
      </c>
      <c r="M2112" s="21">
        <v>0.94725800000000004</v>
      </c>
      <c r="N2112" s="21">
        <v>330.16800000000001</v>
      </c>
      <c r="O2112" s="21">
        <v>1.7265199999999999E-5</v>
      </c>
    </row>
    <row r="2113" spans="10:15" x14ac:dyDescent="0.2">
      <c r="J2113" s="20">
        <v>2600</v>
      </c>
      <c r="K2113" s="20">
        <v>271.25</v>
      </c>
      <c r="L2113" s="20">
        <v>73748.899999999994</v>
      </c>
      <c r="M2113" s="20">
        <v>0.94716199999999995</v>
      </c>
      <c r="N2113" s="20">
        <v>330.16399999999999</v>
      </c>
      <c r="O2113" s="20">
        <v>1.7264900000000001E-5</v>
      </c>
    </row>
    <row r="2114" spans="10:15" x14ac:dyDescent="0.2">
      <c r="J2114" s="21">
        <v>2601</v>
      </c>
      <c r="K2114" s="21">
        <v>271.24299999999999</v>
      </c>
      <c r="L2114" s="21">
        <v>73739.600000000006</v>
      </c>
      <c r="M2114" s="21">
        <v>0.94706500000000005</v>
      </c>
      <c r="N2114" s="21">
        <v>330.16</v>
      </c>
      <c r="O2114" s="21">
        <v>1.7264600000000001E-5</v>
      </c>
    </row>
    <row r="2115" spans="10:15" x14ac:dyDescent="0.2">
      <c r="J2115" s="20">
        <v>2602</v>
      </c>
      <c r="K2115" s="20">
        <v>271.23700000000002</v>
      </c>
      <c r="L2115" s="20">
        <v>73730.399999999994</v>
      </c>
      <c r="M2115" s="20">
        <v>0.94696899999999995</v>
      </c>
      <c r="N2115" s="20">
        <v>330.15600000000001</v>
      </c>
      <c r="O2115" s="20">
        <v>1.72642E-5</v>
      </c>
    </row>
    <row r="2116" spans="10:15" x14ac:dyDescent="0.2">
      <c r="J2116" s="21">
        <v>2603</v>
      </c>
      <c r="K2116" s="21">
        <v>271.23099999999999</v>
      </c>
      <c r="L2116" s="21">
        <v>73721.100000000006</v>
      </c>
      <c r="M2116" s="21">
        <v>0.94687200000000005</v>
      </c>
      <c r="N2116" s="21">
        <v>330.15199999999999</v>
      </c>
      <c r="O2116" s="21">
        <v>1.7263899999999999E-5</v>
      </c>
    </row>
    <row r="2117" spans="10:15" x14ac:dyDescent="0.2">
      <c r="J2117" s="20">
        <v>2604</v>
      </c>
      <c r="K2117" s="20">
        <v>271.22399999999999</v>
      </c>
      <c r="L2117" s="20">
        <v>73711.8</v>
      </c>
      <c r="M2117" s="20">
        <v>0.94677500000000003</v>
      </c>
      <c r="N2117" s="20">
        <v>330.14800000000002</v>
      </c>
      <c r="O2117" s="20">
        <v>1.7263599999999998E-5</v>
      </c>
    </row>
    <row r="2118" spans="10:15" x14ac:dyDescent="0.2">
      <c r="J2118" s="21">
        <v>2605</v>
      </c>
      <c r="K2118" s="21">
        <v>271.21699999999998</v>
      </c>
      <c r="L2118" s="21">
        <v>73702.5</v>
      </c>
      <c r="M2118" s="21">
        <v>0.94667900000000005</v>
      </c>
      <c r="N2118" s="21">
        <v>330.14400000000001</v>
      </c>
      <c r="O2118" s="21">
        <v>1.7263200000000001E-5</v>
      </c>
    </row>
    <row r="2119" spans="10:15" x14ac:dyDescent="0.2">
      <c r="J2119" s="20">
        <v>2606</v>
      </c>
      <c r="K2119" s="20">
        <v>271.21100000000001</v>
      </c>
      <c r="L2119" s="20">
        <v>73693.2</v>
      </c>
      <c r="M2119" s="20">
        <v>0.94658200000000003</v>
      </c>
      <c r="N2119" s="20">
        <v>330.14</v>
      </c>
      <c r="O2119" s="20">
        <v>1.72629E-5</v>
      </c>
    </row>
    <row r="2120" spans="10:15" x14ac:dyDescent="0.2">
      <c r="J2120" s="21">
        <v>2607</v>
      </c>
      <c r="K2120" s="21">
        <v>271.20400000000001</v>
      </c>
      <c r="L2120" s="21">
        <v>73683.899999999994</v>
      </c>
      <c r="M2120" s="21">
        <v>0.94648600000000005</v>
      </c>
      <c r="N2120" s="21">
        <v>330.13600000000002</v>
      </c>
      <c r="O2120" s="21">
        <v>1.72626E-5</v>
      </c>
    </row>
    <row r="2121" spans="10:15" x14ac:dyDescent="0.2">
      <c r="J2121" s="20">
        <v>2608</v>
      </c>
      <c r="K2121" s="20">
        <v>271.19799999999998</v>
      </c>
      <c r="L2121" s="20">
        <v>73674.7</v>
      </c>
      <c r="M2121" s="20">
        <v>0.94638900000000004</v>
      </c>
      <c r="N2121" s="20">
        <v>330.13299999999998</v>
      </c>
      <c r="O2121" s="20">
        <v>1.7262199999999999E-5</v>
      </c>
    </row>
    <row r="2122" spans="10:15" x14ac:dyDescent="0.2">
      <c r="J2122" s="21">
        <v>2609</v>
      </c>
      <c r="K2122" s="21">
        <v>271.19099999999997</v>
      </c>
      <c r="L2122" s="21">
        <v>73665.399999999994</v>
      </c>
      <c r="M2122" s="21">
        <v>0.94629300000000005</v>
      </c>
      <c r="N2122" s="21">
        <v>330.12900000000002</v>
      </c>
      <c r="O2122" s="21">
        <v>1.7261900000000002E-5</v>
      </c>
    </row>
    <row r="2123" spans="10:15" x14ac:dyDescent="0.2">
      <c r="J2123" s="20">
        <v>2610</v>
      </c>
      <c r="K2123" s="20">
        <v>271.185</v>
      </c>
      <c r="L2123" s="20">
        <v>73656.100000000006</v>
      </c>
      <c r="M2123" s="20">
        <v>0.94619600000000004</v>
      </c>
      <c r="N2123" s="20">
        <v>330.125</v>
      </c>
      <c r="O2123" s="20">
        <v>1.7261600000000001E-5</v>
      </c>
    </row>
    <row r="2124" spans="10:15" x14ac:dyDescent="0.2">
      <c r="J2124" s="21">
        <v>2611</v>
      </c>
      <c r="K2124" s="21">
        <v>271.178</v>
      </c>
      <c r="L2124" s="21">
        <v>73646.8</v>
      </c>
      <c r="M2124" s="21">
        <v>0.94610000000000005</v>
      </c>
      <c r="N2124" s="21">
        <v>330.12099999999998</v>
      </c>
      <c r="O2124" s="21">
        <v>1.72612E-5</v>
      </c>
    </row>
    <row r="2125" spans="10:15" x14ac:dyDescent="0.2">
      <c r="J2125" s="20">
        <v>2612</v>
      </c>
      <c r="K2125" s="20">
        <v>271.17200000000003</v>
      </c>
      <c r="L2125" s="20">
        <v>73637.5</v>
      </c>
      <c r="M2125" s="20">
        <v>0.94600300000000004</v>
      </c>
      <c r="N2125" s="20">
        <v>330.11700000000002</v>
      </c>
      <c r="O2125" s="20">
        <v>1.7260899999999999E-5</v>
      </c>
    </row>
    <row r="2126" spans="10:15" x14ac:dyDescent="0.2">
      <c r="J2126" s="21">
        <v>2613</v>
      </c>
      <c r="K2126" s="21">
        <v>271.16500000000002</v>
      </c>
      <c r="L2126" s="21">
        <v>73628.3</v>
      </c>
      <c r="M2126" s="21">
        <v>0.94590700000000005</v>
      </c>
      <c r="N2126" s="21">
        <v>330.113</v>
      </c>
      <c r="O2126" s="21">
        <v>1.7260599999999999E-5</v>
      </c>
    </row>
    <row r="2127" spans="10:15" x14ac:dyDescent="0.2">
      <c r="J2127" s="20">
        <v>2614</v>
      </c>
      <c r="K2127" s="20">
        <v>271.15899999999999</v>
      </c>
      <c r="L2127" s="20">
        <v>73619</v>
      </c>
      <c r="M2127" s="20">
        <v>0.94581000000000004</v>
      </c>
      <c r="N2127" s="20">
        <v>330.10899999999998</v>
      </c>
      <c r="O2127" s="20">
        <v>1.7260200000000001E-5</v>
      </c>
    </row>
    <row r="2128" spans="10:15" x14ac:dyDescent="0.2">
      <c r="J2128" s="21">
        <v>2615</v>
      </c>
      <c r="K2128" s="21">
        <v>271.15199999999999</v>
      </c>
      <c r="L2128" s="21">
        <v>73609.7</v>
      </c>
      <c r="M2128" s="21">
        <v>0.94571400000000005</v>
      </c>
      <c r="N2128" s="21">
        <v>330.10500000000002</v>
      </c>
      <c r="O2128" s="21">
        <v>1.7259900000000001E-5</v>
      </c>
    </row>
    <row r="2129" spans="10:15" x14ac:dyDescent="0.2">
      <c r="J2129" s="20">
        <v>2616</v>
      </c>
      <c r="K2129" s="20">
        <v>271.14600000000002</v>
      </c>
      <c r="L2129" s="20">
        <v>73600.399999999994</v>
      </c>
      <c r="M2129" s="20">
        <v>0.94561700000000004</v>
      </c>
      <c r="N2129" s="20">
        <v>330.101</v>
      </c>
      <c r="O2129" s="20">
        <v>1.72596E-5</v>
      </c>
    </row>
    <row r="2130" spans="10:15" x14ac:dyDescent="0.2">
      <c r="J2130" s="21">
        <v>2617</v>
      </c>
      <c r="K2130" s="21">
        <v>271.13900000000001</v>
      </c>
      <c r="L2130" s="21">
        <v>73591.199999999997</v>
      </c>
      <c r="M2130" s="21">
        <v>0.94552099999999994</v>
      </c>
      <c r="N2130" s="21">
        <v>330.09699999999998</v>
      </c>
      <c r="O2130" s="21">
        <v>1.7259199999999999E-5</v>
      </c>
    </row>
    <row r="2131" spans="10:15" x14ac:dyDescent="0.2">
      <c r="J2131" s="20">
        <v>2618</v>
      </c>
      <c r="K2131" s="20">
        <v>271.13299999999998</v>
      </c>
      <c r="L2131" s="20">
        <v>73581.899999999994</v>
      </c>
      <c r="M2131" s="20">
        <v>0.94542400000000004</v>
      </c>
      <c r="N2131" s="20">
        <v>330.09300000000002</v>
      </c>
      <c r="O2131" s="20">
        <v>1.7258899999999998E-5</v>
      </c>
    </row>
    <row r="2132" spans="10:15" x14ac:dyDescent="0.2">
      <c r="J2132" s="21">
        <v>2619</v>
      </c>
      <c r="K2132" s="21">
        <v>271.12599999999998</v>
      </c>
      <c r="L2132" s="21">
        <v>73572.600000000006</v>
      </c>
      <c r="M2132" s="21">
        <v>0.94532799999999995</v>
      </c>
      <c r="N2132" s="21">
        <v>330.089</v>
      </c>
      <c r="O2132" s="21">
        <v>1.7258600000000001E-5</v>
      </c>
    </row>
    <row r="2133" spans="10:15" x14ac:dyDescent="0.2">
      <c r="J2133" s="20">
        <v>2620</v>
      </c>
      <c r="K2133" s="20">
        <v>271.12</v>
      </c>
      <c r="L2133" s="20">
        <v>73563.399999999994</v>
      </c>
      <c r="M2133" s="20">
        <v>0.94523100000000004</v>
      </c>
      <c r="N2133" s="20">
        <v>330.08499999999998</v>
      </c>
      <c r="O2133" s="20">
        <v>1.72582E-5</v>
      </c>
    </row>
    <row r="2134" spans="10:15" x14ac:dyDescent="0.2">
      <c r="J2134" s="21">
        <v>2621</v>
      </c>
      <c r="K2134" s="21">
        <v>271.113</v>
      </c>
      <c r="L2134" s="21">
        <v>73554.100000000006</v>
      </c>
      <c r="M2134" s="21">
        <v>0.94513499999999995</v>
      </c>
      <c r="N2134" s="21">
        <v>330.08100000000002</v>
      </c>
      <c r="O2134" s="21">
        <v>1.72579E-5</v>
      </c>
    </row>
    <row r="2135" spans="10:15" x14ac:dyDescent="0.2">
      <c r="J2135" s="20">
        <v>2622</v>
      </c>
      <c r="K2135" s="20">
        <v>271.10700000000003</v>
      </c>
      <c r="L2135" s="20">
        <v>73544.800000000003</v>
      </c>
      <c r="M2135" s="20">
        <v>0.94503800000000004</v>
      </c>
      <c r="N2135" s="20">
        <v>330.077</v>
      </c>
      <c r="O2135" s="20">
        <v>1.7257599999999999E-5</v>
      </c>
    </row>
    <row r="2136" spans="10:15" x14ac:dyDescent="0.2">
      <c r="J2136" s="21">
        <v>2623</v>
      </c>
      <c r="K2136" s="21">
        <v>271.10000000000002</v>
      </c>
      <c r="L2136" s="21">
        <v>73535.600000000006</v>
      </c>
      <c r="M2136" s="21">
        <v>0.94494199999999995</v>
      </c>
      <c r="N2136" s="21">
        <v>330.07299999999998</v>
      </c>
      <c r="O2136" s="21">
        <v>1.7257200000000001E-5</v>
      </c>
    </row>
    <row r="2137" spans="10:15" x14ac:dyDescent="0.2">
      <c r="J2137" s="20">
        <v>2624</v>
      </c>
      <c r="K2137" s="20">
        <v>271.09399999999999</v>
      </c>
      <c r="L2137" s="20">
        <v>73526.3</v>
      </c>
      <c r="M2137" s="20">
        <v>0.94484599999999996</v>
      </c>
      <c r="N2137" s="20">
        <v>330.06900000000002</v>
      </c>
      <c r="O2137" s="20">
        <v>1.7256900000000001E-5</v>
      </c>
    </row>
    <row r="2138" spans="10:15" x14ac:dyDescent="0.2">
      <c r="J2138" s="21">
        <v>2625</v>
      </c>
      <c r="K2138" s="21">
        <v>271.08699999999999</v>
      </c>
      <c r="L2138" s="21">
        <v>73517</v>
      </c>
      <c r="M2138" s="21">
        <v>0.94474899999999995</v>
      </c>
      <c r="N2138" s="21">
        <v>330.065</v>
      </c>
      <c r="O2138" s="21">
        <v>1.72565E-5</v>
      </c>
    </row>
    <row r="2139" spans="10:15" x14ac:dyDescent="0.2">
      <c r="J2139" s="20">
        <v>2626</v>
      </c>
      <c r="K2139" s="20">
        <v>271.08100000000002</v>
      </c>
      <c r="L2139" s="20">
        <v>73507.8</v>
      </c>
      <c r="M2139" s="20">
        <v>0.94465299999999996</v>
      </c>
      <c r="N2139" s="20">
        <v>330.06099999999998</v>
      </c>
      <c r="O2139" s="20">
        <v>1.7256199999999999E-5</v>
      </c>
    </row>
    <row r="2140" spans="10:15" x14ac:dyDescent="0.2">
      <c r="J2140" s="21">
        <v>2627</v>
      </c>
      <c r="K2140" s="21">
        <v>271.07499999999999</v>
      </c>
      <c r="L2140" s="21">
        <v>73498.5</v>
      </c>
      <c r="M2140" s="21">
        <v>0.94455599999999995</v>
      </c>
      <c r="N2140" s="21">
        <v>330.05700000000002</v>
      </c>
      <c r="O2140" s="21">
        <v>1.7255899999999999E-5</v>
      </c>
    </row>
    <row r="2141" spans="10:15" x14ac:dyDescent="0.2">
      <c r="J2141" s="20">
        <v>2628</v>
      </c>
      <c r="K2141" s="20">
        <v>271.06799999999998</v>
      </c>
      <c r="L2141" s="20">
        <v>73489.2</v>
      </c>
      <c r="M2141" s="20">
        <v>0.94445999999999997</v>
      </c>
      <c r="N2141" s="20">
        <v>330.053</v>
      </c>
      <c r="O2141" s="20">
        <v>1.7255500000000001E-5</v>
      </c>
    </row>
    <row r="2142" spans="10:15" x14ac:dyDescent="0.2">
      <c r="J2142" s="21">
        <v>2629</v>
      </c>
      <c r="K2142" s="21">
        <v>271.06099999999998</v>
      </c>
      <c r="L2142" s="21">
        <v>73480</v>
      </c>
      <c r="M2142" s="21">
        <v>0.94436399999999998</v>
      </c>
      <c r="N2142" s="21">
        <v>330.04899999999998</v>
      </c>
      <c r="O2142" s="21">
        <v>1.72552E-5</v>
      </c>
    </row>
    <row r="2143" spans="10:15" x14ac:dyDescent="0.2">
      <c r="J2143" s="20">
        <v>2630</v>
      </c>
      <c r="K2143" s="20">
        <v>271.05500000000001</v>
      </c>
      <c r="L2143" s="20">
        <v>73470.7</v>
      </c>
      <c r="M2143" s="20">
        <v>0.94426699999999997</v>
      </c>
      <c r="N2143" s="20">
        <v>330.04500000000002</v>
      </c>
      <c r="O2143" s="20">
        <v>1.72549E-5</v>
      </c>
    </row>
    <row r="2144" spans="10:15" x14ac:dyDescent="0.2">
      <c r="J2144" s="21">
        <v>2631</v>
      </c>
      <c r="K2144" s="21">
        <v>271.048</v>
      </c>
      <c r="L2144" s="21">
        <v>73461.399999999994</v>
      </c>
      <c r="M2144" s="21">
        <v>0.94417099999999998</v>
      </c>
      <c r="N2144" s="21">
        <v>330.04199999999997</v>
      </c>
      <c r="O2144" s="21">
        <v>1.7254499999999999E-5</v>
      </c>
    </row>
    <row r="2145" spans="10:15" x14ac:dyDescent="0.2">
      <c r="J2145" s="20">
        <v>2632</v>
      </c>
      <c r="K2145" s="20">
        <v>271.04199999999997</v>
      </c>
      <c r="L2145" s="20">
        <v>73452.2</v>
      </c>
      <c r="M2145" s="20">
        <v>0.94407399999999997</v>
      </c>
      <c r="N2145" s="20">
        <v>330.03800000000001</v>
      </c>
      <c r="O2145" s="20">
        <v>1.7254200000000002E-5</v>
      </c>
    </row>
    <row r="2146" spans="10:15" x14ac:dyDescent="0.2">
      <c r="J2146" s="21">
        <v>2633</v>
      </c>
      <c r="K2146" s="21">
        <v>271.03500000000003</v>
      </c>
      <c r="L2146" s="21">
        <v>73442.899999999994</v>
      </c>
      <c r="M2146" s="21">
        <v>0.94397799999999998</v>
      </c>
      <c r="N2146" s="21">
        <v>330.03399999999999</v>
      </c>
      <c r="O2146" s="21">
        <v>1.7253900000000001E-5</v>
      </c>
    </row>
    <row r="2147" spans="10:15" x14ac:dyDescent="0.2">
      <c r="J2147" s="20">
        <v>2634</v>
      </c>
      <c r="K2147" s="20">
        <v>271.029</v>
      </c>
      <c r="L2147" s="20">
        <v>73433.7</v>
      </c>
      <c r="M2147" s="20">
        <v>0.943882</v>
      </c>
      <c r="N2147" s="20">
        <v>330.03</v>
      </c>
      <c r="O2147" s="20">
        <v>1.72535E-5</v>
      </c>
    </row>
    <row r="2148" spans="10:15" x14ac:dyDescent="0.2">
      <c r="J2148" s="21">
        <v>2635</v>
      </c>
      <c r="K2148" s="21">
        <v>271.02199999999999</v>
      </c>
      <c r="L2148" s="21">
        <v>73424.399999999994</v>
      </c>
      <c r="M2148" s="21">
        <v>0.94378499999999999</v>
      </c>
      <c r="N2148" s="21">
        <v>330.02600000000001</v>
      </c>
      <c r="O2148" s="21">
        <v>1.7253199999999999E-5</v>
      </c>
    </row>
    <row r="2149" spans="10:15" x14ac:dyDescent="0.2">
      <c r="J2149" s="20">
        <v>2636</v>
      </c>
      <c r="K2149" s="20">
        <v>271.01600000000002</v>
      </c>
      <c r="L2149" s="20">
        <v>73415.199999999997</v>
      </c>
      <c r="M2149" s="20">
        <v>0.943689</v>
      </c>
      <c r="N2149" s="20">
        <v>330.02199999999999</v>
      </c>
      <c r="O2149" s="20">
        <v>1.7252899999999999E-5</v>
      </c>
    </row>
    <row r="2150" spans="10:15" x14ac:dyDescent="0.2">
      <c r="J2150" s="21">
        <v>2637</v>
      </c>
      <c r="K2150" s="21">
        <v>271.01</v>
      </c>
      <c r="L2150" s="21">
        <v>73405.899999999994</v>
      </c>
      <c r="M2150" s="21">
        <v>0.94359300000000002</v>
      </c>
      <c r="N2150" s="21">
        <v>330.01799999999997</v>
      </c>
      <c r="O2150" s="21">
        <v>1.7252500000000001E-5</v>
      </c>
    </row>
    <row r="2151" spans="10:15" x14ac:dyDescent="0.2">
      <c r="J2151" s="20">
        <v>2638</v>
      </c>
      <c r="K2151" s="20">
        <v>271.00299999999999</v>
      </c>
      <c r="L2151" s="20">
        <v>73396.7</v>
      </c>
      <c r="M2151" s="20">
        <v>0.943496</v>
      </c>
      <c r="N2151" s="20">
        <v>330.01400000000001</v>
      </c>
      <c r="O2151" s="20">
        <v>1.7252200000000001E-5</v>
      </c>
    </row>
    <row r="2152" spans="10:15" x14ac:dyDescent="0.2">
      <c r="J2152" s="21">
        <v>2639</v>
      </c>
      <c r="K2152" s="21">
        <v>270.99599999999998</v>
      </c>
      <c r="L2152" s="21">
        <v>73387.399999999994</v>
      </c>
      <c r="M2152" s="21">
        <v>0.94340000000000002</v>
      </c>
      <c r="N2152" s="21">
        <v>330.01</v>
      </c>
      <c r="O2152" s="21">
        <v>1.72519E-5</v>
      </c>
    </row>
    <row r="2153" spans="10:15" x14ac:dyDescent="0.2">
      <c r="J2153" s="20">
        <v>2640</v>
      </c>
      <c r="K2153" s="20">
        <v>270.99</v>
      </c>
      <c r="L2153" s="20">
        <v>73378.2</v>
      </c>
      <c r="M2153" s="20">
        <v>0.94330400000000003</v>
      </c>
      <c r="N2153" s="20">
        <v>330.00599999999997</v>
      </c>
      <c r="O2153" s="20">
        <v>1.7251499999999999E-5</v>
      </c>
    </row>
    <row r="2154" spans="10:15" x14ac:dyDescent="0.2">
      <c r="J2154" s="21">
        <v>2641</v>
      </c>
      <c r="K2154" s="21">
        <v>270.983</v>
      </c>
      <c r="L2154" s="21">
        <v>73368.899999999994</v>
      </c>
      <c r="M2154" s="21">
        <v>0.94320800000000005</v>
      </c>
      <c r="N2154" s="21">
        <v>330.00200000000001</v>
      </c>
      <c r="O2154" s="21">
        <v>1.7251199999999998E-5</v>
      </c>
    </row>
    <row r="2155" spans="10:15" x14ac:dyDescent="0.2">
      <c r="J2155" s="20">
        <v>2642</v>
      </c>
      <c r="K2155" s="20">
        <v>270.97699999999998</v>
      </c>
      <c r="L2155" s="20">
        <v>73359.7</v>
      </c>
      <c r="M2155" s="20">
        <v>0.94311100000000003</v>
      </c>
      <c r="N2155" s="20">
        <v>329.99799999999999</v>
      </c>
      <c r="O2155" s="20">
        <v>1.7250900000000001E-5</v>
      </c>
    </row>
    <row r="2156" spans="10:15" x14ac:dyDescent="0.2">
      <c r="J2156" s="21">
        <v>2643</v>
      </c>
      <c r="K2156" s="21">
        <v>270.97000000000003</v>
      </c>
      <c r="L2156" s="21">
        <v>73350.399999999994</v>
      </c>
      <c r="M2156" s="21">
        <v>0.94301500000000005</v>
      </c>
      <c r="N2156" s="21">
        <v>329.99400000000003</v>
      </c>
      <c r="O2156" s="21">
        <v>1.72505E-5</v>
      </c>
    </row>
    <row r="2157" spans="10:15" x14ac:dyDescent="0.2">
      <c r="J2157" s="20">
        <v>2644</v>
      </c>
      <c r="K2157" s="20">
        <v>270.964</v>
      </c>
      <c r="L2157" s="20">
        <v>73341.2</v>
      </c>
      <c r="M2157" s="20">
        <v>0.94291899999999995</v>
      </c>
      <c r="N2157" s="20">
        <v>329.99</v>
      </c>
      <c r="O2157" s="20">
        <v>1.72502E-5</v>
      </c>
    </row>
    <row r="2158" spans="10:15" x14ac:dyDescent="0.2">
      <c r="J2158" s="21">
        <v>2645</v>
      </c>
      <c r="K2158" s="21">
        <v>270.95699999999999</v>
      </c>
      <c r="L2158" s="21">
        <v>73331.899999999994</v>
      </c>
      <c r="M2158" s="21">
        <v>0.94282299999999997</v>
      </c>
      <c r="N2158" s="21">
        <v>329.98599999999999</v>
      </c>
      <c r="O2158" s="21">
        <v>1.7249899999999999E-5</v>
      </c>
    </row>
    <row r="2159" spans="10:15" x14ac:dyDescent="0.2">
      <c r="J2159" s="20">
        <v>2646</v>
      </c>
      <c r="K2159" s="20">
        <v>270.95100000000002</v>
      </c>
      <c r="L2159" s="20">
        <v>73322.7</v>
      </c>
      <c r="M2159" s="20">
        <v>0.94272599999999995</v>
      </c>
      <c r="N2159" s="20">
        <v>329.98200000000003</v>
      </c>
      <c r="O2159" s="20">
        <v>1.7249500000000001E-5</v>
      </c>
    </row>
    <row r="2160" spans="10:15" x14ac:dyDescent="0.2">
      <c r="J2160" s="21">
        <v>2647</v>
      </c>
      <c r="K2160" s="21">
        <v>270.94400000000002</v>
      </c>
      <c r="L2160" s="21">
        <v>73313.399999999994</v>
      </c>
      <c r="M2160" s="21">
        <v>0.94262999999999997</v>
      </c>
      <c r="N2160" s="21">
        <v>329.97800000000001</v>
      </c>
      <c r="O2160" s="21">
        <v>1.7249200000000001E-5</v>
      </c>
    </row>
    <row r="2161" spans="10:15" x14ac:dyDescent="0.2">
      <c r="J2161" s="20">
        <v>2648</v>
      </c>
      <c r="K2161" s="20">
        <v>270.93799999999999</v>
      </c>
      <c r="L2161" s="20">
        <v>73304.2</v>
      </c>
      <c r="M2161" s="20">
        <v>0.94253399999999998</v>
      </c>
      <c r="N2161" s="20">
        <v>329.97399999999999</v>
      </c>
      <c r="O2161" s="20">
        <v>1.72489E-5</v>
      </c>
    </row>
    <row r="2162" spans="10:15" x14ac:dyDescent="0.2">
      <c r="J2162" s="21">
        <v>2649</v>
      </c>
      <c r="K2162" s="21">
        <v>270.93099999999998</v>
      </c>
      <c r="L2162" s="21">
        <v>73294.899999999994</v>
      </c>
      <c r="M2162" s="21">
        <v>0.942438</v>
      </c>
      <c r="N2162" s="21">
        <v>329.97</v>
      </c>
      <c r="O2162" s="21">
        <v>1.7248499999999999E-5</v>
      </c>
    </row>
    <row r="2163" spans="10:15" x14ac:dyDescent="0.2">
      <c r="J2163" s="20">
        <v>2650</v>
      </c>
      <c r="K2163" s="20">
        <v>270.92500000000001</v>
      </c>
      <c r="L2163" s="20">
        <v>73285.7</v>
      </c>
      <c r="M2163" s="20">
        <v>0.94234099999999998</v>
      </c>
      <c r="N2163" s="20">
        <v>329.96600000000001</v>
      </c>
      <c r="O2163" s="20">
        <v>1.7248199999999999E-5</v>
      </c>
    </row>
    <row r="2164" spans="10:15" x14ac:dyDescent="0.2">
      <c r="J2164" s="21">
        <v>2651</v>
      </c>
      <c r="K2164" s="21">
        <v>270.91800000000001</v>
      </c>
      <c r="L2164" s="21">
        <v>73276.5</v>
      </c>
      <c r="M2164" s="21">
        <v>0.942245</v>
      </c>
      <c r="N2164" s="21">
        <v>329.96199999999999</v>
      </c>
      <c r="O2164" s="21">
        <v>1.7247900000000001E-5</v>
      </c>
    </row>
    <row r="2165" spans="10:15" x14ac:dyDescent="0.2">
      <c r="J2165" s="20">
        <v>2652</v>
      </c>
      <c r="K2165" s="20">
        <v>270.91199999999998</v>
      </c>
      <c r="L2165" s="20">
        <v>73267.199999999997</v>
      </c>
      <c r="M2165" s="20">
        <v>0.94214900000000001</v>
      </c>
      <c r="N2165" s="20">
        <v>329.95800000000003</v>
      </c>
      <c r="O2165" s="20">
        <v>1.72475E-5</v>
      </c>
    </row>
    <row r="2166" spans="10:15" x14ac:dyDescent="0.2">
      <c r="J2166" s="21">
        <v>2653</v>
      </c>
      <c r="K2166" s="21">
        <v>270.90499999999997</v>
      </c>
      <c r="L2166" s="21">
        <v>73258</v>
      </c>
      <c r="M2166" s="21">
        <v>0.94205300000000003</v>
      </c>
      <c r="N2166" s="21">
        <v>329.95400000000001</v>
      </c>
      <c r="O2166" s="21">
        <v>1.72472E-5</v>
      </c>
    </row>
    <row r="2167" spans="10:15" x14ac:dyDescent="0.2">
      <c r="J2167" s="20">
        <v>2654</v>
      </c>
      <c r="K2167" s="20">
        <v>270.899</v>
      </c>
      <c r="L2167" s="20">
        <v>73248.7</v>
      </c>
      <c r="M2167" s="20">
        <v>0.94195700000000004</v>
      </c>
      <c r="N2167" s="20">
        <v>329.95</v>
      </c>
      <c r="O2167" s="20">
        <v>1.7246899999999999E-5</v>
      </c>
    </row>
    <row r="2168" spans="10:15" x14ac:dyDescent="0.2">
      <c r="J2168" s="21">
        <v>2655</v>
      </c>
      <c r="K2168" s="21">
        <v>270.892</v>
      </c>
      <c r="L2168" s="21">
        <v>73239.5</v>
      </c>
      <c r="M2168" s="21">
        <v>0.94186000000000003</v>
      </c>
      <c r="N2168" s="21">
        <v>329.947</v>
      </c>
      <c r="O2168" s="21">
        <v>1.7246500000000002E-5</v>
      </c>
    </row>
    <row r="2169" spans="10:15" x14ac:dyDescent="0.2">
      <c r="J2169" s="20">
        <v>2656</v>
      </c>
      <c r="K2169" s="20">
        <v>270.88600000000002</v>
      </c>
      <c r="L2169" s="20">
        <v>73230.3</v>
      </c>
      <c r="M2169" s="20">
        <v>0.94176400000000005</v>
      </c>
      <c r="N2169" s="20">
        <v>329.94299999999998</v>
      </c>
      <c r="O2169" s="20">
        <v>1.7246200000000001E-5</v>
      </c>
    </row>
    <row r="2170" spans="10:15" x14ac:dyDescent="0.2">
      <c r="J2170" s="21">
        <v>2657</v>
      </c>
      <c r="K2170" s="21">
        <v>270.88</v>
      </c>
      <c r="L2170" s="21">
        <v>73221</v>
      </c>
      <c r="M2170" s="21">
        <v>0.94166799999999995</v>
      </c>
      <c r="N2170" s="21">
        <v>329.93900000000002</v>
      </c>
      <c r="O2170" s="21">
        <v>1.72459E-5</v>
      </c>
    </row>
    <row r="2171" spans="10:15" x14ac:dyDescent="0.2">
      <c r="J2171" s="20">
        <v>2658</v>
      </c>
      <c r="K2171" s="20">
        <v>270.87299999999999</v>
      </c>
      <c r="L2171" s="20">
        <v>73211.8</v>
      </c>
      <c r="M2171" s="20">
        <v>0.94157199999999996</v>
      </c>
      <c r="N2171" s="20">
        <v>329.935</v>
      </c>
      <c r="O2171" s="20">
        <v>1.7245499999999999E-5</v>
      </c>
    </row>
    <row r="2172" spans="10:15" x14ac:dyDescent="0.2">
      <c r="J2172" s="21">
        <v>2659</v>
      </c>
      <c r="K2172" s="21">
        <v>270.86599999999999</v>
      </c>
      <c r="L2172" s="21">
        <v>73202.600000000006</v>
      </c>
      <c r="M2172" s="21">
        <v>0.94147599999999998</v>
      </c>
      <c r="N2172" s="21">
        <v>329.93099999999998</v>
      </c>
      <c r="O2172" s="21">
        <v>1.7245199999999999E-5</v>
      </c>
    </row>
    <row r="2173" spans="10:15" x14ac:dyDescent="0.2">
      <c r="J2173" s="20">
        <v>2660</v>
      </c>
      <c r="K2173" s="20">
        <v>270.86</v>
      </c>
      <c r="L2173" s="20">
        <v>73193.3</v>
      </c>
      <c r="M2173" s="20">
        <v>0.94137999999999999</v>
      </c>
      <c r="N2173" s="20">
        <v>329.92700000000002</v>
      </c>
      <c r="O2173" s="20">
        <v>1.7244900000000002E-5</v>
      </c>
    </row>
    <row r="2174" spans="10:15" x14ac:dyDescent="0.2">
      <c r="J2174" s="21">
        <v>2661</v>
      </c>
      <c r="K2174" s="21">
        <v>270.85300000000001</v>
      </c>
      <c r="L2174" s="21">
        <v>73184.100000000006</v>
      </c>
      <c r="M2174" s="21">
        <v>0.94128299999999998</v>
      </c>
      <c r="N2174" s="21">
        <v>329.923</v>
      </c>
      <c r="O2174" s="21">
        <v>1.7244500000000001E-5</v>
      </c>
    </row>
    <row r="2175" spans="10:15" x14ac:dyDescent="0.2">
      <c r="J2175" s="20">
        <v>2662</v>
      </c>
      <c r="K2175" s="20">
        <v>270.84699999999998</v>
      </c>
      <c r="L2175" s="20">
        <v>73174.899999999994</v>
      </c>
      <c r="M2175" s="20">
        <v>0.941187</v>
      </c>
      <c r="N2175" s="20">
        <v>329.91899999999998</v>
      </c>
      <c r="O2175" s="20">
        <v>1.72442E-5</v>
      </c>
    </row>
    <row r="2176" spans="10:15" x14ac:dyDescent="0.2">
      <c r="J2176" s="21">
        <v>2663</v>
      </c>
      <c r="K2176" s="21">
        <v>270.83999999999997</v>
      </c>
      <c r="L2176" s="21">
        <v>73165.600000000006</v>
      </c>
      <c r="M2176" s="21">
        <v>0.94109100000000001</v>
      </c>
      <c r="N2176" s="21">
        <v>329.91500000000002</v>
      </c>
      <c r="O2176" s="21">
        <v>1.7243899999999999E-5</v>
      </c>
    </row>
    <row r="2177" spans="10:15" x14ac:dyDescent="0.2">
      <c r="J2177" s="20">
        <v>2664</v>
      </c>
      <c r="K2177" s="20">
        <v>270.834</v>
      </c>
      <c r="L2177" s="20">
        <v>73156.399999999994</v>
      </c>
      <c r="M2177" s="20">
        <v>0.94099500000000003</v>
      </c>
      <c r="N2177" s="20">
        <v>329.911</v>
      </c>
      <c r="O2177" s="20">
        <v>1.7243499999999998E-5</v>
      </c>
    </row>
    <row r="2178" spans="10:15" x14ac:dyDescent="0.2">
      <c r="J2178" s="21">
        <v>2665</v>
      </c>
      <c r="K2178" s="21">
        <v>270.827</v>
      </c>
      <c r="L2178" s="21">
        <v>73147.199999999997</v>
      </c>
      <c r="M2178" s="21">
        <v>0.94089900000000004</v>
      </c>
      <c r="N2178" s="21">
        <v>329.90699999999998</v>
      </c>
      <c r="O2178" s="21">
        <v>1.7243200000000001E-5</v>
      </c>
    </row>
    <row r="2179" spans="10:15" x14ac:dyDescent="0.2">
      <c r="J2179" s="20">
        <v>2666</v>
      </c>
      <c r="K2179" s="20">
        <v>270.82100000000003</v>
      </c>
      <c r="L2179" s="20">
        <v>73138</v>
      </c>
      <c r="M2179" s="20">
        <v>0.94080299999999994</v>
      </c>
      <c r="N2179" s="20">
        <v>329.90300000000002</v>
      </c>
      <c r="O2179" s="20">
        <v>1.7242900000000001E-5</v>
      </c>
    </row>
    <row r="2180" spans="10:15" x14ac:dyDescent="0.2">
      <c r="J2180" s="21">
        <v>2667</v>
      </c>
      <c r="K2180" s="21">
        <v>270.81400000000002</v>
      </c>
      <c r="L2180" s="21">
        <v>73128.7</v>
      </c>
      <c r="M2180" s="21">
        <v>0.94070699999999996</v>
      </c>
      <c r="N2180" s="21">
        <v>329.899</v>
      </c>
      <c r="O2180" s="21">
        <v>1.72425E-5</v>
      </c>
    </row>
    <row r="2181" spans="10:15" x14ac:dyDescent="0.2">
      <c r="J2181" s="20">
        <v>2668</v>
      </c>
      <c r="K2181" s="20">
        <v>270.80799999999999</v>
      </c>
      <c r="L2181" s="20">
        <v>73119.5</v>
      </c>
      <c r="M2181" s="20">
        <v>0.94061099999999997</v>
      </c>
      <c r="N2181" s="20">
        <v>329.89499999999998</v>
      </c>
      <c r="O2181" s="20">
        <v>1.7242199999999999E-5</v>
      </c>
    </row>
    <row r="2182" spans="10:15" x14ac:dyDescent="0.2">
      <c r="J2182" s="21">
        <v>2669</v>
      </c>
      <c r="K2182" s="21">
        <v>270.80099999999999</v>
      </c>
      <c r="L2182" s="21">
        <v>73110.3</v>
      </c>
      <c r="M2182" s="21">
        <v>0.94051499999999999</v>
      </c>
      <c r="N2182" s="21">
        <v>329.89100000000002</v>
      </c>
      <c r="O2182" s="21">
        <v>1.7241899999999998E-5</v>
      </c>
    </row>
    <row r="2183" spans="10:15" x14ac:dyDescent="0.2">
      <c r="J2183" s="20">
        <v>2670</v>
      </c>
      <c r="K2183" s="20">
        <v>270.79500000000002</v>
      </c>
      <c r="L2183" s="20">
        <v>73101.100000000006</v>
      </c>
      <c r="M2183" s="20">
        <v>0.94041799999999998</v>
      </c>
      <c r="N2183" s="20">
        <v>329.887</v>
      </c>
      <c r="O2183" s="20">
        <v>1.7241500000000001E-5</v>
      </c>
    </row>
    <row r="2184" spans="10:15" x14ac:dyDescent="0.2">
      <c r="J2184" s="21">
        <v>2671</v>
      </c>
      <c r="K2184" s="21">
        <v>270.78800000000001</v>
      </c>
      <c r="L2184" s="21">
        <v>73091.8</v>
      </c>
      <c r="M2184" s="21">
        <v>0.94032199999999999</v>
      </c>
      <c r="N2184" s="21">
        <v>329.88299999999998</v>
      </c>
      <c r="O2184" s="21">
        <v>1.72412E-5</v>
      </c>
    </row>
    <row r="2185" spans="10:15" x14ac:dyDescent="0.2">
      <c r="J2185" s="20">
        <v>2672</v>
      </c>
      <c r="K2185" s="20">
        <v>270.78199999999998</v>
      </c>
      <c r="L2185" s="20">
        <v>73082.600000000006</v>
      </c>
      <c r="M2185" s="20">
        <v>0.94022600000000001</v>
      </c>
      <c r="N2185" s="20">
        <v>329.87900000000002</v>
      </c>
      <c r="O2185" s="20">
        <v>1.72409E-5</v>
      </c>
    </row>
    <row r="2186" spans="10:15" x14ac:dyDescent="0.2">
      <c r="J2186" s="21">
        <v>2673</v>
      </c>
      <c r="K2186" s="21">
        <v>270.77499999999998</v>
      </c>
      <c r="L2186" s="21">
        <v>73073.399999999994</v>
      </c>
      <c r="M2186" s="21">
        <v>0.94013000000000002</v>
      </c>
      <c r="N2186" s="21">
        <v>329.875</v>
      </c>
      <c r="O2186" s="21">
        <v>1.7240499999999999E-5</v>
      </c>
    </row>
    <row r="2187" spans="10:15" x14ac:dyDescent="0.2">
      <c r="J2187" s="20">
        <v>2674</v>
      </c>
      <c r="K2187" s="20">
        <v>270.76900000000001</v>
      </c>
      <c r="L2187" s="20">
        <v>73064.2</v>
      </c>
      <c r="M2187" s="20">
        <v>0.94003400000000004</v>
      </c>
      <c r="N2187" s="20">
        <v>329.87099999999998</v>
      </c>
      <c r="O2187" s="20">
        <v>1.7240200000000001E-5</v>
      </c>
    </row>
    <row r="2188" spans="10:15" x14ac:dyDescent="0.2">
      <c r="J2188" s="21">
        <v>2675</v>
      </c>
      <c r="K2188" s="21">
        <v>270.762</v>
      </c>
      <c r="L2188" s="21">
        <v>73055</v>
      </c>
      <c r="M2188" s="21">
        <v>0.93993800000000005</v>
      </c>
      <c r="N2188" s="21">
        <v>329.86700000000002</v>
      </c>
      <c r="O2188" s="21">
        <v>1.7239900000000001E-5</v>
      </c>
    </row>
    <row r="2189" spans="10:15" x14ac:dyDescent="0.2">
      <c r="J2189" s="20">
        <v>2676</v>
      </c>
      <c r="K2189" s="20">
        <v>270.75599999999997</v>
      </c>
      <c r="L2189" s="20">
        <v>73045.7</v>
      </c>
      <c r="M2189" s="20">
        <v>0.93984199999999996</v>
      </c>
      <c r="N2189" s="20">
        <v>329.863</v>
      </c>
      <c r="O2189" s="20">
        <v>1.72395E-5</v>
      </c>
    </row>
    <row r="2190" spans="10:15" x14ac:dyDescent="0.2">
      <c r="J2190" s="21">
        <v>2677</v>
      </c>
      <c r="K2190" s="21">
        <v>270.74900000000002</v>
      </c>
      <c r="L2190" s="21">
        <v>73036.5</v>
      </c>
      <c r="M2190" s="21">
        <v>0.93974599999999997</v>
      </c>
      <c r="N2190" s="21">
        <v>329.85899999999998</v>
      </c>
      <c r="O2190" s="21">
        <v>1.7239199999999999E-5</v>
      </c>
    </row>
    <row r="2191" spans="10:15" x14ac:dyDescent="0.2">
      <c r="J2191" s="20">
        <v>2678</v>
      </c>
      <c r="K2191" s="20">
        <v>270.74299999999999</v>
      </c>
      <c r="L2191" s="20">
        <v>73027.3</v>
      </c>
      <c r="M2191" s="20">
        <v>0.93964999999999999</v>
      </c>
      <c r="N2191" s="20">
        <v>329.85500000000002</v>
      </c>
      <c r="O2191" s="20">
        <v>1.7238899999999999E-5</v>
      </c>
    </row>
    <row r="2192" spans="10:15" x14ac:dyDescent="0.2">
      <c r="J2192" s="21">
        <v>2679</v>
      </c>
      <c r="K2192" s="21">
        <v>270.73599999999999</v>
      </c>
      <c r="L2192" s="21">
        <v>73018.100000000006</v>
      </c>
      <c r="M2192" s="21">
        <v>0.939554</v>
      </c>
      <c r="N2192" s="21">
        <v>329.85199999999998</v>
      </c>
      <c r="O2192" s="21">
        <v>1.7238500000000001E-5</v>
      </c>
    </row>
    <row r="2193" spans="10:15" x14ac:dyDescent="0.2">
      <c r="J2193" s="20">
        <v>2680</v>
      </c>
      <c r="K2193" s="20">
        <v>270.73</v>
      </c>
      <c r="L2193" s="20">
        <v>73008.899999999994</v>
      </c>
      <c r="M2193" s="20">
        <v>0.93945800000000002</v>
      </c>
      <c r="N2193" s="20">
        <v>329.84800000000001</v>
      </c>
      <c r="O2193" s="20">
        <v>1.72382E-5</v>
      </c>
    </row>
    <row r="2194" spans="10:15" x14ac:dyDescent="0.2">
      <c r="J2194" s="21">
        <v>2681</v>
      </c>
      <c r="K2194" s="21">
        <v>270.72399999999999</v>
      </c>
      <c r="L2194" s="21">
        <v>72999.7</v>
      </c>
      <c r="M2194" s="21">
        <v>0.93936200000000003</v>
      </c>
      <c r="N2194" s="21">
        <v>329.84399999999999</v>
      </c>
      <c r="O2194" s="21">
        <v>1.72378E-5</v>
      </c>
    </row>
    <row r="2195" spans="10:15" x14ac:dyDescent="0.2">
      <c r="J2195" s="20">
        <v>2682</v>
      </c>
      <c r="K2195" s="20">
        <v>270.71699999999998</v>
      </c>
      <c r="L2195" s="20">
        <v>72990.5</v>
      </c>
      <c r="M2195" s="20">
        <v>0.93926600000000005</v>
      </c>
      <c r="N2195" s="20">
        <v>329.84</v>
      </c>
      <c r="O2195" s="20">
        <v>1.7237499999999999E-5</v>
      </c>
    </row>
    <row r="2196" spans="10:15" x14ac:dyDescent="0.2">
      <c r="J2196" s="21">
        <v>2683</v>
      </c>
      <c r="K2196" s="21">
        <v>270.70999999999998</v>
      </c>
      <c r="L2196" s="21">
        <v>72981.2</v>
      </c>
      <c r="M2196" s="21">
        <v>0.93916999999999995</v>
      </c>
      <c r="N2196" s="21">
        <v>329.83600000000001</v>
      </c>
      <c r="O2196" s="21">
        <v>1.7237200000000002E-5</v>
      </c>
    </row>
    <row r="2197" spans="10:15" x14ac:dyDescent="0.2">
      <c r="J2197" s="20">
        <v>2684</v>
      </c>
      <c r="K2197" s="20">
        <v>270.70400000000001</v>
      </c>
      <c r="L2197" s="20">
        <v>72972</v>
      </c>
      <c r="M2197" s="20">
        <v>0.93907399999999996</v>
      </c>
      <c r="N2197" s="20">
        <v>329.83199999999999</v>
      </c>
      <c r="O2197" s="20">
        <v>1.7236800000000001E-5</v>
      </c>
    </row>
    <row r="2198" spans="10:15" x14ac:dyDescent="0.2">
      <c r="J2198" s="21">
        <v>2685</v>
      </c>
      <c r="K2198" s="21">
        <v>270.697</v>
      </c>
      <c r="L2198" s="21">
        <v>72962.8</v>
      </c>
      <c r="M2198" s="21">
        <v>0.93897799999999998</v>
      </c>
      <c r="N2198" s="21">
        <v>329.82799999999997</v>
      </c>
      <c r="O2198" s="21">
        <v>1.72365E-5</v>
      </c>
    </row>
    <row r="2199" spans="10:15" x14ac:dyDescent="0.2">
      <c r="J2199" s="20">
        <v>2686</v>
      </c>
      <c r="K2199" s="20">
        <v>270.69099999999997</v>
      </c>
      <c r="L2199" s="20">
        <v>72953.600000000006</v>
      </c>
      <c r="M2199" s="20">
        <v>0.93888199999999999</v>
      </c>
      <c r="N2199" s="20">
        <v>329.82400000000001</v>
      </c>
      <c r="O2199" s="20">
        <v>1.7236199999999999E-5</v>
      </c>
    </row>
    <row r="2200" spans="10:15" x14ac:dyDescent="0.2">
      <c r="J2200" s="21">
        <v>2687</v>
      </c>
      <c r="K2200" s="21">
        <v>270.68400000000003</v>
      </c>
      <c r="L2200" s="21">
        <v>72944.399999999994</v>
      </c>
      <c r="M2200" s="21">
        <v>0.93878600000000001</v>
      </c>
      <c r="N2200" s="21">
        <v>329.82</v>
      </c>
      <c r="O2200" s="21">
        <v>1.7235799999999999E-5</v>
      </c>
    </row>
    <row r="2201" spans="10:15" x14ac:dyDescent="0.2">
      <c r="J2201" s="20">
        <v>2688</v>
      </c>
      <c r="K2201" s="20">
        <v>270.678</v>
      </c>
      <c r="L2201" s="20">
        <v>72935.199999999997</v>
      </c>
      <c r="M2201" s="20">
        <v>0.93869000000000002</v>
      </c>
      <c r="N2201" s="20">
        <v>329.81599999999997</v>
      </c>
      <c r="O2201" s="20">
        <v>1.7235500000000001E-5</v>
      </c>
    </row>
    <row r="2202" spans="10:15" x14ac:dyDescent="0.2">
      <c r="J2202" s="21">
        <v>2689</v>
      </c>
      <c r="K2202" s="21">
        <v>270.67099999999999</v>
      </c>
      <c r="L2202" s="21">
        <v>72926</v>
      </c>
      <c r="M2202" s="21">
        <v>0.93859400000000004</v>
      </c>
      <c r="N2202" s="21">
        <v>329.81200000000001</v>
      </c>
      <c r="O2202" s="21">
        <v>1.7235200000000001E-5</v>
      </c>
    </row>
    <row r="2203" spans="10:15" x14ac:dyDescent="0.2">
      <c r="J2203" s="20">
        <v>2690</v>
      </c>
      <c r="K2203" s="20">
        <v>270.66500000000002</v>
      </c>
      <c r="L2203" s="20">
        <v>72916.800000000003</v>
      </c>
      <c r="M2203" s="20">
        <v>0.93849899999999997</v>
      </c>
      <c r="N2203" s="20">
        <v>329.80799999999999</v>
      </c>
      <c r="O2203" s="20">
        <v>1.72348E-5</v>
      </c>
    </row>
    <row r="2204" spans="10:15" x14ac:dyDescent="0.2">
      <c r="J2204" s="21">
        <v>2691</v>
      </c>
      <c r="K2204" s="21">
        <v>270.65899999999999</v>
      </c>
      <c r="L2204" s="21">
        <v>72907.600000000006</v>
      </c>
      <c r="M2204" s="21">
        <v>0.93840299999999999</v>
      </c>
      <c r="N2204" s="21">
        <v>329.80399999999997</v>
      </c>
      <c r="O2204" s="21">
        <v>1.7234499999999999E-5</v>
      </c>
    </row>
    <row r="2205" spans="10:15" x14ac:dyDescent="0.2">
      <c r="J2205" s="20">
        <v>2692</v>
      </c>
      <c r="K2205" s="20">
        <v>270.65199999999999</v>
      </c>
      <c r="L2205" s="20">
        <v>72898.399999999994</v>
      </c>
      <c r="M2205" s="20">
        <v>0.938307</v>
      </c>
      <c r="N2205" s="20">
        <v>329.8</v>
      </c>
      <c r="O2205" s="20">
        <v>1.7234199999999998E-5</v>
      </c>
    </row>
    <row r="2206" spans="10:15" x14ac:dyDescent="0.2">
      <c r="J2206" s="21">
        <v>2693</v>
      </c>
      <c r="K2206" s="21">
        <v>270.64499999999998</v>
      </c>
      <c r="L2206" s="21">
        <v>72889.2</v>
      </c>
      <c r="M2206" s="21">
        <v>0.93821100000000002</v>
      </c>
      <c r="N2206" s="21">
        <v>329.79599999999999</v>
      </c>
      <c r="O2206" s="21">
        <v>1.7233800000000001E-5</v>
      </c>
    </row>
    <row r="2207" spans="10:15" x14ac:dyDescent="0.2">
      <c r="J2207" s="20">
        <v>2694</v>
      </c>
      <c r="K2207" s="20">
        <v>270.63900000000001</v>
      </c>
      <c r="L2207" s="20">
        <v>72880</v>
      </c>
      <c r="M2207" s="20">
        <v>0.93811500000000003</v>
      </c>
      <c r="N2207" s="20">
        <v>329.79199999999997</v>
      </c>
      <c r="O2207" s="20">
        <v>1.72335E-5</v>
      </c>
    </row>
    <row r="2208" spans="10:15" x14ac:dyDescent="0.2">
      <c r="J2208" s="21">
        <v>2695</v>
      </c>
      <c r="K2208" s="21">
        <v>270.63200000000001</v>
      </c>
      <c r="L2208" s="21">
        <v>72870.8</v>
      </c>
      <c r="M2208" s="21">
        <v>0.93801900000000005</v>
      </c>
      <c r="N2208" s="21">
        <v>329.78800000000001</v>
      </c>
      <c r="O2208" s="21">
        <v>1.72332E-5</v>
      </c>
    </row>
    <row r="2209" spans="10:15" x14ac:dyDescent="0.2">
      <c r="J2209" s="20">
        <v>2696</v>
      </c>
      <c r="K2209" s="20">
        <v>270.62599999999998</v>
      </c>
      <c r="L2209" s="20">
        <v>72861.600000000006</v>
      </c>
      <c r="M2209" s="20">
        <v>0.93792299999999995</v>
      </c>
      <c r="N2209" s="20">
        <v>329.78399999999999</v>
      </c>
      <c r="O2209" s="20">
        <v>1.7232799999999999E-5</v>
      </c>
    </row>
    <row r="2210" spans="10:15" x14ac:dyDescent="0.2">
      <c r="J2210" s="21">
        <v>2697</v>
      </c>
      <c r="K2210" s="21">
        <v>270.61900000000003</v>
      </c>
      <c r="L2210" s="21">
        <v>72852.399999999994</v>
      </c>
      <c r="M2210" s="21">
        <v>0.93782699999999997</v>
      </c>
      <c r="N2210" s="21">
        <v>329.78</v>
      </c>
      <c r="O2210" s="21">
        <v>1.7232500000000001E-5</v>
      </c>
    </row>
    <row r="2211" spans="10:15" x14ac:dyDescent="0.2">
      <c r="J2211" s="20">
        <v>2698</v>
      </c>
      <c r="K2211" s="20">
        <v>270.613</v>
      </c>
      <c r="L2211" s="20">
        <v>72843.199999999997</v>
      </c>
      <c r="M2211" s="20">
        <v>0.93773099999999998</v>
      </c>
      <c r="N2211" s="20">
        <v>329.77600000000001</v>
      </c>
      <c r="O2211" s="20">
        <v>1.7232200000000001E-5</v>
      </c>
    </row>
    <row r="2212" spans="10:15" x14ac:dyDescent="0.2">
      <c r="J2212" s="21">
        <v>2699</v>
      </c>
      <c r="K2212" s="21">
        <v>270.60599999999999</v>
      </c>
      <c r="L2212" s="21">
        <v>72834</v>
      </c>
      <c r="M2212" s="21">
        <v>0.93763600000000002</v>
      </c>
      <c r="N2212" s="21">
        <v>329.77199999999999</v>
      </c>
      <c r="O2212" s="21">
        <v>1.72318E-5</v>
      </c>
    </row>
    <row r="2213" spans="10:15" x14ac:dyDescent="0.2">
      <c r="J2213" s="20">
        <v>2700</v>
      </c>
      <c r="K2213" s="20">
        <v>270.60000000000002</v>
      </c>
      <c r="L2213" s="20">
        <v>72824.800000000003</v>
      </c>
      <c r="M2213" s="20">
        <v>0.93754000000000004</v>
      </c>
      <c r="N2213" s="20">
        <v>329.76799999999997</v>
      </c>
      <c r="O2213" s="20">
        <v>1.7231499999999999E-5</v>
      </c>
    </row>
    <row r="2214" spans="10:15" x14ac:dyDescent="0.2">
      <c r="J2214" s="21">
        <v>2701</v>
      </c>
      <c r="K2214" s="21">
        <v>270.59300000000002</v>
      </c>
      <c r="L2214" s="21">
        <v>72815.600000000006</v>
      </c>
      <c r="M2214" s="21">
        <v>0.93744400000000006</v>
      </c>
      <c r="N2214" s="21">
        <v>329.76400000000001</v>
      </c>
      <c r="O2214" s="21">
        <v>1.7231199999999999E-5</v>
      </c>
    </row>
    <row r="2215" spans="10:15" x14ac:dyDescent="0.2">
      <c r="J2215" s="20">
        <v>2702</v>
      </c>
      <c r="K2215" s="20">
        <v>270.58699999999999</v>
      </c>
      <c r="L2215" s="20">
        <v>72806.399999999994</v>
      </c>
      <c r="M2215" s="20">
        <v>0.93734799999999996</v>
      </c>
      <c r="N2215" s="20">
        <v>329.76</v>
      </c>
      <c r="O2215" s="20">
        <v>1.7230800000000001E-5</v>
      </c>
    </row>
    <row r="2216" spans="10:15" x14ac:dyDescent="0.2">
      <c r="J2216" s="21">
        <v>2703</v>
      </c>
      <c r="K2216" s="21">
        <v>270.58</v>
      </c>
      <c r="L2216" s="21">
        <v>72797.2</v>
      </c>
      <c r="M2216" s="21">
        <v>0.93725199999999997</v>
      </c>
      <c r="N2216" s="21">
        <v>329.75599999999997</v>
      </c>
      <c r="O2216" s="21">
        <v>1.72305E-5</v>
      </c>
    </row>
    <row r="2217" spans="10:15" x14ac:dyDescent="0.2">
      <c r="J2217" s="20">
        <v>2704</v>
      </c>
      <c r="K2217" s="20">
        <v>270.57400000000001</v>
      </c>
      <c r="L2217" s="20">
        <v>72788</v>
      </c>
      <c r="M2217" s="20">
        <v>0.93715599999999999</v>
      </c>
      <c r="N2217" s="20">
        <v>329.75200000000001</v>
      </c>
      <c r="O2217" s="20">
        <v>1.72302E-5</v>
      </c>
    </row>
    <row r="2218" spans="10:15" x14ac:dyDescent="0.2">
      <c r="J2218" s="21">
        <v>2705</v>
      </c>
      <c r="K2218" s="21">
        <v>270.56700000000001</v>
      </c>
      <c r="L2218" s="21">
        <v>72778.899999999994</v>
      </c>
      <c r="M2218" s="21">
        <v>0.93706100000000003</v>
      </c>
      <c r="N2218" s="21">
        <v>329.74900000000002</v>
      </c>
      <c r="O2218" s="21">
        <v>1.7229799999999999E-5</v>
      </c>
    </row>
    <row r="2219" spans="10:15" x14ac:dyDescent="0.2">
      <c r="J2219" s="20">
        <v>2706</v>
      </c>
      <c r="K2219" s="20">
        <v>270.56099999999998</v>
      </c>
      <c r="L2219" s="20">
        <v>72769.7</v>
      </c>
      <c r="M2219" s="20">
        <v>0.93696500000000005</v>
      </c>
      <c r="N2219" s="20">
        <v>329.745</v>
      </c>
      <c r="O2219" s="20">
        <v>1.7229500000000002E-5</v>
      </c>
    </row>
    <row r="2220" spans="10:15" x14ac:dyDescent="0.2">
      <c r="J2220" s="21">
        <v>2707</v>
      </c>
      <c r="K2220" s="21">
        <v>270.55399999999997</v>
      </c>
      <c r="L2220" s="21">
        <v>72760.5</v>
      </c>
      <c r="M2220" s="21">
        <v>0.93686899999999995</v>
      </c>
      <c r="N2220" s="21">
        <v>329.74099999999999</v>
      </c>
      <c r="O2220" s="21">
        <v>1.7229200000000001E-5</v>
      </c>
    </row>
    <row r="2221" spans="10:15" x14ac:dyDescent="0.2">
      <c r="J2221" s="20">
        <v>2708</v>
      </c>
      <c r="K2221" s="20">
        <v>270.548</v>
      </c>
      <c r="L2221" s="20">
        <v>72751.3</v>
      </c>
      <c r="M2221" s="20">
        <v>0.93677299999999997</v>
      </c>
      <c r="N2221" s="20">
        <v>329.73700000000002</v>
      </c>
      <c r="O2221" s="20">
        <v>1.72288E-5</v>
      </c>
    </row>
    <row r="2222" spans="10:15" x14ac:dyDescent="0.2">
      <c r="J2222" s="21">
        <v>2709</v>
      </c>
      <c r="K2222" s="21">
        <v>270.541</v>
      </c>
      <c r="L2222" s="21">
        <v>72742.100000000006</v>
      </c>
      <c r="M2222" s="21">
        <v>0.93667699999999998</v>
      </c>
      <c r="N2222" s="21">
        <v>329.733</v>
      </c>
      <c r="O2222" s="21">
        <v>1.7228499999999999E-5</v>
      </c>
    </row>
    <row r="2223" spans="10:15" x14ac:dyDescent="0.2">
      <c r="J2223" s="20">
        <v>2710</v>
      </c>
      <c r="K2223" s="20">
        <v>270.53500000000003</v>
      </c>
      <c r="L2223" s="20">
        <v>72732.899999999994</v>
      </c>
      <c r="M2223" s="20">
        <v>0.93658200000000003</v>
      </c>
      <c r="N2223" s="20">
        <v>329.72899999999998</v>
      </c>
      <c r="O2223" s="20">
        <v>1.7228199999999999E-5</v>
      </c>
    </row>
    <row r="2224" spans="10:15" x14ac:dyDescent="0.2">
      <c r="J2224" s="21">
        <v>2711</v>
      </c>
      <c r="K2224" s="21">
        <v>270.529</v>
      </c>
      <c r="L2224" s="21">
        <v>72723.7</v>
      </c>
      <c r="M2224" s="21">
        <v>0.93648600000000004</v>
      </c>
      <c r="N2224" s="21">
        <v>329.72500000000002</v>
      </c>
      <c r="O2224" s="21">
        <v>1.7227800000000001E-5</v>
      </c>
    </row>
    <row r="2225" spans="10:15" x14ac:dyDescent="0.2">
      <c r="J2225" s="20">
        <v>2712</v>
      </c>
      <c r="K2225" s="20">
        <v>270.52199999999999</v>
      </c>
      <c r="L2225" s="20">
        <v>72714.600000000006</v>
      </c>
      <c r="M2225" s="20">
        <v>0.93638999999999994</v>
      </c>
      <c r="N2225" s="20">
        <v>329.721</v>
      </c>
      <c r="O2225" s="20">
        <v>1.7227500000000001E-5</v>
      </c>
    </row>
    <row r="2226" spans="10:15" x14ac:dyDescent="0.2">
      <c r="J2226" s="21">
        <v>2713</v>
      </c>
      <c r="K2226" s="21">
        <v>270.51499999999999</v>
      </c>
      <c r="L2226" s="21">
        <v>72705.399999999994</v>
      </c>
      <c r="M2226" s="21">
        <v>0.93629399999999996</v>
      </c>
      <c r="N2226" s="21">
        <v>329.71699999999998</v>
      </c>
      <c r="O2226" s="21">
        <v>1.72272E-5</v>
      </c>
    </row>
    <row r="2227" spans="10:15" x14ac:dyDescent="0.2">
      <c r="J2227" s="20">
        <v>2714</v>
      </c>
      <c r="K2227" s="20">
        <v>270.50900000000001</v>
      </c>
      <c r="L2227" s="20">
        <v>72696.2</v>
      </c>
      <c r="M2227" s="20">
        <v>0.936199</v>
      </c>
      <c r="N2227" s="20">
        <v>329.71300000000002</v>
      </c>
      <c r="O2227" s="20">
        <v>1.7226799999999999E-5</v>
      </c>
    </row>
    <row r="2228" spans="10:15" x14ac:dyDescent="0.2">
      <c r="J2228" s="21">
        <v>2715</v>
      </c>
      <c r="K2228" s="21">
        <v>270.50200000000001</v>
      </c>
      <c r="L2228" s="21">
        <v>72687</v>
      </c>
      <c r="M2228" s="21">
        <v>0.93610300000000002</v>
      </c>
      <c r="N2228" s="21">
        <v>329.709</v>
      </c>
      <c r="O2228" s="21">
        <v>1.7226499999999998E-5</v>
      </c>
    </row>
    <row r="2229" spans="10:15" x14ac:dyDescent="0.2">
      <c r="J2229" s="20">
        <v>2716</v>
      </c>
      <c r="K2229" s="20">
        <v>270.49599999999998</v>
      </c>
      <c r="L2229" s="20">
        <v>72677.8</v>
      </c>
      <c r="M2229" s="20">
        <v>0.93600700000000003</v>
      </c>
      <c r="N2229" s="20">
        <v>329.70499999999998</v>
      </c>
      <c r="O2229" s="20">
        <v>1.7226200000000001E-5</v>
      </c>
    </row>
    <row r="2230" spans="10:15" x14ac:dyDescent="0.2">
      <c r="J2230" s="21">
        <v>2717</v>
      </c>
      <c r="K2230" s="21">
        <v>270.48899999999998</v>
      </c>
      <c r="L2230" s="21">
        <v>72668.600000000006</v>
      </c>
      <c r="M2230" s="21">
        <v>0.93591100000000005</v>
      </c>
      <c r="N2230" s="21">
        <v>329.70100000000002</v>
      </c>
      <c r="O2230" s="21">
        <v>1.72258E-5</v>
      </c>
    </row>
    <row r="2231" spans="10:15" x14ac:dyDescent="0.2">
      <c r="J2231" s="20">
        <v>2718</v>
      </c>
      <c r="K2231" s="20">
        <v>270.483</v>
      </c>
      <c r="L2231" s="20">
        <v>72659.5</v>
      </c>
      <c r="M2231" s="20">
        <v>0.93581599999999998</v>
      </c>
      <c r="N2231" s="20">
        <v>329.697</v>
      </c>
      <c r="O2231" s="20">
        <v>1.72255E-5</v>
      </c>
    </row>
    <row r="2232" spans="10:15" x14ac:dyDescent="0.2">
      <c r="J2232" s="21">
        <v>2719</v>
      </c>
      <c r="K2232" s="21">
        <v>270.476</v>
      </c>
      <c r="L2232" s="21">
        <v>72650.3</v>
      </c>
      <c r="M2232" s="21">
        <v>0.93572</v>
      </c>
      <c r="N2232" s="21">
        <v>329.69299999999998</v>
      </c>
      <c r="O2232" s="21">
        <v>1.7225199999999999E-5</v>
      </c>
    </row>
    <row r="2233" spans="10:15" x14ac:dyDescent="0.2">
      <c r="J2233" s="20">
        <v>2720</v>
      </c>
      <c r="K2233" s="20">
        <v>270.47000000000003</v>
      </c>
      <c r="L2233" s="20">
        <v>72641.100000000006</v>
      </c>
      <c r="M2233" s="20">
        <v>0.93562400000000001</v>
      </c>
      <c r="N2233" s="20">
        <v>329.68900000000002</v>
      </c>
      <c r="O2233" s="20">
        <v>1.7224800000000002E-5</v>
      </c>
    </row>
    <row r="2234" spans="10:15" x14ac:dyDescent="0.2">
      <c r="J2234" s="21">
        <v>2721</v>
      </c>
      <c r="K2234" s="21">
        <v>270.46300000000002</v>
      </c>
      <c r="L2234" s="21">
        <v>72631.899999999994</v>
      </c>
      <c r="M2234" s="21">
        <v>0.93552900000000005</v>
      </c>
      <c r="N2234" s="21">
        <v>329.685</v>
      </c>
      <c r="O2234" s="21">
        <v>1.7224500000000001E-5</v>
      </c>
    </row>
    <row r="2235" spans="10:15" x14ac:dyDescent="0.2">
      <c r="J2235" s="20">
        <v>2722</v>
      </c>
      <c r="K2235" s="20">
        <v>270.45699999999999</v>
      </c>
      <c r="L2235" s="20">
        <v>72622.8</v>
      </c>
      <c r="M2235" s="20">
        <v>0.93543299999999996</v>
      </c>
      <c r="N2235" s="20">
        <v>329.68099999999998</v>
      </c>
      <c r="O2235" s="20">
        <v>1.72241E-5</v>
      </c>
    </row>
    <row r="2236" spans="10:15" x14ac:dyDescent="0.2">
      <c r="J2236" s="21">
        <v>2723</v>
      </c>
      <c r="K2236" s="21">
        <v>270.45</v>
      </c>
      <c r="L2236" s="21">
        <v>72613.600000000006</v>
      </c>
      <c r="M2236" s="21">
        <v>0.93533699999999997</v>
      </c>
      <c r="N2236" s="21">
        <v>329.67700000000002</v>
      </c>
      <c r="O2236" s="21">
        <v>1.7223799999999999E-5</v>
      </c>
    </row>
    <row r="2237" spans="10:15" x14ac:dyDescent="0.2">
      <c r="J2237" s="20">
        <v>2724</v>
      </c>
      <c r="K2237" s="20">
        <v>270.44400000000002</v>
      </c>
      <c r="L2237" s="20">
        <v>72604.399999999994</v>
      </c>
      <c r="M2237" s="20">
        <v>0.93524200000000002</v>
      </c>
      <c r="N2237" s="20">
        <v>329.673</v>
      </c>
      <c r="O2237" s="20">
        <v>1.7223499999999999E-5</v>
      </c>
    </row>
    <row r="2238" spans="10:15" x14ac:dyDescent="0.2">
      <c r="J2238" s="21">
        <v>2725</v>
      </c>
      <c r="K2238" s="21">
        <v>270.43799999999999</v>
      </c>
      <c r="L2238" s="21">
        <v>72595.3</v>
      </c>
      <c r="M2238" s="21">
        <v>0.93514600000000003</v>
      </c>
      <c r="N2238" s="21">
        <v>329.66899999999998</v>
      </c>
      <c r="O2238" s="21">
        <v>1.7223100000000001E-5</v>
      </c>
    </row>
    <row r="2239" spans="10:15" x14ac:dyDescent="0.2">
      <c r="J2239" s="20">
        <v>2726</v>
      </c>
      <c r="K2239" s="20">
        <v>270.43099999999998</v>
      </c>
      <c r="L2239" s="20">
        <v>72586.100000000006</v>
      </c>
      <c r="M2239" s="20">
        <v>0.93505000000000005</v>
      </c>
      <c r="N2239" s="20">
        <v>329.66500000000002</v>
      </c>
      <c r="O2239" s="20">
        <v>1.7222800000000001E-5</v>
      </c>
    </row>
    <row r="2240" spans="10:15" x14ac:dyDescent="0.2">
      <c r="J2240" s="21">
        <v>2727</v>
      </c>
      <c r="K2240" s="21">
        <v>270.42399999999998</v>
      </c>
      <c r="L2240" s="21">
        <v>72576.899999999994</v>
      </c>
      <c r="M2240" s="21">
        <v>0.93495499999999998</v>
      </c>
      <c r="N2240" s="21">
        <v>329.661</v>
      </c>
      <c r="O2240" s="21">
        <v>1.72225E-5</v>
      </c>
    </row>
    <row r="2241" spans="10:15" x14ac:dyDescent="0.2">
      <c r="J2241" s="20">
        <v>2728</v>
      </c>
      <c r="K2241" s="20">
        <v>270.41800000000001</v>
      </c>
      <c r="L2241" s="20">
        <v>72567.7</v>
      </c>
      <c r="M2241" s="20">
        <v>0.934859</v>
      </c>
      <c r="N2241" s="20">
        <v>329.65699999999998</v>
      </c>
      <c r="O2241" s="20">
        <v>1.7222099999999999E-5</v>
      </c>
    </row>
    <row r="2242" spans="10:15" x14ac:dyDescent="0.2">
      <c r="J2242" s="21">
        <v>2729</v>
      </c>
      <c r="K2242" s="21">
        <v>270.411</v>
      </c>
      <c r="L2242" s="21">
        <v>72558.600000000006</v>
      </c>
      <c r="M2242" s="21">
        <v>0.93476300000000001</v>
      </c>
      <c r="N2242" s="21">
        <v>329.65300000000002</v>
      </c>
      <c r="O2242" s="21">
        <v>1.7221799999999998E-5</v>
      </c>
    </row>
    <row r="2243" spans="10:15" x14ac:dyDescent="0.2">
      <c r="J2243" s="20">
        <v>2730</v>
      </c>
      <c r="K2243" s="20">
        <v>270.40499999999997</v>
      </c>
      <c r="L2243" s="20">
        <v>72549.399999999994</v>
      </c>
      <c r="M2243" s="20">
        <v>0.93466800000000005</v>
      </c>
      <c r="N2243" s="20">
        <v>329.65</v>
      </c>
      <c r="O2243" s="20">
        <v>1.7221500000000001E-5</v>
      </c>
    </row>
    <row r="2244" spans="10:15" x14ac:dyDescent="0.2">
      <c r="J2244" s="21">
        <v>2731</v>
      </c>
      <c r="K2244" s="21">
        <v>270.39800000000002</v>
      </c>
      <c r="L2244" s="21">
        <v>72540.2</v>
      </c>
      <c r="M2244" s="21">
        <v>0.93457199999999996</v>
      </c>
      <c r="N2244" s="21">
        <v>329.64600000000002</v>
      </c>
      <c r="O2244" s="21">
        <v>1.72211E-5</v>
      </c>
    </row>
    <row r="2245" spans="10:15" x14ac:dyDescent="0.2">
      <c r="J2245" s="20">
        <v>2732</v>
      </c>
      <c r="K2245" s="20">
        <v>270.392</v>
      </c>
      <c r="L2245" s="20">
        <v>72531.100000000006</v>
      </c>
      <c r="M2245" s="20">
        <v>0.934477</v>
      </c>
      <c r="N2245" s="20">
        <v>329.642</v>
      </c>
      <c r="O2245" s="20">
        <v>1.72208E-5</v>
      </c>
    </row>
    <row r="2246" spans="10:15" x14ac:dyDescent="0.2">
      <c r="J2246" s="21">
        <v>2733</v>
      </c>
      <c r="K2246" s="21">
        <v>270.38499999999999</v>
      </c>
      <c r="L2246" s="21">
        <v>72521.899999999994</v>
      </c>
      <c r="M2246" s="21">
        <v>0.93438100000000002</v>
      </c>
      <c r="N2246" s="21">
        <v>329.63799999999998</v>
      </c>
      <c r="O2246" s="21">
        <v>1.7220499999999999E-5</v>
      </c>
    </row>
    <row r="2247" spans="10:15" x14ac:dyDescent="0.2">
      <c r="J2247" s="20">
        <v>2734</v>
      </c>
      <c r="K2247" s="20">
        <v>270.37900000000002</v>
      </c>
      <c r="L2247" s="20">
        <v>72512.800000000003</v>
      </c>
      <c r="M2247" s="20">
        <v>0.93428500000000003</v>
      </c>
      <c r="N2247" s="20">
        <v>329.63400000000001</v>
      </c>
      <c r="O2247" s="20">
        <v>1.7220100000000001E-5</v>
      </c>
    </row>
    <row r="2248" spans="10:15" x14ac:dyDescent="0.2">
      <c r="J2248" s="21">
        <v>2735</v>
      </c>
      <c r="K2248" s="21">
        <v>270.37299999999999</v>
      </c>
      <c r="L2248" s="21">
        <v>72503.600000000006</v>
      </c>
      <c r="M2248" s="21">
        <v>0.93418999999999996</v>
      </c>
      <c r="N2248" s="21">
        <v>329.63</v>
      </c>
      <c r="O2248" s="21">
        <v>1.7219800000000001E-5</v>
      </c>
    </row>
    <row r="2249" spans="10:15" x14ac:dyDescent="0.2">
      <c r="J2249" s="20">
        <v>2736</v>
      </c>
      <c r="K2249" s="20">
        <v>270.36599999999999</v>
      </c>
      <c r="L2249" s="20">
        <v>72494.399999999994</v>
      </c>
      <c r="M2249" s="20">
        <v>0.93409399999999998</v>
      </c>
      <c r="N2249" s="20">
        <v>329.62599999999998</v>
      </c>
      <c r="O2249" s="20">
        <v>1.72195E-5</v>
      </c>
    </row>
    <row r="2250" spans="10:15" x14ac:dyDescent="0.2">
      <c r="J2250" s="21">
        <v>2737</v>
      </c>
      <c r="K2250" s="21">
        <v>270.35899999999998</v>
      </c>
      <c r="L2250" s="21">
        <v>72485.3</v>
      </c>
      <c r="M2250" s="21">
        <v>0.93399900000000002</v>
      </c>
      <c r="N2250" s="21">
        <v>329.62200000000001</v>
      </c>
      <c r="O2250" s="21">
        <v>1.7219099999999999E-5</v>
      </c>
    </row>
    <row r="2251" spans="10:15" x14ac:dyDescent="0.2">
      <c r="J2251" s="20">
        <v>2738</v>
      </c>
      <c r="K2251" s="20">
        <v>270.35300000000001</v>
      </c>
      <c r="L2251" s="20">
        <v>72476.100000000006</v>
      </c>
      <c r="M2251" s="20">
        <v>0.93390300000000004</v>
      </c>
      <c r="N2251" s="20">
        <v>329.61799999999999</v>
      </c>
      <c r="O2251" s="20">
        <v>1.7218799999999999E-5</v>
      </c>
    </row>
    <row r="2252" spans="10:15" x14ac:dyDescent="0.2">
      <c r="J2252" s="21">
        <v>2739</v>
      </c>
      <c r="K2252" s="21">
        <v>270.346</v>
      </c>
      <c r="L2252" s="21">
        <v>72467</v>
      </c>
      <c r="M2252" s="21">
        <v>0.93380799999999997</v>
      </c>
      <c r="N2252" s="21">
        <v>329.61399999999998</v>
      </c>
      <c r="O2252" s="21">
        <v>1.7218500000000001E-5</v>
      </c>
    </row>
    <row r="2253" spans="10:15" x14ac:dyDescent="0.2">
      <c r="J2253" s="20">
        <v>2740</v>
      </c>
      <c r="K2253" s="20">
        <v>270.33999999999997</v>
      </c>
      <c r="L2253" s="20">
        <v>72457.8</v>
      </c>
      <c r="M2253" s="20">
        <v>0.93371199999999999</v>
      </c>
      <c r="N2253" s="20">
        <v>329.61</v>
      </c>
      <c r="O2253" s="20">
        <v>1.72181E-5</v>
      </c>
    </row>
    <row r="2254" spans="10:15" x14ac:dyDescent="0.2">
      <c r="J2254" s="21">
        <v>2741</v>
      </c>
      <c r="K2254" s="21">
        <v>270.33300000000003</v>
      </c>
      <c r="L2254" s="21">
        <v>72448.600000000006</v>
      </c>
      <c r="M2254" s="21">
        <v>0.933616</v>
      </c>
      <c r="N2254" s="21">
        <v>329.60599999999999</v>
      </c>
      <c r="O2254" s="21">
        <v>1.72178E-5</v>
      </c>
    </row>
    <row r="2255" spans="10:15" x14ac:dyDescent="0.2">
      <c r="J2255" s="20">
        <v>2742</v>
      </c>
      <c r="K2255" s="20">
        <v>270.327</v>
      </c>
      <c r="L2255" s="20">
        <v>72439.5</v>
      </c>
      <c r="M2255" s="20">
        <v>0.93352100000000005</v>
      </c>
      <c r="N2255" s="20">
        <v>329.60199999999998</v>
      </c>
      <c r="O2255" s="20">
        <v>1.7217499999999999E-5</v>
      </c>
    </row>
    <row r="2256" spans="10:15" x14ac:dyDescent="0.2">
      <c r="J2256" s="21">
        <v>2743</v>
      </c>
      <c r="K2256" s="21">
        <v>270.32</v>
      </c>
      <c r="L2256" s="21">
        <v>72430.3</v>
      </c>
      <c r="M2256" s="21">
        <v>0.93342499999999995</v>
      </c>
      <c r="N2256" s="21">
        <v>329.59800000000001</v>
      </c>
      <c r="O2256" s="21">
        <v>1.7217100000000002E-5</v>
      </c>
    </row>
    <row r="2257" spans="10:15" x14ac:dyDescent="0.2">
      <c r="J2257" s="20">
        <v>2744</v>
      </c>
      <c r="K2257" s="20">
        <v>270.31400000000002</v>
      </c>
      <c r="L2257" s="20">
        <v>72421.2</v>
      </c>
      <c r="M2257" s="20">
        <v>0.93332999999999999</v>
      </c>
      <c r="N2257" s="20">
        <v>329.59399999999999</v>
      </c>
      <c r="O2257" s="20">
        <v>1.7216800000000001E-5</v>
      </c>
    </row>
    <row r="2258" spans="10:15" x14ac:dyDescent="0.2">
      <c r="J2258" s="21">
        <v>2745</v>
      </c>
      <c r="K2258" s="21">
        <v>270.30799999999999</v>
      </c>
      <c r="L2258" s="21">
        <v>72412</v>
      </c>
      <c r="M2258" s="21">
        <v>0.93323400000000001</v>
      </c>
      <c r="N2258" s="21">
        <v>329.59</v>
      </c>
      <c r="O2258" s="21">
        <v>1.72165E-5</v>
      </c>
    </row>
    <row r="2259" spans="10:15" x14ac:dyDescent="0.2">
      <c r="J2259" s="20">
        <v>2746</v>
      </c>
      <c r="K2259" s="20">
        <v>270.30099999999999</v>
      </c>
      <c r="L2259" s="20">
        <v>72402.899999999994</v>
      </c>
      <c r="M2259" s="20">
        <v>0.93313900000000005</v>
      </c>
      <c r="N2259" s="20">
        <v>329.58600000000001</v>
      </c>
      <c r="O2259" s="20">
        <v>1.7216099999999999E-5</v>
      </c>
    </row>
    <row r="2260" spans="10:15" x14ac:dyDescent="0.2">
      <c r="J2260" s="21">
        <v>2747</v>
      </c>
      <c r="K2260" s="21">
        <v>270.29399999999998</v>
      </c>
      <c r="L2260" s="21">
        <v>72393.7</v>
      </c>
      <c r="M2260" s="21">
        <v>0.93304299999999996</v>
      </c>
      <c r="N2260" s="21">
        <v>329.58199999999999</v>
      </c>
      <c r="O2260" s="21">
        <v>1.7215799999999999E-5</v>
      </c>
    </row>
    <row r="2261" spans="10:15" x14ac:dyDescent="0.2">
      <c r="J2261" s="20">
        <v>2748</v>
      </c>
      <c r="K2261" s="20">
        <v>270.28800000000001</v>
      </c>
      <c r="L2261" s="20">
        <v>72384.600000000006</v>
      </c>
      <c r="M2261" s="20">
        <v>0.932948</v>
      </c>
      <c r="N2261" s="20">
        <v>329.57799999999997</v>
      </c>
      <c r="O2261" s="20">
        <v>1.7215500000000001E-5</v>
      </c>
    </row>
    <row r="2262" spans="10:15" x14ac:dyDescent="0.2">
      <c r="J2262" s="21">
        <v>2749</v>
      </c>
      <c r="K2262" s="21">
        <v>270.28100000000001</v>
      </c>
      <c r="L2262" s="21">
        <v>72375.399999999994</v>
      </c>
      <c r="M2262" s="21">
        <v>0.93285200000000001</v>
      </c>
      <c r="N2262" s="21">
        <v>329.57400000000001</v>
      </c>
      <c r="O2262" s="21">
        <v>1.7215100000000001E-5</v>
      </c>
    </row>
    <row r="2263" spans="10:15" x14ac:dyDescent="0.2">
      <c r="J2263" s="20">
        <v>2750</v>
      </c>
      <c r="K2263" s="20">
        <v>270.27499999999998</v>
      </c>
      <c r="L2263" s="20">
        <v>72366.3</v>
      </c>
      <c r="M2263" s="20">
        <v>0.93275699999999995</v>
      </c>
      <c r="N2263" s="20">
        <v>329.57</v>
      </c>
      <c r="O2263" s="20">
        <v>1.72148E-5</v>
      </c>
    </row>
    <row r="2264" spans="10:15" x14ac:dyDescent="0.2">
      <c r="J2264" s="21">
        <v>2751</v>
      </c>
      <c r="K2264" s="21">
        <v>270.26799999999997</v>
      </c>
      <c r="L2264" s="21">
        <v>72357.100000000006</v>
      </c>
      <c r="M2264" s="21">
        <v>0.93266099999999996</v>
      </c>
      <c r="N2264" s="21">
        <v>329.56599999999997</v>
      </c>
      <c r="O2264" s="21">
        <v>1.7214499999999999E-5</v>
      </c>
    </row>
    <row r="2265" spans="10:15" x14ac:dyDescent="0.2">
      <c r="J2265" s="20">
        <v>2752</v>
      </c>
      <c r="K2265" s="20">
        <v>270.262</v>
      </c>
      <c r="L2265" s="20">
        <v>72348</v>
      </c>
      <c r="M2265" s="20">
        <v>0.93256600000000001</v>
      </c>
      <c r="N2265" s="20">
        <v>329.56200000000001</v>
      </c>
      <c r="O2265" s="20">
        <v>1.7214099999999998E-5</v>
      </c>
    </row>
    <row r="2266" spans="10:15" x14ac:dyDescent="0.2">
      <c r="J2266" s="21">
        <v>2753</v>
      </c>
      <c r="K2266" s="21">
        <v>270.255</v>
      </c>
      <c r="L2266" s="21">
        <v>72338.8</v>
      </c>
      <c r="M2266" s="21">
        <v>0.93247100000000005</v>
      </c>
      <c r="N2266" s="21">
        <v>329.55799999999999</v>
      </c>
      <c r="O2266" s="21">
        <v>1.7213800000000001E-5</v>
      </c>
    </row>
    <row r="2267" spans="10:15" x14ac:dyDescent="0.2">
      <c r="J2267" s="20">
        <v>2754</v>
      </c>
      <c r="K2267" s="20">
        <v>270.24900000000002</v>
      </c>
      <c r="L2267" s="20">
        <v>72329.7</v>
      </c>
      <c r="M2267" s="20">
        <v>0.93237499999999995</v>
      </c>
      <c r="N2267" s="20">
        <v>329.55399999999997</v>
      </c>
      <c r="O2267" s="20">
        <v>1.72135E-5</v>
      </c>
    </row>
    <row r="2268" spans="10:15" x14ac:dyDescent="0.2">
      <c r="J2268" s="21">
        <v>2755</v>
      </c>
      <c r="K2268" s="21">
        <v>270.24200000000002</v>
      </c>
      <c r="L2268" s="21">
        <v>72320.600000000006</v>
      </c>
      <c r="M2268" s="21">
        <v>0.93228</v>
      </c>
      <c r="N2268" s="21">
        <v>329.55</v>
      </c>
      <c r="O2268" s="21">
        <v>1.72131E-5</v>
      </c>
    </row>
    <row r="2269" spans="10:15" x14ac:dyDescent="0.2">
      <c r="J2269" s="20">
        <v>2756</v>
      </c>
      <c r="K2269" s="20">
        <v>270.23599999999999</v>
      </c>
      <c r="L2269" s="20">
        <v>72311.399999999994</v>
      </c>
      <c r="M2269" s="20">
        <v>0.93218400000000001</v>
      </c>
      <c r="N2269" s="20">
        <v>329.54599999999999</v>
      </c>
      <c r="O2269" s="20">
        <v>1.7212799999999999E-5</v>
      </c>
    </row>
    <row r="2270" spans="10:15" x14ac:dyDescent="0.2">
      <c r="J2270" s="21">
        <v>2757</v>
      </c>
      <c r="K2270" s="21">
        <v>270.22899999999998</v>
      </c>
      <c r="L2270" s="21">
        <v>72302.3</v>
      </c>
      <c r="M2270" s="21">
        <v>0.93208899999999995</v>
      </c>
      <c r="N2270" s="21">
        <v>329.54300000000001</v>
      </c>
      <c r="O2270" s="21">
        <v>1.7212400000000001E-5</v>
      </c>
    </row>
    <row r="2271" spans="10:15" x14ac:dyDescent="0.2">
      <c r="J2271" s="20">
        <v>2758</v>
      </c>
      <c r="K2271" s="20">
        <v>270.22300000000001</v>
      </c>
      <c r="L2271" s="20">
        <v>72293.100000000006</v>
      </c>
      <c r="M2271" s="20">
        <v>0.93199299999999996</v>
      </c>
      <c r="N2271" s="20">
        <v>329.53899999999999</v>
      </c>
      <c r="O2271" s="20">
        <v>1.7212100000000001E-5</v>
      </c>
    </row>
    <row r="2272" spans="10:15" x14ac:dyDescent="0.2">
      <c r="J2272" s="21">
        <v>2759</v>
      </c>
      <c r="K2272" s="21">
        <v>270.21600000000001</v>
      </c>
      <c r="L2272" s="21">
        <v>72284</v>
      </c>
      <c r="M2272" s="21">
        <v>0.931898</v>
      </c>
      <c r="N2272" s="21">
        <v>329.53500000000003</v>
      </c>
      <c r="O2272" s="21">
        <v>1.72118E-5</v>
      </c>
    </row>
    <row r="2273" spans="10:15" x14ac:dyDescent="0.2">
      <c r="J2273" s="20">
        <v>2760</v>
      </c>
      <c r="K2273" s="20">
        <v>270.20999999999998</v>
      </c>
      <c r="L2273" s="20">
        <v>72274.899999999994</v>
      </c>
      <c r="M2273" s="20">
        <v>0.93180300000000005</v>
      </c>
      <c r="N2273" s="20">
        <v>329.53100000000001</v>
      </c>
      <c r="O2273" s="20">
        <v>1.7211399999999999E-5</v>
      </c>
    </row>
    <row r="2274" spans="10:15" x14ac:dyDescent="0.2">
      <c r="J2274" s="21">
        <v>2761</v>
      </c>
      <c r="K2274" s="21">
        <v>270.20299999999997</v>
      </c>
      <c r="L2274" s="21">
        <v>72265.7</v>
      </c>
      <c r="M2274" s="21">
        <v>0.93170699999999995</v>
      </c>
      <c r="N2274" s="21">
        <v>329.52699999999999</v>
      </c>
      <c r="O2274" s="21">
        <v>1.7211099999999999E-5</v>
      </c>
    </row>
    <row r="2275" spans="10:15" x14ac:dyDescent="0.2">
      <c r="J2275" s="20">
        <v>2762</v>
      </c>
      <c r="K2275" s="20">
        <v>270.197</v>
      </c>
      <c r="L2275" s="20">
        <v>72256.600000000006</v>
      </c>
      <c r="M2275" s="20">
        <v>0.931612</v>
      </c>
      <c r="N2275" s="20">
        <v>329.52300000000002</v>
      </c>
      <c r="O2275" s="20">
        <v>1.7210800000000001E-5</v>
      </c>
    </row>
    <row r="2276" spans="10:15" x14ac:dyDescent="0.2">
      <c r="J2276" s="21">
        <v>2763</v>
      </c>
      <c r="K2276" s="21">
        <v>270.19</v>
      </c>
      <c r="L2276" s="21">
        <v>72247.399999999994</v>
      </c>
      <c r="M2276" s="21">
        <v>0.93151600000000001</v>
      </c>
      <c r="N2276" s="21">
        <v>329.51900000000001</v>
      </c>
      <c r="O2276" s="21">
        <v>1.72104E-5</v>
      </c>
    </row>
    <row r="2277" spans="10:15" x14ac:dyDescent="0.2">
      <c r="J2277" s="20">
        <v>2764</v>
      </c>
      <c r="K2277" s="20">
        <v>270.18400000000003</v>
      </c>
      <c r="L2277" s="20">
        <v>72238.3</v>
      </c>
      <c r="M2277" s="20">
        <v>0.93142100000000005</v>
      </c>
      <c r="N2277" s="20">
        <v>329.51499999999999</v>
      </c>
      <c r="O2277" s="20">
        <v>1.72101E-5</v>
      </c>
    </row>
    <row r="2278" spans="10:15" x14ac:dyDescent="0.2">
      <c r="J2278" s="21">
        <v>2765</v>
      </c>
      <c r="K2278" s="21">
        <v>270.17700000000002</v>
      </c>
      <c r="L2278" s="21">
        <v>72229.2</v>
      </c>
      <c r="M2278" s="21">
        <v>0.93132599999999999</v>
      </c>
      <c r="N2278" s="21">
        <v>329.51100000000002</v>
      </c>
      <c r="O2278" s="21">
        <v>1.7209799999999999E-5</v>
      </c>
    </row>
    <row r="2279" spans="10:15" x14ac:dyDescent="0.2">
      <c r="J2279" s="20">
        <v>2766</v>
      </c>
      <c r="K2279" s="20">
        <v>270.17099999999999</v>
      </c>
      <c r="L2279" s="20">
        <v>72220</v>
      </c>
      <c r="M2279" s="20">
        <v>0.93123</v>
      </c>
      <c r="N2279" s="20">
        <v>329.50700000000001</v>
      </c>
      <c r="O2279" s="20">
        <v>1.7209400000000002E-5</v>
      </c>
    </row>
    <row r="2280" spans="10:15" x14ac:dyDescent="0.2">
      <c r="J2280" s="21">
        <v>2767</v>
      </c>
      <c r="K2280" s="21">
        <v>270.16399999999999</v>
      </c>
      <c r="L2280" s="21">
        <v>72210.899999999994</v>
      </c>
      <c r="M2280" s="21">
        <v>0.93113500000000005</v>
      </c>
      <c r="N2280" s="21">
        <v>329.50299999999999</v>
      </c>
      <c r="O2280" s="21">
        <v>1.7209100000000001E-5</v>
      </c>
    </row>
    <row r="2281" spans="10:15" x14ac:dyDescent="0.2">
      <c r="J2281" s="20">
        <v>2768</v>
      </c>
      <c r="K2281" s="20">
        <v>270.15800000000002</v>
      </c>
      <c r="L2281" s="20">
        <v>72201.8</v>
      </c>
      <c r="M2281" s="20">
        <v>0.93103999999999998</v>
      </c>
      <c r="N2281" s="20">
        <v>329.49900000000002</v>
      </c>
      <c r="O2281" s="20">
        <v>1.72088E-5</v>
      </c>
    </row>
    <row r="2282" spans="10:15" x14ac:dyDescent="0.2">
      <c r="J2282" s="21">
        <v>2769</v>
      </c>
      <c r="K2282" s="21">
        <v>270.15100000000001</v>
      </c>
      <c r="L2282" s="21">
        <v>72192.7</v>
      </c>
      <c r="M2282" s="21">
        <v>0.93094399999999999</v>
      </c>
      <c r="N2282" s="21">
        <v>329.495</v>
      </c>
      <c r="O2282" s="21">
        <v>1.7208399999999999E-5</v>
      </c>
    </row>
    <row r="2283" spans="10:15" x14ac:dyDescent="0.2">
      <c r="J2283" s="20">
        <v>2770</v>
      </c>
      <c r="K2283" s="20">
        <v>270.14499999999998</v>
      </c>
      <c r="L2283" s="20">
        <v>72183.5</v>
      </c>
      <c r="M2283" s="20">
        <v>0.93084900000000004</v>
      </c>
      <c r="N2283" s="20">
        <v>329.49099999999999</v>
      </c>
      <c r="O2283" s="20">
        <v>1.7208099999999999E-5</v>
      </c>
    </row>
    <row r="2284" spans="10:15" x14ac:dyDescent="0.2">
      <c r="J2284" s="21">
        <v>2771</v>
      </c>
      <c r="K2284" s="21">
        <v>270.13799999999998</v>
      </c>
      <c r="L2284" s="21">
        <v>72174.399999999994</v>
      </c>
      <c r="M2284" s="21">
        <v>0.93075399999999997</v>
      </c>
      <c r="N2284" s="21">
        <v>329.48700000000002</v>
      </c>
      <c r="O2284" s="21">
        <v>1.7207800000000002E-5</v>
      </c>
    </row>
    <row r="2285" spans="10:15" x14ac:dyDescent="0.2">
      <c r="J2285" s="20">
        <v>2772</v>
      </c>
      <c r="K2285" s="20">
        <v>270.13200000000001</v>
      </c>
      <c r="L2285" s="20">
        <v>72165.3</v>
      </c>
      <c r="M2285" s="20">
        <v>0.93065799999999999</v>
      </c>
      <c r="N2285" s="20">
        <v>329.483</v>
      </c>
      <c r="O2285" s="20">
        <v>1.7207400000000001E-5</v>
      </c>
    </row>
    <row r="2286" spans="10:15" x14ac:dyDescent="0.2">
      <c r="J2286" s="21">
        <v>2773</v>
      </c>
      <c r="K2286" s="21">
        <v>270.125</v>
      </c>
      <c r="L2286" s="21">
        <v>72156.100000000006</v>
      </c>
      <c r="M2286" s="21">
        <v>0.93056300000000003</v>
      </c>
      <c r="N2286" s="21">
        <v>329.47899999999998</v>
      </c>
      <c r="O2286" s="21">
        <v>1.72071E-5</v>
      </c>
    </row>
    <row r="2287" spans="10:15" x14ac:dyDescent="0.2">
      <c r="J2287" s="20">
        <v>2774</v>
      </c>
      <c r="K2287" s="20">
        <v>270.11900000000003</v>
      </c>
      <c r="L2287" s="20">
        <v>72147</v>
      </c>
      <c r="M2287" s="20">
        <v>0.93046799999999996</v>
      </c>
      <c r="N2287" s="20">
        <v>329.47500000000002</v>
      </c>
      <c r="O2287" s="20">
        <v>1.7206799999999999E-5</v>
      </c>
    </row>
    <row r="2288" spans="10:15" x14ac:dyDescent="0.2">
      <c r="J2288" s="21">
        <v>2775</v>
      </c>
      <c r="K2288" s="21">
        <v>270.11200000000002</v>
      </c>
      <c r="L2288" s="21">
        <v>72137.899999999994</v>
      </c>
      <c r="M2288" s="21">
        <v>0.93037300000000001</v>
      </c>
      <c r="N2288" s="21">
        <v>329.471</v>
      </c>
      <c r="O2288" s="21">
        <v>1.7206399999999998E-5</v>
      </c>
    </row>
    <row r="2289" spans="10:15" x14ac:dyDescent="0.2">
      <c r="J2289" s="20">
        <v>2776</v>
      </c>
      <c r="K2289" s="20">
        <v>270.10599999999999</v>
      </c>
      <c r="L2289" s="20">
        <v>72128.800000000003</v>
      </c>
      <c r="M2289" s="20">
        <v>0.93027700000000002</v>
      </c>
      <c r="N2289" s="20">
        <v>329.46699999999998</v>
      </c>
      <c r="O2289" s="20">
        <v>1.7206100000000001E-5</v>
      </c>
    </row>
    <row r="2290" spans="10:15" x14ac:dyDescent="0.2">
      <c r="J2290" s="21">
        <v>2777</v>
      </c>
      <c r="K2290" s="21">
        <v>270.09899999999999</v>
      </c>
      <c r="L2290" s="21">
        <v>72119.600000000006</v>
      </c>
      <c r="M2290" s="21">
        <v>0.93018199999999995</v>
      </c>
      <c r="N2290" s="21">
        <v>329.46300000000002</v>
      </c>
      <c r="O2290" s="21">
        <v>1.7205800000000001E-5</v>
      </c>
    </row>
    <row r="2291" spans="10:15" x14ac:dyDescent="0.2">
      <c r="J2291" s="20">
        <v>2778</v>
      </c>
      <c r="K2291" s="20">
        <v>270.09300000000002</v>
      </c>
      <c r="L2291" s="20">
        <v>72110.5</v>
      </c>
      <c r="M2291" s="20">
        <v>0.930087</v>
      </c>
      <c r="N2291" s="20">
        <v>329.459</v>
      </c>
      <c r="O2291" s="20">
        <v>1.72054E-5</v>
      </c>
    </row>
    <row r="2292" spans="10:15" x14ac:dyDescent="0.2">
      <c r="J2292" s="21">
        <v>2779</v>
      </c>
      <c r="K2292" s="21">
        <v>270.08699999999999</v>
      </c>
      <c r="L2292" s="21">
        <v>72101.399999999994</v>
      </c>
      <c r="M2292" s="21">
        <v>0.92999100000000001</v>
      </c>
      <c r="N2292" s="21">
        <v>329.45499999999998</v>
      </c>
      <c r="O2292" s="21">
        <v>1.7205099999999999E-5</v>
      </c>
    </row>
    <row r="2293" spans="10:15" x14ac:dyDescent="0.2">
      <c r="J2293" s="20">
        <v>2780</v>
      </c>
      <c r="K2293" s="20">
        <v>270.08</v>
      </c>
      <c r="L2293" s="20">
        <v>72092.3</v>
      </c>
      <c r="M2293" s="20">
        <v>0.92989599999999994</v>
      </c>
      <c r="N2293" s="20">
        <v>329.45100000000002</v>
      </c>
      <c r="O2293" s="20">
        <v>1.7204799999999998E-5</v>
      </c>
    </row>
    <row r="2294" spans="10:15" x14ac:dyDescent="0.2">
      <c r="J2294" s="21">
        <v>2781</v>
      </c>
      <c r="K2294" s="21">
        <v>270.07299999999998</v>
      </c>
      <c r="L2294" s="21">
        <v>72083.199999999997</v>
      </c>
      <c r="M2294" s="21">
        <v>0.92980099999999999</v>
      </c>
      <c r="N2294" s="21">
        <v>329.447</v>
      </c>
      <c r="O2294" s="21">
        <v>1.7204400000000001E-5</v>
      </c>
    </row>
    <row r="2295" spans="10:15" x14ac:dyDescent="0.2">
      <c r="J2295" s="20">
        <v>2782</v>
      </c>
      <c r="K2295" s="20">
        <v>270.06700000000001</v>
      </c>
      <c r="L2295" s="20">
        <v>72074</v>
      </c>
      <c r="M2295" s="20">
        <v>0.92970600000000003</v>
      </c>
      <c r="N2295" s="20">
        <v>329.44299999999998</v>
      </c>
      <c r="O2295" s="20">
        <v>1.72041E-5</v>
      </c>
    </row>
    <row r="2296" spans="10:15" x14ac:dyDescent="0.2">
      <c r="J2296" s="21">
        <v>2783</v>
      </c>
      <c r="K2296" s="21">
        <v>270.06</v>
      </c>
      <c r="L2296" s="21">
        <v>72064.899999999994</v>
      </c>
      <c r="M2296" s="21">
        <v>0.92961000000000005</v>
      </c>
      <c r="N2296" s="21">
        <v>329.43900000000002</v>
      </c>
      <c r="O2296" s="21">
        <v>1.72038E-5</v>
      </c>
    </row>
    <row r="2297" spans="10:15" x14ac:dyDescent="0.2">
      <c r="J2297" s="20">
        <v>2784</v>
      </c>
      <c r="K2297" s="20">
        <v>270.05399999999997</v>
      </c>
      <c r="L2297" s="20">
        <v>72055.8</v>
      </c>
      <c r="M2297" s="20">
        <v>0.92951499999999998</v>
      </c>
      <c r="N2297" s="20">
        <v>329.435</v>
      </c>
      <c r="O2297" s="20">
        <v>1.7203399999999999E-5</v>
      </c>
    </row>
    <row r="2298" spans="10:15" x14ac:dyDescent="0.2">
      <c r="J2298" s="21">
        <v>2785</v>
      </c>
      <c r="K2298" s="21">
        <v>270.04700000000003</v>
      </c>
      <c r="L2298" s="21">
        <v>72046.7</v>
      </c>
      <c r="M2298" s="21">
        <v>0.92942000000000002</v>
      </c>
      <c r="N2298" s="21">
        <v>329.43200000000002</v>
      </c>
      <c r="O2298" s="21">
        <v>1.7203100000000001E-5</v>
      </c>
    </row>
    <row r="2299" spans="10:15" x14ac:dyDescent="0.2">
      <c r="J2299" s="20">
        <v>2786</v>
      </c>
      <c r="K2299" s="20">
        <v>270.041</v>
      </c>
      <c r="L2299" s="20">
        <v>72037.600000000006</v>
      </c>
      <c r="M2299" s="20">
        <v>0.92932499999999996</v>
      </c>
      <c r="N2299" s="20">
        <v>329.428</v>
      </c>
      <c r="O2299" s="20">
        <v>1.7202800000000001E-5</v>
      </c>
    </row>
    <row r="2300" spans="10:15" x14ac:dyDescent="0.2">
      <c r="J2300" s="21">
        <v>2787</v>
      </c>
      <c r="K2300" s="21">
        <v>270.03399999999999</v>
      </c>
      <c r="L2300" s="21">
        <v>72028.5</v>
      </c>
      <c r="M2300" s="21">
        <v>0.92923</v>
      </c>
      <c r="N2300" s="21">
        <v>329.42399999999998</v>
      </c>
      <c r="O2300" s="21">
        <v>1.72024E-5</v>
      </c>
    </row>
    <row r="2301" spans="10:15" x14ac:dyDescent="0.2">
      <c r="J2301" s="20">
        <v>2788</v>
      </c>
      <c r="K2301" s="20">
        <v>270.02800000000002</v>
      </c>
      <c r="L2301" s="20">
        <v>72019.399999999994</v>
      </c>
      <c r="M2301" s="20">
        <v>0.92913400000000002</v>
      </c>
      <c r="N2301" s="20">
        <v>329.42</v>
      </c>
      <c r="O2301" s="20">
        <v>1.7202099999999999E-5</v>
      </c>
    </row>
    <row r="2302" spans="10:15" x14ac:dyDescent="0.2">
      <c r="J2302" s="21">
        <v>2789</v>
      </c>
      <c r="K2302" s="21">
        <v>270.02199999999999</v>
      </c>
      <c r="L2302" s="21">
        <v>72010.3</v>
      </c>
      <c r="M2302" s="21">
        <v>0.92903899999999995</v>
      </c>
      <c r="N2302" s="21">
        <v>329.416</v>
      </c>
      <c r="O2302" s="21">
        <v>1.7201700000000002E-5</v>
      </c>
    </row>
    <row r="2303" spans="10:15" x14ac:dyDescent="0.2">
      <c r="J2303" s="20">
        <v>2790</v>
      </c>
      <c r="K2303" s="20">
        <v>270.01499999999999</v>
      </c>
      <c r="L2303" s="20">
        <v>72001.100000000006</v>
      </c>
      <c r="M2303" s="20">
        <v>0.92894399999999999</v>
      </c>
      <c r="N2303" s="20">
        <v>329.41199999999998</v>
      </c>
      <c r="O2303" s="20">
        <v>1.7201400000000001E-5</v>
      </c>
    </row>
    <row r="2304" spans="10:15" x14ac:dyDescent="0.2">
      <c r="J2304" s="21">
        <v>2791</v>
      </c>
      <c r="K2304" s="21">
        <v>270.00799999999998</v>
      </c>
      <c r="L2304" s="21">
        <v>71992</v>
      </c>
      <c r="M2304" s="21">
        <v>0.92884900000000004</v>
      </c>
      <c r="N2304" s="21">
        <v>329.40800000000002</v>
      </c>
      <c r="O2304" s="21">
        <v>1.72011E-5</v>
      </c>
    </row>
    <row r="2305" spans="10:15" x14ac:dyDescent="0.2">
      <c r="J2305" s="20">
        <v>2792</v>
      </c>
      <c r="K2305" s="20">
        <v>270.00200000000001</v>
      </c>
      <c r="L2305" s="20">
        <v>71982.899999999994</v>
      </c>
      <c r="M2305" s="20">
        <v>0.92875399999999997</v>
      </c>
      <c r="N2305" s="20">
        <v>329.404</v>
      </c>
      <c r="O2305" s="20">
        <v>1.7200699999999999E-5</v>
      </c>
    </row>
    <row r="2306" spans="10:15" x14ac:dyDescent="0.2">
      <c r="J2306" s="21">
        <v>2793</v>
      </c>
      <c r="K2306" s="21">
        <v>269.995</v>
      </c>
      <c r="L2306" s="21">
        <v>71973.8</v>
      </c>
      <c r="M2306" s="21">
        <v>0.92865900000000001</v>
      </c>
      <c r="N2306" s="21">
        <v>329.4</v>
      </c>
      <c r="O2306" s="21">
        <v>1.7200399999999999E-5</v>
      </c>
    </row>
    <row r="2307" spans="10:15" x14ac:dyDescent="0.2">
      <c r="J2307" s="20">
        <v>2794</v>
      </c>
      <c r="K2307" s="20">
        <v>269.98899999999998</v>
      </c>
      <c r="L2307" s="20">
        <v>71964.7</v>
      </c>
      <c r="M2307" s="20">
        <v>0.92856300000000003</v>
      </c>
      <c r="N2307" s="20">
        <v>329.39600000000002</v>
      </c>
      <c r="O2307" s="20">
        <v>1.7200100000000002E-5</v>
      </c>
    </row>
    <row r="2308" spans="10:15" x14ac:dyDescent="0.2">
      <c r="J2308" s="21">
        <v>2795</v>
      </c>
      <c r="K2308" s="21">
        <v>269.98200000000003</v>
      </c>
      <c r="L2308" s="21">
        <v>71955.600000000006</v>
      </c>
      <c r="M2308" s="21">
        <v>0.92846799999999996</v>
      </c>
      <c r="N2308" s="21">
        <v>329.392</v>
      </c>
      <c r="O2308" s="21">
        <v>1.7199700000000001E-5</v>
      </c>
    </row>
    <row r="2309" spans="10:15" x14ac:dyDescent="0.2">
      <c r="J2309" s="20">
        <v>2796</v>
      </c>
      <c r="K2309" s="20">
        <v>269.976</v>
      </c>
      <c r="L2309" s="20">
        <v>71946.5</v>
      </c>
      <c r="M2309" s="20">
        <v>0.928373</v>
      </c>
      <c r="N2309" s="20">
        <v>329.38799999999998</v>
      </c>
      <c r="O2309" s="20">
        <v>1.71994E-5</v>
      </c>
    </row>
    <row r="2310" spans="10:15" x14ac:dyDescent="0.2">
      <c r="J2310" s="21">
        <v>2797</v>
      </c>
      <c r="K2310" s="21">
        <v>269.96899999999999</v>
      </c>
      <c r="L2310" s="21">
        <v>71937.399999999994</v>
      </c>
      <c r="M2310" s="21">
        <v>0.92827800000000005</v>
      </c>
      <c r="N2310" s="21">
        <v>329.38400000000001</v>
      </c>
      <c r="O2310" s="21">
        <v>1.7199099999999999E-5</v>
      </c>
    </row>
    <row r="2311" spans="10:15" x14ac:dyDescent="0.2">
      <c r="J2311" s="20">
        <v>2798</v>
      </c>
      <c r="K2311" s="20">
        <v>269.96300000000002</v>
      </c>
      <c r="L2311" s="20">
        <v>71928.3</v>
      </c>
      <c r="M2311" s="20">
        <v>0.92818299999999998</v>
      </c>
      <c r="N2311" s="20">
        <v>329.38</v>
      </c>
      <c r="O2311" s="20">
        <v>1.7198699999999998E-5</v>
      </c>
    </row>
    <row r="2312" spans="10:15" x14ac:dyDescent="0.2">
      <c r="J2312" s="21">
        <v>2799</v>
      </c>
      <c r="K2312" s="21">
        <v>269.95699999999999</v>
      </c>
      <c r="L2312" s="21">
        <v>71919.199999999997</v>
      </c>
      <c r="M2312" s="21">
        <v>0.92808800000000002</v>
      </c>
      <c r="N2312" s="21">
        <v>329.37599999999998</v>
      </c>
      <c r="O2312" s="21">
        <v>1.7198400000000001E-5</v>
      </c>
    </row>
    <row r="2313" spans="10:15" x14ac:dyDescent="0.2">
      <c r="J2313" s="20">
        <v>2800</v>
      </c>
      <c r="K2313" s="20">
        <v>269.95</v>
      </c>
      <c r="L2313" s="20">
        <v>71910.100000000006</v>
      </c>
      <c r="M2313" s="20">
        <v>0.92799299999999996</v>
      </c>
      <c r="N2313" s="20">
        <v>329.37200000000001</v>
      </c>
      <c r="O2313" s="20">
        <v>1.7198100000000001E-5</v>
      </c>
    </row>
    <row r="2314" spans="10:15" x14ac:dyDescent="0.2">
      <c r="J2314" s="21">
        <v>2801</v>
      </c>
      <c r="K2314" s="21">
        <v>269.94299999999998</v>
      </c>
      <c r="L2314" s="21">
        <v>71901</v>
      </c>
      <c r="M2314" s="21">
        <v>0.927898</v>
      </c>
      <c r="N2314" s="21">
        <v>329.36799999999999</v>
      </c>
      <c r="O2314" s="21">
        <v>1.71977E-5</v>
      </c>
    </row>
    <row r="2315" spans="10:15" x14ac:dyDescent="0.2">
      <c r="J2315" s="20">
        <v>2802</v>
      </c>
      <c r="K2315" s="20">
        <v>269.93700000000001</v>
      </c>
      <c r="L2315" s="20">
        <v>71891.899999999994</v>
      </c>
      <c r="M2315" s="20">
        <v>0.92780300000000004</v>
      </c>
      <c r="N2315" s="20">
        <v>329.36399999999998</v>
      </c>
      <c r="O2315" s="20">
        <v>1.7197399999999999E-5</v>
      </c>
    </row>
    <row r="2316" spans="10:15" x14ac:dyDescent="0.2">
      <c r="J2316" s="21">
        <v>2803</v>
      </c>
      <c r="K2316" s="21">
        <v>269.93</v>
      </c>
      <c r="L2316" s="21">
        <v>71882.8</v>
      </c>
      <c r="M2316" s="21">
        <v>0.92770799999999998</v>
      </c>
      <c r="N2316" s="21">
        <v>329.36</v>
      </c>
      <c r="O2316" s="21">
        <v>1.7197099999999998E-5</v>
      </c>
    </row>
    <row r="2317" spans="10:15" x14ac:dyDescent="0.2">
      <c r="J2317" s="20">
        <v>2804</v>
      </c>
      <c r="K2317" s="20">
        <v>269.92399999999998</v>
      </c>
      <c r="L2317" s="20">
        <v>71873.7</v>
      </c>
      <c r="M2317" s="20">
        <v>0.92761199999999999</v>
      </c>
      <c r="N2317" s="20">
        <v>329.35599999999999</v>
      </c>
      <c r="O2317" s="20">
        <v>1.7196700000000001E-5</v>
      </c>
    </row>
    <row r="2318" spans="10:15" x14ac:dyDescent="0.2">
      <c r="J2318" s="21">
        <v>2805</v>
      </c>
      <c r="K2318" s="21">
        <v>269.91699999999997</v>
      </c>
      <c r="L2318" s="21">
        <v>71864.600000000006</v>
      </c>
      <c r="M2318" s="21">
        <v>0.92751700000000004</v>
      </c>
      <c r="N2318" s="21">
        <v>329.35199999999998</v>
      </c>
      <c r="O2318" s="21">
        <v>1.71964E-5</v>
      </c>
    </row>
    <row r="2319" spans="10:15" x14ac:dyDescent="0.2">
      <c r="J2319" s="20">
        <v>2806</v>
      </c>
      <c r="K2319" s="20">
        <v>269.911</v>
      </c>
      <c r="L2319" s="20">
        <v>71855.5</v>
      </c>
      <c r="M2319" s="20">
        <v>0.92742199999999997</v>
      </c>
      <c r="N2319" s="20">
        <v>329.34800000000001</v>
      </c>
      <c r="O2319" s="20">
        <v>1.71961E-5</v>
      </c>
    </row>
    <row r="2320" spans="10:15" x14ac:dyDescent="0.2">
      <c r="J2320" s="21">
        <v>2807</v>
      </c>
      <c r="K2320" s="21">
        <v>269.904</v>
      </c>
      <c r="L2320" s="21">
        <v>71846.399999999994</v>
      </c>
      <c r="M2320" s="21">
        <v>0.92732700000000001</v>
      </c>
      <c r="N2320" s="21">
        <v>329.34399999999999</v>
      </c>
      <c r="O2320" s="21">
        <v>1.7195699999999999E-5</v>
      </c>
    </row>
    <row r="2321" spans="10:15" x14ac:dyDescent="0.2">
      <c r="J2321" s="20">
        <v>2808</v>
      </c>
      <c r="K2321" s="20">
        <v>269.89800000000002</v>
      </c>
      <c r="L2321" s="20">
        <v>71837.3</v>
      </c>
      <c r="M2321" s="20">
        <v>0.92723199999999995</v>
      </c>
      <c r="N2321" s="20">
        <v>329.34</v>
      </c>
      <c r="O2321" s="20">
        <v>1.7195400000000001E-5</v>
      </c>
    </row>
    <row r="2322" spans="10:15" x14ac:dyDescent="0.2">
      <c r="J2322" s="21">
        <v>2809</v>
      </c>
      <c r="K2322" s="21">
        <v>269.89100000000002</v>
      </c>
      <c r="L2322" s="21">
        <v>71828.2</v>
      </c>
      <c r="M2322" s="21">
        <v>0.92713699999999999</v>
      </c>
      <c r="N2322" s="21">
        <v>329.33600000000001</v>
      </c>
      <c r="O2322" s="21">
        <v>1.7195100000000001E-5</v>
      </c>
    </row>
    <row r="2323" spans="10:15" x14ac:dyDescent="0.2">
      <c r="J2323" s="20">
        <v>2810</v>
      </c>
      <c r="K2323" s="20">
        <v>269.88499999999999</v>
      </c>
      <c r="L2323" s="20">
        <v>71819.100000000006</v>
      </c>
      <c r="M2323" s="20">
        <v>0.92704200000000003</v>
      </c>
      <c r="N2323" s="20">
        <v>329.33199999999999</v>
      </c>
      <c r="O2323" s="20">
        <v>1.71947E-5</v>
      </c>
    </row>
    <row r="2324" spans="10:15" x14ac:dyDescent="0.2">
      <c r="J2324" s="21">
        <v>2811</v>
      </c>
      <c r="K2324" s="21">
        <v>269.87799999999999</v>
      </c>
      <c r="L2324" s="21">
        <v>71810</v>
      </c>
      <c r="M2324" s="21">
        <v>0.92694699999999997</v>
      </c>
      <c r="N2324" s="21">
        <v>329.32799999999997</v>
      </c>
      <c r="O2324" s="21">
        <v>1.7194399999999999E-5</v>
      </c>
    </row>
    <row r="2325" spans="10:15" x14ac:dyDescent="0.2">
      <c r="J2325" s="20">
        <v>2812</v>
      </c>
      <c r="K2325" s="20">
        <v>269.87200000000001</v>
      </c>
      <c r="L2325" s="20">
        <v>71801</v>
      </c>
      <c r="M2325" s="20">
        <v>0.92685200000000001</v>
      </c>
      <c r="N2325" s="20">
        <v>329.32400000000001</v>
      </c>
      <c r="O2325" s="20">
        <v>1.7194099999999999E-5</v>
      </c>
    </row>
    <row r="2326" spans="10:15" x14ac:dyDescent="0.2">
      <c r="J2326" s="21">
        <v>2813</v>
      </c>
      <c r="K2326" s="21">
        <v>269.86500000000001</v>
      </c>
      <c r="L2326" s="21">
        <v>71791.899999999994</v>
      </c>
      <c r="M2326" s="21">
        <v>0.92675700000000005</v>
      </c>
      <c r="N2326" s="21">
        <v>329.32</v>
      </c>
      <c r="O2326" s="21">
        <v>1.7193700000000001E-5</v>
      </c>
    </row>
    <row r="2327" spans="10:15" x14ac:dyDescent="0.2">
      <c r="J2327" s="20">
        <v>2814</v>
      </c>
      <c r="K2327" s="20">
        <v>269.85899999999998</v>
      </c>
      <c r="L2327" s="20">
        <v>71782.8</v>
      </c>
      <c r="M2327" s="20">
        <v>0.92666199999999999</v>
      </c>
      <c r="N2327" s="20">
        <v>329.31700000000001</v>
      </c>
      <c r="O2327" s="20">
        <v>1.71934E-5</v>
      </c>
    </row>
    <row r="2328" spans="10:15" x14ac:dyDescent="0.2">
      <c r="J2328" s="21">
        <v>2815</v>
      </c>
      <c r="K2328" s="21">
        <v>269.85199999999998</v>
      </c>
      <c r="L2328" s="21">
        <v>71773.7</v>
      </c>
      <c r="M2328" s="21">
        <v>0.92656700000000003</v>
      </c>
      <c r="N2328" s="21">
        <v>329.31299999999999</v>
      </c>
      <c r="O2328" s="21">
        <v>1.71931E-5</v>
      </c>
    </row>
    <row r="2329" spans="10:15" x14ac:dyDescent="0.2">
      <c r="J2329" s="20">
        <v>2816</v>
      </c>
      <c r="K2329" s="20">
        <v>269.846</v>
      </c>
      <c r="L2329" s="20">
        <v>71764.600000000006</v>
      </c>
      <c r="M2329" s="20">
        <v>0.92647199999999996</v>
      </c>
      <c r="N2329" s="20">
        <v>329.30900000000003</v>
      </c>
      <c r="O2329" s="20">
        <v>1.7192699999999999E-5</v>
      </c>
    </row>
    <row r="2330" spans="10:15" x14ac:dyDescent="0.2">
      <c r="J2330" s="21">
        <v>2817</v>
      </c>
      <c r="K2330" s="21">
        <v>269.839</v>
      </c>
      <c r="L2330" s="21">
        <v>71755.5</v>
      </c>
      <c r="M2330" s="21">
        <v>0.92637700000000001</v>
      </c>
      <c r="N2330" s="21">
        <v>329.30500000000001</v>
      </c>
      <c r="O2330" s="21">
        <v>1.7192400000000002E-5</v>
      </c>
    </row>
    <row r="2331" spans="10:15" x14ac:dyDescent="0.2">
      <c r="J2331" s="20">
        <v>2818</v>
      </c>
      <c r="K2331" s="20">
        <v>269.83300000000003</v>
      </c>
      <c r="L2331" s="20">
        <v>71746.399999999994</v>
      </c>
      <c r="M2331" s="20">
        <v>0.92628200000000005</v>
      </c>
      <c r="N2331" s="20">
        <v>329.30099999999999</v>
      </c>
      <c r="O2331" s="20">
        <v>1.7192000000000001E-5</v>
      </c>
    </row>
    <row r="2332" spans="10:15" x14ac:dyDescent="0.2">
      <c r="J2332" s="21">
        <v>2819</v>
      </c>
      <c r="K2332" s="21">
        <v>269.82600000000002</v>
      </c>
      <c r="L2332" s="21">
        <v>71737.3</v>
      </c>
      <c r="M2332" s="21">
        <v>0.92618699999999998</v>
      </c>
      <c r="N2332" s="21">
        <v>329.29700000000003</v>
      </c>
      <c r="O2332" s="21">
        <v>1.71917E-5</v>
      </c>
    </row>
    <row r="2333" spans="10:15" x14ac:dyDescent="0.2">
      <c r="J2333" s="20">
        <v>2820</v>
      </c>
      <c r="K2333" s="20">
        <v>269.82</v>
      </c>
      <c r="L2333" s="20">
        <v>71728.3</v>
      </c>
      <c r="M2333" s="20">
        <v>0.92609200000000003</v>
      </c>
      <c r="N2333" s="20">
        <v>329.29300000000001</v>
      </c>
      <c r="O2333" s="20">
        <v>1.7191399999999999E-5</v>
      </c>
    </row>
    <row r="2334" spans="10:15" x14ac:dyDescent="0.2">
      <c r="J2334" s="21">
        <v>2821</v>
      </c>
      <c r="K2334" s="21">
        <v>269.81299999999999</v>
      </c>
      <c r="L2334" s="21">
        <v>71719.199999999997</v>
      </c>
      <c r="M2334" s="21">
        <v>0.92599699999999996</v>
      </c>
      <c r="N2334" s="21">
        <v>329.28899999999999</v>
      </c>
      <c r="O2334" s="21">
        <v>1.7190999999999999E-5</v>
      </c>
    </row>
    <row r="2335" spans="10:15" x14ac:dyDescent="0.2">
      <c r="J2335" s="20">
        <v>2822</v>
      </c>
      <c r="K2335" s="20">
        <v>269.80700000000002</v>
      </c>
      <c r="L2335" s="20">
        <v>71710.100000000006</v>
      </c>
      <c r="M2335" s="20">
        <v>0.925902</v>
      </c>
      <c r="N2335" s="20">
        <v>329.28500000000003</v>
      </c>
      <c r="O2335" s="20">
        <v>1.7190700000000001E-5</v>
      </c>
    </row>
    <row r="2336" spans="10:15" x14ac:dyDescent="0.2">
      <c r="J2336" s="21">
        <v>2823</v>
      </c>
      <c r="K2336" s="21">
        <v>269.8</v>
      </c>
      <c r="L2336" s="21">
        <v>71701</v>
      </c>
      <c r="M2336" s="21">
        <v>0.92580799999999996</v>
      </c>
      <c r="N2336" s="21">
        <v>329.28100000000001</v>
      </c>
      <c r="O2336" s="21">
        <v>1.7190400000000001E-5</v>
      </c>
    </row>
    <row r="2337" spans="10:15" x14ac:dyDescent="0.2">
      <c r="J2337" s="20">
        <v>2824</v>
      </c>
      <c r="K2337" s="20">
        <v>269.79399999999998</v>
      </c>
      <c r="L2337" s="20">
        <v>71691.899999999994</v>
      </c>
      <c r="M2337" s="20">
        <v>0.92571300000000001</v>
      </c>
      <c r="N2337" s="20">
        <v>329.27699999999999</v>
      </c>
      <c r="O2337" s="20">
        <v>1.719E-5</v>
      </c>
    </row>
    <row r="2338" spans="10:15" x14ac:dyDescent="0.2">
      <c r="J2338" s="21">
        <v>2825</v>
      </c>
      <c r="K2338" s="21">
        <v>269.78699999999998</v>
      </c>
      <c r="L2338" s="21">
        <v>71682.899999999994</v>
      </c>
      <c r="M2338" s="21">
        <v>0.92561800000000005</v>
      </c>
      <c r="N2338" s="21">
        <v>329.27300000000002</v>
      </c>
      <c r="O2338" s="21">
        <v>1.7189699999999999E-5</v>
      </c>
    </row>
    <row r="2339" spans="10:15" x14ac:dyDescent="0.2">
      <c r="J2339" s="20">
        <v>2826</v>
      </c>
      <c r="K2339" s="20">
        <v>269.78100000000001</v>
      </c>
      <c r="L2339" s="20">
        <v>71673.8</v>
      </c>
      <c r="M2339" s="20">
        <v>0.92552299999999998</v>
      </c>
      <c r="N2339" s="20">
        <v>329.26900000000001</v>
      </c>
      <c r="O2339" s="20">
        <v>1.7189399999999998E-5</v>
      </c>
    </row>
    <row r="2340" spans="10:15" x14ac:dyDescent="0.2">
      <c r="J2340" s="21">
        <v>2827</v>
      </c>
      <c r="K2340" s="21">
        <v>269.774</v>
      </c>
      <c r="L2340" s="21">
        <v>71664.7</v>
      </c>
      <c r="M2340" s="21">
        <v>0.92542800000000003</v>
      </c>
      <c r="N2340" s="21">
        <v>329.26499999999999</v>
      </c>
      <c r="O2340" s="21">
        <v>1.7189000000000001E-5</v>
      </c>
    </row>
    <row r="2341" spans="10:15" x14ac:dyDescent="0.2">
      <c r="J2341" s="20">
        <v>2828</v>
      </c>
      <c r="K2341" s="20">
        <v>269.76799999999997</v>
      </c>
      <c r="L2341" s="20">
        <v>71655.600000000006</v>
      </c>
      <c r="M2341" s="20">
        <v>0.92533299999999996</v>
      </c>
      <c r="N2341" s="20">
        <v>329.26100000000002</v>
      </c>
      <c r="O2341" s="20">
        <v>1.71887E-5</v>
      </c>
    </row>
    <row r="2342" spans="10:15" x14ac:dyDescent="0.2">
      <c r="J2342" s="21">
        <v>2829</v>
      </c>
      <c r="K2342" s="21">
        <v>269.76100000000002</v>
      </c>
      <c r="L2342" s="21">
        <v>71646.600000000006</v>
      </c>
      <c r="M2342" s="21">
        <v>0.925238</v>
      </c>
      <c r="N2342" s="21">
        <v>329.25700000000001</v>
      </c>
      <c r="O2342" s="21">
        <v>1.71884E-5</v>
      </c>
    </row>
    <row r="2343" spans="10:15" x14ac:dyDescent="0.2">
      <c r="J2343" s="20">
        <v>2830</v>
      </c>
      <c r="K2343" s="20">
        <v>269.755</v>
      </c>
      <c r="L2343" s="20">
        <v>71637.5</v>
      </c>
      <c r="M2343" s="20">
        <v>0.92514300000000005</v>
      </c>
      <c r="N2343" s="20">
        <v>329.25299999999999</v>
      </c>
      <c r="O2343" s="20">
        <v>1.7187999999999999E-5</v>
      </c>
    </row>
    <row r="2344" spans="10:15" x14ac:dyDescent="0.2">
      <c r="J2344" s="21">
        <v>2831</v>
      </c>
      <c r="K2344" s="21">
        <v>269.74799999999999</v>
      </c>
      <c r="L2344" s="21">
        <v>71628.399999999994</v>
      </c>
      <c r="M2344" s="21">
        <v>0.92504799999999998</v>
      </c>
      <c r="N2344" s="21">
        <v>329.24900000000002</v>
      </c>
      <c r="O2344" s="21">
        <v>1.7187700000000001E-5</v>
      </c>
    </row>
    <row r="2345" spans="10:15" x14ac:dyDescent="0.2">
      <c r="J2345" s="20">
        <v>2832</v>
      </c>
      <c r="K2345" s="20">
        <v>269.74200000000002</v>
      </c>
      <c r="L2345" s="20">
        <v>71619.399999999994</v>
      </c>
      <c r="M2345" s="20">
        <v>0.92495400000000005</v>
      </c>
      <c r="N2345" s="20">
        <v>329.245</v>
      </c>
      <c r="O2345" s="20">
        <v>1.7187400000000001E-5</v>
      </c>
    </row>
    <row r="2346" spans="10:15" x14ac:dyDescent="0.2">
      <c r="J2346" s="21">
        <v>2833</v>
      </c>
      <c r="K2346" s="21">
        <v>269.73599999999999</v>
      </c>
      <c r="L2346" s="21">
        <v>71610.3</v>
      </c>
      <c r="M2346" s="21">
        <v>0.92485899999999999</v>
      </c>
      <c r="N2346" s="21">
        <v>329.24099999999999</v>
      </c>
      <c r="O2346" s="21">
        <v>1.7187E-5</v>
      </c>
    </row>
    <row r="2347" spans="10:15" x14ac:dyDescent="0.2">
      <c r="J2347" s="20">
        <v>2834</v>
      </c>
      <c r="K2347" s="20">
        <v>269.72899999999998</v>
      </c>
      <c r="L2347" s="20">
        <v>71601.2</v>
      </c>
      <c r="M2347" s="20">
        <v>0.92476400000000003</v>
      </c>
      <c r="N2347" s="20">
        <v>329.23700000000002</v>
      </c>
      <c r="O2347" s="20">
        <v>1.7186699999999999E-5</v>
      </c>
    </row>
    <row r="2348" spans="10:15" x14ac:dyDescent="0.2">
      <c r="J2348" s="21">
        <v>2835</v>
      </c>
      <c r="K2348" s="21">
        <v>269.72199999999998</v>
      </c>
      <c r="L2348" s="21">
        <v>71592.100000000006</v>
      </c>
      <c r="M2348" s="21">
        <v>0.92466899999999996</v>
      </c>
      <c r="N2348" s="21">
        <v>329.233</v>
      </c>
      <c r="O2348" s="21">
        <v>1.7186399999999999E-5</v>
      </c>
    </row>
    <row r="2349" spans="10:15" x14ac:dyDescent="0.2">
      <c r="J2349" s="20">
        <v>2836</v>
      </c>
      <c r="K2349" s="20">
        <v>269.71600000000001</v>
      </c>
      <c r="L2349" s="20">
        <v>71583.100000000006</v>
      </c>
      <c r="M2349" s="20">
        <v>0.92457400000000001</v>
      </c>
      <c r="N2349" s="20">
        <v>329.22899999999998</v>
      </c>
      <c r="O2349" s="20">
        <v>1.7186000000000001E-5</v>
      </c>
    </row>
    <row r="2350" spans="10:15" x14ac:dyDescent="0.2">
      <c r="J2350" s="21">
        <v>2837</v>
      </c>
      <c r="K2350" s="21">
        <v>269.709</v>
      </c>
      <c r="L2350" s="21">
        <v>71574</v>
      </c>
      <c r="M2350" s="21">
        <v>0.92447900000000005</v>
      </c>
      <c r="N2350" s="21">
        <v>329.22500000000002</v>
      </c>
      <c r="O2350" s="21">
        <v>1.71857E-5</v>
      </c>
    </row>
    <row r="2351" spans="10:15" x14ac:dyDescent="0.2">
      <c r="J2351" s="20">
        <v>2838</v>
      </c>
      <c r="K2351" s="20">
        <v>269.70299999999997</v>
      </c>
      <c r="L2351" s="20">
        <v>71564.899999999994</v>
      </c>
      <c r="M2351" s="20">
        <v>0.92438399999999998</v>
      </c>
      <c r="N2351" s="20">
        <v>329.221</v>
      </c>
      <c r="O2351" s="20">
        <v>1.71854E-5</v>
      </c>
    </row>
    <row r="2352" spans="10:15" x14ac:dyDescent="0.2">
      <c r="J2352" s="21">
        <v>2839</v>
      </c>
      <c r="K2352" s="21">
        <v>269.69600000000003</v>
      </c>
      <c r="L2352" s="21">
        <v>71555.899999999994</v>
      </c>
      <c r="M2352" s="21">
        <v>0.92428999999999994</v>
      </c>
      <c r="N2352" s="21">
        <v>329.21699999999998</v>
      </c>
      <c r="O2352" s="21">
        <v>1.7184999999999999E-5</v>
      </c>
    </row>
    <row r="2353" spans="10:15" x14ac:dyDescent="0.2">
      <c r="J2353" s="20">
        <v>2840</v>
      </c>
      <c r="K2353" s="20">
        <v>269.69</v>
      </c>
      <c r="L2353" s="20">
        <v>71546.8</v>
      </c>
      <c r="M2353" s="20">
        <v>0.92419499999999999</v>
      </c>
      <c r="N2353" s="20">
        <v>329.21300000000002</v>
      </c>
      <c r="O2353" s="20">
        <v>1.7184700000000002E-5</v>
      </c>
    </row>
    <row r="2354" spans="10:15" x14ac:dyDescent="0.2">
      <c r="J2354" s="21">
        <v>2841</v>
      </c>
      <c r="K2354" s="21">
        <v>269.68299999999999</v>
      </c>
      <c r="L2354" s="21">
        <v>71537.8</v>
      </c>
      <c r="M2354" s="21">
        <v>0.92410000000000003</v>
      </c>
      <c r="N2354" s="21">
        <v>329.209</v>
      </c>
      <c r="O2354" s="21">
        <v>1.7184400000000001E-5</v>
      </c>
    </row>
    <row r="2355" spans="10:15" x14ac:dyDescent="0.2">
      <c r="J2355" s="20">
        <v>2842</v>
      </c>
      <c r="K2355" s="20">
        <v>269.67700000000002</v>
      </c>
      <c r="L2355" s="20">
        <v>71528.7</v>
      </c>
      <c r="M2355" s="20">
        <v>0.92400499999999997</v>
      </c>
      <c r="N2355" s="20">
        <v>329.20499999999998</v>
      </c>
      <c r="O2355" s="20">
        <v>1.7184E-5</v>
      </c>
    </row>
    <row r="2356" spans="10:15" x14ac:dyDescent="0.2">
      <c r="J2356" s="21">
        <v>2843</v>
      </c>
      <c r="K2356" s="21">
        <v>269.67099999999999</v>
      </c>
      <c r="L2356" s="21">
        <v>71519.600000000006</v>
      </c>
      <c r="M2356" s="21">
        <v>0.92391100000000004</v>
      </c>
      <c r="N2356" s="21">
        <v>329.20100000000002</v>
      </c>
      <c r="O2356" s="21">
        <v>1.7183699999999999E-5</v>
      </c>
    </row>
    <row r="2357" spans="10:15" x14ac:dyDescent="0.2">
      <c r="J2357" s="20">
        <v>2844</v>
      </c>
      <c r="K2357" s="20">
        <v>269.66399999999999</v>
      </c>
      <c r="L2357" s="20">
        <v>71510.600000000006</v>
      </c>
      <c r="M2357" s="20">
        <v>0.92381599999999997</v>
      </c>
      <c r="N2357" s="20">
        <v>329.19799999999998</v>
      </c>
      <c r="O2357" s="20">
        <v>1.7183299999999999E-5</v>
      </c>
    </row>
    <row r="2358" spans="10:15" x14ac:dyDescent="0.2">
      <c r="J2358" s="21">
        <v>2845</v>
      </c>
      <c r="K2358" s="21">
        <v>269.65699999999998</v>
      </c>
      <c r="L2358" s="21">
        <v>71501.5</v>
      </c>
      <c r="M2358" s="21">
        <v>0.92372100000000001</v>
      </c>
      <c r="N2358" s="21">
        <v>329.19400000000002</v>
      </c>
      <c r="O2358" s="21">
        <v>1.7183000000000001E-5</v>
      </c>
    </row>
    <row r="2359" spans="10:15" x14ac:dyDescent="0.2">
      <c r="J2359" s="20">
        <v>2846</v>
      </c>
      <c r="K2359" s="20">
        <v>269.65100000000001</v>
      </c>
      <c r="L2359" s="20">
        <v>71492.5</v>
      </c>
      <c r="M2359" s="20">
        <v>0.92362599999999995</v>
      </c>
      <c r="N2359" s="20">
        <v>329.19</v>
      </c>
      <c r="O2359" s="20">
        <v>1.7182700000000001E-5</v>
      </c>
    </row>
    <row r="2360" spans="10:15" x14ac:dyDescent="0.2">
      <c r="J2360" s="21">
        <v>2847</v>
      </c>
      <c r="K2360" s="21">
        <v>269.64400000000001</v>
      </c>
      <c r="L2360" s="21">
        <v>71483.399999999994</v>
      </c>
      <c r="M2360" s="21">
        <v>0.92353099999999999</v>
      </c>
      <c r="N2360" s="21">
        <v>329.18599999999998</v>
      </c>
      <c r="O2360" s="21">
        <v>1.71823E-5</v>
      </c>
    </row>
    <row r="2361" spans="10:15" x14ac:dyDescent="0.2">
      <c r="J2361" s="20">
        <v>2848</v>
      </c>
      <c r="K2361" s="20">
        <v>269.63799999999998</v>
      </c>
      <c r="L2361" s="20">
        <v>71474.3</v>
      </c>
      <c r="M2361" s="20">
        <v>0.92343699999999995</v>
      </c>
      <c r="N2361" s="20">
        <v>329.18200000000002</v>
      </c>
      <c r="O2361" s="20">
        <v>1.7181999999999999E-5</v>
      </c>
    </row>
    <row r="2362" spans="10:15" x14ac:dyDescent="0.2">
      <c r="J2362" s="21">
        <v>2849</v>
      </c>
      <c r="K2362" s="21">
        <v>269.63099999999997</v>
      </c>
      <c r="L2362" s="21">
        <v>71465.3</v>
      </c>
      <c r="M2362" s="21">
        <v>0.923342</v>
      </c>
      <c r="N2362" s="21">
        <v>329.178</v>
      </c>
      <c r="O2362" s="21">
        <v>1.7181699999999998E-5</v>
      </c>
    </row>
    <row r="2363" spans="10:15" x14ac:dyDescent="0.2">
      <c r="J2363" s="20">
        <v>2850</v>
      </c>
      <c r="K2363" s="20">
        <v>269.625</v>
      </c>
      <c r="L2363" s="20">
        <v>71456.2</v>
      </c>
      <c r="M2363" s="20">
        <v>0.92324700000000004</v>
      </c>
      <c r="N2363" s="20">
        <v>329.17399999999998</v>
      </c>
      <c r="O2363" s="20">
        <v>1.7181300000000001E-5</v>
      </c>
    </row>
    <row r="2364" spans="10:15" x14ac:dyDescent="0.2">
      <c r="J2364" s="21">
        <v>2851</v>
      </c>
      <c r="K2364" s="21">
        <v>269.61799999999999</v>
      </c>
      <c r="L2364" s="21">
        <v>71447.199999999997</v>
      </c>
      <c r="M2364" s="21">
        <v>0.923153</v>
      </c>
      <c r="N2364" s="21">
        <v>329.17</v>
      </c>
      <c r="O2364" s="21">
        <v>1.7181E-5</v>
      </c>
    </row>
    <row r="2365" spans="10:15" x14ac:dyDescent="0.2">
      <c r="J2365" s="20">
        <v>2852</v>
      </c>
      <c r="K2365" s="20">
        <v>269.61200000000002</v>
      </c>
      <c r="L2365" s="20">
        <v>71438.100000000006</v>
      </c>
      <c r="M2365" s="20">
        <v>0.92305800000000005</v>
      </c>
      <c r="N2365" s="20">
        <v>329.166</v>
      </c>
      <c r="O2365" s="20">
        <v>1.71807E-5</v>
      </c>
    </row>
    <row r="2366" spans="10:15" x14ac:dyDescent="0.2">
      <c r="J2366" s="21">
        <v>2853</v>
      </c>
      <c r="K2366" s="21">
        <v>269.60599999999999</v>
      </c>
      <c r="L2366" s="21">
        <v>71429.100000000006</v>
      </c>
      <c r="M2366" s="21">
        <v>0.92296299999999998</v>
      </c>
      <c r="N2366" s="21">
        <v>329.16199999999998</v>
      </c>
      <c r="O2366" s="21">
        <v>1.7180299999999999E-5</v>
      </c>
    </row>
    <row r="2367" spans="10:15" x14ac:dyDescent="0.2">
      <c r="J2367" s="20">
        <v>2854</v>
      </c>
      <c r="K2367" s="20">
        <v>269.59899999999999</v>
      </c>
      <c r="L2367" s="20">
        <v>71420</v>
      </c>
      <c r="M2367" s="20">
        <v>0.92286800000000002</v>
      </c>
      <c r="N2367" s="20">
        <v>329.15800000000002</v>
      </c>
      <c r="O2367" s="20">
        <v>1.7180000000000002E-5</v>
      </c>
    </row>
    <row r="2368" spans="10:15" x14ac:dyDescent="0.2">
      <c r="J2368" s="21">
        <v>2855</v>
      </c>
      <c r="K2368" s="21">
        <v>269.59199999999998</v>
      </c>
      <c r="L2368" s="21">
        <v>71411</v>
      </c>
      <c r="M2368" s="21">
        <v>0.92277399999999998</v>
      </c>
      <c r="N2368" s="21">
        <v>329.154</v>
      </c>
      <c r="O2368" s="21">
        <v>1.7179700000000001E-5</v>
      </c>
    </row>
    <row r="2369" spans="10:15" x14ac:dyDescent="0.2">
      <c r="J2369" s="20">
        <v>2856</v>
      </c>
      <c r="K2369" s="20">
        <v>269.58600000000001</v>
      </c>
      <c r="L2369" s="20">
        <v>71401.899999999994</v>
      </c>
      <c r="M2369" s="20">
        <v>0.92267900000000003</v>
      </c>
      <c r="N2369" s="20">
        <v>329.15</v>
      </c>
      <c r="O2369" s="20">
        <v>1.71793E-5</v>
      </c>
    </row>
    <row r="2370" spans="10:15" x14ac:dyDescent="0.2">
      <c r="J2370" s="21">
        <v>2857</v>
      </c>
      <c r="K2370" s="21">
        <v>269.57900000000001</v>
      </c>
      <c r="L2370" s="21">
        <v>71392.899999999994</v>
      </c>
      <c r="M2370" s="21">
        <v>0.92258399999999996</v>
      </c>
      <c r="N2370" s="21">
        <v>329.14600000000002</v>
      </c>
      <c r="O2370" s="21">
        <v>1.7178999999999999E-5</v>
      </c>
    </row>
    <row r="2371" spans="10:15" x14ac:dyDescent="0.2">
      <c r="J2371" s="20">
        <v>2858</v>
      </c>
      <c r="K2371" s="20">
        <v>269.57299999999998</v>
      </c>
      <c r="L2371" s="20">
        <v>71383.8</v>
      </c>
      <c r="M2371" s="20">
        <v>0.92249000000000003</v>
      </c>
      <c r="N2371" s="20">
        <v>329.142</v>
      </c>
      <c r="O2371" s="20">
        <v>1.7178699999999999E-5</v>
      </c>
    </row>
    <row r="2372" spans="10:15" x14ac:dyDescent="0.2">
      <c r="J2372" s="21">
        <v>2859</v>
      </c>
      <c r="K2372" s="21">
        <v>269.56599999999997</v>
      </c>
      <c r="L2372" s="21">
        <v>71374.8</v>
      </c>
      <c r="M2372" s="21">
        <v>0.92239499999999996</v>
      </c>
      <c r="N2372" s="21">
        <v>329.13799999999998</v>
      </c>
      <c r="O2372" s="21">
        <v>1.7178300000000001E-5</v>
      </c>
    </row>
    <row r="2373" spans="10:15" x14ac:dyDescent="0.2">
      <c r="J2373" s="20">
        <v>2860</v>
      </c>
      <c r="K2373" s="20">
        <v>269.56</v>
      </c>
      <c r="L2373" s="20">
        <v>71365.7</v>
      </c>
      <c r="M2373" s="20">
        <v>0.92230000000000001</v>
      </c>
      <c r="N2373" s="20">
        <v>329.13400000000001</v>
      </c>
      <c r="O2373" s="20">
        <v>1.7178000000000001E-5</v>
      </c>
    </row>
    <row r="2374" spans="10:15" x14ac:dyDescent="0.2">
      <c r="J2374" s="21">
        <v>2861</v>
      </c>
      <c r="K2374" s="21">
        <v>269.553</v>
      </c>
      <c r="L2374" s="21">
        <v>71356.7</v>
      </c>
      <c r="M2374" s="21">
        <v>0.92220599999999997</v>
      </c>
      <c r="N2374" s="21">
        <v>329.13</v>
      </c>
      <c r="O2374" s="21">
        <v>1.71777E-5</v>
      </c>
    </row>
    <row r="2375" spans="10:15" x14ac:dyDescent="0.2">
      <c r="J2375" s="20">
        <v>2862</v>
      </c>
      <c r="K2375" s="20">
        <v>269.54700000000003</v>
      </c>
      <c r="L2375" s="20">
        <v>71347.600000000006</v>
      </c>
      <c r="M2375" s="20">
        <v>0.92211100000000001</v>
      </c>
      <c r="N2375" s="20">
        <v>329.12599999999998</v>
      </c>
      <c r="O2375" s="20">
        <v>1.7177299999999999E-5</v>
      </c>
    </row>
    <row r="2376" spans="10:15" x14ac:dyDescent="0.2">
      <c r="J2376" s="21">
        <v>2863</v>
      </c>
      <c r="K2376" s="21">
        <v>269.54000000000002</v>
      </c>
      <c r="L2376" s="21">
        <v>71338.600000000006</v>
      </c>
      <c r="M2376" s="21">
        <v>0.92201599999999995</v>
      </c>
      <c r="N2376" s="21">
        <v>329.12200000000001</v>
      </c>
      <c r="O2376" s="21">
        <v>1.7176999999999998E-5</v>
      </c>
    </row>
    <row r="2377" spans="10:15" x14ac:dyDescent="0.2">
      <c r="J2377" s="20">
        <v>2864</v>
      </c>
      <c r="K2377" s="20">
        <v>269.53399999999999</v>
      </c>
      <c r="L2377" s="20">
        <v>71329.600000000006</v>
      </c>
      <c r="M2377" s="20">
        <v>0.92192200000000002</v>
      </c>
      <c r="N2377" s="20">
        <v>329.11799999999999</v>
      </c>
      <c r="O2377" s="20">
        <v>1.7176700000000001E-5</v>
      </c>
    </row>
    <row r="2378" spans="10:15" x14ac:dyDescent="0.2">
      <c r="J2378" s="21">
        <v>2865</v>
      </c>
      <c r="K2378" s="21">
        <v>269.52699999999999</v>
      </c>
      <c r="L2378" s="21">
        <v>71320.5</v>
      </c>
      <c r="M2378" s="21">
        <v>0.92182699999999995</v>
      </c>
      <c r="N2378" s="21">
        <v>329.11399999999998</v>
      </c>
      <c r="O2378" s="21">
        <v>1.71763E-5</v>
      </c>
    </row>
    <row r="2379" spans="10:15" x14ac:dyDescent="0.2">
      <c r="J2379" s="20">
        <v>2866</v>
      </c>
      <c r="K2379" s="20">
        <v>269.52100000000002</v>
      </c>
      <c r="L2379" s="20">
        <v>71311.5</v>
      </c>
      <c r="M2379" s="20">
        <v>0.92173300000000002</v>
      </c>
      <c r="N2379" s="20">
        <v>329.11</v>
      </c>
      <c r="O2379" s="20">
        <v>1.7176E-5</v>
      </c>
    </row>
    <row r="2380" spans="10:15" x14ac:dyDescent="0.2">
      <c r="J2380" s="21">
        <v>2867</v>
      </c>
      <c r="K2380" s="21">
        <v>269.51400000000001</v>
      </c>
      <c r="L2380" s="21">
        <v>71302.399999999994</v>
      </c>
      <c r="M2380" s="21">
        <v>0.92163799999999996</v>
      </c>
      <c r="N2380" s="21">
        <v>329.10599999999999</v>
      </c>
      <c r="O2380" s="21">
        <v>1.7175699999999999E-5</v>
      </c>
    </row>
    <row r="2381" spans="10:15" x14ac:dyDescent="0.2">
      <c r="J2381" s="20">
        <v>2868</v>
      </c>
      <c r="K2381" s="20">
        <v>269.50799999999998</v>
      </c>
      <c r="L2381" s="20">
        <v>71293.399999999994</v>
      </c>
      <c r="M2381" s="20">
        <v>0.921543</v>
      </c>
      <c r="N2381" s="20">
        <v>329.10199999999998</v>
      </c>
      <c r="O2381" s="20">
        <v>1.7175300000000001E-5</v>
      </c>
    </row>
    <row r="2382" spans="10:15" x14ac:dyDescent="0.2">
      <c r="J2382" s="21">
        <v>2869</v>
      </c>
      <c r="K2382" s="21">
        <v>269.50099999999998</v>
      </c>
      <c r="L2382" s="21">
        <v>71284.399999999994</v>
      </c>
      <c r="M2382" s="21">
        <v>0.92144899999999996</v>
      </c>
      <c r="N2382" s="21">
        <v>329.09800000000001</v>
      </c>
      <c r="O2382" s="21">
        <v>1.7175000000000001E-5</v>
      </c>
    </row>
    <row r="2383" spans="10:15" x14ac:dyDescent="0.2">
      <c r="J2383" s="20">
        <v>2870</v>
      </c>
      <c r="K2383" s="20">
        <v>269.495</v>
      </c>
      <c r="L2383" s="20">
        <v>71275.3</v>
      </c>
      <c r="M2383" s="20">
        <v>0.92135400000000001</v>
      </c>
      <c r="N2383" s="20">
        <v>329.09399999999999</v>
      </c>
      <c r="O2383" s="20">
        <v>1.71746E-5</v>
      </c>
    </row>
    <row r="2384" spans="10:15" x14ac:dyDescent="0.2">
      <c r="J2384" s="21">
        <v>2871</v>
      </c>
      <c r="K2384" s="21">
        <v>269.488</v>
      </c>
      <c r="L2384" s="21">
        <v>71266.3</v>
      </c>
      <c r="M2384" s="21">
        <v>0.92125999999999997</v>
      </c>
      <c r="N2384" s="21">
        <v>329.09</v>
      </c>
      <c r="O2384" s="21">
        <v>1.7174299999999999E-5</v>
      </c>
    </row>
    <row r="2385" spans="10:15" x14ac:dyDescent="0.2">
      <c r="J2385" s="20">
        <v>2872</v>
      </c>
      <c r="K2385" s="20">
        <v>269.48200000000003</v>
      </c>
      <c r="L2385" s="20">
        <v>71257.3</v>
      </c>
      <c r="M2385" s="20">
        <v>0.92116500000000001</v>
      </c>
      <c r="N2385" s="20">
        <v>329.08600000000001</v>
      </c>
      <c r="O2385" s="20">
        <v>1.7173999999999999E-5</v>
      </c>
    </row>
    <row r="2386" spans="10:15" x14ac:dyDescent="0.2">
      <c r="J2386" s="21">
        <v>2873</v>
      </c>
      <c r="K2386" s="21">
        <v>269.47500000000002</v>
      </c>
      <c r="L2386" s="21">
        <v>71248.2</v>
      </c>
      <c r="M2386" s="21">
        <v>0.92107099999999997</v>
      </c>
      <c r="N2386" s="21">
        <v>329.08199999999999</v>
      </c>
      <c r="O2386" s="21">
        <v>1.7173600000000001E-5</v>
      </c>
    </row>
    <row r="2387" spans="10:15" x14ac:dyDescent="0.2">
      <c r="J2387" s="20">
        <v>2874</v>
      </c>
      <c r="K2387" s="20">
        <v>269.46899999999999</v>
      </c>
      <c r="L2387" s="20">
        <v>71239.199999999997</v>
      </c>
      <c r="M2387" s="20">
        <v>0.92097600000000002</v>
      </c>
      <c r="N2387" s="20">
        <v>329.07799999999997</v>
      </c>
      <c r="O2387" s="20">
        <v>1.71733E-5</v>
      </c>
    </row>
    <row r="2388" spans="10:15" x14ac:dyDescent="0.2">
      <c r="J2388" s="21">
        <v>2875</v>
      </c>
      <c r="K2388" s="21">
        <v>269.46199999999999</v>
      </c>
      <c r="L2388" s="21">
        <v>71230.2</v>
      </c>
      <c r="M2388" s="21">
        <v>0.92088099999999995</v>
      </c>
      <c r="N2388" s="21">
        <v>329.07499999999999</v>
      </c>
      <c r="O2388" s="21">
        <v>1.7173E-5</v>
      </c>
    </row>
    <row r="2389" spans="10:15" x14ac:dyDescent="0.2">
      <c r="J2389" s="20">
        <v>2876</v>
      </c>
      <c r="K2389" s="20">
        <v>269.45600000000002</v>
      </c>
      <c r="L2389" s="20">
        <v>71221.100000000006</v>
      </c>
      <c r="M2389" s="20">
        <v>0.92078700000000002</v>
      </c>
      <c r="N2389" s="20">
        <v>329.07100000000003</v>
      </c>
      <c r="O2389" s="20">
        <v>1.7172599999999999E-5</v>
      </c>
    </row>
    <row r="2390" spans="10:15" x14ac:dyDescent="0.2">
      <c r="J2390" s="21">
        <v>2877</v>
      </c>
      <c r="K2390" s="21">
        <v>269.45</v>
      </c>
      <c r="L2390" s="21">
        <v>71212.100000000006</v>
      </c>
      <c r="M2390" s="21">
        <v>0.92069199999999995</v>
      </c>
      <c r="N2390" s="21">
        <v>329.06700000000001</v>
      </c>
      <c r="O2390" s="21">
        <v>1.7172300000000002E-5</v>
      </c>
    </row>
    <row r="2391" spans="10:15" x14ac:dyDescent="0.2">
      <c r="J2391" s="20">
        <v>2878</v>
      </c>
      <c r="K2391" s="20">
        <v>269.44299999999998</v>
      </c>
      <c r="L2391" s="20">
        <v>71203.100000000006</v>
      </c>
      <c r="M2391" s="20">
        <v>0.92059800000000003</v>
      </c>
      <c r="N2391" s="20">
        <v>329.06299999999999</v>
      </c>
      <c r="O2391" s="20">
        <v>1.7172000000000001E-5</v>
      </c>
    </row>
    <row r="2392" spans="10:15" x14ac:dyDescent="0.2">
      <c r="J2392" s="21">
        <v>2879</v>
      </c>
      <c r="K2392" s="21">
        <v>269.43599999999998</v>
      </c>
      <c r="L2392" s="21">
        <v>71194.100000000006</v>
      </c>
      <c r="M2392" s="21">
        <v>0.92050299999999996</v>
      </c>
      <c r="N2392" s="21">
        <v>329.05900000000003</v>
      </c>
      <c r="O2392" s="21">
        <v>1.71716E-5</v>
      </c>
    </row>
    <row r="2393" spans="10:15" x14ac:dyDescent="0.2">
      <c r="J2393" s="20">
        <v>2880</v>
      </c>
      <c r="K2393" s="20">
        <v>269.43</v>
      </c>
      <c r="L2393" s="20">
        <v>71185</v>
      </c>
      <c r="M2393" s="20">
        <v>0.92040900000000003</v>
      </c>
      <c r="N2393" s="20">
        <v>329.05500000000001</v>
      </c>
      <c r="O2393" s="20">
        <v>1.7171299999999999E-5</v>
      </c>
    </row>
    <row r="2394" spans="10:15" x14ac:dyDescent="0.2">
      <c r="J2394" s="21">
        <v>2881</v>
      </c>
      <c r="K2394" s="21">
        <v>269.423</v>
      </c>
      <c r="L2394" s="21">
        <v>71176</v>
      </c>
      <c r="M2394" s="21">
        <v>0.92031399999999997</v>
      </c>
      <c r="N2394" s="21">
        <v>329.05099999999999</v>
      </c>
      <c r="O2394" s="21">
        <v>1.7170999999999999E-5</v>
      </c>
    </row>
    <row r="2395" spans="10:15" x14ac:dyDescent="0.2">
      <c r="J2395" s="20">
        <v>2882</v>
      </c>
      <c r="K2395" s="20">
        <v>269.41699999999997</v>
      </c>
      <c r="L2395" s="20">
        <v>71167</v>
      </c>
      <c r="M2395" s="20">
        <v>0.92022000000000004</v>
      </c>
      <c r="N2395" s="20">
        <v>329.04700000000003</v>
      </c>
      <c r="O2395" s="20">
        <v>1.7170600000000001E-5</v>
      </c>
    </row>
    <row r="2396" spans="10:15" x14ac:dyDescent="0.2">
      <c r="J2396" s="21">
        <v>2883</v>
      </c>
      <c r="K2396" s="21">
        <v>269.41000000000003</v>
      </c>
      <c r="L2396" s="21">
        <v>71158</v>
      </c>
      <c r="M2396" s="21">
        <v>0.92012499999999997</v>
      </c>
      <c r="N2396" s="21">
        <v>329.04300000000001</v>
      </c>
      <c r="O2396" s="21">
        <v>1.7170300000000001E-5</v>
      </c>
    </row>
    <row r="2397" spans="10:15" x14ac:dyDescent="0.2">
      <c r="J2397" s="20">
        <v>2884</v>
      </c>
      <c r="K2397" s="20">
        <v>269.404</v>
      </c>
      <c r="L2397" s="20">
        <v>71148.899999999994</v>
      </c>
      <c r="M2397" s="20">
        <v>0.92003100000000004</v>
      </c>
      <c r="N2397" s="20">
        <v>329.03899999999999</v>
      </c>
      <c r="O2397" s="20">
        <v>1.717E-5</v>
      </c>
    </row>
    <row r="2398" spans="10:15" x14ac:dyDescent="0.2">
      <c r="J2398" s="21">
        <v>2885</v>
      </c>
      <c r="K2398" s="21">
        <v>269.39699999999999</v>
      </c>
      <c r="L2398" s="21">
        <v>71139.899999999994</v>
      </c>
      <c r="M2398" s="21">
        <v>0.91993599999999998</v>
      </c>
      <c r="N2398" s="21">
        <v>329.03500000000003</v>
      </c>
      <c r="O2398" s="21">
        <v>1.7169599999999999E-5</v>
      </c>
    </row>
    <row r="2399" spans="10:15" x14ac:dyDescent="0.2">
      <c r="J2399" s="20">
        <v>2886</v>
      </c>
      <c r="K2399" s="20">
        <v>269.39100000000002</v>
      </c>
      <c r="L2399" s="20">
        <v>71130.899999999994</v>
      </c>
      <c r="M2399" s="20">
        <v>0.91984200000000005</v>
      </c>
      <c r="N2399" s="20">
        <v>329.03100000000001</v>
      </c>
      <c r="O2399" s="20">
        <v>1.7169299999999998E-5</v>
      </c>
    </row>
    <row r="2400" spans="10:15" x14ac:dyDescent="0.2">
      <c r="J2400" s="21">
        <v>2887</v>
      </c>
      <c r="K2400" s="21">
        <v>269.38499999999999</v>
      </c>
      <c r="L2400" s="21">
        <v>71121.899999999994</v>
      </c>
      <c r="M2400" s="21">
        <v>0.91974800000000001</v>
      </c>
      <c r="N2400" s="21">
        <v>329.02699999999999</v>
      </c>
      <c r="O2400" s="21">
        <v>1.7169000000000001E-5</v>
      </c>
    </row>
    <row r="2401" spans="10:15" x14ac:dyDescent="0.2">
      <c r="J2401" s="20">
        <v>2888</v>
      </c>
      <c r="K2401" s="20">
        <v>269.37799999999999</v>
      </c>
      <c r="L2401" s="20">
        <v>71112.800000000003</v>
      </c>
      <c r="M2401" s="20">
        <v>0.91965300000000005</v>
      </c>
      <c r="N2401" s="20">
        <v>329.02300000000002</v>
      </c>
      <c r="O2401" s="20">
        <v>1.71686E-5</v>
      </c>
    </row>
    <row r="2402" spans="10:15" x14ac:dyDescent="0.2">
      <c r="J2402" s="21">
        <v>2889</v>
      </c>
      <c r="K2402" s="21">
        <v>269.37099999999998</v>
      </c>
      <c r="L2402" s="21">
        <v>71103.8</v>
      </c>
      <c r="M2402" s="21">
        <v>0.91955900000000002</v>
      </c>
      <c r="N2402" s="21">
        <v>329.01900000000001</v>
      </c>
      <c r="O2402" s="21">
        <v>1.71683E-5</v>
      </c>
    </row>
    <row r="2403" spans="10:15" x14ac:dyDescent="0.2">
      <c r="J2403" s="20">
        <v>2890</v>
      </c>
      <c r="K2403" s="20">
        <v>269.36500000000001</v>
      </c>
      <c r="L2403" s="20">
        <v>71094.8</v>
      </c>
      <c r="M2403" s="20">
        <v>0.91946399999999995</v>
      </c>
      <c r="N2403" s="20">
        <v>329.01499999999999</v>
      </c>
      <c r="O2403" s="20">
        <v>1.7167999999999999E-5</v>
      </c>
    </row>
    <row r="2404" spans="10:15" x14ac:dyDescent="0.2">
      <c r="J2404" s="21">
        <v>2891</v>
      </c>
      <c r="K2404" s="21">
        <v>269.358</v>
      </c>
      <c r="L2404" s="21">
        <v>71085.8</v>
      </c>
      <c r="M2404" s="21">
        <v>0.91937000000000002</v>
      </c>
      <c r="N2404" s="21">
        <v>329.01100000000002</v>
      </c>
      <c r="O2404" s="21">
        <v>1.7167600000000001E-5</v>
      </c>
    </row>
    <row r="2405" spans="10:15" x14ac:dyDescent="0.2">
      <c r="J2405" s="20">
        <v>2892</v>
      </c>
      <c r="K2405" s="20">
        <v>269.35199999999998</v>
      </c>
      <c r="L2405" s="20">
        <v>71076.800000000003</v>
      </c>
      <c r="M2405" s="20">
        <v>0.91927499999999995</v>
      </c>
      <c r="N2405" s="20">
        <v>329.00700000000001</v>
      </c>
      <c r="O2405" s="20">
        <v>1.7167300000000001E-5</v>
      </c>
    </row>
    <row r="2406" spans="10:15" x14ac:dyDescent="0.2">
      <c r="J2406" s="21">
        <v>2893</v>
      </c>
      <c r="K2406" s="21">
        <v>269.34500000000003</v>
      </c>
      <c r="L2406" s="21">
        <v>71067.8</v>
      </c>
      <c r="M2406" s="21">
        <v>0.91918100000000003</v>
      </c>
      <c r="N2406" s="21">
        <v>329.00299999999999</v>
      </c>
      <c r="O2406" s="21">
        <v>1.71669E-5</v>
      </c>
    </row>
    <row r="2407" spans="10:15" x14ac:dyDescent="0.2">
      <c r="J2407" s="20">
        <v>2894</v>
      </c>
      <c r="K2407" s="20">
        <v>269.339</v>
      </c>
      <c r="L2407" s="20">
        <v>71058.8</v>
      </c>
      <c r="M2407" s="20">
        <v>0.91908699999999999</v>
      </c>
      <c r="N2407" s="20">
        <v>328.99900000000002</v>
      </c>
      <c r="O2407" s="20">
        <v>1.7166599999999999E-5</v>
      </c>
    </row>
    <row r="2408" spans="10:15" x14ac:dyDescent="0.2">
      <c r="J2408" s="21">
        <v>2895</v>
      </c>
      <c r="K2408" s="21">
        <v>269.33199999999999</v>
      </c>
      <c r="L2408" s="21">
        <v>71049.7</v>
      </c>
      <c r="M2408" s="21">
        <v>0.91899200000000003</v>
      </c>
      <c r="N2408" s="21">
        <v>328.995</v>
      </c>
      <c r="O2408" s="21">
        <v>1.7166299999999999E-5</v>
      </c>
    </row>
    <row r="2409" spans="10:15" x14ac:dyDescent="0.2">
      <c r="J2409" s="20">
        <v>2896</v>
      </c>
      <c r="K2409" s="20">
        <v>269.32600000000002</v>
      </c>
      <c r="L2409" s="20">
        <v>71040.7</v>
      </c>
      <c r="M2409" s="20">
        <v>0.91889799999999999</v>
      </c>
      <c r="N2409" s="20">
        <v>328.99099999999999</v>
      </c>
      <c r="O2409" s="20">
        <v>1.7165900000000001E-5</v>
      </c>
    </row>
    <row r="2410" spans="10:15" x14ac:dyDescent="0.2">
      <c r="J2410" s="21">
        <v>2897</v>
      </c>
      <c r="K2410" s="21">
        <v>269.31900000000002</v>
      </c>
      <c r="L2410" s="21">
        <v>71031.7</v>
      </c>
      <c r="M2410" s="21">
        <v>0.91880300000000004</v>
      </c>
      <c r="N2410" s="21">
        <v>328.98700000000002</v>
      </c>
      <c r="O2410" s="21">
        <v>1.71656E-5</v>
      </c>
    </row>
    <row r="2411" spans="10:15" x14ac:dyDescent="0.2">
      <c r="J2411" s="20">
        <v>2898</v>
      </c>
      <c r="K2411" s="20">
        <v>269.31299999999999</v>
      </c>
      <c r="L2411" s="20">
        <v>71022.7</v>
      </c>
      <c r="M2411" s="20">
        <v>0.918709</v>
      </c>
      <c r="N2411" s="20">
        <v>328.983</v>
      </c>
      <c r="O2411" s="20">
        <v>1.71653E-5</v>
      </c>
    </row>
    <row r="2412" spans="10:15" x14ac:dyDescent="0.2">
      <c r="J2412" s="21">
        <v>2899</v>
      </c>
      <c r="K2412" s="21">
        <v>269.30599999999998</v>
      </c>
      <c r="L2412" s="21">
        <v>71013.7</v>
      </c>
      <c r="M2412" s="21">
        <v>0.91861499999999996</v>
      </c>
      <c r="N2412" s="21">
        <v>328.97899999999998</v>
      </c>
      <c r="O2412" s="21">
        <v>1.7164899999999999E-5</v>
      </c>
    </row>
    <row r="2413" spans="10:15" x14ac:dyDescent="0.2">
      <c r="J2413" s="20">
        <v>2900</v>
      </c>
      <c r="K2413" s="20">
        <v>269.3</v>
      </c>
      <c r="L2413" s="20">
        <v>71004.7</v>
      </c>
      <c r="M2413" s="20">
        <v>0.91852</v>
      </c>
      <c r="N2413" s="20">
        <v>328.97500000000002</v>
      </c>
      <c r="O2413" s="20">
        <v>1.7164600000000002E-5</v>
      </c>
    </row>
    <row r="2414" spans="10:15" x14ac:dyDescent="0.2">
      <c r="J2414" s="21">
        <v>2901</v>
      </c>
      <c r="K2414" s="21">
        <v>269.29300000000001</v>
      </c>
      <c r="L2414" s="21">
        <v>70995.7</v>
      </c>
      <c r="M2414" s="21">
        <v>0.91842599999999996</v>
      </c>
      <c r="N2414" s="21">
        <v>328.971</v>
      </c>
      <c r="O2414" s="21">
        <v>1.7164300000000001E-5</v>
      </c>
    </row>
    <row r="2415" spans="10:15" x14ac:dyDescent="0.2">
      <c r="J2415" s="20">
        <v>2902</v>
      </c>
      <c r="K2415" s="20">
        <v>269.28699999999998</v>
      </c>
      <c r="L2415" s="20">
        <v>70986.7</v>
      </c>
      <c r="M2415" s="20">
        <v>0.91833200000000004</v>
      </c>
      <c r="N2415" s="20">
        <v>328.96699999999998</v>
      </c>
      <c r="O2415" s="20">
        <v>1.71639E-5</v>
      </c>
    </row>
    <row r="2416" spans="10:15" x14ac:dyDescent="0.2">
      <c r="J2416" s="21">
        <v>2903</v>
      </c>
      <c r="K2416" s="21">
        <v>269.27999999999997</v>
      </c>
      <c r="L2416" s="21">
        <v>70977.7</v>
      </c>
      <c r="M2416" s="21">
        <v>0.91823699999999997</v>
      </c>
      <c r="N2416" s="21">
        <v>328.96300000000002</v>
      </c>
      <c r="O2416" s="21">
        <v>1.7163599999999999E-5</v>
      </c>
    </row>
    <row r="2417" spans="10:15" x14ac:dyDescent="0.2">
      <c r="J2417" s="20">
        <v>2904</v>
      </c>
      <c r="K2417" s="20">
        <v>269.274</v>
      </c>
      <c r="L2417" s="20">
        <v>70968.7</v>
      </c>
      <c r="M2417" s="20">
        <v>0.91814300000000004</v>
      </c>
      <c r="N2417" s="20">
        <v>328.959</v>
      </c>
      <c r="O2417" s="20">
        <v>1.7163299999999999E-5</v>
      </c>
    </row>
    <row r="2418" spans="10:15" x14ac:dyDescent="0.2">
      <c r="J2418" s="21">
        <v>2905</v>
      </c>
      <c r="K2418" s="21">
        <v>269.267</v>
      </c>
      <c r="L2418" s="21">
        <v>70959.7</v>
      </c>
      <c r="M2418" s="21">
        <v>0.918049</v>
      </c>
      <c r="N2418" s="21">
        <v>328.95499999999998</v>
      </c>
      <c r="O2418" s="21">
        <v>1.7162900000000001E-5</v>
      </c>
    </row>
    <row r="2419" spans="10:15" x14ac:dyDescent="0.2">
      <c r="J2419" s="20">
        <v>2906</v>
      </c>
      <c r="K2419" s="20">
        <v>269.26100000000002</v>
      </c>
      <c r="L2419" s="20">
        <v>70950.7</v>
      </c>
      <c r="M2419" s="20">
        <v>0.91795400000000005</v>
      </c>
      <c r="N2419" s="20">
        <v>328.95100000000002</v>
      </c>
      <c r="O2419" s="20">
        <v>1.7162600000000001E-5</v>
      </c>
    </row>
    <row r="2420" spans="10:15" x14ac:dyDescent="0.2">
      <c r="J2420" s="21">
        <v>2907</v>
      </c>
      <c r="K2420" s="21">
        <v>269.255</v>
      </c>
      <c r="L2420" s="21">
        <v>70941.7</v>
      </c>
      <c r="M2420" s="21">
        <v>0.91786000000000001</v>
      </c>
      <c r="N2420" s="21">
        <v>328.947</v>
      </c>
      <c r="O2420" s="21">
        <v>1.71623E-5</v>
      </c>
    </row>
    <row r="2421" spans="10:15" x14ac:dyDescent="0.2">
      <c r="J2421" s="20">
        <v>2908</v>
      </c>
      <c r="K2421" s="20">
        <v>269.24799999999999</v>
      </c>
      <c r="L2421" s="20">
        <v>70932.7</v>
      </c>
      <c r="M2421" s="20">
        <v>0.91776599999999997</v>
      </c>
      <c r="N2421" s="20">
        <v>328.94299999999998</v>
      </c>
      <c r="O2421" s="20">
        <v>1.7161899999999999E-5</v>
      </c>
    </row>
    <row r="2422" spans="10:15" x14ac:dyDescent="0.2">
      <c r="J2422" s="21">
        <v>2909</v>
      </c>
      <c r="K2422" s="21">
        <v>269.24099999999999</v>
      </c>
      <c r="L2422" s="21">
        <v>70923.7</v>
      </c>
      <c r="M2422" s="21">
        <v>0.91767100000000001</v>
      </c>
      <c r="N2422" s="21">
        <v>328.94</v>
      </c>
      <c r="O2422" s="21">
        <v>1.7161599999999998E-5</v>
      </c>
    </row>
    <row r="2423" spans="10:15" x14ac:dyDescent="0.2">
      <c r="J2423" s="20">
        <v>2910</v>
      </c>
      <c r="K2423" s="20">
        <v>269.23500000000001</v>
      </c>
      <c r="L2423" s="20">
        <v>70914.7</v>
      </c>
      <c r="M2423" s="20">
        <v>0.91757699999999998</v>
      </c>
      <c r="N2423" s="20">
        <v>328.93599999999998</v>
      </c>
      <c r="O2423" s="20">
        <v>1.7161300000000001E-5</v>
      </c>
    </row>
    <row r="2424" spans="10:15" x14ac:dyDescent="0.2">
      <c r="J2424" s="21">
        <v>2911</v>
      </c>
      <c r="K2424" s="21">
        <v>269.22800000000001</v>
      </c>
      <c r="L2424" s="21">
        <v>70905.7</v>
      </c>
      <c r="M2424" s="21">
        <v>0.91748300000000005</v>
      </c>
      <c r="N2424" s="21">
        <v>328.93200000000002</v>
      </c>
      <c r="O2424" s="21">
        <v>1.71609E-5</v>
      </c>
    </row>
    <row r="2425" spans="10:15" x14ac:dyDescent="0.2">
      <c r="J2425" s="20">
        <v>2912</v>
      </c>
      <c r="K2425" s="20">
        <v>269.22199999999998</v>
      </c>
      <c r="L2425" s="20">
        <v>70896.7</v>
      </c>
      <c r="M2425" s="20">
        <v>0.91738900000000001</v>
      </c>
      <c r="N2425" s="20">
        <v>328.928</v>
      </c>
      <c r="O2425" s="20">
        <v>1.71606E-5</v>
      </c>
    </row>
    <row r="2426" spans="10:15" x14ac:dyDescent="0.2">
      <c r="J2426" s="21">
        <v>2913</v>
      </c>
      <c r="K2426" s="21">
        <v>269.21499999999997</v>
      </c>
      <c r="L2426" s="21">
        <v>70887.7</v>
      </c>
      <c r="M2426" s="21">
        <v>0.91729400000000005</v>
      </c>
      <c r="N2426" s="21">
        <v>328.92399999999998</v>
      </c>
      <c r="O2426" s="21">
        <v>1.7160299999999999E-5</v>
      </c>
    </row>
    <row r="2427" spans="10:15" x14ac:dyDescent="0.2">
      <c r="J2427" s="20">
        <v>2914</v>
      </c>
      <c r="K2427" s="20">
        <v>269.209</v>
      </c>
      <c r="L2427" s="20">
        <v>70878.7</v>
      </c>
      <c r="M2427" s="20">
        <v>0.91720000000000002</v>
      </c>
      <c r="N2427" s="20">
        <v>328.92</v>
      </c>
      <c r="O2427" s="20">
        <v>1.7159900000000002E-5</v>
      </c>
    </row>
    <row r="2428" spans="10:15" x14ac:dyDescent="0.2">
      <c r="J2428" s="21">
        <v>2915</v>
      </c>
      <c r="K2428" s="21">
        <v>269.202</v>
      </c>
      <c r="L2428" s="21">
        <v>70869.7</v>
      </c>
      <c r="M2428" s="21">
        <v>0.91710599999999998</v>
      </c>
      <c r="N2428" s="21">
        <v>328.916</v>
      </c>
      <c r="O2428" s="21">
        <v>1.7159600000000001E-5</v>
      </c>
    </row>
    <row r="2429" spans="10:15" x14ac:dyDescent="0.2">
      <c r="J2429" s="20">
        <v>2916</v>
      </c>
      <c r="K2429" s="20">
        <v>269.19600000000003</v>
      </c>
      <c r="L2429" s="20">
        <v>70860.7</v>
      </c>
      <c r="M2429" s="20">
        <v>0.91701200000000005</v>
      </c>
      <c r="N2429" s="20">
        <v>328.91199999999998</v>
      </c>
      <c r="O2429" s="20">
        <v>1.71592E-5</v>
      </c>
    </row>
    <row r="2430" spans="10:15" x14ac:dyDescent="0.2">
      <c r="J2430" s="21">
        <v>2917</v>
      </c>
      <c r="K2430" s="21">
        <v>269.18900000000002</v>
      </c>
      <c r="L2430" s="21">
        <v>70851.7</v>
      </c>
      <c r="M2430" s="21">
        <v>0.91691699999999998</v>
      </c>
      <c r="N2430" s="21">
        <v>328.90800000000002</v>
      </c>
      <c r="O2430" s="21">
        <v>1.7158899999999999E-5</v>
      </c>
    </row>
    <row r="2431" spans="10:15" x14ac:dyDescent="0.2">
      <c r="J2431" s="20">
        <v>2918</v>
      </c>
      <c r="K2431" s="20">
        <v>269.18299999999999</v>
      </c>
      <c r="L2431" s="20">
        <v>70842.7</v>
      </c>
      <c r="M2431" s="20">
        <v>0.91682300000000005</v>
      </c>
      <c r="N2431" s="20">
        <v>328.904</v>
      </c>
      <c r="O2431" s="20">
        <v>1.7158599999999999E-5</v>
      </c>
    </row>
    <row r="2432" spans="10:15" x14ac:dyDescent="0.2">
      <c r="J2432" s="21">
        <v>2919</v>
      </c>
      <c r="K2432" s="21">
        <v>269.17599999999999</v>
      </c>
      <c r="L2432" s="21">
        <v>70833.7</v>
      </c>
      <c r="M2432" s="21">
        <v>0.91672900000000002</v>
      </c>
      <c r="N2432" s="21">
        <v>328.9</v>
      </c>
      <c r="O2432" s="21">
        <v>1.7158200000000001E-5</v>
      </c>
    </row>
    <row r="2433" spans="10:15" x14ac:dyDescent="0.2">
      <c r="J2433" s="20">
        <v>2920</v>
      </c>
      <c r="K2433" s="20">
        <v>269.17</v>
      </c>
      <c r="L2433" s="20">
        <v>70824.7</v>
      </c>
      <c r="M2433" s="20">
        <v>0.91663499999999998</v>
      </c>
      <c r="N2433" s="20">
        <v>328.89600000000002</v>
      </c>
      <c r="O2433" s="20">
        <v>1.7157900000000001E-5</v>
      </c>
    </row>
    <row r="2434" spans="10:15" x14ac:dyDescent="0.2">
      <c r="J2434" s="21">
        <v>2921</v>
      </c>
      <c r="K2434" s="21">
        <v>269.16300000000001</v>
      </c>
      <c r="L2434" s="21">
        <v>70815.7</v>
      </c>
      <c r="M2434" s="21">
        <v>0.91654100000000005</v>
      </c>
      <c r="N2434" s="21">
        <v>328.892</v>
      </c>
      <c r="O2434" s="21">
        <v>1.71576E-5</v>
      </c>
    </row>
    <row r="2435" spans="10:15" x14ac:dyDescent="0.2">
      <c r="J2435" s="20">
        <v>2922</v>
      </c>
      <c r="K2435" s="20">
        <v>269.15699999999998</v>
      </c>
      <c r="L2435" s="20">
        <v>70806.7</v>
      </c>
      <c r="M2435" s="20">
        <v>0.91644599999999998</v>
      </c>
      <c r="N2435" s="20">
        <v>328.88799999999998</v>
      </c>
      <c r="O2435" s="20">
        <v>1.7157199999999999E-5</v>
      </c>
    </row>
    <row r="2436" spans="10:15" x14ac:dyDescent="0.2">
      <c r="J2436" s="21">
        <v>2923</v>
      </c>
      <c r="K2436" s="21">
        <v>269.14999999999998</v>
      </c>
      <c r="L2436" s="21">
        <v>70797.8</v>
      </c>
      <c r="M2436" s="21">
        <v>0.91635200000000006</v>
      </c>
      <c r="N2436" s="21">
        <v>328.88400000000001</v>
      </c>
      <c r="O2436" s="21">
        <v>1.7156899999999998E-5</v>
      </c>
    </row>
    <row r="2437" spans="10:15" x14ac:dyDescent="0.2">
      <c r="J2437" s="20">
        <v>2924</v>
      </c>
      <c r="K2437" s="20">
        <v>269.14400000000001</v>
      </c>
      <c r="L2437" s="20">
        <v>70788.800000000003</v>
      </c>
      <c r="M2437" s="20">
        <v>0.91625800000000002</v>
      </c>
      <c r="N2437" s="20">
        <v>328.88</v>
      </c>
      <c r="O2437" s="20">
        <v>1.7156600000000001E-5</v>
      </c>
    </row>
    <row r="2438" spans="10:15" x14ac:dyDescent="0.2">
      <c r="J2438" s="21">
        <v>2925</v>
      </c>
      <c r="K2438" s="21">
        <v>269.137</v>
      </c>
      <c r="L2438" s="21">
        <v>70779.8</v>
      </c>
      <c r="M2438" s="21">
        <v>0.91616399999999998</v>
      </c>
      <c r="N2438" s="21">
        <v>328.87599999999998</v>
      </c>
      <c r="O2438" s="21">
        <v>1.71562E-5</v>
      </c>
    </row>
    <row r="2439" spans="10:15" x14ac:dyDescent="0.2">
      <c r="J2439" s="20">
        <v>2926</v>
      </c>
      <c r="K2439" s="20">
        <v>269.13099999999997</v>
      </c>
      <c r="L2439" s="20">
        <v>70770.8</v>
      </c>
      <c r="M2439" s="20">
        <v>0.91607000000000005</v>
      </c>
      <c r="N2439" s="20">
        <v>328.87200000000001</v>
      </c>
      <c r="O2439" s="20">
        <v>1.71559E-5</v>
      </c>
    </row>
    <row r="2440" spans="10:15" x14ac:dyDescent="0.2">
      <c r="J2440" s="21">
        <v>2927</v>
      </c>
      <c r="K2440" s="21">
        <v>269.12400000000002</v>
      </c>
      <c r="L2440" s="21">
        <v>70761.8</v>
      </c>
      <c r="M2440" s="21">
        <v>0.91597600000000001</v>
      </c>
      <c r="N2440" s="21">
        <v>328.86799999999999</v>
      </c>
      <c r="O2440" s="21">
        <v>1.7155599999999999E-5</v>
      </c>
    </row>
    <row r="2441" spans="10:15" x14ac:dyDescent="0.2">
      <c r="J2441" s="20">
        <v>2928</v>
      </c>
      <c r="K2441" s="20">
        <v>269.11799999999999</v>
      </c>
      <c r="L2441" s="20">
        <v>70752.800000000003</v>
      </c>
      <c r="M2441" s="20">
        <v>0.91588099999999995</v>
      </c>
      <c r="N2441" s="20">
        <v>328.86399999999998</v>
      </c>
      <c r="O2441" s="20">
        <v>1.7155200000000001E-5</v>
      </c>
    </row>
    <row r="2442" spans="10:15" x14ac:dyDescent="0.2">
      <c r="J2442" s="21">
        <v>2929</v>
      </c>
      <c r="K2442" s="21">
        <v>269.11099999999999</v>
      </c>
      <c r="L2442" s="21">
        <v>70743.899999999994</v>
      </c>
      <c r="M2442" s="21">
        <v>0.91578700000000002</v>
      </c>
      <c r="N2442" s="21">
        <v>328.86</v>
      </c>
      <c r="O2442" s="21">
        <v>1.7154900000000001E-5</v>
      </c>
    </row>
    <row r="2443" spans="10:15" x14ac:dyDescent="0.2">
      <c r="J2443" s="20">
        <v>2930</v>
      </c>
      <c r="K2443" s="20">
        <v>269.10500000000002</v>
      </c>
      <c r="L2443" s="20">
        <v>70734.899999999994</v>
      </c>
      <c r="M2443" s="20">
        <v>0.91569299999999998</v>
      </c>
      <c r="N2443" s="20">
        <v>328.85599999999999</v>
      </c>
      <c r="O2443" s="20">
        <v>1.71546E-5</v>
      </c>
    </row>
    <row r="2444" spans="10:15" x14ac:dyDescent="0.2">
      <c r="J2444" s="21">
        <v>2931</v>
      </c>
      <c r="K2444" s="21">
        <v>269.09899999999999</v>
      </c>
      <c r="L2444" s="21">
        <v>70725.899999999994</v>
      </c>
      <c r="M2444" s="21">
        <v>0.91559900000000005</v>
      </c>
      <c r="N2444" s="21">
        <v>328.85199999999998</v>
      </c>
      <c r="O2444" s="21">
        <v>1.7154199999999999E-5</v>
      </c>
    </row>
    <row r="2445" spans="10:15" x14ac:dyDescent="0.2">
      <c r="J2445" s="20">
        <v>2932</v>
      </c>
      <c r="K2445" s="20">
        <v>269.09199999999998</v>
      </c>
      <c r="L2445" s="20">
        <v>70716.899999999994</v>
      </c>
      <c r="M2445" s="20">
        <v>0.91550500000000001</v>
      </c>
      <c r="N2445" s="20">
        <v>328.84800000000001</v>
      </c>
      <c r="O2445" s="20">
        <v>1.7153899999999999E-5</v>
      </c>
    </row>
    <row r="2446" spans="10:15" x14ac:dyDescent="0.2">
      <c r="J2446" s="21">
        <v>2933</v>
      </c>
      <c r="K2446" s="21">
        <v>269.08499999999998</v>
      </c>
      <c r="L2446" s="21">
        <v>70707.899999999994</v>
      </c>
      <c r="M2446" s="21">
        <v>0.91541099999999997</v>
      </c>
      <c r="N2446" s="21">
        <v>328.84399999999999</v>
      </c>
      <c r="O2446" s="21">
        <v>1.7153600000000001E-5</v>
      </c>
    </row>
    <row r="2447" spans="10:15" x14ac:dyDescent="0.2">
      <c r="J2447" s="20">
        <v>2934</v>
      </c>
      <c r="K2447" s="20">
        <v>269.07900000000001</v>
      </c>
      <c r="L2447" s="20">
        <v>70699</v>
      </c>
      <c r="M2447" s="20">
        <v>0.91531700000000005</v>
      </c>
      <c r="N2447" s="20">
        <v>328.84</v>
      </c>
      <c r="O2447" s="20">
        <v>1.71532E-5</v>
      </c>
    </row>
    <row r="2448" spans="10:15" x14ac:dyDescent="0.2">
      <c r="J2448" s="21">
        <v>2935</v>
      </c>
      <c r="K2448" s="21">
        <v>269.072</v>
      </c>
      <c r="L2448" s="21">
        <v>70690</v>
      </c>
      <c r="M2448" s="21">
        <v>0.91522300000000001</v>
      </c>
      <c r="N2448" s="21">
        <v>328.83600000000001</v>
      </c>
      <c r="O2448" s="21">
        <v>1.71529E-5</v>
      </c>
    </row>
    <row r="2449" spans="10:15" x14ac:dyDescent="0.2">
      <c r="J2449" s="20">
        <v>2936</v>
      </c>
      <c r="K2449" s="20">
        <v>269.06599999999997</v>
      </c>
      <c r="L2449" s="20">
        <v>70681</v>
      </c>
      <c r="M2449" s="20">
        <v>0.91512800000000005</v>
      </c>
      <c r="N2449" s="20">
        <v>328.83199999999999</v>
      </c>
      <c r="O2449" s="20">
        <v>1.7152499999999999E-5</v>
      </c>
    </row>
    <row r="2450" spans="10:15" x14ac:dyDescent="0.2">
      <c r="J2450" s="21">
        <v>2937</v>
      </c>
      <c r="K2450" s="21">
        <v>269.05900000000003</v>
      </c>
      <c r="L2450" s="21">
        <v>70672</v>
      </c>
      <c r="M2450" s="21">
        <v>0.91503400000000001</v>
      </c>
      <c r="N2450" s="21">
        <v>328.82799999999997</v>
      </c>
      <c r="O2450" s="21">
        <v>1.7152200000000002E-5</v>
      </c>
    </row>
    <row r="2451" spans="10:15" x14ac:dyDescent="0.2">
      <c r="J2451" s="20">
        <v>2938</v>
      </c>
      <c r="K2451" s="20">
        <v>269.053</v>
      </c>
      <c r="L2451" s="20">
        <v>70663.100000000006</v>
      </c>
      <c r="M2451" s="20">
        <v>0.91493999999999998</v>
      </c>
      <c r="N2451" s="20">
        <v>328.82400000000001</v>
      </c>
      <c r="O2451" s="20">
        <v>1.7151900000000001E-5</v>
      </c>
    </row>
    <row r="2452" spans="10:15" x14ac:dyDescent="0.2">
      <c r="J2452" s="21">
        <v>2939</v>
      </c>
      <c r="K2452" s="21">
        <v>269.04599999999999</v>
      </c>
      <c r="L2452" s="21">
        <v>70654.100000000006</v>
      </c>
      <c r="M2452" s="21">
        <v>0.91484600000000005</v>
      </c>
      <c r="N2452" s="21">
        <v>328.82</v>
      </c>
      <c r="O2452" s="21">
        <v>1.71515E-5</v>
      </c>
    </row>
    <row r="2453" spans="10:15" x14ac:dyDescent="0.2">
      <c r="J2453" s="20">
        <v>2940</v>
      </c>
      <c r="K2453" s="20">
        <v>269.04000000000002</v>
      </c>
      <c r="L2453" s="20">
        <v>70645.100000000006</v>
      </c>
      <c r="M2453" s="20">
        <v>0.91475200000000001</v>
      </c>
      <c r="N2453" s="20">
        <v>328.81599999999997</v>
      </c>
      <c r="O2453" s="20">
        <v>1.7151199999999999E-5</v>
      </c>
    </row>
    <row r="2454" spans="10:15" x14ac:dyDescent="0.2">
      <c r="J2454" s="21">
        <v>2941</v>
      </c>
      <c r="K2454" s="21">
        <v>269.03399999999999</v>
      </c>
      <c r="L2454" s="21">
        <v>70636.2</v>
      </c>
      <c r="M2454" s="21">
        <v>0.91465799999999997</v>
      </c>
      <c r="N2454" s="21">
        <v>328.81200000000001</v>
      </c>
      <c r="O2454" s="21">
        <v>1.7150899999999999E-5</v>
      </c>
    </row>
    <row r="2455" spans="10:15" x14ac:dyDescent="0.2">
      <c r="J2455" s="20">
        <v>2942</v>
      </c>
      <c r="K2455" s="20">
        <v>269.02699999999999</v>
      </c>
      <c r="L2455" s="20">
        <v>70627.199999999997</v>
      </c>
      <c r="M2455" s="20">
        <v>0.91456400000000004</v>
      </c>
      <c r="N2455" s="20">
        <v>328.80799999999999</v>
      </c>
      <c r="O2455" s="20">
        <v>1.7150500000000001E-5</v>
      </c>
    </row>
    <row r="2456" spans="10:15" x14ac:dyDescent="0.2">
      <c r="J2456" s="21">
        <v>2943</v>
      </c>
      <c r="K2456" s="21">
        <v>269.02</v>
      </c>
      <c r="L2456" s="21">
        <v>70618.2</v>
      </c>
      <c r="M2456" s="21">
        <v>0.91447000000000001</v>
      </c>
      <c r="N2456" s="21">
        <v>328.80399999999997</v>
      </c>
      <c r="O2456" s="21">
        <v>1.7150200000000001E-5</v>
      </c>
    </row>
    <row r="2457" spans="10:15" x14ac:dyDescent="0.2">
      <c r="J2457" s="20">
        <v>2944</v>
      </c>
      <c r="K2457" s="20">
        <v>269.01400000000001</v>
      </c>
      <c r="L2457" s="20">
        <v>70609.3</v>
      </c>
      <c r="M2457" s="20">
        <v>0.91437599999999997</v>
      </c>
      <c r="N2457" s="20">
        <v>328.80099999999999</v>
      </c>
      <c r="O2457" s="20">
        <v>1.71499E-5</v>
      </c>
    </row>
    <row r="2458" spans="10:15" x14ac:dyDescent="0.2">
      <c r="J2458" s="21">
        <v>2945</v>
      </c>
      <c r="K2458" s="21">
        <v>269.00700000000001</v>
      </c>
      <c r="L2458" s="21">
        <v>70600.3</v>
      </c>
      <c r="M2458" s="21">
        <v>0.91428200000000004</v>
      </c>
      <c r="N2458" s="21">
        <v>328.79700000000003</v>
      </c>
      <c r="O2458" s="21">
        <v>1.7149499999999999E-5</v>
      </c>
    </row>
    <row r="2459" spans="10:15" x14ac:dyDescent="0.2">
      <c r="J2459" s="20">
        <v>2946</v>
      </c>
      <c r="K2459" s="20">
        <v>269.00099999999998</v>
      </c>
      <c r="L2459" s="20">
        <v>70591.3</v>
      </c>
      <c r="M2459" s="20">
        <v>0.914188</v>
      </c>
      <c r="N2459" s="20">
        <v>328.79300000000001</v>
      </c>
      <c r="O2459" s="20">
        <v>1.7149199999999998E-5</v>
      </c>
    </row>
    <row r="2460" spans="10:15" x14ac:dyDescent="0.2">
      <c r="J2460" s="21">
        <v>2947</v>
      </c>
      <c r="K2460" s="21">
        <v>268.99400000000003</v>
      </c>
      <c r="L2460" s="21">
        <v>70582.399999999994</v>
      </c>
      <c r="M2460" s="21">
        <v>0.91409399999999996</v>
      </c>
      <c r="N2460" s="21">
        <v>328.78899999999999</v>
      </c>
      <c r="O2460" s="21">
        <v>1.7148900000000001E-5</v>
      </c>
    </row>
    <row r="2461" spans="10:15" x14ac:dyDescent="0.2">
      <c r="J2461" s="20">
        <v>2948</v>
      </c>
      <c r="K2461" s="20">
        <v>268.988</v>
      </c>
      <c r="L2461" s="20">
        <v>70573.399999999994</v>
      </c>
      <c r="M2461" s="20">
        <v>0.91400000000000003</v>
      </c>
      <c r="N2461" s="20">
        <v>328.78500000000003</v>
      </c>
      <c r="O2461" s="20">
        <v>1.71485E-5</v>
      </c>
    </row>
    <row r="2462" spans="10:15" x14ac:dyDescent="0.2">
      <c r="J2462" s="21">
        <v>2949</v>
      </c>
      <c r="K2462" s="21">
        <v>268.98099999999999</v>
      </c>
      <c r="L2462" s="21">
        <v>70564.399999999994</v>
      </c>
      <c r="M2462" s="21">
        <v>0.913906</v>
      </c>
      <c r="N2462" s="21">
        <v>328.78100000000001</v>
      </c>
      <c r="O2462" s="21">
        <v>1.71482E-5</v>
      </c>
    </row>
    <row r="2463" spans="10:15" x14ac:dyDescent="0.2">
      <c r="J2463" s="20">
        <v>2950</v>
      </c>
      <c r="K2463" s="20">
        <v>268.97500000000002</v>
      </c>
      <c r="L2463" s="20">
        <v>70555.5</v>
      </c>
      <c r="M2463" s="20">
        <v>0.91381199999999996</v>
      </c>
      <c r="N2463" s="20">
        <v>328.77699999999999</v>
      </c>
      <c r="O2463" s="20">
        <v>1.7147899999999999E-5</v>
      </c>
    </row>
    <row r="2464" spans="10:15" x14ac:dyDescent="0.2">
      <c r="J2464" s="21">
        <v>2951</v>
      </c>
      <c r="K2464" s="21">
        <v>268.96800000000002</v>
      </c>
      <c r="L2464" s="21">
        <v>70546.5</v>
      </c>
      <c r="M2464" s="21">
        <v>0.91371800000000003</v>
      </c>
      <c r="N2464" s="21">
        <v>328.77300000000002</v>
      </c>
      <c r="O2464" s="21">
        <v>1.7147500000000001E-5</v>
      </c>
    </row>
    <row r="2465" spans="10:15" x14ac:dyDescent="0.2">
      <c r="J2465" s="20">
        <v>2952</v>
      </c>
      <c r="K2465" s="20">
        <v>268.96199999999999</v>
      </c>
      <c r="L2465" s="20">
        <v>70537.5</v>
      </c>
      <c r="M2465" s="20">
        <v>0.91362399999999999</v>
      </c>
      <c r="N2465" s="20">
        <v>328.76900000000001</v>
      </c>
      <c r="O2465" s="20">
        <v>1.7147200000000001E-5</v>
      </c>
    </row>
    <row r="2466" spans="10:15" x14ac:dyDescent="0.2">
      <c r="J2466" s="21">
        <v>2953</v>
      </c>
      <c r="K2466" s="21">
        <v>268.95499999999998</v>
      </c>
      <c r="L2466" s="21">
        <v>70528.600000000006</v>
      </c>
      <c r="M2466" s="21">
        <v>0.91352999999999995</v>
      </c>
      <c r="N2466" s="21">
        <v>328.76499999999999</v>
      </c>
      <c r="O2466" s="21">
        <v>1.71469E-5</v>
      </c>
    </row>
    <row r="2467" spans="10:15" x14ac:dyDescent="0.2">
      <c r="J2467" s="20">
        <v>2954</v>
      </c>
      <c r="K2467" s="20">
        <v>268.94900000000001</v>
      </c>
      <c r="L2467" s="20">
        <v>70519.600000000006</v>
      </c>
      <c r="M2467" s="20">
        <v>0.91343600000000003</v>
      </c>
      <c r="N2467" s="20">
        <v>328.76100000000002</v>
      </c>
      <c r="O2467" s="20">
        <v>1.7146499999999999E-5</v>
      </c>
    </row>
    <row r="2468" spans="10:15" x14ac:dyDescent="0.2">
      <c r="J2468" s="21">
        <v>2955</v>
      </c>
      <c r="K2468" s="21">
        <v>268.94200000000001</v>
      </c>
      <c r="L2468" s="21">
        <v>70510.7</v>
      </c>
      <c r="M2468" s="21">
        <v>0.91334199999999999</v>
      </c>
      <c r="N2468" s="21">
        <v>328.75700000000001</v>
      </c>
      <c r="O2468" s="21">
        <v>1.7146199999999999E-5</v>
      </c>
    </row>
    <row r="2469" spans="10:15" x14ac:dyDescent="0.2">
      <c r="J2469" s="20">
        <v>2956</v>
      </c>
      <c r="K2469" s="20">
        <v>268.93599999999998</v>
      </c>
      <c r="L2469" s="20">
        <v>70501.7</v>
      </c>
      <c r="M2469" s="20">
        <v>0.91324799999999995</v>
      </c>
      <c r="N2469" s="20">
        <v>328.75299999999999</v>
      </c>
      <c r="O2469" s="20">
        <v>1.7145800000000001E-5</v>
      </c>
    </row>
    <row r="2470" spans="10:15" x14ac:dyDescent="0.2">
      <c r="J2470" s="21">
        <v>2957</v>
      </c>
      <c r="K2470" s="21">
        <v>268.92899999999997</v>
      </c>
      <c r="L2470" s="21">
        <v>70492.800000000003</v>
      </c>
      <c r="M2470" s="21">
        <v>0.91315400000000002</v>
      </c>
      <c r="N2470" s="21">
        <v>328.74900000000002</v>
      </c>
      <c r="O2470" s="21">
        <v>1.71455E-5</v>
      </c>
    </row>
    <row r="2471" spans="10:15" x14ac:dyDescent="0.2">
      <c r="J2471" s="20">
        <v>2958</v>
      </c>
      <c r="K2471" s="20">
        <v>268.923</v>
      </c>
      <c r="L2471" s="20">
        <v>70483.8</v>
      </c>
      <c r="M2471" s="20">
        <v>0.91305999999999998</v>
      </c>
      <c r="N2471" s="20">
        <v>328.745</v>
      </c>
      <c r="O2471" s="20">
        <v>1.71452E-5</v>
      </c>
    </row>
    <row r="2472" spans="10:15" x14ac:dyDescent="0.2">
      <c r="J2472" s="21">
        <v>2959</v>
      </c>
      <c r="K2472" s="21">
        <v>268.916</v>
      </c>
      <c r="L2472" s="21">
        <v>70474.8</v>
      </c>
      <c r="M2472" s="21">
        <v>0.91296600000000006</v>
      </c>
      <c r="N2472" s="21">
        <v>328.74099999999999</v>
      </c>
      <c r="O2472" s="21">
        <v>1.7144799999999999E-5</v>
      </c>
    </row>
    <row r="2473" spans="10:15" x14ac:dyDescent="0.2">
      <c r="J2473" s="20">
        <v>2960</v>
      </c>
      <c r="K2473" s="20">
        <v>268.91000000000003</v>
      </c>
      <c r="L2473" s="20">
        <v>70465.899999999994</v>
      </c>
      <c r="M2473" s="20">
        <v>0.91287300000000005</v>
      </c>
      <c r="N2473" s="20">
        <v>328.73700000000002</v>
      </c>
      <c r="O2473" s="20">
        <v>1.7144500000000002E-5</v>
      </c>
    </row>
    <row r="2474" spans="10:15" x14ac:dyDescent="0.2">
      <c r="J2474" s="21">
        <v>2961</v>
      </c>
      <c r="K2474" s="21">
        <v>268.904</v>
      </c>
      <c r="L2474" s="21">
        <v>70456.899999999994</v>
      </c>
      <c r="M2474" s="21">
        <v>0.91277900000000001</v>
      </c>
      <c r="N2474" s="21">
        <v>328.733</v>
      </c>
      <c r="O2474" s="21">
        <v>1.7144200000000001E-5</v>
      </c>
    </row>
    <row r="2475" spans="10:15" x14ac:dyDescent="0.2">
      <c r="J2475" s="20">
        <v>2962</v>
      </c>
      <c r="K2475" s="20">
        <v>268.89699999999999</v>
      </c>
      <c r="L2475" s="20">
        <v>70448</v>
      </c>
      <c r="M2475" s="20">
        <v>0.91268499999999997</v>
      </c>
      <c r="N2475" s="20">
        <v>328.72899999999998</v>
      </c>
      <c r="O2475" s="20">
        <v>1.71438E-5</v>
      </c>
    </row>
    <row r="2476" spans="10:15" x14ac:dyDescent="0.2">
      <c r="J2476" s="21">
        <v>2963</v>
      </c>
      <c r="K2476" s="21">
        <v>268.89</v>
      </c>
      <c r="L2476" s="21">
        <v>70439</v>
      </c>
      <c r="M2476" s="21">
        <v>0.91259100000000004</v>
      </c>
      <c r="N2476" s="21">
        <v>328.72500000000002</v>
      </c>
      <c r="O2476" s="21">
        <v>1.7143499999999999E-5</v>
      </c>
    </row>
    <row r="2477" spans="10:15" x14ac:dyDescent="0.2">
      <c r="J2477" s="20">
        <v>2964</v>
      </c>
      <c r="K2477" s="20">
        <v>268.88400000000001</v>
      </c>
      <c r="L2477" s="20">
        <v>70430.100000000006</v>
      </c>
      <c r="M2477" s="20">
        <v>0.912497</v>
      </c>
      <c r="N2477" s="20">
        <v>328.721</v>
      </c>
      <c r="O2477" s="20">
        <v>1.7143199999999999E-5</v>
      </c>
    </row>
    <row r="2478" spans="10:15" x14ac:dyDescent="0.2">
      <c r="J2478" s="21">
        <v>2965</v>
      </c>
      <c r="K2478" s="21">
        <v>268.87700000000001</v>
      </c>
      <c r="L2478" s="21">
        <v>70421.100000000006</v>
      </c>
      <c r="M2478" s="21">
        <v>0.91240299999999996</v>
      </c>
      <c r="N2478" s="21">
        <v>328.71699999999998</v>
      </c>
      <c r="O2478" s="21">
        <v>1.7142800000000001E-5</v>
      </c>
    </row>
    <row r="2479" spans="10:15" x14ac:dyDescent="0.2">
      <c r="J2479" s="20">
        <v>2966</v>
      </c>
      <c r="K2479" s="20">
        <v>268.87099999999998</v>
      </c>
      <c r="L2479" s="20">
        <v>70412.2</v>
      </c>
      <c r="M2479" s="20">
        <v>0.91230900000000004</v>
      </c>
      <c r="N2479" s="20">
        <v>328.71300000000002</v>
      </c>
      <c r="O2479" s="20">
        <v>1.7142500000000001E-5</v>
      </c>
    </row>
    <row r="2480" spans="10:15" x14ac:dyDescent="0.2">
      <c r="J2480" s="21">
        <v>2967</v>
      </c>
      <c r="K2480" s="21">
        <v>268.86399999999998</v>
      </c>
      <c r="L2480" s="21">
        <v>70403.3</v>
      </c>
      <c r="M2480" s="21">
        <v>0.912215</v>
      </c>
      <c r="N2480" s="21">
        <v>328.709</v>
      </c>
      <c r="O2480" s="21">
        <v>1.71422E-5</v>
      </c>
    </row>
    <row r="2481" spans="10:15" x14ac:dyDescent="0.2">
      <c r="J2481" s="20">
        <v>2968</v>
      </c>
      <c r="K2481" s="20">
        <v>268.858</v>
      </c>
      <c r="L2481" s="20">
        <v>70394.3</v>
      </c>
      <c r="M2481" s="20">
        <v>0.91212099999999996</v>
      </c>
      <c r="N2481" s="20">
        <v>328.70499999999998</v>
      </c>
      <c r="O2481" s="20">
        <v>1.7141799999999999E-5</v>
      </c>
    </row>
    <row r="2482" spans="10:15" x14ac:dyDescent="0.2">
      <c r="J2482" s="21">
        <v>2969</v>
      </c>
      <c r="K2482" s="21">
        <v>268.851</v>
      </c>
      <c r="L2482" s="21">
        <v>70385.399999999994</v>
      </c>
      <c r="M2482" s="21">
        <v>0.91202799999999995</v>
      </c>
      <c r="N2482" s="21">
        <v>328.70100000000002</v>
      </c>
      <c r="O2482" s="21">
        <v>1.7141499999999998E-5</v>
      </c>
    </row>
    <row r="2483" spans="10:15" x14ac:dyDescent="0.2">
      <c r="J2483" s="20">
        <v>2970</v>
      </c>
      <c r="K2483" s="20">
        <v>268.84500000000003</v>
      </c>
      <c r="L2483" s="20">
        <v>70376.399999999994</v>
      </c>
      <c r="M2483" s="20">
        <v>0.91193400000000002</v>
      </c>
      <c r="N2483" s="20">
        <v>328.697</v>
      </c>
      <c r="O2483" s="20">
        <v>1.7141200000000001E-5</v>
      </c>
    </row>
    <row r="2484" spans="10:15" x14ac:dyDescent="0.2">
      <c r="J2484" s="21">
        <v>2971</v>
      </c>
      <c r="K2484" s="21">
        <v>268.83800000000002</v>
      </c>
      <c r="L2484" s="21">
        <v>70367.5</v>
      </c>
      <c r="M2484" s="21">
        <v>0.91183999999999998</v>
      </c>
      <c r="N2484" s="21">
        <v>328.69299999999998</v>
      </c>
      <c r="O2484" s="21">
        <v>1.71408E-5</v>
      </c>
    </row>
    <row r="2485" spans="10:15" x14ac:dyDescent="0.2">
      <c r="J2485" s="20">
        <v>2972</v>
      </c>
      <c r="K2485" s="20">
        <v>268.83199999999999</v>
      </c>
      <c r="L2485" s="20">
        <v>70358.5</v>
      </c>
      <c r="M2485" s="20">
        <v>0.91174599999999995</v>
      </c>
      <c r="N2485" s="20">
        <v>328.68900000000002</v>
      </c>
      <c r="O2485" s="20">
        <v>1.71405E-5</v>
      </c>
    </row>
    <row r="2486" spans="10:15" x14ac:dyDescent="0.2">
      <c r="J2486" s="21">
        <v>2973</v>
      </c>
      <c r="K2486" s="21">
        <v>268.82499999999999</v>
      </c>
      <c r="L2486" s="21">
        <v>70349.600000000006</v>
      </c>
      <c r="M2486" s="21">
        <v>0.91165200000000002</v>
      </c>
      <c r="N2486" s="21">
        <v>328.685</v>
      </c>
      <c r="O2486" s="21">
        <v>1.7140099999999999E-5</v>
      </c>
    </row>
    <row r="2487" spans="10:15" x14ac:dyDescent="0.2">
      <c r="J2487" s="20">
        <v>2974</v>
      </c>
      <c r="K2487" s="20">
        <v>268.81900000000002</v>
      </c>
      <c r="L2487" s="20">
        <v>70340.7</v>
      </c>
      <c r="M2487" s="20">
        <v>0.91155900000000001</v>
      </c>
      <c r="N2487" s="20">
        <v>328.68099999999998</v>
      </c>
      <c r="O2487" s="20">
        <v>1.7139800000000001E-5</v>
      </c>
    </row>
    <row r="2488" spans="10:15" x14ac:dyDescent="0.2">
      <c r="J2488" s="21">
        <v>2975</v>
      </c>
      <c r="K2488" s="21">
        <v>268.81299999999999</v>
      </c>
      <c r="L2488" s="21">
        <v>70331.7</v>
      </c>
      <c r="M2488" s="21">
        <v>0.91146499999999997</v>
      </c>
      <c r="N2488" s="21">
        <v>328.67700000000002</v>
      </c>
      <c r="O2488" s="21">
        <v>1.7139500000000001E-5</v>
      </c>
    </row>
    <row r="2489" spans="10:15" x14ac:dyDescent="0.2">
      <c r="J2489" s="20">
        <v>2976</v>
      </c>
      <c r="K2489" s="20">
        <v>268.80599999999998</v>
      </c>
      <c r="L2489" s="20">
        <v>70322.8</v>
      </c>
      <c r="M2489" s="20">
        <v>0.91137100000000004</v>
      </c>
      <c r="N2489" s="20">
        <v>328.673</v>
      </c>
      <c r="O2489" s="20">
        <v>1.71391E-5</v>
      </c>
    </row>
    <row r="2490" spans="10:15" x14ac:dyDescent="0.2">
      <c r="J2490" s="21">
        <v>2977</v>
      </c>
      <c r="K2490" s="21">
        <v>268.79899999999998</v>
      </c>
      <c r="L2490" s="21">
        <v>70313.8</v>
      </c>
      <c r="M2490" s="21">
        <v>0.911277</v>
      </c>
      <c r="N2490" s="21">
        <v>328.66899999999998</v>
      </c>
      <c r="O2490" s="21">
        <v>1.7138799999999999E-5</v>
      </c>
    </row>
    <row r="2491" spans="10:15" x14ac:dyDescent="0.2">
      <c r="J2491" s="20">
        <v>2978</v>
      </c>
      <c r="K2491" s="20">
        <v>268.79300000000001</v>
      </c>
      <c r="L2491" s="20">
        <v>70304.899999999994</v>
      </c>
      <c r="M2491" s="20">
        <v>0.91118299999999997</v>
      </c>
      <c r="N2491" s="20">
        <v>328.66500000000002</v>
      </c>
      <c r="O2491" s="20">
        <v>1.7138499999999999E-5</v>
      </c>
    </row>
    <row r="2492" spans="10:15" x14ac:dyDescent="0.2">
      <c r="J2492" s="21">
        <v>2979</v>
      </c>
      <c r="K2492" s="21">
        <v>268.786</v>
      </c>
      <c r="L2492" s="21">
        <v>70296</v>
      </c>
      <c r="M2492" s="21">
        <v>0.91108999999999996</v>
      </c>
      <c r="N2492" s="21">
        <v>328.661</v>
      </c>
      <c r="O2492" s="21">
        <v>1.7138100000000001E-5</v>
      </c>
    </row>
    <row r="2493" spans="10:15" x14ac:dyDescent="0.2">
      <c r="J2493" s="20">
        <v>2980</v>
      </c>
      <c r="K2493" s="20">
        <v>268.77999999999997</v>
      </c>
      <c r="L2493" s="20">
        <v>70287</v>
      </c>
      <c r="M2493" s="20">
        <v>0.91099600000000003</v>
      </c>
      <c r="N2493" s="20">
        <v>328.65699999999998</v>
      </c>
      <c r="O2493" s="20">
        <v>1.71378E-5</v>
      </c>
    </row>
    <row r="2494" spans="10:15" x14ac:dyDescent="0.2">
      <c r="J2494" s="21">
        <v>2981</v>
      </c>
      <c r="K2494" s="21">
        <v>268.77300000000002</v>
      </c>
      <c r="L2494" s="21">
        <v>70278.100000000006</v>
      </c>
      <c r="M2494" s="21">
        <v>0.91090199999999999</v>
      </c>
      <c r="N2494" s="21">
        <v>328.654</v>
      </c>
      <c r="O2494" s="21">
        <v>1.71375E-5</v>
      </c>
    </row>
    <row r="2495" spans="10:15" x14ac:dyDescent="0.2">
      <c r="J2495" s="20">
        <v>2982</v>
      </c>
      <c r="K2495" s="20">
        <v>268.767</v>
      </c>
      <c r="L2495" s="20">
        <v>70269.2</v>
      </c>
      <c r="M2495" s="20">
        <v>0.91080799999999995</v>
      </c>
      <c r="N2495" s="20">
        <v>328.65</v>
      </c>
      <c r="O2495" s="20">
        <v>1.7137099999999999E-5</v>
      </c>
    </row>
    <row r="2496" spans="10:15" x14ac:dyDescent="0.2">
      <c r="J2496" s="21">
        <v>2983</v>
      </c>
      <c r="K2496" s="21">
        <v>268.76</v>
      </c>
      <c r="L2496" s="21">
        <v>70260.2</v>
      </c>
      <c r="M2496" s="21">
        <v>0.91071500000000005</v>
      </c>
      <c r="N2496" s="21">
        <v>328.64600000000002</v>
      </c>
      <c r="O2496" s="21">
        <v>1.7136800000000002E-5</v>
      </c>
    </row>
    <row r="2497" spans="10:15" x14ac:dyDescent="0.2">
      <c r="J2497" s="20">
        <v>2984</v>
      </c>
      <c r="K2497" s="20">
        <v>268.75400000000002</v>
      </c>
      <c r="L2497" s="20">
        <v>70251.3</v>
      </c>
      <c r="M2497" s="20">
        <v>0.91062100000000001</v>
      </c>
      <c r="N2497" s="20">
        <v>328.642</v>
      </c>
      <c r="O2497" s="20">
        <v>1.7136500000000001E-5</v>
      </c>
    </row>
    <row r="2498" spans="10:15" x14ac:dyDescent="0.2">
      <c r="J2498" s="21">
        <v>2985</v>
      </c>
      <c r="K2498" s="21">
        <v>268.74799999999999</v>
      </c>
      <c r="L2498" s="21">
        <v>70242.399999999994</v>
      </c>
      <c r="M2498" s="21">
        <v>0.91052699999999998</v>
      </c>
      <c r="N2498" s="21">
        <v>328.63799999999998</v>
      </c>
      <c r="O2498" s="21">
        <v>1.71361E-5</v>
      </c>
    </row>
    <row r="2499" spans="10:15" x14ac:dyDescent="0.2">
      <c r="J2499" s="20">
        <v>2986</v>
      </c>
      <c r="K2499" s="20">
        <v>268.74099999999999</v>
      </c>
      <c r="L2499" s="20">
        <v>70233.5</v>
      </c>
      <c r="M2499" s="20">
        <v>0.91043300000000005</v>
      </c>
      <c r="N2499" s="20">
        <v>328.63400000000001</v>
      </c>
      <c r="O2499" s="20">
        <v>1.7135799999999999E-5</v>
      </c>
    </row>
    <row r="2500" spans="10:15" x14ac:dyDescent="0.2">
      <c r="J2500" s="21">
        <v>2987</v>
      </c>
      <c r="K2500" s="21">
        <v>268.73399999999998</v>
      </c>
      <c r="L2500" s="21">
        <v>70224.5</v>
      </c>
      <c r="M2500" s="21">
        <v>0.91034000000000004</v>
      </c>
      <c r="N2500" s="21">
        <v>328.63</v>
      </c>
      <c r="O2500" s="21">
        <v>1.7135499999999999E-5</v>
      </c>
    </row>
    <row r="2501" spans="10:15" x14ac:dyDescent="0.2">
      <c r="J2501" s="20">
        <v>2988</v>
      </c>
      <c r="K2501" s="20">
        <v>268.72800000000001</v>
      </c>
      <c r="L2501" s="20">
        <v>70215.600000000006</v>
      </c>
      <c r="M2501" s="20">
        <v>0.910246</v>
      </c>
      <c r="N2501" s="20">
        <v>328.62599999999998</v>
      </c>
      <c r="O2501" s="20">
        <v>1.7135100000000001E-5</v>
      </c>
    </row>
    <row r="2502" spans="10:15" x14ac:dyDescent="0.2">
      <c r="J2502" s="21">
        <v>2989</v>
      </c>
      <c r="K2502" s="21">
        <v>268.721</v>
      </c>
      <c r="L2502" s="21">
        <v>70206.7</v>
      </c>
      <c r="M2502" s="21">
        <v>0.91015199999999996</v>
      </c>
      <c r="N2502" s="21">
        <v>328.62200000000001</v>
      </c>
      <c r="O2502" s="21">
        <v>1.7134800000000001E-5</v>
      </c>
    </row>
    <row r="2503" spans="10:15" x14ac:dyDescent="0.2">
      <c r="J2503" s="20">
        <v>2990</v>
      </c>
      <c r="K2503" s="20">
        <v>268.71499999999997</v>
      </c>
      <c r="L2503" s="20">
        <v>70197.7</v>
      </c>
      <c r="M2503" s="20">
        <v>0.91005899999999995</v>
      </c>
      <c r="N2503" s="20">
        <v>328.61799999999999</v>
      </c>
      <c r="O2503" s="20">
        <v>1.71345E-5</v>
      </c>
    </row>
    <row r="2504" spans="10:15" x14ac:dyDescent="0.2">
      <c r="J2504" s="21">
        <v>2991</v>
      </c>
      <c r="K2504" s="21">
        <v>268.70800000000003</v>
      </c>
      <c r="L2504" s="21">
        <v>70188.800000000003</v>
      </c>
      <c r="M2504" s="21">
        <v>0.90996500000000002</v>
      </c>
      <c r="N2504" s="21">
        <v>328.61399999999998</v>
      </c>
      <c r="O2504" s="21">
        <v>1.7134099999999999E-5</v>
      </c>
    </row>
    <row r="2505" spans="10:15" x14ac:dyDescent="0.2">
      <c r="J2505" s="20">
        <v>2992</v>
      </c>
      <c r="K2505" s="20">
        <v>268.702</v>
      </c>
      <c r="L2505" s="20">
        <v>70179.899999999994</v>
      </c>
      <c r="M2505" s="20">
        <v>0.90987099999999999</v>
      </c>
      <c r="N2505" s="20">
        <v>328.61</v>
      </c>
      <c r="O2505" s="20">
        <v>1.7133799999999998E-5</v>
      </c>
    </row>
    <row r="2506" spans="10:15" x14ac:dyDescent="0.2">
      <c r="J2506" s="21">
        <v>2993</v>
      </c>
      <c r="K2506" s="21">
        <v>268.69499999999999</v>
      </c>
      <c r="L2506" s="21">
        <v>70171</v>
      </c>
      <c r="M2506" s="21">
        <v>0.90977799999999998</v>
      </c>
      <c r="N2506" s="21">
        <v>328.60599999999999</v>
      </c>
      <c r="O2506" s="21">
        <v>1.7133400000000001E-5</v>
      </c>
    </row>
    <row r="2507" spans="10:15" x14ac:dyDescent="0.2">
      <c r="J2507" s="20">
        <v>2994</v>
      </c>
      <c r="K2507" s="20">
        <v>268.68900000000002</v>
      </c>
      <c r="L2507" s="20">
        <v>70162.100000000006</v>
      </c>
      <c r="M2507" s="20">
        <v>0.90968400000000005</v>
      </c>
      <c r="N2507" s="20">
        <v>328.60199999999998</v>
      </c>
      <c r="O2507" s="20">
        <v>1.71331E-5</v>
      </c>
    </row>
    <row r="2508" spans="10:15" x14ac:dyDescent="0.2">
      <c r="J2508" s="21">
        <v>2995</v>
      </c>
      <c r="K2508" s="21">
        <v>268.68299999999999</v>
      </c>
      <c r="L2508" s="21">
        <v>70153.100000000006</v>
      </c>
      <c r="M2508" s="21">
        <v>0.90959000000000001</v>
      </c>
      <c r="N2508" s="21">
        <v>328.59800000000001</v>
      </c>
      <c r="O2508" s="21">
        <v>1.71328E-5</v>
      </c>
    </row>
    <row r="2509" spans="10:15" x14ac:dyDescent="0.2">
      <c r="J2509" s="20">
        <v>2996</v>
      </c>
      <c r="K2509" s="20">
        <v>268.67599999999999</v>
      </c>
      <c r="L2509" s="20">
        <v>70144.2</v>
      </c>
      <c r="M2509" s="20">
        <v>0.909497</v>
      </c>
      <c r="N2509" s="20">
        <v>328.59399999999999</v>
      </c>
      <c r="O2509" s="20">
        <v>1.7132399999999999E-5</v>
      </c>
    </row>
    <row r="2510" spans="10:15" x14ac:dyDescent="0.2">
      <c r="J2510" s="21">
        <v>2997</v>
      </c>
      <c r="K2510" s="21">
        <v>268.66899999999998</v>
      </c>
      <c r="L2510" s="21">
        <v>70135.3</v>
      </c>
      <c r="M2510" s="21">
        <v>0.90940299999999996</v>
      </c>
      <c r="N2510" s="21">
        <v>328.59</v>
      </c>
      <c r="O2510" s="21">
        <v>1.7132100000000002E-5</v>
      </c>
    </row>
    <row r="2511" spans="10:15" x14ac:dyDescent="0.2">
      <c r="J2511" s="20">
        <v>2998</v>
      </c>
      <c r="K2511" s="20">
        <v>268.66300000000001</v>
      </c>
      <c r="L2511" s="20">
        <v>70126.399999999994</v>
      </c>
      <c r="M2511" s="20">
        <v>0.90930900000000003</v>
      </c>
      <c r="N2511" s="20">
        <v>328.58600000000001</v>
      </c>
      <c r="O2511" s="20">
        <v>1.7131800000000001E-5</v>
      </c>
    </row>
    <row r="2512" spans="10:15" x14ac:dyDescent="0.2">
      <c r="J2512" s="21">
        <v>2999</v>
      </c>
      <c r="K2512" s="21">
        <v>268.65600000000001</v>
      </c>
      <c r="L2512" s="21">
        <v>70117.5</v>
      </c>
      <c r="M2512" s="21">
        <v>0.90921600000000002</v>
      </c>
      <c r="N2512" s="21">
        <v>328.58199999999999</v>
      </c>
      <c r="O2512" s="21">
        <v>1.71314E-5</v>
      </c>
    </row>
    <row r="2513" spans="10:15" x14ac:dyDescent="0.2">
      <c r="J2513" s="20">
        <v>3000</v>
      </c>
      <c r="K2513" s="20">
        <v>268.64999999999998</v>
      </c>
      <c r="L2513" s="20">
        <v>70108.5</v>
      </c>
      <c r="M2513" s="20">
        <v>0.90912199999999999</v>
      </c>
      <c r="N2513" s="20">
        <v>328.57799999999997</v>
      </c>
      <c r="O2513" s="20">
        <v>1.7131099999999999E-5</v>
      </c>
    </row>
    <row r="2514" spans="10:15" x14ac:dyDescent="0.2">
      <c r="J2514" s="21">
        <v>3001</v>
      </c>
      <c r="K2514" s="21">
        <v>268.64299999999997</v>
      </c>
      <c r="L2514" s="21">
        <v>70099.600000000006</v>
      </c>
      <c r="M2514" s="21">
        <v>0.90902799999999995</v>
      </c>
      <c r="N2514" s="21">
        <v>328.57400000000001</v>
      </c>
      <c r="O2514" s="21">
        <v>1.7130799999999999E-5</v>
      </c>
    </row>
    <row r="2515" spans="10:15" x14ac:dyDescent="0.2">
      <c r="J2515" s="20">
        <v>3002</v>
      </c>
      <c r="K2515" s="20">
        <v>268.637</v>
      </c>
      <c r="L2515" s="20">
        <v>70090.7</v>
      </c>
      <c r="M2515" s="20">
        <v>0.90893500000000005</v>
      </c>
      <c r="N2515" s="20">
        <v>328.57</v>
      </c>
      <c r="O2515" s="20">
        <v>1.7130400000000001E-5</v>
      </c>
    </row>
    <row r="2516" spans="10:15" x14ac:dyDescent="0.2">
      <c r="J2516" s="21">
        <v>3003</v>
      </c>
      <c r="K2516" s="21">
        <v>268.63</v>
      </c>
      <c r="L2516" s="21">
        <v>70081.8</v>
      </c>
      <c r="M2516" s="21">
        <v>0.90884100000000001</v>
      </c>
      <c r="N2516" s="21">
        <v>328.56599999999997</v>
      </c>
      <c r="O2516" s="21">
        <v>1.7130100000000001E-5</v>
      </c>
    </row>
    <row r="2517" spans="10:15" x14ac:dyDescent="0.2">
      <c r="J2517" s="20">
        <v>3004</v>
      </c>
      <c r="K2517" s="20">
        <v>268.62400000000002</v>
      </c>
      <c r="L2517" s="20">
        <v>70072.899999999994</v>
      </c>
      <c r="M2517" s="20">
        <v>0.908748</v>
      </c>
      <c r="N2517" s="20">
        <v>328.56200000000001</v>
      </c>
      <c r="O2517" s="20">
        <v>1.71298E-5</v>
      </c>
    </row>
    <row r="2518" spans="10:15" x14ac:dyDescent="0.2">
      <c r="J2518" s="21">
        <v>3005</v>
      </c>
      <c r="K2518" s="21">
        <v>268.61700000000002</v>
      </c>
      <c r="L2518" s="21">
        <v>70064</v>
      </c>
      <c r="M2518" s="21">
        <v>0.90865399999999996</v>
      </c>
      <c r="N2518" s="21">
        <v>328.55799999999999</v>
      </c>
      <c r="O2518" s="21">
        <v>1.7129399999999999E-5</v>
      </c>
    </row>
    <row r="2519" spans="10:15" x14ac:dyDescent="0.2">
      <c r="J2519" s="20">
        <v>3006</v>
      </c>
      <c r="K2519" s="20">
        <v>268.61099999999999</v>
      </c>
      <c r="L2519" s="20">
        <v>70055.100000000006</v>
      </c>
      <c r="M2519" s="20">
        <v>0.90856099999999995</v>
      </c>
      <c r="N2519" s="20">
        <v>328.55399999999997</v>
      </c>
      <c r="O2519" s="20">
        <v>1.7129099999999998E-5</v>
      </c>
    </row>
    <row r="2520" spans="10:15" x14ac:dyDescent="0.2">
      <c r="J2520" s="21">
        <v>3007</v>
      </c>
      <c r="K2520" s="21">
        <v>268.60399999999998</v>
      </c>
      <c r="L2520" s="21">
        <v>70046.2</v>
      </c>
      <c r="M2520" s="21">
        <v>0.90846700000000002</v>
      </c>
      <c r="N2520" s="21">
        <v>328.55</v>
      </c>
      <c r="O2520" s="21">
        <v>1.7128800000000001E-5</v>
      </c>
    </row>
    <row r="2521" spans="10:15" x14ac:dyDescent="0.2">
      <c r="J2521" s="20">
        <v>3008</v>
      </c>
      <c r="K2521" s="20">
        <v>268.59800000000001</v>
      </c>
      <c r="L2521" s="20">
        <v>70037.3</v>
      </c>
      <c r="M2521" s="20">
        <v>0.90837299999999999</v>
      </c>
      <c r="N2521" s="20">
        <v>328.54599999999999</v>
      </c>
      <c r="O2521" s="20">
        <v>1.71284E-5</v>
      </c>
    </row>
    <row r="2522" spans="10:15" x14ac:dyDescent="0.2">
      <c r="J2522" s="21">
        <v>3009</v>
      </c>
      <c r="K2522" s="21">
        <v>268.59100000000001</v>
      </c>
      <c r="L2522" s="21">
        <v>70028.3</v>
      </c>
      <c r="M2522" s="21">
        <v>0.90827999999999998</v>
      </c>
      <c r="N2522" s="21">
        <v>328.54199999999997</v>
      </c>
      <c r="O2522" s="21">
        <v>1.71281E-5</v>
      </c>
    </row>
    <row r="2523" spans="10:15" x14ac:dyDescent="0.2">
      <c r="J2523" s="20">
        <v>3010</v>
      </c>
      <c r="K2523" s="20">
        <v>268.58499999999998</v>
      </c>
      <c r="L2523" s="20">
        <v>70019.399999999994</v>
      </c>
      <c r="M2523" s="20">
        <v>0.90818600000000005</v>
      </c>
      <c r="N2523" s="20">
        <v>328.53800000000001</v>
      </c>
      <c r="O2523" s="20">
        <v>1.7127699999999999E-5</v>
      </c>
    </row>
    <row r="2524" spans="10:15" x14ac:dyDescent="0.2">
      <c r="J2524" s="21">
        <v>3011</v>
      </c>
      <c r="K2524" s="21">
        <v>268.57799999999997</v>
      </c>
      <c r="L2524" s="21">
        <v>70010.5</v>
      </c>
      <c r="M2524" s="21">
        <v>0.90809300000000004</v>
      </c>
      <c r="N2524" s="21">
        <v>328.53399999999999</v>
      </c>
      <c r="O2524" s="21">
        <v>1.7127400000000001E-5</v>
      </c>
    </row>
    <row r="2525" spans="10:15" x14ac:dyDescent="0.2">
      <c r="J2525" s="20">
        <v>3012</v>
      </c>
      <c r="K2525" s="20">
        <v>268.572</v>
      </c>
      <c r="L2525" s="20">
        <v>70001.600000000006</v>
      </c>
      <c r="M2525" s="20">
        <v>0.907999</v>
      </c>
      <c r="N2525" s="20">
        <v>328.53</v>
      </c>
      <c r="O2525" s="20">
        <v>1.7127100000000001E-5</v>
      </c>
    </row>
    <row r="2526" spans="10:15" x14ac:dyDescent="0.2">
      <c r="J2526" s="21">
        <v>3013</v>
      </c>
      <c r="K2526" s="21">
        <v>268.565</v>
      </c>
      <c r="L2526" s="21">
        <v>69992.7</v>
      </c>
      <c r="M2526" s="21">
        <v>0.90790599999999999</v>
      </c>
      <c r="N2526" s="21">
        <v>328.52600000000001</v>
      </c>
      <c r="O2526" s="21">
        <v>1.71267E-5</v>
      </c>
    </row>
    <row r="2527" spans="10:15" x14ac:dyDescent="0.2">
      <c r="J2527" s="20">
        <v>3014</v>
      </c>
      <c r="K2527" s="20">
        <v>268.55900000000003</v>
      </c>
      <c r="L2527" s="20">
        <v>69983.8</v>
      </c>
      <c r="M2527" s="20">
        <v>0.90781199999999995</v>
      </c>
      <c r="N2527" s="20">
        <v>328.52199999999999</v>
      </c>
      <c r="O2527" s="20">
        <v>1.7126399999999999E-5</v>
      </c>
    </row>
    <row r="2528" spans="10:15" x14ac:dyDescent="0.2">
      <c r="J2528" s="21">
        <v>3015</v>
      </c>
      <c r="K2528" s="21">
        <v>268.55200000000002</v>
      </c>
      <c r="L2528" s="21">
        <v>69974.899999999994</v>
      </c>
      <c r="M2528" s="21">
        <v>0.90771900000000005</v>
      </c>
      <c r="N2528" s="21">
        <v>328.51799999999997</v>
      </c>
      <c r="O2528" s="21">
        <v>1.7126099999999999E-5</v>
      </c>
    </row>
    <row r="2529" spans="10:15" x14ac:dyDescent="0.2">
      <c r="J2529" s="20">
        <v>3016</v>
      </c>
      <c r="K2529" s="20">
        <v>268.54599999999999</v>
      </c>
      <c r="L2529" s="20">
        <v>69966</v>
      </c>
      <c r="M2529" s="20">
        <v>0.90762500000000002</v>
      </c>
      <c r="N2529" s="20">
        <v>328.51400000000001</v>
      </c>
      <c r="O2529" s="20">
        <v>1.7125700000000001E-5</v>
      </c>
    </row>
    <row r="2530" spans="10:15" x14ac:dyDescent="0.2">
      <c r="J2530" s="21">
        <v>3017</v>
      </c>
      <c r="K2530" s="21">
        <v>268.53899999999999</v>
      </c>
      <c r="L2530" s="21">
        <v>69957.100000000006</v>
      </c>
      <c r="M2530" s="21">
        <v>0.90753200000000001</v>
      </c>
      <c r="N2530" s="21">
        <v>328.51</v>
      </c>
      <c r="O2530" s="21">
        <v>1.71254E-5</v>
      </c>
    </row>
    <row r="2531" spans="10:15" x14ac:dyDescent="0.2">
      <c r="J2531" s="20">
        <v>3018</v>
      </c>
      <c r="K2531" s="20">
        <v>268.53300000000002</v>
      </c>
      <c r="L2531" s="20">
        <v>69948.2</v>
      </c>
      <c r="M2531" s="20">
        <v>0.90743799999999997</v>
      </c>
      <c r="N2531" s="20">
        <v>328.50599999999997</v>
      </c>
      <c r="O2531" s="20">
        <v>1.71251E-5</v>
      </c>
    </row>
    <row r="2532" spans="10:15" x14ac:dyDescent="0.2">
      <c r="J2532" s="21">
        <v>3019</v>
      </c>
      <c r="K2532" s="21">
        <v>268.52600000000001</v>
      </c>
      <c r="L2532" s="21">
        <v>69939.3</v>
      </c>
      <c r="M2532" s="21">
        <v>0.90734499999999996</v>
      </c>
      <c r="N2532" s="21">
        <v>328.50200000000001</v>
      </c>
      <c r="O2532" s="21">
        <v>1.7124699999999999E-5</v>
      </c>
    </row>
    <row r="2533" spans="10:15" x14ac:dyDescent="0.2">
      <c r="J2533" s="20">
        <v>3020</v>
      </c>
      <c r="K2533" s="20">
        <v>268.52</v>
      </c>
      <c r="L2533" s="20">
        <v>69930.399999999994</v>
      </c>
      <c r="M2533" s="20">
        <v>0.90725100000000003</v>
      </c>
      <c r="N2533" s="20">
        <v>328.49799999999999</v>
      </c>
      <c r="O2533" s="20">
        <v>1.7124400000000002E-5</v>
      </c>
    </row>
    <row r="2534" spans="10:15" x14ac:dyDescent="0.2">
      <c r="J2534" s="21">
        <v>3021</v>
      </c>
      <c r="K2534" s="21">
        <v>268.51299999999998</v>
      </c>
      <c r="L2534" s="21">
        <v>69921.5</v>
      </c>
      <c r="M2534" s="21">
        <v>0.90715800000000002</v>
      </c>
      <c r="N2534" s="21">
        <v>328.495</v>
      </c>
      <c r="O2534" s="21">
        <v>1.7124100000000001E-5</v>
      </c>
    </row>
    <row r="2535" spans="10:15" x14ac:dyDescent="0.2">
      <c r="J2535" s="20">
        <v>3022</v>
      </c>
      <c r="K2535" s="20">
        <v>268.50700000000001</v>
      </c>
      <c r="L2535" s="20">
        <v>69912.600000000006</v>
      </c>
      <c r="M2535" s="20">
        <v>0.90706399999999998</v>
      </c>
      <c r="N2535" s="20">
        <v>328.49099999999999</v>
      </c>
      <c r="O2535" s="20">
        <v>1.71237E-5</v>
      </c>
    </row>
    <row r="2536" spans="10:15" x14ac:dyDescent="0.2">
      <c r="J2536" s="21">
        <v>3023</v>
      </c>
      <c r="K2536" s="21">
        <v>268.5</v>
      </c>
      <c r="L2536" s="21">
        <v>69903.7</v>
      </c>
      <c r="M2536" s="21">
        <v>0.90697099999999997</v>
      </c>
      <c r="N2536" s="21">
        <v>328.48700000000002</v>
      </c>
      <c r="O2536" s="21">
        <v>1.7123399999999999E-5</v>
      </c>
    </row>
    <row r="2537" spans="10:15" x14ac:dyDescent="0.2">
      <c r="J2537" s="20">
        <v>3024</v>
      </c>
      <c r="K2537" s="20">
        <v>268.49400000000003</v>
      </c>
      <c r="L2537" s="20">
        <v>69894.8</v>
      </c>
      <c r="M2537" s="20">
        <v>0.90687700000000004</v>
      </c>
      <c r="N2537" s="20">
        <v>328.483</v>
      </c>
      <c r="O2537" s="20">
        <v>1.7123099999999999E-5</v>
      </c>
    </row>
    <row r="2538" spans="10:15" x14ac:dyDescent="0.2">
      <c r="J2538" s="21">
        <v>3025</v>
      </c>
      <c r="K2538" s="21">
        <v>268.48700000000002</v>
      </c>
      <c r="L2538" s="21">
        <v>69885.899999999994</v>
      </c>
      <c r="M2538" s="21">
        <v>0.90678400000000003</v>
      </c>
      <c r="N2538" s="21">
        <v>328.47899999999998</v>
      </c>
      <c r="O2538" s="21">
        <v>1.7122700000000001E-5</v>
      </c>
    </row>
    <row r="2539" spans="10:15" x14ac:dyDescent="0.2">
      <c r="J2539" s="20">
        <v>3026</v>
      </c>
      <c r="K2539" s="20">
        <v>268.48099999999999</v>
      </c>
      <c r="L2539" s="20">
        <v>69877.100000000006</v>
      </c>
      <c r="M2539" s="20">
        <v>0.90669100000000002</v>
      </c>
      <c r="N2539" s="20">
        <v>328.47500000000002</v>
      </c>
      <c r="O2539" s="20">
        <v>1.7122400000000001E-5</v>
      </c>
    </row>
    <row r="2540" spans="10:15" x14ac:dyDescent="0.2">
      <c r="J2540" s="21">
        <v>3027</v>
      </c>
      <c r="K2540" s="21">
        <v>268.47399999999999</v>
      </c>
      <c r="L2540" s="21">
        <v>69868.2</v>
      </c>
      <c r="M2540" s="21">
        <v>0.90659699999999999</v>
      </c>
      <c r="N2540" s="21">
        <v>328.471</v>
      </c>
      <c r="O2540" s="21">
        <v>1.7122E-5</v>
      </c>
    </row>
    <row r="2541" spans="10:15" x14ac:dyDescent="0.2">
      <c r="J2541" s="20">
        <v>3028</v>
      </c>
      <c r="K2541" s="20">
        <v>268.46800000000002</v>
      </c>
      <c r="L2541" s="20">
        <v>69859.3</v>
      </c>
      <c r="M2541" s="20">
        <v>0.90650399999999998</v>
      </c>
      <c r="N2541" s="20">
        <v>328.46699999999998</v>
      </c>
      <c r="O2541" s="20">
        <v>1.7121699999999999E-5</v>
      </c>
    </row>
    <row r="2542" spans="10:15" x14ac:dyDescent="0.2">
      <c r="J2542" s="21">
        <v>3029</v>
      </c>
      <c r="K2542" s="21">
        <v>268.46199999999999</v>
      </c>
      <c r="L2542" s="21">
        <v>69850.399999999994</v>
      </c>
      <c r="M2542" s="21">
        <v>0.90641000000000005</v>
      </c>
      <c r="N2542" s="21">
        <v>328.46300000000002</v>
      </c>
      <c r="O2542" s="21">
        <v>1.7121399999999998E-5</v>
      </c>
    </row>
    <row r="2543" spans="10:15" x14ac:dyDescent="0.2">
      <c r="J2543" s="20">
        <v>3030</v>
      </c>
      <c r="K2543" s="20">
        <v>268.45499999999998</v>
      </c>
      <c r="L2543" s="20">
        <v>69841.5</v>
      </c>
      <c r="M2543" s="20">
        <v>0.90631700000000004</v>
      </c>
      <c r="N2543" s="20">
        <v>328.459</v>
      </c>
      <c r="O2543" s="20">
        <v>1.7121000000000001E-5</v>
      </c>
    </row>
    <row r="2544" spans="10:15" x14ac:dyDescent="0.2">
      <c r="J2544" s="21">
        <v>3031</v>
      </c>
      <c r="K2544" s="21">
        <v>268.44799999999998</v>
      </c>
      <c r="L2544" s="21">
        <v>69832.600000000006</v>
      </c>
      <c r="M2544" s="21">
        <v>0.90622400000000003</v>
      </c>
      <c r="N2544" s="21">
        <v>328.45499999999998</v>
      </c>
      <c r="O2544" s="21">
        <v>1.71207E-5</v>
      </c>
    </row>
    <row r="2545" spans="10:15" x14ac:dyDescent="0.2">
      <c r="J2545" s="20">
        <v>3032</v>
      </c>
      <c r="K2545" s="20">
        <v>268.44200000000001</v>
      </c>
      <c r="L2545" s="20">
        <v>69823.7</v>
      </c>
      <c r="M2545" s="20">
        <v>0.90612999999999999</v>
      </c>
      <c r="N2545" s="20">
        <v>328.45100000000002</v>
      </c>
      <c r="O2545" s="20">
        <v>1.71204E-5</v>
      </c>
    </row>
    <row r="2546" spans="10:15" x14ac:dyDescent="0.2">
      <c r="J2546" s="21">
        <v>3033</v>
      </c>
      <c r="K2546" s="21">
        <v>268.435</v>
      </c>
      <c r="L2546" s="21">
        <v>69814.8</v>
      </c>
      <c r="M2546" s="21">
        <v>0.90603699999999998</v>
      </c>
      <c r="N2546" s="21">
        <v>328.447</v>
      </c>
      <c r="O2546" s="21">
        <v>1.7119999999999999E-5</v>
      </c>
    </row>
    <row r="2547" spans="10:15" x14ac:dyDescent="0.2">
      <c r="J2547" s="20">
        <v>3034</v>
      </c>
      <c r="K2547" s="20">
        <v>268.42899999999997</v>
      </c>
      <c r="L2547" s="20">
        <v>69805.899999999994</v>
      </c>
      <c r="M2547" s="20">
        <v>0.90594300000000005</v>
      </c>
      <c r="N2547" s="20">
        <v>328.44299999999998</v>
      </c>
      <c r="O2547" s="20">
        <v>1.7119700000000001E-5</v>
      </c>
    </row>
    <row r="2548" spans="10:15" x14ac:dyDescent="0.2">
      <c r="J2548" s="21">
        <v>3035</v>
      </c>
      <c r="K2548" s="21">
        <v>268.42200000000003</v>
      </c>
      <c r="L2548" s="21">
        <v>69797.100000000006</v>
      </c>
      <c r="M2548" s="21">
        <v>0.90585000000000004</v>
      </c>
      <c r="N2548" s="21">
        <v>328.43900000000002</v>
      </c>
      <c r="O2548" s="21">
        <v>1.7119400000000001E-5</v>
      </c>
    </row>
    <row r="2549" spans="10:15" x14ac:dyDescent="0.2">
      <c r="J2549" s="20">
        <v>3036</v>
      </c>
      <c r="K2549" s="20">
        <v>268.416</v>
      </c>
      <c r="L2549" s="20">
        <v>69788.2</v>
      </c>
      <c r="M2549" s="20">
        <v>0.90575700000000003</v>
      </c>
      <c r="N2549" s="20">
        <v>328.435</v>
      </c>
      <c r="O2549" s="20">
        <v>1.7119E-5</v>
      </c>
    </row>
    <row r="2550" spans="10:15" x14ac:dyDescent="0.2">
      <c r="J2550" s="21">
        <v>3037</v>
      </c>
      <c r="K2550" s="21">
        <v>268.40899999999999</v>
      </c>
      <c r="L2550" s="21">
        <v>69779.3</v>
      </c>
      <c r="M2550" s="21">
        <v>0.905663</v>
      </c>
      <c r="N2550" s="21">
        <v>328.43099999999998</v>
      </c>
      <c r="O2550" s="21">
        <v>1.7118699999999999E-5</v>
      </c>
    </row>
    <row r="2551" spans="10:15" x14ac:dyDescent="0.2">
      <c r="J2551" s="20">
        <v>3038</v>
      </c>
      <c r="K2551" s="20">
        <v>268.40300000000002</v>
      </c>
      <c r="L2551" s="20">
        <v>69770.399999999994</v>
      </c>
      <c r="M2551" s="20">
        <v>0.90556999999999999</v>
      </c>
      <c r="N2551" s="20">
        <v>328.42700000000002</v>
      </c>
      <c r="O2551" s="20">
        <v>1.7118399999999999E-5</v>
      </c>
    </row>
    <row r="2552" spans="10:15" x14ac:dyDescent="0.2">
      <c r="J2552" s="21">
        <v>3039</v>
      </c>
      <c r="K2552" s="21">
        <v>268.39699999999999</v>
      </c>
      <c r="L2552" s="21">
        <v>69761.5</v>
      </c>
      <c r="M2552" s="21">
        <v>0.90547699999999998</v>
      </c>
      <c r="N2552" s="21">
        <v>328.423</v>
      </c>
      <c r="O2552" s="21">
        <v>1.7118000000000001E-5</v>
      </c>
    </row>
    <row r="2553" spans="10:15" x14ac:dyDescent="0.2">
      <c r="J2553" s="20">
        <v>3040</v>
      </c>
      <c r="K2553" s="20">
        <v>268.39</v>
      </c>
      <c r="L2553" s="20">
        <v>69752.7</v>
      </c>
      <c r="M2553" s="20">
        <v>0.90538300000000005</v>
      </c>
      <c r="N2553" s="20">
        <v>328.41899999999998</v>
      </c>
      <c r="O2553" s="20">
        <v>1.71177E-5</v>
      </c>
    </row>
    <row r="2554" spans="10:15" x14ac:dyDescent="0.2">
      <c r="J2554" s="21">
        <v>3041</v>
      </c>
      <c r="K2554" s="21">
        <v>268.38299999999998</v>
      </c>
      <c r="L2554" s="21">
        <v>69743.8</v>
      </c>
      <c r="M2554" s="21">
        <v>0.90529000000000004</v>
      </c>
      <c r="N2554" s="21">
        <v>328.41500000000002</v>
      </c>
      <c r="O2554" s="21">
        <v>1.71174E-5</v>
      </c>
    </row>
    <row r="2555" spans="10:15" x14ac:dyDescent="0.2">
      <c r="J2555" s="20">
        <v>3042</v>
      </c>
      <c r="K2555" s="20">
        <v>268.37700000000001</v>
      </c>
      <c r="L2555" s="20">
        <v>69734.899999999994</v>
      </c>
      <c r="M2555" s="20">
        <v>0.90519700000000003</v>
      </c>
      <c r="N2555" s="20">
        <v>328.411</v>
      </c>
      <c r="O2555" s="20">
        <v>1.7116999999999999E-5</v>
      </c>
    </row>
    <row r="2556" spans="10:15" x14ac:dyDescent="0.2">
      <c r="J2556" s="21">
        <v>3043</v>
      </c>
      <c r="K2556" s="21">
        <v>268.37</v>
      </c>
      <c r="L2556" s="21">
        <v>69726</v>
      </c>
      <c r="M2556" s="21">
        <v>0.90510400000000002</v>
      </c>
      <c r="N2556" s="21">
        <v>328.40699999999998</v>
      </c>
      <c r="O2556" s="21">
        <v>1.7116700000000002E-5</v>
      </c>
    </row>
    <row r="2557" spans="10:15" x14ac:dyDescent="0.2">
      <c r="J2557" s="20">
        <v>3044</v>
      </c>
      <c r="K2557" s="20">
        <v>268.36399999999998</v>
      </c>
      <c r="L2557" s="20">
        <v>69717.2</v>
      </c>
      <c r="M2557" s="20">
        <v>0.90500999999999998</v>
      </c>
      <c r="N2557" s="20">
        <v>328.40300000000002</v>
      </c>
      <c r="O2557" s="20">
        <v>1.7116300000000001E-5</v>
      </c>
    </row>
    <row r="2558" spans="10:15" x14ac:dyDescent="0.2">
      <c r="J2558" s="21">
        <v>3045</v>
      </c>
      <c r="K2558" s="21">
        <v>268.35700000000003</v>
      </c>
      <c r="L2558" s="21">
        <v>69708.3</v>
      </c>
      <c r="M2558" s="21">
        <v>0.90491699999999997</v>
      </c>
      <c r="N2558" s="21">
        <v>328.399</v>
      </c>
      <c r="O2558" s="21">
        <v>1.7116E-5</v>
      </c>
    </row>
    <row r="2559" spans="10:15" x14ac:dyDescent="0.2">
      <c r="J2559" s="20">
        <v>3046</v>
      </c>
      <c r="K2559" s="20">
        <v>268.351</v>
      </c>
      <c r="L2559" s="20">
        <v>69699.399999999994</v>
      </c>
      <c r="M2559" s="20">
        <v>0.90482399999999996</v>
      </c>
      <c r="N2559" s="20">
        <v>328.39499999999998</v>
      </c>
      <c r="O2559" s="20">
        <v>1.7115699999999999E-5</v>
      </c>
    </row>
    <row r="2560" spans="10:15" x14ac:dyDescent="0.2">
      <c r="J2560" s="21">
        <v>3047</v>
      </c>
      <c r="K2560" s="21">
        <v>268.34399999999999</v>
      </c>
      <c r="L2560" s="21">
        <v>69690.5</v>
      </c>
      <c r="M2560" s="21">
        <v>0.90473000000000003</v>
      </c>
      <c r="N2560" s="21">
        <v>328.39100000000002</v>
      </c>
      <c r="O2560" s="21">
        <v>1.7115299999999999E-5</v>
      </c>
    </row>
    <row r="2561" spans="10:15" x14ac:dyDescent="0.2">
      <c r="J2561" s="20">
        <v>3048</v>
      </c>
      <c r="K2561" s="20">
        <v>268.33800000000002</v>
      </c>
      <c r="L2561" s="20">
        <v>69681.7</v>
      </c>
      <c r="M2561" s="20">
        <v>0.90463700000000002</v>
      </c>
      <c r="N2561" s="20">
        <v>328.387</v>
      </c>
      <c r="O2561" s="20">
        <v>1.7115000000000001E-5</v>
      </c>
    </row>
    <row r="2562" spans="10:15" x14ac:dyDescent="0.2">
      <c r="J2562" s="21">
        <v>3049</v>
      </c>
      <c r="K2562" s="21">
        <v>268.33199999999999</v>
      </c>
      <c r="L2562" s="21">
        <v>69672.800000000003</v>
      </c>
      <c r="M2562" s="21">
        <v>0.90454400000000001</v>
      </c>
      <c r="N2562" s="21">
        <v>328.38299999999998</v>
      </c>
      <c r="O2562" s="21">
        <v>1.7114700000000001E-5</v>
      </c>
    </row>
    <row r="2563" spans="10:15" x14ac:dyDescent="0.2">
      <c r="J2563" s="20">
        <v>3050</v>
      </c>
      <c r="K2563" s="20">
        <v>268.32499999999999</v>
      </c>
      <c r="L2563" s="20">
        <v>69663.899999999994</v>
      </c>
      <c r="M2563" s="20">
        <v>0.904451</v>
      </c>
      <c r="N2563" s="20">
        <v>328.37900000000002</v>
      </c>
      <c r="O2563" s="20">
        <v>1.71143E-5</v>
      </c>
    </row>
    <row r="2564" spans="10:15" x14ac:dyDescent="0.2">
      <c r="J2564" s="21">
        <v>3051</v>
      </c>
      <c r="K2564" s="21">
        <v>268.31799999999998</v>
      </c>
      <c r="L2564" s="21">
        <v>69655</v>
      </c>
      <c r="M2564" s="21">
        <v>0.90435699999999997</v>
      </c>
      <c r="N2564" s="21">
        <v>328.375</v>
      </c>
      <c r="O2564" s="21">
        <v>1.7113999999999999E-5</v>
      </c>
    </row>
    <row r="2565" spans="10:15" x14ac:dyDescent="0.2">
      <c r="J2565" s="20">
        <v>3052</v>
      </c>
      <c r="K2565" s="20">
        <v>268.31200000000001</v>
      </c>
      <c r="L2565" s="20">
        <v>69646.2</v>
      </c>
      <c r="M2565" s="20">
        <v>0.90426399999999996</v>
      </c>
      <c r="N2565" s="20">
        <v>328.37099999999998</v>
      </c>
      <c r="O2565" s="20">
        <v>1.7113699999999998E-5</v>
      </c>
    </row>
    <row r="2566" spans="10:15" x14ac:dyDescent="0.2">
      <c r="J2566" s="21">
        <v>3053</v>
      </c>
      <c r="K2566" s="21">
        <v>268.30500000000001</v>
      </c>
      <c r="L2566" s="21">
        <v>69637.3</v>
      </c>
      <c r="M2566" s="21">
        <v>0.90417099999999995</v>
      </c>
      <c r="N2566" s="21">
        <v>328.36700000000002</v>
      </c>
      <c r="O2566" s="21">
        <v>1.7113300000000001E-5</v>
      </c>
    </row>
    <row r="2567" spans="10:15" x14ac:dyDescent="0.2">
      <c r="J2567" s="20">
        <v>3054</v>
      </c>
      <c r="K2567" s="20">
        <v>268.29899999999998</v>
      </c>
      <c r="L2567" s="20">
        <v>69628.399999999994</v>
      </c>
      <c r="M2567" s="20">
        <v>0.90407800000000005</v>
      </c>
      <c r="N2567" s="20">
        <v>328.363</v>
      </c>
      <c r="O2567" s="20">
        <v>1.7113E-5</v>
      </c>
    </row>
    <row r="2568" spans="10:15" x14ac:dyDescent="0.2">
      <c r="J2568" s="21">
        <v>3055</v>
      </c>
      <c r="K2568" s="21">
        <v>268.29199999999997</v>
      </c>
      <c r="L2568" s="21">
        <v>69619.600000000006</v>
      </c>
      <c r="M2568" s="21">
        <v>0.90398400000000001</v>
      </c>
      <c r="N2568" s="21">
        <v>328.35899999999998</v>
      </c>
      <c r="O2568" s="21">
        <v>1.71127E-5</v>
      </c>
    </row>
    <row r="2569" spans="10:15" x14ac:dyDescent="0.2">
      <c r="J2569" s="20">
        <v>3056</v>
      </c>
      <c r="K2569" s="20">
        <v>268.286</v>
      </c>
      <c r="L2569" s="20">
        <v>69610.7</v>
      </c>
      <c r="M2569" s="20">
        <v>0.903891</v>
      </c>
      <c r="N2569" s="20">
        <v>328.35500000000002</v>
      </c>
      <c r="O2569" s="20">
        <v>1.7112299999999999E-5</v>
      </c>
    </row>
    <row r="2570" spans="10:15" x14ac:dyDescent="0.2">
      <c r="J2570" s="21">
        <v>3057</v>
      </c>
      <c r="K2570" s="21">
        <v>268.279</v>
      </c>
      <c r="L2570" s="21">
        <v>69601.899999999994</v>
      </c>
      <c r="M2570" s="21">
        <v>0.90379799999999999</v>
      </c>
      <c r="N2570" s="21">
        <v>328.351</v>
      </c>
      <c r="O2570" s="21">
        <v>1.7112000000000002E-5</v>
      </c>
    </row>
    <row r="2571" spans="10:15" x14ac:dyDescent="0.2">
      <c r="J2571" s="20">
        <v>3058</v>
      </c>
      <c r="K2571" s="20">
        <v>268.27300000000002</v>
      </c>
      <c r="L2571" s="20">
        <v>69593</v>
      </c>
      <c r="M2571" s="20">
        <v>0.90370499999999998</v>
      </c>
      <c r="N2571" s="20">
        <v>328.34699999999998</v>
      </c>
      <c r="O2571" s="20">
        <v>1.7111700000000001E-5</v>
      </c>
    </row>
    <row r="2572" spans="10:15" x14ac:dyDescent="0.2">
      <c r="J2572" s="21">
        <v>3059</v>
      </c>
      <c r="K2572" s="21">
        <v>268.26600000000002</v>
      </c>
      <c r="L2572" s="21">
        <v>69584.100000000006</v>
      </c>
      <c r="M2572" s="21">
        <v>0.90361199999999997</v>
      </c>
      <c r="N2572" s="21">
        <v>328.34300000000002</v>
      </c>
      <c r="O2572" s="21">
        <v>1.71113E-5</v>
      </c>
    </row>
    <row r="2573" spans="10:15" x14ac:dyDescent="0.2">
      <c r="J2573" s="20">
        <v>3060</v>
      </c>
      <c r="K2573" s="20">
        <v>268.26</v>
      </c>
      <c r="L2573" s="20">
        <v>69575.3</v>
      </c>
      <c r="M2573" s="20">
        <v>0.90351899999999996</v>
      </c>
      <c r="N2573" s="20">
        <v>328.339</v>
      </c>
      <c r="O2573" s="20">
        <v>1.7110999999999999E-5</v>
      </c>
    </row>
    <row r="2574" spans="10:15" x14ac:dyDescent="0.2">
      <c r="J2574" s="21">
        <v>3061</v>
      </c>
      <c r="K2574" s="21">
        <v>268.25299999999999</v>
      </c>
      <c r="L2574" s="21">
        <v>69566.399999999994</v>
      </c>
      <c r="M2574" s="21">
        <v>0.90342500000000003</v>
      </c>
      <c r="N2574" s="21">
        <v>328.33499999999998</v>
      </c>
      <c r="O2574" s="21">
        <v>1.7110599999999998E-5</v>
      </c>
    </row>
    <row r="2575" spans="10:15" x14ac:dyDescent="0.2">
      <c r="J2575" s="20">
        <v>3062</v>
      </c>
      <c r="K2575" s="20">
        <v>268.24700000000001</v>
      </c>
      <c r="L2575" s="20">
        <v>69557.5</v>
      </c>
      <c r="M2575" s="20">
        <v>0.90333200000000002</v>
      </c>
      <c r="N2575" s="20">
        <v>328.33100000000002</v>
      </c>
      <c r="O2575" s="20">
        <v>1.7110300000000001E-5</v>
      </c>
    </row>
    <row r="2576" spans="10:15" x14ac:dyDescent="0.2">
      <c r="J2576" s="21">
        <v>3063</v>
      </c>
      <c r="K2576" s="21">
        <v>268.24</v>
      </c>
      <c r="L2576" s="21">
        <v>69548.7</v>
      </c>
      <c r="M2576" s="21">
        <v>0.90323900000000001</v>
      </c>
      <c r="N2576" s="21">
        <v>328.327</v>
      </c>
      <c r="O2576" s="21">
        <v>1.7110000000000001E-5</v>
      </c>
    </row>
    <row r="2577" spans="10:15" x14ac:dyDescent="0.2">
      <c r="J2577" s="20">
        <v>3064</v>
      </c>
      <c r="K2577" s="20">
        <v>268.23399999999998</v>
      </c>
      <c r="L2577" s="20">
        <v>69539.8</v>
      </c>
      <c r="M2577" s="20">
        <v>0.903146</v>
      </c>
      <c r="N2577" s="20">
        <v>328.32400000000001</v>
      </c>
      <c r="O2577" s="20">
        <v>1.71096E-5</v>
      </c>
    </row>
    <row r="2578" spans="10:15" x14ac:dyDescent="0.2">
      <c r="J2578" s="21">
        <v>3065</v>
      </c>
      <c r="K2578" s="21">
        <v>268.22699999999998</v>
      </c>
      <c r="L2578" s="21">
        <v>69531</v>
      </c>
      <c r="M2578" s="21">
        <v>0.90305299999999999</v>
      </c>
      <c r="N2578" s="21">
        <v>328.32</v>
      </c>
      <c r="O2578" s="21">
        <v>1.7109299999999999E-5</v>
      </c>
    </row>
    <row r="2579" spans="10:15" x14ac:dyDescent="0.2">
      <c r="J2579" s="20">
        <v>3066</v>
      </c>
      <c r="K2579" s="20">
        <v>268.221</v>
      </c>
      <c r="L2579" s="20">
        <v>69522.100000000006</v>
      </c>
      <c r="M2579" s="20">
        <v>0.90295999999999998</v>
      </c>
      <c r="N2579" s="20">
        <v>328.31599999999997</v>
      </c>
      <c r="O2579" s="20">
        <v>1.7108999999999998E-5</v>
      </c>
    </row>
    <row r="2580" spans="10:15" x14ac:dyDescent="0.2">
      <c r="J2580" s="21">
        <v>3067</v>
      </c>
      <c r="K2580" s="21">
        <v>268.214</v>
      </c>
      <c r="L2580" s="21">
        <v>69513.3</v>
      </c>
      <c r="M2580" s="21">
        <v>0.90286699999999998</v>
      </c>
      <c r="N2580" s="21">
        <v>328.31200000000001</v>
      </c>
      <c r="O2580" s="21">
        <v>1.7108600000000001E-5</v>
      </c>
    </row>
    <row r="2581" spans="10:15" x14ac:dyDescent="0.2">
      <c r="J2581" s="20">
        <v>3068</v>
      </c>
      <c r="K2581" s="20">
        <v>268.20800000000003</v>
      </c>
      <c r="L2581" s="20">
        <v>69504.399999999994</v>
      </c>
      <c r="M2581" s="20">
        <v>0.90277300000000005</v>
      </c>
      <c r="N2581" s="20">
        <v>328.30799999999999</v>
      </c>
      <c r="O2581" s="20">
        <v>1.71083E-5</v>
      </c>
    </row>
    <row r="2582" spans="10:15" x14ac:dyDescent="0.2">
      <c r="J2582" s="21">
        <v>3069</v>
      </c>
      <c r="K2582" s="21">
        <v>268.20100000000002</v>
      </c>
      <c r="L2582" s="21">
        <v>69495.600000000006</v>
      </c>
      <c r="M2582" s="21">
        <v>0.90268000000000004</v>
      </c>
      <c r="N2582" s="21">
        <v>328.30399999999997</v>
      </c>
      <c r="O2582" s="21">
        <v>1.7108E-5</v>
      </c>
    </row>
    <row r="2583" spans="10:15" x14ac:dyDescent="0.2">
      <c r="J2583" s="20">
        <v>3070</v>
      </c>
      <c r="K2583" s="20">
        <v>268.19499999999999</v>
      </c>
      <c r="L2583" s="20">
        <v>69486.7</v>
      </c>
      <c r="M2583" s="20">
        <v>0.90258700000000003</v>
      </c>
      <c r="N2583" s="20">
        <v>328.3</v>
      </c>
      <c r="O2583" s="20">
        <v>1.7107599999999999E-5</v>
      </c>
    </row>
    <row r="2584" spans="10:15" x14ac:dyDescent="0.2">
      <c r="J2584" s="21">
        <v>3071</v>
      </c>
      <c r="K2584" s="21">
        <v>268.18799999999999</v>
      </c>
      <c r="L2584" s="21">
        <v>69477.899999999994</v>
      </c>
      <c r="M2584" s="21">
        <v>0.90249400000000002</v>
      </c>
      <c r="N2584" s="21">
        <v>328.29599999999999</v>
      </c>
      <c r="O2584" s="21">
        <v>1.7107300000000001E-5</v>
      </c>
    </row>
    <row r="2585" spans="10:15" x14ac:dyDescent="0.2">
      <c r="J2585" s="20">
        <v>3072</v>
      </c>
      <c r="K2585" s="20">
        <v>268.18200000000002</v>
      </c>
      <c r="L2585" s="20">
        <v>69469</v>
      </c>
      <c r="M2585" s="20">
        <v>0.90240100000000001</v>
      </c>
      <c r="N2585" s="20">
        <v>328.29199999999997</v>
      </c>
      <c r="O2585" s="20">
        <v>1.7107000000000001E-5</v>
      </c>
    </row>
    <row r="2586" spans="10:15" x14ac:dyDescent="0.2">
      <c r="J2586" s="21">
        <v>3073</v>
      </c>
      <c r="K2586" s="21">
        <v>268.17500000000001</v>
      </c>
      <c r="L2586" s="21">
        <v>69460.2</v>
      </c>
      <c r="M2586" s="21">
        <v>0.902308</v>
      </c>
      <c r="N2586" s="21">
        <v>328.28800000000001</v>
      </c>
      <c r="O2586" s="21">
        <v>1.71066E-5</v>
      </c>
    </row>
    <row r="2587" spans="10:15" x14ac:dyDescent="0.2">
      <c r="J2587" s="20">
        <v>3074</v>
      </c>
      <c r="K2587" s="20">
        <v>268.16899999999998</v>
      </c>
      <c r="L2587" s="20">
        <v>69451.3</v>
      </c>
      <c r="M2587" s="20">
        <v>0.90221499999999999</v>
      </c>
      <c r="N2587" s="20">
        <v>328.28399999999999</v>
      </c>
      <c r="O2587" s="20">
        <v>1.7106299999999999E-5</v>
      </c>
    </row>
    <row r="2588" spans="10:15" x14ac:dyDescent="0.2">
      <c r="J2588" s="21">
        <v>3075</v>
      </c>
      <c r="K2588" s="21">
        <v>268.16199999999998</v>
      </c>
      <c r="L2588" s="21">
        <v>69442.5</v>
      </c>
      <c r="M2588" s="21">
        <v>0.90212199999999998</v>
      </c>
      <c r="N2588" s="21">
        <v>328.28</v>
      </c>
      <c r="O2588" s="21">
        <v>1.7105900000000002E-5</v>
      </c>
    </row>
    <row r="2589" spans="10:15" x14ac:dyDescent="0.2">
      <c r="J2589" s="20">
        <v>3076</v>
      </c>
      <c r="K2589" s="20">
        <v>268.15600000000001</v>
      </c>
      <c r="L2589" s="20">
        <v>69433.600000000006</v>
      </c>
      <c r="M2589" s="20">
        <v>0.90202899999999997</v>
      </c>
      <c r="N2589" s="20">
        <v>328.27600000000001</v>
      </c>
      <c r="O2589" s="20">
        <v>1.7105600000000001E-5</v>
      </c>
    </row>
    <row r="2590" spans="10:15" x14ac:dyDescent="0.2">
      <c r="J2590" s="21">
        <v>3077</v>
      </c>
      <c r="K2590" s="21">
        <v>268.149</v>
      </c>
      <c r="L2590" s="21">
        <v>69424.800000000003</v>
      </c>
      <c r="M2590" s="21">
        <v>0.90193599999999996</v>
      </c>
      <c r="N2590" s="21">
        <v>328.27199999999999</v>
      </c>
      <c r="O2590" s="21">
        <v>1.71053E-5</v>
      </c>
    </row>
    <row r="2591" spans="10:15" x14ac:dyDescent="0.2">
      <c r="J2591" s="20">
        <v>3078</v>
      </c>
      <c r="K2591" s="20">
        <v>268.14299999999997</v>
      </c>
      <c r="L2591" s="20">
        <v>69415.899999999994</v>
      </c>
      <c r="M2591" s="20">
        <v>0.90184299999999995</v>
      </c>
      <c r="N2591" s="20">
        <v>328.26799999999997</v>
      </c>
      <c r="O2591" s="20">
        <v>1.7104899999999999E-5</v>
      </c>
    </row>
    <row r="2592" spans="10:15" x14ac:dyDescent="0.2">
      <c r="J2592" s="21">
        <v>3079</v>
      </c>
      <c r="K2592" s="21">
        <v>268.13600000000002</v>
      </c>
      <c r="L2592" s="21">
        <v>69407.100000000006</v>
      </c>
      <c r="M2592" s="21">
        <v>0.90175000000000005</v>
      </c>
      <c r="N2592" s="21">
        <v>328.26400000000001</v>
      </c>
      <c r="O2592" s="21">
        <v>1.7104599999999999E-5</v>
      </c>
    </row>
    <row r="2593" spans="10:15" x14ac:dyDescent="0.2">
      <c r="J2593" s="20">
        <v>3080</v>
      </c>
      <c r="K2593" s="20">
        <v>268.13</v>
      </c>
      <c r="L2593" s="20">
        <v>69398.2</v>
      </c>
      <c r="M2593" s="20">
        <v>0.90165700000000004</v>
      </c>
      <c r="N2593" s="20">
        <v>328.26</v>
      </c>
      <c r="O2593" s="20">
        <v>1.7104300000000002E-5</v>
      </c>
    </row>
    <row r="2594" spans="10:15" x14ac:dyDescent="0.2">
      <c r="J2594" s="21">
        <v>3081</v>
      </c>
      <c r="K2594" s="21">
        <v>268.12299999999999</v>
      </c>
      <c r="L2594" s="21">
        <v>69389.399999999994</v>
      </c>
      <c r="M2594" s="21">
        <v>0.90156400000000003</v>
      </c>
      <c r="N2594" s="21">
        <v>328.25599999999997</v>
      </c>
      <c r="O2594" s="21">
        <v>1.7103900000000001E-5</v>
      </c>
    </row>
    <row r="2595" spans="10:15" x14ac:dyDescent="0.2">
      <c r="J2595" s="20">
        <v>3082</v>
      </c>
      <c r="K2595" s="20">
        <v>268.11700000000002</v>
      </c>
      <c r="L2595" s="20">
        <v>69380.600000000006</v>
      </c>
      <c r="M2595" s="20">
        <v>0.90147100000000002</v>
      </c>
      <c r="N2595" s="20">
        <v>328.25200000000001</v>
      </c>
      <c r="O2595" s="20">
        <v>1.71036E-5</v>
      </c>
    </row>
    <row r="2596" spans="10:15" x14ac:dyDescent="0.2">
      <c r="J2596" s="21">
        <v>3083</v>
      </c>
      <c r="K2596" s="21">
        <v>268.11099999999999</v>
      </c>
      <c r="L2596" s="21">
        <v>69371.7</v>
      </c>
      <c r="M2596" s="21">
        <v>0.90137800000000001</v>
      </c>
      <c r="N2596" s="21">
        <v>328.24799999999999</v>
      </c>
      <c r="O2596" s="21">
        <v>1.7103299999999999E-5</v>
      </c>
    </row>
    <row r="2597" spans="10:15" x14ac:dyDescent="0.2">
      <c r="J2597" s="20">
        <v>3084</v>
      </c>
      <c r="K2597" s="20">
        <v>268.10399999999998</v>
      </c>
      <c r="L2597" s="20">
        <v>69362.899999999994</v>
      </c>
      <c r="M2597" s="20">
        <v>0.901285</v>
      </c>
      <c r="N2597" s="20">
        <v>328.24400000000003</v>
      </c>
      <c r="O2597" s="20">
        <v>1.7102899999999998E-5</v>
      </c>
    </row>
    <row r="2598" spans="10:15" x14ac:dyDescent="0.2">
      <c r="J2598" s="21">
        <v>3085</v>
      </c>
      <c r="K2598" s="21">
        <v>268.09699999999998</v>
      </c>
      <c r="L2598" s="21">
        <v>69354</v>
      </c>
      <c r="M2598" s="21">
        <v>0.90119199999999999</v>
      </c>
      <c r="N2598" s="21">
        <v>328.24</v>
      </c>
      <c r="O2598" s="21">
        <v>1.7102600000000001E-5</v>
      </c>
    </row>
    <row r="2599" spans="10:15" x14ac:dyDescent="0.2">
      <c r="J2599" s="20">
        <v>3086</v>
      </c>
      <c r="K2599" s="20">
        <v>268.09100000000001</v>
      </c>
      <c r="L2599" s="20">
        <v>69345.2</v>
      </c>
      <c r="M2599" s="20">
        <v>0.90109899999999998</v>
      </c>
      <c r="N2599" s="20">
        <v>328.23599999999999</v>
      </c>
      <c r="O2599" s="20">
        <v>1.7102300000000001E-5</v>
      </c>
    </row>
    <row r="2600" spans="10:15" x14ac:dyDescent="0.2">
      <c r="J2600" s="21">
        <v>3087</v>
      </c>
      <c r="K2600" s="21">
        <v>268.084</v>
      </c>
      <c r="L2600" s="21">
        <v>69336.399999999994</v>
      </c>
      <c r="M2600" s="21">
        <v>0.90100599999999997</v>
      </c>
      <c r="N2600" s="21">
        <v>328.23200000000003</v>
      </c>
      <c r="O2600" s="21">
        <v>1.71019E-5</v>
      </c>
    </row>
    <row r="2601" spans="10:15" x14ac:dyDescent="0.2">
      <c r="J2601" s="20">
        <v>3088</v>
      </c>
      <c r="K2601" s="20">
        <v>268.07799999999997</v>
      </c>
      <c r="L2601" s="20">
        <v>69327.5</v>
      </c>
      <c r="M2601" s="20">
        <v>0.90091299999999996</v>
      </c>
      <c r="N2601" s="20">
        <v>328.22800000000001</v>
      </c>
      <c r="O2601" s="20">
        <v>1.7101599999999999E-5</v>
      </c>
    </row>
    <row r="2602" spans="10:15" x14ac:dyDescent="0.2">
      <c r="J2602" s="21">
        <v>3089</v>
      </c>
      <c r="K2602" s="21">
        <v>268.07100000000003</v>
      </c>
      <c r="L2602" s="21">
        <v>69318.7</v>
      </c>
      <c r="M2602" s="21">
        <v>0.90081999999999995</v>
      </c>
      <c r="N2602" s="21">
        <v>328.22399999999999</v>
      </c>
      <c r="O2602" s="21">
        <v>1.7101299999999998E-5</v>
      </c>
    </row>
    <row r="2603" spans="10:15" x14ac:dyDescent="0.2">
      <c r="J2603" s="20">
        <v>3090</v>
      </c>
      <c r="K2603" s="20">
        <v>268.065</v>
      </c>
      <c r="L2603" s="20">
        <v>69309.899999999994</v>
      </c>
      <c r="M2603" s="20">
        <v>0.90072700000000006</v>
      </c>
      <c r="N2603" s="20">
        <v>328.22</v>
      </c>
      <c r="O2603" s="20">
        <v>1.7100900000000001E-5</v>
      </c>
    </row>
    <row r="2604" spans="10:15" x14ac:dyDescent="0.2">
      <c r="J2604" s="21">
        <v>3091</v>
      </c>
      <c r="K2604" s="21">
        <v>268.05799999999999</v>
      </c>
      <c r="L2604" s="21">
        <v>69301</v>
      </c>
      <c r="M2604" s="21">
        <v>0.90063400000000005</v>
      </c>
      <c r="N2604" s="21">
        <v>328.21600000000001</v>
      </c>
      <c r="O2604" s="21">
        <v>1.71006E-5</v>
      </c>
    </row>
    <row r="2605" spans="10:15" x14ac:dyDescent="0.2">
      <c r="J2605" s="20">
        <v>3092</v>
      </c>
      <c r="K2605" s="20">
        <v>268.05200000000002</v>
      </c>
      <c r="L2605" s="20">
        <v>69292.2</v>
      </c>
      <c r="M2605" s="20">
        <v>0.90054100000000004</v>
      </c>
      <c r="N2605" s="20">
        <v>328.21199999999999</v>
      </c>
      <c r="O2605" s="20">
        <v>1.7100199999999999E-5</v>
      </c>
    </row>
    <row r="2606" spans="10:15" x14ac:dyDescent="0.2">
      <c r="J2606" s="21">
        <v>3093</v>
      </c>
      <c r="K2606" s="21">
        <v>268.04599999999999</v>
      </c>
      <c r="L2606" s="21">
        <v>69283.399999999994</v>
      </c>
      <c r="M2606" s="21">
        <v>0.90044800000000003</v>
      </c>
      <c r="N2606" s="21">
        <v>328.20800000000003</v>
      </c>
      <c r="O2606" s="21">
        <v>1.7099899999999999E-5</v>
      </c>
    </row>
    <row r="2607" spans="10:15" x14ac:dyDescent="0.2">
      <c r="J2607" s="20">
        <v>3094</v>
      </c>
      <c r="K2607" s="20">
        <v>268.03899999999999</v>
      </c>
      <c r="L2607" s="20">
        <v>69274.5</v>
      </c>
      <c r="M2607" s="20">
        <v>0.90035500000000002</v>
      </c>
      <c r="N2607" s="20">
        <v>328.20400000000001</v>
      </c>
      <c r="O2607" s="20">
        <v>1.7099600000000001E-5</v>
      </c>
    </row>
    <row r="2608" spans="10:15" x14ac:dyDescent="0.2">
      <c r="J2608" s="21">
        <v>3095</v>
      </c>
      <c r="K2608" s="21">
        <v>268.03199999999998</v>
      </c>
      <c r="L2608" s="21">
        <v>69265.7</v>
      </c>
      <c r="M2608" s="21">
        <v>0.90026200000000001</v>
      </c>
      <c r="N2608" s="21">
        <v>328.2</v>
      </c>
      <c r="O2608" s="21">
        <v>1.7099200000000001E-5</v>
      </c>
    </row>
    <row r="2609" spans="10:15" x14ac:dyDescent="0.2">
      <c r="J2609" s="20">
        <v>3096</v>
      </c>
      <c r="K2609" s="20">
        <v>268.02600000000001</v>
      </c>
      <c r="L2609" s="20">
        <v>69256.899999999994</v>
      </c>
      <c r="M2609" s="20">
        <v>0.900169</v>
      </c>
      <c r="N2609" s="20">
        <v>328.19600000000003</v>
      </c>
      <c r="O2609" s="20">
        <v>1.70989E-5</v>
      </c>
    </row>
    <row r="2610" spans="10:15" x14ac:dyDescent="0.2">
      <c r="J2610" s="21">
        <v>3097</v>
      </c>
      <c r="K2610" s="21">
        <v>268.01900000000001</v>
      </c>
      <c r="L2610" s="21">
        <v>69248.100000000006</v>
      </c>
      <c r="M2610" s="21">
        <v>0.90007599999999999</v>
      </c>
      <c r="N2610" s="21">
        <v>328.19200000000001</v>
      </c>
      <c r="O2610" s="21">
        <v>1.7098599999999999E-5</v>
      </c>
    </row>
    <row r="2611" spans="10:15" x14ac:dyDescent="0.2">
      <c r="J2611" s="20">
        <v>3098</v>
      </c>
      <c r="K2611" s="20">
        <v>268.01299999999998</v>
      </c>
      <c r="L2611" s="20">
        <v>69239.199999999997</v>
      </c>
      <c r="M2611" s="20">
        <v>0.89998299999999998</v>
      </c>
      <c r="N2611" s="20">
        <v>328.18799999999999</v>
      </c>
      <c r="O2611" s="20">
        <v>1.7098199999999998E-5</v>
      </c>
    </row>
    <row r="2612" spans="10:15" x14ac:dyDescent="0.2">
      <c r="J2612" s="21">
        <v>3099</v>
      </c>
      <c r="K2612" s="21">
        <v>268.00599999999997</v>
      </c>
      <c r="L2612" s="21">
        <v>69230.399999999994</v>
      </c>
      <c r="M2612" s="21">
        <v>0.89988999999999997</v>
      </c>
      <c r="N2612" s="21">
        <v>328.18400000000003</v>
      </c>
      <c r="O2612" s="21">
        <v>1.7097900000000001E-5</v>
      </c>
    </row>
    <row r="2613" spans="10:15" x14ac:dyDescent="0.2">
      <c r="J2613" s="20">
        <v>3100</v>
      </c>
      <c r="K2613" s="20">
        <v>268</v>
      </c>
      <c r="L2613" s="20">
        <v>69221.600000000006</v>
      </c>
      <c r="M2613" s="20">
        <v>0.89979799999999999</v>
      </c>
      <c r="N2613" s="20">
        <v>328.18</v>
      </c>
      <c r="O2613" s="20">
        <v>1.70976E-5</v>
      </c>
    </row>
    <row r="2614" spans="10:15" x14ac:dyDescent="0.2">
      <c r="J2614" s="21">
        <v>3101</v>
      </c>
      <c r="K2614" s="21">
        <v>267.99299999999999</v>
      </c>
      <c r="L2614" s="21">
        <v>69212.800000000003</v>
      </c>
      <c r="M2614" s="21">
        <v>0.89970499999999998</v>
      </c>
      <c r="N2614" s="21">
        <v>328.17599999999999</v>
      </c>
      <c r="O2614" s="21">
        <v>1.70972E-5</v>
      </c>
    </row>
    <row r="2615" spans="10:15" x14ac:dyDescent="0.2">
      <c r="J2615" s="20">
        <v>3102</v>
      </c>
      <c r="K2615" s="20">
        <v>267.98700000000002</v>
      </c>
      <c r="L2615" s="20">
        <v>69203.899999999994</v>
      </c>
      <c r="M2615" s="20">
        <v>0.89961199999999997</v>
      </c>
      <c r="N2615" s="20">
        <v>328.17200000000003</v>
      </c>
      <c r="O2615" s="20">
        <v>1.7096899999999999E-5</v>
      </c>
    </row>
    <row r="2616" spans="10:15" x14ac:dyDescent="0.2">
      <c r="J2616" s="21">
        <v>3103</v>
      </c>
      <c r="K2616" s="21">
        <v>267.98099999999999</v>
      </c>
      <c r="L2616" s="21">
        <v>69195.100000000006</v>
      </c>
      <c r="M2616" s="21">
        <v>0.89951899999999996</v>
      </c>
      <c r="N2616" s="21">
        <v>328.16800000000001</v>
      </c>
      <c r="O2616" s="21">
        <v>1.7096600000000002E-5</v>
      </c>
    </row>
    <row r="2617" spans="10:15" x14ac:dyDescent="0.2">
      <c r="J2617" s="20">
        <v>3104</v>
      </c>
      <c r="K2617" s="20">
        <v>267.97399999999999</v>
      </c>
      <c r="L2617" s="20">
        <v>69186.3</v>
      </c>
      <c r="M2617" s="20">
        <v>0.89942599999999995</v>
      </c>
      <c r="N2617" s="20">
        <v>328.16399999999999</v>
      </c>
      <c r="O2617" s="20">
        <v>1.7096200000000001E-5</v>
      </c>
    </row>
    <row r="2618" spans="10:15" x14ac:dyDescent="0.2">
      <c r="J2618" s="21">
        <v>3105</v>
      </c>
      <c r="K2618" s="21">
        <v>267.96699999999998</v>
      </c>
      <c r="L2618" s="21">
        <v>69177.5</v>
      </c>
      <c r="M2618" s="21">
        <v>0.89933300000000005</v>
      </c>
      <c r="N2618" s="21">
        <v>328.16</v>
      </c>
      <c r="O2618" s="21">
        <v>1.70959E-5</v>
      </c>
    </row>
    <row r="2619" spans="10:15" x14ac:dyDescent="0.2">
      <c r="J2619" s="20">
        <v>3106</v>
      </c>
      <c r="K2619" s="20">
        <v>267.96100000000001</v>
      </c>
      <c r="L2619" s="20">
        <v>69168.7</v>
      </c>
      <c r="M2619" s="20">
        <v>0.89924000000000004</v>
      </c>
      <c r="N2619" s="20">
        <v>328.15600000000001</v>
      </c>
      <c r="O2619" s="20">
        <v>1.7095499999999999E-5</v>
      </c>
    </row>
    <row r="2620" spans="10:15" x14ac:dyDescent="0.2">
      <c r="J2620" s="21">
        <v>3107</v>
      </c>
      <c r="K2620" s="21">
        <v>267.95400000000001</v>
      </c>
      <c r="L2620" s="21">
        <v>69159.8</v>
      </c>
      <c r="M2620" s="21">
        <v>0.89914799999999995</v>
      </c>
      <c r="N2620" s="21">
        <v>328.15199999999999</v>
      </c>
      <c r="O2620" s="21">
        <v>1.7095199999999999E-5</v>
      </c>
    </row>
    <row r="2621" spans="10:15" x14ac:dyDescent="0.2">
      <c r="J2621" s="20">
        <v>3108</v>
      </c>
      <c r="K2621" s="20">
        <v>267.94799999999998</v>
      </c>
      <c r="L2621" s="20">
        <v>69151</v>
      </c>
      <c r="M2621" s="20">
        <v>0.89905500000000005</v>
      </c>
      <c r="N2621" s="20">
        <v>328.14800000000002</v>
      </c>
      <c r="O2621" s="20">
        <v>1.7094900000000001E-5</v>
      </c>
    </row>
    <row r="2622" spans="10:15" x14ac:dyDescent="0.2">
      <c r="J2622" s="21">
        <v>3109</v>
      </c>
      <c r="K2622" s="21">
        <v>267.94099999999997</v>
      </c>
      <c r="L2622" s="21">
        <v>69142.2</v>
      </c>
      <c r="M2622" s="21">
        <v>0.89896200000000004</v>
      </c>
      <c r="N2622" s="21">
        <v>328.14400000000001</v>
      </c>
      <c r="O2622" s="21">
        <v>1.70945E-5</v>
      </c>
    </row>
    <row r="2623" spans="10:15" x14ac:dyDescent="0.2">
      <c r="J2623" s="20">
        <v>3110</v>
      </c>
      <c r="K2623" s="20">
        <v>267.935</v>
      </c>
      <c r="L2623" s="20">
        <v>69133.399999999994</v>
      </c>
      <c r="M2623" s="20">
        <v>0.89886900000000003</v>
      </c>
      <c r="N2623" s="20">
        <v>328.14</v>
      </c>
      <c r="O2623" s="20">
        <v>1.70942E-5</v>
      </c>
    </row>
    <row r="2624" spans="10:15" x14ac:dyDescent="0.2">
      <c r="J2624" s="21">
        <v>3111</v>
      </c>
      <c r="K2624" s="21">
        <v>267.928</v>
      </c>
      <c r="L2624" s="21">
        <v>69124.600000000006</v>
      </c>
      <c r="M2624" s="21">
        <v>0.89877600000000002</v>
      </c>
      <c r="N2624" s="21">
        <v>328.13600000000002</v>
      </c>
      <c r="O2624" s="21">
        <v>1.7093899999999999E-5</v>
      </c>
    </row>
    <row r="2625" spans="10:15" x14ac:dyDescent="0.2">
      <c r="J2625" s="20">
        <v>3112</v>
      </c>
      <c r="K2625" s="20">
        <v>267.92200000000003</v>
      </c>
      <c r="L2625" s="20">
        <v>69115.8</v>
      </c>
      <c r="M2625" s="20">
        <v>0.89868400000000004</v>
      </c>
      <c r="N2625" s="20">
        <v>328.13299999999998</v>
      </c>
      <c r="O2625" s="20">
        <v>1.7093500000000002E-5</v>
      </c>
    </row>
    <row r="2626" spans="10:15" x14ac:dyDescent="0.2">
      <c r="J2626" s="21">
        <v>3113</v>
      </c>
      <c r="K2626" s="21">
        <v>267.91500000000002</v>
      </c>
      <c r="L2626" s="21">
        <v>69106.899999999994</v>
      </c>
      <c r="M2626" s="21">
        <v>0.89859100000000003</v>
      </c>
      <c r="N2626" s="21">
        <v>328.12900000000002</v>
      </c>
      <c r="O2626" s="21">
        <v>1.7093200000000001E-5</v>
      </c>
    </row>
    <row r="2627" spans="10:15" x14ac:dyDescent="0.2">
      <c r="J2627" s="20">
        <v>3114</v>
      </c>
      <c r="K2627" s="20">
        <v>267.90899999999999</v>
      </c>
      <c r="L2627" s="20">
        <v>69098.100000000006</v>
      </c>
      <c r="M2627" s="20">
        <v>0.89849800000000002</v>
      </c>
      <c r="N2627" s="20">
        <v>328.125</v>
      </c>
      <c r="O2627" s="20">
        <v>1.70929E-5</v>
      </c>
    </row>
    <row r="2628" spans="10:15" x14ac:dyDescent="0.2">
      <c r="J2628" s="21">
        <v>3115</v>
      </c>
      <c r="K2628" s="21">
        <v>267.90199999999999</v>
      </c>
      <c r="L2628" s="21">
        <v>69089.3</v>
      </c>
      <c r="M2628" s="21">
        <v>0.89840500000000001</v>
      </c>
      <c r="N2628" s="21">
        <v>328.12099999999998</v>
      </c>
      <c r="O2628" s="21">
        <v>1.7092499999999999E-5</v>
      </c>
    </row>
    <row r="2629" spans="10:15" x14ac:dyDescent="0.2">
      <c r="J2629" s="20">
        <v>3116</v>
      </c>
      <c r="K2629" s="20">
        <v>267.89600000000002</v>
      </c>
      <c r="L2629" s="20">
        <v>69080.5</v>
      </c>
      <c r="M2629" s="20">
        <v>0.898312</v>
      </c>
      <c r="N2629" s="20">
        <v>328.11700000000002</v>
      </c>
      <c r="O2629" s="20">
        <v>1.7092199999999999E-5</v>
      </c>
    </row>
    <row r="2630" spans="10:15" x14ac:dyDescent="0.2">
      <c r="J2630" s="21">
        <v>3117</v>
      </c>
      <c r="K2630" s="21">
        <v>267.88900000000001</v>
      </c>
      <c r="L2630" s="21">
        <v>69071.7</v>
      </c>
      <c r="M2630" s="21">
        <v>0.89822000000000002</v>
      </c>
      <c r="N2630" s="21">
        <v>328.113</v>
      </c>
      <c r="O2630" s="21">
        <v>1.7091900000000001E-5</v>
      </c>
    </row>
    <row r="2631" spans="10:15" x14ac:dyDescent="0.2">
      <c r="J2631" s="20">
        <v>3118</v>
      </c>
      <c r="K2631" s="20">
        <v>267.88299999999998</v>
      </c>
      <c r="L2631" s="20">
        <v>69062.899999999994</v>
      </c>
      <c r="M2631" s="20">
        <v>0.89812700000000001</v>
      </c>
      <c r="N2631" s="20">
        <v>328.10899999999998</v>
      </c>
      <c r="O2631" s="20">
        <v>1.7091500000000001E-5</v>
      </c>
    </row>
    <row r="2632" spans="10:15" x14ac:dyDescent="0.2">
      <c r="J2632" s="21">
        <v>3119</v>
      </c>
      <c r="K2632" s="21">
        <v>267.87599999999998</v>
      </c>
      <c r="L2632" s="21">
        <v>69054.100000000006</v>
      </c>
      <c r="M2632" s="21">
        <v>0.898034</v>
      </c>
      <c r="N2632" s="21">
        <v>328.10500000000002</v>
      </c>
      <c r="O2632" s="21">
        <v>1.70912E-5</v>
      </c>
    </row>
    <row r="2633" spans="10:15" x14ac:dyDescent="0.2">
      <c r="J2633" s="20">
        <v>3120</v>
      </c>
      <c r="K2633" s="20">
        <v>267.87</v>
      </c>
      <c r="L2633" s="20">
        <v>69045.3</v>
      </c>
      <c r="M2633" s="20">
        <v>0.89794099999999999</v>
      </c>
      <c r="N2633" s="20">
        <v>328.101</v>
      </c>
      <c r="O2633" s="20">
        <v>1.7090799999999999E-5</v>
      </c>
    </row>
    <row r="2634" spans="10:15" x14ac:dyDescent="0.2">
      <c r="J2634" s="21">
        <v>3121</v>
      </c>
      <c r="K2634" s="21">
        <v>267.863</v>
      </c>
      <c r="L2634" s="21">
        <v>69036.5</v>
      </c>
      <c r="M2634" s="21">
        <v>0.89784900000000001</v>
      </c>
      <c r="N2634" s="21">
        <v>328.09699999999998</v>
      </c>
      <c r="O2634" s="21">
        <v>1.7090499999999998E-5</v>
      </c>
    </row>
    <row r="2635" spans="10:15" x14ac:dyDescent="0.2">
      <c r="J2635" s="20">
        <v>3122</v>
      </c>
      <c r="K2635" s="20">
        <v>267.85700000000003</v>
      </c>
      <c r="L2635" s="20">
        <v>69027.7</v>
      </c>
      <c r="M2635" s="20">
        <v>0.897756</v>
      </c>
      <c r="N2635" s="20">
        <v>328.09300000000002</v>
      </c>
      <c r="O2635" s="20">
        <v>1.7090200000000001E-5</v>
      </c>
    </row>
    <row r="2636" spans="10:15" x14ac:dyDescent="0.2">
      <c r="J2636" s="21">
        <v>3123</v>
      </c>
      <c r="K2636" s="21">
        <v>267.85000000000002</v>
      </c>
      <c r="L2636" s="21">
        <v>69018.899999999994</v>
      </c>
      <c r="M2636" s="21">
        <v>0.89766299999999999</v>
      </c>
      <c r="N2636" s="21">
        <v>328.089</v>
      </c>
      <c r="O2636" s="21">
        <v>1.70898E-5</v>
      </c>
    </row>
    <row r="2637" spans="10:15" x14ac:dyDescent="0.2">
      <c r="J2637" s="20">
        <v>3124</v>
      </c>
      <c r="K2637" s="20">
        <v>267.84399999999999</v>
      </c>
      <c r="L2637" s="20">
        <v>69010.100000000006</v>
      </c>
      <c r="M2637" s="20">
        <v>0.89757100000000001</v>
      </c>
      <c r="N2637" s="20">
        <v>328.08499999999998</v>
      </c>
      <c r="O2637" s="20">
        <v>1.70895E-5</v>
      </c>
    </row>
    <row r="2638" spans="10:15" x14ac:dyDescent="0.2">
      <c r="J2638" s="21">
        <v>3125</v>
      </c>
      <c r="K2638" s="21">
        <v>267.83699999999999</v>
      </c>
      <c r="L2638" s="21">
        <v>69001.3</v>
      </c>
      <c r="M2638" s="21">
        <v>0.897478</v>
      </c>
      <c r="N2638" s="21">
        <v>328.08100000000002</v>
      </c>
      <c r="O2638" s="21">
        <v>1.7089199999999999E-5</v>
      </c>
    </row>
    <row r="2639" spans="10:15" x14ac:dyDescent="0.2">
      <c r="J2639" s="20">
        <v>3126</v>
      </c>
      <c r="K2639" s="20">
        <v>267.83100000000002</v>
      </c>
      <c r="L2639" s="20">
        <v>68992.5</v>
      </c>
      <c r="M2639" s="20">
        <v>0.89738499999999999</v>
      </c>
      <c r="N2639" s="20">
        <v>328.077</v>
      </c>
      <c r="O2639" s="20">
        <v>1.7088800000000001E-5</v>
      </c>
    </row>
    <row r="2640" spans="10:15" x14ac:dyDescent="0.2">
      <c r="J2640" s="21">
        <v>3127</v>
      </c>
      <c r="K2640" s="21">
        <v>267.82499999999999</v>
      </c>
      <c r="L2640" s="21">
        <v>68983.7</v>
      </c>
      <c r="M2640" s="21">
        <v>0.89729300000000001</v>
      </c>
      <c r="N2640" s="21">
        <v>328.07299999999998</v>
      </c>
      <c r="O2640" s="21">
        <v>1.7088500000000001E-5</v>
      </c>
    </row>
    <row r="2641" spans="10:15" x14ac:dyDescent="0.2">
      <c r="J2641" s="20">
        <v>3128</v>
      </c>
      <c r="K2641" s="20">
        <v>267.81799999999998</v>
      </c>
      <c r="L2641" s="20">
        <v>68974.899999999994</v>
      </c>
      <c r="M2641" s="20">
        <v>0.8972</v>
      </c>
      <c r="N2641" s="20">
        <v>328.06900000000002</v>
      </c>
      <c r="O2641" s="20">
        <v>1.70882E-5</v>
      </c>
    </row>
    <row r="2642" spans="10:15" x14ac:dyDescent="0.2">
      <c r="J2642" s="21">
        <v>3129</v>
      </c>
      <c r="K2642" s="21">
        <v>267.81099999999998</v>
      </c>
      <c r="L2642" s="21">
        <v>68966.100000000006</v>
      </c>
      <c r="M2642" s="21">
        <v>0.89710699999999999</v>
      </c>
      <c r="N2642" s="21">
        <v>328.065</v>
      </c>
      <c r="O2642" s="21">
        <v>1.7087799999999999E-5</v>
      </c>
    </row>
    <row r="2643" spans="10:15" x14ac:dyDescent="0.2">
      <c r="J2643" s="20">
        <v>3130</v>
      </c>
      <c r="K2643" s="20">
        <v>267.80500000000001</v>
      </c>
      <c r="L2643" s="20">
        <v>68957.3</v>
      </c>
      <c r="M2643" s="20">
        <v>0.89701500000000001</v>
      </c>
      <c r="N2643" s="20">
        <v>328.06099999999998</v>
      </c>
      <c r="O2643" s="20">
        <v>1.7087499999999999E-5</v>
      </c>
    </row>
    <row r="2644" spans="10:15" x14ac:dyDescent="0.2">
      <c r="J2644" s="21">
        <v>3131</v>
      </c>
      <c r="K2644" s="21">
        <v>267.798</v>
      </c>
      <c r="L2644" s="21">
        <v>68948.5</v>
      </c>
      <c r="M2644" s="21">
        <v>0.896922</v>
      </c>
      <c r="N2644" s="21">
        <v>328.05700000000002</v>
      </c>
      <c r="O2644" s="21">
        <v>1.7087200000000001E-5</v>
      </c>
    </row>
    <row r="2645" spans="10:15" x14ac:dyDescent="0.2">
      <c r="J2645" s="20">
        <v>3132</v>
      </c>
      <c r="K2645" s="20">
        <v>267.79199999999997</v>
      </c>
      <c r="L2645" s="20">
        <v>68939.7</v>
      </c>
      <c r="M2645" s="20">
        <v>0.89682899999999999</v>
      </c>
      <c r="N2645" s="20">
        <v>328.053</v>
      </c>
      <c r="O2645" s="20">
        <v>1.70868E-5</v>
      </c>
    </row>
    <row r="2646" spans="10:15" x14ac:dyDescent="0.2">
      <c r="J2646" s="21">
        <v>3133</v>
      </c>
      <c r="K2646" s="21">
        <v>267.78500000000003</v>
      </c>
      <c r="L2646" s="21">
        <v>68930.899999999994</v>
      </c>
      <c r="M2646" s="21">
        <v>0.89673700000000001</v>
      </c>
      <c r="N2646" s="21">
        <v>328.04899999999998</v>
      </c>
      <c r="O2646" s="21">
        <v>1.70865E-5</v>
      </c>
    </row>
    <row r="2647" spans="10:15" x14ac:dyDescent="0.2">
      <c r="J2647" s="20">
        <v>3134</v>
      </c>
      <c r="K2647" s="20">
        <v>267.779</v>
      </c>
      <c r="L2647" s="20">
        <v>68922.100000000006</v>
      </c>
      <c r="M2647" s="20">
        <v>0.896644</v>
      </c>
      <c r="N2647" s="20">
        <v>328.04500000000002</v>
      </c>
      <c r="O2647" s="20">
        <v>1.7086099999999999E-5</v>
      </c>
    </row>
    <row r="2648" spans="10:15" x14ac:dyDescent="0.2">
      <c r="J2648" s="21">
        <v>3135</v>
      </c>
      <c r="K2648" s="21">
        <v>267.77199999999999</v>
      </c>
      <c r="L2648" s="21">
        <v>68913.3</v>
      </c>
      <c r="M2648" s="21">
        <v>0.89655099999999999</v>
      </c>
      <c r="N2648" s="21">
        <v>328.041</v>
      </c>
      <c r="O2648" s="21">
        <v>1.7085800000000002E-5</v>
      </c>
    </row>
    <row r="2649" spans="10:15" x14ac:dyDescent="0.2">
      <c r="J2649" s="20">
        <v>3136</v>
      </c>
      <c r="K2649" s="20">
        <v>267.76600000000002</v>
      </c>
      <c r="L2649" s="20">
        <v>68904.5</v>
      </c>
      <c r="M2649" s="20">
        <v>0.89645900000000001</v>
      </c>
      <c r="N2649" s="20">
        <v>328.03699999999998</v>
      </c>
      <c r="O2649" s="20">
        <v>1.7085500000000001E-5</v>
      </c>
    </row>
    <row r="2650" spans="10:15" x14ac:dyDescent="0.2">
      <c r="J2650" s="21">
        <v>3137</v>
      </c>
      <c r="K2650" s="21">
        <v>267.76</v>
      </c>
      <c r="L2650" s="21">
        <v>68895.7</v>
      </c>
      <c r="M2650" s="21">
        <v>0.896366</v>
      </c>
      <c r="N2650" s="21">
        <v>328.03300000000002</v>
      </c>
      <c r="O2650" s="21">
        <v>1.70851E-5</v>
      </c>
    </row>
    <row r="2651" spans="10:15" x14ac:dyDescent="0.2">
      <c r="J2651" s="20">
        <v>3138</v>
      </c>
      <c r="K2651" s="20">
        <v>267.75299999999999</v>
      </c>
      <c r="L2651" s="20">
        <v>68886.899999999994</v>
      </c>
      <c r="M2651" s="20">
        <v>0.89627299999999999</v>
      </c>
      <c r="N2651" s="20">
        <v>328.029</v>
      </c>
      <c r="O2651" s="20">
        <v>1.7084799999999999E-5</v>
      </c>
    </row>
    <row r="2652" spans="10:15" x14ac:dyDescent="0.2">
      <c r="J2652" s="21">
        <v>3139</v>
      </c>
      <c r="K2652" s="21">
        <v>267.74599999999998</v>
      </c>
      <c r="L2652" s="21">
        <v>68878.100000000006</v>
      </c>
      <c r="M2652" s="21">
        <v>0.89618100000000001</v>
      </c>
      <c r="N2652" s="21">
        <v>328.02499999999998</v>
      </c>
      <c r="O2652" s="21">
        <v>1.7084499999999999E-5</v>
      </c>
    </row>
    <row r="2653" spans="10:15" x14ac:dyDescent="0.2">
      <c r="J2653" s="20">
        <v>3140</v>
      </c>
      <c r="K2653" s="20">
        <v>267.74</v>
      </c>
      <c r="L2653" s="20">
        <v>68869.3</v>
      </c>
      <c r="M2653" s="20">
        <v>0.896088</v>
      </c>
      <c r="N2653" s="20">
        <v>328.02100000000002</v>
      </c>
      <c r="O2653" s="20">
        <v>1.7084100000000001E-5</v>
      </c>
    </row>
    <row r="2654" spans="10:15" x14ac:dyDescent="0.2">
      <c r="J2654" s="21">
        <v>3141</v>
      </c>
      <c r="K2654" s="21">
        <v>267.733</v>
      </c>
      <c r="L2654" s="21">
        <v>68860.600000000006</v>
      </c>
      <c r="M2654" s="21">
        <v>0.89599600000000001</v>
      </c>
      <c r="N2654" s="21">
        <v>328.017</v>
      </c>
      <c r="O2654" s="21">
        <v>1.7083800000000001E-5</v>
      </c>
    </row>
    <row r="2655" spans="10:15" x14ac:dyDescent="0.2">
      <c r="J2655" s="20">
        <v>3142</v>
      </c>
      <c r="K2655" s="20">
        <v>267.72699999999998</v>
      </c>
      <c r="L2655" s="20">
        <v>68851.8</v>
      </c>
      <c r="M2655" s="20">
        <v>0.895903</v>
      </c>
      <c r="N2655" s="20">
        <v>328.01299999999998</v>
      </c>
      <c r="O2655" s="20">
        <v>1.70835E-5</v>
      </c>
    </row>
    <row r="2656" spans="10:15" x14ac:dyDescent="0.2">
      <c r="J2656" s="21">
        <v>3143</v>
      </c>
      <c r="K2656" s="21">
        <v>267.72000000000003</v>
      </c>
      <c r="L2656" s="21">
        <v>68843</v>
      </c>
      <c r="M2656" s="21">
        <v>0.89581100000000002</v>
      </c>
      <c r="N2656" s="21">
        <v>328.00900000000001</v>
      </c>
      <c r="O2656" s="21">
        <v>1.7083099999999999E-5</v>
      </c>
    </row>
    <row r="2657" spans="10:15" x14ac:dyDescent="0.2">
      <c r="J2657" s="20">
        <v>3144</v>
      </c>
      <c r="K2657" s="20">
        <v>267.714</v>
      </c>
      <c r="L2657" s="20">
        <v>68834.2</v>
      </c>
      <c r="M2657" s="20">
        <v>0.89571800000000001</v>
      </c>
      <c r="N2657" s="20">
        <v>328.005</v>
      </c>
      <c r="O2657" s="20">
        <v>1.7082799999999998E-5</v>
      </c>
    </row>
    <row r="2658" spans="10:15" x14ac:dyDescent="0.2">
      <c r="J2658" s="21">
        <v>3145</v>
      </c>
      <c r="K2658" s="21">
        <v>267.70699999999999</v>
      </c>
      <c r="L2658" s="21">
        <v>68825.399999999994</v>
      </c>
      <c r="M2658" s="21">
        <v>0.895625</v>
      </c>
      <c r="N2658" s="21">
        <v>328.00099999999998</v>
      </c>
      <c r="O2658" s="21">
        <v>1.7082500000000001E-5</v>
      </c>
    </row>
    <row r="2659" spans="10:15" x14ac:dyDescent="0.2">
      <c r="J2659" s="20">
        <v>3146</v>
      </c>
      <c r="K2659" s="20">
        <v>267.70100000000002</v>
      </c>
      <c r="L2659" s="20">
        <v>68816.600000000006</v>
      </c>
      <c r="M2659" s="20">
        <v>0.89553300000000002</v>
      </c>
      <c r="N2659" s="20">
        <v>327.99700000000001</v>
      </c>
      <c r="O2659" s="20">
        <v>1.70821E-5</v>
      </c>
    </row>
    <row r="2660" spans="10:15" x14ac:dyDescent="0.2">
      <c r="J2660" s="21">
        <v>3147</v>
      </c>
      <c r="K2660" s="21">
        <v>267.69400000000002</v>
      </c>
      <c r="L2660" s="21">
        <v>68807.899999999994</v>
      </c>
      <c r="M2660" s="21">
        <v>0.89544000000000001</v>
      </c>
      <c r="N2660" s="21">
        <v>327.99299999999999</v>
      </c>
      <c r="O2660" s="21">
        <v>1.70818E-5</v>
      </c>
    </row>
    <row r="2661" spans="10:15" x14ac:dyDescent="0.2">
      <c r="J2661" s="20">
        <v>3148</v>
      </c>
      <c r="K2661" s="20">
        <v>267.68799999999999</v>
      </c>
      <c r="L2661" s="20">
        <v>68799.100000000006</v>
      </c>
      <c r="M2661" s="20">
        <v>0.89534800000000003</v>
      </c>
      <c r="N2661" s="20">
        <v>327.98899999999998</v>
      </c>
      <c r="O2661" s="20">
        <v>1.7081399999999999E-5</v>
      </c>
    </row>
    <row r="2662" spans="10:15" x14ac:dyDescent="0.2">
      <c r="J2662" s="21">
        <v>3149</v>
      </c>
      <c r="K2662" s="21">
        <v>267.68099999999998</v>
      </c>
      <c r="L2662" s="21">
        <v>68790.3</v>
      </c>
      <c r="M2662" s="21">
        <v>0.89525500000000002</v>
      </c>
      <c r="N2662" s="21">
        <v>327.98500000000001</v>
      </c>
      <c r="O2662" s="21">
        <v>1.7081100000000002E-5</v>
      </c>
    </row>
    <row r="2663" spans="10:15" x14ac:dyDescent="0.2">
      <c r="J2663" s="20">
        <v>3150</v>
      </c>
      <c r="K2663" s="20">
        <v>267.67500000000001</v>
      </c>
      <c r="L2663" s="20">
        <v>68781.5</v>
      </c>
      <c r="M2663" s="20">
        <v>0.89516300000000004</v>
      </c>
      <c r="N2663" s="20">
        <v>327.98099999999999</v>
      </c>
      <c r="O2663" s="20">
        <v>1.7080800000000001E-5</v>
      </c>
    </row>
    <row r="2664" spans="10:15" x14ac:dyDescent="0.2">
      <c r="J2664" s="21">
        <v>3151</v>
      </c>
      <c r="K2664" s="21">
        <v>267.66800000000001</v>
      </c>
      <c r="L2664" s="21">
        <v>68772.7</v>
      </c>
      <c r="M2664" s="21">
        <v>0.89507000000000003</v>
      </c>
      <c r="N2664" s="21">
        <v>327.97699999999998</v>
      </c>
      <c r="O2664" s="21">
        <v>1.70804E-5</v>
      </c>
    </row>
    <row r="2665" spans="10:15" x14ac:dyDescent="0.2">
      <c r="J2665" s="20">
        <v>3152</v>
      </c>
      <c r="K2665" s="20">
        <v>267.66199999999998</v>
      </c>
      <c r="L2665" s="20">
        <v>68764</v>
      </c>
      <c r="M2665" s="20">
        <v>0.89497800000000005</v>
      </c>
      <c r="N2665" s="20">
        <v>327.97300000000001</v>
      </c>
      <c r="O2665" s="20">
        <v>1.7080099999999999E-5</v>
      </c>
    </row>
    <row r="2666" spans="10:15" x14ac:dyDescent="0.2">
      <c r="J2666" s="21">
        <v>3153</v>
      </c>
      <c r="K2666" s="21">
        <v>267.65499999999997</v>
      </c>
      <c r="L2666" s="21">
        <v>68755.199999999997</v>
      </c>
      <c r="M2666" s="21">
        <v>0.89488500000000004</v>
      </c>
      <c r="N2666" s="21">
        <v>327.96899999999999</v>
      </c>
      <c r="O2666" s="21">
        <v>1.7079799999999999E-5</v>
      </c>
    </row>
    <row r="2667" spans="10:15" x14ac:dyDescent="0.2">
      <c r="J2667" s="20">
        <v>3154</v>
      </c>
      <c r="K2667" s="20">
        <v>267.649</v>
      </c>
      <c r="L2667" s="20">
        <v>68746.399999999994</v>
      </c>
      <c r="M2667" s="20">
        <v>0.89479299999999995</v>
      </c>
      <c r="N2667" s="20">
        <v>327.96499999999997</v>
      </c>
      <c r="O2667" s="20">
        <v>1.7079400000000001E-5</v>
      </c>
    </row>
    <row r="2668" spans="10:15" x14ac:dyDescent="0.2">
      <c r="J2668" s="21">
        <v>3155</v>
      </c>
      <c r="K2668" s="21">
        <v>267.642</v>
      </c>
      <c r="L2668" s="21">
        <v>68737.600000000006</v>
      </c>
      <c r="M2668" s="21">
        <v>0.89470000000000005</v>
      </c>
      <c r="N2668" s="21">
        <v>327.96100000000001</v>
      </c>
      <c r="O2668" s="21">
        <v>1.7079100000000001E-5</v>
      </c>
    </row>
    <row r="2669" spans="10:15" x14ac:dyDescent="0.2">
      <c r="J2669" s="20">
        <v>3156</v>
      </c>
      <c r="K2669" s="20">
        <v>267.63600000000002</v>
      </c>
      <c r="L2669" s="20">
        <v>68728.899999999994</v>
      </c>
      <c r="M2669" s="20">
        <v>0.89460799999999996</v>
      </c>
      <c r="N2669" s="20">
        <v>327.95699999999999</v>
      </c>
      <c r="O2669" s="20">
        <v>1.70788E-5</v>
      </c>
    </row>
    <row r="2670" spans="10:15" x14ac:dyDescent="0.2">
      <c r="J2670" s="21">
        <v>3157</v>
      </c>
      <c r="K2670" s="21">
        <v>267.63</v>
      </c>
      <c r="L2670" s="21">
        <v>68720.100000000006</v>
      </c>
      <c r="M2670" s="21">
        <v>0.89451499999999995</v>
      </c>
      <c r="N2670" s="21">
        <v>327.95299999999997</v>
      </c>
      <c r="O2670" s="21">
        <v>1.7078399999999999E-5</v>
      </c>
    </row>
    <row r="2671" spans="10:15" x14ac:dyDescent="0.2">
      <c r="J2671" s="20">
        <v>3158</v>
      </c>
      <c r="K2671" s="20">
        <v>267.62299999999999</v>
      </c>
      <c r="L2671" s="20">
        <v>68711.3</v>
      </c>
      <c r="M2671" s="20">
        <v>0.89442299999999997</v>
      </c>
      <c r="N2671" s="20">
        <v>327.94900000000001</v>
      </c>
      <c r="O2671" s="20">
        <v>1.7078099999999998E-5</v>
      </c>
    </row>
    <row r="2672" spans="10:15" x14ac:dyDescent="0.2">
      <c r="J2672" s="21">
        <v>3159</v>
      </c>
      <c r="K2672" s="21">
        <v>267.61599999999999</v>
      </c>
      <c r="L2672" s="21">
        <v>68702.5</v>
      </c>
      <c r="M2672" s="21">
        <v>0.89433099999999999</v>
      </c>
      <c r="N2672" s="21">
        <v>327.94499999999999</v>
      </c>
      <c r="O2672" s="21">
        <v>1.7077800000000001E-5</v>
      </c>
    </row>
    <row r="2673" spans="10:15" x14ac:dyDescent="0.2">
      <c r="J2673" s="20">
        <v>3160</v>
      </c>
      <c r="K2673" s="20">
        <v>267.61</v>
      </c>
      <c r="L2673" s="20">
        <v>68693.8</v>
      </c>
      <c r="M2673" s="20">
        <v>0.89423799999999998</v>
      </c>
      <c r="N2673" s="20">
        <v>327.94099999999997</v>
      </c>
      <c r="O2673" s="20">
        <v>1.70774E-5</v>
      </c>
    </row>
    <row r="2674" spans="10:15" x14ac:dyDescent="0.2">
      <c r="J2674" s="21">
        <v>3161</v>
      </c>
      <c r="K2674" s="21">
        <v>267.60300000000001</v>
      </c>
      <c r="L2674" s="21">
        <v>68685</v>
      </c>
      <c r="M2674" s="21">
        <v>0.894146</v>
      </c>
      <c r="N2674" s="21">
        <v>327.93700000000001</v>
      </c>
      <c r="O2674" s="21">
        <v>1.70771E-5</v>
      </c>
    </row>
    <row r="2675" spans="10:15" x14ac:dyDescent="0.2">
      <c r="J2675" s="20">
        <v>3162</v>
      </c>
      <c r="K2675" s="20">
        <v>267.59699999999998</v>
      </c>
      <c r="L2675" s="20">
        <v>68676.2</v>
      </c>
      <c r="M2675" s="20">
        <v>0.89405299999999999</v>
      </c>
      <c r="N2675" s="20">
        <v>327.93299999999999</v>
      </c>
      <c r="O2675" s="20">
        <v>1.7076699999999999E-5</v>
      </c>
    </row>
    <row r="2676" spans="10:15" x14ac:dyDescent="0.2">
      <c r="J2676" s="21">
        <v>3163</v>
      </c>
      <c r="K2676" s="21">
        <v>267.58999999999997</v>
      </c>
      <c r="L2676" s="21">
        <v>68667.5</v>
      </c>
      <c r="M2676" s="21">
        <v>0.89396100000000001</v>
      </c>
      <c r="N2676" s="21">
        <v>327.92899999999997</v>
      </c>
      <c r="O2676" s="21">
        <v>1.7076400000000001E-5</v>
      </c>
    </row>
    <row r="2677" spans="10:15" x14ac:dyDescent="0.2">
      <c r="J2677" s="20">
        <v>3164</v>
      </c>
      <c r="K2677" s="20">
        <v>267.584</v>
      </c>
      <c r="L2677" s="20">
        <v>68658.7</v>
      </c>
      <c r="M2677" s="20">
        <v>0.893868</v>
      </c>
      <c r="N2677" s="20">
        <v>327.92500000000001</v>
      </c>
      <c r="O2677" s="20">
        <v>1.7076100000000001E-5</v>
      </c>
    </row>
    <row r="2678" spans="10:15" x14ac:dyDescent="0.2">
      <c r="J2678" s="21">
        <v>3165</v>
      </c>
      <c r="K2678" s="21">
        <v>267.577</v>
      </c>
      <c r="L2678" s="21">
        <v>68649.899999999994</v>
      </c>
      <c r="M2678" s="21">
        <v>0.89377600000000001</v>
      </c>
      <c r="N2678" s="21">
        <v>327.92099999999999</v>
      </c>
      <c r="O2678" s="21">
        <v>1.70757E-5</v>
      </c>
    </row>
    <row r="2679" spans="10:15" x14ac:dyDescent="0.2">
      <c r="J2679" s="20">
        <v>3166</v>
      </c>
      <c r="K2679" s="20">
        <v>267.57100000000003</v>
      </c>
      <c r="L2679" s="20">
        <v>68641.2</v>
      </c>
      <c r="M2679" s="20">
        <v>0.89368400000000003</v>
      </c>
      <c r="N2679" s="20">
        <v>327.91699999999997</v>
      </c>
      <c r="O2679" s="20">
        <v>1.7075399999999999E-5</v>
      </c>
    </row>
    <row r="2680" spans="10:15" x14ac:dyDescent="0.2">
      <c r="J2680" s="21">
        <v>3167</v>
      </c>
      <c r="K2680" s="21">
        <v>267.56400000000002</v>
      </c>
      <c r="L2680" s="21">
        <v>68632.399999999994</v>
      </c>
      <c r="M2680" s="21">
        <v>0.89359100000000002</v>
      </c>
      <c r="N2680" s="21">
        <v>327.91399999999999</v>
      </c>
      <c r="O2680" s="21">
        <v>1.7075099999999999E-5</v>
      </c>
    </row>
    <row r="2681" spans="10:15" x14ac:dyDescent="0.2">
      <c r="J2681" s="20">
        <v>3168</v>
      </c>
      <c r="K2681" s="20">
        <v>267.55799999999999</v>
      </c>
      <c r="L2681" s="20">
        <v>68623.600000000006</v>
      </c>
      <c r="M2681" s="20">
        <v>0.89349900000000004</v>
      </c>
      <c r="N2681" s="20">
        <v>327.91</v>
      </c>
      <c r="O2681" s="20">
        <v>1.7074700000000001E-5</v>
      </c>
    </row>
    <row r="2682" spans="10:15" x14ac:dyDescent="0.2">
      <c r="J2682" s="21">
        <v>3169</v>
      </c>
      <c r="K2682" s="21">
        <v>267.55099999999999</v>
      </c>
      <c r="L2682" s="21">
        <v>68614.899999999994</v>
      </c>
      <c r="M2682" s="21">
        <v>0.89340600000000003</v>
      </c>
      <c r="N2682" s="21">
        <v>327.90600000000001</v>
      </c>
      <c r="O2682" s="21">
        <v>1.70744E-5</v>
      </c>
    </row>
    <row r="2683" spans="10:15" x14ac:dyDescent="0.2">
      <c r="J2683" s="20">
        <v>3170</v>
      </c>
      <c r="K2683" s="20">
        <v>267.54500000000002</v>
      </c>
      <c r="L2683" s="20">
        <v>68606.100000000006</v>
      </c>
      <c r="M2683" s="20">
        <v>0.89331400000000005</v>
      </c>
      <c r="N2683" s="20">
        <v>327.90199999999999</v>
      </c>
      <c r="O2683" s="20">
        <v>1.70741E-5</v>
      </c>
    </row>
    <row r="2684" spans="10:15" x14ac:dyDescent="0.2">
      <c r="J2684" s="21">
        <v>3171</v>
      </c>
      <c r="K2684" s="21">
        <v>267.53800000000001</v>
      </c>
      <c r="L2684" s="21">
        <v>68597.399999999994</v>
      </c>
      <c r="M2684" s="21">
        <v>0.89322199999999996</v>
      </c>
      <c r="N2684" s="21">
        <v>327.89800000000002</v>
      </c>
      <c r="O2684" s="21">
        <v>1.7073699999999999E-5</v>
      </c>
    </row>
    <row r="2685" spans="10:15" x14ac:dyDescent="0.2">
      <c r="J2685" s="20">
        <v>3172</v>
      </c>
      <c r="K2685" s="20">
        <v>267.53199999999998</v>
      </c>
      <c r="L2685" s="20">
        <v>68588.600000000006</v>
      </c>
      <c r="M2685" s="20">
        <v>0.89312899999999995</v>
      </c>
      <c r="N2685" s="20">
        <v>327.89400000000001</v>
      </c>
      <c r="O2685" s="20">
        <v>1.7073400000000002E-5</v>
      </c>
    </row>
    <row r="2686" spans="10:15" x14ac:dyDescent="0.2">
      <c r="J2686" s="21">
        <v>3173</v>
      </c>
      <c r="K2686" s="21">
        <v>267.52499999999998</v>
      </c>
      <c r="L2686" s="21">
        <v>68579.8</v>
      </c>
      <c r="M2686" s="21">
        <v>0.89303699999999997</v>
      </c>
      <c r="N2686" s="21">
        <v>327.89</v>
      </c>
      <c r="O2686" s="21">
        <v>1.7073100000000001E-5</v>
      </c>
    </row>
    <row r="2687" spans="10:15" x14ac:dyDescent="0.2">
      <c r="J2687" s="20">
        <v>3174</v>
      </c>
      <c r="K2687" s="20">
        <v>267.51900000000001</v>
      </c>
      <c r="L2687" s="20">
        <v>68571.100000000006</v>
      </c>
      <c r="M2687" s="20">
        <v>0.89294499999999999</v>
      </c>
      <c r="N2687" s="20">
        <v>327.88600000000002</v>
      </c>
      <c r="O2687" s="20">
        <v>1.70727E-5</v>
      </c>
    </row>
    <row r="2688" spans="10:15" x14ac:dyDescent="0.2">
      <c r="J2688" s="21">
        <v>3175</v>
      </c>
      <c r="K2688" s="21">
        <v>267.512</v>
      </c>
      <c r="L2688" s="21">
        <v>68562.3</v>
      </c>
      <c r="M2688" s="21">
        <v>0.89285199999999998</v>
      </c>
      <c r="N2688" s="21">
        <v>327.88200000000001</v>
      </c>
      <c r="O2688" s="21">
        <v>1.7072399999999999E-5</v>
      </c>
    </row>
    <row r="2689" spans="10:15" x14ac:dyDescent="0.2">
      <c r="J2689" s="20">
        <v>3176</v>
      </c>
      <c r="K2689" s="20">
        <v>267.50599999999997</v>
      </c>
      <c r="L2689" s="20">
        <v>68553.600000000006</v>
      </c>
      <c r="M2689" s="20">
        <v>0.89276</v>
      </c>
      <c r="N2689" s="20">
        <v>327.87799999999999</v>
      </c>
      <c r="O2689" s="20">
        <v>1.7071999999999998E-5</v>
      </c>
    </row>
    <row r="2690" spans="10:15" x14ac:dyDescent="0.2">
      <c r="J2690" s="21">
        <v>3177</v>
      </c>
      <c r="K2690" s="21">
        <v>267.49900000000002</v>
      </c>
      <c r="L2690" s="21">
        <v>68544.800000000003</v>
      </c>
      <c r="M2690" s="21">
        <v>0.89266800000000002</v>
      </c>
      <c r="N2690" s="21">
        <v>327.87400000000002</v>
      </c>
      <c r="O2690" s="21">
        <v>1.7071700000000001E-5</v>
      </c>
    </row>
    <row r="2691" spans="10:15" x14ac:dyDescent="0.2">
      <c r="J2691" s="20">
        <v>3178</v>
      </c>
      <c r="K2691" s="20">
        <v>267.49299999999999</v>
      </c>
      <c r="L2691" s="20">
        <v>68536.100000000006</v>
      </c>
      <c r="M2691" s="20">
        <v>0.89257500000000001</v>
      </c>
      <c r="N2691" s="20">
        <v>327.87</v>
      </c>
      <c r="O2691" s="20">
        <v>1.7071400000000001E-5</v>
      </c>
    </row>
    <row r="2692" spans="10:15" x14ac:dyDescent="0.2">
      <c r="J2692" s="21">
        <v>3179</v>
      </c>
      <c r="K2692" s="21">
        <v>267.48599999999999</v>
      </c>
      <c r="L2692" s="21">
        <v>68527.3</v>
      </c>
      <c r="M2692" s="21">
        <v>0.89248300000000003</v>
      </c>
      <c r="N2692" s="21">
        <v>327.86599999999999</v>
      </c>
      <c r="O2692" s="21">
        <v>1.7071E-5</v>
      </c>
    </row>
    <row r="2693" spans="10:15" x14ac:dyDescent="0.2">
      <c r="J2693" s="20">
        <v>3180</v>
      </c>
      <c r="K2693" s="20">
        <v>267.48</v>
      </c>
      <c r="L2693" s="20">
        <v>68518.600000000006</v>
      </c>
      <c r="M2693" s="20">
        <v>0.89239100000000005</v>
      </c>
      <c r="N2693" s="20">
        <v>327.86200000000002</v>
      </c>
      <c r="O2693" s="20">
        <v>1.7070699999999999E-5</v>
      </c>
    </row>
    <row r="2694" spans="10:15" x14ac:dyDescent="0.2">
      <c r="J2694" s="21">
        <v>3181</v>
      </c>
      <c r="K2694" s="21">
        <v>267.47399999999999</v>
      </c>
      <c r="L2694" s="21">
        <v>68509.8</v>
      </c>
      <c r="M2694" s="21">
        <v>0.89229800000000004</v>
      </c>
      <c r="N2694" s="21">
        <v>327.858</v>
      </c>
      <c r="O2694" s="21">
        <v>1.7070399999999998E-5</v>
      </c>
    </row>
    <row r="2695" spans="10:15" x14ac:dyDescent="0.2">
      <c r="J2695" s="20">
        <v>3182</v>
      </c>
      <c r="K2695" s="20">
        <v>267.46699999999998</v>
      </c>
      <c r="L2695" s="20">
        <v>68501.100000000006</v>
      </c>
      <c r="M2695" s="20">
        <v>0.89220600000000005</v>
      </c>
      <c r="N2695" s="20">
        <v>327.85399999999998</v>
      </c>
      <c r="O2695" s="20">
        <v>1.7070000000000001E-5</v>
      </c>
    </row>
    <row r="2696" spans="10:15" x14ac:dyDescent="0.2">
      <c r="J2696" s="21">
        <v>3183</v>
      </c>
      <c r="K2696" s="21">
        <v>267.45999999999998</v>
      </c>
      <c r="L2696" s="21">
        <v>68492.3</v>
      </c>
      <c r="M2696" s="21">
        <v>0.89211399999999996</v>
      </c>
      <c r="N2696" s="21">
        <v>327.85</v>
      </c>
      <c r="O2696" s="21">
        <v>1.70697E-5</v>
      </c>
    </row>
    <row r="2697" spans="10:15" x14ac:dyDescent="0.2">
      <c r="J2697" s="20">
        <v>3184</v>
      </c>
      <c r="K2697" s="20">
        <v>267.45400000000001</v>
      </c>
      <c r="L2697" s="20">
        <v>68483.600000000006</v>
      </c>
      <c r="M2697" s="20">
        <v>0.89202199999999998</v>
      </c>
      <c r="N2697" s="20">
        <v>327.846</v>
      </c>
      <c r="O2697" s="20">
        <v>1.70694E-5</v>
      </c>
    </row>
    <row r="2698" spans="10:15" x14ac:dyDescent="0.2">
      <c r="J2698" s="21">
        <v>3185</v>
      </c>
      <c r="K2698" s="21">
        <v>267.447</v>
      </c>
      <c r="L2698" s="21">
        <v>68474.8</v>
      </c>
      <c r="M2698" s="21">
        <v>0.89192899999999997</v>
      </c>
      <c r="N2698" s="21">
        <v>327.84199999999998</v>
      </c>
      <c r="O2698" s="21">
        <v>1.7068999999999999E-5</v>
      </c>
    </row>
    <row r="2699" spans="10:15" x14ac:dyDescent="0.2">
      <c r="J2699" s="20">
        <v>3186</v>
      </c>
      <c r="K2699" s="20">
        <v>267.44099999999997</v>
      </c>
      <c r="L2699" s="20">
        <v>68466.100000000006</v>
      </c>
      <c r="M2699" s="20">
        <v>0.89183699999999999</v>
      </c>
      <c r="N2699" s="20">
        <v>327.83800000000002</v>
      </c>
      <c r="O2699" s="20">
        <v>1.7068700000000001E-5</v>
      </c>
    </row>
    <row r="2700" spans="10:15" x14ac:dyDescent="0.2">
      <c r="J2700" s="21">
        <v>3187</v>
      </c>
      <c r="K2700" s="21">
        <v>267.43400000000003</v>
      </c>
      <c r="L2700" s="21">
        <v>68457.3</v>
      </c>
      <c r="M2700" s="21">
        <v>0.89174500000000001</v>
      </c>
      <c r="N2700" s="21">
        <v>327.834</v>
      </c>
      <c r="O2700" s="21">
        <v>1.7068300000000001E-5</v>
      </c>
    </row>
    <row r="2701" spans="10:15" x14ac:dyDescent="0.2">
      <c r="J2701" s="20">
        <v>3188</v>
      </c>
      <c r="K2701" s="20">
        <v>267.428</v>
      </c>
      <c r="L2701" s="20">
        <v>68448.600000000006</v>
      </c>
      <c r="M2701" s="20">
        <v>0.89165300000000003</v>
      </c>
      <c r="N2701" s="20">
        <v>327.83</v>
      </c>
      <c r="O2701" s="20">
        <v>1.7068E-5</v>
      </c>
    </row>
    <row r="2702" spans="10:15" x14ac:dyDescent="0.2">
      <c r="J2702" s="21">
        <v>3189</v>
      </c>
      <c r="K2702" s="21">
        <v>267.42099999999999</v>
      </c>
      <c r="L2702" s="21">
        <v>68439.8</v>
      </c>
      <c r="M2702" s="21">
        <v>0.89156000000000002</v>
      </c>
      <c r="N2702" s="21">
        <v>327.82600000000002</v>
      </c>
      <c r="O2702" s="21">
        <v>1.7067699999999999E-5</v>
      </c>
    </row>
    <row r="2703" spans="10:15" x14ac:dyDescent="0.2">
      <c r="J2703" s="20">
        <v>3190</v>
      </c>
      <c r="K2703" s="20">
        <v>267.41500000000002</v>
      </c>
      <c r="L2703" s="20">
        <v>68431.100000000006</v>
      </c>
      <c r="M2703" s="20">
        <v>0.89146800000000004</v>
      </c>
      <c r="N2703" s="20">
        <v>327.822</v>
      </c>
      <c r="O2703" s="20">
        <v>1.7067299999999998E-5</v>
      </c>
    </row>
    <row r="2704" spans="10:15" x14ac:dyDescent="0.2">
      <c r="J2704" s="21">
        <v>3191</v>
      </c>
      <c r="K2704" s="21">
        <v>267.40899999999999</v>
      </c>
      <c r="L2704" s="21">
        <v>68422.399999999994</v>
      </c>
      <c r="M2704" s="21">
        <v>0.89137599999999995</v>
      </c>
      <c r="N2704" s="21">
        <v>327.81799999999998</v>
      </c>
      <c r="O2704" s="21">
        <v>1.7067000000000001E-5</v>
      </c>
    </row>
    <row r="2705" spans="10:15" x14ac:dyDescent="0.2">
      <c r="J2705" s="20">
        <v>3192</v>
      </c>
      <c r="K2705" s="20">
        <v>267.40199999999999</v>
      </c>
      <c r="L2705" s="20">
        <v>68413.600000000006</v>
      </c>
      <c r="M2705" s="20">
        <v>0.89128399999999997</v>
      </c>
      <c r="N2705" s="20">
        <v>327.81400000000002</v>
      </c>
      <c r="O2705" s="20">
        <v>1.70667E-5</v>
      </c>
    </row>
    <row r="2706" spans="10:15" x14ac:dyDescent="0.2">
      <c r="J2706" s="21">
        <v>3193</v>
      </c>
      <c r="K2706" s="21">
        <v>267.39499999999998</v>
      </c>
      <c r="L2706" s="21">
        <v>68404.899999999994</v>
      </c>
      <c r="M2706" s="21">
        <v>0.89119199999999998</v>
      </c>
      <c r="N2706" s="21">
        <v>327.81</v>
      </c>
      <c r="O2706" s="21">
        <v>1.70663E-5</v>
      </c>
    </row>
    <row r="2707" spans="10:15" x14ac:dyDescent="0.2">
      <c r="J2707" s="20">
        <v>3194</v>
      </c>
      <c r="K2707" s="20">
        <v>267.38900000000001</v>
      </c>
      <c r="L2707" s="20">
        <v>68396.100000000006</v>
      </c>
      <c r="M2707" s="20">
        <v>0.89109899999999997</v>
      </c>
      <c r="N2707" s="20">
        <v>327.80599999999998</v>
      </c>
      <c r="O2707" s="20">
        <v>1.7065999999999999E-5</v>
      </c>
    </row>
    <row r="2708" spans="10:15" x14ac:dyDescent="0.2">
      <c r="J2708" s="21">
        <v>3195</v>
      </c>
      <c r="K2708" s="21">
        <v>267.38200000000001</v>
      </c>
      <c r="L2708" s="21">
        <v>68387.399999999994</v>
      </c>
      <c r="M2708" s="21">
        <v>0.89100699999999999</v>
      </c>
      <c r="N2708" s="21">
        <v>327.80200000000002</v>
      </c>
      <c r="O2708" s="21">
        <v>1.7065700000000002E-5</v>
      </c>
    </row>
    <row r="2709" spans="10:15" x14ac:dyDescent="0.2">
      <c r="J2709" s="20">
        <v>3196</v>
      </c>
      <c r="K2709" s="20">
        <v>267.37599999999998</v>
      </c>
      <c r="L2709" s="20">
        <v>68378.7</v>
      </c>
      <c r="M2709" s="20">
        <v>0.89091500000000001</v>
      </c>
      <c r="N2709" s="20">
        <v>327.798</v>
      </c>
      <c r="O2709" s="20">
        <v>1.7065300000000001E-5</v>
      </c>
    </row>
    <row r="2710" spans="10:15" x14ac:dyDescent="0.2">
      <c r="J2710" s="21">
        <v>3197</v>
      </c>
      <c r="K2710" s="21">
        <v>267.36900000000003</v>
      </c>
      <c r="L2710" s="21">
        <v>68369.899999999994</v>
      </c>
      <c r="M2710" s="21">
        <v>0.89082300000000003</v>
      </c>
      <c r="N2710" s="21">
        <v>327.79399999999998</v>
      </c>
      <c r="O2710" s="21">
        <v>1.7065E-5</v>
      </c>
    </row>
    <row r="2711" spans="10:15" x14ac:dyDescent="0.2">
      <c r="J2711" s="20">
        <v>3198</v>
      </c>
      <c r="K2711" s="20">
        <v>267.363</v>
      </c>
      <c r="L2711" s="20">
        <v>68361.2</v>
      </c>
      <c r="M2711" s="20">
        <v>0.89073100000000005</v>
      </c>
      <c r="N2711" s="20">
        <v>327.79</v>
      </c>
      <c r="O2711" s="20">
        <v>1.7064699999999999E-5</v>
      </c>
    </row>
    <row r="2712" spans="10:15" x14ac:dyDescent="0.2">
      <c r="J2712" s="21">
        <v>3199</v>
      </c>
      <c r="K2712" s="21">
        <v>267.35599999999999</v>
      </c>
      <c r="L2712" s="21">
        <v>68352.5</v>
      </c>
      <c r="M2712" s="21">
        <v>0.89063899999999996</v>
      </c>
      <c r="N2712" s="21">
        <v>327.786</v>
      </c>
      <c r="O2712" s="21">
        <v>1.7064299999999999E-5</v>
      </c>
    </row>
    <row r="2713" spans="10:15" x14ac:dyDescent="0.2">
      <c r="J2713" s="20">
        <v>3200</v>
      </c>
      <c r="K2713" s="20">
        <v>267.35000000000002</v>
      </c>
      <c r="L2713" s="20">
        <v>68343.7</v>
      </c>
      <c r="M2713" s="20">
        <v>0.89054599999999995</v>
      </c>
      <c r="N2713" s="20">
        <v>327.78199999999998</v>
      </c>
      <c r="O2713" s="20">
        <v>1.7064000000000001E-5</v>
      </c>
    </row>
    <row r="2714" spans="10:15" x14ac:dyDescent="0.2">
      <c r="J2714" s="21">
        <v>3201</v>
      </c>
      <c r="K2714" s="21">
        <v>267.34300000000002</v>
      </c>
      <c r="L2714" s="21">
        <v>68335</v>
      </c>
      <c r="M2714" s="21">
        <v>0.89045399999999997</v>
      </c>
      <c r="N2714" s="21">
        <v>327.77800000000002</v>
      </c>
      <c r="O2714" s="21">
        <v>1.70636E-5</v>
      </c>
    </row>
    <row r="2715" spans="10:15" x14ac:dyDescent="0.2">
      <c r="J2715" s="20">
        <v>3202</v>
      </c>
      <c r="K2715" s="20">
        <v>267.33699999999999</v>
      </c>
      <c r="L2715" s="20">
        <v>68326.3</v>
      </c>
      <c r="M2715" s="20">
        <v>0.89036199999999999</v>
      </c>
      <c r="N2715" s="20">
        <v>327.774</v>
      </c>
      <c r="O2715" s="20">
        <v>1.70633E-5</v>
      </c>
    </row>
    <row r="2716" spans="10:15" x14ac:dyDescent="0.2">
      <c r="J2716" s="21">
        <v>3203</v>
      </c>
      <c r="K2716" s="21">
        <v>267.33</v>
      </c>
      <c r="L2716" s="21">
        <v>68317.5</v>
      </c>
      <c r="M2716" s="21">
        <v>0.89027000000000001</v>
      </c>
      <c r="N2716" s="21">
        <v>327.77</v>
      </c>
      <c r="O2716" s="21">
        <v>1.7062999999999999E-5</v>
      </c>
    </row>
    <row r="2717" spans="10:15" x14ac:dyDescent="0.2">
      <c r="J2717" s="20">
        <v>3204</v>
      </c>
      <c r="K2717" s="20">
        <v>267.32400000000001</v>
      </c>
      <c r="L2717" s="20">
        <v>68308.800000000003</v>
      </c>
      <c r="M2717" s="20">
        <v>0.89017800000000002</v>
      </c>
      <c r="N2717" s="20">
        <v>327.76600000000002</v>
      </c>
      <c r="O2717" s="20">
        <v>1.7062600000000002E-5</v>
      </c>
    </row>
    <row r="2718" spans="10:15" x14ac:dyDescent="0.2">
      <c r="J2718" s="21">
        <v>3205</v>
      </c>
      <c r="K2718" s="21">
        <v>267.31700000000001</v>
      </c>
      <c r="L2718" s="21">
        <v>68300.100000000006</v>
      </c>
      <c r="M2718" s="21">
        <v>0.89008600000000004</v>
      </c>
      <c r="N2718" s="21">
        <v>327.762</v>
      </c>
      <c r="O2718" s="21">
        <v>1.7062300000000001E-5</v>
      </c>
    </row>
    <row r="2719" spans="10:15" x14ac:dyDescent="0.2">
      <c r="J2719" s="20">
        <v>3206</v>
      </c>
      <c r="K2719" s="20">
        <v>267.31099999999998</v>
      </c>
      <c r="L2719" s="20">
        <v>68291.3</v>
      </c>
      <c r="M2719" s="20">
        <v>0.88999399999999995</v>
      </c>
      <c r="N2719" s="20">
        <v>327.75799999999998</v>
      </c>
      <c r="O2719" s="20">
        <v>1.7062E-5</v>
      </c>
    </row>
    <row r="2720" spans="10:15" x14ac:dyDescent="0.2">
      <c r="J2720" s="21">
        <v>3207</v>
      </c>
      <c r="K2720" s="21">
        <v>267.30399999999997</v>
      </c>
      <c r="L2720" s="21">
        <v>68282.600000000006</v>
      </c>
      <c r="M2720" s="21">
        <v>0.88990199999999997</v>
      </c>
      <c r="N2720" s="21">
        <v>327.75400000000002</v>
      </c>
      <c r="O2720" s="21">
        <v>1.7061599999999999E-5</v>
      </c>
    </row>
    <row r="2721" spans="10:15" x14ac:dyDescent="0.2">
      <c r="J2721" s="20">
        <v>3208</v>
      </c>
      <c r="K2721" s="20">
        <v>267.298</v>
      </c>
      <c r="L2721" s="20">
        <v>68273.899999999994</v>
      </c>
      <c r="M2721" s="20">
        <v>0.88980899999999996</v>
      </c>
      <c r="N2721" s="20">
        <v>327.75</v>
      </c>
      <c r="O2721" s="20">
        <v>1.7061299999999999E-5</v>
      </c>
    </row>
    <row r="2722" spans="10:15" x14ac:dyDescent="0.2">
      <c r="J2722" s="21">
        <v>3209</v>
      </c>
      <c r="K2722" s="21">
        <v>267.291</v>
      </c>
      <c r="L2722" s="21">
        <v>68265.2</v>
      </c>
      <c r="M2722" s="21">
        <v>0.88971699999999998</v>
      </c>
      <c r="N2722" s="21">
        <v>327.74599999999998</v>
      </c>
      <c r="O2722" s="21">
        <v>1.7061000000000001E-5</v>
      </c>
    </row>
    <row r="2723" spans="10:15" x14ac:dyDescent="0.2">
      <c r="J2723" s="20">
        <v>3210</v>
      </c>
      <c r="K2723" s="20">
        <v>267.28500000000003</v>
      </c>
      <c r="L2723" s="20">
        <v>68256.399999999994</v>
      </c>
      <c r="M2723" s="20">
        <v>0.889625</v>
      </c>
      <c r="N2723" s="20">
        <v>327.74200000000002</v>
      </c>
      <c r="O2723" s="20">
        <v>1.7060600000000001E-5</v>
      </c>
    </row>
    <row r="2724" spans="10:15" x14ac:dyDescent="0.2">
      <c r="J2724" s="21">
        <v>3211</v>
      </c>
      <c r="K2724" s="21">
        <v>267.279</v>
      </c>
      <c r="L2724" s="21">
        <v>68247.7</v>
      </c>
      <c r="M2724" s="21">
        <v>0.88953300000000002</v>
      </c>
      <c r="N2724" s="21">
        <v>327.738</v>
      </c>
      <c r="O2724" s="21">
        <v>1.70603E-5</v>
      </c>
    </row>
    <row r="2725" spans="10:15" x14ac:dyDescent="0.2">
      <c r="J2725" s="20">
        <v>3212</v>
      </c>
      <c r="K2725" s="20">
        <v>267.27199999999999</v>
      </c>
      <c r="L2725" s="20">
        <v>68239</v>
      </c>
      <c r="M2725" s="20">
        <v>0.88944100000000004</v>
      </c>
      <c r="N2725" s="20">
        <v>327.73399999999998</v>
      </c>
      <c r="O2725" s="20">
        <v>1.7059899999999999E-5</v>
      </c>
    </row>
    <row r="2726" spans="10:15" x14ac:dyDescent="0.2">
      <c r="J2726" s="21">
        <v>3213</v>
      </c>
      <c r="K2726" s="21">
        <v>267.26499999999999</v>
      </c>
      <c r="L2726" s="21">
        <v>68230.3</v>
      </c>
      <c r="M2726" s="21">
        <v>0.88934899999999995</v>
      </c>
      <c r="N2726" s="21">
        <v>327.73</v>
      </c>
      <c r="O2726" s="21">
        <v>1.7059599999999998E-5</v>
      </c>
    </row>
    <row r="2727" spans="10:15" x14ac:dyDescent="0.2">
      <c r="J2727" s="20">
        <v>3214</v>
      </c>
      <c r="K2727" s="20">
        <v>267.25900000000001</v>
      </c>
      <c r="L2727" s="20">
        <v>68221.5</v>
      </c>
      <c r="M2727" s="20">
        <v>0.88925699999999996</v>
      </c>
      <c r="N2727" s="20">
        <v>327.726</v>
      </c>
      <c r="O2727" s="20">
        <v>1.7059300000000001E-5</v>
      </c>
    </row>
    <row r="2728" spans="10:15" x14ac:dyDescent="0.2">
      <c r="J2728" s="21">
        <v>3215</v>
      </c>
      <c r="K2728" s="21">
        <v>267.25200000000001</v>
      </c>
      <c r="L2728" s="21">
        <v>68212.800000000003</v>
      </c>
      <c r="M2728" s="21">
        <v>0.88916499999999998</v>
      </c>
      <c r="N2728" s="21">
        <v>327.72199999999998</v>
      </c>
      <c r="O2728" s="21">
        <v>1.70589E-5</v>
      </c>
    </row>
    <row r="2729" spans="10:15" x14ac:dyDescent="0.2">
      <c r="J2729" s="20">
        <v>3216</v>
      </c>
      <c r="K2729" s="20">
        <v>267.24599999999998</v>
      </c>
      <c r="L2729" s="20">
        <v>68204.100000000006</v>
      </c>
      <c r="M2729" s="20">
        <v>0.889073</v>
      </c>
      <c r="N2729" s="20">
        <v>327.71800000000002</v>
      </c>
      <c r="O2729" s="20">
        <v>1.70586E-5</v>
      </c>
    </row>
    <row r="2730" spans="10:15" x14ac:dyDescent="0.2">
      <c r="J2730" s="21">
        <v>3217</v>
      </c>
      <c r="K2730" s="21">
        <v>267.23899999999998</v>
      </c>
      <c r="L2730" s="21">
        <v>68195.399999999994</v>
      </c>
      <c r="M2730" s="21">
        <v>0.88898100000000002</v>
      </c>
      <c r="N2730" s="21">
        <v>327.714</v>
      </c>
      <c r="O2730" s="21">
        <v>1.7058299999999999E-5</v>
      </c>
    </row>
    <row r="2731" spans="10:15" x14ac:dyDescent="0.2">
      <c r="J2731" s="20">
        <v>3218</v>
      </c>
      <c r="K2731" s="20">
        <v>267.233</v>
      </c>
      <c r="L2731" s="20">
        <v>68186.7</v>
      </c>
      <c r="M2731" s="20">
        <v>0.88888900000000004</v>
      </c>
      <c r="N2731" s="20">
        <v>327.71</v>
      </c>
      <c r="O2731" s="20">
        <v>1.7057900000000001E-5</v>
      </c>
    </row>
    <row r="2732" spans="10:15" x14ac:dyDescent="0.2">
      <c r="J2732" s="21">
        <v>3219</v>
      </c>
      <c r="K2732" s="21">
        <v>267.226</v>
      </c>
      <c r="L2732" s="21">
        <v>68178</v>
      </c>
      <c r="M2732" s="21">
        <v>0.88879699999999995</v>
      </c>
      <c r="N2732" s="21">
        <v>327.70600000000002</v>
      </c>
      <c r="O2732" s="21">
        <v>1.7057600000000001E-5</v>
      </c>
    </row>
    <row r="2733" spans="10:15" x14ac:dyDescent="0.2">
      <c r="J2733" s="20">
        <v>3220</v>
      </c>
      <c r="K2733" s="20">
        <v>267.22000000000003</v>
      </c>
      <c r="L2733" s="20">
        <v>68169.2</v>
      </c>
      <c r="M2733" s="20">
        <v>0.88870499999999997</v>
      </c>
      <c r="N2733" s="20">
        <v>327.702</v>
      </c>
      <c r="O2733" s="20">
        <v>1.70573E-5</v>
      </c>
    </row>
    <row r="2734" spans="10:15" x14ac:dyDescent="0.2">
      <c r="J2734" s="21">
        <v>3221</v>
      </c>
      <c r="K2734" s="21">
        <v>267.21300000000002</v>
      </c>
      <c r="L2734" s="21">
        <v>68160.5</v>
      </c>
      <c r="M2734" s="21">
        <v>0.88861299999999999</v>
      </c>
      <c r="N2734" s="21">
        <v>327.69799999999998</v>
      </c>
      <c r="O2734" s="21">
        <v>1.7056899999999999E-5</v>
      </c>
    </row>
    <row r="2735" spans="10:15" x14ac:dyDescent="0.2">
      <c r="J2735" s="20">
        <v>3222</v>
      </c>
      <c r="K2735" s="20">
        <v>267.20699999999999</v>
      </c>
      <c r="L2735" s="20">
        <v>68151.8</v>
      </c>
      <c r="M2735" s="20">
        <v>0.88852100000000001</v>
      </c>
      <c r="N2735" s="20">
        <v>327.69400000000002</v>
      </c>
      <c r="O2735" s="20">
        <v>1.7056599999999999E-5</v>
      </c>
    </row>
    <row r="2736" spans="10:15" x14ac:dyDescent="0.2">
      <c r="J2736" s="21">
        <v>3223</v>
      </c>
      <c r="K2736" s="21">
        <v>267.2</v>
      </c>
      <c r="L2736" s="21">
        <v>68143.100000000006</v>
      </c>
      <c r="M2736" s="21">
        <v>0.88842900000000002</v>
      </c>
      <c r="N2736" s="21">
        <v>327.69</v>
      </c>
      <c r="O2736" s="21">
        <v>1.7056300000000001E-5</v>
      </c>
    </row>
    <row r="2737" spans="10:15" x14ac:dyDescent="0.2">
      <c r="J2737" s="20">
        <v>3224</v>
      </c>
      <c r="K2737" s="20">
        <v>267.19400000000002</v>
      </c>
      <c r="L2737" s="20">
        <v>68134.399999999994</v>
      </c>
      <c r="M2737" s="20">
        <v>0.88833700000000004</v>
      </c>
      <c r="N2737" s="20">
        <v>327.68599999999998</v>
      </c>
      <c r="O2737" s="20">
        <v>1.70559E-5</v>
      </c>
    </row>
    <row r="2738" spans="10:15" x14ac:dyDescent="0.2">
      <c r="J2738" s="21">
        <v>3225</v>
      </c>
      <c r="K2738" s="21">
        <v>267.18799999999999</v>
      </c>
      <c r="L2738" s="21">
        <v>68125.7</v>
      </c>
      <c r="M2738" s="21">
        <v>0.88824499999999995</v>
      </c>
      <c r="N2738" s="21">
        <v>327.68200000000002</v>
      </c>
      <c r="O2738" s="21">
        <v>1.70556E-5</v>
      </c>
    </row>
    <row r="2739" spans="10:15" x14ac:dyDescent="0.2">
      <c r="J2739" s="20">
        <v>3226</v>
      </c>
      <c r="K2739" s="20">
        <v>267.18099999999998</v>
      </c>
      <c r="L2739" s="20">
        <v>68117</v>
      </c>
      <c r="M2739" s="20">
        <v>0.88815299999999997</v>
      </c>
      <c r="N2739" s="20">
        <v>327.678</v>
      </c>
      <c r="O2739" s="20">
        <v>1.7055199999999999E-5</v>
      </c>
    </row>
    <row r="2740" spans="10:15" x14ac:dyDescent="0.2">
      <c r="J2740" s="21">
        <v>3227</v>
      </c>
      <c r="K2740" s="21">
        <v>267.17399999999998</v>
      </c>
      <c r="L2740" s="21">
        <v>68108.3</v>
      </c>
      <c r="M2740" s="21">
        <v>0.88806099999999999</v>
      </c>
      <c r="N2740" s="21">
        <v>327.67399999999998</v>
      </c>
      <c r="O2740" s="21">
        <v>1.7054900000000002E-5</v>
      </c>
    </row>
    <row r="2741" spans="10:15" x14ac:dyDescent="0.2">
      <c r="J2741" s="20">
        <v>3228</v>
      </c>
      <c r="K2741" s="20">
        <v>267.16800000000001</v>
      </c>
      <c r="L2741" s="20">
        <v>68099.5</v>
      </c>
      <c r="M2741" s="20">
        <v>0.88796900000000001</v>
      </c>
      <c r="N2741" s="20">
        <v>327.67</v>
      </c>
      <c r="O2741" s="20">
        <v>1.7054600000000001E-5</v>
      </c>
    </row>
    <row r="2742" spans="10:15" x14ac:dyDescent="0.2">
      <c r="J2742" s="21">
        <v>3229</v>
      </c>
      <c r="K2742" s="21">
        <v>267.161</v>
      </c>
      <c r="L2742" s="21">
        <v>68090.8</v>
      </c>
      <c r="M2742" s="21">
        <v>0.88787700000000003</v>
      </c>
      <c r="N2742" s="21">
        <v>327.666</v>
      </c>
      <c r="O2742" s="21">
        <v>1.70542E-5</v>
      </c>
    </row>
    <row r="2743" spans="10:15" x14ac:dyDescent="0.2">
      <c r="J2743" s="20">
        <v>3230</v>
      </c>
      <c r="K2743" s="20">
        <v>267.15499999999997</v>
      </c>
      <c r="L2743" s="20">
        <v>68082.100000000006</v>
      </c>
      <c r="M2743" s="20">
        <v>0.88778500000000005</v>
      </c>
      <c r="N2743" s="20">
        <v>327.66199999999998</v>
      </c>
      <c r="O2743" s="20">
        <v>1.7053899999999999E-5</v>
      </c>
    </row>
    <row r="2744" spans="10:15" x14ac:dyDescent="0.2">
      <c r="J2744" s="21">
        <v>3231</v>
      </c>
      <c r="K2744" s="21">
        <v>267.14800000000002</v>
      </c>
      <c r="L2744" s="21">
        <v>68073.399999999994</v>
      </c>
      <c r="M2744" s="21">
        <v>0.88769299999999995</v>
      </c>
      <c r="N2744" s="21">
        <v>327.65800000000002</v>
      </c>
      <c r="O2744" s="21">
        <v>1.7053599999999999E-5</v>
      </c>
    </row>
    <row r="2745" spans="10:15" x14ac:dyDescent="0.2">
      <c r="J2745" s="20">
        <v>3232</v>
      </c>
      <c r="K2745" s="20">
        <v>267.142</v>
      </c>
      <c r="L2745" s="20">
        <v>68064.7</v>
      </c>
      <c r="M2745" s="20">
        <v>0.88760099999999997</v>
      </c>
      <c r="N2745" s="20">
        <v>327.65499999999997</v>
      </c>
      <c r="O2745" s="20">
        <v>1.7053200000000001E-5</v>
      </c>
    </row>
    <row r="2746" spans="10:15" x14ac:dyDescent="0.2">
      <c r="J2746" s="21">
        <v>3233</v>
      </c>
      <c r="K2746" s="21">
        <v>267.13499999999999</v>
      </c>
      <c r="L2746" s="21">
        <v>68056</v>
      </c>
      <c r="M2746" s="21">
        <v>0.88751000000000002</v>
      </c>
      <c r="N2746" s="21">
        <v>327.65100000000001</v>
      </c>
      <c r="O2746" s="21">
        <v>1.7052900000000001E-5</v>
      </c>
    </row>
    <row r="2747" spans="10:15" x14ac:dyDescent="0.2">
      <c r="J2747" s="20">
        <v>3234</v>
      </c>
      <c r="K2747" s="20">
        <v>267.12900000000002</v>
      </c>
      <c r="L2747" s="20">
        <v>68047.3</v>
      </c>
      <c r="M2747" s="20">
        <v>0.88741800000000004</v>
      </c>
      <c r="N2747" s="20">
        <v>327.64699999999999</v>
      </c>
      <c r="O2747" s="20">
        <v>1.70526E-5</v>
      </c>
    </row>
    <row r="2748" spans="10:15" x14ac:dyDescent="0.2">
      <c r="J2748" s="21">
        <v>3235</v>
      </c>
      <c r="K2748" s="21">
        <v>267.12299999999999</v>
      </c>
      <c r="L2748" s="21">
        <v>68038.600000000006</v>
      </c>
      <c r="M2748" s="21">
        <v>0.88732599999999995</v>
      </c>
      <c r="N2748" s="21">
        <v>327.64299999999997</v>
      </c>
      <c r="O2748" s="21">
        <v>1.7052199999999999E-5</v>
      </c>
    </row>
    <row r="2749" spans="10:15" x14ac:dyDescent="0.2">
      <c r="J2749" s="20">
        <v>3236</v>
      </c>
      <c r="K2749" s="20">
        <v>267.11599999999999</v>
      </c>
      <c r="L2749" s="20">
        <v>68029.899999999994</v>
      </c>
      <c r="M2749" s="20">
        <v>0.88723399999999997</v>
      </c>
      <c r="N2749" s="20">
        <v>327.63900000000001</v>
      </c>
      <c r="O2749" s="20">
        <v>1.7051899999999998E-5</v>
      </c>
    </row>
    <row r="2750" spans="10:15" x14ac:dyDescent="0.2">
      <c r="J2750" s="21">
        <v>3237</v>
      </c>
      <c r="K2750" s="21">
        <v>267.10899999999998</v>
      </c>
      <c r="L2750" s="21">
        <v>68021.2</v>
      </c>
      <c r="M2750" s="21">
        <v>0.88714199999999999</v>
      </c>
      <c r="N2750" s="21">
        <v>327.63499999999999</v>
      </c>
      <c r="O2750" s="21">
        <v>1.7051500000000001E-5</v>
      </c>
    </row>
    <row r="2751" spans="10:15" x14ac:dyDescent="0.2">
      <c r="J2751" s="20">
        <v>3238</v>
      </c>
      <c r="K2751" s="20">
        <v>267.10300000000001</v>
      </c>
      <c r="L2751" s="20">
        <v>68012.5</v>
      </c>
      <c r="M2751" s="20">
        <v>0.88705000000000001</v>
      </c>
      <c r="N2751" s="20">
        <v>327.63099999999997</v>
      </c>
      <c r="O2751" s="20">
        <v>1.70512E-5</v>
      </c>
    </row>
    <row r="2752" spans="10:15" x14ac:dyDescent="0.2">
      <c r="J2752" s="21">
        <v>3239</v>
      </c>
      <c r="K2752" s="21">
        <v>267.096</v>
      </c>
      <c r="L2752" s="21">
        <v>68003.8</v>
      </c>
      <c r="M2752" s="21">
        <v>0.88695800000000002</v>
      </c>
      <c r="N2752" s="21">
        <v>327.62700000000001</v>
      </c>
      <c r="O2752" s="21">
        <v>1.70509E-5</v>
      </c>
    </row>
    <row r="2753" spans="10:15" x14ac:dyDescent="0.2">
      <c r="J2753" s="20">
        <v>3240</v>
      </c>
      <c r="K2753" s="20">
        <v>267.08999999999997</v>
      </c>
      <c r="L2753" s="20">
        <v>67995.100000000006</v>
      </c>
      <c r="M2753" s="20">
        <v>0.88686600000000004</v>
      </c>
      <c r="N2753" s="20">
        <v>327.62299999999999</v>
      </c>
      <c r="O2753" s="20">
        <v>1.7050499999999999E-5</v>
      </c>
    </row>
    <row r="2754" spans="10:15" x14ac:dyDescent="0.2">
      <c r="J2754" s="21">
        <v>3241</v>
      </c>
      <c r="K2754" s="21">
        <v>267.08300000000003</v>
      </c>
      <c r="L2754" s="21">
        <v>67986.399999999994</v>
      </c>
      <c r="M2754" s="21">
        <v>0.88677399999999995</v>
      </c>
      <c r="N2754" s="21">
        <v>327.61900000000003</v>
      </c>
      <c r="O2754" s="21">
        <v>1.7050200000000002E-5</v>
      </c>
    </row>
    <row r="2755" spans="10:15" x14ac:dyDescent="0.2">
      <c r="J2755" s="20">
        <v>3242</v>
      </c>
      <c r="K2755" s="20">
        <v>267.077</v>
      </c>
      <c r="L2755" s="20">
        <v>67977.7</v>
      </c>
      <c r="M2755" s="20">
        <v>0.886683</v>
      </c>
      <c r="N2755" s="20">
        <v>327.61500000000001</v>
      </c>
      <c r="O2755" s="20">
        <v>1.7049900000000001E-5</v>
      </c>
    </row>
    <row r="2756" spans="10:15" x14ac:dyDescent="0.2">
      <c r="J2756" s="21">
        <v>3243</v>
      </c>
      <c r="K2756" s="21">
        <v>267.07</v>
      </c>
      <c r="L2756" s="21">
        <v>67969</v>
      </c>
      <c r="M2756" s="21">
        <v>0.88659100000000002</v>
      </c>
      <c r="N2756" s="21">
        <v>327.61099999999999</v>
      </c>
      <c r="O2756" s="21">
        <v>1.70495E-5</v>
      </c>
    </row>
    <row r="2757" spans="10:15" x14ac:dyDescent="0.2">
      <c r="J2757" s="20">
        <v>3244</v>
      </c>
      <c r="K2757" s="20">
        <v>267.06400000000002</v>
      </c>
      <c r="L2757" s="20">
        <v>67960.3</v>
      </c>
      <c r="M2757" s="20">
        <v>0.88649900000000004</v>
      </c>
      <c r="N2757" s="20">
        <v>327.60700000000003</v>
      </c>
      <c r="O2757" s="20">
        <v>1.7049199999999999E-5</v>
      </c>
    </row>
    <row r="2758" spans="10:15" x14ac:dyDescent="0.2">
      <c r="J2758" s="21">
        <v>3245</v>
      </c>
      <c r="K2758" s="21">
        <v>267.05799999999999</v>
      </c>
      <c r="L2758" s="21">
        <v>67951.600000000006</v>
      </c>
      <c r="M2758" s="21">
        <v>0.88640699999999994</v>
      </c>
      <c r="N2758" s="21">
        <v>327.60300000000001</v>
      </c>
      <c r="O2758" s="21">
        <v>1.7048899999999999E-5</v>
      </c>
    </row>
    <row r="2759" spans="10:15" x14ac:dyDescent="0.2">
      <c r="J2759" s="20">
        <v>3246</v>
      </c>
      <c r="K2759" s="20">
        <v>267.05099999999999</v>
      </c>
      <c r="L2759" s="20">
        <v>67942.899999999994</v>
      </c>
      <c r="M2759" s="20">
        <v>0.88631499999999996</v>
      </c>
      <c r="N2759" s="20">
        <v>327.59899999999999</v>
      </c>
      <c r="O2759" s="20">
        <v>1.7048500000000001E-5</v>
      </c>
    </row>
    <row r="2760" spans="10:15" x14ac:dyDescent="0.2">
      <c r="J2760" s="21">
        <v>3247</v>
      </c>
      <c r="K2760" s="21">
        <v>267.04399999999998</v>
      </c>
      <c r="L2760" s="21">
        <v>67934.3</v>
      </c>
      <c r="M2760" s="21">
        <v>0.88622400000000001</v>
      </c>
      <c r="N2760" s="21">
        <v>327.59500000000003</v>
      </c>
      <c r="O2760" s="21">
        <v>1.7048200000000001E-5</v>
      </c>
    </row>
    <row r="2761" spans="10:15" x14ac:dyDescent="0.2">
      <c r="J2761" s="20">
        <v>3248</v>
      </c>
      <c r="K2761" s="20">
        <v>267.03800000000001</v>
      </c>
      <c r="L2761" s="20">
        <v>67925.600000000006</v>
      </c>
      <c r="M2761" s="20">
        <v>0.88613200000000003</v>
      </c>
      <c r="N2761" s="20">
        <v>327.59100000000001</v>
      </c>
      <c r="O2761" s="20">
        <v>1.70479E-5</v>
      </c>
    </row>
    <row r="2762" spans="10:15" x14ac:dyDescent="0.2">
      <c r="J2762" s="21">
        <v>3249</v>
      </c>
      <c r="K2762" s="21">
        <v>267.03100000000001</v>
      </c>
      <c r="L2762" s="21">
        <v>67916.899999999994</v>
      </c>
      <c r="M2762" s="21">
        <v>0.88604000000000005</v>
      </c>
      <c r="N2762" s="21">
        <v>327.58699999999999</v>
      </c>
      <c r="O2762" s="21">
        <v>1.7047499999999999E-5</v>
      </c>
    </row>
    <row r="2763" spans="10:15" x14ac:dyDescent="0.2">
      <c r="J2763" s="20">
        <v>3250</v>
      </c>
      <c r="K2763" s="20">
        <v>267.02499999999998</v>
      </c>
      <c r="L2763" s="20">
        <v>67908.2</v>
      </c>
      <c r="M2763" s="20">
        <v>0.88594799999999996</v>
      </c>
      <c r="N2763" s="20">
        <v>327.58300000000003</v>
      </c>
      <c r="O2763" s="20">
        <v>1.7047199999999998E-5</v>
      </c>
    </row>
    <row r="2764" spans="10:15" x14ac:dyDescent="0.2">
      <c r="J2764" s="21">
        <v>3251</v>
      </c>
      <c r="K2764" s="21">
        <v>267.01799999999997</v>
      </c>
      <c r="L2764" s="21">
        <v>67899.5</v>
      </c>
      <c r="M2764" s="21">
        <v>0.88585599999999998</v>
      </c>
      <c r="N2764" s="21">
        <v>327.57900000000001</v>
      </c>
      <c r="O2764" s="21">
        <v>1.7046800000000001E-5</v>
      </c>
    </row>
    <row r="2765" spans="10:15" x14ac:dyDescent="0.2">
      <c r="J2765" s="20">
        <v>3252</v>
      </c>
      <c r="K2765" s="20">
        <v>267.012</v>
      </c>
      <c r="L2765" s="20">
        <v>67890.8</v>
      </c>
      <c r="M2765" s="20">
        <v>0.88576500000000002</v>
      </c>
      <c r="N2765" s="20">
        <v>327.57499999999999</v>
      </c>
      <c r="O2765" s="20">
        <v>1.70465E-5</v>
      </c>
    </row>
    <row r="2766" spans="10:15" x14ac:dyDescent="0.2">
      <c r="J2766" s="21">
        <v>3253</v>
      </c>
      <c r="K2766" s="21">
        <v>267.005</v>
      </c>
      <c r="L2766" s="21">
        <v>67882.100000000006</v>
      </c>
      <c r="M2766" s="21">
        <v>0.88567300000000004</v>
      </c>
      <c r="N2766" s="21">
        <v>327.57100000000003</v>
      </c>
      <c r="O2766" s="21">
        <v>1.70462E-5</v>
      </c>
    </row>
    <row r="2767" spans="10:15" x14ac:dyDescent="0.2">
      <c r="J2767" s="20">
        <v>3254</v>
      </c>
      <c r="K2767" s="20">
        <v>266.99900000000002</v>
      </c>
      <c r="L2767" s="20">
        <v>67873.399999999994</v>
      </c>
      <c r="M2767" s="20">
        <v>0.88558099999999995</v>
      </c>
      <c r="N2767" s="20">
        <v>327.56700000000001</v>
      </c>
      <c r="O2767" s="20">
        <v>1.7045799999999999E-5</v>
      </c>
    </row>
    <row r="2768" spans="10:15" x14ac:dyDescent="0.2">
      <c r="J2768" s="21">
        <v>3255</v>
      </c>
      <c r="K2768" s="21">
        <v>266.99200000000002</v>
      </c>
      <c r="L2768" s="21">
        <v>67864.800000000003</v>
      </c>
      <c r="M2768" s="21">
        <v>0.88548899999999997</v>
      </c>
      <c r="N2768" s="21">
        <v>327.56299999999999</v>
      </c>
      <c r="O2768" s="21">
        <v>1.7045500000000001E-5</v>
      </c>
    </row>
    <row r="2769" spans="10:15" x14ac:dyDescent="0.2">
      <c r="J2769" s="20">
        <v>3256</v>
      </c>
      <c r="K2769" s="20">
        <v>266.98599999999999</v>
      </c>
      <c r="L2769" s="20">
        <v>67856.100000000006</v>
      </c>
      <c r="M2769" s="20">
        <v>0.88539800000000002</v>
      </c>
      <c r="N2769" s="20">
        <v>327.55900000000003</v>
      </c>
      <c r="O2769" s="20">
        <v>1.7045200000000001E-5</v>
      </c>
    </row>
    <row r="2770" spans="10:15" x14ac:dyDescent="0.2">
      <c r="J2770" s="21">
        <v>3257</v>
      </c>
      <c r="K2770" s="21">
        <v>266.97899999999998</v>
      </c>
      <c r="L2770" s="21">
        <v>67847.399999999994</v>
      </c>
      <c r="M2770" s="21">
        <v>0.88530600000000004</v>
      </c>
      <c r="N2770" s="21">
        <v>327.55500000000001</v>
      </c>
      <c r="O2770" s="21">
        <v>1.70448E-5</v>
      </c>
    </row>
    <row r="2771" spans="10:15" x14ac:dyDescent="0.2">
      <c r="J2771" s="20">
        <v>3258</v>
      </c>
      <c r="K2771" s="20">
        <v>266.97300000000001</v>
      </c>
      <c r="L2771" s="20">
        <v>67838.7</v>
      </c>
      <c r="M2771" s="20">
        <v>0.88521399999999995</v>
      </c>
      <c r="N2771" s="20">
        <v>327.55099999999999</v>
      </c>
      <c r="O2771" s="20">
        <v>1.7044499999999999E-5</v>
      </c>
    </row>
    <row r="2772" spans="10:15" x14ac:dyDescent="0.2">
      <c r="J2772" s="21">
        <v>3259</v>
      </c>
      <c r="K2772" s="21">
        <v>266.96600000000001</v>
      </c>
      <c r="L2772" s="21">
        <v>67830</v>
      </c>
      <c r="M2772" s="21">
        <v>0.88512199999999996</v>
      </c>
      <c r="N2772" s="21">
        <v>327.54700000000003</v>
      </c>
      <c r="O2772" s="21">
        <v>1.7044199999999999E-5</v>
      </c>
    </row>
    <row r="2773" spans="10:15" x14ac:dyDescent="0.2">
      <c r="J2773" s="20">
        <v>3260</v>
      </c>
      <c r="K2773" s="20">
        <v>266.95999999999998</v>
      </c>
      <c r="L2773" s="20">
        <v>67821.3</v>
      </c>
      <c r="M2773" s="20">
        <v>0.88503100000000001</v>
      </c>
      <c r="N2773" s="20">
        <v>327.54300000000001</v>
      </c>
      <c r="O2773" s="20">
        <v>1.7043800000000001E-5</v>
      </c>
    </row>
    <row r="2774" spans="10:15" x14ac:dyDescent="0.2">
      <c r="J2774" s="21">
        <v>3261</v>
      </c>
      <c r="K2774" s="21">
        <v>266.95299999999997</v>
      </c>
      <c r="L2774" s="21">
        <v>67812.7</v>
      </c>
      <c r="M2774" s="21">
        <v>0.88493900000000003</v>
      </c>
      <c r="N2774" s="21">
        <v>327.53899999999999</v>
      </c>
      <c r="O2774" s="21">
        <v>1.70435E-5</v>
      </c>
    </row>
    <row r="2775" spans="10:15" x14ac:dyDescent="0.2">
      <c r="J2775" s="20">
        <v>3262</v>
      </c>
      <c r="K2775" s="20">
        <v>266.947</v>
      </c>
      <c r="L2775" s="20">
        <v>67804</v>
      </c>
      <c r="M2775" s="20">
        <v>0.88484700000000005</v>
      </c>
      <c r="N2775" s="20">
        <v>327.53500000000003</v>
      </c>
      <c r="O2775" s="20">
        <v>1.70431E-5</v>
      </c>
    </row>
    <row r="2776" spans="10:15" x14ac:dyDescent="0.2">
      <c r="J2776" s="21">
        <v>3263</v>
      </c>
      <c r="K2776" s="21">
        <v>266.94</v>
      </c>
      <c r="L2776" s="21">
        <v>67795.3</v>
      </c>
      <c r="M2776" s="21">
        <v>0.88475599999999999</v>
      </c>
      <c r="N2776" s="21">
        <v>327.53100000000001</v>
      </c>
      <c r="O2776" s="21">
        <v>1.7042799999999999E-5</v>
      </c>
    </row>
    <row r="2777" spans="10:15" x14ac:dyDescent="0.2">
      <c r="J2777" s="20">
        <v>3264</v>
      </c>
      <c r="K2777" s="20">
        <v>266.93400000000003</v>
      </c>
      <c r="L2777" s="20">
        <v>67786.600000000006</v>
      </c>
      <c r="M2777" s="20">
        <v>0.88466400000000001</v>
      </c>
      <c r="N2777" s="20">
        <v>327.52699999999999</v>
      </c>
      <c r="O2777" s="20">
        <v>1.7042500000000002E-5</v>
      </c>
    </row>
    <row r="2778" spans="10:15" x14ac:dyDescent="0.2">
      <c r="J2778" s="21">
        <v>3265</v>
      </c>
      <c r="K2778" s="21">
        <v>266.92700000000002</v>
      </c>
      <c r="L2778" s="21">
        <v>67778</v>
      </c>
      <c r="M2778" s="21">
        <v>0.88457200000000002</v>
      </c>
      <c r="N2778" s="21">
        <v>327.52300000000002</v>
      </c>
      <c r="O2778" s="21">
        <v>1.7042100000000001E-5</v>
      </c>
    </row>
    <row r="2779" spans="10:15" x14ac:dyDescent="0.2">
      <c r="J2779" s="20">
        <v>3266</v>
      </c>
      <c r="K2779" s="20">
        <v>266.92099999999999</v>
      </c>
      <c r="L2779" s="20">
        <v>67769.3</v>
      </c>
      <c r="M2779" s="20">
        <v>0.88448099999999996</v>
      </c>
      <c r="N2779" s="20">
        <v>327.51900000000001</v>
      </c>
      <c r="O2779" s="20">
        <v>1.70418E-5</v>
      </c>
    </row>
    <row r="2780" spans="10:15" x14ac:dyDescent="0.2">
      <c r="J2780" s="21">
        <v>3267</v>
      </c>
      <c r="K2780" s="21">
        <v>266.91399999999999</v>
      </c>
      <c r="L2780" s="21">
        <v>67760.600000000006</v>
      </c>
      <c r="M2780" s="21">
        <v>0.88438899999999998</v>
      </c>
      <c r="N2780" s="21">
        <v>327.51499999999999</v>
      </c>
      <c r="O2780" s="21">
        <v>1.7041499999999999E-5</v>
      </c>
    </row>
    <row r="2781" spans="10:15" x14ac:dyDescent="0.2">
      <c r="J2781" s="20">
        <v>3268</v>
      </c>
      <c r="K2781" s="20">
        <v>266.90800000000002</v>
      </c>
      <c r="L2781" s="20">
        <v>67751.899999999994</v>
      </c>
      <c r="M2781" s="20">
        <v>0.884297</v>
      </c>
      <c r="N2781" s="20">
        <v>327.51100000000002</v>
      </c>
      <c r="O2781" s="20">
        <v>1.7041099999999999E-5</v>
      </c>
    </row>
    <row r="2782" spans="10:15" x14ac:dyDescent="0.2">
      <c r="J2782" s="21">
        <v>3269</v>
      </c>
      <c r="K2782" s="21">
        <v>266.90100000000001</v>
      </c>
      <c r="L2782" s="21">
        <v>67743.3</v>
      </c>
      <c r="M2782" s="21">
        <v>0.88420600000000005</v>
      </c>
      <c r="N2782" s="21">
        <v>327.50700000000001</v>
      </c>
      <c r="O2782" s="21">
        <v>1.7040800000000001E-5</v>
      </c>
    </row>
    <row r="2783" spans="10:15" x14ac:dyDescent="0.2">
      <c r="J2783" s="20">
        <v>3270</v>
      </c>
      <c r="K2783" s="20">
        <v>266.89499999999998</v>
      </c>
      <c r="L2783" s="20">
        <v>67734.600000000006</v>
      </c>
      <c r="M2783" s="20">
        <v>0.88411399999999996</v>
      </c>
      <c r="N2783" s="20">
        <v>327.50299999999999</v>
      </c>
      <c r="O2783" s="20">
        <v>1.7040500000000001E-5</v>
      </c>
    </row>
    <row r="2784" spans="10:15" x14ac:dyDescent="0.2">
      <c r="J2784" s="21">
        <v>3271</v>
      </c>
      <c r="K2784" s="21">
        <v>266.88799999999998</v>
      </c>
      <c r="L2784" s="21">
        <v>67725.899999999994</v>
      </c>
      <c r="M2784" s="21">
        <v>0.88402199999999997</v>
      </c>
      <c r="N2784" s="21">
        <v>327.49900000000002</v>
      </c>
      <c r="O2784" s="21">
        <v>1.70401E-5</v>
      </c>
    </row>
    <row r="2785" spans="10:15" x14ac:dyDescent="0.2">
      <c r="J2785" s="20">
        <v>3272</v>
      </c>
      <c r="K2785" s="20">
        <v>266.88200000000001</v>
      </c>
      <c r="L2785" s="20">
        <v>67717.3</v>
      </c>
      <c r="M2785" s="20">
        <v>0.88393100000000002</v>
      </c>
      <c r="N2785" s="20">
        <v>327.495</v>
      </c>
      <c r="O2785" s="20">
        <v>1.7039799999999999E-5</v>
      </c>
    </row>
    <row r="2786" spans="10:15" x14ac:dyDescent="0.2">
      <c r="J2786" s="21">
        <v>3273</v>
      </c>
      <c r="K2786" s="21">
        <v>266.875</v>
      </c>
      <c r="L2786" s="21">
        <v>67708.600000000006</v>
      </c>
      <c r="M2786" s="21">
        <v>0.88383900000000004</v>
      </c>
      <c r="N2786" s="21">
        <v>327.49099999999999</v>
      </c>
      <c r="O2786" s="21">
        <v>1.7039400000000002E-5</v>
      </c>
    </row>
    <row r="2787" spans="10:15" x14ac:dyDescent="0.2">
      <c r="J2787" s="20">
        <v>3274</v>
      </c>
      <c r="K2787" s="20">
        <v>266.86900000000003</v>
      </c>
      <c r="L2787" s="20">
        <v>67699.899999999994</v>
      </c>
      <c r="M2787" s="20">
        <v>0.88374699999999995</v>
      </c>
      <c r="N2787" s="20">
        <v>327.48700000000002</v>
      </c>
      <c r="O2787" s="20">
        <v>1.7039100000000001E-5</v>
      </c>
    </row>
    <row r="2788" spans="10:15" x14ac:dyDescent="0.2">
      <c r="J2788" s="21">
        <v>3275</v>
      </c>
      <c r="K2788" s="21">
        <v>266.86200000000002</v>
      </c>
      <c r="L2788" s="21">
        <v>67691.3</v>
      </c>
      <c r="M2788" s="21">
        <v>0.883656</v>
      </c>
      <c r="N2788" s="21">
        <v>327.483</v>
      </c>
      <c r="O2788" s="21">
        <v>1.70388E-5</v>
      </c>
    </row>
    <row r="2789" spans="10:15" x14ac:dyDescent="0.2">
      <c r="J2789" s="20">
        <v>3276</v>
      </c>
      <c r="K2789" s="20">
        <v>266.85599999999999</v>
      </c>
      <c r="L2789" s="20">
        <v>67682.600000000006</v>
      </c>
      <c r="M2789" s="20">
        <v>0.88356400000000002</v>
      </c>
      <c r="N2789" s="20">
        <v>327.47899999999998</v>
      </c>
      <c r="O2789" s="20">
        <v>1.7038399999999999E-5</v>
      </c>
    </row>
    <row r="2790" spans="10:15" x14ac:dyDescent="0.2">
      <c r="J2790" s="21">
        <v>3277</v>
      </c>
      <c r="K2790" s="21">
        <v>266.84899999999999</v>
      </c>
      <c r="L2790" s="21">
        <v>67673.899999999994</v>
      </c>
      <c r="M2790" s="21">
        <v>0.88347299999999995</v>
      </c>
      <c r="N2790" s="21">
        <v>327.47500000000002</v>
      </c>
      <c r="O2790" s="21">
        <v>1.7038099999999999E-5</v>
      </c>
    </row>
    <row r="2791" spans="10:15" x14ac:dyDescent="0.2">
      <c r="J2791" s="20">
        <v>3278</v>
      </c>
      <c r="K2791" s="20">
        <v>266.84300000000002</v>
      </c>
      <c r="L2791" s="20">
        <v>67665.3</v>
      </c>
      <c r="M2791" s="20">
        <v>0.88338099999999997</v>
      </c>
      <c r="N2791" s="20">
        <v>327.471</v>
      </c>
      <c r="O2791" s="20">
        <v>1.7037800000000001E-5</v>
      </c>
    </row>
    <row r="2792" spans="10:15" x14ac:dyDescent="0.2">
      <c r="J2792" s="21">
        <v>3279</v>
      </c>
      <c r="K2792" s="21">
        <v>266.83699999999999</v>
      </c>
      <c r="L2792" s="21">
        <v>67656.600000000006</v>
      </c>
      <c r="M2792" s="21">
        <v>0.88329000000000002</v>
      </c>
      <c r="N2792" s="21">
        <v>327.46699999999998</v>
      </c>
      <c r="O2792" s="21">
        <v>1.7037400000000001E-5</v>
      </c>
    </row>
    <row r="2793" spans="10:15" x14ac:dyDescent="0.2">
      <c r="J2793" s="20">
        <v>3280</v>
      </c>
      <c r="K2793" s="20">
        <v>266.83</v>
      </c>
      <c r="L2793" s="20">
        <v>67647.899999999994</v>
      </c>
      <c r="M2793" s="20">
        <v>0.88319800000000004</v>
      </c>
      <c r="N2793" s="20">
        <v>327.46300000000002</v>
      </c>
      <c r="O2793" s="20">
        <v>1.70371E-5</v>
      </c>
    </row>
    <row r="2794" spans="10:15" x14ac:dyDescent="0.2">
      <c r="J2794" s="21">
        <v>3281</v>
      </c>
      <c r="K2794" s="21">
        <v>266.82299999999998</v>
      </c>
      <c r="L2794" s="21">
        <v>67639.3</v>
      </c>
      <c r="M2794" s="21">
        <v>0.88310599999999995</v>
      </c>
      <c r="N2794" s="21">
        <v>327.459</v>
      </c>
      <c r="O2794" s="21">
        <v>1.7036799999999999E-5</v>
      </c>
    </row>
    <row r="2795" spans="10:15" x14ac:dyDescent="0.2">
      <c r="J2795" s="20">
        <v>3282</v>
      </c>
      <c r="K2795" s="20">
        <v>266.81700000000001</v>
      </c>
      <c r="L2795" s="20">
        <v>67630.600000000006</v>
      </c>
      <c r="M2795" s="20">
        <v>0.88301499999999999</v>
      </c>
      <c r="N2795" s="20">
        <v>327.45499999999998</v>
      </c>
      <c r="O2795" s="20">
        <v>1.7036399999999998E-5</v>
      </c>
    </row>
    <row r="2796" spans="10:15" x14ac:dyDescent="0.2">
      <c r="J2796" s="21">
        <v>3283</v>
      </c>
      <c r="K2796" s="21">
        <v>266.81</v>
      </c>
      <c r="L2796" s="21">
        <v>67622</v>
      </c>
      <c r="M2796" s="21">
        <v>0.88292300000000001</v>
      </c>
      <c r="N2796" s="21">
        <v>327.45100000000002</v>
      </c>
      <c r="O2796" s="21">
        <v>1.7036100000000001E-5</v>
      </c>
    </row>
    <row r="2797" spans="10:15" x14ac:dyDescent="0.2">
      <c r="J2797" s="20">
        <v>3284</v>
      </c>
      <c r="K2797" s="20">
        <v>266.80399999999997</v>
      </c>
      <c r="L2797" s="20">
        <v>67613.3</v>
      </c>
      <c r="M2797" s="20">
        <v>0.88283199999999995</v>
      </c>
      <c r="N2797" s="20">
        <v>327.447</v>
      </c>
      <c r="O2797" s="20">
        <v>1.70357E-5</v>
      </c>
    </row>
    <row r="2798" spans="10:15" x14ac:dyDescent="0.2">
      <c r="J2798" s="21">
        <v>3285</v>
      </c>
      <c r="K2798" s="21">
        <v>266.79700000000003</v>
      </c>
      <c r="L2798" s="21">
        <v>67604.7</v>
      </c>
      <c r="M2798" s="21">
        <v>0.88273999999999997</v>
      </c>
      <c r="N2798" s="21">
        <v>327.44299999999998</v>
      </c>
      <c r="O2798" s="21">
        <v>1.70354E-5</v>
      </c>
    </row>
    <row r="2799" spans="10:15" x14ac:dyDescent="0.2">
      <c r="J2799" s="20">
        <v>3286</v>
      </c>
      <c r="K2799" s="20">
        <v>266.791</v>
      </c>
      <c r="L2799" s="20">
        <v>67596</v>
      </c>
      <c r="M2799" s="20">
        <v>0.88264900000000002</v>
      </c>
      <c r="N2799" s="20">
        <v>327.43900000000002</v>
      </c>
      <c r="O2799" s="20">
        <v>1.7035099999999999E-5</v>
      </c>
    </row>
    <row r="2800" spans="10:15" x14ac:dyDescent="0.2">
      <c r="J2800" s="21">
        <v>3287</v>
      </c>
      <c r="K2800" s="21">
        <v>266.78399999999999</v>
      </c>
      <c r="L2800" s="21">
        <v>67587.3</v>
      </c>
      <c r="M2800" s="21">
        <v>0.88255700000000004</v>
      </c>
      <c r="N2800" s="21">
        <v>327.435</v>
      </c>
      <c r="O2800" s="21">
        <v>1.7034700000000001E-5</v>
      </c>
    </row>
    <row r="2801" spans="10:15" x14ac:dyDescent="0.2">
      <c r="J2801" s="20">
        <v>3288</v>
      </c>
      <c r="K2801" s="20">
        <v>266.77800000000002</v>
      </c>
      <c r="L2801" s="20">
        <v>67578.7</v>
      </c>
      <c r="M2801" s="20">
        <v>0.88246599999999997</v>
      </c>
      <c r="N2801" s="20">
        <v>327.43099999999998</v>
      </c>
      <c r="O2801" s="20">
        <v>1.7034400000000001E-5</v>
      </c>
    </row>
    <row r="2802" spans="10:15" x14ac:dyDescent="0.2">
      <c r="J2802" s="21">
        <v>3289</v>
      </c>
      <c r="K2802" s="21">
        <v>266.77199999999999</v>
      </c>
      <c r="L2802" s="21">
        <v>67570</v>
      </c>
      <c r="M2802" s="21">
        <v>0.88237399999999999</v>
      </c>
      <c r="N2802" s="21">
        <v>327.42700000000002</v>
      </c>
      <c r="O2802" s="21">
        <v>1.70341E-5</v>
      </c>
    </row>
    <row r="2803" spans="10:15" x14ac:dyDescent="0.2">
      <c r="J2803" s="20">
        <v>3290</v>
      </c>
      <c r="K2803" s="20">
        <v>266.76499999999999</v>
      </c>
      <c r="L2803" s="20">
        <v>67561.399999999994</v>
      </c>
      <c r="M2803" s="20">
        <v>0.88228300000000004</v>
      </c>
      <c r="N2803" s="20">
        <v>327.423</v>
      </c>
      <c r="O2803" s="20">
        <v>1.7033699999999999E-5</v>
      </c>
    </row>
    <row r="2804" spans="10:15" x14ac:dyDescent="0.2">
      <c r="J2804" s="21">
        <v>3291</v>
      </c>
      <c r="K2804" s="21">
        <v>266.75799999999998</v>
      </c>
      <c r="L2804" s="21">
        <v>67552.7</v>
      </c>
      <c r="M2804" s="21">
        <v>0.88219099999999995</v>
      </c>
      <c r="N2804" s="21">
        <v>327.41899999999998</v>
      </c>
      <c r="O2804" s="21">
        <v>1.7033399999999999E-5</v>
      </c>
    </row>
    <row r="2805" spans="10:15" x14ac:dyDescent="0.2">
      <c r="J2805" s="20">
        <v>3292</v>
      </c>
      <c r="K2805" s="20">
        <v>266.75200000000001</v>
      </c>
      <c r="L2805" s="20">
        <v>67544.100000000006</v>
      </c>
      <c r="M2805" s="20">
        <v>0.8821</v>
      </c>
      <c r="N2805" s="20">
        <v>327.41500000000002</v>
      </c>
      <c r="O2805" s="20">
        <v>1.7033100000000001E-5</v>
      </c>
    </row>
    <row r="2806" spans="10:15" x14ac:dyDescent="0.2">
      <c r="J2806" s="21">
        <v>3293</v>
      </c>
      <c r="K2806" s="21">
        <v>266.745</v>
      </c>
      <c r="L2806" s="21">
        <v>67535.399999999994</v>
      </c>
      <c r="M2806" s="21">
        <v>0.88200800000000001</v>
      </c>
      <c r="N2806" s="21">
        <v>327.411</v>
      </c>
      <c r="O2806" s="21">
        <v>1.70327E-5</v>
      </c>
    </row>
    <row r="2807" spans="10:15" x14ac:dyDescent="0.2">
      <c r="J2807" s="20">
        <v>3294</v>
      </c>
      <c r="K2807" s="20">
        <v>266.73899999999998</v>
      </c>
      <c r="L2807" s="20">
        <v>67526.8</v>
      </c>
      <c r="M2807" s="20">
        <v>0.88191699999999995</v>
      </c>
      <c r="N2807" s="20">
        <v>327.40699999999998</v>
      </c>
      <c r="O2807" s="20">
        <v>1.70324E-5</v>
      </c>
    </row>
    <row r="2808" spans="10:15" x14ac:dyDescent="0.2">
      <c r="J2808" s="21">
        <v>3295</v>
      </c>
      <c r="K2808" s="21">
        <v>266.73200000000003</v>
      </c>
      <c r="L2808" s="21">
        <v>67518.100000000006</v>
      </c>
      <c r="M2808" s="21">
        <v>0.88182499999999997</v>
      </c>
      <c r="N2808" s="21">
        <v>327.40300000000002</v>
      </c>
      <c r="O2808" s="21">
        <v>1.7031999999999999E-5</v>
      </c>
    </row>
    <row r="2809" spans="10:15" x14ac:dyDescent="0.2">
      <c r="J2809" s="20">
        <v>3296</v>
      </c>
      <c r="K2809" s="20">
        <v>266.726</v>
      </c>
      <c r="L2809" s="20">
        <v>67509.5</v>
      </c>
      <c r="M2809" s="20">
        <v>0.88173400000000002</v>
      </c>
      <c r="N2809" s="20">
        <v>327.399</v>
      </c>
      <c r="O2809" s="20">
        <v>1.7031700000000002E-5</v>
      </c>
    </row>
    <row r="2810" spans="10:15" x14ac:dyDescent="0.2">
      <c r="J2810" s="21">
        <v>3297</v>
      </c>
      <c r="K2810" s="21">
        <v>266.71899999999999</v>
      </c>
      <c r="L2810" s="21">
        <v>67500.800000000003</v>
      </c>
      <c r="M2810" s="21">
        <v>0.88164200000000004</v>
      </c>
      <c r="N2810" s="21">
        <v>327.39499999999998</v>
      </c>
      <c r="O2810" s="21">
        <v>1.7031400000000001E-5</v>
      </c>
    </row>
    <row r="2811" spans="10:15" x14ac:dyDescent="0.2">
      <c r="J2811" s="20">
        <v>3298</v>
      </c>
      <c r="K2811" s="20">
        <v>266.71300000000002</v>
      </c>
      <c r="L2811" s="20">
        <v>67492.2</v>
      </c>
      <c r="M2811" s="20">
        <v>0.88155099999999997</v>
      </c>
      <c r="N2811" s="20">
        <v>327.39100000000002</v>
      </c>
      <c r="O2811" s="20">
        <v>1.7031E-5</v>
      </c>
    </row>
    <row r="2812" spans="10:15" x14ac:dyDescent="0.2">
      <c r="J2812" s="21">
        <v>3299</v>
      </c>
      <c r="K2812" s="21">
        <v>266.70699999999999</v>
      </c>
      <c r="L2812" s="21">
        <v>67483.5</v>
      </c>
      <c r="M2812" s="21">
        <v>0.88146000000000002</v>
      </c>
      <c r="N2812" s="21">
        <v>327.387</v>
      </c>
      <c r="O2812" s="21">
        <v>1.7030699999999999E-5</v>
      </c>
    </row>
    <row r="2813" spans="10:15" x14ac:dyDescent="0.2">
      <c r="J2813" s="20">
        <v>3300</v>
      </c>
      <c r="K2813" s="20">
        <v>266.7</v>
      </c>
      <c r="L2813" s="20">
        <v>67474.899999999994</v>
      </c>
      <c r="M2813" s="20">
        <v>0.88136800000000004</v>
      </c>
      <c r="N2813" s="20">
        <v>327.38299999999998</v>
      </c>
      <c r="O2813" s="20">
        <v>1.7030399999999999E-5</v>
      </c>
    </row>
    <row r="2814" spans="10:15" x14ac:dyDescent="0.2">
      <c r="J2814" s="21">
        <v>3301</v>
      </c>
      <c r="K2814" s="21">
        <v>266.69299999999998</v>
      </c>
      <c r="L2814" s="21">
        <v>67466.3</v>
      </c>
      <c r="M2814" s="21">
        <v>0.88127699999999998</v>
      </c>
      <c r="N2814" s="21">
        <v>327.37900000000002</v>
      </c>
      <c r="O2814" s="21">
        <v>1.7030000000000001E-5</v>
      </c>
    </row>
    <row r="2815" spans="10:15" x14ac:dyDescent="0.2">
      <c r="J2815" s="20">
        <v>3302</v>
      </c>
      <c r="K2815" s="20">
        <v>266.68700000000001</v>
      </c>
      <c r="L2815" s="20">
        <v>67457.600000000006</v>
      </c>
      <c r="M2815" s="20">
        <v>0.881185</v>
      </c>
      <c r="N2815" s="20">
        <v>327.375</v>
      </c>
      <c r="O2815" s="20">
        <v>1.7029700000000001E-5</v>
      </c>
    </row>
    <row r="2816" spans="10:15" x14ac:dyDescent="0.2">
      <c r="J2816" s="21">
        <v>3303</v>
      </c>
      <c r="K2816" s="21">
        <v>266.68</v>
      </c>
      <c r="L2816" s="21">
        <v>67449</v>
      </c>
      <c r="M2816" s="21">
        <v>0.88109400000000004</v>
      </c>
      <c r="N2816" s="21">
        <v>327.37099999999998</v>
      </c>
      <c r="O2816" s="21">
        <v>1.70294E-5</v>
      </c>
    </row>
    <row r="2817" spans="10:15" x14ac:dyDescent="0.2">
      <c r="J2817" s="20">
        <v>3304</v>
      </c>
      <c r="K2817" s="20">
        <v>266.67399999999998</v>
      </c>
      <c r="L2817" s="20">
        <v>67440.3</v>
      </c>
      <c r="M2817" s="20">
        <v>0.88100299999999998</v>
      </c>
      <c r="N2817" s="20">
        <v>327.36700000000002</v>
      </c>
      <c r="O2817" s="20">
        <v>1.7028999999999999E-5</v>
      </c>
    </row>
    <row r="2818" spans="10:15" x14ac:dyDescent="0.2">
      <c r="J2818" s="21">
        <v>3305</v>
      </c>
      <c r="K2818" s="21">
        <v>266.66699999999997</v>
      </c>
      <c r="L2818" s="21">
        <v>67431.7</v>
      </c>
      <c r="M2818" s="21">
        <v>0.880911</v>
      </c>
      <c r="N2818" s="21">
        <v>327.363</v>
      </c>
      <c r="O2818" s="21">
        <v>1.7028699999999998E-5</v>
      </c>
    </row>
    <row r="2819" spans="10:15" x14ac:dyDescent="0.2">
      <c r="J2819" s="20">
        <v>3306</v>
      </c>
      <c r="K2819" s="20">
        <v>266.661</v>
      </c>
      <c r="L2819" s="20">
        <v>67423.100000000006</v>
      </c>
      <c r="M2819" s="20">
        <v>0.88082000000000005</v>
      </c>
      <c r="N2819" s="20">
        <v>327.35899999999998</v>
      </c>
      <c r="O2819" s="20">
        <v>1.7028300000000001E-5</v>
      </c>
    </row>
    <row r="2820" spans="10:15" x14ac:dyDescent="0.2">
      <c r="J2820" s="21">
        <v>3307</v>
      </c>
      <c r="K2820" s="21">
        <v>266.654</v>
      </c>
      <c r="L2820" s="21">
        <v>67414.399999999994</v>
      </c>
      <c r="M2820" s="21">
        <v>0.88072799999999996</v>
      </c>
      <c r="N2820" s="21">
        <v>327.35500000000002</v>
      </c>
      <c r="O2820" s="21">
        <v>1.7028E-5</v>
      </c>
    </row>
    <row r="2821" spans="10:15" x14ac:dyDescent="0.2">
      <c r="J2821" s="20">
        <v>3308</v>
      </c>
      <c r="K2821" s="20">
        <v>266.64800000000002</v>
      </c>
      <c r="L2821" s="20">
        <v>67405.8</v>
      </c>
      <c r="M2821" s="20">
        <v>0.880637</v>
      </c>
      <c r="N2821" s="20">
        <v>327.351</v>
      </c>
      <c r="O2821" s="20">
        <v>1.70277E-5</v>
      </c>
    </row>
    <row r="2822" spans="10:15" x14ac:dyDescent="0.2">
      <c r="J2822" s="21">
        <v>3309</v>
      </c>
      <c r="K2822" s="21">
        <v>266.64100000000002</v>
      </c>
      <c r="L2822" s="21">
        <v>67397.100000000006</v>
      </c>
      <c r="M2822" s="21">
        <v>0.88054600000000005</v>
      </c>
      <c r="N2822" s="21">
        <v>327.34699999999998</v>
      </c>
      <c r="O2822" s="21">
        <v>1.7027299999999999E-5</v>
      </c>
    </row>
    <row r="2823" spans="10:15" x14ac:dyDescent="0.2">
      <c r="J2823" s="20">
        <v>3310</v>
      </c>
      <c r="K2823" s="20">
        <v>266.63499999999999</v>
      </c>
      <c r="L2823" s="20">
        <v>67388.5</v>
      </c>
      <c r="M2823" s="20">
        <v>0.88045399999999996</v>
      </c>
      <c r="N2823" s="20">
        <v>327.34300000000002</v>
      </c>
      <c r="O2823" s="20">
        <v>1.7027000000000001E-5</v>
      </c>
    </row>
    <row r="2824" spans="10:15" x14ac:dyDescent="0.2">
      <c r="J2824" s="21">
        <v>3311</v>
      </c>
      <c r="K2824" s="21">
        <v>266.62799999999999</v>
      </c>
      <c r="L2824" s="21">
        <v>67379.899999999994</v>
      </c>
      <c r="M2824" s="21">
        <v>0.88036300000000001</v>
      </c>
      <c r="N2824" s="21">
        <v>327.339</v>
      </c>
      <c r="O2824" s="21">
        <v>1.7026700000000001E-5</v>
      </c>
    </row>
    <row r="2825" spans="10:15" x14ac:dyDescent="0.2">
      <c r="J2825" s="20">
        <v>3312</v>
      </c>
      <c r="K2825" s="20">
        <v>266.62200000000001</v>
      </c>
      <c r="L2825" s="20">
        <v>67371.199999999997</v>
      </c>
      <c r="M2825" s="20">
        <v>0.88027200000000005</v>
      </c>
      <c r="N2825" s="20">
        <v>327.33499999999998</v>
      </c>
      <c r="O2825" s="20">
        <v>1.70263E-5</v>
      </c>
    </row>
    <row r="2826" spans="10:15" x14ac:dyDescent="0.2">
      <c r="J2826" s="21">
        <v>3313</v>
      </c>
      <c r="K2826" s="21">
        <v>266.61500000000001</v>
      </c>
      <c r="L2826" s="21">
        <v>67362.600000000006</v>
      </c>
      <c r="M2826" s="21">
        <v>0.88017999999999996</v>
      </c>
      <c r="N2826" s="21">
        <v>327.33100000000002</v>
      </c>
      <c r="O2826" s="21">
        <v>1.7025999999999999E-5</v>
      </c>
    </row>
    <row r="2827" spans="10:15" x14ac:dyDescent="0.2">
      <c r="J2827" s="20">
        <v>3314</v>
      </c>
      <c r="K2827" s="20">
        <v>266.60899999999998</v>
      </c>
      <c r="L2827" s="20">
        <v>67354</v>
      </c>
      <c r="M2827" s="20">
        <v>0.88008900000000001</v>
      </c>
      <c r="N2827" s="20">
        <v>327.327</v>
      </c>
      <c r="O2827" s="20">
        <v>1.7025699999999999E-5</v>
      </c>
    </row>
    <row r="2828" spans="10:15" x14ac:dyDescent="0.2">
      <c r="J2828" s="21">
        <v>3315</v>
      </c>
      <c r="K2828" s="21">
        <v>266.60199999999998</v>
      </c>
      <c r="L2828" s="21">
        <v>67345.399999999994</v>
      </c>
      <c r="M2828" s="21">
        <v>0.87999799999999995</v>
      </c>
      <c r="N2828" s="21">
        <v>327.32299999999998</v>
      </c>
      <c r="O2828" s="21">
        <v>1.7025300000000001E-5</v>
      </c>
    </row>
    <row r="2829" spans="10:15" x14ac:dyDescent="0.2">
      <c r="J2829" s="20">
        <v>3316</v>
      </c>
      <c r="K2829" s="20">
        <v>266.596</v>
      </c>
      <c r="L2829" s="20">
        <v>67336.7</v>
      </c>
      <c r="M2829" s="20">
        <v>0.87990599999999997</v>
      </c>
      <c r="N2829" s="20">
        <v>327.31900000000002</v>
      </c>
      <c r="O2829" s="20">
        <v>1.7025E-5</v>
      </c>
    </row>
    <row r="2830" spans="10:15" x14ac:dyDescent="0.2">
      <c r="J2830" s="21">
        <v>3317</v>
      </c>
      <c r="K2830" s="21">
        <v>266.589</v>
      </c>
      <c r="L2830" s="21">
        <v>67328.100000000006</v>
      </c>
      <c r="M2830" s="21">
        <v>0.87981500000000001</v>
      </c>
      <c r="N2830" s="21">
        <v>327.31599999999997</v>
      </c>
      <c r="O2830" s="21">
        <v>1.70246E-5</v>
      </c>
    </row>
    <row r="2831" spans="10:15" x14ac:dyDescent="0.2">
      <c r="J2831" s="20">
        <v>3318</v>
      </c>
      <c r="K2831" s="20">
        <v>266.58300000000003</v>
      </c>
      <c r="L2831" s="20">
        <v>67319.5</v>
      </c>
      <c r="M2831" s="20">
        <v>0.87972399999999995</v>
      </c>
      <c r="N2831" s="20">
        <v>327.31200000000001</v>
      </c>
      <c r="O2831" s="20">
        <v>1.7024299999999999E-5</v>
      </c>
    </row>
    <row r="2832" spans="10:15" x14ac:dyDescent="0.2">
      <c r="J2832" s="21">
        <v>3319</v>
      </c>
      <c r="K2832" s="21">
        <v>266.57600000000002</v>
      </c>
      <c r="L2832" s="21">
        <v>67310.8</v>
      </c>
      <c r="M2832" s="21">
        <v>0.87963199999999997</v>
      </c>
      <c r="N2832" s="21">
        <v>327.30799999999999</v>
      </c>
      <c r="O2832" s="21">
        <v>1.7024000000000002E-5</v>
      </c>
    </row>
    <row r="2833" spans="10:15" x14ac:dyDescent="0.2">
      <c r="J2833" s="20">
        <v>3320</v>
      </c>
      <c r="K2833" s="20">
        <v>266.57</v>
      </c>
      <c r="L2833" s="20">
        <v>67302.2</v>
      </c>
      <c r="M2833" s="20">
        <v>0.87954100000000002</v>
      </c>
      <c r="N2833" s="20">
        <v>327.30399999999997</v>
      </c>
      <c r="O2833" s="20">
        <v>1.7023600000000001E-5</v>
      </c>
    </row>
    <row r="2834" spans="10:15" x14ac:dyDescent="0.2">
      <c r="J2834" s="21">
        <v>3321</v>
      </c>
      <c r="K2834" s="21">
        <v>266.56299999999999</v>
      </c>
      <c r="L2834" s="21">
        <v>67293.600000000006</v>
      </c>
      <c r="M2834" s="21">
        <v>0.87944999999999995</v>
      </c>
      <c r="N2834" s="21">
        <v>327.3</v>
      </c>
      <c r="O2834" s="21">
        <v>1.70233E-5</v>
      </c>
    </row>
    <row r="2835" spans="10:15" x14ac:dyDescent="0.2">
      <c r="J2835" s="20">
        <v>3322</v>
      </c>
      <c r="K2835" s="20">
        <v>266.55700000000002</v>
      </c>
      <c r="L2835" s="20">
        <v>67285</v>
      </c>
      <c r="M2835" s="20">
        <v>0.879359</v>
      </c>
      <c r="N2835" s="20">
        <v>327.29599999999999</v>
      </c>
      <c r="O2835" s="20">
        <v>1.7022999999999999E-5</v>
      </c>
    </row>
    <row r="2836" spans="10:15" x14ac:dyDescent="0.2">
      <c r="J2836" s="21">
        <v>3323</v>
      </c>
      <c r="K2836" s="21">
        <v>266.55</v>
      </c>
      <c r="L2836" s="21">
        <v>67276.3</v>
      </c>
      <c r="M2836" s="21">
        <v>0.87926700000000002</v>
      </c>
      <c r="N2836" s="21">
        <v>327.29199999999997</v>
      </c>
      <c r="O2836" s="21">
        <v>1.7022599999999999E-5</v>
      </c>
    </row>
    <row r="2837" spans="10:15" x14ac:dyDescent="0.2">
      <c r="J2837" s="20">
        <v>3324</v>
      </c>
      <c r="K2837" s="20">
        <v>266.54399999999998</v>
      </c>
      <c r="L2837" s="20">
        <v>67267.7</v>
      </c>
      <c r="M2837" s="20">
        <v>0.87917599999999996</v>
      </c>
      <c r="N2837" s="20">
        <v>327.28800000000001</v>
      </c>
      <c r="O2837" s="20">
        <v>1.7022300000000001E-5</v>
      </c>
    </row>
    <row r="2838" spans="10:15" x14ac:dyDescent="0.2">
      <c r="J2838" s="21">
        <v>3325</v>
      </c>
      <c r="K2838" s="21">
        <v>266.53699999999998</v>
      </c>
      <c r="L2838" s="21">
        <v>67259.100000000006</v>
      </c>
      <c r="M2838" s="21">
        <v>0.87908500000000001</v>
      </c>
      <c r="N2838" s="21">
        <v>327.28399999999999</v>
      </c>
      <c r="O2838" s="21">
        <v>1.7022000000000001E-5</v>
      </c>
    </row>
    <row r="2839" spans="10:15" x14ac:dyDescent="0.2">
      <c r="J2839" s="20">
        <v>3326</v>
      </c>
      <c r="K2839" s="20">
        <v>266.53100000000001</v>
      </c>
      <c r="L2839" s="20">
        <v>67250.5</v>
      </c>
      <c r="M2839" s="20">
        <v>0.87899400000000005</v>
      </c>
      <c r="N2839" s="20">
        <v>327.27999999999997</v>
      </c>
      <c r="O2839" s="20">
        <v>1.70216E-5</v>
      </c>
    </row>
    <row r="2840" spans="10:15" x14ac:dyDescent="0.2">
      <c r="J2840" s="21">
        <v>3327</v>
      </c>
      <c r="K2840" s="21">
        <v>266.524</v>
      </c>
      <c r="L2840" s="21">
        <v>67241.899999999994</v>
      </c>
      <c r="M2840" s="21">
        <v>0.87890199999999996</v>
      </c>
      <c r="N2840" s="21">
        <v>327.27600000000001</v>
      </c>
      <c r="O2840" s="21">
        <v>1.7021299999999999E-5</v>
      </c>
    </row>
    <row r="2841" spans="10:15" x14ac:dyDescent="0.2">
      <c r="J2841" s="20">
        <v>3328</v>
      </c>
      <c r="K2841" s="20">
        <v>266.51799999999997</v>
      </c>
      <c r="L2841" s="20">
        <v>67233.2</v>
      </c>
      <c r="M2841" s="20">
        <v>0.87881100000000001</v>
      </c>
      <c r="N2841" s="20">
        <v>327.27199999999999</v>
      </c>
      <c r="O2841" s="20">
        <v>1.7020900000000002E-5</v>
      </c>
    </row>
    <row r="2842" spans="10:15" x14ac:dyDescent="0.2">
      <c r="J2842" s="21">
        <v>3329</v>
      </c>
      <c r="K2842" s="21">
        <v>266.51100000000002</v>
      </c>
      <c r="L2842" s="21">
        <v>67224.600000000006</v>
      </c>
      <c r="M2842" s="21">
        <v>0.87871999999999995</v>
      </c>
      <c r="N2842" s="21">
        <v>327.26799999999997</v>
      </c>
      <c r="O2842" s="21">
        <v>1.7020600000000001E-5</v>
      </c>
    </row>
    <row r="2843" spans="10:15" x14ac:dyDescent="0.2">
      <c r="J2843" s="20">
        <v>3330</v>
      </c>
      <c r="K2843" s="20">
        <v>266.505</v>
      </c>
      <c r="L2843" s="20">
        <v>67216</v>
      </c>
      <c r="M2843" s="20">
        <v>0.87862899999999999</v>
      </c>
      <c r="N2843" s="20">
        <v>327.26400000000001</v>
      </c>
      <c r="O2843" s="20">
        <v>1.70203E-5</v>
      </c>
    </row>
    <row r="2844" spans="10:15" x14ac:dyDescent="0.2">
      <c r="J2844" s="21">
        <v>3331</v>
      </c>
      <c r="K2844" s="21">
        <v>266.49799999999999</v>
      </c>
      <c r="L2844" s="21">
        <v>67207.399999999994</v>
      </c>
      <c r="M2844" s="21">
        <v>0.87853800000000004</v>
      </c>
      <c r="N2844" s="21">
        <v>327.26</v>
      </c>
      <c r="O2844" s="21">
        <v>1.7019899999999999E-5</v>
      </c>
    </row>
    <row r="2845" spans="10:15" x14ac:dyDescent="0.2">
      <c r="J2845" s="20">
        <v>3332</v>
      </c>
      <c r="K2845" s="20">
        <v>266.49200000000002</v>
      </c>
      <c r="L2845" s="20">
        <v>67198.8</v>
      </c>
      <c r="M2845" s="20">
        <v>0.87844599999999995</v>
      </c>
      <c r="N2845" s="20">
        <v>327.25599999999997</v>
      </c>
      <c r="O2845" s="20">
        <v>1.7019599999999999E-5</v>
      </c>
    </row>
    <row r="2846" spans="10:15" x14ac:dyDescent="0.2">
      <c r="J2846" s="21">
        <v>3333</v>
      </c>
      <c r="K2846" s="21">
        <v>266.48599999999999</v>
      </c>
      <c r="L2846" s="21">
        <v>67190.2</v>
      </c>
      <c r="M2846" s="21">
        <v>0.878355</v>
      </c>
      <c r="N2846" s="21">
        <v>327.25200000000001</v>
      </c>
      <c r="O2846" s="21">
        <v>1.7019300000000002E-5</v>
      </c>
    </row>
    <row r="2847" spans="10:15" x14ac:dyDescent="0.2">
      <c r="J2847" s="20">
        <v>3334</v>
      </c>
      <c r="K2847" s="20">
        <v>266.47899999999998</v>
      </c>
      <c r="L2847" s="20">
        <v>67181.5</v>
      </c>
      <c r="M2847" s="20">
        <v>0.87826400000000004</v>
      </c>
      <c r="N2847" s="20">
        <v>327.24799999999999</v>
      </c>
      <c r="O2847" s="20">
        <v>1.7018900000000001E-5</v>
      </c>
    </row>
    <row r="2848" spans="10:15" x14ac:dyDescent="0.2">
      <c r="J2848" s="21">
        <v>3335</v>
      </c>
      <c r="K2848" s="21">
        <v>266.47199999999998</v>
      </c>
      <c r="L2848" s="21">
        <v>67172.899999999994</v>
      </c>
      <c r="M2848" s="21">
        <v>0.87817299999999998</v>
      </c>
      <c r="N2848" s="21">
        <v>327.24400000000003</v>
      </c>
      <c r="O2848" s="21">
        <v>1.70186E-5</v>
      </c>
    </row>
    <row r="2849" spans="10:15" x14ac:dyDescent="0.2">
      <c r="J2849" s="20">
        <v>3336</v>
      </c>
      <c r="K2849" s="20">
        <v>266.46600000000001</v>
      </c>
      <c r="L2849" s="20">
        <v>67164.3</v>
      </c>
      <c r="M2849" s="20">
        <v>0.87808200000000003</v>
      </c>
      <c r="N2849" s="20">
        <v>327.24</v>
      </c>
      <c r="O2849" s="20">
        <v>1.7018299999999999E-5</v>
      </c>
    </row>
    <row r="2850" spans="10:15" x14ac:dyDescent="0.2">
      <c r="J2850" s="21">
        <v>3337</v>
      </c>
      <c r="K2850" s="21">
        <v>266.459</v>
      </c>
      <c r="L2850" s="21">
        <v>67155.7</v>
      </c>
      <c r="M2850" s="21">
        <v>0.87799099999999997</v>
      </c>
      <c r="N2850" s="21">
        <v>327.23599999999999</v>
      </c>
      <c r="O2850" s="21">
        <v>1.7017899999999998E-5</v>
      </c>
    </row>
    <row r="2851" spans="10:15" x14ac:dyDescent="0.2">
      <c r="J2851" s="20">
        <v>3338</v>
      </c>
      <c r="K2851" s="20">
        <v>266.45299999999997</v>
      </c>
      <c r="L2851" s="20">
        <v>67147.100000000006</v>
      </c>
      <c r="M2851" s="20">
        <v>0.87789899999999998</v>
      </c>
      <c r="N2851" s="20">
        <v>327.23200000000003</v>
      </c>
      <c r="O2851" s="20">
        <v>1.7017600000000001E-5</v>
      </c>
    </row>
    <row r="2852" spans="10:15" x14ac:dyDescent="0.2">
      <c r="J2852" s="21">
        <v>3339</v>
      </c>
      <c r="K2852" s="21">
        <v>266.44600000000003</v>
      </c>
      <c r="L2852" s="21">
        <v>67138.5</v>
      </c>
      <c r="M2852" s="21">
        <v>0.87780800000000003</v>
      </c>
      <c r="N2852" s="21">
        <v>327.22800000000001</v>
      </c>
      <c r="O2852" s="21">
        <v>1.70172E-5</v>
      </c>
    </row>
    <row r="2853" spans="10:15" x14ac:dyDescent="0.2">
      <c r="J2853" s="20">
        <v>3340</v>
      </c>
      <c r="K2853" s="20">
        <v>266.44</v>
      </c>
      <c r="L2853" s="20">
        <v>67129.899999999994</v>
      </c>
      <c r="M2853" s="20">
        <v>0.87771699999999997</v>
      </c>
      <c r="N2853" s="20">
        <v>327.22399999999999</v>
      </c>
      <c r="O2853" s="20">
        <v>1.70169E-5</v>
      </c>
    </row>
    <row r="2854" spans="10:15" x14ac:dyDescent="0.2">
      <c r="J2854" s="21">
        <v>3341</v>
      </c>
      <c r="K2854" s="21">
        <v>266.43299999999999</v>
      </c>
      <c r="L2854" s="21">
        <v>67121.3</v>
      </c>
      <c r="M2854" s="21">
        <v>0.87762600000000002</v>
      </c>
      <c r="N2854" s="21">
        <v>327.22000000000003</v>
      </c>
      <c r="O2854" s="21">
        <v>1.7016599999999999E-5</v>
      </c>
    </row>
    <row r="2855" spans="10:15" x14ac:dyDescent="0.2">
      <c r="J2855" s="20">
        <v>3342</v>
      </c>
      <c r="K2855" s="20">
        <v>266.42700000000002</v>
      </c>
      <c r="L2855" s="20">
        <v>67112.7</v>
      </c>
      <c r="M2855" s="20">
        <v>0.87753499999999995</v>
      </c>
      <c r="N2855" s="20">
        <v>327.21600000000001</v>
      </c>
      <c r="O2855" s="20">
        <v>1.7016200000000002E-5</v>
      </c>
    </row>
    <row r="2856" spans="10:15" x14ac:dyDescent="0.2">
      <c r="J2856" s="21">
        <v>3343</v>
      </c>
      <c r="K2856" s="21">
        <v>266.42099999999999</v>
      </c>
      <c r="L2856" s="21">
        <v>67104.100000000006</v>
      </c>
      <c r="M2856" s="21">
        <v>0.877444</v>
      </c>
      <c r="N2856" s="21">
        <v>327.21199999999999</v>
      </c>
      <c r="O2856" s="21">
        <v>1.7015900000000001E-5</v>
      </c>
    </row>
    <row r="2857" spans="10:15" x14ac:dyDescent="0.2">
      <c r="J2857" s="20">
        <v>3344</v>
      </c>
      <c r="K2857" s="20">
        <v>266.41399999999999</v>
      </c>
      <c r="L2857" s="20">
        <v>67095.5</v>
      </c>
      <c r="M2857" s="20">
        <v>0.87735300000000005</v>
      </c>
      <c r="N2857" s="20">
        <v>327.20800000000003</v>
      </c>
      <c r="O2857" s="20">
        <v>1.70156E-5</v>
      </c>
    </row>
    <row r="2858" spans="10:15" x14ac:dyDescent="0.2">
      <c r="J2858" s="21">
        <v>3345</v>
      </c>
      <c r="K2858" s="21">
        <v>266.40699999999998</v>
      </c>
      <c r="L2858" s="21">
        <v>67086.899999999994</v>
      </c>
      <c r="M2858" s="21">
        <v>0.87726199999999999</v>
      </c>
      <c r="N2858" s="21">
        <v>327.20400000000001</v>
      </c>
      <c r="O2858" s="21">
        <v>1.7015199999999999E-5</v>
      </c>
    </row>
    <row r="2859" spans="10:15" x14ac:dyDescent="0.2">
      <c r="J2859" s="20">
        <v>3346</v>
      </c>
      <c r="K2859" s="20">
        <v>266.40100000000001</v>
      </c>
      <c r="L2859" s="20">
        <v>67078.3</v>
      </c>
      <c r="M2859" s="20">
        <v>0.87717100000000003</v>
      </c>
      <c r="N2859" s="20">
        <v>327.2</v>
      </c>
      <c r="O2859" s="20">
        <v>1.7014899999999999E-5</v>
      </c>
    </row>
    <row r="2860" spans="10:15" x14ac:dyDescent="0.2">
      <c r="J2860" s="21">
        <v>3347</v>
      </c>
      <c r="K2860" s="21">
        <v>266.39400000000001</v>
      </c>
      <c r="L2860" s="21">
        <v>67069.7</v>
      </c>
      <c r="M2860" s="21">
        <v>0.87707900000000005</v>
      </c>
      <c r="N2860" s="21">
        <v>327.19600000000003</v>
      </c>
      <c r="O2860" s="21">
        <v>1.7014600000000001E-5</v>
      </c>
    </row>
    <row r="2861" spans="10:15" x14ac:dyDescent="0.2">
      <c r="J2861" s="20">
        <v>3348</v>
      </c>
      <c r="K2861" s="20">
        <v>266.38799999999998</v>
      </c>
      <c r="L2861" s="20">
        <v>67061.100000000006</v>
      </c>
      <c r="M2861" s="20">
        <v>0.87698799999999999</v>
      </c>
      <c r="N2861" s="20">
        <v>327.19200000000001</v>
      </c>
      <c r="O2861" s="20">
        <v>1.7014200000000001E-5</v>
      </c>
    </row>
    <row r="2862" spans="10:15" x14ac:dyDescent="0.2">
      <c r="J2862" s="21">
        <v>3349</v>
      </c>
      <c r="K2862" s="21">
        <v>266.38099999999997</v>
      </c>
      <c r="L2862" s="21">
        <v>67052.5</v>
      </c>
      <c r="M2862" s="21">
        <v>0.87689700000000004</v>
      </c>
      <c r="N2862" s="21">
        <v>327.18799999999999</v>
      </c>
      <c r="O2862" s="21">
        <v>1.70139E-5</v>
      </c>
    </row>
    <row r="2863" spans="10:15" x14ac:dyDescent="0.2">
      <c r="J2863" s="20">
        <v>3350</v>
      </c>
      <c r="K2863" s="20">
        <v>266.375</v>
      </c>
      <c r="L2863" s="20">
        <v>67043.899999999994</v>
      </c>
      <c r="M2863" s="20">
        <v>0.87680599999999997</v>
      </c>
      <c r="N2863" s="20">
        <v>327.18400000000003</v>
      </c>
      <c r="O2863" s="20">
        <v>1.7013499999999999E-5</v>
      </c>
    </row>
    <row r="2864" spans="10:15" x14ac:dyDescent="0.2">
      <c r="J2864" s="21">
        <v>3351</v>
      </c>
      <c r="K2864" s="21">
        <v>266.36799999999999</v>
      </c>
      <c r="L2864" s="21">
        <v>67035.3</v>
      </c>
      <c r="M2864" s="21">
        <v>0.87671500000000002</v>
      </c>
      <c r="N2864" s="21">
        <v>327.18</v>
      </c>
      <c r="O2864" s="21">
        <v>1.7013199999999998E-5</v>
      </c>
    </row>
    <row r="2865" spans="10:15" x14ac:dyDescent="0.2">
      <c r="J2865" s="20">
        <v>3352</v>
      </c>
      <c r="K2865" s="20">
        <v>266.36200000000002</v>
      </c>
      <c r="L2865" s="20">
        <v>67026.7</v>
      </c>
      <c r="M2865" s="20">
        <v>0.87662399999999996</v>
      </c>
      <c r="N2865" s="20">
        <v>327.17599999999999</v>
      </c>
      <c r="O2865" s="20">
        <v>1.7012900000000001E-5</v>
      </c>
    </row>
    <row r="2866" spans="10:15" x14ac:dyDescent="0.2">
      <c r="J2866" s="21">
        <v>3353</v>
      </c>
      <c r="K2866" s="21">
        <v>266.35599999999999</v>
      </c>
      <c r="L2866" s="21">
        <v>67018.100000000006</v>
      </c>
      <c r="M2866" s="21">
        <v>0.87653300000000001</v>
      </c>
      <c r="N2866" s="21">
        <v>327.17200000000003</v>
      </c>
      <c r="O2866" s="21">
        <v>1.70125E-5</v>
      </c>
    </row>
    <row r="2867" spans="10:15" x14ac:dyDescent="0.2">
      <c r="J2867" s="20">
        <v>3354</v>
      </c>
      <c r="K2867" s="20">
        <v>266.34899999999999</v>
      </c>
      <c r="L2867" s="20">
        <v>67009.5</v>
      </c>
      <c r="M2867" s="20">
        <v>0.87644200000000005</v>
      </c>
      <c r="N2867" s="20">
        <v>327.16800000000001</v>
      </c>
      <c r="O2867" s="20">
        <v>1.70122E-5</v>
      </c>
    </row>
    <row r="2868" spans="10:15" x14ac:dyDescent="0.2">
      <c r="J2868" s="21">
        <v>3355</v>
      </c>
      <c r="K2868" s="21">
        <v>266.34199999999998</v>
      </c>
      <c r="L2868" s="21">
        <v>67000.899999999994</v>
      </c>
      <c r="M2868" s="21">
        <v>0.87635099999999999</v>
      </c>
      <c r="N2868" s="21">
        <v>327.16399999999999</v>
      </c>
      <c r="O2868" s="21">
        <v>1.7011899999999999E-5</v>
      </c>
    </row>
    <row r="2869" spans="10:15" x14ac:dyDescent="0.2">
      <c r="J2869" s="20">
        <v>3356</v>
      </c>
      <c r="K2869" s="20">
        <v>266.33600000000001</v>
      </c>
      <c r="L2869" s="20">
        <v>66992.3</v>
      </c>
      <c r="M2869" s="20">
        <v>0.87626000000000004</v>
      </c>
      <c r="N2869" s="20">
        <v>327.16000000000003</v>
      </c>
      <c r="O2869" s="20">
        <v>1.7011500000000001E-5</v>
      </c>
    </row>
    <row r="2870" spans="10:15" x14ac:dyDescent="0.2">
      <c r="J2870" s="21">
        <v>3357</v>
      </c>
      <c r="K2870" s="21">
        <v>266.32900000000001</v>
      </c>
      <c r="L2870" s="21">
        <v>66983.7</v>
      </c>
      <c r="M2870" s="21">
        <v>0.87616899999999998</v>
      </c>
      <c r="N2870" s="21">
        <v>327.15600000000001</v>
      </c>
      <c r="O2870" s="21">
        <v>1.7011200000000001E-5</v>
      </c>
    </row>
    <row r="2871" spans="10:15" x14ac:dyDescent="0.2">
      <c r="J2871" s="20">
        <v>3358</v>
      </c>
      <c r="K2871" s="20">
        <v>266.32299999999998</v>
      </c>
      <c r="L2871" s="20">
        <v>66975.100000000006</v>
      </c>
      <c r="M2871" s="20">
        <v>0.87607800000000002</v>
      </c>
      <c r="N2871" s="20">
        <v>327.15199999999999</v>
      </c>
      <c r="O2871" s="20">
        <v>1.70109E-5</v>
      </c>
    </row>
    <row r="2872" spans="10:15" x14ac:dyDescent="0.2">
      <c r="J2872" s="21">
        <v>3359</v>
      </c>
      <c r="K2872" s="21">
        <v>266.31599999999997</v>
      </c>
      <c r="L2872" s="21">
        <v>66966.5</v>
      </c>
      <c r="M2872" s="21">
        <v>0.87598699999999996</v>
      </c>
      <c r="N2872" s="21">
        <v>327.14800000000002</v>
      </c>
      <c r="O2872" s="21">
        <v>1.7010499999999999E-5</v>
      </c>
    </row>
    <row r="2873" spans="10:15" x14ac:dyDescent="0.2">
      <c r="J2873" s="20">
        <v>3360</v>
      </c>
      <c r="K2873" s="20">
        <v>266.31</v>
      </c>
      <c r="L2873" s="20">
        <v>66957.899999999994</v>
      </c>
      <c r="M2873" s="20">
        <v>0.87589600000000001</v>
      </c>
      <c r="N2873" s="20">
        <v>327.14400000000001</v>
      </c>
      <c r="O2873" s="20">
        <v>1.7010199999999999E-5</v>
      </c>
    </row>
    <row r="2874" spans="10:15" x14ac:dyDescent="0.2">
      <c r="J2874" s="21">
        <v>3361</v>
      </c>
      <c r="K2874" s="21">
        <v>266.303</v>
      </c>
      <c r="L2874" s="21">
        <v>66949.3</v>
      </c>
      <c r="M2874" s="21">
        <v>0.87580499999999994</v>
      </c>
      <c r="N2874" s="21">
        <v>327.14</v>
      </c>
      <c r="O2874" s="21">
        <v>1.7009800000000001E-5</v>
      </c>
    </row>
    <row r="2875" spans="10:15" x14ac:dyDescent="0.2">
      <c r="J2875" s="20">
        <v>3362</v>
      </c>
      <c r="K2875" s="20">
        <v>266.29700000000003</v>
      </c>
      <c r="L2875" s="20">
        <v>66940.7</v>
      </c>
      <c r="M2875" s="20">
        <v>0.87571399999999999</v>
      </c>
      <c r="N2875" s="20">
        <v>327.13600000000002</v>
      </c>
      <c r="O2875" s="20">
        <v>1.70095E-5</v>
      </c>
    </row>
    <row r="2876" spans="10:15" x14ac:dyDescent="0.2">
      <c r="J2876" s="21">
        <v>3363</v>
      </c>
      <c r="K2876" s="21">
        <v>266.29000000000002</v>
      </c>
      <c r="L2876" s="21">
        <v>66932.2</v>
      </c>
      <c r="M2876" s="21">
        <v>0.87562300000000004</v>
      </c>
      <c r="N2876" s="21">
        <v>327.13200000000001</v>
      </c>
      <c r="O2876" s="21">
        <v>1.70092E-5</v>
      </c>
    </row>
    <row r="2877" spans="10:15" x14ac:dyDescent="0.2">
      <c r="J2877" s="20">
        <v>3364</v>
      </c>
      <c r="K2877" s="20">
        <v>266.28399999999999</v>
      </c>
      <c r="L2877" s="20">
        <v>66923.600000000006</v>
      </c>
      <c r="M2877" s="20">
        <v>0.87553199999999998</v>
      </c>
      <c r="N2877" s="20">
        <v>327.12799999999999</v>
      </c>
      <c r="O2877" s="20">
        <v>1.7008799999999999E-5</v>
      </c>
    </row>
    <row r="2878" spans="10:15" x14ac:dyDescent="0.2">
      <c r="J2878" s="21">
        <v>3365</v>
      </c>
      <c r="K2878" s="21">
        <v>266.27699999999999</v>
      </c>
      <c r="L2878" s="21">
        <v>66915</v>
      </c>
      <c r="M2878" s="21">
        <v>0.87544100000000002</v>
      </c>
      <c r="N2878" s="21">
        <v>327.12400000000002</v>
      </c>
      <c r="O2878" s="21">
        <v>1.7008500000000002E-5</v>
      </c>
    </row>
    <row r="2879" spans="10:15" x14ac:dyDescent="0.2">
      <c r="J2879" s="20">
        <v>3366</v>
      </c>
      <c r="K2879" s="20">
        <v>266.27100000000002</v>
      </c>
      <c r="L2879" s="20">
        <v>66906.399999999994</v>
      </c>
      <c r="M2879" s="20">
        <v>0.87534999999999996</v>
      </c>
      <c r="N2879" s="20">
        <v>327.12</v>
      </c>
      <c r="O2879" s="20">
        <v>1.7008200000000001E-5</v>
      </c>
    </row>
    <row r="2880" spans="10:15" x14ac:dyDescent="0.2">
      <c r="J2880" s="21">
        <v>3367</v>
      </c>
      <c r="K2880" s="21">
        <v>266.26400000000001</v>
      </c>
      <c r="L2880" s="21">
        <v>66897.8</v>
      </c>
      <c r="M2880" s="21">
        <v>0.87525900000000001</v>
      </c>
      <c r="N2880" s="21">
        <v>327.11599999999999</v>
      </c>
      <c r="O2880" s="21">
        <v>1.70078E-5</v>
      </c>
    </row>
    <row r="2881" spans="10:15" x14ac:dyDescent="0.2">
      <c r="J2881" s="20">
        <v>3368</v>
      </c>
      <c r="K2881" s="20">
        <v>266.25799999999998</v>
      </c>
      <c r="L2881" s="20">
        <v>66889.2</v>
      </c>
      <c r="M2881" s="20">
        <v>0.87516799999999995</v>
      </c>
      <c r="N2881" s="20">
        <v>327.11200000000002</v>
      </c>
      <c r="O2881" s="20">
        <v>1.7007499999999999E-5</v>
      </c>
    </row>
    <row r="2882" spans="10:15" x14ac:dyDescent="0.2">
      <c r="J2882" s="21">
        <v>3369</v>
      </c>
      <c r="K2882" s="21">
        <v>266.25099999999998</v>
      </c>
      <c r="L2882" s="21">
        <v>66880.600000000006</v>
      </c>
      <c r="M2882" s="21">
        <v>0.87507699999999999</v>
      </c>
      <c r="N2882" s="21">
        <v>327.108</v>
      </c>
      <c r="O2882" s="21">
        <v>1.7007199999999999E-5</v>
      </c>
    </row>
    <row r="2883" spans="10:15" x14ac:dyDescent="0.2">
      <c r="J2883" s="20">
        <v>3370</v>
      </c>
      <c r="K2883" s="20">
        <v>266.245</v>
      </c>
      <c r="L2883" s="20">
        <v>66872.100000000006</v>
      </c>
      <c r="M2883" s="20">
        <v>0.87498699999999996</v>
      </c>
      <c r="N2883" s="20">
        <v>327.10399999999998</v>
      </c>
      <c r="O2883" s="20">
        <v>1.7006800000000001E-5</v>
      </c>
    </row>
    <row r="2884" spans="10:15" x14ac:dyDescent="0.2">
      <c r="J2884" s="21">
        <v>3371</v>
      </c>
      <c r="K2884" s="21">
        <v>266.238</v>
      </c>
      <c r="L2884" s="21">
        <v>66863.5</v>
      </c>
      <c r="M2884" s="21">
        <v>0.87489600000000001</v>
      </c>
      <c r="N2884" s="21">
        <v>327.10000000000002</v>
      </c>
      <c r="O2884" s="21">
        <v>1.7006500000000001E-5</v>
      </c>
    </row>
    <row r="2885" spans="10:15" x14ac:dyDescent="0.2">
      <c r="J2885" s="20">
        <v>3372</v>
      </c>
      <c r="K2885" s="20">
        <v>266.23200000000003</v>
      </c>
      <c r="L2885" s="20">
        <v>66854.899999999994</v>
      </c>
      <c r="M2885" s="20">
        <v>0.87480500000000005</v>
      </c>
      <c r="N2885" s="20">
        <v>327.096</v>
      </c>
      <c r="O2885" s="20">
        <v>1.70061E-5</v>
      </c>
    </row>
    <row r="2886" spans="10:15" x14ac:dyDescent="0.2">
      <c r="J2886" s="21">
        <v>3373</v>
      </c>
      <c r="K2886" s="21">
        <v>266.22500000000002</v>
      </c>
      <c r="L2886" s="21">
        <v>66846.3</v>
      </c>
      <c r="M2886" s="21">
        <v>0.87471399999999999</v>
      </c>
      <c r="N2886" s="21">
        <v>327.09199999999998</v>
      </c>
      <c r="O2886" s="21">
        <v>1.7005799999999999E-5</v>
      </c>
    </row>
    <row r="2887" spans="10:15" x14ac:dyDescent="0.2">
      <c r="J2887" s="20">
        <v>3374</v>
      </c>
      <c r="K2887" s="20">
        <v>266.21899999999999</v>
      </c>
      <c r="L2887" s="20">
        <v>66837.7</v>
      </c>
      <c r="M2887" s="20">
        <v>0.87462300000000004</v>
      </c>
      <c r="N2887" s="20">
        <v>327.08800000000002</v>
      </c>
      <c r="O2887" s="20">
        <v>1.7005499999999998E-5</v>
      </c>
    </row>
    <row r="2888" spans="10:15" x14ac:dyDescent="0.2">
      <c r="J2888" s="21">
        <v>3375</v>
      </c>
      <c r="K2888" s="21">
        <v>266.21199999999999</v>
      </c>
      <c r="L2888" s="21">
        <v>66829.2</v>
      </c>
      <c r="M2888" s="21">
        <v>0.87453199999999998</v>
      </c>
      <c r="N2888" s="21">
        <v>327.084</v>
      </c>
      <c r="O2888" s="21">
        <v>1.7005100000000001E-5</v>
      </c>
    </row>
    <row r="2889" spans="10:15" x14ac:dyDescent="0.2">
      <c r="J2889" s="20">
        <v>3376</v>
      </c>
      <c r="K2889" s="20">
        <v>266.20600000000002</v>
      </c>
      <c r="L2889" s="20">
        <v>66820.600000000006</v>
      </c>
      <c r="M2889" s="20">
        <v>0.87444100000000002</v>
      </c>
      <c r="N2889" s="20">
        <v>327.08</v>
      </c>
      <c r="O2889" s="20">
        <v>1.70048E-5</v>
      </c>
    </row>
    <row r="2890" spans="10:15" x14ac:dyDescent="0.2">
      <c r="J2890" s="21">
        <v>3377</v>
      </c>
      <c r="K2890" s="21">
        <v>266.2</v>
      </c>
      <c r="L2890" s="21">
        <v>66812</v>
      </c>
      <c r="M2890" s="21">
        <v>0.87434999999999996</v>
      </c>
      <c r="N2890" s="21">
        <v>327.07600000000002</v>
      </c>
      <c r="O2890" s="21">
        <v>1.70045E-5</v>
      </c>
    </row>
    <row r="2891" spans="10:15" x14ac:dyDescent="0.2">
      <c r="J2891" s="20">
        <v>3378</v>
      </c>
      <c r="K2891" s="20">
        <v>266.19299999999998</v>
      </c>
      <c r="L2891" s="20">
        <v>66803.399999999994</v>
      </c>
      <c r="M2891" s="20">
        <v>0.87425900000000001</v>
      </c>
      <c r="N2891" s="20">
        <v>327.072</v>
      </c>
      <c r="O2891" s="20">
        <v>1.7004099999999999E-5</v>
      </c>
    </row>
    <row r="2892" spans="10:15" x14ac:dyDescent="0.2">
      <c r="J2892" s="21">
        <v>3379</v>
      </c>
      <c r="K2892" s="21">
        <v>266.18599999999998</v>
      </c>
      <c r="L2892" s="21">
        <v>66794.899999999994</v>
      </c>
      <c r="M2892" s="21">
        <v>0.87416899999999997</v>
      </c>
      <c r="N2892" s="21">
        <v>327.06799999999998</v>
      </c>
      <c r="O2892" s="21">
        <v>1.7003800000000001E-5</v>
      </c>
    </row>
    <row r="2893" spans="10:15" x14ac:dyDescent="0.2">
      <c r="J2893" s="20">
        <v>3380</v>
      </c>
      <c r="K2893" s="20">
        <v>266.18</v>
      </c>
      <c r="L2893" s="20">
        <v>66786.3</v>
      </c>
      <c r="M2893" s="20">
        <v>0.87407800000000002</v>
      </c>
      <c r="N2893" s="20">
        <v>327.06400000000002</v>
      </c>
      <c r="O2893" s="20">
        <v>1.7003400000000001E-5</v>
      </c>
    </row>
    <row r="2894" spans="10:15" x14ac:dyDescent="0.2">
      <c r="J2894" s="21">
        <v>3381</v>
      </c>
      <c r="K2894" s="21">
        <v>266.173</v>
      </c>
      <c r="L2894" s="21">
        <v>66777.7</v>
      </c>
      <c r="M2894" s="21">
        <v>0.87398699999999996</v>
      </c>
      <c r="N2894" s="21">
        <v>327.06</v>
      </c>
      <c r="O2894" s="21">
        <v>1.70031E-5</v>
      </c>
    </row>
    <row r="2895" spans="10:15" x14ac:dyDescent="0.2">
      <c r="J2895" s="20">
        <v>3382</v>
      </c>
      <c r="K2895" s="20">
        <v>266.16699999999997</v>
      </c>
      <c r="L2895" s="20">
        <v>66769.2</v>
      </c>
      <c r="M2895" s="20">
        <v>0.87389600000000001</v>
      </c>
      <c r="N2895" s="20">
        <v>327.05599999999998</v>
      </c>
      <c r="O2895" s="20">
        <v>1.7002799999999999E-5</v>
      </c>
    </row>
    <row r="2896" spans="10:15" x14ac:dyDescent="0.2">
      <c r="J2896" s="21">
        <v>3383</v>
      </c>
      <c r="K2896" s="21">
        <v>266.16000000000003</v>
      </c>
      <c r="L2896" s="21">
        <v>66760.600000000006</v>
      </c>
      <c r="M2896" s="21">
        <v>0.87380500000000005</v>
      </c>
      <c r="N2896" s="21">
        <v>327.05200000000002</v>
      </c>
      <c r="O2896" s="21">
        <v>1.7002399999999998E-5</v>
      </c>
    </row>
    <row r="2897" spans="10:15" x14ac:dyDescent="0.2">
      <c r="J2897" s="20">
        <v>3384</v>
      </c>
      <c r="K2897" s="20">
        <v>266.154</v>
      </c>
      <c r="L2897" s="20">
        <v>66752</v>
      </c>
      <c r="M2897" s="20">
        <v>0.87371399999999999</v>
      </c>
      <c r="N2897" s="20">
        <v>327.048</v>
      </c>
      <c r="O2897" s="20">
        <v>1.7002100000000001E-5</v>
      </c>
    </row>
    <row r="2898" spans="10:15" x14ac:dyDescent="0.2">
      <c r="J2898" s="21">
        <v>3385</v>
      </c>
      <c r="K2898" s="21">
        <v>266.14699999999999</v>
      </c>
      <c r="L2898" s="21">
        <v>66743.5</v>
      </c>
      <c r="M2898" s="21">
        <v>0.87362399999999996</v>
      </c>
      <c r="N2898" s="21">
        <v>327.04399999999998</v>
      </c>
      <c r="O2898" s="21">
        <v>1.70018E-5</v>
      </c>
    </row>
    <row r="2899" spans="10:15" x14ac:dyDescent="0.2">
      <c r="J2899" s="20">
        <v>3386</v>
      </c>
      <c r="K2899" s="20">
        <v>266.14100000000002</v>
      </c>
      <c r="L2899" s="20">
        <v>66734.899999999994</v>
      </c>
      <c r="M2899" s="20">
        <v>0.873533</v>
      </c>
      <c r="N2899" s="20">
        <v>327.04000000000002</v>
      </c>
      <c r="O2899" s="20">
        <v>1.70014E-5</v>
      </c>
    </row>
    <row r="2900" spans="10:15" x14ac:dyDescent="0.2">
      <c r="J2900" s="21">
        <v>3387</v>
      </c>
      <c r="K2900" s="21">
        <v>266.13499999999999</v>
      </c>
      <c r="L2900" s="21">
        <v>66726.3</v>
      </c>
      <c r="M2900" s="21">
        <v>0.87344200000000005</v>
      </c>
      <c r="N2900" s="21">
        <v>327.036</v>
      </c>
      <c r="O2900" s="21">
        <v>1.7001099999999999E-5</v>
      </c>
    </row>
    <row r="2901" spans="10:15" x14ac:dyDescent="0.2">
      <c r="J2901" s="20">
        <v>3388</v>
      </c>
      <c r="K2901" s="20">
        <v>266.12799999999999</v>
      </c>
      <c r="L2901" s="20">
        <v>66717.8</v>
      </c>
      <c r="M2901" s="20">
        <v>0.87335099999999999</v>
      </c>
      <c r="N2901" s="20">
        <v>327.03199999999998</v>
      </c>
      <c r="O2901" s="20">
        <v>1.7000800000000002E-5</v>
      </c>
    </row>
    <row r="2902" spans="10:15" x14ac:dyDescent="0.2">
      <c r="J2902" s="21">
        <v>3389</v>
      </c>
      <c r="K2902" s="21">
        <v>266.12099999999998</v>
      </c>
      <c r="L2902" s="21">
        <v>66709.2</v>
      </c>
      <c r="M2902" s="21">
        <v>0.87326099999999995</v>
      </c>
      <c r="N2902" s="21">
        <v>327.02800000000002</v>
      </c>
      <c r="O2902" s="21">
        <v>1.7000400000000001E-5</v>
      </c>
    </row>
    <row r="2903" spans="10:15" x14ac:dyDescent="0.2">
      <c r="J2903" s="20">
        <v>3390</v>
      </c>
      <c r="K2903" s="20">
        <v>266.11500000000001</v>
      </c>
      <c r="L2903" s="20">
        <v>66700.600000000006</v>
      </c>
      <c r="M2903" s="20">
        <v>0.87317</v>
      </c>
      <c r="N2903" s="20">
        <v>327.024</v>
      </c>
      <c r="O2903" s="20">
        <v>1.70001E-5</v>
      </c>
    </row>
    <row r="2904" spans="10:15" x14ac:dyDescent="0.2">
      <c r="J2904" s="21">
        <v>3391</v>
      </c>
      <c r="K2904" s="21">
        <v>266.108</v>
      </c>
      <c r="L2904" s="21">
        <v>66692.100000000006</v>
      </c>
      <c r="M2904" s="21">
        <v>0.87307900000000005</v>
      </c>
      <c r="N2904" s="21">
        <v>327.02</v>
      </c>
      <c r="O2904" s="21">
        <v>1.6999699999999999E-5</v>
      </c>
    </row>
    <row r="2905" spans="10:15" x14ac:dyDescent="0.2">
      <c r="J2905" s="20">
        <v>3392</v>
      </c>
      <c r="K2905" s="20">
        <v>266.10199999999998</v>
      </c>
      <c r="L2905" s="20">
        <v>66683.5</v>
      </c>
      <c r="M2905" s="20">
        <v>0.87298799999999999</v>
      </c>
      <c r="N2905" s="20">
        <v>327.01600000000002</v>
      </c>
      <c r="O2905" s="20">
        <v>1.6999399999999999E-5</v>
      </c>
    </row>
    <row r="2906" spans="10:15" x14ac:dyDescent="0.2">
      <c r="J2906" s="21">
        <v>3393</v>
      </c>
      <c r="K2906" s="21">
        <v>266.09500000000003</v>
      </c>
      <c r="L2906" s="21">
        <v>66674.899999999994</v>
      </c>
      <c r="M2906" s="21">
        <v>0.87289700000000003</v>
      </c>
      <c r="N2906" s="21">
        <v>327.012</v>
      </c>
      <c r="O2906" s="21">
        <v>1.6999100000000001E-5</v>
      </c>
    </row>
    <row r="2907" spans="10:15" x14ac:dyDescent="0.2">
      <c r="J2907" s="20">
        <v>3394</v>
      </c>
      <c r="K2907" s="20">
        <v>266.089</v>
      </c>
      <c r="L2907" s="20">
        <v>66666.399999999994</v>
      </c>
      <c r="M2907" s="20">
        <v>0.872807</v>
      </c>
      <c r="N2907" s="20">
        <v>327.00799999999998</v>
      </c>
      <c r="O2907" s="20">
        <v>1.69987E-5</v>
      </c>
    </row>
    <row r="2908" spans="10:15" x14ac:dyDescent="0.2">
      <c r="J2908" s="21">
        <v>3395</v>
      </c>
      <c r="K2908" s="21">
        <v>266.08199999999999</v>
      </c>
      <c r="L2908" s="21">
        <v>66657.8</v>
      </c>
      <c r="M2908" s="21">
        <v>0.87271600000000005</v>
      </c>
      <c r="N2908" s="21">
        <v>327.00400000000002</v>
      </c>
      <c r="O2908" s="21">
        <v>1.69984E-5</v>
      </c>
    </row>
    <row r="2909" spans="10:15" x14ac:dyDescent="0.2">
      <c r="J2909" s="20">
        <v>3396</v>
      </c>
      <c r="K2909" s="20">
        <v>266.07600000000002</v>
      </c>
      <c r="L2909" s="20">
        <v>66649.3</v>
      </c>
      <c r="M2909" s="20">
        <v>0.87262499999999998</v>
      </c>
      <c r="N2909" s="20">
        <v>327</v>
      </c>
      <c r="O2909" s="20">
        <v>1.6998099999999999E-5</v>
      </c>
    </row>
    <row r="2910" spans="10:15" x14ac:dyDescent="0.2">
      <c r="J2910" s="21">
        <v>3397</v>
      </c>
      <c r="K2910" s="21">
        <v>266.06900000000002</v>
      </c>
      <c r="L2910" s="21">
        <v>66640.7</v>
      </c>
      <c r="M2910" s="21">
        <v>0.87253499999999995</v>
      </c>
      <c r="N2910" s="21">
        <v>326.99599999999998</v>
      </c>
      <c r="O2910" s="21">
        <v>1.6997700000000002E-5</v>
      </c>
    </row>
    <row r="2911" spans="10:15" x14ac:dyDescent="0.2">
      <c r="J2911" s="20">
        <v>3398</v>
      </c>
      <c r="K2911" s="20">
        <v>266.06299999999999</v>
      </c>
      <c r="L2911" s="20">
        <v>66632.2</v>
      </c>
      <c r="M2911" s="20">
        <v>0.872444</v>
      </c>
      <c r="N2911" s="20">
        <v>326.99200000000002</v>
      </c>
      <c r="O2911" s="20">
        <v>1.6997400000000001E-5</v>
      </c>
    </row>
    <row r="2912" spans="10:15" x14ac:dyDescent="0.2">
      <c r="J2912" s="21">
        <v>3399</v>
      </c>
      <c r="K2912" s="21">
        <v>266.05599999999998</v>
      </c>
      <c r="L2912" s="21">
        <v>66623.600000000006</v>
      </c>
      <c r="M2912" s="21">
        <v>0.87235300000000005</v>
      </c>
      <c r="N2912" s="21">
        <v>326.988</v>
      </c>
      <c r="O2912" s="21">
        <v>1.69971E-5</v>
      </c>
    </row>
    <row r="2913" spans="10:15" x14ac:dyDescent="0.2">
      <c r="J2913" s="20">
        <v>3400</v>
      </c>
      <c r="K2913" s="20">
        <v>266.05</v>
      </c>
      <c r="L2913" s="20">
        <v>66615</v>
      </c>
      <c r="M2913" s="20">
        <v>0.87226199999999998</v>
      </c>
      <c r="N2913" s="20">
        <v>326.98399999999998</v>
      </c>
      <c r="O2913" s="20">
        <v>1.6996699999999999E-5</v>
      </c>
    </row>
    <row r="2914" spans="10:15" x14ac:dyDescent="0.2">
      <c r="J2914" s="21">
        <v>3401</v>
      </c>
      <c r="K2914" s="21">
        <v>266.04300000000001</v>
      </c>
      <c r="L2914" s="21">
        <v>66606.5</v>
      </c>
      <c r="M2914" s="21">
        <v>0.87217199999999995</v>
      </c>
      <c r="N2914" s="21">
        <v>326.98</v>
      </c>
      <c r="O2914" s="21">
        <v>1.6996399999999999E-5</v>
      </c>
    </row>
    <row r="2915" spans="10:15" x14ac:dyDescent="0.2">
      <c r="J2915" s="20">
        <v>3402</v>
      </c>
      <c r="K2915" s="20">
        <v>266.03699999999998</v>
      </c>
      <c r="L2915" s="20">
        <v>66597.899999999994</v>
      </c>
      <c r="M2915" s="20">
        <v>0.872081</v>
      </c>
      <c r="N2915" s="20">
        <v>326.976</v>
      </c>
      <c r="O2915" s="20">
        <v>1.6996000000000001E-5</v>
      </c>
    </row>
    <row r="2916" spans="10:15" x14ac:dyDescent="0.2">
      <c r="J2916" s="21">
        <v>3403</v>
      </c>
      <c r="K2916" s="21">
        <v>266.02999999999997</v>
      </c>
      <c r="L2916" s="21">
        <v>66589.399999999994</v>
      </c>
      <c r="M2916" s="21">
        <v>0.87199000000000004</v>
      </c>
      <c r="N2916" s="21">
        <v>326.97199999999998</v>
      </c>
      <c r="O2916" s="21">
        <v>1.6995700000000001E-5</v>
      </c>
    </row>
    <row r="2917" spans="10:15" x14ac:dyDescent="0.2">
      <c r="J2917" s="20">
        <v>3404</v>
      </c>
      <c r="K2917" s="20">
        <v>266.024</v>
      </c>
      <c r="L2917" s="20">
        <v>66580.800000000003</v>
      </c>
      <c r="M2917" s="20">
        <v>0.87190000000000001</v>
      </c>
      <c r="N2917" s="20">
        <v>326.96800000000002</v>
      </c>
      <c r="O2917" s="20">
        <v>1.69954E-5</v>
      </c>
    </row>
    <row r="2918" spans="10:15" x14ac:dyDescent="0.2">
      <c r="J2918" s="21">
        <v>3405</v>
      </c>
      <c r="K2918" s="21">
        <v>266.017</v>
      </c>
      <c r="L2918" s="21">
        <v>66572.3</v>
      </c>
      <c r="M2918" s="21">
        <v>0.87180899999999995</v>
      </c>
      <c r="N2918" s="21">
        <v>326.964</v>
      </c>
      <c r="O2918" s="21">
        <v>1.6994999999999999E-5</v>
      </c>
    </row>
    <row r="2919" spans="10:15" x14ac:dyDescent="0.2">
      <c r="J2919" s="20">
        <v>3406</v>
      </c>
      <c r="K2919" s="20">
        <v>266.01100000000002</v>
      </c>
      <c r="L2919" s="20">
        <v>66563.7</v>
      </c>
      <c r="M2919" s="20">
        <v>0.87171799999999999</v>
      </c>
      <c r="N2919" s="20">
        <v>326.95999999999998</v>
      </c>
      <c r="O2919" s="20">
        <v>1.6994699999999998E-5</v>
      </c>
    </row>
    <row r="2920" spans="10:15" x14ac:dyDescent="0.2">
      <c r="J2920" s="21">
        <v>3407</v>
      </c>
      <c r="K2920" s="21">
        <v>266.005</v>
      </c>
      <c r="L2920" s="21">
        <v>66555.199999999997</v>
      </c>
      <c r="M2920" s="21">
        <v>0.87162799999999996</v>
      </c>
      <c r="N2920" s="21">
        <v>326.95600000000002</v>
      </c>
      <c r="O2920" s="21">
        <v>1.6994400000000001E-5</v>
      </c>
    </row>
    <row r="2921" spans="10:15" x14ac:dyDescent="0.2">
      <c r="J2921" s="20">
        <v>3408</v>
      </c>
      <c r="K2921" s="20">
        <v>265.99799999999999</v>
      </c>
      <c r="L2921" s="20">
        <v>66546.600000000006</v>
      </c>
      <c r="M2921" s="20">
        <v>0.87153700000000001</v>
      </c>
      <c r="N2921" s="20">
        <v>326.952</v>
      </c>
      <c r="O2921" s="20">
        <v>1.6994E-5</v>
      </c>
    </row>
    <row r="2922" spans="10:15" x14ac:dyDescent="0.2">
      <c r="J2922" s="21">
        <v>3409</v>
      </c>
      <c r="K2922" s="21">
        <v>265.99099999999999</v>
      </c>
      <c r="L2922" s="21">
        <v>66538.100000000006</v>
      </c>
      <c r="M2922" s="21">
        <v>0.87144600000000005</v>
      </c>
      <c r="N2922" s="21">
        <v>326.94799999999998</v>
      </c>
      <c r="O2922" s="21">
        <v>1.69937E-5</v>
      </c>
    </row>
    <row r="2923" spans="10:15" x14ac:dyDescent="0.2">
      <c r="J2923" s="20">
        <v>3410</v>
      </c>
      <c r="K2923" s="20">
        <v>265.98500000000001</v>
      </c>
      <c r="L2923" s="20">
        <v>66529.600000000006</v>
      </c>
      <c r="M2923" s="20">
        <v>0.87135600000000002</v>
      </c>
      <c r="N2923" s="20">
        <v>326.94400000000002</v>
      </c>
      <c r="O2923" s="20">
        <v>1.6993299999999999E-5</v>
      </c>
    </row>
    <row r="2924" spans="10:15" x14ac:dyDescent="0.2">
      <c r="J2924" s="21">
        <v>3411</v>
      </c>
      <c r="K2924" s="21">
        <v>265.97800000000001</v>
      </c>
      <c r="L2924" s="21">
        <v>66521</v>
      </c>
      <c r="M2924" s="21">
        <v>0.87126499999999996</v>
      </c>
      <c r="N2924" s="21">
        <v>326.94</v>
      </c>
      <c r="O2924" s="21">
        <v>1.6993000000000001E-5</v>
      </c>
    </row>
    <row r="2925" spans="10:15" x14ac:dyDescent="0.2">
      <c r="J2925" s="20">
        <v>3412</v>
      </c>
      <c r="K2925" s="20">
        <v>265.97199999999998</v>
      </c>
      <c r="L2925" s="20">
        <v>66512.5</v>
      </c>
      <c r="M2925" s="20">
        <v>0.87117500000000003</v>
      </c>
      <c r="N2925" s="20">
        <v>326.93599999999998</v>
      </c>
      <c r="O2925" s="20">
        <v>1.6992700000000001E-5</v>
      </c>
    </row>
    <row r="2926" spans="10:15" x14ac:dyDescent="0.2">
      <c r="J2926" s="21">
        <v>3413</v>
      </c>
      <c r="K2926" s="21">
        <v>265.96499999999997</v>
      </c>
      <c r="L2926" s="21">
        <v>66503.899999999994</v>
      </c>
      <c r="M2926" s="21">
        <v>0.87108399999999997</v>
      </c>
      <c r="N2926" s="21">
        <v>326.93200000000002</v>
      </c>
      <c r="O2926" s="21">
        <v>1.69923E-5</v>
      </c>
    </row>
    <row r="2927" spans="10:15" x14ac:dyDescent="0.2">
      <c r="J2927" s="20">
        <v>3414</v>
      </c>
      <c r="K2927" s="20">
        <v>265.959</v>
      </c>
      <c r="L2927" s="20">
        <v>66495.399999999994</v>
      </c>
      <c r="M2927" s="20">
        <v>0.87099300000000002</v>
      </c>
      <c r="N2927" s="20">
        <v>326.928</v>
      </c>
      <c r="O2927" s="20">
        <v>1.6991999999999999E-5</v>
      </c>
    </row>
    <row r="2928" spans="10:15" x14ac:dyDescent="0.2">
      <c r="J2928" s="21">
        <v>3415</v>
      </c>
      <c r="K2928" s="21">
        <v>265.952</v>
      </c>
      <c r="L2928" s="21">
        <v>66486.8</v>
      </c>
      <c r="M2928" s="21">
        <v>0.87090299999999998</v>
      </c>
      <c r="N2928" s="21">
        <v>326.92399999999998</v>
      </c>
      <c r="O2928" s="21">
        <v>1.6991699999999999E-5</v>
      </c>
    </row>
    <row r="2929" spans="10:15" x14ac:dyDescent="0.2">
      <c r="J2929" s="20">
        <v>3416</v>
      </c>
      <c r="K2929" s="20">
        <v>265.94600000000003</v>
      </c>
      <c r="L2929" s="20">
        <v>66478.3</v>
      </c>
      <c r="M2929" s="20">
        <v>0.87081200000000003</v>
      </c>
      <c r="N2929" s="20">
        <v>326.92</v>
      </c>
      <c r="O2929" s="20">
        <v>1.6991300000000001E-5</v>
      </c>
    </row>
    <row r="2930" spans="10:15" x14ac:dyDescent="0.2">
      <c r="J2930" s="21">
        <v>3417</v>
      </c>
      <c r="K2930" s="21">
        <v>265.93900000000002</v>
      </c>
      <c r="L2930" s="21">
        <v>66469.8</v>
      </c>
      <c r="M2930" s="21">
        <v>0.870722</v>
      </c>
      <c r="N2930" s="21">
        <v>326.916</v>
      </c>
      <c r="O2930" s="21">
        <v>1.6991E-5</v>
      </c>
    </row>
    <row r="2931" spans="10:15" x14ac:dyDescent="0.2">
      <c r="J2931" s="20">
        <v>3418</v>
      </c>
      <c r="K2931" s="20">
        <v>265.93299999999999</v>
      </c>
      <c r="L2931" s="20">
        <v>66461.2</v>
      </c>
      <c r="M2931" s="20">
        <v>0.87063100000000004</v>
      </c>
      <c r="N2931" s="20">
        <v>326.91199999999998</v>
      </c>
      <c r="O2931" s="20">
        <v>1.69907E-5</v>
      </c>
    </row>
    <row r="2932" spans="10:15" x14ac:dyDescent="0.2">
      <c r="J2932" s="21">
        <v>3419</v>
      </c>
      <c r="K2932" s="21">
        <v>265.92599999999999</v>
      </c>
      <c r="L2932" s="21">
        <v>66452.7</v>
      </c>
      <c r="M2932" s="21">
        <v>0.87054100000000001</v>
      </c>
      <c r="N2932" s="21">
        <v>326.90800000000002</v>
      </c>
      <c r="O2932" s="21">
        <v>1.6990299999999999E-5</v>
      </c>
    </row>
    <row r="2933" spans="10:15" x14ac:dyDescent="0.2">
      <c r="J2933" s="20">
        <v>3420</v>
      </c>
      <c r="K2933" s="20">
        <v>265.92</v>
      </c>
      <c r="L2933" s="20">
        <v>66444.100000000006</v>
      </c>
      <c r="M2933" s="20">
        <v>0.87044999999999995</v>
      </c>
      <c r="N2933" s="20">
        <v>326.904</v>
      </c>
      <c r="O2933" s="20">
        <v>1.6990000000000002E-5</v>
      </c>
    </row>
    <row r="2934" spans="10:15" x14ac:dyDescent="0.2">
      <c r="J2934" s="21">
        <v>3421</v>
      </c>
      <c r="K2934" s="21">
        <v>265.91300000000001</v>
      </c>
      <c r="L2934" s="21">
        <v>66435.600000000006</v>
      </c>
      <c r="M2934" s="21">
        <v>0.87035899999999999</v>
      </c>
      <c r="N2934" s="21">
        <v>326.89999999999998</v>
      </c>
      <c r="O2934" s="21">
        <v>1.6989600000000001E-5</v>
      </c>
    </row>
    <row r="2935" spans="10:15" x14ac:dyDescent="0.2">
      <c r="J2935" s="20">
        <v>3422</v>
      </c>
      <c r="K2935" s="20">
        <v>265.90699999999998</v>
      </c>
      <c r="L2935" s="20">
        <v>66427.100000000006</v>
      </c>
      <c r="M2935" s="20">
        <v>0.87026899999999996</v>
      </c>
      <c r="N2935" s="20">
        <v>326.89600000000002</v>
      </c>
      <c r="O2935" s="20">
        <v>1.69893E-5</v>
      </c>
    </row>
    <row r="2936" spans="10:15" x14ac:dyDescent="0.2">
      <c r="J2936" s="21">
        <v>3423</v>
      </c>
      <c r="K2936" s="21">
        <v>265.89999999999998</v>
      </c>
      <c r="L2936" s="21">
        <v>66418.5</v>
      </c>
      <c r="M2936" s="21">
        <v>0.87017800000000001</v>
      </c>
      <c r="N2936" s="21">
        <v>326.892</v>
      </c>
      <c r="O2936" s="21">
        <v>1.6988999999999999E-5</v>
      </c>
    </row>
    <row r="2937" spans="10:15" x14ac:dyDescent="0.2">
      <c r="J2937" s="20">
        <v>3424</v>
      </c>
      <c r="K2937" s="20">
        <v>265.89400000000001</v>
      </c>
      <c r="L2937" s="20">
        <v>66410</v>
      </c>
      <c r="M2937" s="20">
        <v>0.87008799999999997</v>
      </c>
      <c r="N2937" s="20">
        <v>326.88799999999998</v>
      </c>
      <c r="O2937" s="20">
        <v>1.6988599999999999E-5</v>
      </c>
    </row>
    <row r="2938" spans="10:15" x14ac:dyDescent="0.2">
      <c r="J2938" s="21">
        <v>3425</v>
      </c>
      <c r="K2938" s="21">
        <v>265.887</v>
      </c>
      <c r="L2938" s="21">
        <v>66401.5</v>
      </c>
      <c r="M2938" s="21">
        <v>0.86999700000000002</v>
      </c>
      <c r="N2938" s="21">
        <v>326.88400000000001</v>
      </c>
      <c r="O2938" s="21">
        <v>1.6988300000000001E-5</v>
      </c>
    </row>
    <row r="2939" spans="10:15" x14ac:dyDescent="0.2">
      <c r="J2939" s="20">
        <v>3426</v>
      </c>
      <c r="K2939" s="20">
        <v>265.88099999999997</v>
      </c>
      <c r="L2939" s="20">
        <v>66392.899999999994</v>
      </c>
      <c r="M2939" s="20">
        <v>0.86990699999999999</v>
      </c>
      <c r="N2939" s="20">
        <v>326.88</v>
      </c>
      <c r="O2939" s="20">
        <v>1.6988000000000001E-5</v>
      </c>
    </row>
    <row r="2940" spans="10:15" x14ac:dyDescent="0.2">
      <c r="J2940" s="21">
        <v>3427</v>
      </c>
      <c r="K2940" s="21">
        <v>265.87400000000002</v>
      </c>
      <c r="L2940" s="21">
        <v>66384.399999999994</v>
      </c>
      <c r="M2940" s="21">
        <v>0.86981600000000003</v>
      </c>
      <c r="N2940" s="21">
        <v>326.87599999999998</v>
      </c>
      <c r="O2940" s="21">
        <v>1.69876E-5</v>
      </c>
    </row>
    <row r="2941" spans="10:15" x14ac:dyDescent="0.2">
      <c r="J2941" s="20">
        <v>3428</v>
      </c>
      <c r="K2941" s="20">
        <v>265.86799999999999</v>
      </c>
      <c r="L2941" s="20">
        <v>66375.899999999994</v>
      </c>
      <c r="M2941" s="20">
        <v>0.869726</v>
      </c>
      <c r="N2941" s="20">
        <v>326.87200000000001</v>
      </c>
      <c r="O2941" s="20">
        <v>1.6987299999999999E-5</v>
      </c>
    </row>
    <row r="2942" spans="10:15" x14ac:dyDescent="0.2">
      <c r="J2942" s="21">
        <v>3429</v>
      </c>
      <c r="K2942" s="21">
        <v>265.86099999999999</v>
      </c>
      <c r="L2942" s="21">
        <v>66367.399999999994</v>
      </c>
      <c r="M2942" s="21">
        <v>0.86963500000000005</v>
      </c>
      <c r="N2942" s="21">
        <v>326.86799999999999</v>
      </c>
      <c r="O2942" s="21">
        <v>1.6986900000000002E-5</v>
      </c>
    </row>
    <row r="2943" spans="10:15" x14ac:dyDescent="0.2">
      <c r="J2943" s="20">
        <v>3430</v>
      </c>
      <c r="K2943" s="20">
        <v>265.85500000000002</v>
      </c>
      <c r="L2943" s="20">
        <v>66358.8</v>
      </c>
      <c r="M2943" s="20">
        <v>0.86954500000000001</v>
      </c>
      <c r="N2943" s="20">
        <v>326.86399999999998</v>
      </c>
      <c r="O2943" s="20">
        <v>1.6986600000000001E-5</v>
      </c>
    </row>
    <row r="2944" spans="10:15" x14ac:dyDescent="0.2">
      <c r="J2944" s="21">
        <v>3431</v>
      </c>
      <c r="K2944" s="21">
        <v>265.84899999999999</v>
      </c>
      <c r="L2944" s="21">
        <v>66350.3</v>
      </c>
      <c r="M2944" s="21">
        <v>0.86945399999999995</v>
      </c>
      <c r="N2944" s="21">
        <v>326.86</v>
      </c>
      <c r="O2944" s="21">
        <v>1.69863E-5</v>
      </c>
    </row>
    <row r="2945" spans="10:15" x14ac:dyDescent="0.2">
      <c r="J2945" s="20">
        <v>3432</v>
      </c>
      <c r="K2945" s="20">
        <v>265.84199999999998</v>
      </c>
      <c r="L2945" s="20">
        <v>66341.8</v>
      </c>
      <c r="M2945" s="20">
        <v>0.86936400000000003</v>
      </c>
      <c r="N2945" s="20">
        <v>326.85599999999999</v>
      </c>
      <c r="O2945" s="20">
        <v>1.6985899999999999E-5</v>
      </c>
    </row>
    <row r="2946" spans="10:15" x14ac:dyDescent="0.2">
      <c r="J2946" s="21">
        <v>3433</v>
      </c>
      <c r="K2946" s="21">
        <v>265.83499999999998</v>
      </c>
      <c r="L2946" s="21">
        <v>66333.2</v>
      </c>
      <c r="M2946" s="21">
        <v>0.86927299999999996</v>
      </c>
      <c r="N2946" s="21">
        <v>326.85199999999998</v>
      </c>
      <c r="O2946" s="21">
        <v>1.6985599999999999E-5</v>
      </c>
    </row>
    <row r="2947" spans="10:15" x14ac:dyDescent="0.2">
      <c r="J2947" s="20">
        <v>3434</v>
      </c>
      <c r="K2947" s="20">
        <v>265.82900000000001</v>
      </c>
      <c r="L2947" s="20">
        <v>66324.7</v>
      </c>
      <c r="M2947" s="20">
        <v>0.86918300000000004</v>
      </c>
      <c r="N2947" s="20">
        <v>326.84800000000001</v>
      </c>
      <c r="O2947" s="20">
        <v>1.6985300000000002E-5</v>
      </c>
    </row>
    <row r="2948" spans="10:15" x14ac:dyDescent="0.2">
      <c r="J2948" s="21">
        <v>3435</v>
      </c>
      <c r="K2948" s="21">
        <v>265.822</v>
      </c>
      <c r="L2948" s="21">
        <v>66316.2</v>
      </c>
      <c r="M2948" s="21">
        <v>0.869093</v>
      </c>
      <c r="N2948" s="21">
        <v>326.84399999999999</v>
      </c>
      <c r="O2948" s="21">
        <v>1.6984900000000001E-5</v>
      </c>
    </row>
    <row r="2949" spans="10:15" x14ac:dyDescent="0.2">
      <c r="J2949" s="20">
        <v>3436</v>
      </c>
      <c r="K2949" s="20">
        <v>265.81599999999997</v>
      </c>
      <c r="L2949" s="20">
        <v>66307.7</v>
      </c>
      <c r="M2949" s="20">
        <v>0.86900200000000005</v>
      </c>
      <c r="N2949" s="20">
        <v>326.83999999999997</v>
      </c>
      <c r="O2949" s="20">
        <v>1.69846E-5</v>
      </c>
    </row>
    <row r="2950" spans="10:15" x14ac:dyDescent="0.2">
      <c r="J2950" s="21">
        <v>3437</v>
      </c>
      <c r="K2950" s="21">
        <v>265.80900000000003</v>
      </c>
      <c r="L2950" s="21">
        <v>66299.199999999997</v>
      </c>
      <c r="M2950" s="21">
        <v>0.86891200000000002</v>
      </c>
      <c r="N2950" s="21">
        <v>326.83600000000001</v>
      </c>
      <c r="O2950" s="21">
        <v>1.6984299999999999E-5</v>
      </c>
    </row>
    <row r="2951" spans="10:15" x14ac:dyDescent="0.2">
      <c r="J2951" s="20">
        <v>3438</v>
      </c>
      <c r="K2951" s="20">
        <v>265.803</v>
      </c>
      <c r="L2951" s="20">
        <v>66290.600000000006</v>
      </c>
      <c r="M2951" s="20">
        <v>0.86882099999999995</v>
      </c>
      <c r="N2951" s="20">
        <v>326.83199999999999</v>
      </c>
      <c r="O2951" s="20">
        <v>1.6983899999999998E-5</v>
      </c>
    </row>
    <row r="2952" spans="10:15" x14ac:dyDescent="0.2">
      <c r="J2952" s="21">
        <v>3439</v>
      </c>
      <c r="K2952" s="21">
        <v>265.79599999999999</v>
      </c>
      <c r="L2952" s="21">
        <v>66282.100000000006</v>
      </c>
      <c r="M2952" s="21">
        <v>0.86873100000000003</v>
      </c>
      <c r="N2952" s="21">
        <v>326.82799999999997</v>
      </c>
      <c r="O2952" s="21">
        <v>1.6983600000000001E-5</v>
      </c>
    </row>
    <row r="2953" spans="10:15" x14ac:dyDescent="0.2">
      <c r="J2953" s="20">
        <v>3440</v>
      </c>
      <c r="K2953" s="20">
        <v>265.79000000000002</v>
      </c>
      <c r="L2953" s="20">
        <v>66273.600000000006</v>
      </c>
      <c r="M2953" s="20">
        <v>0.86863999999999997</v>
      </c>
      <c r="N2953" s="20">
        <v>326.82400000000001</v>
      </c>
      <c r="O2953" s="20">
        <v>1.69832E-5</v>
      </c>
    </row>
    <row r="2954" spans="10:15" x14ac:dyDescent="0.2">
      <c r="J2954" s="21">
        <v>3441</v>
      </c>
      <c r="K2954" s="21">
        <v>265.78399999999999</v>
      </c>
      <c r="L2954" s="21">
        <v>66265.100000000006</v>
      </c>
      <c r="M2954" s="21">
        <v>0.86855000000000004</v>
      </c>
      <c r="N2954" s="21">
        <v>326.82</v>
      </c>
      <c r="O2954" s="21">
        <v>1.69829E-5</v>
      </c>
    </row>
    <row r="2955" spans="10:15" x14ac:dyDescent="0.2">
      <c r="J2955" s="20">
        <v>3442</v>
      </c>
      <c r="K2955" s="20">
        <v>265.77699999999999</v>
      </c>
      <c r="L2955" s="20">
        <v>66256.600000000006</v>
      </c>
      <c r="M2955" s="20">
        <v>0.86846000000000001</v>
      </c>
      <c r="N2955" s="20">
        <v>326.81599999999997</v>
      </c>
      <c r="O2955" s="20">
        <v>1.6982599999999999E-5</v>
      </c>
    </row>
    <row r="2956" spans="10:15" x14ac:dyDescent="0.2">
      <c r="J2956" s="21">
        <v>3443</v>
      </c>
      <c r="K2956" s="21">
        <v>265.77</v>
      </c>
      <c r="L2956" s="21">
        <v>66248</v>
      </c>
      <c r="M2956" s="21">
        <v>0.86836899999999995</v>
      </c>
      <c r="N2956" s="21">
        <v>326.81200000000001</v>
      </c>
      <c r="O2956" s="21">
        <v>1.6982200000000001E-5</v>
      </c>
    </row>
    <row r="2957" spans="10:15" x14ac:dyDescent="0.2">
      <c r="J2957" s="20">
        <v>3444</v>
      </c>
      <c r="K2957" s="20">
        <v>265.76400000000001</v>
      </c>
      <c r="L2957" s="20">
        <v>66239.5</v>
      </c>
      <c r="M2957" s="20">
        <v>0.86827900000000002</v>
      </c>
      <c r="N2957" s="20">
        <v>326.80799999999999</v>
      </c>
      <c r="O2957" s="20">
        <v>1.6981900000000001E-5</v>
      </c>
    </row>
    <row r="2958" spans="10:15" x14ac:dyDescent="0.2">
      <c r="J2958" s="21">
        <v>3445</v>
      </c>
      <c r="K2958" s="21">
        <v>265.75700000000001</v>
      </c>
      <c r="L2958" s="21">
        <v>66231</v>
      </c>
      <c r="M2958" s="21">
        <v>0.86818799999999996</v>
      </c>
      <c r="N2958" s="21">
        <v>326.80399999999997</v>
      </c>
      <c r="O2958" s="21">
        <v>1.69816E-5</v>
      </c>
    </row>
    <row r="2959" spans="10:15" x14ac:dyDescent="0.2">
      <c r="J2959" s="20">
        <v>3446</v>
      </c>
      <c r="K2959" s="20">
        <v>265.75099999999998</v>
      </c>
      <c r="L2959" s="20">
        <v>66222.5</v>
      </c>
      <c r="M2959" s="20">
        <v>0.86809800000000004</v>
      </c>
      <c r="N2959" s="20">
        <v>326.8</v>
      </c>
      <c r="O2959" s="20">
        <v>1.6981199999999999E-5</v>
      </c>
    </row>
    <row r="2960" spans="10:15" x14ac:dyDescent="0.2">
      <c r="J2960" s="21">
        <v>3447</v>
      </c>
      <c r="K2960" s="21">
        <v>265.74400000000003</v>
      </c>
      <c r="L2960" s="21">
        <v>66214</v>
      </c>
      <c r="M2960" s="21">
        <v>0.868008</v>
      </c>
      <c r="N2960" s="21">
        <v>326.79599999999999</v>
      </c>
      <c r="O2960" s="21">
        <v>1.6980899999999999E-5</v>
      </c>
    </row>
    <row r="2961" spans="10:15" x14ac:dyDescent="0.2">
      <c r="J2961" s="20">
        <v>3448</v>
      </c>
      <c r="K2961" s="20">
        <v>265.738</v>
      </c>
      <c r="L2961" s="20">
        <v>66205.5</v>
      </c>
      <c r="M2961" s="20">
        <v>0.86791700000000005</v>
      </c>
      <c r="N2961" s="20">
        <v>326.79199999999997</v>
      </c>
      <c r="O2961" s="20">
        <v>1.6980500000000001E-5</v>
      </c>
    </row>
    <row r="2962" spans="10:15" x14ac:dyDescent="0.2">
      <c r="J2962" s="21">
        <v>3449</v>
      </c>
      <c r="K2962" s="21">
        <v>265.73099999999999</v>
      </c>
      <c r="L2962" s="21">
        <v>66197</v>
      </c>
      <c r="M2962" s="21">
        <v>0.86782700000000002</v>
      </c>
      <c r="N2962" s="21">
        <v>326.78800000000001</v>
      </c>
      <c r="O2962" s="21">
        <v>1.69802E-5</v>
      </c>
    </row>
    <row r="2963" spans="10:15" x14ac:dyDescent="0.2">
      <c r="J2963" s="20">
        <v>3450</v>
      </c>
      <c r="K2963" s="20">
        <v>265.72500000000002</v>
      </c>
      <c r="L2963" s="20">
        <v>66188.5</v>
      </c>
      <c r="M2963" s="20">
        <v>0.86773699999999998</v>
      </c>
      <c r="N2963" s="20">
        <v>326.78399999999999</v>
      </c>
      <c r="O2963" s="20">
        <v>1.69799E-5</v>
      </c>
    </row>
    <row r="2964" spans="10:15" x14ac:dyDescent="0.2">
      <c r="J2964" s="21">
        <v>3451</v>
      </c>
      <c r="K2964" s="21">
        <v>265.71800000000002</v>
      </c>
      <c r="L2964" s="21">
        <v>66179.899999999994</v>
      </c>
      <c r="M2964" s="21">
        <v>0.86764600000000003</v>
      </c>
      <c r="N2964" s="21">
        <v>326.77999999999997</v>
      </c>
      <c r="O2964" s="21">
        <v>1.6979499999999999E-5</v>
      </c>
    </row>
    <row r="2965" spans="10:15" x14ac:dyDescent="0.2">
      <c r="J2965" s="20">
        <v>3452</v>
      </c>
      <c r="K2965" s="20">
        <v>265.71199999999999</v>
      </c>
      <c r="L2965" s="20">
        <v>66171.399999999994</v>
      </c>
      <c r="M2965" s="20">
        <v>0.86755599999999999</v>
      </c>
      <c r="N2965" s="20">
        <v>326.77600000000001</v>
      </c>
      <c r="O2965" s="20">
        <v>1.6979200000000002E-5</v>
      </c>
    </row>
    <row r="2966" spans="10:15" x14ac:dyDescent="0.2">
      <c r="J2966" s="21">
        <v>3453</v>
      </c>
      <c r="K2966" s="21">
        <v>265.70499999999998</v>
      </c>
      <c r="L2966" s="21">
        <v>66162.899999999994</v>
      </c>
      <c r="M2966" s="21">
        <v>0.86746599999999996</v>
      </c>
      <c r="N2966" s="21">
        <v>326.77199999999999</v>
      </c>
      <c r="O2966" s="21">
        <v>1.6978900000000001E-5</v>
      </c>
    </row>
    <row r="2967" spans="10:15" x14ac:dyDescent="0.2">
      <c r="J2967" s="20">
        <v>3454</v>
      </c>
      <c r="K2967" s="20">
        <v>265.69900000000001</v>
      </c>
      <c r="L2967" s="20">
        <v>66154.399999999994</v>
      </c>
      <c r="M2967" s="20">
        <v>0.86737500000000001</v>
      </c>
      <c r="N2967" s="20">
        <v>326.76799999999997</v>
      </c>
      <c r="O2967" s="20">
        <v>1.69785E-5</v>
      </c>
    </row>
    <row r="2968" spans="10:15" x14ac:dyDescent="0.2">
      <c r="J2968" s="21">
        <v>3455</v>
      </c>
      <c r="K2968" s="21">
        <v>265.69200000000001</v>
      </c>
      <c r="L2968" s="21">
        <v>66145.899999999994</v>
      </c>
      <c r="M2968" s="21">
        <v>0.86728499999999997</v>
      </c>
      <c r="N2968" s="21">
        <v>326.76400000000001</v>
      </c>
      <c r="O2968" s="21">
        <v>1.6978199999999999E-5</v>
      </c>
    </row>
    <row r="2969" spans="10:15" x14ac:dyDescent="0.2">
      <c r="J2969" s="20">
        <v>3456</v>
      </c>
      <c r="K2969" s="20">
        <v>265.68599999999998</v>
      </c>
      <c r="L2969" s="20">
        <v>66137.399999999994</v>
      </c>
      <c r="M2969" s="20">
        <v>0.86719500000000005</v>
      </c>
      <c r="N2969" s="20">
        <v>326.76</v>
      </c>
      <c r="O2969" s="20">
        <v>1.6977899999999999E-5</v>
      </c>
    </row>
    <row r="2970" spans="10:15" x14ac:dyDescent="0.2">
      <c r="J2970" s="21">
        <v>3457</v>
      </c>
      <c r="K2970" s="21">
        <v>265.67899999999997</v>
      </c>
      <c r="L2970" s="21">
        <v>66128.899999999994</v>
      </c>
      <c r="M2970" s="21">
        <v>0.86710399999999999</v>
      </c>
      <c r="N2970" s="21">
        <v>326.75599999999997</v>
      </c>
      <c r="O2970" s="21">
        <v>1.6977500000000001E-5</v>
      </c>
    </row>
    <row r="2971" spans="10:15" x14ac:dyDescent="0.2">
      <c r="J2971" s="20">
        <v>3458</v>
      </c>
      <c r="K2971" s="20">
        <v>265.673</v>
      </c>
      <c r="L2971" s="20">
        <v>66120.399999999994</v>
      </c>
      <c r="M2971" s="20">
        <v>0.86701399999999995</v>
      </c>
      <c r="N2971" s="20">
        <v>326.75200000000001</v>
      </c>
      <c r="O2971" s="20">
        <v>1.6977200000000001E-5</v>
      </c>
    </row>
    <row r="2972" spans="10:15" x14ac:dyDescent="0.2">
      <c r="J2972" s="21">
        <v>3459</v>
      </c>
      <c r="K2972" s="21">
        <v>265.666</v>
      </c>
      <c r="L2972" s="21">
        <v>66111.899999999994</v>
      </c>
      <c r="M2972" s="21">
        <v>0.86692400000000003</v>
      </c>
      <c r="N2972" s="21">
        <v>326.74799999999999</v>
      </c>
      <c r="O2972" s="21">
        <v>1.69768E-5</v>
      </c>
    </row>
    <row r="2973" spans="10:15" x14ac:dyDescent="0.2">
      <c r="J2973" s="20">
        <v>3460</v>
      </c>
      <c r="K2973" s="20">
        <v>265.66000000000003</v>
      </c>
      <c r="L2973" s="20">
        <v>66103.399999999994</v>
      </c>
      <c r="M2973" s="20">
        <v>0.86683399999999999</v>
      </c>
      <c r="N2973" s="20">
        <v>326.74400000000003</v>
      </c>
      <c r="O2973" s="20">
        <v>1.6976499999999999E-5</v>
      </c>
    </row>
    <row r="2974" spans="10:15" x14ac:dyDescent="0.2">
      <c r="J2974" s="21">
        <v>3461</v>
      </c>
      <c r="K2974" s="21">
        <v>265.654</v>
      </c>
      <c r="L2974" s="21">
        <v>66094.899999999994</v>
      </c>
      <c r="M2974" s="21">
        <v>0.86674300000000004</v>
      </c>
      <c r="N2974" s="21">
        <v>326.74</v>
      </c>
      <c r="O2974" s="21">
        <v>1.6976199999999999E-5</v>
      </c>
    </row>
    <row r="2975" spans="10:15" x14ac:dyDescent="0.2">
      <c r="J2975" s="20">
        <v>3462</v>
      </c>
      <c r="K2975" s="20">
        <v>265.64699999999999</v>
      </c>
      <c r="L2975" s="20">
        <v>66086.399999999994</v>
      </c>
      <c r="M2975" s="20">
        <v>0.86665300000000001</v>
      </c>
      <c r="N2975" s="20">
        <v>326.73599999999999</v>
      </c>
      <c r="O2975" s="20">
        <v>1.6975800000000001E-5</v>
      </c>
    </row>
    <row r="2976" spans="10:15" x14ac:dyDescent="0.2">
      <c r="J2976" s="21">
        <v>3463</v>
      </c>
      <c r="K2976" s="21">
        <v>265.64</v>
      </c>
      <c r="L2976" s="21">
        <v>66077.899999999994</v>
      </c>
      <c r="M2976" s="21">
        <v>0.86656299999999997</v>
      </c>
      <c r="N2976" s="21">
        <v>326.73200000000003</v>
      </c>
      <c r="O2976" s="21">
        <v>1.69755E-5</v>
      </c>
    </row>
    <row r="2977" spans="10:15" x14ac:dyDescent="0.2">
      <c r="J2977" s="20">
        <v>3464</v>
      </c>
      <c r="K2977" s="20">
        <v>265.63400000000001</v>
      </c>
      <c r="L2977" s="20">
        <v>66069.399999999994</v>
      </c>
      <c r="M2977" s="20">
        <v>0.86647300000000005</v>
      </c>
      <c r="N2977" s="20">
        <v>326.72800000000001</v>
      </c>
      <c r="O2977" s="20">
        <v>1.69752E-5</v>
      </c>
    </row>
    <row r="2978" spans="10:15" x14ac:dyDescent="0.2">
      <c r="J2978" s="21">
        <v>3465</v>
      </c>
      <c r="K2978" s="21">
        <v>265.62700000000001</v>
      </c>
      <c r="L2978" s="21">
        <v>66060.899999999994</v>
      </c>
      <c r="M2978" s="21">
        <v>0.86638199999999999</v>
      </c>
      <c r="N2978" s="21">
        <v>326.72399999999999</v>
      </c>
      <c r="O2978" s="21">
        <v>1.6974799999999999E-5</v>
      </c>
    </row>
    <row r="2979" spans="10:15" x14ac:dyDescent="0.2">
      <c r="J2979" s="20">
        <v>3466</v>
      </c>
      <c r="K2979" s="20">
        <v>265.62099999999998</v>
      </c>
      <c r="L2979" s="20">
        <v>66052.399999999994</v>
      </c>
      <c r="M2979" s="20">
        <v>0.86629199999999995</v>
      </c>
      <c r="N2979" s="20">
        <v>326.72000000000003</v>
      </c>
      <c r="O2979" s="20">
        <v>1.6974500000000002E-5</v>
      </c>
    </row>
    <row r="2980" spans="10:15" x14ac:dyDescent="0.2">
      <c r="J2980" s="21">
        <v>3467</v>
      </c>
      <c r="K2980" s="21">
        <v>265.61399999999998</v>
      </c>
      <c r="L2980" s="21">
        <v>66043.899999999994</v>
      </c>
      <c r="M2980" s="21">
        <v>0.86620200000000003</v>
      </c>
      <c r="N2980" s="21">
        <v>326.71600000000001</v>
      </c>
      <c r="O2980" s="21">
        <v>1.6974100000000001E-5</v>
      </c>
    </row>
    <row r="2981" spans="10:15" x14ac:dyDescent="0.2">
      <c r="J2981" s="20">
        <v>3468</v>
      </c>
      <c r="K2981" s="20">
        <v>265.608</v>
      </c>
      <c r="L2981" s="20">
        <v>66035.399999999994</v>
      </c>
      <c r="M2981" s="20">
        <v>0.86611199999999999</v>
      </c>
      <c r="N2981" s="20">
        <v>326.71199999999999</v>
      </c>
      <c r="O2981" s="20">
        <v>1.69738E-5</v>
      </c>
    </row>
    <row r="2982" spans="10:15" x14ac:dyDescent="0.2">
      <c r="J2982" s="21">
        <v>3469</v>
      </c>
      <c r="K2982" s="21">
        <v>265.601</v>
      </c>
      <c r="L2982" s="21">
        <v>66026.899999999994</v>
      </c>
      <c r="M2982" s="21">
        <v>0.86602199999999996</v>
      </c>
      <c r="N2982" s="21">
        <v>326.70800000000003</v>
      </c>
      <c r="O2982" s="21">
        <v>1.6973499999999999E-5</v>
      </c>
    </row>
    <row r="2983" spans="10:15" x14ac:dyDescent="0.2">
      <c r="J2983" s="20">
        <v>3470</v>
      </c>
      <c r="K2983" s="20">
        <v>265.59500000000003</v>
      </c>
      <c r="L2983" s="20">
        <v>66018.399999999994</v>
      </c>
      <c r="M2983" s="20">
        <v>0.86593100000000001</v>
      </c>
      <c r="N2983" s="20">
        <v>326.70400000000001</v>
      </c>
      <c r="O2983" s="20">
        <v>1.6973099999999998E-5</v>
      </c>
    </row>
    <row r="2984" spans="10:15" x14ac:dyDescent="0.2">
      <c r="J2984" s="21">
        <v>3471</v>
      </c>
      <c r="K2984" s="21">
        <v>265.58800000000002</v>
      </c>
      <c r="L2984" s="21">
        <v>66010</v>
      </c>
      <c r="M2984" s="21">
        <v>0.86584099999999997</v>
      </c>
      <c r="N2984" s="21">
        <v>326.7</v>
      </c>
      <c r="O2984" s="21">
        <v>1.6972800000000001E-5</v>
      </c>
    </row>
    <row r="2985" spans="10:15" x14ac:dyDescent="0.2">
      <c r="J2985" s="20">
        <v>3472</v>
      </c>
      <c r="K2985" s="20">
        <v>265.58199999999999</v>
      </c>
      <c r="L2985" s="20">
        <v>66001.5</v>
      </c>
      <c r="M2985" s="20">
        <v>0.86575100000000005</v>
      </c>
      <c r="N2985" s="20">
        <v>326.69600000000003</v>
      </c>
      <c r="O2985" s="20">
        <v>1.6972500000000001E-5</v>
      </c>
    </row>
    <row r="2986" spans="10:15" x14ac:dyDescent="0.2">
      <c r="J2986" s="21">
        <v>3473</v>
      </c>
      <c r="K2986" s="21">
        <v>265.57499999999999</v>
      </c>
      <c r="L2986" s="21">
        <v>65993</v>
      </c>
      <c r="M2986" s="21">
        <v>0.86566100000000001</v>
      </c>
      <c r="N2986" s="21">
        <v>326.69200000000001</v>
      </c>
      <c r="O2986" s="21">
        <v>1.69721E-5</v>
      </c>
    </row>
    <row r="2987" spans="10:15" x14ac:dyDescent="0.2">
      <c r="J2987" s="20">
        <v>3474</v>
      </c>
      <c r="K2987" s="20">
        <v>265.56900000000002</v>
      </c>
      <c r="L2987" s="20">
        <v>65984.5</v>
      </c>
      <c r="M2987" s="20">
        <v>0.86557099999999998</v>
      </c>
      <c r="N2987" s="20">
        <v>326.68799999999999</v>
      </c>
      <c r="O2987" s="20">
        <v>1.6971799999999999E-5</v>
      </c>
    </row>
    <row r="2988" spans="10:15" x14ac:dyDescent="0.2">
      <c r="J2988" s="21">
        <v>3475</v>
      </c>
      <c r="K2988" s="21">
        <v>265.56299999999999</v>
      </c>
      <c r="L2988" s="21">
        <v>65976</v>
      </c>
      <c r="M2988" s="21">
        <v>0.86548099999999994</v>
      </c>
      <c r="N2988" s="21">
        <v>326.68400000000003</v>
      </c>
      <c r="O2988" s="21">
        <v>1.6971499999999998E-5</v>
      </c>
    </row>
    <row r="2989" spans="10:15" x14ac:dyDescent="0.2">
      <c r="J2989" s="20">
        <v>3476</v>
      </c>
      <c r="K2989" s="20">
        <v>265.55599999999998</v>
      </c>
      <c r="L2989" s="20">
        <v>65967.5</v>
      </c>
      <c r="M2989" s="20">
        <v>0.86538999999999999</v>
      </c>
      <c r="N2989" s="20">
        <v>326.68</v>
      </c>
      <c r="O2989" s="20">
        <v>1.6971100000000001E-5</v>
      </c>
    </row>
    <row r="2990" spans="10:15" x14ac:dyDescent="0.2">
      <c r="J2990" s="21">
        <v>3477</v>
      </c>
      <c r="K2990" s="21">
        <v>265.54899999999998</v>
      </c>
      <c r="L2990" s="21">
        <v>65959</v>
      </c>
      <c r="M2990" s="21">
        <v>0.86529999999999996</v>
      </c>
      <c r="N2990" s="21">
        <v>326.67599999999999</v>
      </c>
      <c r="O2990" s="21">
        <v>1.69708E-5</v>
      </c>
    </row>
    <row r="2991" spans="10:15" x14ac:dyDescent="0.2">
      <c r="J2991" s="20">
        <v>3478</v>
      </c>
      <c r="K2991" s="20">
        <v>265.54300000000001</v>
      </c>
      <c r="L2991" s="20">
        <v>65950.5</v>
      </c>
      <c r="M2991" s="20">
        <v>0.86521000000000003</v>
      </c>
      <c r="N2991" s="20">
        <v>326.67200000000003</v>
      </c>
      <c r="O2991" s="20">
        <v>1.6970399999999999E-5</v>
      </c>
    </row>
    <row r="2992" spans="10:15" x14ac:dyDescent="0.2">
      <c r="J2992" s="21">
        <v>3479</v>
      </c>
      <c r="K2992" s="21">
        <v>265.536</v>
      </c>
      <c r="L2992" s="21">
        <v>65942.100000000006</v>
      </c>
      <c r="M2992" s="21">
        <v>0.86512</v>
      </c>
      <c r="N2992" s="21">
        <v>326.66800000000001</v>
      </c>
      <c r="O2992" s="21">
        <v>1.6970099999999999E-5</v>
      </c>
    </row>
    <row r="2993" spans="10:15" x14ac:dyDescent="0.2">
      <c r="J2993" s="20">
        <v>3480</v>
      </c>
      <c r="K2993" s="20">
        <v>265.52999999999997</v>
      </c>
      <c r="L2993" s="20">
        <v>65933.600000000006</v>
      </c>
      <c r="M2993" s="20">
        <v>0.86502999999999997</v>
      </c>
      <c r="N2993" s="20">
        <v>326.66399999999999</v>
      </c>
      <c r="O2993" s="20">
        <v>1.6969800000000001E-5</v>
      </c>
    </row>
    <row r="2994" spans="10:15" x14ac:dyDescent="0.2">
      <c r="J2994" s="21">
        <v>3481</v>
      </c>
      <c r="K2994" s="21">
        <v>265.52300000000002</v>
      </c>
      <c r="L2994" s="21">
        <v>65925.100000000006</v>
      </c>
      <c r="M2994" s="21">
        <v>0.86494000000000004</v>
      </c>
      <c r="N2994" s="21">
        <v>326.66000000000003</v>
      </c>
      <c r="O2994" s="21">
        <v>1.6969400000000001E-5</v>
      </c>
    </row>
    <row r="2995" spans="10:15" x14ac:dyDescent="0.2">
      <c r="J2995" s="20">
        <v>3482</v>
      </c>
      <c r="K2995" s="20">
        <v>265.517</v>
      </c>
      <c r="L2995" s="20">
        <v>65916.600000000006</v>
      </c>
      <c r="M2995" s="20">
        <v>0.86485000000000001</v>
      </c>
      <c r="N2995" s="20">
        <v>326.65600000000001</v>
      </c>
      <c r="O2995" s="20">
        <v>1.69691E-5</v>
      </c>
    </row>
    <row r="2996" spans="10:15" x14ac:dyDescent="0.2">
      <c r="J2996" s="21">
        <v>3483</v>
      </c>
      <c r="K2996" s="21">
        <v>265.51</v>
      </c>
      <c r="L2996" s="21">
        <v>65908.100000000006</v>
      </c>
      <c r="M2996" s="21">
        <v>0.86475999999999997</v>
      </c>
      <c r="N2996" s="21">
        <v>326.65199999999999</v>
      </c>
      <c r="O2996" s="21">
        <v>1.6968799999999999E-5</v>
      </c>
    </row>
    <row r="2997" spans="10:15" x14ac:dyDescent="0.2">
      <c r="J2997" s="20">
        <v>3484</v>
      </c>
      <c r="K2997" s="20">
        <v>265.50400000000002</v>
      </c>
      <c r="L2997" s="20">
        <v>65899.600000000006</v>
      </c>
      <c r="M2997" s="20">
        <v>0.86466900000000002</v>
      </c>
      <c r="N2997" s="20">
        <v>326.64800000000002</v>
      </c>
      <c r="O2997" s="20">
        <v>1.6968399999999998E-5</v>
      </c>
    </row>
    <row r="2998" spans="10:15" x14ac:dyDescent="0.2">
      <c r="J2998" s="21">
        <v>3485</v>
      </c>
      <c r="K2998" s="21">
        <v>265.49799999999999</v>
      </c>
      <c r="L2998" s="21">
        <v>65891.199999999997</v>
      </c>
      <c r="M2998" s="21">
        <v>0.86457899999999999</v>
      </c>
      <c r="N2998" s="21">
        <v>326.64400000000001</v>
      </c>
      <c r="O2998" s="21">
        <v>1.6968100000000001E-5</v>
      </c>
    </row>
    <row r="2999" spans="10:15" x14ac:dyDescent="0.2">
      <c r="J2999" s="20">
        <v>3486</v>
      </c>
      <c r="K2999" s="20">
        <v>265.49099999999999</v>
      </c>
      <c r="L2999" s="20">
        <v>65882.7</v>
      </c>
      <c r="M2999" s="20">
        <v>0.86448899999999995</v>
      </c>
      <c r="N2999" s="20">
        <v>326.64</v>
      </c>
      <c r="O2999" s="20">
        <v>1.69677E-5</v>
      </c>
    </row>
    <row r="3000" spans="10:15" x14ac:dyDescent="0.2">
      <c r="J3000" s="21">
        <v>3487</v>
      </c>
      <c r="K3000" s="21">
        <v>265.48399999999998</v>
      </c>
      <c r="L3000" s="21">
        <v>65874.2</v>
      </c>
      <c r="M3000" s="21">
        <v>0.86439900000000003</v>
      </c>
      <c r="N3000" s="21">
        <v>326.63600000000002</v>
      </c>
      <c r="O3000" s="21">
        <v>1.69674E-5</v>
      </c>
    </row>
    <row r="3001" spans="10:15" x14ac:dyDescent="0.2">
      <c r="J3001" s="20">
        <v>3488</v>
      </c>
      <c r="K3001" s="20">
        <v>265.47800000000001</v>
      </c>
      <c r="L3001" s="20">
        <v>65865.7</v>
      </c>
      <c r="M3001" s="20">
        <v>0.86430899999999999</v>
      </c>
      <c r="N3001" s="20">
        <v>326.63200000000001</v>
      </c>
      <c r="O3001" s="20">
        <v>1.6967099999999999E-5</v>
      </c>
    </row>
    <row r="3002" spans="10:15" x14ac:dyDescent="0.2">
      <c r="J3002" s="21">
        <v>3489</v>
      </c>
      <c r="K3002" s="21">
        <v>265.471</v>
      </c>
      <c r="L3002" s="21">
        <v>65857.3</v>
      </c>
      <c r="M3002" s="21">
        <v>0.86421899999999996</v>
      </c>
      <c r="N3002" s="21">
        <v>326.62799999999999</v>
      </c>
      <c r="O3002" s="21">
        <v>1.6966700000000001E-5</v>
      </c>
    </row>
    <row r="3003" spans="10:15" x14ac:dyDescent="0.2">
      <c r="J3003" s="20">
        <v>3490</v>
      </c>
      <c r="K3003" s="20">
        <v>265.46499999999997</v>
      </c>
      <c r="L3003" s="20">
        <v>65848.800000000003</v>
      </c>
      <c r="M3003" s="20">
        <v>0.86412900000000004</v>
      </c>
      <c r="N3003" s="20">
        <v>326.62400000000002</v>
      </c>
      <c r="O3003" s="20">
        <v>1.6966400000000001E-5</v>
      </c>
    </row>
    <row r="3004" spans="10:15" x14ac:dyDescent="0.2">
      <c r="J3004" s="21">
        <v>3491</v>
      </c>
      <c r="K3004" s="21">
        <v>265.45800000000003</v>
      </c>
      <c r="L3004" s="21">
        <v>65840.3</v>
      </c>
      <c r="M3004" s="21">
        <v>0.864039</v>
      </c>
      <c r="N3004" s="21">
        <v>326.62</v>
      </c>
      <c r="O3004" s="21">
        <v>1.69661E-5</v>
      </c>
    </row>
    <row r="3005" spans="10:15" x14ac:dyDescent="0.2">
      <c r="J3005" s="20">
        <v>3492</v>
      </c>
      <c r="K3005" s="20">
        <v>265.452</v>
      </c>
      <c r="L3005" s="20">
        <v>65831.8</v>
      </c>
      <c r="M3005" s="20">
        <v>0.86394899999999997</v>
      </c>
      <c r="N3005" s="20">
        <v>326.61599999999999</v>
      </c>
      <c r="O3005" s="20">
        <v>1.6965699999999999E-5</v>
      </c>
    </row>
    <row r="3006" spans="10:15" x14ac:dyDescent="0.2">
      <c r="J3006" s="21">
        <v>3493</v>
      </c>
      <c r="K3006" s="21">
        <v>265.44499999999999</v>
      </c>
      <c r="L3006" s="21">
        <v>65823.399999999994</v>
      </c>
      <c r="M3006" s="21">
        <v>0.86385900000000004</v>
      </c>
      <c r="N3006" s="21">
        <v>326.61200000000002</v>
      </c>
      <c r="O3006" s="21">
        <v>1.6965399999999999E-5</v>
      </c>
    </row>
    <row r="3007" spans="10:15" x14ac:dyDescent="0.2">
      <c r="J3007" s="20">
        <v>3494</v>
      </c>
      <c r="K3007" s="20">
        <v>265.43900000000002</v>
      </c>
      <c r="L3007" s="20">
        <v>65814.899999999994</v>
      </c>
      <c r="M3007" s="20">
        <v>0.86376900000000001</v>
      </c>
      <c r="N3007" s="20">
        <v>326.608</v>
      </c>
      <c r="O3007" s="20">
        <v>1.6965000000000001E-5</v>
      </c>
    </row>
    <row r="3008" spans="10:15" x14ac:dyDescent="0.2">
      <c r="J3008" s="21">
        <v>3495</v>
      </c>
      <c r="K3008" s="21">
        <v>265.43299999999999</v>
      </c>
      <c r="L3008" s="21">
        <v>65806.399999999994</v>
      </c>
      <c r="M3008" s="21">
        <v>0.86367899999999997</v>
      </c>
      <c r="N3008" s="21">
        <v>326.60399999999998</v>
      </c>
      <c r="O3008" s="21">
        <v>1.69647E-5</v>
      </c>
    </row>
    <row r="3009" spans="10:15" x14ac:dyDescent="0.2">
      <c r="J3009" s="20">
        <v>3496</v>
      </c>
      <c r="K3009" s="20">
        <v>265.42599999999999</v>
      </c>
      <c r="L3009" s="20">
        <v>65798</v>
      </c>
      <c r="M3009" s="20">
        <v>0.86358900000000005</v>
      </c>
      <c r="N3009" s="20">
        <v>326.60000000000002</v>
      </c>
      <c r="O3009" s="20">
        <v>1.69644E-5</v>
      </c>
    </row>
    <row r="3010" spans="10:15" x14ac:dyDescent="0.2">
      <c r="J3010" s="21">
        <v>3497</v>
      </c>
      <c r="K3010" s="21">
        <v>265.41899999999998</v>
      </c>
      <c r="L3010" s="21">
        <v>65789.5</v>
      </c>
      <c r="M3010" s="21">
        <v>0.86349900000000002</v>
      </c>
      <c r="N3010" s="21">
        <v>326.596</v>
      </c>
      <c r="O3010" s="21">
        <v>1.6963999999999999E-5</v>
      </c>
    </row>
    <row r="3011" spans="10:15" x14ac:dyDescent="0.2">
      <c r="J3011" s="20">
        <v>3498</v>
      </c>
      <c r="K3011" s="20">
        <v>265.41300000000001</v>
      </c>
      <c r="L3011" s="20">
        <v>65781</v>
      </c>
      <c r="M3011" s="20">
        <v>0.86340899999999998</v>
      </c>
      <c r="N3011" s="20">
        <v>326.59199999999998</v>
      </c>
      <c r="O3011" s="20">
        <v>1.6963700000000002E-5</v>
      </c>
    </row>
    <row r="3012" spans="10:15" x14ac:dyDescent="0.2">
      <c r="J3012" s="21">
        <v>3499</v>
      </c>
      <c r="K3012" s="21">
        <v>265.40600000000001</v>
      </c>
      <c r="L3012" s="21">
        <v>65772.600000000006</v>
      </c>
      <c r="M3012" s="21">
        <v>0.86331899999999995</v>
      </c>
      <c r="N3012" s="21">
        <v>326.58800000000002</v>
      </c>
      <c r="O3012" s="21">
        <v>1.6963400000000001E-5</v>
      </c>
    </row>
    <row r="3013" spans="10:15" x14ac:dyDescent="0.2">
      <c r="J3013" s="20">
        <v>3500</v>
      </c>
      <c r="K3013" s="20">
        <v>265.39999999999998</v>
      </c>
      <c r="L3013" s="20">
        <v>65764.100000000006</v>
      </c>
      <c r="M3013" s="20">
        <v>0.86322900000000002</v>
      </c>
      <c r="N3013" s="20">
        <v>326.584</v>
      </c>
      <c r="O3013" s="20">
        <v>1.6963E-5</v>
      </c>
    </row>
    <row r="3014" spans="10:15" x14ac:dyDescent="0.2">
      <c r="J3014" s="21">
        <v>3501</v>
      </c>
      <c r="K3014" s="21">
        <v>265.39299999999997</v>
      </c>
      <c r="L3014" s="21">
        <v>65755.600000000006</v>
      </c>
      <c r="M3014" s="21">
        <v>0.86313899999999999</v>
      </c>
      <c r="N3014" s="21">
        <v>326.58</v>
      </c>
      <c r="O3014" s="21">
        <v>1.6962699999999999E-5</v>
      </c>
    </row>
    <row r="3015" spans="10:15" x14ac:dyDescent="0.2">
      <c r="J3015" s="20">
        <v>3502</v>
      </c>
      <c r="K3015" s="20">
        <v>265.387</v>
      </c>
      <c r="L3015" s="20">
        <v>65747.199999999997</v>
      </c>
      <c r="M3015" s="20">
        <v>0.86304899999999996</v>
      </c>
      <c r="N3015" s="20">
        <v>326.57600000000002</v>
      </c>
      <c r="O3015" s="20">
        <v>1.6962399999999999E-5</v>
      </c>
    </row>
    <row r="3016" spans="10:15" x14ac:dyDescent="0.2">
      <c r="J3016" s="21">
        <v>3503</v>
      </c>
      <c r="K3016" s="21">
        <v>265.38</v>
      </c>
      <c r="L3016" s="21">
        <v>65738.7</v>
      </c>
      <c r="M3016" s="21">
        <v>0.86295900000000003</v>
      </c>
      <c r="N3016" s="21">
        <v>326.572</v>
      </c>
      <c r="O3016" s="21">
        <v>1.6962000000000001E-5</v>
      </c>
    </row>
    <row r="3017" spans="10:15" x14ac:dyDescent="0.2">
      <c r="J3017" s="20">
        <v>3504</v>
      </c>
      <c r="K3017" s="20">
        <v>265.37400000000002</v>
      </c>
      <c r="L3017" s="20">
        <v>65730.2</v>
      </c>
      <c r="M3017" s="20">
        <v>0.862869</v>
      </c>
      <c r="N3017" s="20">
        <v>326.56799999999998</v>
      </c>
      <c r="O3017" s="20">
        <v>1.6961700000000001E-5</v>
      </c>
    </row>
    <row r="3018" spans="10:15" x14ac:dyDescent="0.2">
      <c r="J3018" s="21">
        <v>3505</v>
      </c>
      <c r="K3018" s="21">
        <v>265.36700000000002</v>
      </c>
      <c r="L3018" s="21">
        <v>65721.8</v>
      </c>
      <c r="M3018" s="21">
        <v>0.86277899999999996</v>
      </c>
      <c r="N3018" s="21">
        <v>326.56400000000002</v>
      </c>
      <c r="O3018" s="21">
        <v>1.69613E-5</v>
      </c>
    </row>
    <row r="3019" spans="10:15" x14ac:dyDescent="0.2">
      <c r="J3019" s="20">
        <v>3506</v>
      </c>
      <c r="K3019" s="20">
        <v>265.36099999999999</v>
      </c>
      <c r="L3019" s="20">
        <v>65713.3</v>
      </c>
      <c r="M3019" s="20">
        <v>0.86268900000000004</v>
      </c>
      <c r="N3019" s="20">
        <v>326.56</v>
      </c>
      <c r="O3019" s="20">
        <v>1.6960999999999999E-5</v>
      </c>
    </row>
    <row r="3020" spans="10:15" x14ac:dyDescent="0.2">
      <c r="J3020" s="21">
        <v>3507</v>
      </c>
      <c r="K3020" s="21">
        <v>265.35399999999998</v>
      </c>
      <c r="L3020" s="21">
        <v>65704.800000000003</v>
      </c>
      <c r="M3020" s="21">
        <v>0.862599</v>
      </c>
      <c r="N3020" s="21">
        <v>326.55599999999998</v>
      </c>
      <c r="O3020" s="21">
        <v>1.6960699999999998E-5</v>
      </c>
    </row>
    <row r="3021" spans="10:15" x14ac:dyDescent="0.2">
      <c r="J3021" s="20">
        <v>3508</v>
      </c>
      <c r="K3021" s="20">
        <v>265.34800000000001</v>
      </c>
      <c r="L3021" s="20">
        <v>65696.399999999994</v>
      </c>
      <c r="M3021" s="20">
        <v>0.86250899999999997</v>
      </c>
      <c r="N3021" s="20">
        <v>326.55200000000002</v>
      </c>
      <c r="O3021" s="20">
        <v>1.6960300000000001E-5</v>
      </c>
    </row>
    <row r="3022" spans="10:15" x14ac:dyDescent="0.2">
      <c r="J3022" s="21">
        <v>3509</v>
      </c>
      <c r="K3022" s="21">
        <v>265.34100000000001</v>
      </c>
      <c r="L3022" s="21">
        <v>65687.899999999994</v>
      </c>
      <c r="M3022" s="21">
        <v>0.86241900000000005</v>
      </c>
      <c r="N3022" s="21">
        <v>326.548</v>
      </c>
      <c r="O3022" s="21">
        <v>1.696E-5</v>
      </c>
    </row>
    <row r="3023" spans="10:15" x14ac:dyDescent="0.2">
      <c r="J3023" s="20">
        <v>3510</v>
      </c>
      <c r="K3023" s="20">
        <v>265.33499999999998</v>
      </c>
      <c r="L3023" s="20">
        <v>65679.5</v>
      </c>
      <c r="M3023" s="20">
        <v>0.86232900000000001</v>
      </c>
      <c r="N3023" s="20">
        <v>326.54399999999998</v>
      </c>
      <c r="O3023" s="20">
        <v>1.69597E-5</v>
      </c>
    </row>
    <row r="3024" spans="10:15" x14ac:dyDescent="0.2">
      <c r="J3024" s="21">
        <v>3511</v>
      </c>
      <c r="K3024" s="21">
        <v>265.32799999999997</v>
      </c>
      <c r="L3024" s="21">
        <v>65671</v>
      </c>
      <c r="M3024" s="21">
        <v>0.86224000000000001</v>
      </c>
      <c r="N3024" s="21">
        <v>326.54000000000002</v>
      </c>
      <c r="O3024" s="21">
        <v>1.6959299999999999E-5</v>
      </c>
    </row>
    <row r="3025" spans="10:15" x14ac:dyDescent="0.2">
      <c r="J3025" s="20">
        <v>3512</v>
      </c>
      <c r="K3025" s="20">
        <v>265.322</v>
      </c>
      <c r="L3025" s="20">
        <v>65662.600000000006</v>
      </c>
      <c r="M3025" s="20">
        <v>0.86214999999999997</v>
      </c>
      <c r="N3025" s="20">
        <v>326.536</v>
      </c>
      <c r="O3025" s="20">
        <v>1.6959000000000001E-5</v>
      </c>
    </row>
    <row r="3026" spans="10:15" x14ac:dyDescent="0.2">
      <c r="J3026" s="21">
        <v>3513</v>
      </c>
      <c r="K3026" s="21">
        <v>265.315</v>
      </c>
      <c r="L3026" s="21">
        <v>65654.100000000006</v>
      </c>
      <c r="M3026" s="21">
        <v>0.86206000000000005</v>
      </c>
      <c r="N3026" s="21">
        <v>326.53199999999998</v>
      </c>
      <c r="O3026" s="21">
        <v>1.6958600000000001E-5</v>
      </c>
    </row>
    <row r="3027" spans="10:15" x14ac:dyDescent="0.2">
      <c r="J3027" s="20">
        <v>3514</v>
      </c>
      <c r="K3027" s="20">
        <v>265.30900000000003</v>
      </c>
      <c r="L3027" s="20">
        <v>65645.7</v>
      </c>
      <c r="M3027" s="20">
        <v>0.86197000000000001</v>
      </c>
      <c r="N3027" s="20">
        <v>326.52800000000002</v>
      </c>
      <c r="O3027" s="20">
        <v>1.69583E-5</v>
      </c>
    </row>
    <row r="3028" spans="10:15" x14ac:dyDescent="0.2">
      <c r="J3028" s="21">
        <v>3515</v>
      </c>
      <c r="K3028" s="21">
        <v>265.30200000000002</v>
      </c>
      <c r="L3028" s="21">
        <v>65637.2</v>
      </c>
      <c r="M3028" s="21">
        <v>0.86187999999999998</v>
      </c>
      <c r="N3028" s="21">
        <v>326.524</v>
      </c>
      <c r="O3028" s="21">
        <v>1.6957999999999999E-5</v>
      </c>
    </row>
    <row r="3029" spans="10:15" x14ac:dyDescent="0.2">
      <c r="J3029" s="20">
        <v>3516</v>
      </c>
      <c r="K3029" s="20">
        <v>265.29599999999999</v>
      </c>
      <c r="L3029" s="20">
        <v>65628.800000000003</v>
      </c>
      <c r="M3029" s="20">
        <v>0.86178999999999994</v>
      </c>
      <c r="N3029" s="20">
        <v>326.52</v>
      </c>
      <c r="O3029" s="20">
        <v>1.6957599999999998E-5</v>
      </c>
    </row>
    <row r="3030" spans="10:15" x14ac:dyDescent="0.2">
      <c r="J3030" s="21">
        <v>3517</v>
      </c>
      <c r="K3030" s="21">
        <v>265.28899999999999</v>
      </c>
      <c r="L3030" s="21">
        <v>65620.3</v>
      </c>
      <c r="M3030" s="21">
        <v>0.86170000000000002</v>
      </c>
      <c r="N3030" s="21">
        <v>326.51600000000002</v>
      </c>
      <c r="O3030" s="21">
        <v>1.6957300000000001E-5</v>
      </c>
    </row>
    <row r="3031" spans="10:15" x14ac:dyDescent="0.2">
      <c r="J3031" s="20">
        <v>3518</v>
      </c>
      <c r="K3031" s="20">
        <v>265.28300000000002</v>
      </c>
      <c r="L3031" s="20">
        <v>65611.899999999994</v>
      </c>
      <c r="M3031" s="20">
        <v>0.86160999999999999</v>
      </c>
      <c r="N3031" s="20">
        <v>326.512</v>
      </c>
      <c r="O3031" s="20">
        <v>1.6957E-5</v>
      </c>
    </row>
    <row r="3032" spans="10:15" x14ac:dyDescent="0.2">
      <c r="J3032" s="21">
        <v>3519</v>
      </c>
      <c r="K3032" s="21">
        <v>265.27600000000001</v>
      </c>
      <c r="L3032" s="21">
        <v>65603.399999999994</v>
      </c>
      <c r="M3032" s="21">
        <v>0.86152099999999998</v>
      </c>
      <c r="N3032" s="21">
        <v>326.50799999999998</v>
      </c>
      <c r="O3032" s="21">
        <v>1.69566E-5</v>
      </c>
    </row>
    <row r="3033" spans="10:15" x14ac:dyDescent="0.2">
      <c r="J3033" s="20">
        <v>3520</v>
      </c>
      <c r="K3033" s="20">
        <v>265.27</v>
      </c>
      <c r="L3033" s="20">
        <v>65595</v>
      </c>
      <c r="M3033" s="20">
        <v>0.86143099999999995</v>
      </c>
      <c r="N3033" s="20">
        <v>326.50400000000002</v>
      </c>
      <c r="O3033" s="20">
        <v>1.6956299999999999E-5</v>
      </c>
    </row>
    <row r="3034" spans="10:15" x14ac:dyDescent="0.2">
      <c r="J3034" s="21">
        <v>3521</v>
      </c>
      <c r="K3034" s="21">
        <v>265.26299999999998</v>
      </c>
      <c r="L3034" s="21">
        <v>65586.5</v>
      </c>
      <c r="M3034" s="21">
        <v>0.86134100000000002</v>
      </c>
      <c r="N3034" s="21">
        <v>326.5</v>
      </c>
      <c r="O3034" s="21">
        <v>1.6955900000000001E-5</v>
      </c>
    </row>
    <row r="3035" spans="10:15" x14ac:dyDescent="0.2">
      <c r="J3035" s="20">
        <v>3522</v>
      </c>
      <c r="K3035" s="20">
        <v>265.25700000000001</v>
      </c>
      <c r="L3035" s="20">
        <v>65578.100000000006</v>
      </c>
      <c r="M3035" s="20">
        <v>0.86125099999999999</v>
      </c>
      <c r="N3035" s="20">
        <v>326.49599999999998</v>
      </c>
      <c r="O3035" s="20">
        <v>1.6955600000000001E-5</v>
      </c>
    </row>
    <row r="3036" spans="10:15" x14ac:dyDescent="0.2">
      <c r="J3036" s="21">
        <v>3523</v>
      </c>
      <c r="K3036" s="21">
        <v>265.25</v>
      </c>
      <c r="L3036" s="21">
        <v>65569.600000000006</v>
      </c>
      <c r="M3036" s="21">
        <v>0.86116099999999995</v>
      </c>
      <c r="N3036" s="21">
        <v>326.49200000000002</v>
      </c>
      <c r="O3036" s="21">
        <v>1.69553E-5</v>
      </c>
    </row>
    <row r="3037" spans="10:15" x14ac:dyDescent="0.2">
      <c r="J3037" s="20">
        <v>3524</v>
      </c>
      <c r="K3037" s="20">
        <v>265.24400000000003</v>
      </c>
      <c r="L3037" s="20">
        <v>65561.2</v>
      </c>
      <c r="M3037" s="20">
        <v>0.86107199999999995</v>
      </c>
      <c r="N3037" s="20">
        <v>326.488</v>
      </c>
      <c r="O3037" s="20">
        <v>1.6954899999999999E-5</v>
      </c>
    </row>
    <row r="3038" spans="10:15" x14ac:dyDescent="0.2">
      <c r="J3038" s="21">
        <v>3525</v>
      </c>
      <c r="K3038" s="21">
        <v>265.23700000000002</v>
      </c>
      <c r="L3038" s="21">
        <v>65552.7</v>
      </c>
      <c r="M3038" s="21">
        <v>0.86098200000000003</v>
      </c>
      <c r="N3038" s="21">
        <v>326.48399999999998</v>
      </c>
      <c r="O3038" s="21">
        <v>1.6954599999999999E-5</v>
      </c>
    </row>
    <row r="3039" spans="10:15" x14ac:dyDescent="0.2">
      <c r="J3039" s="20">
        <v>3526</v>
      </c>
      <c r="K3039" s="20">
        <v>265.23099999999999</v>
      </c>
      <c r="L3039" s="20">
        <v>65544.3</v>
      </c>
      <c r="M3039" s="20">
        <v>0.86089199999999999</v>
      </c>
      <c r="N3039" s="20">
        <v>326.48</v>
      </c>
      <c r="O3039" s="20">
        <v>1.6954300000000001E-5</v>
      </c>
    </row>
    <row r="3040" spans="10:15" x14ac:dyDescent="0.2">
      <c r="J3040" s="21">
        <v>3527</v>
      </c>
      <c r="K3040" s="21">
        <v>265.22399999999999</v>
      </c>
      <c r="L3040" s="21">
        <v>65535.8</v>
      </c>
      <c r="M3040" s="21">
        <v>0.86080199999999996</v>
      </c>
      <c r="N3040" s="21">
        <v>326.476</v>
      </c>
      <c r="O3040" s="21">
        <v>1.69539E-5</v>
      </c>
    </row>
    <row r="3041" spans="10:15" x14ac:dyDescent="0.2">
      <c r="J3041" s="20">
        <v>3528</v>
      </c>
      <c r="K3041" s="20">
        <v>265.21800000000002</v>
      </c>
      <c r="L3041" s="20">
        <v>65527.4</v>
      </c>
      <c r="M3041" s="20">
        <v>0.86071200000000003</v>
      </c>
      <c r="N3041" s="20">
        <v>326.47199999999998</v>
      </c>
      <c r="O3041" s="20">
        <v>1.69536E-5</v>
      </c>
    </row>
    <row r="3042" spans="10:15" x14ac:dyDescent="0.2">
      <c r="J3042" s="21">
        <v>3529</v>
      </c>
      <c r="K3042" s="21">
        <v>265.21199999999999</v>
      </c>
      <c r="L3042" s="21">
        <v>65519</v>
      </c>
      <c r="M3042" s="21">
        <v>0.86062300000000003</v>
      </c>
      <c r="N3042" s="21">
        <v>326.46800000000002</v>
      </c>
      <c r="O3042" s="21">
        <v>1.6953199999999999E-5</v>
      </c>
    </row>
    <row r="3043" spans="10:15" x14ac:dyDescent="0.2">
      <c r="J3043" s="20">
        <v>3530</v>
      </c>
      <c r="K3043" s="20">
        <v>265.20499999999998</v>
      </c>
      <c r="L3043" s="20">
        <v>65510.5</v>
      </c>
      <c r="M3043" s="20">
        <v>0.86053299999999999</v>
      </c>
      <c r="N3043" s="20">
        <v>326.464</v>
      </c>
      <c r="O3043" s="20">
        <v>1.6952900000000002E-5</v>
      </c>
    </row>
    <row r="3044" spans="10:15" x14ac:dyDescent="0.2">
      <c r="J3044" s="21">
        <v>3531</v>
      </c>
      <c r="K3044" s="21">
        <v>265.19799999999998</v>
      </c>
      <c r="L3044" s="21">
        <v>65502.1</v>
      </c>
      <c r="M3044" s="21">
        <v>0.86044299999999996</v>
      </c>
      <c r="N3044" s="21">
        <v>326.45999999999998</v>
      </c>
      <c r="O3044" s="21">
        <v>1.6952600000000001E-5</v>
      </c>
    </row>
    <row r="3045" spans="10:15" x14ac:dyDescent="0.2">
      <c r="J3045" s="20">
        <v>3532</v>
      </c>
      <c r="K3045" s="20">
        <v>265.19200000000001</v>
      </c>
      <c r="L3045" s="20">
        <v>65493.599999999999</v>
      </c>
      <c r="M3045" s="20">
        <v>0.86035300000000003</v>
      </c>
      <c r="N3045" s="20">
        <v>326.45600000000002</v>
      </c>
      <c r="O3045" s="20">
        <v>1.69522E-5</v>
      </c>
    </row>
    <row r="3046" spans="10:15" x14ac:dyDescent="0.2">
      <c r="J3046" s="21">
        <v>3533</v>
      </c>
      <c r="K3046" s="21">
        <v>265.185</v>
      </c>
      <c r="L3046" s="21">
        <v>65485.2</v>
      </c>
      <c r="M3046" s="21">
        <v>0.86026400000000003</v>
      </c>
      <c r="N3046" s="21">
        <v>326.452</v>
      </c>
      <c r="O3046" s="21">
        <v>1.6951899999999999E-5</v>
      </c>
    </row>
    <row r="3047" spans="10:15" x14ac:dyDescent="0.2">
      <c r="J3047" s="20">
        <v>3534</v>
      </c>
      <c r="K3047" s="20">
        <v>265.17899999999997</v>
      </c>
      <c r="L3047" s="20">
        <v>65476.800000000003</v>
      </c>
      <c r="M3047" s="20">
        <v>0.86017399999999999</v>
      </c>
      <c r="N3047" s="20">
        <v>326.44799999999998</v>
      </c>
      <c r="O3047" s="20">
        <v>1.6951599999999999E-5</v>
      </c>
    </row>
    <row r="3048" spans="10:15" x14ac:dyDescent="0.2">
      <c r="J3048" s="21">
        <v>3535</v>
      </c>
      <c r="K3048" s="21">
        <v>265.17200000000003</v>
      </c>
      <c r="L3048" s="21">
        <v>65468.3</v>
      </c>
      <c r="M3048" s="21">
        <v>0.86008399999999996</v>
      </c>
      <c r="N3048" s="21">
        <v>326.44400000000002</v>
      </c>
      <c r="O3048" s="21">
        <v>1.6951200000000001E-5</v>
      </c>
    </row>
    <row r="3049" spans="10:15" x14ac:dyDescent="0.2">
      <c r="J3049" s="20">
        <v>3536</v>
      </c>
      <c r="K3049" s="20">
        <v>265.166</v>
      </c>
      <c r="L3049" s="20">
        <v>65459.9</v>
      </c>
      <c r="M3049" s="20">
        <v>0.85999400000000004</v>
      </c>
      <c r="N3049" s="20">
        <v>326.44</v>
      </c>
      <c r="O3049" s="20">
        <v>1.6950900000000001E-5</v>
      </c>
    </row>
    <row r="3050" spans="10:15" x14ac:dyDescent="0.2">
      <c r="J3050" s="21">
        <v>3537</v>
      </c>
      <c r="K3050" s="21">
        <v>265.15899999999999</v>
      </c>
      <c r="L3050" s="21">
        <v>65451.5</v>
      </c>
      <c r="M3050" s="21">
        <v>0.85990500000000003</v>
      </c>
      <c r="N3050" s="21">
        <v>326.43599999999998</v>
      </c>
      <c r="O3050" s="21">
        <v>1.69506E-5</v>
      </c>
    </row>
    <row r="3051" spans="10:15" x14ac:dyDescent="0.2">
      <c r="J3051" s="20">
        <v>3538</v>
      </c>
      <c r="K3051" s="20">
        <v>265.15300000000002</v>
      </c>
      <c r="L3051" s="20">
        <v>65443</v>
      </c>
      <c r="M3051" s="20">
        <v>0.859815</v>
      </c>
      <c r="N3051" s="20">
        <v>326.43200000000002</v>
      </c>
      <c r="O3051" s="20">
        <v>1.6950199999999999E-5</v>
      </c>
    </row>
    <row r="3052" spans="10:15" x14ac:dyDescent="0.2">
      <c r="J3052" s="21">
        <v>3539</v>
      </c>
      <c r="K3052" s="21">
        <v>265.14699999999999</v>
      </c>
      <c r="L3052" s="21">
        <v>65434.6</v>
      </c>
      <c r="M3052" s="21">
        <v>0.85972499999999996</v>
      </c>
      <c r="N3052" s="21">
        <v>326.428</v>
      </c>
      <c r="O3052" s="21">
        <v>1.6949899999999998E-5</v>
      </c>
    </row>
    <row r="3053" spans="10:15" x14ac:dyDescent="0.2">
      <c r="J3053" s="20">
        <v>3540</v>
      </c>
      <c r="K3053" s="20">
        <v>265.14</v>
      </c>
      <c r="L3053" s="20">
        <v>65426.2</v>
      </c>
      <c r="M3053" s="20">
        <v>0.85963599999999996</v>
      </c>
      <c r="N3053" s="20">
        <v>326.42399999999998</v>
      </c>
      <c r="O3053" s="20">
        <v>1.6949500000000001E-5</v>
      </c>
    </row>
    <row r="3054" spans="10:15" x14ac:dyDescent="0.2">
      <c r="J3054" s="21">
        <v>3541</v>
      </c>
      <c r="K3054" s="21">
        <v>265.13299999999998</v>
      </c>
      <c r="L3054" s="21">
        <v>65417.7</v>
      </c>
      <c r="M3054" s="21">
        <v>0.85954600000000003</v>
      </c>
      <c r="N3054" s="21">
        <v>326.42</v>
      </c>
      <c r="O3054" s="21">
        <v>1.69492E-5</v>
      </c>
    </row>
    <row r="3055" spans="10:15" x14ac:dyDescent="0.2">
      <c r="J3055" s="20">
        <v>3542</v>
      </c>
      <c r="K3055" s="20">
        <v>265.12700000000001</v>
      </c>
      <c r="L3055" s="20">
        <v>65409.3</v>
      </c>
      <c r="M3055" s="20">
        <v>0.859456</v>
      </c>
      <c r="N3055" s="20">
        <v>326.416</v>
      </c>
      <c r="O3055" s="20">
        <v>1.69489E-5</v>
      </c>
    </row>
    <row r="3056" spans="10:15" x14ac:dyDescent="0.2">
      <c r="J3056" s="21">
        <v>3543</v>
      </c>
      <c r="K3056" s="21">
        <v>265.12</v>
      </c>
      <c r="L3056" s="21">
        <v>65400.9</v>
      </c>
      <c r="M3056" s="21">
        <v>0.85936699999999999</v>
      </c>
      <c r="N3056" s="21">
        <v>326.41199999999998</v>
      </c>
      <c r="O3056" s="21">
        <v>1.6948499999999999E-5</v>
      </c>
    </row>
    <row r="3057" spans="10:15" x14ac:dyDescent="0.2">
      <c r="J3057" s="20">
        <v>3544</v>
      </c>
      <c r="K3057" s="20">
        <v>265.11399999999998</v>
      </c>
      <c r="L3057" s="20">
        <v>65392.5</v>
      </c>
      <c r="M3057" s="20">
        <v>0.85927699999999996</v>
      </c>
      <c r="N3057" s="20">
        <v>326.40800000000002</v>
      </c>
      <c r="O3057" s="20">
        <v>1.6948200000000001E-5</v>
      </c>
    </row>
    <row r="3058" spans="10:15" x14ac:dyDescent="0.2">
      <c r="J3058" s="21">
        <v>3545</v>
      </c>
      <c r="K3058" s="21">
        <v>265.10700000000003</v>
      </c>
      <c r="L3058" s="21">
        <v>65384</v>
      </c>
      <c r="M3058" s="21">
        <v>0.85918700000000003</v>
      </c>
      <c r="N3058" s="21">
        <v>326.404</v>
      </c>
      <c r="O3058" s="21">
        <v>1.6947900000000001E-5</v>
      </c>
    </row>
    <row r="3059" spans="10:15" x14ac:dyDescent="0.2">
      <c r="J3059" s="20">
        <v>3546</v>
      </c>
      <c r="K3059" s="20">
        <v>265.101</v>
      </c>
      <c r="L3059" s="20">
        <v>65375.6</v>
      </c>
      <c r="M3059" s="20">
        <v>0.85909800000000003</v>
      </c>
      <c r="N3059" s="20">
        <v>326.39999999999998</v>
      </c>
      <c r="O3059" s="20">
        <v>1.69475E-5</v>
      </c>
    </row>
    <row r="3060" spans="10:15" x14ac:dyDescent="0.2">
      <c r="J3060" s="21">
        <v>3547</v>
      </c>
      <c r="K3060" s="21">
        <v>265.09399999999999</v>
      </c>
      <c r="L3060" s="21">
        <v>65367.199999999997</v>
      </c>
      <c r="M3060" s="21">
        <v>0.85900799999999999</v>
      </c>
      <c r="N3060" s="21">
        <v>326.39600000000002</v>
      </c>
      <c r="O3060" s="21">
        <v>1.6947199999999999E-5</v>
      </c>
    </row>
    <row r="3061" spans="10:15" x14ac:dyDescent="0.2">
      <c r="J3061" s="20">
        <v>3548</v>
      </c>
      <c r="K3061" s="20">
        <v>265.08800000000002</v>
      </c>
      <c r="L3061" s="20">
        <v>65358.8</v>
      </c>
      <c r="M3061" s="20">
        <v>0.85891799999999996</v>
      </c>
      <c r="N3061" s="20">
        <v>326.392</v>
      </c>
      <c r="O3061" s="20">
        <v>1.6946799999999998E-5</v>
      </c>
    </row>
    <row r="3062" spans="10:15" x14ac:dyDescent="0.2">
      <c r="J3062" s="21">
        <v>3549</v>
      </c>
      <c r="K3062" s="21">
        <v>265.08199999999999</v>
      </c>
      <c r="L3062" s="21">
        <v>65350.3</v>
      </c>
      <c r="M3062" s="21">
        <v>0.85882899999999995</v>
      </c>
      <c r="N3062" s="21">
        <v>326.38799999999998</v>
      </c>
      <c r="O3062" s="21">
        <v>1.6946500000000001E-5</v>
      </c>
    </row>
    <row r="3063" spans="10:15" x14ac:dyDescent="0.2">
      <c r="J3063" s="20">
        <v>3550</v>
      </c>
      <c r="K3063" s="20">
        <v>265.07499999999999</v>
      </c>
      <c r="L3063" s="20">
        <v>65341.9</v>
      </c>
      <c r="M3063" s="20">
        <v>0.85873900000000003</v>
      </c>
      <c r="N3063" s="20">
        <v>326.38400000000001</v>
      </c>
      <c r="O3063" s="20">
        <v>1.69462E-5</v>
      </c>
    </row>
    <row r="3064" spans="10:15" x14ac:dyDescent="0.2">
      <c r="J3064" s="21">
        <v>3551</v>
      </c>
      <c r="K3064" s="21">
        <v>265.06799999999998</v>
      </c>
      <c r="L3064" s="21">
        <v>65333.5</v>
      </c>
      <c r="M3064" s="21">
        <v>0.858649</v>
      </c>
      <c r="N3064" s="21">
        <v>326.38</v>
      </c>
      <c r="O3064" s="21">
        <v>1.69458E-5</v>
      </c>
    </row>
    <row r="3065" spans="10:15" x14ac:dyDescent="0.2">
      <c r="J3065" s="20">
        <v>3552</v>
      </c>
      <c r="K3065" s="20">
        <v>265.06200000000001</v>
      </c>
      <c r="L3065" s="20">
        <v>65325.1</v>
      </c>
      <c r="M3065" s="20">
        <v>0.85855999999999999</v>
      </c>
      <c r="N3065" s="20">
        <v>326.37599999999998</v>
      </c>
      <c r="O3065" s="20">
        <v>1.6945499999999999E-5</v>
      </c>
    </row>
    <row r="3066" spans="10:15" x14ac:dyDescent="0.2">
      <c r="J3066" s="21">
        <v>3553</v>
      </c>
      <c r="K3066" s="21">
        <v>265.05500000000001</v>
      </c>
      <c r="L3066" s="21">
        <v>65316.7</v>
      </c>
      <c r="M3066" s="21">
        <v>0.85846999999999996</v>
      </c>
      <c r="N3066" s="21">
        <v>326.37200000000001</v>
      </c>
      <c r="O3066" s="21">
        <v>1.6945200000000002E-5</v>
      </c>
    </row>
    <row r="3067" spans="10:15" x14ac:dyDescent="0.2">
      <c r="J3067" s="20">
        <v>3554</v>
      </c>
      <c r="K3067" s="20">
        <v>265.04899999999998</v>
      </c>
      <c r="L3067" s="20">
        <v>65308.2</v>
      </c>
      <c r="M3067" s="20">
        <v>0.85838099999999995</v>
      </c>
      <c r="N3067" s="20">
        <v>326.36799999999999</v>
      </c>
      <c r="O3067" s="20">
        <v>1.6944800000000001E-5</v>
      </c>
    </row>
    <row r="3068" spans="10:15" x14ac:dyDescent="0.2">
      <c r="J3068" s="21">
        <v>3555</v>
      </c>
      <c r="K3068" s="21">
        <v>265.04199999999997</v>
      </c>
      <c r="L3068" s="21">
        <v>65299.8</v>
      </c>
      <c r="M3068" s="21">
        <v>0.85829100000000003</v>
      </c>
      <c r="N3068" s="21">
        <v>326.36399999999998</v>
      </c>
      <c r="O3068" s="21">
        <v>1.69445E-5</v>
      </c>
    </row>
    <row r="3069" spans="10:15" x14ac:dyDescent="0.2">
      <c r="J3069" s="20">
        <v>3556</v>
      </c>
      <c r="K3069" s="20">
        <v>265.036</v>
      </c>
      <c r="L3069" s="20">
        <v>65291.4</v>
      </c>
      <c r="M3069" s="20">
        <v>0.85820099999999999</v>
      </c>
      <c r="N3069" s="20">
        <v>326.36</v>
      </c>
      <c r="O3069" s="20">
        <v>1.6944099999999999E-5</v>
      </c>
    </row>
    <row r="3070" spans="10:15" x14ac:dyDescent="0.2">
      <c r="J3070" s="21">
        <v>3557</v>
      </c>
      <c r="K3070" s="21">
        <v>265.029</v>
      </c>
      <c r="L3070" s="21">
        <v>65283</v>
      </c>
      <c r="M3070" s="21">
        <v>0.85811199999999999</v>
      </c>
      <c r="N3070" s="21">
        <v>326.35599999999999</v>
      </c>
      <c r="O3070" s="21">
        <v>1.6943799999999999E-5</v>
      </c>
    </row>
    <row r="3071" spans="10:15" x14ac:dyDescent="0.2">
      <c r="J3071" s="20">
        <v>3558</v>
      </c>
      <c r="K3071" s="20">
        <v>265.02300000000002</v>
      </c>
      <c r="L3071" s="20">
        <v>65274.6</v>
      </c>
      <c r="M3071" s="20">
        <v>0.85802199999999995</v>
      </c>
      <c r="N3071" s="20">
        <v>326.35199999999998</v>
      </c>
      <c r="O3071" s="20">
        <v>1.6943500000000001E-5</v>
      </c>
    </row>
    <row r="3072" spans="10:15" x14ac:dyDescent="0.2">
      <c r="J3072" s="21">
        <v>3559</v>
      </c>
      <c r="K3072" s="21">
        <v>265.01600000000002</v>
      </c>
      <c r="L3072" s="21">
        <v>65266.2</v>
      </c>
      <c r="M3072" s="21">
        <v>0.85793299999999995</v>
      </c>
      <c r="N3072" s="21">
        <v>326.34800000000001</v>
      </c>
      <c r="O3072" s="21">
        <v>1.69431E-5</v>
      </c>
    </row>
    <row r="3073" spans="10:15" x14ac:dyDescent="0.2">
      <c r="J3073" s="20">
        <v>3560</v>
      </c>
      <c r="K3073" s="20">
        <v>265.01</v>
      </c>
      <c r="L3073" s="20">
        <v>65257.7</v>
      </c>
      <c r="M3073" s="20">
        <v>0.85784300000000002</v>
      </c>
      <c r="N3073" s="20">
        <v>326.34399999999999</v>
      </c>
      <c r="O3073" s="20">
        <v>1.69428E-5</v>
      </c>
    </row>
    <row r="3074" spans="10:15" x14ac:dyDescent="0.2">
      <c r="J3074" s="21">
        <v>3561</v>
      </c>
      <c r="K3074" s="21">
        <v>265.00299999999999</v>
      </c>
      <c r="L3074" s="21">
        <v>65249.3</v>
      </c>
      <c r="M3074" s="21">
        <v>0.85775400000000002</v>
      </c>
      <c r="N3074" s="21">
        <v>326.33999999999997</v>
      </c>
      <c r="O3074" s="21">
        <v>1.6942499999999999E-5</v>
      </c>
    </row>
    <row r="3075" spans="10:15" x14ac:dyDescent="0.2">
      <c r="J3075" s="20">
        <v>3562</v>
      </c>
      <c r="K3075" s="20">
        <v>264.99700000000001</v>
      </c>
      <c r="L3075" s="20">
        <v>65240.9</v>
      </c>
      <c r="M3075" s="20">
        <v>0.85766399999999998</v>
      </c>
      <c r="N3075" s="20">
        <v>326.33600000000001</v>
      </c>
      <c r="O3075" s="20">
        <v>1.6942100000000002E-5</v>
      </c>
    </row>
    <row r="3076" spans="10:15" x14ac:dyDescent="0.2">
      <c r="J3076" s="21">
        <v>3563</v>
      </c>
      <c r="K3076" s="21">
        <v>264.99</v>
      </c>
      <c r="L3076" s="21">
        <v>65232.5</v>
      </c>
      <c r="M3076" s="21">
        <v>0.85757499999999998</v>
      </c>
      <c r="N3076" s="21">
        <v>326.33199999999999</v>
      </c>
      <c r="O3076" s="21">
        <v>1.6941800000000001E-5</v>
      </c>
    </row>
    <row r="3077" spans="10:15" x14ac:dyDescent="0.2">
      <c r="J3077" s="20">
        <v>3564</v>
      </c>
      <c r="K3077" s="20">
        <v>264.98399999999998</v>
      </c>
      <c r="L3077" s="20">
        <v>65224.1</v>
      </c>
      <c r="M3077" s="20">
        <v>0.85748500000000005</v>
      </c>
      <c r="N3077" s="20">
        <v>326.32799999999997</v>
      </c>
      <c r="O3077" s="20">
        <v>1.69414E-5</v>
      </c>
    </row>
    <row r="3078" spans="10:15" x14ac:dyDescent="0.2">
      <c r="J3078" s="21">
        <v>3565</v>
      </c>
      <c r="K3078" s="21">
        <v>264.97699999999998</v>
      </c>
      <c r="L3078" s="21">
        <v>65215.7</v>
      </c>
      <c r="M3078" s="21">
        <v>0.85739600000000005</v>
      </c>
      <c r="N3078" s="21">
        <v>326.32400000000001</v>
      </c>
      <c r="O3078" s="21">
        <v>1.6941099999999999E-5</v>
      </c>
    </row>
    <row r="3079" spans="10:15" x14ac:dyDescent="0.2">
      <c r="J3079" s="20">
        <v>3566</v>
      </c>
      <c r="K3079" s="20">
        <v>264.971</v>
      </c>
      <c r="L3079" s="20">
        <v>65207.3</v>
      </c>
      <c r="M3079" s="20">
        <v>0.85730600000000001</v>
      </c>
      <c r="N3079" s="20">
        <v>326.32</v>
      </c>
      <c r="O3079" s="20">
        <v>1.6940799999999999E-5</v>
      </c>
    </row>
    <row r="3080" spans="10:15" x14ac:dyDescent="0.2">
      <c r="J3080" s="21">
        <v>3567</v>
      </c>
      <c r="K3080" s="21">
        <v>264.964</v>
      </c>
      <c r="L3080" s="21">
        <v>65198.9</v>
      </c>
      <c r="M3080" s="21">
        <v>0.85721700000000001</v>
      </c>
      <c r="N3080" s="21">
        <v>326.31599999999997</v>
      </c>
      <c r="O3080" s="21">
        <v>1.6940400000000001E-5</v>
      </c>
    </row>
    <row r="3081" spans="10:15" x14ac:dyDescent="0.2">
      <c r="J3081" s="20">
        <v>3568</v>
      </c>
      <c r="K3081" s="20">
        <v>264.95800000000003</v>
      </c>
      <c r="L3081" s="20">
        <v>65190.5</v>
      </c>
      <c r="M3081" s="20">
        <v>0.85712699999999997</v>
      </c>
      <c r="N3081" s="20">
        <v>326.31200000000001</v>
      </c>
      <c r="O3081" s="20">
        <v>1.6940100000000001E-5</v>
      </c>
    </row>
    <row r="3082" spans="10:15" x14ac:dyDescent="0.2">
      <c r="J3082" s="21">
        <v>3569</v>
      </c>
      <c r="K3082" s="21">
        <v>264.95100000000002</v>
      </c>
      <c r="L3082" s="21">
        <v>65182.1</v>
      </c>
      <c r="M3082" s="21">
        <v>0.85703799999999997</v>
      </c>
      <c r="N3082" s="21">
        <v>326.30799999999999</v>
      </c>
      <c r="O3082" s="21">
        <v>1.69398E-5</v>
      </c>
    </row>
    <row r="3083" spans="10:15" x14ac:dyDescent="0.2">
      <c r="J3083" s="20">
        <v>3570</v>
      </c>
      <c r="K3083" s="20">
        <v>264.94499999999999</v>
      </c>
      <c r="L3083" s="20">
        <v>65173.7</v>
      </c>
      <c r="M3083" s="20">
        <v>0.85694800000000004</v>
      </c>
      <c r="N3083" s="20">
        <v>326.30399999999997</v>
      </c>
      <c r="O3083" s="20">
        <v>1.6939399999999999E-5</v>
      </c>
    </row>
    <row r="3084" spans="10:15" x14ac:dyDescent="0.2">
      <c r="J3084" s="21">
        <v>3571</v>
      </c>
      <c r="K3084" s="21">
        <v>264.93799999999999</v>
      </c>
      <c r="L3084" s="21">
        <v>65165.3</v>
      </c>
      <c r="M3084" s="21">
        <v>0.85685900000000004</v>
      </c>
      <c r="N3084" s="21">
        <v>326.3</v>
      </c>
      <c r="O3084" s="21">
        <v>1.6939099999999998E-5</v>
      </c>
    </row>
    <row r="3085" spans="10:15" x14ac:dyDescent="0.2">
      <c r="J3085" s="20">
        <v>3572</v>
      </c>
      <c r="K3085" s="20">
        <v>264.93200000000002</v>
      </c>
      <c r="L3085" s="20">
        <v>65156.9</v>
      </c>
      <c r="M3085" s="20">
        <v>0.856769</v>
      </c>
      <c r="N3085" s="20">
        <v>326.29599999999999</v>
      </c>
      <c r="O3085" s="20">
        <v>1.6938700000000001E-5</v>
      </c>
    </row>
    <row r="3086" spans="10:15" x14ac:dyDescent="0.2">
      <c r="J3086" s="21">
        <v>3573</v>
      </c>
      <c r="K3086" s="21">
        <v>264.92500000000001</v>
      </c>
      <c r="L3086" s="21">
        <v>65148.5</v>
      </c>
      <c r="M3086" s="21">
        <v>0.85668</v>
      </c>
      <c r="N3086" s="21">
        <v>326.29199999999997</v>
      </c>
      <c r="O3086" s="21">
        <v>1.69384E-5</v>
      </c>
    </row>
    <row r="3087" spans="10:15" x14ac:dyDescent="0.2">
      <c r="J3087" s="20">
        <v>3574</v>
      </c>
      <c r="K3087" s="20">
        <v>264.91899999999998</v>
      </c>
      <c r="L3087" s="20">
        <v>65140.1</v>
      </c>
      <c r="M3087" s="20">
        <v>0.85658999999999996</v>
      </c>
      <c r="N3087" s="20">
        <v>326.28800000000001</v>
      </c>
      <c r="O3087" s="20">
        <v>1.69381E-5</v>
      </c>
    </row>
    <row r="3088" spans="10:15" x14ac:dyDescent="0.2">
      <c r="J3088" s="21">
        <v>3575</v>
      </c>
      <c r="K3088" s="21">
        <v>264.91199999999998</v>
      </c>
      <c r="L3088" s="21">
        <v>65131.7</v>
      </c>
      <c r="M3088" s="21">
        <v>0.85650099999999996</v>
      </c>
      <c r="N3088" s="21">
        <v>326.28399999999999</v>
      </c>
      <c r="O3088" s="21">
        <v>1.6937699999999999E-5</v>
      </c>
    </row>
    <row r="3089" spans="10:15" x14ac:dyDescent="0.2">
      <c r="J3089" s="20">
        <v>3576</v>
      </c>
      <c r="K3089" s="20">
        <v>264.90600000000001</v>
      </c>
      <c r="L3089" s="20">
        <v>65123.3</v>
      </c>
      <c r="M3089" s="20">
        <v>0.85641100000000003</v>
      </c>
      <c r="N3089" s="20">
        <v>326.27999999999997</v>
      </c>
      <c r="O3089" s="20">
        <v>1.6937400000000002E-5</v>
      </c>
    </row>
    <row r="3090" spans="10:15" x14ac:dyDescent="0.2">
      <c r="J3090" s="21">
        <v>3577</v>
      </c>
      <c r="K3090" s="21">
        <v>264.899</v>
      </c>
      <c r="L3090" s="21">
        <v>65114.9</v>
      </c>
      <c r="M3090" s="21">
        <v>0.85632200000000003</v>
      </c>
      <c r="N3090" s="21">
        <v>326.27600000000001</v>
      </c>
      <c r="O3090" s="21">
        <v>1.6937100000000001E-5</v>
      </c>
    </row>
    <row r="3091" spans="10:15" x14ac:dyDescent="0.2">
      <c r="J3091" s="20">
        <v>3578</v>
      </c>
      <c r="K3091" s="20">
        <v>264.89299999999997</v>
      </c>
      <c r="L3091" s="20">
        <v>65106.5</v>
      </c>
      <c r="M3091" s="20">
        <v>0.85623300000000002</v>
      </c>
      <c r="N3091" s="20">
        <v>326.27199999999999</v>
      </c>
      <c r="O3091" s="20">
        <v>1.69367E-5</v>
      </c>
    </row>
    <row r="3092" spans="10:15" x14ac:dyDescent="0.2">
      <c r="J3092" s="21">
        <v>3579</v>
      </c>
      <c r="K3092" s="21">
        <v>264.88600000000002</v>
      </c>
      <c r="L3092" s="21">
        <v>65098.1</v>
      </c>
      <c r="M3092" s="21">
        <v>0.85614299999999999</v>
      </c>
      <c r="N3092" s="21">
        <v>326.26799999999997</v>
      </c>
      <c r="O3092" s="21">
        <v>1.6936399999999999E-5</v>
      </c>
    </row>
    <row r="3093" spans="10:15" x14ac:dyDescent="0.2">
      <c r="J3093" s="20">
        <v>3580</v>
      </c>
      <c r="K3093" s="20">
        <v>264.88</v>
      </c>
      <c r="L3093" s="20">
        <v>65089.7</v>
      </c>
      <c r="M3093" s="20">
        <v>0.85605399999999998</v>
      </c>
      <c r="N3093" s="20">
        <v>326.26400000000001</v>
      </c>
      <c r="O3093" s="20">
        <v>1.6935999999999998E-5</v>
      </c>
    </row>
    <row r="3094" spans="10:15" x14ac:dyDescent="0.2">
      <c r="J3094" s="21">
        <v>3581</v>
      </c>
      <c r="K3094" s="21">
        <v>264.87299999999999</v>
      </c>
      <c r="L3094" s="21">
        <v>65081.3</v>
      </c>
      <c r="M3094" s="21">
        <v>0.85596399999999995</v>
      </c>
      <c r="N3094" s="21">
        <v>326.26</v>
      </c>
      <c r="O3094" s="21">
        <v>1.6935700000000001E-5</v>
      </c>
    </row>
    <row r="3095" spans="10:15" x14ac:dyDescent="0.2">
      <c r="J3095" s="20">
        <v>3582</v>
      </c>
      <c r="K3095" s="20">
        <v>264.86700000000002</v>
      </c>
      <c r="L3095" s="20">
        <v>65072.9</v>
      </c>
      <c r="M3095" s="20">
        <v>0.85587500000000005</v>
      </c>
      <c r="N3095" s="20">
        <v>326.25599999999997</v>
      </c>
      <c r="O3095" s="20">
        <v>1.6935400000000001E-5</v>
      </c>
    </row>
    <row r="3096" spans="10:15" x14ac:dyDescent="0.2">
      <c r="J3096" s="21">
        <v>3583</v>
      </c>
      <c r="K3096" s="21">
        <v>264.86099999999999</v>
      </c>
      <c r="L3096" s="21">
        <v>65064.5</v>
      </c>
      <c r="M3096" s="21">
        <v>0.85578600000000005</v>
      </c>
      <c r="N3096" s="21">
        <v>326.25200000000001</v>
      </c>
      <c r="O3096" s="21">
        <v>1.6935E-5</v>
      </c>
    </row>
    <row r="3097" spans="10:15" x14ac:dyDescent="0.2">
      <c r="J3097" s="20">
        <v>3584</v>
      </c>
      <c r="K3097" s="20">
        <v>264.85399999999998</v>
      </c>
      <c r="L3097" s="20">
        <v>65056.1</v>
      </c>
      <c r="M3097" s="20">
        <v>0.85569600000000001</v>
      </c>
      <c r="N3097" s="20">
        <v>326.24799999999999</v>
      </c>
      <c r="O3097" s="20">
        <v>1.6934699999999999E-5</v>
      </c>
    </row>
    <row r="3098" spans="10:15" x14ac:dyDescent="0.2">
      <c r="J3098" s="21">
        <v>3585</v>
      </c>
      <c r="K3098" s="21">
        <v>264.84699999999998</v>
      </c>
      <c r="L3098" s="21">
        <v>65047.7</v>
      </c>
      <c r="M3098" s="21">
        <v>0.85560700000000001</v>
      </c>
      <c r="N3098" s="21">
        <v>326.24400000000003</v>
      </c>
      <c r="O3098" s="21">
        <v>1.6934399999999998E-5</v>
      </c>
    </row>
    <row r="3099" spans="10:15" x14ac:dyDescent="0.2">
      <c r="J3099" s="20">
        <v>3586</v>
      </c>
      <c r="K3099" s="20">
        <v>264.84100000000001</v>
      </c>
      <c r="L3099" s="20">
        <v>65039.3</v>
      </c>
      <c r="M3099" s="20">
        <v>0.85551699999999997</v>
      </c>
      <c r="N3099" s="20">
        <v>326.24</v>
      </c>
      <c r="O3099" s="20">
        <v>1.6934000000000001E-5</v>
      </c>
    </row>
    <row r="3100" spans="10:15" x14ac:dyDescent="0.2">
      <c r="J3100" s="21">
        <v>3587</v>
      </c>
      <c r="K3100" s="21">
        <v>264.834</v>
      </c>
      <c r="L3100" s="21">
        <v>65030.9</v>
      </c>
      <c r="M3100" s="21">
        <v>0.85542799999999997</v>
      </c>
      <c r="N3100" s="21">
        <v>326.23599999999999</v>
      </c>
      <c r="O3100" s="21">
        <v>1.69337E-5</v>
      </c>
    </row>
    <row r="3101" spans="10:15" x14ac:dyDescent="0.2">
      <c r="J3101" s="20">
        <v>3588</v>
      </c>
      <c r="K3101" s="20">
        <v>264.82799999999997</v>
      </c>
      <c r="L3101" s="20">
        <v>65022.5</v>
      </c>
      <c r="M3101" s="20">
        <v>0.85533899999999996</v>
      </c>
      <c r="N3101" s="20">
        <v>326.23200000000003</v>
      </c>
      <c r="O3101" s="20">
        <v>1.6933299999999999E-5</v>
      </c>
    </row>
    <row r="3102" spans="10:15" x14ac:dyDescent="0.2">
      <c r="J3102" s="21">
        <v>3589</v>
      </c>
      <c r="K3102" s="21">
        <v>264.82100000000003</v>
      </c>
      <c r="L3102" s="21">
        <v>65014.2</v>
      </c>
      <c r="M3102" s="21">
        <v>0.85524900000000004</v>
      </c>
      <c r="N3102" s="21">
        <v>326.22800000000001</v>
      </c>
      <c r="O3102" s="21">
        <v>1.6932999999999999E-5</v>
      </c>
    </row>
    <row r="3103" spans="10:15" x14ac:dyDescent="0.2">
      <c r="J3103" s="20">
        <v>3590</v>
      </c>
      <c r="K3103" s="20">
        <v>264.815</v>
      </c>
      <c r="L3103" s="20">
        <v>65005.8</v>
      </c>
      <c r="M3103" s="20">
        <v>0.85516000000000003</v>
      </c>
      <c r="N3103" s="20">
        <v>326.22399999999999</v>
      </c>
      <c r="O3103" s="20">
        <v>1.6932700000000001E-5</v>
      </c>
    </row>
    <row r="3104" spans="10:15" x14ac:dyDescent="0.2">
      <c r="J3104" s="21">
        <v>3591</v>
      </c>
      <c r="K3104" s="21">
        <v>264.80799999999999</v>
      </c>
      <c r="L3104" s="21">
        <v>64997.4</v>
      </c>
      <c r="M3104" s="21">
        <v>0.85507100000000003</v>
      </c>
      <c r="N3104" s="21">
        <v>326.22000000000003</v>
      </c>
      <c r="O3104" s="21">
        <v>1.69323E-5</v>
      </c>
    </row>
    <row r="3105" spans="10:15" x14ac:dyDescent="0.2">
      <c r="J3105" s="20">
        <v>3592</v>
      </c>
      <c r="K3105" s="20">
        <v>264.80200000000002</v>
      </c>
      <c r="L3105" s="20">
        <v>64989</v>
      </c>
      <c r="M3105" s="20">
        <v>0.85498099999999999</v>
      </c>
      <c r="N3105" s="20">
        <v>326.21600000000001</v>
      </c>
      <c r="O3105" s="20">
        <v>1.6932E-5</v>
      </c>
    </row>
    <row r="3106" spans="10:15" x14ac:dyDescent="0.2">
      <c r="J3106" s="21">
        <v>3593</v>
      </c>
      <c r="K3106" s="21">
        <v>264.79599999999999</v>
      </c>
      <c r="L3106" s="21">
        <v>64980.6</v>
      </c>
      <c r="M3106" s="21">
        <v>0.85489199999999999</v>
      </c>
      <c r="N3106" s="21">
        <v>326.21199999999999</v>
      </c>
      <c r="O3106" s="21">
        <v>1.6931699999999999E-5</v>
      </c>
    </row>
    <row r="3107" spans="10:15" x14ac:dyDescent="0.2">
      <c r="J3107" s="20">
        <v>3594</v>
      </c>
      <c r="K3107" s="20">
        <v>264.78899999999999</v>
      </c>
      <c r="L3107" s="20">
        <v>64972.2</v>
      </c>
      <c r="M3107" s="20">
        <v>0.85480299999999998</v>
      </c>
      <c r="N3107" s="20">
        <v>326.20800000000003</v>
      </c>
      <c r="O3107" s="20">
        <v>1.6931300000000002E-5</v>
      </c>
    </row>
    <row r="3108" spans="10:15" x14ac:dyDescent="0.2">
      <c r="J3108" s="21">
        <v>3595</v>
      </c>
      <c r="K3108" s="21">
        <v>264.78199999999998</v>
      </c>
      <c r="L3108" s="21">
        <v>64963.8</v>
      </c>
      <c r="M3108" s="21">
        <v>0.85471299999999995</v>
      </c>
      <c r="N3108" s="21">
        <v>326.20400000000001</v>
      </c>
      <c r="O3108" s="21">
        <v>1.6931000000000001E-5</v>
      </c>
    </row>
    <row r="3109" spans="10:15" x14ac:dyDescent="0.2">
      <c r="J3109" s="20">
        <v>3596</v>
      </c>
      <c r="K3109" s="20">
        <v>264.77600000000001</v>
      </c>
      <c r="L3109" s="20">
        <v>64955.5</v>
      </c>
      <c r="M3109" s="20">
        <v>0.85462400000000005</v>
      </c>
      <c r="N3109" s="20">
        <v>326.2</v>
      </c>
      <c r="O3109" s="20">
        <v>1.69306E-5</v>
      </c>
    </row>
    <row r="3110" spans="10:15" x14ac:dyDescent="0.2">
      <c r="J3110" s="21">
        <v>3597</v>
      </c>
      <c r="K3110" s="21">
        <v>264.76900000000001</v>
      </c>
      <c r="L3110" s="21">
        <v>64947.1</v>
      </c>
      <c r="M3110" s="21">
        <v>0.85453500000000004</v>
      </c>
      <c r="N3110" s="21">
        <v>326.19600000000003</v>
      </c>
      <c r="O3110" s="21">
        <v>1.6930299999999999E-5</v>
      </c>
    </row>
    <row r="3111" spans="10:15" x14ac:dyDescent="0.2">
      <c r="J3111" s="20">
        <v>3598</v>
      </c>
      <c r="K3111" s="20">
        <v>264.76299999999998</v>
      </c>
      <c r="L3111" s="20">
        <v>64938.7</v>
      </c>
      <c r="M3111" s="20">
        <v>0.85444600000000004</v>
      </c>
      <c r="N3111" s="20">
        <v>326.19200000000001</v>
      </c>
      <c r="O3111" s="20">
        <v>1.6929999999999999E-5</v>
      </c>
    </row>
    <row r="3112" spans="10:15" x14ac:dyDescent="0.2">
      <c r="J3112" s="21">
        <v>3599</v>
      </c>
      <c r="K3112" s="21">
        <v>264.75599999999997</v>
      </c>
      <c r="L3112" s="21">
        <v>64930.3</v>
      </c>
      <c r="M3112" s="21">
        <v>0.854356</v>
      </c>
      <c r="N3112" s="21">
        <v>326.18799999999999</v>
      </c>
      <c r="O3112" s="21">
        <v>1.6929600000000001E-5</v>
      </c>
    </row>
    <row r="3113" spans="10:15" x14ac:dyDescent="0.2">
      <c r="J3113" s="20">
        <v>3600</v>
      </c>
      <c r="K3113" s="20">
        <v>264.75</v>
      </c>
      <c r="L3113" s="20">
        <v>64921.9</v>
      </c>
      <c r="M3113" s="20">
        <v>0.854267</v>
      </c>
      <c r="N3113" s="20">
        <v>326.18400000000003</v>
      </c>
      <c r="O3113" s="20">
        <v>1.6929300000000001E-5</v>
      </c>
    </row>
    <row r="3114" spans="10:15" x14ac:dyDescent="0.2">
      <c r="J3114" s="21">
        <v>3601</v>
      </c>
      <c r="K3114" s="21">
        <v>264.74299999999999</v>
      </c>
      <c r="L3114" s="21">
        <v>64913.599999999999</v>
      </c>
      <c r="M3114" s="21">
        <v>0.85417799999999999</v>
      </c>
      <c r="N3114" s="21">
        <v>326.18</v>
      </c>
      <c r="O3114" s="21">
        <v>1.6929E-5</v>
      </c>
    </row>
    <row r="3115" spans="10:15" x14ac:dyDescent="0.2">
      <c r="J3115" s="20">
        <v>3602</v>
      </c>
      <c r="K3115" s="20">
        <v>264.73700000000002</v>
      </c>
      <c r="L3115" s="20">
        <v>64905.2</v>
      </c>
      <c r="M3115" s="20">
        <v>0.85408899999999999</v>
      </c>
      <c r="N3115" s="20">
        <v>326.17599999999999</v>
      </c>
      <c r="O3115" s="20">
        <v>1.6928599999999999E-5</v>
      </c>
    </row>
    <row r="3116" spans="10:15" x14ac:dyDescent="0.2">
      <c r="J3116" s="21">
        <v>3603</v>
      </c>
      <c r="K3116" s="21">
        <v>264.73099999999999</v>
      </c>
      <c r="L3116" s="21">
        <v>64896.800000000003</v>
      </c>
      <c r="M3116" s="21">
        <v>0.85399899999999995</v>
      </c>
      <c r="N3116" s="21">
        <v>326.17200000000003</v>
      </c>
      <c r="O3116" s="21">
        <v>1.6928299999999999E-5</v>
      </c>
    </row>
    <row r="3117" spans="10:15" x14ac:dyDescent="0.2">
      <c r="J3117" s="20">
        <v>3604</v>
      </c>
      <c r="K3117" s="20">
        <v>264.72399999999999</v>
      </c>
      <c r="L3117" s="20">
        <v>64888.4</v>
      </c>
      <c r="M3117" s="20">
        <v>0.85390999999999995</v>
      </c>
      <c r="N3117" s="20">
        <v>326.16800000000001</v>
      </c>
      <c r="O3117" s="20">
        <v>1.6927900000000001E-5</v>
      </c>
    </row>
    <row r="3118" spans="10:15" x14ac:dyDescent="0.2">
      <c r="J3118" s="21">
        <v>3605</v>
      </c>
      <c r="K3118" s="21">
        <v>264.71699999999998</v>
      </c>
      <c r="L3118" s="21">
        <v>64880.1</v>
      </c>
      <c r="M3118" s="21">
        <v>0.85382100000000005</v>
      </c>
      <c r="N3118" s="21">
        <v>326.16399999999999</v>
      </c>
      <c r="O3118" s="21">
        <v>1.69276E-5</v>
      </c>
    </row>
    <row r="3119" spans="10:15" x14ac:dyDescent="0.2">
      <c r="J3119" s="20">
        <v>3606</v>
      </c>
      <c r="K3119" s="20">
        <v>264.71100000000001</v>
      </c>
      <c r="L3119" s="20">
        <v>64871.7</v>
      </c>
      <c r="M3119" s="20">
        <v>0.85373200000000005</v>
      </c>
      <c r="N3119" s="20">
        <v>326.16000000000003</v>
      </c>
      <c r="O3119" s="20">
        <v>1.69273E-5</v>
      </c>
    </row>
    <row r="3120" spans="10:15" x14ac:dyDescent="0.2">
      <c r="J3120" s="21">
        <v>3607</v>
      </c>
      <c r="K3120" s="21">
        <v>264.70400000000001</v>
      </c>
      <c r="L3120" s="21">
        <v>64863.3</v>
      </c>
      <c r="M3120" s="21">
        <v>0.85364200000000001</v>
      </c>
      <c r="N3120" s="21">
        <v>326.15600000000001</v>
      </c>
      <c r="O3120" s="21">
        <v>1.6926899999999999E-5</v>
      </c>
    </row>
    <row r="3121" spans="10:15" x14ac:dyDescent="0.2">
      <c r="J3121" s="20">
        <v>3608</v>
      </c>
      <c r="K3121" s="20">
        <v>264.69799999999998</v>
      </c>
      <c r="L3121" s="20">
        <v>64855</v>
      </c>
      <c r="M3121" s="20">
        <v>0.85355300000000001</v>
      </c>
      <c r="N3121" s="20">
        <v>326.15199999999999</v>
      </c>
      <c r="O3121" s="20">
        <v>1.6926600000000002E-5</v>
      </c>
    </row>
    <row r="3122" spans="10:15" x14ac:dyDescent="0.2">
      <c r="J3122" s="21">
        <v>3609</v>
      </c>
      <c r="K3122" s="21">
        <v>264.69099999999997</v>
      </c>
      <c r="L3122" s="21">
        <v>64846.6</v>
      </c>
      <c r="M3122" s="21">
        <v>0.853464</v>
      </c>
      <c r="N3122" s="21">
        <v>326.14800000000002</v>
      </c>
      <c r="O3122" s="21">
        <v>1.6926300000000001E-5</v>
      </c>
    </row>
    <row r="3123" spans="10:15" x14ac:dyDescent="0.2">
      <c r="J3123" s="20">
        <v>3610</v>
      </c>
      <c r="K3123" s="20">
        <v>264.685</v>
      </c>
      <c r="L3123" s="20">
        <v>64838.2</v>
      </c>
      <c r="M3123" s="20">
        <v>0.85337499999999999</v>
      </c>
      <c r="N3123" s="20">
        <v>326.14400000000001</v>
      </c>
      <c r="O3123" s="20">
        <v>1.69259E-5</v>
      </c>
    </row>
    <row r="3124" spans="10:15" x14ac:dyDescent="0.2">
      <c r="J3124" s="21">
        <v>3611</v>
      </c>
      <c r="K3124" s="21">
        <v>264.678</v>
      </c>
      <c r="L3124" s="21">
        <v>64829.8</v>
      </c>
      <c r="M3124" s="21">
        <v>0.85328599999999999</v>
      </c>
      <c r="N3124" s="21">
        <v>326.14</v>
      </c>
      <c r="O3124" s="21">
        <v>1.6925599999999999E-5</v>
      </c>
    </row>
    <row r="3125" spans="10:15" x14ac:dyDescent="0.2">
      <c r="J3125" s="20">
        <v>3612</v>
      </c>
      <c r="K3125" s="20">
        <v>264.67200000000003</v>
      </c>
      <c r="L3125" s="20">
        <v>64821.5</v>
      </c>
      <c r="M3125" s="20">
        <v>0.85319599999999995</v>
      </c>
      <c r="N3125" s="20">
        <v>326.13600000000002</v>
      </c>
      <c r="O3125" s="20">
        <v>1.6925199999999998E-5</v>
      </c>
    </row>
    <row r="3126" spans="10:15" x14ac:dyDescent="0.2">
      <c r="J3126" s="21">
        <v>3613</v>
      </c>
      <c r="K3126" s="21">
        <v>264.66500000000002</v>
      </c>
      <c r="L3126" s="21">
        <v>64813.1</v>
      </c>
      <c r="M3126" s="21">
        <v>0.85310699999999995</v>
      </c>
      <c r="N3126" s="21">
        <v>326.13200000000001</v>
      </c>
      <c r="O3126" s="21">
        <v>1.6924900000000001E-5</v>
      </c>
    </row>
    <row r="3127" spans="10:15" x14ac:dyDescent="0.2">
      <c r="J3127" s="20">
        <v>3614</v>
      </c>
      <c r="K3127" s="20">
        <v>264.65899999999999</v>
      </c>
      <c r="L3127" s="20">
        <v>64804.7</v>
      </c>
      <c r="M3127" s="20">
        <v>0.85301800000000005</v>
      </c>
      <c r="N3127" s="20">
        <v>326.12799999999999</v>
      </c>
      <c r="O3127" s="20">
        <v>1.6924600000000001E-5</v>
      </c>
    </row>
    <row r="3128" spans="10:15" x14ac:dyDescent="0.2">
      <c r="J3128" s="21">
        <v>3615</v>
      </c>
      <c r="K3128" s="21">
        <v>264.65199999999999</v>
      </c>
      <c r="L3128" s="21">
        <v>64796.4</v>
      </c>
      <c r="M3128" s="21">
        <v>0.85292900000000005</v>
      </c>
      <c r="N3128" s="21">
        <v>326.12400000000002</v>
      </c>
      <c r="O3128" s="21">
        <v>1.69242E-5</v>
      </c>
    </row>
    <row r="3129" spans="10:15" x14ac:dyDescent="0.2">
      <c r="J3129" s="20">
        <v>3616</v>
      </c>
      <c r="K3129" s="20">
        <v>264.64600000000002</v>
      </c>
      <c r="L3129" s="20">
        <v>64788</v>
      </c>
      <c r="M3129" s="20">
        <v>0.85284000000000004</v>
      </c>
      <c r="N3129" s="20">
        <v>326.12</v>
      </c>
      <c r="O3129" s="20">
        <v>1.6923899999999999E-5</v>
      </c>
    </row>
    <row r="3130" spans="10:15" x14ac:dyDescent="0.2">
      <c r="J3130" s="21">
        <v>3617</v>
      </c>
      <c r="K3130" s="21">
        <v>264.63900000000001</v>
      </c>
      <c r="L3130" s="21">
        <v>64779.7</v>
      </c>
      <c r="M3130" s="21">
        <v>0.85275100000000004</v>
      </c>
      <c r="N3130" s="21">
        <v>326.11599999999999</v>
      </c>
      <c r="O3130" s="21">
        <v>1.6923599999999998E-5</v>
      </c>
    </row>
    <row r="3131" spans="10:15" x14ac:dyDescent="0.2">
      <c r="J3131" s="20">
        <v>3618</v>
      </c>
      <c r="K3131" s="20">
        <v>264.63299999999998</v>
      </c>
      <c r="L3131" s="20">
        <v>64771.3</v>
      </c>
      <c r="M3131" s="20">
        <v>0.85266200000000003</v>
      </c>
      <c r="N3131" s="20">
        <v>326.11200000000002</v>
      </c>
      <c r="O3131" s="20">
        <v>1.6923200000000001E-5</v>
      </c>
    </row>
    <row r="3132" spans="10:15" x14ac:dyDescent="0.2">
      <c r="J3132" s="21">
        <v>3619</v>
      </c>
      <c r="K3132" s="21">
        <v>264.62599999999998</v>
      </c>
      <c r="L3132" s="21">
        <v>64762.9</v>
      </c>
      <c r="M3132" s="21">
        <v>0.852572</v>
      </c>
      <c r="N3132" s="21">
        <v>326.108</v>
      </c>
      <c r="O3132" s="21">
        <v>1.69229E-5</v>
      </c>
    </row>
    <row r="3133" spans="10:15" x14ac:dyDescent="0.2">
      <c r="J3133" s="20">
        <v>3620</v>
      </c>
      <c r="K3133" s="20">
        <v>264.62</v>
      </c>
      <c r="L3133" s="20">
        <v>64754.6</v>
      </c>
      <c r="M3133" s="20">
        <v>0.85248299999999999</v>
      </c>
      <c r="N3133" s="20">
        <v>326.10399999999998</v>
      </c>
      <c r="O3133" s="20">
        <v>1.6922499999999999E-5</v>
      </c>
    </row>
    <row r="3134" spans="10:15" x14ac:dyDescent="0.2">
      <c r="J3134" s="21">
        <v>3621</v>
      </c>
      <c r="K3134" s="21">
        <v>264.613</v>
      </c>
      <c r="L3134" s="21">
        <v>64746.2</v>
      </c>
      <c r="M3134" s="21">
        <v>0.85239399999999999</v>
      </c>
      <c r="N3134" s="21">
        <v>326.10000000000002</v>
      </c>
      <c r="O3134" s="21">
        <v>1.6922199999999999E-5</v>
      </c>
    </row>
    <row r="3135" spans="10:15" x14ac:dyDescent="0.2">
      <c r="J3135" s="20">
        <v>3622</v>
      </c>
      <c r="K3135" s="20">
        <v>264.60700000000003</v>
      </c>
      <c r="L3135" s="20">
        <v>64737.9</v>
      </c>
      <c r="M3135" s="20">
        <v>0.85230499999999998</v>
      </c>
      <c r="N3135" s="20">
        <v>326.096</v>
      </c>
      <c r="O3135" s="20">
        <v>1.6921900000000001E-5</v>
      </c>
    </row>
    <row r="3136" spans="10:15" x14ac:dyDescent="0.2">
      <c r="J3136" s="21">
        <v>3623</v>
      </c>
      <c r="K3136" s="21">
        <v>264.60000000000002</v>
      </c>
      <c r="L3136" s="21">
        <v>64729.5</v>
      </c>
      <c r="M3136" s="21">
        <v>0.85221599999999997</v>
      </c>
      <c r="N3136" s="21">
        <v>326.09199999999998</v>
      </c>
      <c r="O3136" s="21">
        <v>1.6921500000000001E-5</v>
      </c>
    </row>
    <row r="3137" spans="10:15" x14ac:dyDescent="0.2">
      <c r="J3137" s="20">
        <v>3624</v>
      </c>
      <c r="K3137" s="20">
        <v>264.59399999999999</v>
      </c>
      <c r="L3137" s="20">
        <v>64721.1</v>
      </c>
      <c r="M3137" s="20">
        <v>0.85212699999999997</v>
      </c>
      <c r="N3137" s="20">
        <v>326.08800000000002</v>
      </c>
      <c r="O3137" s="20">
        <v>1.69212E-5</v>
      </c>
    </row>
    <row r="3138" spans="10:15" x14ac:dyDescent="0.2">
      <c r="J3138" s="21">
        <v>3625</v>
      </c>
      <c r="K3138" s="21">
        <v>264.58699999999999</v>
      </c>
      <c r="L3138" s="21">
        <v>64712.800000000003</v>
      </c>
      <c r="M3138" s="21">
        <v>0.85203799999999996</v>
      </c>
      <c r="N3138" s="21">
        <v>326.084</v>
      </c>
      <c r="O3138" s="21">
        <v>1.6920899999999999E-5</v>
      </c>
    </row>
    <row r="3139" spans="10:15" x14ac:dyDescent="0.2">
      <c r="J3139" s="20">
        <v>3626</v>
      </c>
      <c r="K3139" s="20">
        <v>264.58100000000002</v>
      </c>
      <c r="L3139" s="20">
        <v>64704.4</v>
      </c>
      <c r="M3139" s="20">
        <v>0.85194899999999996</v>
      </c>
      <c r="N3139" s="20">
        <v>326.08</v>
      </c>
      <c r="O3139" s="20">
        <v>1.6920499999999998E-5</v>
      </c>
    </row>
    <row r="3140" spans="10:15" x14ac:dyDescent="0.2">
      <c r="J3140" s="21">
        <v>3627</v>
      </c>
      <c r="K3140" s="21">
        <v>264.57499999999999</v>
      </c>
      <c r="L3140" s="21">
        <v>64696.1</v>
      </c>
      <c r="M3140" s="21">
        <v>0.85185999999999995</v>
      </c>
      <c r="N3140" s="21">
        <v>326.07600000000002</v>
      </c>
      <c r="O3140" s="21">
        <v>1.6920200000000001E-5</v>
      </c>
    </row>
    <row r="3141" spans="10:15" x14ac:dyDescent="0.2">
      <c r="J3141" s="20">
        <v>3628</v>
      </c>
      <c r="K3141" s="20">
        <v>264.56799999999998</v>
      </c>
      <c r="L3141" s="20">
        <v>64687.7</v>
      </c>
      <c r="M3141" s="20">
        <v>0.85177099999999994</v>
      </c>
      <c r="N3141" s="20">
        <v>326.072</v>
      </c>
      <c r="O3141" s="20">
        <v>1.69198E-5</v>
      </c>
    </row>
    <row r="3142" spans="10:15" x14ac:dyDescent="0.2">
      <c r="J3142" s="21">
        <v>3629</v>
      </c>
      <c r="K3142" s="21">
        <v>264.56099999999998</v>
      </c>
      <c r="L3142" s="21">
        <v>64679.4</v>
      </c>
      <c r="M3142" s="21">
        <v>0.85168200000000005</v>
      </c>
      <c r="N3142" s="21">
        <v>326.06799999999998</v>
      </c>
      <c r="O3142" s="21">
        <v>1.69195E-5</v>
      </c>
    </row>
    <row r="3143" spans="10:15" x14ac:dyDescent="0.2">
      <c r="J3143" s="20">
        <v>3630</v>
      </c>
      <c r="K3143" s="20">
        <v>264.55500000000001</v>
      </c>
      <c r="L3143" s="20">
        <v>64671</v>
      </c>
      <c r="M3143" s="20">
        <v>0.85159200000000002</v>
      </c>
      <c r="N3143" s="20">
        <v>326.06400000000002</v>
      </c>
      <c r="O3143" s="20">
        <v>1.6919199999999999E-5</v>
      </c>
    </row>
    <row r="3144" spans="10:15" x14ac:dyDescent="0.2">
      <c r="J3144" s="21">
        <v>3631</v>
      </c>
      <c r="K3144" s="21">
        <v>264.548</v>
      </c>
      <c r="L3144" s="21">
        <v>64662.7</v>
      </c>
      <c r="M3144" s="21">
        <v>0.85150300000000001</v>
      </c>
      <c r="N3144" s="21">
        <v>326.06</v>
      </c>
      <c r="O3144" s="21">
        <v>1.6918800000000001E-5</v>
      </c>
    </row>
    <row r="3145" spans="10:15" x14ac:dyDescent="0.2">
      <c r="J3145" s="20">
        <v>3632</v>
      </c>
      <c r="K3145" s="20">
        <v>264.54199999999997</v>
      </c>
      <c r="L3145" s="20">
        <v>64654.3</v>
      </c>
      <c r="M3145" s="20">
        <v>0.851414</v>
      </c>
      <c r="N3145" s="20">
        <v>326.05599999999998</v>
      </c>
      <c r="O3145" s="20">
        <v>1.6918500000000001E-5</v>
      </c>
    </row>
    <row r="3146" spans="10:15" x14ac:dyDescent="0.2">
      <c r="J3146" s="21">
        <v>3633</v>
      </c>
      <c r="K3146" s="21">
        <v>264.53500000000003</v>
      </c>
      <c r="L3146" s="21">
        <v>64646</v>
      </c>
      <c r="M3146" s="21">
        <v>0.851325</v>
      </c>
      <c r="N3146" s="21">
        <v>326.05200000000002</v>
      </c>
      <c r="O3146" s="21">
        <v>1.69182E-5</v>
      </c>
    </row>
    <row r="3147" spans="10:15" x14ac:dyDescent="0.2">
      <c r="J3147" s="20">
        <v>3634</v>
      </c>
      <c r="K3147" s="20">
        <v>264.529</v>
      </c>
      <c r="L3147" s="20">
        <v>64637.599999999999</v>
      </c>
      <c r="M3147" s="20">
        <v>0.85123599999999999</v>
      </c>
      <c r="N3147" s="20">
        <v>326.048</v>
      </c>
      <c r="O3147" s="20">
        <v>1.6917799999999999E-5</v>
      </c>
    </row>
    <row r="3148" spans="10:15" x14ac:dyDescent="0.2">
      <c r="J3148" s="21">
        <v>3635</v>
      </c>
      <c r="K3148" s="21">
        <v>264.52199999999999</v>
      </c>
      <c r="L3148" s="21">
        <v>64629.3</v>
      </c>
      <c r="M3148" s="21">
        <v>0.85114699999999999</v>
      </c>
      <c r="N3148" s="21">
        <v>326.04399999999998</v>
      </c>
      <c r="O3148" s="21">
        <v>1.6917499999999999E-5</v>
      </c>
    </row>
    <row r="3149" spans="10:15" x14ac:dyDescent="0.2">
      <c r="J3149" s="20">
        <v>3636</v>
      </c>
      <c r="K3149" s="20">
        <v>264.51600000000002</v>
      </c>
      <c r="L3149" s="20">
        <v>64620.9</v>
      </c>
      <c r="M3149" s="20">
        <v>0.85105799999999998</v>
      </c>
      <c r="N3149" s="20">
        <v>326.04000000000002</v>
      </c>
      <c r="O3149" s="20">
        <v>1.6917100000000001E-5</v>
      </c>
    </row>
    <row r="3150" spans="10:15" x14ac:dyDescent="0.2">
      <c r="J3150" s="21">
        <v>3637</v>
      </c>
      <c r="K3150" s="21">
        <v>264.51</v>
      </c>
      <c r="L3150" s="21">
        <v>64612.6</v>
      </c>
      <c r="M3150" s="21">
        <v>0.85096899999999998</v>
      </c>
      <c r="N3150" s="21">
        <v>326.036</v>
      </c>
      <c r="O3150" s="21">
        <v>1.69168E-5</v>
      </c>
    </row>
    <row r="3151" spans="10:15" x14ac:dyDescent="0.2">
      <c r="J3151" s="20">
        <v>3638</v>
      </c>
      <c r="K3151" s="20">
        <v>264.50299999999999</v>
      </c>
      <c r="L3151" s="20">
        <v>64604.2</v>
      </c>
      <c r="M3151" s="20">
        <v>0.85087999999999997</v>
      </c>
      <c r="N3151" s="20">
        <v>326.03199999999998</v>
      </c>
      <c r="O3151" s="20">
        <v>1.69165E-5</v>
      </c>
    </row>
    <row r="3152" spans="10:15" x14ac:dyDescent="0.2">
      <c r="J3152" s="21">
        <v>3639</v>
      </c>
      <c r="K3152" s="21">
        <v>264.49599999999998</v>
      </c>
      <c r="L3152" s="21">
        <v>64595.9</v>
      </c>
      <c r="M3152" s="21">
        <v>0.85079099999999996</v>
      </c>
      <c r="N3152" s="21">
        <v>326.02800000000002</v>
      </c>
      <c r="O3152" s="21">
        <v>1.6916099999999999E-5</v>
      </c>
    </row>
    <row r="3153" spans="10:15" x14ac:dyDescent="0.2">
      <c r="J3153" s="20">
        <v>3640</v>
      </c>
      <c r="K3153" s="20">
        <v>264.49</v>
      </c>
      <c r="L3153" s="20">
        <v>64587.5</v>
      </c>
      <c r="M3153" s="20">
        <v>0.85070199999999996</v>
      </c>
      <c r="N3153" s="20">
        <v>326.024</v>
      </c>
      <c r="O3153" s="20">
        <v>1.6915800000000002E-5</v>
      </c>
    </row>
    <row r="3154" spans="10:15" x14ac:dyDescent="0.2">
      <c r="J3154" s="21">
        <v>3641</v>
      </c>
      <c r="K3154" s="21">
        <v>264.483</v>
      </c>
      <c r="L3154" s="21">
        <v>64579.199999999997</v>
      </c>
      <c r="M3154" s="21">
        <v>0.85061299999999995</v>
      </c>
      <c r="N3154" s="21">
        <v>326.02</v>
      </c>
      <c r="O3154" s="21">
        <v>1.6915500000000001E-5</v>
      </c>
    </row>
    <row r="3155" spans="10:15" x14ac:dyDescent="0.2">
      <c r="J3155" s="20">
        <v>3642</v>
      </c>
      <c r="K3155" s="20">
        <v>264.47699999999998</v>
      </c>
      <c r="L3155" s="20">
        <v>64570.9</v>
      </c>
      <c r="M3155" s="20">
        <v>0.85052399999999995</v>
      </c>
      <c r="N3155" s="20">
        <v>326.01600000000002</v>
      </c>
      <c r="O3155" s="20">
        <v>1.69151E-5</v>
      </c>
    </row>
    <row r="3156" spans="10:15" x14ac:dyDescent="0.2">
      <c r="J3156" s="21">
        <v>3643</v>
      </c>
      <c r="K3156" s="21">
        <v>264.47000000000003</v>
      </c>
      <c r="L3156" s="21">
        <v>64562.5</v>
      </c>
      <c r="M3156" s="21">
        <v>0.85043500000000005</v>
      </c>
      <c r="N3156" s="21">
        <v>326.012</v>
      </c>
      <c r="O3156" s="21">
        <v>1.6914799999999999E-5</v>
      </c>
    </row>
    <row r="3157" spans="10:15" x14ac:dyDescent="0.2">
      <c r="J3157" s="20">
        <v>3644</v>
      </c>
      <c r="K3157" s="20">
        <v>264.464</v>
      </c>
      <c r="L3157" s="20">
        <v>64554.2</v>
      </c>
      <c r="M3157" s="20">
        <v>0.85034699999999996</v>
      </c>
      <c r="N3157" s="20">
        <v>326.00799999999998</v>
      </c>
      <c r="O3157" s="20">
        <v>1.6914399999999999E-5</v>
      </c>
    </row>
    <row r="3158" spans="10:15" x14ac:dyDescent="0.2">
      <c r="J3158" s="21">
        <v>3645</v>
      </c>
      <c r="K3158" s="21">
        <v>264.45699999999999</v>
      </c>
      <c r="L3158" s="21">
        <v>64545.8</v>
      </c>
      <c r="M3158" s="21">
        <v>0.85025799999999996</v>
      </c>
      <c r="N3158" s="21">
        <v>326.00400000000002</v>
      </c>
      <c r="O3158" s="21">
        <v>1.6914100000000001E-5</v>
      </c>
    </row>
    <row r="3159" spans="10:15" x14ac:dyDescent="0.2">
      <c r="J3159" s="20">
        <v>3646</v>
      </c>
      <c r="K3159" s="20">
        <v>264.45100000000002</v>
      </c>
      <c r="L3159" s="20">
        <v>64537.5</v>
      </c>
      <c r="M3159" s="20">
        <v>0.85016899999999995</v>
      </c>
      <c r="N3159" s="20">
        <v>326</v>
      </c>
      <c r="O3159" s="20">
        <v>1.6913800000000001E-5</v>
      </c>
    </row>
    <row r="3160" spans="10:15" x14ac:dyDescent="0.2">
      <c r="J3160" s="21">
        <v>3647</v>
      </c>
      <c r="K3160" s="21">
        <v>264.44400000000002</v>
      </c>
      <c r="L3160" s="21">
        <v>64529.2</v>
      </c>
      <c r="M3160" s="21">
        <v>0.85007999999999995</v>
      </c>
      <c r="N3160" s="21">
        <v>325.99599999999998</v>
      </c>
      <c r="O3160" s="21">
        <v>1.69134E-5</v>
      </c>
    </row>
    <row r="3161" spans="10:15" x14ac:dyDescent="0.2">
      <c r="J3161" s="20">
        <v>3648</v>
      </c>
      <c r="K3161" s="20">
        <v>264.43799999999999</v>
      </c>
      <c r="L3161" s="20">
        <v>64520.800000000003</v>
      </c>
      <c r="M3161" s="20">
        <v>0.84999100000000005</v>
      </c>
      <c r="N3161" s="20">
        <v>325.99200000000002</v>
      </c>
      <c r="O3161" s="20">
        <v>1.6913099999999999E-5</v>
      </c>
    </row>
    <row r="3162" spans="10:15" x14ac:dyDescent="0.2">
      <c r="J3162" s="21">
        <v>3649</v>
      </c>
      <c r="K3162" s="21">
        <v>264.43099999999998</v>
      </c>
      <c r="L3162" s="21">
        <v>64512.5</v>
      </c>
      <c r="M3162" s="21">
        <v>0.84990200000000005</v>
      </c>
      <c r="N3162" s="21">
        <v>325.988</v>
      </c>
      <c r="O3162" s="21">
        <v>1.6912799999999998E-5</v>
      </c>
    </row>
    <row r="3163" spans="10:15" x14ac:dyDescent="0.2">
      <c r="J3163" s="20">
        <v>3650</v>
      </c>
      <c r="K3163" s="20">
        <v>264.42500000000001</v>
      </c>
      <c r="L3163" s="20">
        <v>64504.2</v>
      </c>
      <c r="M3163" s="20">
        <v>0.84981300000000004</v>
      </c>
      <c r="N3163" s="20">
        <v>325.98399999999998</v>
      </c>
      <c r="O3163" s="20">
        <v>1.6912400000000001E-5</v>
      </c>
    </row>
    <row r="3164" spans="10:15" x14ac:dyDescent="0.2">
      <c r="J3164" s="21">
        <v>3651</v>
      </c>
      <c r="K3164" s="21">
        <v>264.41800000000001</v>
      </c>
      <c r="L3164" s="21">
        <v>64495.8</v>
      </c>
      <c r="M3164" s="21">
        <v>0.84972400000000003</v>
      </c>
      <c r="N3164" s="21">
        <v>325.98</v>
      </c>
      <c r="O3164" s="21">
        <v>1.69121E-5</v>
      </c>
    </row>
    <row r="3165" spans="10:15" x14ac:dyDescent="0.2">
      <c r="J3165" s="20">
        <v>3652</v>
      </c>
      <c r="K3165" s="20">
        <v>264.41199999999998</v>
      </c>
      <c r="L3165" s="20">
        <v>64487.5</v>
      </c>
      <c r="M3165" s="20">
        <v>0.84963500000000003</v>
      </c>
      <c r="N3165" s="20">
        <v>325.976</v>
      </c>
      <c r="O3165" s="20">
        <v>1.6911699999999999E-5</v>
      </c>
    </row>
    <row r="3166" spans="10:15" x14ac:dyDescent="0.2">
      <c r="J3166" s="21">
        <v>3653</v>
      </c>
      <c r="K3166" s="21">
        <v>264.40499999999997</v>
      </c>
      <c r="L3166" s="21">
        <v>64479.199999999997</v>
      </c>
      <c r="M3166" s="21">
        <v>0.84954600000000002</v>
      </c>
      <c r="N3166" s="21">
        <v>325.97199999999998</v>
      </c>
      <c r="O3166" s="21">
        <v>1.6911399999999999E-5</v>
      </c>
    </row>
    <row r="3167" spans="10:15" x14ac:dyDescent="0.2">
      <c r="J3167" s="20">
        <v>3654</v>
      </c>
      <c r="K3167" s="20">
        <v>264.399</v>
      </c>
      <c r="L3167" s="20">
        <v>64470.8</v>
      </c>
      <c r="M3167" s="20">
        <v>0.84945700000000002</v>
      </c>
      <c r="N3167" s="20">
        <v>325.96800000000002</v>
      </c>
      <c r="O3167" s="20">
        <v>1.6911100000000001E-5</v>
      </c>
    </row>
    <row r="3168" spans="10:15" x14ac:dyDescent="0.2">
      <c r="J3168" s="21">
        <v>3655</v>
      </c>
      <c r="K3168" s="21">
        <v>264.392</v>
      </c>
      <c r="L3168" s="21">
        <v>64462.5</v>
      </c>
      <c r="M3168" s="21">
        <v>0.84936900000000004</v>
      </c>
      <c r="N3168" s="21">
        <v>325.964</v>
      </c>
      <c r="O3168" s="21">
        <v>1.6910700000000001E-5</v>
      </c>
    </row>
    <row r="3169" spans="10:15" x14ac:dyDescent="0.2">
      <c r="J3169" s="20">
        <v>3656</v>
      </c>
      <c r="K3169" s="20">
        <v>264.38600000000002</v>
      </c>
      <c r="L3169" s="20">
        <v>64454.2</v>
      </c>
      <c r="M3169" s="20">
        <v>0.84928000000000003</v>
      </c>
      <c r="N3169" s="20">
        <v>325.95999999999998</v>
      </c>
      <c r="O3169" s="20">
        <v>1.69104E-5</v>
      </c>
    </row>
    <row r="3170" spans="10:15" x14ac:dyDescent="0.2">
      <c r="J3170" s="21">
        <v>3657</v>
      </c>
      <c r="K3170" s="21">
        <v>264.38</v>
      </c>
      <c r="L3170" s="21">
        <v>64445.8</v>
      </c>
      <c r="M3170" s="21">
        <v>0.84919100000000003</v>
      </c>
      <c r="N3170" s="21">
        <v>325.95600000000002</v>
      </c>
      <c r="O3170" s="21">
        <v>1.6910099999999999E-5</v>
      </c>
    </row>
    <row r="3171" spans="10:15" x14ac:dyDescent="0.2">
      <c r="J3171" s="20">
        <v>3658</v>
      </c>
      <c r="K3171" s="20">
        <v>264.37299999999999</v>
      </c>
      <c r="L3171" s="20">
        <v>64437.5</v>
      </c>
      <c r="M3171" s="20">
        <v>0.84910200000000002</v>
      </c>
      <c r="N3171" s="20">
        <v>325.952</v>
      </c>
      <c r="O3171" s="20">
        <v>1.6909699999999998E-5</v>
      </c>
    </row>
    <row r="3172" spans="10:15" x14ac:dyDescent="0.2">
      <c r="J3172" s="21">
        <v>3659</v>
      </c>
      <c r="K3172" s="21">
        <v>264.36599999999999</v>
      </c>
      <c r="L3172" s="21">
        <v>64429.2</v>
      </c>
      <c r="M3172" s="21">
        <v>0.84901300000000002</v>
      </c>
      <c r="N3172" s="21">
        <v>325.94799999999998</v>
      </c>
      <c r="O3172" s="21">
        <v>1.6909400000000001E-5</v>
      </c>
    </row>
    <row r="3173" spans="10:15" x14ac:dyDescent="0.2">
      <c r="J3173" s="20">
        <v>3660</v>
      </c>
      <c r="K3173" s="20">
        <v>264.36</v>
      </c>
      <c r="L3173" s="20">
        <v>64420.9</v>
      </c>
      <c r="M3173" s="20">
        <v>0.84892400000000001</v>
      </c>
      <c r="N3173" s="20">
        <v>325.94400000000002</v>
      </c>
      <c r="O3173" s="20">
        <v>1.6909E-5</v>
      </c>
    </row>
    <row r="3174" spans="10:15" x14ac:dyDescent="0.2">
      <c r="J3174" s="21">
        <v>3661</v>
      </c>
      <c r="K3174" s="21">
        <v>264.35300000000001</v>
      </c>
      <c r="L3174" s="21">
        <v>64412.5</v>
      </c>
      <c r="M3174" s="21">
        <v>0.84883500000000001</v>
      </c>
      <c r="N3174" s="21">
        <v>325.94</v>
      </c>
      <c r="O3174" s="21">
        <v>1.69087E-5</v>
      </c>
    </row>
    <row r="3175" spans="10:15" x14ac:dyDescent="0.2">
      <c r="J3175" s="20">
        <v>3662</v>
      </c>
      <c r="K3175" s="20">
        <v>264.34699999999998</v>
      </c>
      <c r="L3175" s="20">
        <v>64404.2</v>
      </c>
      <c r="M3175" s="20">
        <v>0.84874700000000003</v>
      </c>
      <c r="N3175" s="20">
        <v>325.93599999999998</v>
      </c>
      <c r="O3175" s="20">
        <v>1.6908399999999999E-5</v>
      </c>
    </row>
    <row r="3176" spans="10:15" x14ac:dyDescent="0.2">
      <c r="J3176" s="21">
        <v>3663</v>
      </c>
      <c r="K3176" s="21">
        <v>264.33999999999997</v>
      </c>
      <c r="L3176" s="21">
        <v>64395.9</v>
      </c>
      <c r="M3176" s="21">
        <v>0.84865800000000002</v>
      </c>
      <c r="N3176" s="21">
        <v>325.93200000000002</v>
      </c>
      <c r="O3176" s="21">
        <v>1.6908000000000001E-5</v>
      </c>
    </row>
    <row r="3177" spans="10:15" x14ac:dyDescent="0.2">
      <c r="J3177" s="20">
        <v>3664</v>
      </c>
      <c r="K3177" s="20">
        <v>264.334</v>
      </c>
      <c r="L3177" s="20">
        <v>64387.6</v>
      </c>
      <c r="M3177" s="20">
        <v>0.84856900000000002</v>
      </c>
      <c r="N3177" s="20">
        <v>325.928</v>
      </c>
      <c r="O3177" s="20">
        <v>1.6907700000000001E-5</v>
      </c>
    </row>
    <row r="3178" spans="10:15" x14ac:dyDescent="0.2">
      <c r="J3178" s="21">
        <v>3665</v>
      </c>
      <c r="K3178" s="21">
        <v>264.327</v>
      </c>
      <c r="L3178" s="21">
        <v>64379.3</v>
      </c>
      <c r="M3178" s="21">
        <v>0.84848000000000001</v>
      </c>
      <c r="N3178" s="21">
        <v>325.92399999999998</v>
      </c>
      <c r="O3178" s="21">
        <v>1.69074E-5</v>
      </c>
    </row>
    <row r="3179" spans="10:15" x14ac:dyDescent="0.2">
      <c r="J3179" s="20">
        <v>3666</v>
      </c>
      <c r="K3179" s="20">
        <v>264.32100000000003</v>
      </c>
      <c r="L3179" s="20">
        <v>64370.9</v>
      </c>
      <c r="M3179" s="20">
        <v>0.84839100000000001</v>
      </c>
      <c r="N3179" s="20">
        <v>325.92</v>
      </c>
      <c r="O3179" s="20">
        <v>1.6906999999999999E-5</v>
      </c>
    </row>
    <row r="3180" spans="10:15" x14ac:dyDescent="0.2">
      <c r="J3180" s="21">
        <v>3667</v>
      </c>
      <c r="K3180" s="21">
        <v>264.31400000000002</v>
      </c>
      <c r="L3180" s="21">
        <v>64362.6</v>
      </c>
      <c r="M3180" s="21">
        <v>0.84830300000000003</v>
      </c>
      <c r="N3180" s="21">
        <v>325.916</v>
      </c>
      <c r="O3180" s="21">
        <v>1.6906699999999999E-5</v>
      </c>
    </row>
    <row r="3181" spans="10:15" x14ac:dyDescent="0.2">
      <c r="J3181" s="20">
        <v>3668</v>
      </c>
      <c r="K3181" s="20">
        <v>264.30799999999999</v>
      </c>
      <c r="L3181" s="20">
        <v>64354.3</v>
      </c>
      <c r="M3181" s="20">
        <v>0.84821400000000002</v>
      </c>
      <c r="N3181" s="20">
        <v>325.91199999999998</v>
      </c>
      <c r="O3181" s="20">
        <v>1.6906300000000001E-5</v>
      </c>
    </row>
    <row r="3182" spans="10:15" x14ac:dyDescent="0.2">
      <c r="J3182" s="21">
        <v>3669</v>
      </c>
      <c r="K3182" s="21">
        <v>264.30099999999999</v>
      </c>
      <c r="L3182" s="21">
        <v>64346</v>
      </c>
      <c r="M3182" s="21">
        <v>0.84812500000000002</v>
      </c>
      <c r="N3182" s="21">
        <v>325.90800000000002</v>
      </c>
      <c r="O3182" s="21">
        <v>1.6906E-5</v>
      </c>
    </row>
    <row r="3183" spans="10:15" x14ac:dyDescent="0.2">
      <c r="J3183" s="20">
        <v>3670</v>
      </c>
      <c r="K3183" s="20">
        <v>264.29500000000002</v>
      </c>
      <c r="L3183" s="20">
        <v>64337.7</v>
      </c>
      <c r="M3183" s="20">
        <v>0.84803600000000001</v>
      </c>
      <c r="N3183" s="20">
        <v>325.904</v>
      </c>
      <c r="O3183" s="20">
        <v>1.69057E-5</v>
      </c>
    </row>
    <row r="3184" spans="10:15" x14ac:dyDescent="0.2">
      <c r="J3184" s="21">
        <v>3671</v>
      </c>
      <c r="K3184" s="21">
        <v>264.28800000000001</v>
      </c>
      <c r="L3184" s="21">
        <v>64329.3</v>
      </c>
      <c r="M3184" s="21">
        <v>0.84794800000000004</v>
      </c>
      <c r="N3184" s="21">
        <v>325.89999999999998</v>
      </c>
      <c r="O3184" s="21">
        <v>1.6905299999999999E-5</v>
      </c>
    </row>
    <row r="3185" spans="10:15" x14ac:dyDescent="0.2">
      <c r="J3185" s="20">
        <v>3672</v>
      </c>
      <c r="K3185" s="20">
        <v>264.28199999999998</v>
      </c>
      <c r="L3185" s="20">
        <v>64321</v>
      </c>
      <c r="M3185" s="20">
        <v>0.84785900000000003</v>
      </c>
      <c r="N3185" s="20">
        <v>325.89600000000002</v>
      </c>
      <c r="O3185" s="20">
        <v>1.6905000000000002E-5</v>
      </c>
    </row>
    <row r="3186" spans="10:15" x14ac:dyDescent="0.2">
      <c r="J3186" s="21">
        <v>3673</v>
      </c>
      <c r="K3186" s="21">
        <v>264.27499999999998</v>
      </c>
      <c r="L3186" s="21">
        <v>64312.7</v>
      </c>
      <c r="M3186" s="21">
        <v>0.84777000000000002</v>
      </c>
      <c r="N3186" s="21">
        <v>325.892</v>
      </c>
      <c r="O3186" s="21">
        <v>1.6904700000000001E-5</v>
      </c>
    </row>
    <row r="3187" spans="10:15" x14ac:dyDescent="0.2">
      <c r="J3187" s="20">
        <v>3674</v>
      </c>
      <c r="K3187" s="20">
        <v>264.26900000000001</v>
      </c>
      <c r="L3187" s="20">
        <v>64304.4</v>
      </c>
      <c r="M3187" s="20">
        <v>0.84768100000000002</v>
      </c>
      <c r="N3187" s="20">
        <v>325.88799999999998</v>
      </c>
      <c r="O3187" s="20">
        <v>1.69043E-5</v>
      </c>
    </row>
    <row r="3188" spans="10:15" x14ac:dyDescent="0.2">
      <c r="J3188" s="21">
        <v>3675</v>
      </c>
      <c r="K3188" s="21">
        <v>264.262</v>
      </c>
      <c r="L3188" s="21">
        <v>64296.1</v>
      </c>
      <c r="M3188" s="21">
        <v>0.84759300000000004</v>
      </c>
      <c r="N3188" s="21">
        <v>325.88400000000001</v>
      </c>
      <c r="O3188" s="21">
        <v>1.6903999999999999E-5</v>
      </c>
    </row>
    <row r="3189" spans="10:15" x14ac:dyDescent="0.2">
      <c r="J3189" s="20">
        <v>3676</v>
      </c>
      <c r="K3189" s="20">
        <v>264.25599999999997</v>
      </c>
      <c r="L3189" s="20">
        <v>64287.8</v>
      </c>
      <c r="M3189" s="20">
        <v>0.84750400000000004</v>
      </c>
      <c r="N3189" s="20">
        <v>325.88</v>
      </c>
      <c r="O3189" s="20">
        <v>1.6903599999999999E-5</v>
      </c>
    </row>
    <row r="3190" spans="10:15" x14ac:dyDescent="0.2">
      <c r="J3190" s="21">
        <v>3677</v>
      </c>
      <c r="K3190" s="21">
        <v>264.24900000000002</v>
      </c>
      <c r="L3190" s="21">
        <v>64279.5</v>
      </c>
      <c r="M3190" s="21">
        <v>0.84741500000000003</v>
      </c>
      <c r="N3190" s="21">
        <v>325.87599999999998</v>
      </c>
      <c r="O3190" s="21">
        <v>1.6903300000000001E-5</v>
      </c>
    </row>
    <row r="3191" spans="10:15" x14ac:dyDescent="0.2">
      <c r="J3191" s="20">
        <v>3678</v>
      </c>
      <c r="K3191" s="20">
        <v>264.24299999999999</v>
      </c>
      <c r="L3191" s="20">
        <v>64271.199999999997</v>
      </c>
      <c r="M3191" s="20">
        <v>0.84732600000000002</v>
      </c>
      <c r="N3191" s="20">
        <v>325.87200000000001</v>
      </c>
      <c r="O3191" s="20">
        <v>1.6903000000000001E-5</v>
      </c>
    </row>
    <row r="3192" spans="10:15" x14ac:dyDescent="0.2">
      <c r="J3192" s="21">
        <v>3679</v>
      </c>
      <c r="K3192" s="21">
        <v>264.23599999999999</v>
      </c>
      <c r="L3192" s="21">
        <v>64262.9</v>
      </c>
      <c r="M3192" s="21">
        <v>0.84723800000000005</v>
      </c>
      <c r="N3192" s="21">
        <v>325.86799999999999</v>
      </c>
      <c r="O3192" s="21">
        <v>1.69026E-5</v>
      </c>
    </row>
    <row r="3193" spans="10:15" x14ac:dyDescent="0.2">
      <c r="J3193" s="20">
        <v>3680</v>
      </c>
      <c r="K3193" s="20">
        <v>264.23</v>
      </c>
      <c r="L3193" s="20">
        <v>64254.5</v>
      </c>
      <c r="M3193" s="20">
        <v>0.84714900000000004</v>
      </c>
      <c r="N3193" s="20">
        <v>325.86399999999998</v>
      </c>
      <c r="O3193" s="20">
        <v>1.6902299999999999E-5</v>
      </c>
    </row>
    <row r="3194" spans="10:15" x14ac:dyDescent="0.2">
      <c r="J3194" s="21">
        <v>3681</v>
      </c>
      <c r="K3194" s="21">
        <v>264.22399999999999</v>
      </c>
      <c r="L3194" s="21">
        <v>64246.2</v>
      </c>
      <c r="M3194" s="21">
        <v>0.84706000000000004</v>
      </c>
      <c r="N3194" s="21">
        <v>325.86</v>
      </c>
      <c r="O3194" s="21">
        <v>1.6901999999999998E-5</v>
      </c>
    </row>
    <row r="3195" spans="10:15" x14ac:dyDescent="0.2">
      <c r="J3195" s="20">
        <v>3682</v>
      </c>
      <c r="K3195" s="20">
        <v>264.21699999999998</v>
      </c>
      <c r="L3195" s="20">
        <v>64237.9</v>
      </c>
      <c r="M3195" s="20">
        <v>0.84697199999999995</v>
      </c>
      <c r="N3195" s="20">
        <v>325.85599999999999</v>
      </c>
      <c r="O3195" s="20">
        <v>1.6901600000000001E-5</v>
      </c>
    </row>
    <row r="3196" spans="10:15" x14ac:dyDescent="0.2">
      <c r="J3196" s="21">
        <v>3683</v>
      </c>
      <c r="K3196" s="21">
        <v>264.20999999999998</v>
      </c>
      <c r="L3196" s="21">
        <v>64229.599999999999</v>
      </c>
      <c r="M3196" s="21">
        <v>0.84688300000000005</v>
      </c>
      <c r="N3196" s="21">
        <v>325.85199999999998</v>
      </c>
      <c r="O3196" s="21">
        <v>1.69013E-5</v>
      </c>
    </row>
    <row r="3197" spans="10:15" x14ac:dyDescent="0.2">
      <c r="J3197" s="20">
        <v>3684</v>
      </c>
      <c r="K3197" s="20">
        <v>264.20400000000001</v>
      </c>
      <c r="L3197" s="20">
        <v>64221.3</v>
      </c>
      <c r="M3197" s="20">
        <v>0.84679400000000005</v>
      </c>
      <c r="N3197" s="20">
        <v>325.84800000000001</v>
      </c>
      <c r="O3197" s="20">
        <v>1.6900899999999999E-5</v>
      </c>
    </row>
    <row r="3198" spans="10:15" x14ac:dyDescent="0.2">
      <c r="J3198" s="21">
        <v>3685</v>
      </c>
      <c r="K3198" s="21">
        <v>264.197</v>
      </c>
      <c r="L3198" s="21">
        <v>64213</v>
      </c>
      <c r="M3198" s="21">
        <v>0.84670599999999996</v>
      </c>
      <c r="N3198" s="21">
        <v>325.84399999999999</v>
      </c>
      <c r="O3198" s="21">
        <v>1.6900599999999999E-5</v>
      </c>
    </row>
    <row r="3199" spans="10:15" x14ac:dyDescent="0.2">
      <c r="J3199" s="20">
        <v>3686</v>
      </c>
      <c r="K3199" s="20">
        <v>264.19099999999997</v>
      </c>
      <c r="L3199" s="20">
        <v>64204.7</v>
      </c>
      <c r="M3199" s="20">
        <v>0.84661699999999995</v>
      </c>
      <c r="N3199" s="20">
        <v>325.83999999999997</v>
      </c>
      <c r="O3199" s="20">
        <v>1.6900300000000001E-5</v>
      </c>
    </row>
    <row r="3200" spans="10:15" x14ac:dyDescent="0.2">
      <c r="J3200" s="21">
        <v>3687</v>
      </c>
      <c r="K3200" s="21">
        <v>264.18400000000003</v>
      </c>
      <c r="L3200" s="21">
        <v>64196.4</v>
      </c>
      <c r="M3200" s="21">
        <v>0.84652799999999995</v>
      </c>
      <c r="N3200" s="21">
        <v>325.83600000000001</v>
      </c>
      <c r="O3200" s="21">
        <v>1.6899900000000001E-5</v>
      </c>
    </row>
    <row r="3201" spans="10:15" x14ac:dyDescent="0.2">
      <c r="J3201" s="20">
        <v>3688</v>
      </c>
      <c r="K3201" s="20">
        <v>264.178</v>
      </c>
      <c r="L3201" s="20">
        <v>64188.1</v>
      </c>
      <c r="M3201" s="20">
        <v>0.84643999999999997</v>
      </c>
      <c r="N3201" s="20">
        <v>325.83199999999999</v>
      </c>
      <c r="O3201" s="20">
        <v>1.68996E-5</v>
      </c>
    </row>
    <row r="3202" spans="10:15" x14ac:dyDescent="0.2">
      <c r="J3202" s="21">
        <v>3689</v>
      </c>
      <c r="K3202" s="21">
        <v>264.17099999999999</v>
      </c>
      <c r="L3202" s="21">
        <v>64179.8</v>
      </c>
      <c r="M3202" s="21">
        <v>0.84635099999999996</v>
      </c>
      <c r="N3202" s="21">
        <v>325.82799999999997</v>
      </c>
      <c r="O3202" s="21">
        <v>1.6899299999999999E-5</v>
      </c>
    </row>
    <row r="3203" spans="10:15" x14ac:dyDescent="0.2">
      <c r="J3203" s="20">
        <v>3690</v>
      </c>
      <c r="K3203" s="20">
        <v>264.16500000000002</v>
      </c>
      <c r="L3203" s="20">
        <v>64171.5</v>
      </c>
      <c r="M3203" s="20">
        <v>0.84626199999999996</v>
      </c>
      <c r="N3203" s="20">
        <v>325.82400000000001</v>
      </c>
      <c r="O3203" s="20">
        <v>1.6898899999999998E-5</v>
      </c>
    </row>
    <row r="3204" spans="10:15" x14ac:dyDescent="0.2">
      <c r="J3204" s="21">
        <v>3691</v>
      </c>
      <c r="K3204" s="21">
        <v>264.15899999999999</v>
      </c>
      <c r="L3204" s="21">
        <v>64163.199999999997</v>
      </c>
      <c r="M3204" s="21">
        <v>0.84617399999999998</v>
      </c>
      <c r="N3204" s="21">
        <v>325.82</v>
      </c>
      <c r="O3204" s="21">
        <v>1.6898600000000001E-5</v>
      </c>
    </row>
    <row r="3205" spans="10:15" x14ac:dyDescent="0.2">
      <c r="J3205" s="20">
        <v>3692</v>
      </c>
      <c r="K3205" s="20">
        <v>264.15199999999999</v>
      </c>
      <c r="L3205" s="20">
        <v>64154.9</v>
      </c>
      <c r="M3205" s="20">
        <v>0.84608499999999998</v>
      </c>
      <c r="N3205" s="20">
        <v>325.81599999999997</v>
      </c>
      <c r="O3205" s="20">
        <v>1.68982E-5</v>
      </c>
    </row>
    <row r="3206" spans="10:15" x14ac:dyDescent="0.2">
      <c r="J3206" s="21">
        <v>3693</v>
      </c>
      <c r="K3206" s="21">
        <v>264.14499999999998</v>
      </c>
      <c r="L3206" s="21">
        <v>64146.6</v>
      </c>
      <c r="M3206" s="21">
        <v>0.845997</v>
      </c>
      <c r="N3206" s="21">
        <v>325.81200000000001</v>
      </c>
      <c r="O3206" s="21">
        <v>1.68979E-5</v>
      </c>
    </row>
    <row r="3207" spans="10:15" x14ac:dyDescent="0.2">
      <c r="J3207" s="20">
        <v>3694</v>
      </c>
      <c r="K3207" s="20">
        <v>264.13900000000001</v>
      </c>
      <c r="L3207" s="20">
        <v>64138.3</v>
      </c>
      <c r="M3207" s="20">
        <v>0.84590799999999999</v>
      </c>
      <c r="N3207" s="20">
        <v>325.80799999999999</v>
      </c>
      <c r="O3207" s="20">
        <v>1.6897599999999999E-5</v>
      </c>
    </row>
    <row r="3208" spans="10:15" x14ac:dyDescent="0.2">
      <c r="J3208" s="21">
        <v>3695</v>
      </c>
      <c r="K3208" s="21">
        <v>264.13200000000001</v>
      </c>
      <c r="L3208" s="21">
        <v>64130</v>
      </c>
      <c r="M3208" s="21">
        <v>0.84581899999999999</v>
      </c>
      <c r="N3208" s="21">
        <v>325.80399999999997</v>
      </c>
      <c r="O3208" s="21">
        <v>1.6897200000000001E-5</v>
      </c>
    </row>
    <row r="3209" spans="10:15" x14ac:dyDescent="0.2">
      <c r="J3209" s="20">
        <v>3696</v>
      </c>
      <c r="K3209" s="20">
        <v>264.12599999999998</v>
      </c>
      <c r="L3209" s="20">
        <v>64121.7</v>
      </c>
      <c r="M3209" s="20">
        <v>0.84573100000000001</v>
      </c>
      <c r="N3209" s="20">
        <v>325.8</v>
      </c>
      <c r="O3209" s="20">
        <v>1.6896900000000001E-5</v>
      </c>
    </row>
    <row r="3210" spans="10:15" x14ac:dyDescent="0.2">
      <c r="J3210" s="21">
        <v>3697</v>
      </c>
      <c r="K3210" s="21">
        <v>264.11900000000003</v>
      </c>
      <c r="L3210" s="21">
        <v>64113.4</v>
      </c>
      <c r="M3210" s="21">
        <v>0.845642</v>
      </c>
      <c r="N3210" s="21">
        <v>325.79599999999999</v>
      </c>
      <c r="O3210" s="21">
        <v>1.68965E-5</v>
      </c>
    </row>
    <row r="3211" spans="10:15" x14ac:dyDescent="0.2">
      <c r="J3211" s="20">
        <v>3698</v>
      </c>
      <c r="K3211" s="20">
        <v>264.113</v>
      </c>
      <c r="L3211" s="20">
        <v>64105.1</v>
      </c>
      <c r="M3211" s="20">
        <v>0.84555400000000003</v>
      </c>
      <c r="N3211" s="20">
        <v>325.79199999999997</v>
      </c>
      <c r="O3211" s="20">
        <v>1.6896199999999999E-5</v>
      </c>
    </row>
    <row r="3212" spans="10:15" x14ac:dyDescent="0.2">
      <c r="J3212" s="21">
        <v>3699</v>
      </c>
      <c r="K3212" s="21">
        <v>264.10599999999999</v>
      </c>
      <c r="L3212" s="21">
        <v>64096.9</v>
      </c>
      <c r="M3212" s="21">
        <v>0.84546500000000002</v>
      </c>
      <c r="N3212" s="21">
        <v>325.78800000000001</v>
      </c>
      <c r="O3212" s="21">
        <v>1.6895899999999999E-5</v>
      </c>
    </row>
    <row r="3213" spans="10:15" x14ac:dyDescent="0.2">
      <c r="J3213" s="20">
        <v>3700</v>
      </c>
      <c r="K3213" s="20">
        <v>264.10000000000002</v>
      </c>
      <c r="L3213" s="20">
        <v>64088.6</v>
      </c>
      <c r="M3213" s="20">
        <v>0.84537700000000005</v>
      </c>
      <c r="N3213" s="20">
        <v>325.78399999999999</v>
      </c>
      <c r="O3213" s="20">
        <v>1.6895500000000001E-5</v>
      </c>
    </row>
    <row r="3214" spans="10:15" x14ac:dyDescent="0.2">
      <c r="J3214" s="21">
        <v>3701</v>
      </c>
      <c r="K3214" s="21">
        <v>264.09300000000002</v>
      </c>
      <c r="L3214" s="21">
        <v>64080.3</v>
      </c>
      <c r="M3214" s="21">
        <v>0.84528800000000004</v>
      </c>
      <c r="N3214" s="21">
        <v>325.77999999999997</v>
      </c>
      <c r="O3214" s="21">
        <v>1.68952E-5</v>
      </c>
    </row>
    <row r="3215" spans="10:15" x14ac:dyDescent="0.2">
      <c r="J3215" s="20">
        <v>3702</v>
      </c>
      <c r="K3215" s="20">
        <v>264.08699999999999</v>
      </c>
      <c r="L3215" s="20">
        <v>64072</v>
      </c>
      <c r="M3215" s="20">
        <v>0.84519999999999995</v>
      </c>
      <c r="N3215" s="20">
        <v>325.77600000000001</v>
      </c>
      <c r="O3215" s="20">
        <v>1.68949E-5</v>
      </c>
    </row>
    <row r="3216" spans="10:15" x14ac:dyDescent="0.2">
      <c r="J3216" s="21">
        <v>3703</v>
      </c>
      <c r="K3216" s="21">
        <v>264.08</v>
      </c>
      <c r="L3216" s="21">
        <v>64063.7</v>
      </c>
      <c r="M3216" s="21">
        <v>0.84511099999999995</v>
      </c>
      <c r="N3216" s="21">
        <v>325.77199999999999</v>
      </c>
      <c r="O3216" s="21">
        <v>1.6894499999999999E-5</v>
      </c>
    </row>
    <row r="3217" spans="10:15" x14ac:dyDescent="0.2">
      <c r="J3217" s="20">
        <v>3704</v>
      </c>
      <c r="K3217" s="20">
        <v>264.07400000000001</v>
      </c>
      <c r="L3217" s="20">
        <v>64055.4</v>
      </c>
      <c r="M3217" s="20">
        <v>0.84502200000000005</v>
      </c>
      <c r="N3217" s="20">
        <v>325.76799999999997</v>
      </c>
      <c r="O3217" s="20">
        <v>1.6894200000000002E-5</v>
      </c>
    </row>
    <row r="3218" spans="10:15" x14ac:dyDescent="0.2">
      <c r="J3218" s="21">
        <v>3705</v>
      </c>
      <c r="K3218" s="21">
        <v>264.06700000000001</v>
      </c>
      <c r="L3218" s="21">
        <v>64047.1</v>
      </c>
      <c r="M3218" s="21">
        <v>0.84493399999999996</v>
      </c>
      <c r="N3218" s="21">
        <v>325.76400000000001</v>
      </c>
      <c r="O3218" s="21">
        <v>1.6893800000000001E-5</v>
      </c>
    </row>
    <row r="3219" spans="10:15" x14ac:dyDescent="0.2">
      <c r="J3219" s="20">
        <v>3706</v>
      </c>
      <c r="K3219" s="20">
        <v>264.06099999999998</v>
      </c>
      <c r="L3219" s="20">
        <v>64038.8</v>
      </c>
      <c r="M3219" s="20">
        <v>0.84484499999999996</v>
      </c>
      <c r="N3219" s="20">
        <v>325.76</v>
      </c>
      <c r="O3219" s="20">
        <v>1.68935E-5</v>
      </c>
    </row>
    <row r="3220" spans="10:15" x14ac:dyDescent="0.2">
      <c r="J3220" s="21">
        <v>3707</v>
      </c>
      <c r="K3220" s="21">
        <v>264.05399999999997</v>
      </c>
      <c r="L3220" s="21">
        <v>64030.6</v>
      </c>
      <c r="M3220" s="21">
        <v>0.84475699999999998</v>
      </c>
      <c r="N3220" s="21">
        <v>325.75599999999997</v>
      </c>
      <c r="O3220" s="21">
        <v>1.6893199999999999E-5</v>
      </c>
    </row>
    <row r="3221" spans="10:15" x14ac:dyDescent="0.2">
      <c r="J3221" s="20">
        <v>3708</v>
      </c>
      <c r="K3221" s="20">
        <v>264.048</v>
      </c>
      <c r="L3221" s="20">
        <v>64022.3</v>
      </c>
      <c r="M3221" s="20">
        <v>0.84466799999999997</v>
      </c>
      <c r="N3221" s="20">
        <v>325.75200000000001</v>
      </c>
      <c r="O3221" s="20">
        <v>1.6892799999999999E-5</v>
      </c>
    </row>
    <row r="3222" spans="10:15" x14ac:dyDescent="0.2">
      <c r="J3222" s="21">
        <v>3709</v>
      </c>
      <c r="K3222" s="21">
        <v>264.041</v>
      </c>
      <c r="L3222" s="21">
        <v>64014</v>
      </c>
      <c r="M3222" s="21">
        <v>0.84458</v>
      </c>
      <c r="N3222" s="21">
        <v>325.74799999999999</v>
      </c>
      <c r="O3222" s="21">
        <v>1.6892500000000001E-5</v>
      </c>
    </row>
    <row r="3223" spans="10:15" x14ac:dyDescent="0.2">
      <c r="J3223" s="20">
        <v>3710</v>
      </c>
      <c r="K3223" s="20">
        <v>264.03500000000003</v>
      </c>
      <c r="L3223" s="20">
        <v>64005.7</v>
      </c>
      <c r="M3223" s="20">
        <v>0.84449099999999999</v>
      </c>
      <c r="N3223" s="20">
        <v>325.74400000000003</v>
      </c>
      <c r="O3223" s="20">
        <v>1.6892200000000001E-5</v>
      </c>
    </row>
    <row r="3224" spans="10:15" x14ac:dyDescent="0.2">
      <c r="J3224" s="21">
        <v>3711</v>
      </c>
      <c r="K3224" s="21">
        <v>264.029</v>
      </c>
      <c r="L3224" s="21">
        <v>63997.4</v>
      </c>
      <c r="M3224" s="21">
        <v>0.84440300000000001</v>
      </c>
      <c r="N3224" s="21">
        <v>325.74</v>
      </c>
      <c r="O3224" s="21">
        <v>1.68918E-5</v>
      </c>
    </row>
    <row r="3225" spans="10:15" x14ac:dyDescent="0.2">
      <c r="J3225" s="20">
        <v>3712</v>
      </c>
      <c r="K3225" s="20">
        <v>264.02199999999999</v>
      </c>
      <c r="L3225" s="20">
        <v>63989.1</v>
      </c>
      <c r="M3225" s="20">
        <v>0.84431500000000004</v>
      </c>
      <c r="N3225" s="20">
        <v>325.73599999999999</v>
      </c>
      <c r="O3225" s="20">
        <v>1.6891499999999999E-5</v>
      </c>
    </row>
    <row r="3226" spans="10:15" x14ac:dyDescent="0.2">
      <c r="J3226" s="21">
        <v>3713</v>
      </c>
      <c r="K3226" s="21">
        <v>264.01499999999999</v>
      </c>
      <c r="L3226" s="21">
        <v>63980.9</v>
      </c>
      <c r="M3226" s="21">
        <v>0.84422600000000003</v>
      </c>
      <c r="N3226" s="21">
        <v>325.73200000000003</v>
      </c>
      <c r="O3226" s="21">
        <v>1.6891100000000002E-5</v>
      </c>
    </row>
    <row r="3227" spans="10:15" x14ac:dyDescent="0.2">
      <c r="J3227" s="20">
        <v>3714</v>
      </c>
      <c r="K3227" s="20">
        <v>264.00900000000001</v>
      </c>
      <c r="L3227" s="20">
        <v>63972.6</v>
      </c>
      <c r="M3227" s="20">
        <v>0.84413800000000005</v>
      </c>
      <c r="N3227" s="20">
        <v>325.72800000000001</v>
      </c>
      <c r="O3227" s="20">
        <v>1.6890800000000001E-5</v>
      </c>
    </row>
    <row r="3228" spans="10:15" x14ac:dyDescent="0.2">
      <c r="J3228" s="21">
        <v>3715</v>
      </c>
      <c r="K3228" s="21">
        <v>264.00200000000001</v>
      </c>
      <c r="L3228" s="21">
        <v>63964.3</v>
      </c>
      <c r="M3228" s="21">
        <v>0.84404900000000005</v>
      </c>
      <c r="N3228" s="21">
        <v>325.72300000000001</v>
      </c>
      <c r="O3228" s="21">
        <v>1.68905E-5</v>
      </c>
    </row>
    <row r="3229" spans="10:15" x14ac:dyDescent="0.2">
      <c r="J3229" s="20">
        <v>3716</v>
      </c>
      <c r="K3229" s="20">
        <v>263.99599999999998</v>
      </c>
      <c r="L3229" s="20">
        <v>63956</v>
      </c>
      <c r="M3229" s="20">
        <v>0.84396099999999996</v>
      </c>
      <c r="N3229" s="20">
        <v>325.71899999999999</v>
      </c>
      <c r="O3229" s="20">
        <v>1.6890099999999999E-5</v>
      </c>
    </row>
    <row r="3230" spans="10:15" x14ac:dyDescent="0.2">
      <c r="J3230" s="21">
        <v>3717</v>
      </c>
      <c r="K3230" s="21">
        <v>263.98899999999998</v>
      </c>
      <c r="L3230" s="21">
        <v>63947.8</v>
      </c>
      <c r="M3230" s="21">
        <v>0.84387199999999996</v>
      </c>
      <c r="N3230" s="21">
        <v>325.71499999999997</v>
      </c>
      <c r="O3230" s="21">
        <v>1.6889799999999999E-5</v>
      </c>
    </row>
    <row r="3231" spans="10:15" x14ac:dyDescent="0.2">
      <c r="J3231" s="20">
        <v>3718</v>
      </c>
      <c r="K3231" s="20">
        <v>263.983</v>
      </c>
      <c r="L3231" s="20">
        <v>63939.5</v>
      </c>
      <c r="M3231" s="20">
        <v>0.84378399999999998</v>
      </c>
      <c r="N3231" s="20">
        <v>325.71100000000001</v>
      </c>
      <c r="O3231" s="20">
        <v>1.6889500000000002E-5</v>
      </c>
    </row>
    <row r="3232" spans="10:15" x14ac:dyDescent="0.2">
      <c r="J3232" s="21">
        <v>3719</v>
      </c>
      <c r="K3232" s="21">
        <v>263.976</v>
      </c>
      <c r="L3232" s="21">
        <v>63931.199999999997</v>
      </c>
      <c r="M3232" s="21">
        <v>0.84369499999999997</v>
      </c>
      <c r="N3232" s="21">
        <v>325.70699999999999</v>
      </c>
      <c r="O3232" s="21">
        <v>1.6889100000000001E-5</v>
      </c>
    </row>
    <row r="3233" spans="10:15" x14ac:dyDescent="0.2">
      <c r="J3233" s="20">
        <v>3720</v>
      </c>
      <c r="K3233" s="20">
        <v>263.97000000000003</v>
      </c>
      <c r="L3233" s="20">
        <v>63922.9</v>
      </c>
      <c r="M3233" s="20">
        <v>0.843607</v>
      </c>
      <c r="N3233" s="20">
        <v>325.70299999999997</v>
      </c>
      <c r="O3233" s="20">
        <v>1.68888E-5</v>
      </c>
    </row>
    <row r="3234" spans="10:15" x14ac:dyDescent="0.2">
      <c r="J3234" s="21">
        <v>3721</v>
      </c>
      <c r="K3234" s="21">
        <v>263.96300000000002</v>
      </c>
      <c r="L3234" s="21">
        <v>63914.7</v>
      </c>
      <c r="M3234" s="21">
        <v>0.84351900000000002</v>
      </c>
      <c r="N3234" s="21">
        <v>325.69900000000001</v>
      </c>
      <c r="O3234" s="21">
        <v>1.6888399999999999E-5</v>
      </c>
    </row>
    <row r="3235" spans="10:15" x14ac:dyDescent="0.2">
      <c r="J3235" s="20">
        <v>3722</v>
      </c>
      <c r="K3235" s="20">
        <v>263.95699999999999</v>
      </c>
      <c r="L3235" s="20">
        <v>63906.400000000001</v>
      </c>
      <c r="M3235" s="20">
        <v>0.84343000000000001</v>
      </c>
      <c r="N3235" s="20">
        <v>325.69499999999999</v>
      </c>
      <c r="O3235" s="20">
        <v>1.6888099999999998E-5</v>
      </c>
    </row>
    <row r="3236" spans="10:15" x14ac:dyDescent="0.2">
      <c r="J3236" s="21">
        <v>3723</v>
      </c>
      <c r="K3236" s="21">
        <v>263.95</v>
      </c>
      <c r="L3236" s="21">
        <v>63898.1</v>
      </c>
      <c r="M3236" s="21">
        <v>0.84334200000000004</v>
      </c>
      <c r="N3236" s="21">
        <v>325.69099999999997</v>
      </c>
      <c r="O3236" s="21">
        <v>1.6887800000000001E-5</v>
      </c>
    </row>
    <row r="3237" spans="10:15" x14ac:dyDescent="0.2">
      <c r="J3237" s="20">
        <v>3724</v>
      </c>
      <c r="K3237" s="20">
        <v>263.94400000000002</v>
      </c>
      <c r="L3237" s="20">
        <v>63889.8</v>
      </c>
      <c r="M3237" s="20">
        <v>0.84325300000000003</v>
      </c>
      <c r="N3237" s="20">
        <v>325.68700000000001</v>
      </c>
      <c r="O3237" s="20">
        <v>1.68874E-5</v>
      </c>
    </row>
    <row r="3238" spans="10:15" x14ac:dyDescent="0.2">
      <c r="J3238" s="21">
        <v>3725</v>
      </c>
      <c r="K3238" s="21">
        <v>263.93799999999999</v>
      </c>
      <c r="L3238" s="21">
        <v>63881.599999999999</v>
      </c>
      <c r="M3238" s="21">
        <v>0.84316500000000005</v>
      </c>
      <c r="N3238" s="21">
        <v>325.68299999999999</v>
      </c>
      <c r="O3238" s="21">
        <v>1.68871E-5</v>
      </c>
    </row>
    <row r="3239" spans="10:15" x14ac:dyDescent="0.2">
      <c r="J3239" s="20">
        <v>3726</v>
      </c>
      <c r="K3239" s="20">
        <v>263.93099999999998</v>
      </c>
      <c r="L3239" s="20">
        <v>63873.3</v>
      </c>
      <c r="M3239" s="20">
        <v>0.84307699999999997</v>
      </c>
      <c r="N3239" s="20">
        <v>325.67899999999997</v>
      </c>
      <c r="O3239" s="20">
        <v>1.6886799999999999E-5</v>
      </c>
    </row>
    <row r="3240" spans="10:15" x14ac:dyDescent="0.2">
      <c r="J3240" s="21">
        <v>3727</v>
      </c>
      <c r="K3240" s="21">
        <v>263.92399999999998</v>
      </c>
      <c r="L3240" s="21">
        <v>63865</v>
      </c>
      <c r="M3240" s="21">
        <v>0.84298799999999996</v>
      </c>
      <c r="N3240" s="21">
        <v>325.67500000000001</v>
      </c>
      <c r="O3240" s="21">
        <v>1.6886400000000001E-5</v>
      </c>
    </row>
    <row r="3241" spans="10:15" x14ac:dyDescent="0.2">
      <c r="J3241" s="20">
        <v>3728</v>
      </c>
      <c r="K3241" s="20">
        <v>263.91800000000001</v>
      </c>
      <c r="L3241" s="20">
        <v>63856.800000000003</v>
      </c>
      <c r="M3241" s="20">
        <v>0.84289999999999998</v>
      </c>
      <c r="N3241" s="20">
        <v>325.67099999999999</v>
      </c>
      <c r="O3241" s="20">
        <v>1.6886100000000001E-5</v>
      </c>
    </row>
    <row r="3242" spans="10:15" x14ac:dyDescent="0.2">
      <c r="J3242" s="21">
        <v>3729</v>
      </c>
      <c r="K3242" s="21">
        <v>263.911</v>
      </c>
      <c r="L3242" s="21">
        <v>63848.5</v>
      </c>
      <c r="M3242" s="21">
        <v>0.84281200000000001</v>
      </c>
      <c r="N3242" s="21">
        <v>325.66699999999997</v>
      </c>
      <c r="O3242" s="21">
        <v>1.68857E-5</v>
      </c>
    </row>
    <row r="3243" spans="10:15" x14ac:dyDescent="0.2">
      <c r="J3243" s="20">
        <v>3730</v>
      </c>
      <c r="K3243" s="20">
        <v>263.90499999999997</v>
      </c>
      <c r="L3243" s="20">
        <v>63840.2</v>
      </c>
      <c r="M3243" s="20">
        <v>0.842723</v>
      </c>
      <c r="N3243" s="20">
        <v>325.66300000000001</v>
      </c>
      <c r="O3243" s="20">
        <v>1.6885399999999999E-5</v>
      </c>
    </row>
    <row r="3244" spans="10:15" x14ac:dyDescent="0.2">
      <c r="J3244" s="21">
        <v>3731</v>
      </c>
      <c r="K3244" s="21">
        <v>263.89800000000002</v>
      </c>
      <c r="L3244" s="21">
        <v>63832</v>
      </c>
      <c r="M3244" s="21">
        <v>0.84263500000000002</v>
      </c>
      <c r="N3244" s="21">
        <v>325.65899999999999</v>
      </c>
      <c r="O3244" s="21">
        <v>1.6885099999999999E-5</v>
      </c>
    </row>
    <row r="3245" spans="10:15" x14ac:dyDescent="0.2">
      <c r="J3245" s="20">
        <v>3732</v>
      </c>
      <c r="K3245" s="20">
        <v>263.892</v>
      </c>
      <c r="L3245" s="20">
        <v>63823.7</v>
      </c>
      <c r="M3245" s="20">
        <v>0.84254700000000005</v>
      </c>
      <c r="N3245" s="20">
        <v>325.65499999999997</v>
      </c>
      <c r="O3245" s="20">
        <v>1.6884700000000001E-5</v>
      </c>
    </row>
    <row r="3246" spans="10:15" x14ac:dyDescent="0.2">
      <c r="J3246" s="21">
        <v>3733</v>
      </c>
      <c r="K3246" s="21">
        <v>263.88499999999999</v>
      </c>
      <c r="L3246" s="21">
        <v>63815.5</v>
      </c>
      <c r="M3246" s="21">
        <v>0.84245800000000004</v>
      </c>
      <c r="N3246" s="21">
        <v>325.65100000000001</v>
      </c>
      <c r="O3246" s="21">
        <v>1.68844E-5</v>
      </c>
    </row>
    <row r="3247" spans="10:15" x14ac:dyDescent="0.2">
      <c r="J3247" s="20">
        <v>3734</v>
      </c>
      <c r="K3247" s="20">
        <v>263.87900000000002</v>
      </c>
      <c r="L3247" s="20">
        <v>63807.199999999997</v>
      </c>
      <c r="M3247" s="20">
        <v>0.84236999999999995</v>
      </c>
      <c r="N3247" s="20">
        <v>325.64699999999999</v>
      </c>
      <c r="O3247" s="20">
        <v>1.6884E-5</v>
      </c>
    </row>
    <row r="3248" spans="10:15" x14ac:dyDescent="0.2">
      <c r="J3248" s="21">
        <v>3735</v>
      </c>
      <c r="K3248" s="21">
        <v>263.87299999999999</v>
      </c>
      <c r="L3248" s="21">
        <v>63798.9</v>
      </c>
      <c r="M3248" s="21">
        <v>0.84228199999999998</v>
      </c>
      <c r="N3248" s="21">
        <v>325.64299999999997</v>
      </c>
      <c r="O3248" s="21">
        <v>1.6883699999999999E-5</v>
      </c>
    </row>
    <row r="3249" spans="10:15" x14ac:dyDescent="0.2">
      <c r="J3249" s="20">
        <v>3736</v>
      </c>
      <c r="K3249" s="20">
        <v>263.86599999999999</v>
      </c>
      <c r="L3249" s="20">
        <v>63790.7</v>
      </c>
      <c r="M3249" s="20">
        <v>0.84219299999999997</v>
      </c>
      <c r="N3249" s="20">
        <v>325.63900000000001</v>
      </c>
      <c r="O3249" s="20">
        <v>1.6883400000000002E-5</v>
      </c>
    </row>
    <row r="3250" spans="10:15" x14ac:dyDescent="0.2">
      <c r="J3250" s="21">
        <v>3737</v>
      </c>
      <c r="K3250" s="21">
        <v>263.85899999999998</v>
      </c>
      <c r="L3250" s="21">
        <v>63782.400000000001</v>
      </c>
      <c r="M3250" s="21">
        <v>0.84210499999999999</v>
      </c>
      <c r="N3250" s="21">
        <v>325.63499999999999</v>
      </c>
      <c r="O3250" s="21">
        <v>1.6883000000000001E-5</v>
      </c>
    </row>
    <row r="3251" spans="10:15" x14ac:dyDescent="0.2">
      <c r="J3251" s="20">
        <v>3738</v>
      </c>
      <c r="K3251" s="20">
        <v>263.85300000000001</v>
      </c>
      <c r="L3251" s="20">
        <v>63774.2</v>
      </c>
      <c r="M3251" s="20">
        <v>0.84201700000000002</v>
      </c>
      <c r="N3251" s="20">
        <v>325.63099999999997</v>
      </c>
      <c r="O3251" s="20">
        <v>1.68827E-5</v>
      </c>
    </row>
    <row r="3252" spans="10:15" x14ac:dyDescent="0.2">
      <c r="J3252" s="21">
        <v>3739</v>
      </c>
      <c r="K3252" s="21">
        <v>263.846</v>
      </c>
      <c r="L3252" s="21">
        <v>63765.9</v>
      </c>
      <c r="M3252" s="21">
        <v>0.84192900000000004</v>
      </c>
      <c r="N3252" s="21">
        <v>325.62700000000001</v>
      </c>
      <c r="O3252" s="21">
        <v>1.68824E-5</v>
      </c>
    </row>
    <row r="3253" spans="10:15" x14ac:dyDescent="0.2">
      <c r="J3253" s="20">
        <v>3740</v>
      </c>
      <c r="K3253" s="20">
        <v>263.83999999999997</v>
      </c>
      <c r="L3253" s="20">
        <v>63757.599999999999</v>
      </c>
      <c r="M3253" s="20">
        <v>0.84184000000000003</v>
      </c>
      <c r="N3253" s="20">
        <v>325.62299999999999</v>
      </c>
      <c r="O3253" s="20">
        <v>1.6881999999999999E-5</v>
      </c>
    </row>
    <row r="3254" spans="10:15" x14ac:dyDescent="0.2">
      <c r="J3254" s="21">
        <v>3741</v>
      </c>
      <c r="K3254" s="21">
        <v>263.83300000000003</v>
      </c>
      <c r="L3254" s="21">
        <v>63749.4</v>
      </c>
      <c r="M3254" s="21">
        <v>0.84175199999999994</v>
      </c>
      <c r="N3254" s="21">
        <v>325.61900000000003</v>
      </c>
      <c r="O3254" s="21">
        <v>1.6881700000000001E-5</v>
      </c>
    </row>
    <row r="3255" spans="10:15" x14ac:dyDescent="0.2">
      <c r="J3255" s="20">
        <v>3742</v>
      </c>
      <c r="K3255" s="20">
        <v>263.827</v>
      </c>
      <c r="L3255" s="20">
        <v>63741.1</v>
      </c>
      <c r="M3255" s="20">
        <v>0.84166399999999997</v>
      </c>
      <c r="N3255" s="20">
        <v>325.61500000000001</v>
      </c>
      <c r="O3255" s="20">
        <v>1.68813E-5</v>
      </c>
    </row>
    <row r="3256" spans="10:15" x14ac:dyDescent="0.2">
      <c r="J3256" s="21">
        <v>3743</v>
      </c>
      <c r="K3256" s="21">
        <v>263.82</v>
      </c>
      <c r="L3256" s="21">
        <v>63732.9</v>
      </c>
      <c r="M3256" s="21">
        <v>0.84157599999999999</v>
      </c>
      <c r="N3256" s="21">
        <v>325.61099999999999</v>
      </c>
      <c r="O3256" s="21">
        <v>1.6881E-5</v>
      </c>
    </row>
    <row r="3257" spans="10:15" x14ac:dyDescent="0.2">
      <c r="J3257" s="20">
        <v>3744</v>
      </c>
      <c r="K3257" s="20">
        <v>263.81400000000002</v>
      </c>
      <c r="L3257" s="20">
        <v>63724.6</v>
      </c>
      <c r="M3257" s="20">
        <v>0.84148699999999999</v>
      </c>
      <c r="N3257" s="20">
        <v>325.60700000000003</v>
      </c>
      <c r="O3257" s="20">
        <v>1.6880699999999999E-5</v>
      </c>
    </row>
    <row r="3258" spans="10:15" x14ac:dyDescent="0.2">
      <c r="J3258" s="21">
        <v>3745</v>
      </c>
      <c r="K3258" s="21">
        <v>263.80799999999999</v>
      </c>
      <c r="L3258" s="21">
        <v>63716.4</v>
      </c>
      <c r="M3258" s="21">
        <v>0.84139900000000001</v>
      </c>
      <c r="N3258" s="21">
        <v>325.60300000000001</v>
      </c>
      <c r="O3258" s="21">
        <v>1.6880300000000002E-5</v>
      </c>
    </row>
    <row r="3259" spans="10:15" x14ac:dyDescent="0.2">
      <c r="J3259" s="20">
        <v>3746</v>
      </c>
      <c r="K3259" s="20">
        <v>263.80099999999999</v>
      </c>
      <c r="L3259" s="20">
        <v>63708.1</v>
      </c>
      <c r="M3259" s="20">
        <v>0.84131100000000003</v>
      </c>
      <c r="N3259" s="20">
        <v>325.59899999999999</v>
      </c>
      <c r="O3259" s="20">
        <v>1.6880000000000001E-5</v>
      </c>
    </row>
    <row r="3260" spans="10:15" x14ac:dyDescent="0.2">
      <c r="J3260" s="21">
        <v>3747</v>
      </c>
      <c r="K3260" s="21">
        <v>263.79399999999998</v>
      </c>
      <c r="L3260" s="21">
        <v>63699.9</v>
      </c>
      <c r="M3260" s="21">
        <v>0.84122300000000005</v>
      </c>
      <c r="N3260" s="21">
        <v>325.59500000000003</v>
      </c>
      <c r="O3260" s="21">
        <v>1.68797E-5</v>
      </c>
    </row>
    <row r="3261" spans="10:15" x14ac:dyDescent="0.2">
      <c r="J3261" s="20">
        <v>3748</v>
      </c>
      <c r="K3261" s="20">
        <v>263.78800000000001</v>
      </c>
      <c r="L3261" s="20">
        <v>63691.6</v>
      </c>
      <c r="M3261" s="20">
        <v>0.84113400000000005</v>
      </c>
      <c r="N3261" s="20">
        <v>325.59100000000001</v>
      </c>
      <c r="O3261" s="20">
        <v>1.6879299999999999E-5</v>
      </c>
    </row>
    <row r="3262" spans="10:15" x14ac:dyDescent="0.2">
      <c r="J3262" s="21">
        <v>3749</v>
      </c>
      <c r="K3262" s="21">
        <v>263.78100000000001</v>
      </c>
      <c r="L3262" s="21">
        <v>63683.4</v>
      </c>
      <c r="M3262" s="21">
        <v>0.84104599999999996</v>
      </c>
      <c r="N3262" s="21">
        <v>325.58699999999999</v>
      </c>
      <c r="O3262" s="21">
        <v>1.6878999999999999E-5</v>
      </c>
    </row>
    <row r="3263" spans="10:15" x14ac:dyDescent="0.2">
      <c r="J3263" s="20">
        <v>3750</v>
      </c>
      <c r="K3263" s="20">
        <v>263.77499999999998</v>
      </c>
      <c r="L3263" s="20">
        <v>63675.1</v>
      </c>
      <c r="M3263" s="20">
        <v>0.84095799999999998</v>
      </c>
      <c r="N3263" s="20">
        <v>325.58300000000003</v>
      </c>
      <c r="O3263" s="20">
        <v>1.6878600000000001E-5</v>
      </c>
    </row>
    <row r="3264" spans="10:15" x14ac:dyDescent="0.2">
      <c r="J3264" s="21">
        <v>3751</v>
      </c>
      <c r="K3264" s="21">
        <v>263.76799999999997</v>
      </c>
      <c r="L3264" s="21">
        <v>63666.9</v>
      </c>
      <c r="M3264" s="21">
        <v>0.84087000000000001</v>
      </c>
      <c r="N3264" s="21">
        <v>325.57900000000001</v>
      </c>
      <c r="O3264" s="21">
        <v>1.6878300000000001E-5</v>
      </c>
    </row>
    <row r="3265" spans="10:15" x14ac:dyDescent="0.2">
      <c r="J3265" s="20">
        <v>3752</v>
      </c>
      <c r="K3265" s="20">
        <v>263.762</v>
      </c>
      <c r="L3265" s="20">
        <v>63658.6</v>
      </c>
      <c r="M3265" s="20">
        <v>0.84078200000000003</v>
      </c>
      <c r="N3265" s="20">
        <v>325.57499999999999</v>
      </c>
      <c r="O3265" s="20">
        <v>1.6878E-5</v>
      </c>
    </row>
    <row r="3266" spans="10:15" x14ac:dyDescent="0.2">
      <c r="J3266" s="21">
        <v>3753</v>
      </c>
      <c r="K3266" s="21">
        <v>263.755</v>
      </c>
      <c r="L3266" s="21">
        <v>63650.400000000001</v>
      </c>
      <c r="M3266" s="21">
        <v>0.84069300000000002</v>
      </c>
      <c r="N3266" s="21">
        <v>325.57100000000003</v>
      </c>
      <c r="O3266" s="21">
        <v>1.6877599999999999E-5</v>
      </c>
    </row>
    <row r="3267" spans="10:15" x14ac:dyDescent="0.2">
      <c r="J3267" s="20">
        <v>3754</v>
      </c>
      <c r="K3267" s="20">
        <v>263.74900000000002</v>
      </c>
      <c r="L3267" s="20">
        <v>63642.2</v>
      </c>
      <c r="M3267" s="20">
        <v>0.84060500000000005</v>
      </c>
      <c r="N3267" s="20">
        <v>325.56700000000001</v>
      </c>
      <c r="O3267" s="20">
        <v>1.6877299999999998E-5</v>
      </c>
    </row>
    <row r="3268" spans="10:15" x14ac:dyDescent="0.2">
      <c r="J3268" s="21">
        <v>3755</v>
      </c>
      <c r="K3268" s="21">
        <v>263.74200000000002</v>
      </c>
      <c r="L3268" s="21">
        <v>63633.9</v>
      </c>
      <c r="M3268" s="21">
        <v>0.84051699999999996</v>
      </c>
      <c r="N3268" s="21">
        <v>325.56299999999999</v>
      </c>
      <c r="O3268" s="21">
        <v>1.6876900000000001E-5</v>
      </c>
    </row>
    <row r="3269" spans="10:15" x14ac:dyDescent="0.2">
      <c r="J3269" s="20">
        <v>3756</v>
      </c>
      <c r="K3269" s="20">
        <v>263.73599999999999</v>
      </c>
      <c r="L3269" s="20">
        <v>63625.7</v>
      </c>
      <c r="M3269" s="20">
        <v>0.84042899999999998</v>
      </c>
      <c r="N3269" s="20">
        <v>325.55900000000003</v>
      </c>
      <c r="O3269" s="20">
        <v>1.68766E-5</v>
      </c>
    </row>
    <row r="3270" spans="10:15" x14ac:dyDescent="0.2">
      <c r="J3270" s="21">
        <v>3757</v>
      </c>
      <c r="K3270" s="21">
        <v>263.72899999999998</v>
      </c>
      <c r="L3270" s="21">
        <v>63617.4</v>
      </c>
      <c r="M3270" s="21">
        <v>0.840341</v>
      </c>
      <c r="N3270" s="21">
        <v>325.55500000000001</v>
      </c>
      <c r="O3270" s="21">
        <v>1.68763E-5</v>
      </c>
    </row>
    <row r="3271" spans="10:15" x14ac:dyDescent="0.2">
      <c r="J3271" s="20">
        <v>3758</v>
      </c>
      <c r="K3271" s="20">
        <v>263.72300000000001</v>
      </c>
      <c r="L3271" s="20">
        <v>63609.2</v>
      </c>
      <c r="M3271" s="20">
        <v>0.84025300000000003</v>
      </c>
      <c r="N3271" s="20">
        <v>325.55099999999999</v>
      </c>
      <c r="O3271" s="20">
        <v>1.6875899999999999E-5</v>
      </c>
    </row>
    <row r="3272" spans="10:15" x14ac:dyDescent="0.2">
      <c r="J3272" s="21">
        <v>3759</v>
      </c>
      <c r="K3272" s="21">
        <v>263.71600000000001</v>
      </c>
      <c r="L3272" s="21">
        <v>63600.9</v>
      </c>
      <c r="M3272" s="21">
        <v>0.84016500000000005</v>
      </c>
      <c r="N3272" s="21">
        <v>325.54700000000003</v>
      </c>
      <c r="O3272" s="21">
        <v>1.6875600000000002E-5</v>
      </c>
    </row>
    <row r="3273" spans="10:15" x14ac:dyDescent="0.2">
      <c r="J3273" s="20">
        <v>3760</v>
      </c>
      <c r="K3273" s="20">
        <v>263.70999999999998</v>
      </c>
      <c r="L3273" s="20">
        <v>63592.7</v>
      </c>
      <c r="M3273" s="20">
        <v>0.84007600000000004</v>
      </c>
      <c r="N3273" s="20">
        <v>325.54300000000001</v>
      </c>
      <c r="O3273" s="20">
        <v>1.6875300000000001E-5</v>
      </c>
    </row>
    <row r="3274" spans="10:15" x14ac:dyDescent="0.2">
      <c r="J3274" s="21">
        <v>3761</v>
      </c>
      <c r="K3274" s="21">
        <v>263.70299999999997</v>
      </c>
      <c r="L3274" s="21">
        <v>63584.5</v>
      </c>
      <c r="M3274" s="21">
        <v>0.83998799999999996</v>
      </c>
      <c r="N3274" s="21">
        <v>325.53899999999999</v>
      </c>
      <c r="O3274" s="21">
        <v>1.68749E-5</v>
      </c>
    </row>
    <row r="3275" spans="10:15" x14ac:dyDescent="0.2">
      <c r="J3275" s="20">
        <v>3762</v>
      </c>
      <c r="K3275" s="20">
        <v>263.697</v>
      </c>
      <c r="L3275" s="20">
        <v>63576.2</v>
      </c>
      <c r="M3275" s="20">
        <v>0.83989999999999998</v>
      </c>
      <c r="N3275" s="20">
        <v>325.53500000000003</v>
      </c>
      <c r="O3275" s="20">
        <v>1.6874599999999999E-5</v>
      </c>
    </row>
    <row r="3276" spans="10:15" x14ac:dyDescent="0.2">
      <c r="J3276" s="21">
        <v>3763</v>
      </c>
      <c r="K3276" s="21">
        <v>263.69</v>
      </c>
      <c r="L3276" s="21">
        <v>63568</v>
      </c>
      <c r="M3276" s="21">
        <v>0.839812</v>
      </c>
      <c r="N3276" s="21">
        <v>325.53100000000001</v>
      </c>
      <c r="O3276" s="21">
        <v>1.6874199999999998E-5</v>
      </c>
    </row>
    <row r="3277" spans="10:15" x14ac:dyDescent="0.2">
      <c r="J3277" s="20">
        <v>3764</v>
      </c>
      <c r="K3277" s="20">
        <v>263.68400000000003</v>
      </c>
      <c r="L3277" s="20">
        <v>63559.8</v>
      </c>
      <c r="M3277" s="20">
        <v>0.83972400000000003</v>
      </c>
      <c r="N3277" s="20">
        <v>325.52699999999999</v>
      </c>
      <c r="O3277" s="20">
        <v>1.6873900000000001E-5</v>
      </c>
    </row>
    <row r="3278" spans="10:15" x14ac:dyDescent="0.2">
      <c r="J3278" s="21">
        <v>3765</v>
      </c>
      <c r="K3278" s="21">
        <v>263.67700000000002</v>
      </c>
      <c r="L3278" s="21">
        <v>63551.5</v>
      </c>
      <c r="M3278" s="21">
        <v>0.83963600000000005</v>
      </c>
      <c r="N3278" s="21">
        <v>325.52300000000002</v>
      </c>
      <c r="O3278" s="21">
        <v>1.6873600000000001E-5</v>
      </c>
    </row>
    <row r="3279" spans="10:15" x14ac:dyDescent="0.2">
      <c r="J3279" s="20">
        <v>3766</v>
      </c>
      <c r="K3279" s="20">
        <v>263.67099999999999</v>
      </c>
      <c r="L3279" s="20">
        <v>63543.3</v>
      </c>
      <c r="M3279" s="20">
        <v>0.83954799999999996</v>
      </c>
      <c r="N3279" s="20">
        <v>325.51900000000001</v>
      </c>
      <c r="O3279" s="20">
        <v>1.68732E-5</v>
      </c>
    </row>
    <row r="3280" spans="10:15" x14ac:dyDescent="0.2">
      <c r="J3280" s="21">
        <v>3767</v>
      </c>
      <c r="K3280" s="21">
        <v>263.66399999999999</v>
      </c>
      <c r="L3280" s="21">
        <v>63535.1</v>
      </c>
      <c r="M3280" s="21">
        <v>0.83945999999999998</v>
      </c>
      <c r="N3280" s="21">
        <v>325.51499999999999</v>
      </c>
      <c r="O3280" s="21">
        <v>1.6872899999999999E-5</v>
      </c>
    </row>
    <row r="3281" spans="10:15" x14ac:dyDescent="0.2">
      <c r="J3281" s="20">
        <v>3768</v>
      </c>
      <c r="K3281" s="20">
        <v>263.65800000000002</v>
      </c>
      <c r="L3281" s="20">
        <v>63526.8</v>
      </c>
      <c r="M3281" s="20">
        <v>0.83937200000000001</v>
      </c>
      <c r="N3281" s="20">
        <v>325.51100000000002</v>
      </c>
      <c r="O3281" s="20">
        <v>1.6872599999999998E-5</v>
      </c>
    </row>
    <row r="3282" spans="10:15" x14ac:dyDescent="0.2">
      <c r="J3282" s="21">
        <v>3769</v>
      </c>
      <c r="K3282" s="21">
        <v>263.65100000000001</v>
      </c>
      <c r="L3282" s="21">
        <v>63518.6</v>
      </c>
      <c r="M3282" s="21">
        <v>0.83928400000000003</v>
      </c>
      <c r="N3282" s="21">
        <v>325.50700000000001</v>
      </c>
      <c r="O3282" s="21">
        <v>1.6872200000000001E-5</v>
      </c>
    </row>
    <row r="3283" spans="10:15" x14ac:dyDescent="0.2">
      <c r="J3283" s="20">
        <v>3770</v>
      </c>
      <c r="K3283" s="20">
        <v>263.64499999999998</v>
      </c>
      <c r="L3283" s="20">
        <v>63510.400000000001</v>
      </c>
      <c r="M3283" s="20">
        <v>0.83919600000000005</v>
      </c>
      <c r="N3283" s="20">
        <v>325.50299999999999</v>
      </c>
      <c r="O3283" s="20">
        <v>1.68719E-5</v>
      </c>
    </row>
    <row r="3284" spans="10:15" x14ac:dyDescent="0.2">
      <c r="J3284" s="21">
        <v>3771</v>
      </c>
      <c r="K3284" s="21">
        <v>263.63799999999998</v>
      </c>
      <c r="L3284" s="21">
        <v>63502.1</v>
      </c>
      <c r="M3284" s="21">
        <v>0.83910700000000005</v>
      </c>
      <c r="N3284" s="21">
        <v>325.49900000000002</v>
      </c>
      <c r="O3284" s="21">
        <v>1.6871499999999999E-5</v>
      </c>
    </row>
    <row r="3285" spans="10:15" x14ac:dyDescent="0.2">
      <c r="J3285" s="20">
        <v>3772</v>
      </c>
      <c r="K3285" s="20">
        <v>263.63200000000001</v>
      </c>
      <c r="L3285" s="20">
        <v>63493.9</v>
      </c>
      <c r="M3285" s="20">
        <v>0.83901899999999996</v>
      </c>
      <c r="N3285" s="20">
        <v>325.495</v>
      </c>
      <c r="O3285" s="20">
        <v>1.6871199999999999E-5</v>
      </c>
    </row>
    <row r="3286" spans="10:15" x14ac:dyDescent="0.2">
      <c r="J3286" s="21">
        <v>3773</v>
      </c>
      <c r="K3286" s="21">
        <v>263.625</v>
      </c>
      <c r="L3286" s="21">
        <v>63485.7</v>
      </c>
      <c r="M3286" s="21">
        <v>0.83893099999999998</v>
      </c>
      <c r="N3286" s="21">
        <v>325.49099999999999</v>
      </c>
      <c r="O3286" s="21">
        <v>1.6870900000000001E-5</v>
      </c>
    </row>
    <row r="3287" spans="10:15" x14ac:dyDescent="0.2">
      <c r="J3287" s="20">
        <v>3774</v>
      </c>
      <c r="K3287" s="20">
        <v>263.61900000000003</v>
      </c>
      <c r="L3287" s="20">
        <v>63477.5</v>
      </c>
      <c r="M3287" s="20">
        <v>0.83884300000000001</v>
      </c>
      <c r="N3287" s="20">
        <v>325.48700000000002</v>
      </c>
      <c r="O3287" s="20">
        <v>1.6870500000000001E-5</v>
      </c>
    </row>
    <row r="3288" spans="10:15" x14ac:dyDescent="0.2">
      <c r="J3288" s="21">
        <v>3775</v>
      </c>
      <c r="K3288" s="21">
        <v>263.61200000000002</v>
      </c>
      <c r="L3288" s="21">
        <v>63469.2</v>
      </c>
      <c r="M3288" s="21">
        <v>0.83875500000000003</v>
      </c>
      <c r="N3288" s="21">
        <v>325.483</v>
      </c>
      <c r="O3288" s="21">
        <v>1.68702E-5</v>
      </c>
    </row>
    <row r="3289" spans="10:15" x14ac:dyDescent="0.2">
      <c r="J3289" s="20">
        <v>3776</v>
      </c>
      <c r="K3289" s="20">
        <v>263.60599999999999</v>
      </c>
      <c r="L3289" s="20">
        <v>63461</v>
      </c>
      <c r="M3289" s="20">
        <v>0.83866700000000005</v>
      </c>
      <c r="N3289" s="20">
        <v>325.47899999999998</v>
      </c>
      <c r="O3289" s="20">
        <v>1.6869799999999999E-5</v>
      </c>
    </row>
    <row r="3290" spans="10:15" x14ac:dyDescent="0.2">
      <c r="J3290" s="21">
        <v>3777</v>
      </c>
      <c r="K3290" s="21">
        <v>263.59899999999999</v>
      </c>
      <c r="L3290" s="21">
        <v>63452.800000000003</v>
      </c>
      <c r="M3290" s="21">
        <v>0.83857899999999996</v>
      </c>
      <c r="N3290" s="21">
        <v>325.47500000000002</v>
      </c>
      <c r="O3290" s="21">
        <v>1.6869499999999998E-5</v>
      </c>
    </row>
    <row r="3291" spans="10:15" x14ac:dyDescent="0.2">
      <c r="J3291" s="20">
        <v>3778</v>
      </c>
      <c r="K3291" s="20">
        <v>263.59300000000002</v>
      </c>
      <c r="L3291" s="20">
        <v>63444.6</v>
      </c>
      <c r="M3291" s="20">
        <v>0.83849099999999999</v>
      </c>
      <c r="N3291" s="20">
        <v>325.471</v>
      </c>
      <c r="O3291" s="20">
        <v>1.6869200000000001E-5</v>
      </c>
    </row>
    <row r="3292" spans="10:15" x14ac:dyDescent="0.2">
      <c r="J3292" s="21">
        <v>3779</v>
      </c>
      <c r="K3292" s="21">
        <v>263.58699999999999</v>
      </c>
      <c r="L3292" s="21">
        <v>63436.3</v>
      </c>
      <c r="M3292" s="21">
        <v>0.83840300000000001</v>
      </c>
      <c r="N3292" s="21">
        <v>325.46699999999998</v>
      </c>
      <c r="O3292" s="21">
        <v>1.68688E-5</v>
      </c>
    </row>
    <row r="3293" spans="10:15" x14ac:dyDescent="0.2">
      <c r="J3293" s="20">
        <v>3780</v>
      </c>
      <c r="K3293" s="20">
        <v>263.58</v>
      </c>
      <c r="L3293" s="20">
        <v>63428.1</v>
      </c>
      <c r="M3293" s="20">
        <v>0.83831500000000003</v>
      </c>
      <c r="N3293" s="20">
        <v>325.46300000000002</v>
      </c>
      <c r="O3293" s="20">
        <v>1.68685E-5</v>
      </c>
    </row>
    <row r="3294" spans="10:15" x14ac:dyDescent="0.2">
      <c r="J3294" s="21">
        <v>3781</v>
      </c>
      <c r="K3294" s="21">
        <v>263.57299999999998</v>
      </c>
      <c r="L3294" s="21">
        <v>63419.9</v>
      </c>
      <c r="M3294" s="21">
        <v>0.83822700000000006</v>
      </c>
      <c r="N3294" s="21">
        <v>325.459</v>
      </c>
      <c r="O3294" s="21">
        <v>1.6868199999999999E-5</v>
      </c>
    </row>
    <row r="3295" spans="10:15" x14ac:dyDescent="0.2">
      <c r="J3295" s="20">
        <v>3782</v>
      </c>
      <c r="K3295" s="20">
        <v>263.56700000000001</v>
      </c>
      <c r="L3295" s="20">
        <v>63411.7</v>
      </c>
      <c r="M3295" s="20">
        <v>0.83813899999999997</v>
      </c>
      <c r="N3295" s="20">
        <v>325.45499999999998</v>
      </c>
      <c r="O3295" s="20">
        <v>1.6867800000000001E-5</v>
      </c>
    </row>
    <row r="3296" spans="10:15" x14ac:dyDescent="0.2">
      <c r="J3296" s="21">
        <v>3783</v>
      </c>
      <c r="K3296" s="21">
        <v>263.56</v>
      </c>
      <c r="L3296" s="21">
        <v>63403.5</v>
      </c>
      <c r="M3296" s="21">
        <v>0.83805099999999999</v>
      </c>
      <c r="N3296" s="21">
        <v>325.45100000000002</v>
      </c>
      <c r="O3296" s="21">
        <v>1.6867500000000001E-5</v>
      </c>
    </row>
    <row r="3297" spans="10:15" x14ac:dyDescent="0.2">
      <c r="J3297" s="20">
        <v>3784</v>
      </c>
      <c r="K3297" s="20">
        <v>263.55399999999997</v>
      </c>
      <c r="L3297" s="20">
        <v>63395.199999999997</v>
      </c>
      <c r="M3297" s="20">
        <v>0.83796300000000001</v>
      </c>
      <c r="N3297" s="20">
        <v>325.447</v>
      </c>
      <c r="O3297" s="20">
        <v>1.68671E-5</v>
      </c>
    </row>
    <row r="3298" spans="10:15" x14ac:dyDescent="0.2">
      <c r="J3298" s="21">
        <v>3785</v>
      </c>
      <c r="K3298" s="21">
        <v>263.54700000000003</v>
      </c>
      <c r="L3298" s="21">
        <v>63387</v>
      </c>
      <c r="M3298" s="21">
        <v>0.83787599999999995</v>
      </c>
      <c r="N3298" s="21">
        <v>325.44299999999998</v>
      </c>
      <c r="O3298" s="21">
        <v>1.6866799999999999E-5</v>
      </c>
    </row>
    <row r="3299" spans="10:15" x14ac:dyDescent="0.2">
      <c r="J3299" s="20">
        <v>3786</v>
      </c>
      <c r="K3299" s="20">
        <v>263.541</v>
      </c>
      <c r="L3299" s="20">
        <v>63378.8</v>
      </c>
      <c r="M3299" s="20">
        <v>0.83778799999999998</v>
      </c>
      <c r="N3299" s="20">
        <v>325.43900000000002</v>
      </c>
      <c r="O3299" s="20">
        <v>1.6866499999999999E-5</v>
      </c>
    </row>
    <row r="3300" spans="10:15" x14ac:dyDescent="0.2">
      <c r="J3300" s="21">
        <v>3787</v>
      </c>
      <c r="K3300" s="21">
        <v>263.53399999999999</v>
      </c>
      <c r="L3300" s="21">
        <v>63370.6</v>
      </c>
      <c r="M3300" s="21">
        <v>0.8377</v>
      </c>
      <c r="N3300" s="21">
        <v>325.435</v>
      </c>
      <c r="O3300" s="21">
        <v>1.6866100000000001E-5</v>
      </c>
    </row>
    <row r="3301" spans="10:15" x14ac:dyDescent="0.2">
      <c r="J3301" s="20">
        <v>3788</v>
      </c>
      <c r="K3301" s="20">
        <v>263.52800000000002</v>
      </c>
      <c r="L3301" s="20">
        <v>63362.400000000001</v>
      </c>
      <c r="M3301" s="20">
        <v>0.83761200000000002</v>
      </c>
      <c r="N3301" s="20">
        <v>325.43099999999998</v>
      </c>
      <c r="O3301" s="20">
        <v>1.68658E-5</v>
      </c>
    </row>
    <row r="3302" spans="10:15" x14ac:dyDescent="0.2">
      <c r="J3302" s="21">
        <v>3789</v>
      </c>
      <c r="K3302" s="21">
        <v>263.52199999999999</v>
      </c>
      <c r="L3302" s="21">
        <v>63354.2</v>
      </c>
      <c r="M3302" s="21">
        <v>0.83752400000000005</v>
      </c>
      <c r="N3302" s="21">
        <v>325.42700000000002</v>
      </c>
      <c r="O3302" s="21">
        <v>1.68655E-5</v>
      </c>
    </row>
    <row r="3303" spans="10:15" x14ac:dyDescent="0.2">
      <c r="J3303" s="20">
        <v>3790</v>
      </c>
      <c r="K3303" s="20">
        <v>263.51499999999999</v>
      </c>
      <c r="L3303" s="20">
        <v>63345.9</v>
      </c>
      <c r="M3303" s="20">
        <v>0.83743599999999996</v>
      </c>
      <c r="N3303" s="20">
        <v>325.423</v>
      </c>
      <c r="O3303" s="20">
        <v>1.6865099999999999E-5</v>
      </c>
    </row>
    <row r="3304" spans="10:15" x14ac:dyDescent="0.2">
      <c r="J3304" s="21">
        <v>3791</v>
      </c>
      <c r="K3304" s="21">
        <v>263.50799999999998</v>
      </c>
      <c r="L3304" s="21">
        <v>63337.7</v>
      </c>
      <c r="M3304" s="21">
        <v>0.83734799999999998</v>
      </c>
      <c r="N3304" s="21">
        <v>325.41899999999998</v>
      </c>
      <c r="O3304" s="21">
        <v>1.6864800000000002E-5</v>
      </c>
    </row>
    <row r="3305" spans="10:15" x14ac:dyDescent="0.2">
      <c r="J3305" s="20">
        <v>3792</v>
      </c>
      <c r="K3305" s="20">
        <v>263.50200000000001</v>
      </c>
      <c r="L3305" s="20">
        <v>63329.5</v>
      </c>
      <c r="M3305" s="20">
        <v>0.83726</v>
      </c>
      <c r="N3305" s="20">
        <v>325.41500000000002</v>
      </c>
      <c r="O3305" s="20">
        <v>1.6864400000000001E-5</v>
      </c>
    </row>
    <row r="3306" spans="10:15" x14ac:dyDescent="0.2">
      <c r="J3306" s="21">
        <v>3793</v>
      </c>
      <c r="K3306" s="21">
        <v>263.495</v>
      </c>
      <c r="L3306" s="21">
        <v>63321.3</v>
      </c>
      <c r="M3306" s="21">
        <v>0.83717200000000003</v>
      </c>
      <c r="N3306" s="21">
        <v>325.411</v>
      </c>
      <c r="O3306" s="21">
        <v>1.68641E-5</v>
      </c>
    </row>
    <row r="3307" spans="10:15" x14ac:dyDescent="0.2">
      <c r="J3307" s="20">
        <v>3794</v>
      </c>
      <c r="K3307" s="20">
        <v>263.48899999999998</v>
      </c>
      <c r="L3307" s="20">
        <v>63313.1</v>
      </c>
      <c r="M3307" s="20">
        <v>0.83708400000000005</v>
      </c>
      <c r="N3307" s="20">
        <v>325.40699999999998</v>
      </c>
      <c r="O3307" s="20">
        <v>1.6863799999999999E-5</v>
      </c>
    </row>
    <row r="3308" spans="10:15" x14ac:dyDescent="0.2">
      <c r="J3308" s="21">
        <v>3795</v>
      </c>
      <c r="K3308" s="21">
        <v>263.48200000000003</v>
      </c>
      <c r="L3308" s="21">
        <v>63304.9</v>
      </c>
      <c r="M3308" s="21">
        <v>0.83699599999999996</v>
      </c>
      <c r="N3308" s="21">
        <v>325.40300000000002</v>
      </c>
      <c r="O3308" s="21">
        <v>1.6863399999999998E-5</v>
      </c>
    </row>
    <row r="3309" spans="10:15" x14ac:dyDescent="0.2">
      <c r="J3309" s="20">
        <v>3796</v>
      </c>
      <c r="K3309" s="20">
        <v>263.476</v>
      </c>
      <c r="L3309" s="20">
        <v>63296.7</v>
      </c>
      <c r="M3309" s="20">
        <v>0.83690900000000001</v>
      </c>
      <c r="N3309" s="20">
        <v>325.399</v>
      </c>
      <c r="O3309" s="20">
        <v>1.6863100000000001E-5</v>
      </c>
    </row>
    <row r="3310" spans="10:15" x14ac:dyDescent="0.2">
      <c r="J3310" s="21">
        <v>3797</v>
      </c>
      <c r="K3310" s="21">
        <v>263.46899999999999</v>
      </c>
      <c r="L3310" s="21">
        <v>63288.5</v>
      </c>
      <c r="M3310" s="21">
        <v>0.83682100000000004</v>
      </c>
      <c r="N3310" s="21">
        <v>325.39499999999998</v>
      </c>
      <c r="O3310" s="21">
        <v>1.68627E-5</v>
      </c>
    </row>
    <row r="3311" spans="10:15" x14ac:dyDescent="0.2">
      <c r="J3311" s="20">
        <v>3798</v>
      </c>
      <c r="K3311" s="20">
        <v>263.46300000000002</v>
      </c>
      <c r="L3311" s="20">
        <v>63280.3</v>
      </c>
      <c r="M3311" s="20">
        <v>0.83673299999999995</v>
      </c>
      <c r="N3311" s="20">
        <v>325.39100000000002</v>
      </c>
      <c r="O3311" s="20">
        <v>1.68624E-5</v>
      </c>
    </row>
    <row r="3312" spans="10:15" x14ac:dyDescent="0.2">
      <c r="J3312" s="21">
        <v>3799</v>
      </c>
      <c r="K3312" s="21">
        <v>263.45699999999999</v>
      </c>
      <c r="L3312" s="21">
        <v>63272.1</v>
      </c>
      <c r="M3312" s="21">
        <v>0.83664499999999997</v>
      </c>
      <c r="N3312" s="21">
        <v>325.38600000000002</v>
      </c>
      <c r="O3312" s="21">
        <v>1.6862099999999999E-5</v>
      </c>
    </row>
    <row r="3313" spans="10:15" x14ac:dyDescent="0.2">
      <c r="J3313" s="20">
        <v>3800</v>
      </c>
      <c r="K3313" s="20">
        <v>263.45</v>
      </c>
      <c r="L3313" s="20">
        <v>63263.9</v>
      </c>
      <c r="M3313" s="20">
        <v>0.836557</v>
      </c>
      <c r="N3313" s="20">
        <v>325.38200000000001</v>
      </c>
      <c r="O3313" s="20">
        <v>1.6861700000000002E-5</v>
      </c>
    </row>
    <row r="3314" spans="10:15" x14ac:dyDescent="0.2">
      <c r="J3314" s="21">
        <v>3801</v>
      </c>
      <c r="K3314" s="21">
        <v>263.44299999999998</v>
      </c>
      <c r="L3314" s="21">
        <v>63255.7</v>
      </c>
      <c r="M3314" s="21">
        <v>0.83646900000000002</v>
      </c>
      <c r="N3314" s="21">
        <v>325.37799999999999</v>
      </c>
      <c r="O3314" s="21">
        <v>1.6861400000000001E-5</v>
      </c>
    </row>
    <row r="3315" spans="10:15" x14ac:dyDescent="0.2">
      <c r="J3315" s="20">
        <v>3802</v>
      </c>
      <c r="K3315" s="20">
        <v>263.43700000000001</v>
      </c>
      <c r="L3315" s="20">
        <v>63247.5</v>
      </c>
      <c r="M3315" s="20">
        <v>0.83638100000000004</v>
      </c>
      <c r="N3315" s="20">
        <v>325.37400000000002</v>
      </c>
      <c r="O3315" s="20">
        <v>1.68611E-5</v>
      </c>
    </row>
    <row r="3316" spans="10:15" x14ac:dyDescent="0.2">
      <c r="J3316" s="21">
        <v>3803</v>
      </c>
      <c r="K3316" s="21">
        <v>263.43</v>
      </c>
      <c r="L3316" s="21">
        <v>63239.3</v>
      </c>
      <c r="M3316" s="21">
        <v>0.83629399999999998</v>
      </c>
      <c r="N3316" s="21">
        <v>325.37</v>
      </c>
      <c r="O3316" s="21">
        <v>1.6860699999999999E-5</v>
      </c>
    </row>
    <row r="3317" spans="10:15" x14ac:dyDescent="0.2">
      <c r="J3317" s="20">
        <v>3804</v>
      </c>
      <c r="K3317" s="20">
        <v>263.42399999999998</v>
      </c>
      <c r="L3317" s="20">
        <v>63231.1</v>
      </c>
      <c r="M3317" s="20">
        <v>0.836206</v>
      </c>
      <c r="N3317" s="20">
        <v>325.36599999999999</v>
      </c>
      <c r="O3317" s="20">
        <v>1.6860399999999999E-5</v>
      </c>
    </row>
    <row r="3318" spans="10:15" x14ac:dyDescent="0.2">
      <c r="J3318" s="21">
        <v>3805</v>
      </c>
      <c r="K3318" s="21">
        <v>263.41699999999997</v>
      </c>
      <c r="L3318" s="21">
        <v>63222.9</v>
      </c>
      <c r="M3318" s="21">
        <v>0.83611800000000003</v>
      </c>
      <c r="N3318" s="21">
        <v>325.36200000000002</v>
      </c>
      <c r="O3318" s="21">
        <v>1.6860000000000001E-5</v>
      </c>
    </row>
    <row r="3319" spans="10:15" x14ac:dyDescent="0.2">
      <c r="J3319" s="20">
        <v>3806</v>
      </c>
      <c r="K3319" s="20">
        <v>263.411</v>
      </c>
      <c r="L3319" s="20">
        <v>63214.7</v>
      </c>
      <c r="M3319" s="20">
        <v>0.83603000000000005</v>
      </c>
      <c r="N3319" s="20">
        <v>325.358</v>
      </c>
      <c r="O3319" s="20">
        <v>1.6859700000000001E-5</v>
      </c>
    </row>
    <row r="3320" spans="10:15" x14ac:dyDescent="0.2">
      <c r="J3320" s="21">
        <v>3807</v>
      </c>
      <c r="K3320" s="21">
        <v>263.404</v>
      </c>
      <c r="L3320" s="21">
        <v>63206.5</v>
      </c>
      <c r="M3320" s="21">
        <v>0.83594199999999996</v>
      </c>
      <c r="N3320" s="21">
        <v>325.35399999999998</v>
      </c>
      <c r="O3320" s="21">
        <v>1.68594E-5</v>
      </c>
    </row>
    <row r="3321" spans="10:15" x14ac:dyDescent="0.2">
      <c r="J3321" s="20">
        <v>3808</v>
      </c>
      <c r="K3321" s="20">
        <v>263.39800000000002</v>
      </c>
      <c r="L3321" s="20">
        <v>63198.3</v>
      </c>
      <c r="M3321" s="20">
        <v>0.83585500000000001</v>
      </c>
      <c r="N3321" s="20">
        <v>325.35000000000002</v>
      </c>
      <c r="O3321" s="20">
        <v>1.6858999999999999E-5</v>
      </c>
    </row>
    <row r="3322" spans="10:15" x14ac:dyDescent="0.2">
      <c r="J3322" s="21">
        <v>3809</v>
      </c>
      <c r="K3322" s="21">
        <v>263.39100000000002</v>
      </c>
      <c r="L3322" s="21">
        <v>63190.1</v>
      </c>
      <c r="M3322" s="21">
        <v>0.83576700000000004</v>
      </c>
      <c r="N3322" s="21">
        <v>325.346</v>
      </c>
      <c r="O3322" s="21">
        <v>1.6858699999999998E-5</v>
      </c>
    </row>
    <row r="3323" spans="10:15" x14ac:dyDescent="0.2">
      <c r="J3323" s="20">
        <v>3810</v>
      </c>
      <c r="K3323" s="20">
        <v>263.38499999999999</v>
      </c>
      <c r="L3323" s="20">
        <v>63181.9</v>
      </c>
      <c r="M3323" s="20">
        <v>0.83567899999999995</v>
      </c>
      <c r="N3323" s="20">
        <v>325.34199999999998</v>
      </c>
      <c r="O3323" s="20">
        <v>1.6858400000000001E-5</v>
      </c>
    </row>
    <row r="3324" spans="10:15" x14ac:dyDescent="0.2">
      <c r="J3324" s="21">
        <v>3811</v>
      </c>
      <c r="K3324" s="21">
        <v>263.37799999999999</v>
      </c>
      <c r="L3324" s="21">
        <v>63173.7</v>
      </c>
      <c r="M3324" s="21">
        <v>0.83559099999999997</v>
      </c>
      <c r="N3324" s="21">
        <v>325.33800000000002</v>
      </c>
      <c r="O3324" s="21">
        <v>1.6858E-5</v>
      </c>
    </row>
    <row r="3325" spans="10:15" x14ac:dyDescent="0.2">
      <c r="J3325" s="20">
        <v>3812</v>
      </c>
      <c r="K3325" s="20">
        <v>263.37200000000001</v>
      </c>
      <c r="L3325" s="20">
        <v>63165.5</v>
      </c>
      <c r="M3325" s="20">
        <v>0.83550400000000002</v>
      </c>
      <c r="N3325" s="20">
        <v>325.334</v>
      </c>
      <c r="O3325" s="20">
        <v>1.68577E-5</v>
      </c>
    </row>
    <row r="3326" spans="10:15" x14ac:dyDescent="0.2">
      <c r="J3326" s="21">
        <v>3813</v>
      </c>
      <c r="K3326" s="21">
        <v>263.36500000000001</v>
      </c>
      <c r="L3326" s="21">
        <v>63157.3</v>
      </c>
      <c r="M3326" s="21">
        <v>0.83541600000000005</v>
      </c>
      <c r="N3326" s="21">
        <v>325.33</v>
      </c>
      <c r="O3326" s="21">
        <v>1.6857299999999999E-5</v>
      </c>
    </row>
    <row r="3327" spans="10:15" x14ac:dyDescent="0.2">
      <c r="J3327" s="20">
        <v>3814</v>
      </c>
      <c r="K3327" s="20">
        <v>263.35899999999998</v>
      </c>
      <c r="L3327" s="20">
        <v>63149.1</v>
      </c>
      <c r="M3327" s="20">
        <v>0.83532799999999996</v>
      </c>
      <c r="N3327" s="20">
        <v>325.32600000000002</v>
      </c>
      <c r="O3327" s="20">
        <v>1.6857000000000001E-5</v>
      </c>
    </row>
    <row r="3328" spans="10:15" x14ac:dyDescent="0.2">
      <c r="J3328" s="21">
        <v>3815</v>
      </c>
      <c r="K3328" s="21">
        <v>263.35199999999998</v>
      </c>
      <c r="L3328" s="21">
        <v>63140.9</v>
      </c>
      <c r="M3328" s="21">
        <v>0.83523999999999998</v>
      </c>
      <c r="N3328" s="21">
        <v>325.322</v>
      </c>
      <c r="O3328" s="21">
        <v>1.6856700000000001E-5</v>
      </c>
    </row>
    <row r="3329" spans="10:15" x14ac:dyDescent="0.2">
      <c r="J3329" s="20">
        <v>3816</v>
      </c>
      <c r="K3329" s="20">
        <v>263.346</v>
      </c>
      <c r="L3329" s="20">
        <v>63132.7</v>
      </c>
      <c r="M3329" s="20">
        <v>0.83515300000000003</v>
      </c>
      <c r="N3329" s="20">
        <v>325.31799999999998</v>
      </c>
      <c r="O3329" s="20">
        <v>1.68563E-5</v>
      </c>
    </row>
    <row r="3330" spans="10:15" x14ac:dyDescent="0.2">
      <c r="J3330" s="21">
        <v>3817</v>
      </c>
      <c r="K3330" s="21">
        <v>263.339</v>
      </c>
      <c r="L3330" s="21">
        <v>63124.5</v>
      </c>
      <c r="M3330" s="21">
        <v>0.83506499999999995</v>
      </c>
      <c r="N3330" s="21">
        <v>325.31400000000002</v>
      </c>
      <c r="O3330" s="21">
        <v>1.6855999999999999E-5</v>
      </c>
    </row>
    <row r="3331" spans="10:15" x14ac:dyDescent="0.2">
      <c r="J3331" s="20">
        <v>3818</v>
      </c>
      <c r="K3331" s="20">
        <v>263.33300000000003</v>
      </c>
      <c r="L3331" s="20">
        <v>63116.3</v>
      </c>
      <c r="M3331" s="20">
        <v>0.83497699999999997</v>
      </c>
      <c r="N3331" s="20">
        <v>325.31</v>
      </c>
      <c r="O3331" s="20">
        <v>1.6855599999999998E-5</v>
      </c>
    </row>
    <row r="3332" spans="10:15" x14ac:dyDescent="0.2">
      <c r="J3332" s="21">
        <v>3819</v>
      </c>
      <c r="K3332" s="21">
        <v>263.32600000000002</v>
      </c>
      <c r="L3332" s="21">
        <v>63108.1</v>
      </c>
      <c r="M3332" s="21">
        <v>0.83488899999999999</v>
      </c>
      <c r="N3332" s="21">
        <v>325.30599999999998</v>
      </c>
      <c r="O3332" s="21">
        <v>1.6855300000000001E-5</v>
      </c>
    </row>
    <row r="3333" spans="10:15" x14ac:dyDescent="0.2">
      <c r="J3333" s="20">
        <v>3820</v>
      </c>
      <c r="K3333" s="20">
        <v>263.32</v>
      </c>
      <c r="L3333" s="20">
        <v>63100</v>
      </c>
      <c r="M3333" s="20">
        <v>0.83480200000000004</v>
      </c>
      <c r="N3333" s="20">
        <v>325.30200000000002</v>
      </c>
      <c r="O3333" s="20">
        <v>1.6855E-5</v>
      </c>
    </row>
    <row r="3334" spans="10:15" x14ac:dyDescent="0.2">
      <c r="J3334" s="21">
        <v>3821</v>
      </c>
      <c r="K3334" s="21">
        <v>263.31299999999999</v>
      </c>
      <c r="L3334" s="21">
        <v>63091.8</v>
      </c>
      <c r="M3334" s="21">
        <v>0.83471399999999996</v>
      </c>
      <c r="N3334" s="21">
        <v>325.298</v>
      </c>
      <c r="O3334" s="21">
        <v>1.68546E-5</v>
      </c>
    </row>
    <row r="3335" spans="10:15" x14ac:dyDescent="0.2">
      <c r="J3335" s="20">
        <v>3822</v>
      </c>
      <c r="K3335" s="20">
        <v>263.30700000000002</v>
      </c>
      <c r="L3335" s="20">
        <v>63083.6</v>
      </c>
      <c r="M3335" s="20">
        <v>0.83462599999999998</v>
      </c>
      <c r="N3335" s="20">
        <v>325.29399999999998</v>
      </c>
      <c r="O3335" s="20">
        <v>1.6854299999999999E-5</v>
      </c>
    </row>
    <row r="3336" spans="10:15" x14ac:dyDescent="0.2">
      <c r="J3336" s="21">
        <v>3823</v>
      </c>
      <c r="K3336" s="21">
        <v>263.3</v>
      </c>
      <c r="L3336" s="21">
        <v>63075.4</v>
      </c>
      <c r="M3336" s="21">
        <v>0.83453900000000003</v>
      </c>
      <c r="N3336" s="21">
        <v>325.29000000000002</v>
      </c>
      <c r="O3336" s="21">
        <v>1.6854000000000002E-5</v>
      </c>
    </row>
    <row r="3337" spans="10:15" x14ac:dyDescent="0.2">
      <c r="J3337" s="20">
        <v>3824</v>
      </c>
      <c r="K3337" s="20">
        <v>263.29399999999998</v>
      </c>
      <c r="L3337" s="20">
        <v>63067.199999999997</v>
      </c>
      <c r="M3337" s="20">
        <v>0.83445100000000005</v>
      </c>
      <c r="N3337" s="20">
        <v>325.286</v>
      </c>
      <c r="O3337" s="20">
        <v>1.6853600000000001E-5</v>
      </c>
    </row>
    <row r="3338" spans="10:15" x14ac:dyDescent="0.2">
      <c r="J3338" s="21">
        <v>3825</v>
      </c>
      <c r="K3338" s="21">
        <v>263.28699999999998</v>
      </c>
      <c r="L3338" s="21">
        <v>63059</v>
      </c>
      <c r="M3338" s="21">
        <v>0.83436299999999997</v>
      </c>
      <c r="N3338" s="21">
        <v>325.28199999999998</v>
      </c>
      <c r="O3338" s="21">
        <v>1.68533E-5</v>
      </c>
    </row>
    <row r="3339" spans="10:15" x14ac:dyDescent="0.2">
      <c r="J3339" s="20">
        <v>3826</v>
      </c>
      <c r="K3339" s="20">
        <v>263.28100000000001</v>
      </c>
      <c r="L3339" s="20">
        <v>63050.9</v>
      </c>
      <c r="M3339" s="20">
        <v>0.83427600000000002</v>
      </c>
      <c r="N3339" s="20">
        <v>325.27800000000002</v>
      </c>
      <c r="O3339" s="20">
        <v>1.6852899999999999E-5</v>
      </c>
    </row>
    <row r="3340" spans="10:15" x14ac:dyDescent="0.2">
      <c r="J3340" s="21">
        <v>3827</v>
      </c>
      <c r="K3340" s="21">
        <v>263.274</v>
      </c>
      <c r="L3340" s="21">
        <v>63042.7</v>
      </c>
      <c r="M3340" s="21">
        <v>0.83418800000000004</v>
      </c>
      <c r="N3340" s="21">
        <v>325.274</v>
      </c>
      <c r="O3340" s="21">
        <v>1.6852599999999999E-5</v>
      </c>
    </row>
    <row r="3341" spans="10:15" x14ac:dyDescent="0.2">
      <c r="J3341" s="20">
        <v>3828</v>
      </c>
      <c r="K3341" s="20">
        <v>263.26799999999997</v>
      </c>
      <c r="L3341" s="20">
        <v>63034.5</v>
      </c>
      <c r="M3341" s="20">
        <v>0.83409999999999995</v>
      </c>
      <c r="N3341" s="20">
        <v>325.27</v>
      </c>
      <c r="O3341" s="20">
        <v>1.6852300000000001E-5</v>
      </c>
    </row>
    <row r="3342" spans="10:15" x14ac:dyDescent="0.2">
      <c r="J3342" s="21">
        <v>3829</v>
      </c>
      <c r="K3342" s="21">
        <v>263.26100000000002</v>
      </c>
      <c r="L3342" s="21">
        <v>63026.3</v>
      </c>
      <c r="M3342" s="21">
        <v>0.834013</v>
      </c>
      <c r="N3342" s="21">
        <v>325.26600000000002</v>
      </c>
      <c r="O3342" s="21">
        <v>1.68519E-5</v>
      </c>
    </row>
    <row r="3343" spans="10:15" x14ac:dyDescent="0.2">
      <c r="J3343" s="20">
        <v>3830</v>
      </c>
      <c r="K3343" s="20">
        <v>263.255</v>
      </c>
      <c r="L3343" s="20">
        <v>63018.1</v>
      </c>
      <c r="M3343" s="20">
        <v>0.83392500000000003</v>
      </c>
      <c r="N3343" s="20">
        <v>325.262</v>
      </c>
      <c r="O3343" s="20">
        <v>1.68516E-5</v>
      </c>
    </row>
    <row r="3344" spans="10:15" x14ac:dyDescent="0.2">
      <c r="J3344" s="21">
        <v>3831</v>
      </c>
      <c r="K3344" s="21">
        <v>263.24799999999999</v>
      </c>
      <c r="L3344" s="21">
        <v>63010</v>
      </c>
      <c r="M3344" s="21">
        <v>0.83383700000000005</v>
      </c>
      <c r="N3344" s="21">
        <v>325.25799999999998</v>
      </c>
      <c r="O3344" s="21">
        <v>1.6851199999999999E-5</v>
      </c>
    </row>
    <row r="3345" spans="10:15" x14ac:dyDescent="0.2">
      <c r="J3345" s="20">
        <v>3832</v>
      </c>
      <c r="K3345" s="20">
        <v>263.24200000000002</v>
      </c>
      <c r="L3345" s="20">
        <v>63001.8</v>
      </c>
      <c r="M3345" s="20">
        <v>0.83374999999999999</v>
      </c>
      <c r="N3345" s="20">
        <v>325.25400000000002</v>
      </c>
      <c r="O3345" s="20">
        <v>1.6850900000000002E-5</v>
      </c>
    </row>
    <row r="3346" spans="10:15" x14ac:dyDescent="0.2">
      <c r="J3346" s="21">
        <v>3833</v>
      </c>
      <c r="K3346" s="21">
        <v>263.23599999999999</v>
      </c>
      <c r="L3346" s="21">
        <v>62993.599999999999</v>
      </c>
      <c r="M3346" s="21">
        <v>0.83366200000000001</v>
      </c>
      <c r="N3346" s="21">
        <v>325.25</v>
      </c>
      <c r="O3346" s="21">
        <v>1.6850600000000001E-5</v>
      </c>
    </row>
    <row r="3347" spans="10:15" x14ac:dyDescent="0.2">
      <c r="J3347" s="20">
        <v>3834</v>
      </c>
      <c r="K3347" s="20">
        <v>263.22899999999998</v>
      </c>
      <c r="L3347" s="20">
        <v>62985.4</v>
      </c>
      <c r="M3347" s="20">
        <v>0.83357499999999995</v>
      </c>
      <c r="N3347" s="20">
        <v>325.24599999999998</v>
      </c>
      <c r="O3347" s="20">
        <v>1.68502E-5</v>
      </c>
    </row>
    <row r="3348" spans="10:15" x14ac:dyDescent="0.2">
      <c r="J3348" s="21">
        <v>3835</v>
      </c>
      <c r="K3348" s="21">
        <v>263.22199999999998</v>
      </c>
      <c r="L3348" s="21">
        <v>62977.3</v>
      </c>
      <c r="M3348" s="21">
        <v>0.83348699999999998</v>
      </c>
      <c r="N3348" s="21">
        <v>325.24200000000002</v>
      </c>
      <c r="O3348" s="21">
        <v>1.6849899999999999E-5</v>
      </c>
    </row>
    <row r="3349" spans="10:15" x14ac:dyDescent="0.2">
      <c r="J3349" s="20">
        <v>3836</v>
      </c>
      <c r="K3349" s="20">
        <v>263.21600000000001</v>
      </c>
      <c r="L3349" s="20">
        <v>62969.1</v>
      </c>
      <c r="M3349" s="20">
        <v>0.833399</v>
      </c>
      <c r="N3349" s="20">
        <v>325.238</v>
      </c>
      <c r="O3349" s="20">
        <v>1.6849599999999999E-5</v>
      </c>
    </row>
    <row r="3350" spans="10:15" x14ac:dyDescent="0.2">
      <c r="J3350" s="21">
        <v>3837</v>
      </c>
      <c r="K3350" s="21">
        <v>263.209</v>
      </c>
      <c r="L3350" s="21">
        <v>62960.9</v>
      </c>
      <c r="M3350" s="21">
        <v>0.83331200000000005</v>
      </c>
      <c r="N3350" s="21">
        <v>325.23399999999998</v>
      </c>
      <c r="O3350" s="21">
        <v>1.6849200000000001E-5</v>
      </c>
    </row>
    <row r="3351" spans="10:15" x14ac:dyDescent="0.2">
      <c r="J3351" s="20">
        <v>3838</v>
      </c>
      <c r="K3351" s="20">
        <v>263.20299999999997</v>
      </c>
      <c r="L3351" s="20">
        <v>62952.7</v>
      </c>
      <c r="M3351" s="20">
        <v>0.83322399999999996</v>
      </c>
      <c r="N3351" s="20">
        <v>325.23</v>
      </c>
      <c r="O3351" s="20">
        <v>1.6848900000000001E-5</v>
      </c>
    </row>
    <row r="3352" spans="10:15" x14ac:dyDescent="0.2">
      <c r="J3352" s="21">
        <v>3839</v>
      </c>
      <c r="K3352" s="21">
        <v>263.19600000000003</v>
      </c>
      <c r="L3352" s="21">
        <v>62944.6</v>
      </c>
      <c r="M3352" s="21">
        <v>0.83313700000000002</v>
      </c>
      <c r="N3352" s="21">
        <v>325.226</v>
      </c>
      <c r="O3352" s="21">
        <v>1.68485E-5</v>
      </c>
    </row>
    <row r="3353" spans="10:15" x14ac:dyDescent="0.2">
      <c r="J3353" s="20">
        <v>3840</v>
      </c>
      <c r="K3353" s="20">
        <v>263.19</v>
      </c>
      <c r="L3353" s="20">
        <v>62936.4</v>
      </c>
      <c r="M3353" s="20">
        <v>0.83304900000000004</v>
      </c>
      <c r="N3353" s="20">
        <v>325.22199999999998</v>
      </c>
      <c r="O3353" s="20">
        <v>1.6848199999999999E-5</v>
      </c>
    </row>
    <row r="3354" spans="10:15" x14ac:dyDescent="0.2">
      <c r="J3354" s="21">
        <v>3841</v>
      </c>
      <c r="K3354" s="21">
        <v>263.18299999999999</v>
      </c>
      <c r="L3354" s="21">
        <v>62928.2</v>
      </c>
      <c r="M3354" s="21">
        <v>0.83296199999999998</v>
      </c>
      <c r="N3354" s="21">
        <v>325.21800000000002</v>
      </c>
      <c r="O3354" s="21">
        <v>1.6847899999999998E-5</v>
      </c>
    </row>
    <row r="3355" spans="10:15" x14ac:dyDescent="0.2">
      <c r="J3355" s="20">
        <v>3842</v>
      </c>
      <c r="K3355" s="20">
        <v>263.17700000000002</v>
      </c>
      <c r="L3355" s="20">
        <v>62920.1</v>
      </c>
      <c r="M3355" s="20">
        <v>0.832874</v>
      </c>
      <c r="N3355" s="20">
        <v>325.214</v>
      </c>
      <c r="O3355" s="20">
        <v>1.6847500000000001E-5</v>
      </c>
    </row>
    <row r="3356" spans="10:15" x14ac:dyDescent="0.2">
      <c r="J3356" s="21">
        <v>3843</v>
      </c>
      <c r="K3356" s="21">
        <v>263.17099999999999</v>
      </c>
      <c r="L3356" s="21">
        <v>62911.9</v>
      </c>
      <c r="M3356" s="21">
        <v>0.83278600000000003</v>
      </c>
      <c r="N3356" s="21">
        <v>325.20999999999998</v>
      </c>
      <c r="O3356" s="21">
        <v>1.68472E-5</v>
      </c>
    </row>
    <row r="3357" spans="10:15" x14ac:dyDescent="0.2">
      <c r="J3357" s="20">
        <v>3844</v>
      </c>
      <c r="K3357" s="20">
        <v>263.16399999999999</v>
      </c>
      <c r="L3357" s="20">
        <v>62903.7</v>
      </c>
      <c r="M3357" s="20">
        <v>0.83269899999999997</v>
      </c>
      <c r="N3357" s="20">
        <v>325.20600000000002</v>
      </c>
      <c r="O3357" s="20">
        <v>1.6846799999999999E-5</v>
      </c>
    </row>
    <row r="3358" spans="10:15" x14ac:dyDescent="0.2">
      <c r="J3358" s="21">
        <v>3845</v>
      </c>
      <c r="K3358" s="21">
        <v>263.15699999999998</v>
      </c>
      <c r="L3358" s="21">
        <v>62895.6</v>
      </c>
      <c r="M3358" s="21">
        <v>0.83261099999999999</v>
      </c>
      <c r="N3358" s="21">
        <v>325.202</v>
      </c>
      <c r="O3358" s="21">
        <v>1.6846499999999999E-5</v>
      </c>
    </row>
    <row r="3359" spans="10:15" x14ac:dyDescent="0.2">
      <c r="J3359" s="20">
        <v>3846</v>
      </c>
      <c r="K3359" s="20">
        <v>263.15100000000001</v>
      </c>
      <c r="L3359" s="20">
        <v>62887.4</v>
      </c>
      <c r="M3359" s="20">
        <v>0.83252400000000004</v>
      </c>
      <c r="N3359" s="20">
        <v>325.19799999999998</v>
      </c>
      <c r="O3359" s="20">
        <v>1.6846200000000001E-5</v>
      </c>
    </row>
    <row r="3360" spans="10:15" x14ac:dyDescent="0.2">
      <c r="J3360" s="21">
        <v>3847</v>
      </c>
      <c r="K3360" s="21">
        <v>263.14400000000001</v>
      </c>
      <c r="L3360" s="21">
        <v>62879.199999999997</v>
      </c>
      <c r="M3360" s="21">
        <v>0.83243599999999995</v>
      </c>
      <c r="N3360" s="21">
        <v>325.19400000000002</v>
      </c>
      <c r="O3360" s="21">
        <v>1.6845800000000001E-5</v>
      </c>
    </row>
    <row r="3361" spans="10:15" x14ac:dyDescent="0.2">
      <c r="J3361" s="20">
        <v>3848</v>
      </c>
      <c r="K3361" s="20">
        <v>263.13799999999998</v>
      </c>
      <c r="L3361" s="20">
        <v>62871.1</v>
      </c>
      <c r="M3361" s="20">
        <v>0.83234900000000001</v>
      </c>
      <c r="N3361" s="20">
        <v>325.19</v>
      </c>
      <c r="O3361" s="20">
        <v>1.68455E-5</v>
      </c>
    </row>
    <row r="3362" spans="10:15" x14ac:dyDescent="0.2">
      <c r="J3362" s="21">
        <v>3849</v>
      </c>
      <c r="K3362" s="21">
        <v>263.13099999999997</v>
      </c>
      <c r="L3362" s="21">
        <v>62862.9</v>
      </c>
      <c r="M3362" s="21">
        <v>0.83226100000000003</v>
      </c>
      <c r="N3362" s="21">
        <v>325.18599999999998</v>
      </c>
      <c r="O3362" s="21">
        <v>1.6845199999999999E-5</v>
      </c>
    </row>
    <row r="3363" spans="10:15" x14ac:dyDescent="0.2">
      <c r="J3363" s="20">
        <v>3850</v>
      </c>
      <c r="K3363" s="20">
        <v>263.125</v>
      </c>
      <c r="L3363" s="20">
        <v>62854.7</v>
      </c>
      <c r="M3363" s="20">
        <v>0.83217399999999997</v>
      </c>
      <c r="N3363" s="20">
        <v>325.18200000000002</v>
      </c>
      <c r="O3363" s="20">
        <v>1.6844799999999998E-5</v>
      </c>
    </row>
    <row r="3364" spans="10:15" x14ac:dyDescent="0.2">
      <c r="J3364" s="21">
        <v>3851</v>
      </c>
      <c r="K3364" s="21">
        <v>263.11799999999999</v>
      </c>
      <c r="L3364" s="21">
        <v>62846.6</v>
      </c>
      <c r="M3364" s="21">
        <v>0.83208599999999999</v>
      </c>
      <c r="N3364" s="21">
        <v>325.178</v>
      </c>
      <c r="O3364" s="21">
        <v>1.6844500000000001E-5</v>
      </c>
    </row>
    <row r="3365" spans="10:15" x14ac:dyDescent="0.2">
      <c r="J3365" s="20">
        <v>3852</v>
      </c>
      <c r="K3365" s="20">
        <v>263.11200000000002</v>
      </c>
      <c r="L3365" s="20">
        <v>62838.400000000001</v>
      </c>
      <c r="M3365" s="20">
        <v>0.83199900000000004</v>
      </c>
      <c r="N3365" s="20">
        <v>325.17399999999998</v>
      </c>
      <c r="O3365" s="20">
        <v>1.68441E-5</v>
      </c>
    </row>
    <row r="3366" spans="10:15" x14ac:dyDescent="0.2">
      <c r="J3366" s="21">
        <v>3853</v>
      </c>
      <c r="K3366" s="21">
        <v>263.10599999999999</v>
      </c>
      <c r="L3366" s="21">
        <v>62830.3</v>
      </c>
      <c r="M3366" s="21">
        <v>0.83191099999999996</v>
      </c>
      <c r="N3366" s="21">
        <v>325.17</v>
      </c>
      <c r="O3366" s="21">
        <v>1.68438E-5</v>
      </c>
    </row>
    <row r="3367" spans="10:15" x14ac:dyDescent="0.2">
      <c r="J3367" s="20">
        <v>3854</v>
      </c>
      <c r="K3367" s="20">
        <v>263.09899999999999</v>
      </c>
      <c r="L3367" s="20">
        <v>62822.1</v>
      </c>
      <c r="M3367" s="20">
        <v>0.83182400000000001</v>
      </c>
      <c r="N3367" s="20">
        <v>325.166</v>
      </c>
      <c r="O3367" s="20">
        <v>1.6843499999999999E-5</v>
      </c>
    </row>
    <row r="3368" spans="10:15" x14ac:dyDescent="0.2">
      <c r="J3368" s="21">
        <v>3855</v>
      </c>
      <c r="K3368" s="21">
        <v>263.09199999999998</v>
      </c>
      <c r="L3368" s="21">
        <v>62814</v>
      </c>
      <c r="M3368" s="21">
        <v>0.83173600000000003</v>
      </c>
      <c r="N3368" s="21">
        <v>325.16199999999998</v>
      </c>
      <c r="O3368" s="21">
        <v>1.6843100000000001E-5</v>
      </c>
    </row>
    <row r="3369" spans="10:15" x14ac:dyDescent="0.2">
      <c r="J3369" s="20">
        <v>3856</v>
      </c>
      <c r="K3369" s="20">
        <v>263.08600000000001</v>
      </c>
      <c r="L3369" s="20">
        <v>62805.8</v>
      </c>
      <c r="M3369" s="20">
        <v>0.83164899999999997</v>
      </c>
      <c r="N3369" s="20">
        <v>325.15800000000002</v>
      </c>
      <c r="O3369" s="20">
        <v>1.6842800000000001E-5</v>
      </c>
    </row>
    <row r="3370" spans="10:15" x14ac:dyDescent="0.2">
      <c r="J3370" s="21">
        <v>3857</v>
      </c>
      <c r="K3370" s="21">
        <v>263.07900000000001</v>
      </c>
      <c r="L3370" s="21">
        <v>62797.599999999999</v>
      </c>
      <c r="M3370" s="21">
        <v>0.83156200000000002</v>
      </c>
      <c r="N3370" s="21">
        <v>325.154</v>
      </c>
      <c r="O3370" s="21">
        <v>1.68424E-5</v>
      </c>
    </row>
    <row r="3371" spans="10:15" x14ac:dyDescent="0.2">
      <c r="J3371" s="20">
        <v>3858</v>
      </c>
      <c r="K3371" s="20">
        <v>263.07299999999998</v>
      </c>
      <c r="L3371" s="20">
        <v>62789.5</v>
      </c>
      <c r="M3371" s="20">
        <v>0.83147400000000005</v>
      </c>
      <c r="N3371" s="20">
        <v>325.14999999999998</v>
      </c>
      <c r="O3371" s="20">
        <v>1.6842099999999999E-5</v>
      </c>
    </row>
    <row r="3372" spans="10:15" x14ac:dyDescent="0.2">
      <c r="J3372" s="21">
        <v>3859</v>
      </c>
      <c r="K3372" s="21">
        <v>263.06599999999997</v>
      </c>
      <c r="L3372" s="21">
        <v>62781.3</v>
      </c>
      <c r="M3372" s="21">
        <v>0.83138699999999999</v>
      </c>
      <c r="N3372" s="21">
        <v>325.14600000000002</v>
      </c>
      <c r="O3372" s="21">
        <v>1.6841799999999999E-5</v>
      </c>
    </row>
    <row r="3373" spans="10:15" x14ac:dyDescent="0.2">
      <c r="J3373" s="20">
        <v>3860</v>
      </c>
      <c r="K3373" s="20">
        <v>263.06</v>
      </c>
      <c r="L3373" s="20">
        <v>62773.2</v>
      </c>
      <c r="M3373" s="20">
        <v>0.83129900000000001</v>
      </c>
      <c r="N3373" s="20">
        <v>325.142</v>
      </c>
      <c r="O3373" s="20">
        <v>1.6841400000000001E-5</v>
      </c>
    </row>
    <row r="3374" spans="10:15" x14ac:dyDescent="0.2">
      <c r="J3374" s="21">
        <v>3861</v>
      </c>
      <c r="K3374" s="21">
        <v>263.053</v>
      </c>
      <c r="L3374" s="21">
        <v>62765</v>
      </c>
      <c r="M3374" s="21">
        <v>0.83121199999999995</v>
      </c>
      <c r="N3374" s="21">
        <v>325.13799999999998</v>
      </c>
      <c r="O3374" s="21">
        <v>1.68411E-5</v>
      </c>
    </row>
    <row r="3375" spans="10:15" x14ac:dyDescent="0.2">
      <c r="J3375" s="20">
        <v>3862</v>
      </c>
      <c r="K3375" s="20">
        <v>263.04700000000003</v>
      </c>
      <c r="L3375" s="20">
        <v>62756.9</v>
      </c>
      <c r="M3375" s="20">
        <v>0.83112399999999997</v>
      </c>
      <c r="N3375" s="20">
        <v>325.13400000000001</v>
      </c>
      <c r="O3375" s="20">
        <v>1.68408E-5</v>
      </c>
    </row>
    <row r="3376" spans="10:15" x14ac:dyDescent="0.2">
      <c r="J3376" s="21">
        <v>3863</v>
      </c>
      <c r="K3376" s="21">
        <v>263.04000000000002</v>
      </c>
      <c r="L3376" s="21">
        <v>62748.7</v>
      </c>
      <c r="M3376" s="21">
        <v>0.83103700000000003</v>
      </c>
      <c r="N3376" s="21">
        <v>325.12900000000002</v>
      </c>
      <c r="O3376" s="21">
        <v>1.6840399999999999E-5</v>
      </c>
    </row>
    <row r="3377" spans="10:15" x14ac:dyDescent="0.2">
      <c r="J3377" s="20">
        <v>3864</v>
      </c>
      <c r="K3377" s="20">
        <v>263.03399999999999</v>
      </c>
      <c r="L3377" s="20">
        <v>62740.6</v>
      </c>
      <c r="M3377" s="20">
        <v>0.83094999999999997</v>
      </c>
      <c r="N3377" s="20">
        <v>325.125</v>
      </c>
      <c r="O3377" s="20">
        <v>1.6840100000000002E-5</v>
      </c>
    </row>
    <row r="3378" spans="10:15" x14ac:dyDescent="0.2">
      <c r="J3378" s="21">
        <v>3865</v>
      </c>
      <c r="K3378" s="21">
        <v>263.02699999999999</v>
      </c>
      <c r="L3378" s="21">
        <v>62732.4</v>
      </c>
      <c r="M3378" s="21">
        <v>0.83086199999999999</v>
      </c>
      <c r="N3378" s="21">
        <v>325.12099999999998</v>
      </c>
      <c r="O3378" s="21">
        <v>1.6839700000000001E-5</v>
      </c>
    </row>
    <row r="3379" spans="10:15" x14ac:dyDescent="0.2">
      <c r="J3379" s="20">
        <v>3866</v>
      </c>
      <c r="K3379" s="20">
        <v>263.02100000000002</v>
      </c>
      <c r="L3379" s="20">
        <v>62724.3</v>
      </c>
      <c r="M3379" s="20">
        <v>0.83077500000000004</v>
      </c>
      <c r="N3379" s="20">
        <v>325.11700000000002</v>
      </c>
      <c r="O3379" s="20">
        <v>1.68394E-5</v>
      </c>
    </row>
    <row r="3380" spans="10:15" x14ac:dyDescent="0.2">
      <c r="J3380" s="21">
        <v>3867</v>
      </c>
      <c r="K3380" s="21">
        <v>263.01400000000001</v>
      </c>
      <c r="L3380" s="21">
        <v>62716.1</v>
      </c>
      <c r="M3380" s="21">
        <v>0.83068799999999998</v>
      </c>
      <c r="N3380" s="21">
        <v>325.113</v>
      </c>
      <c r="O3380" s="21">
        <v>1.6839099999999999E-5</v>
      </c>
    </row>
    <row r="3381" spans="10:15" x14ac:dyDescent="0.2">
      <c r="J3381" s="20">
        <v>3868</v>
      </c>
      <c r="K3381" s="20">
        <v>263.00799999999998</v>
      </c>
      <c r="L3381" s="20">
        <v>62708</v>
      </c>
      <c r="M3381" s="20">
        <v>0.8306</v>
      </c>
      <c r="N3381" s="20">
        <v>325.10899999999998</v>
      </c>
      <c r="O3381" s="20">
        <v>1.6838699999999999E-5</v>
      </c>
    </row>
    <row r="3382" spans="10:15" x14ac:dyDescent="0.2">
      <c r="J3382" s="21">
        <v>3869</v>
      </c>
      <c r="K3382" s="21">
        <v>263.00099999999998</v>
      </c>
      <c r="L3382" s="21">
        <v>62699.8</v>
      </c>
      <c r="M3382" s="21">
        <v>0.83051299999999995</v>
      </c>
      <c r="N3382" s="21">
        <v>325.10500000000002</v>
      </c>
      <c r="O3382" s="21">
        <v>1.6838400000000001E-5</v>
      </c>
    </row>
    <row r="3383" spans="10:15" x14ac:dyDescent="0.2">
      <c r="J3383" s="20">
        <v>3870</v>
      </c>
      <c r="K3383" s="20">
        <v>262.995</v>
      </c>
      <c r="L3383" s="20">
        <v>62691.7</v>
      </c>
      <c r="M3383" s="20">
        <v>0.83042499999999997</v>
      </c>
      <c r="N3383" s="20">
        <v>325.101</v>
      </c>
      <c r="O3383" s="20">
        <v>1.6838E-5</v>
      </c>
    </row>
    <row r="3384" spans="10:15" x14ac:dyDescent="0.2">
      <c r="J3384" s="21">
        <v>3871</v>
      </c>
      <c r="K3384" s="21">
        <v>262.988</v>
      </c>
      <c r="L3384" s="21">
        <v>62683.6</v>
      </c>
      <c r="M3384" s="21">
        <v>0.83033800000000002</v>
      </c>
      <c r="N3384" s="21">
        <v>325.09699999999998</v>
      </c>
      <c r="O3384" s="21">
        <v>1.68377E-5</v>
      </c>
    </row>
    <row r="3385" spans="10:15" x14ac:dyDescent="0.2">
      <c r="J3385" s="20">
        <v>3872</v>
      </c>
      <c r="K3385" s="20">
        <v>262.98200000000003</v>
      </c>
      <c r="L3385" s="20">
        <v>62675.4</v>
      </c>
      <c r="M3385" s="20">
        <v>0.83025099999999996</v>
      </c>
      <c r="N3385" s="20">
        <v>325.09300000000002</v>
      </c>
      <c r="O3385" s="20">
        <v>1.6837399999999999E-5</v>
      </c>
    </row>
    <row r="3386" spans="10:15" x14ac:dyDescent="0.2">
      <c r="J3386" s="21">
        <v>3873</v>
      </c>
      <c r="K3386" s="21">
        <v>262.97500000000002</v>
      </c>
      <c r="L3386" s="21">
        <v>62667.3</v>
      </c>
      <c r="M3386" s="21">
        <v>0.83016299999999998</v>
      </c>
      <c r="N3386" s="21">
        <v>325.089</v>
      </c>
      <c r="O3386" s="21">
        <v>1.6837000000000002E-5</v>
      </c>
    </row>
    <row r="3387" spans="10:15" x14ac:dyDescent="0.2">
      <c r="J3387" s="20">
        <v>3874</v>
      </c>
      <c r="K3387" s="20">
        <v>262.96899999999999</v>
      </c>
      <c r="L3387" s="20">
        <v>62659.1</v>
      </c>
      <c r="M3387" s="20">
        <v>0.83007600000000004</v>
      </c>
      <c r="N3387" s="20">
        <v>325.08499999999998</v>
      </c>
      <c r="O3387" s="20">
        <v>1.6836700000000001E-5</v>
      </c>
    </row>
    <row r="3388" spans="10:15" x14ac:dyDescent="0.2">
      <c r="J3388" s="21">
        <v>3875</v>
      </c>
      <c r="K3388" s="21">
        <v>262.96199999999999</v>
      </c>
      <c r="L3388" s="21">
        <v>62651</v>
      </c>
      <c r="M3388" s="21">
        <v>0.82998899999999998</v>
      </c>
      <c r="N3388" s="21">
        <v>325.08100000000002</v>
      </c>
      <c r="O3388" s="21">
        <v>1.68364E-5</v>
      </c>
    </row>
    <row r="3389" spans="10:15" x14ac:dyDescent="0.2">
      <c r="J3389" s="20">
        <v>3876</v>
      </c>
      <c r="K3389" s="20">
        <v>262.95600000000002</v>
      </c>
      <c r="L3389" s="20">
        <v>62642.9</v>
      </c>
      <c r="M3389" s="20">
        <v>0.82990200000000003</v>
      </c>
      <c r="N3389" s="20">
        <v>325.077</v>
      </c>
      <c r="O3389" s="20">
        <v>1.6835999999999999E-5</v>
      </c>
    </row>
    <row r="3390" spans="10:15" x14ac:dyDescent="0.2">
      <c r="J3390" s="21">
        <v>3877</v>
      </c>
      <c r="K3390" s="21">
        <v>262.95</v>
      </c>
      <c r="L3390" s="21">
        <v>62634.7</v>
      </c>
      <c r="M3390" s="21">
        <v>0.82981400000000005</v>
      </c>
      <c r="N3390" s="21">
        <v>325.07299999999998</v>
      </c>
      <c r="O3390" s="21">
        <v>1.6835699999999999E-5</v>
      </c>
    </row>
    <row r="3391" spans="10:15" x14ac:dyDescent="0.2">
      <c r="J3391" s="20">
        <v>3878</v>
      </c>
      <c r="K3391" s="20">
        <v>262.94299999999998</v>
      </c>
      <c r="L3391" s="20">
        <v>62626.6</v>
      </c>
      <c r="M3391" s="20">
        <v>0.82972699999999999</v>
      </c>
      <c r="N3391" s="20">
        <v>325.06900000000002</v>
      </c>
      <c r="O3391" s="20">
        <v>1.6835300000000001E-5</v>
      </c>
    </row>
    <row r="3392" spans="10:15" x14ac:dyDescent="0.2">
      <c r="J3392" s="21">
        <v>3879</v>
      </c>
      <c r="K3392" s="21">
        <v>262.93599999999998</v>
      </c>
      <c r="L3392" s="21">
        <v>62618.400000000001</v>
      </c>
      <c r="M3392" s="21">
        <v>0.82964000000000004</v>
      </c>
      <c r="N3392" s="21">
        <v>325.065</v>
      </c>
      <c r="O3392" s="21">
        <v>1.6835000000000001E-5</v>
      </c>
    </row>
    <row r="3393" spans="10:15" x14ac:dyDescent="0.2">
      <c r="J3393" s="20">
        <v>3880</v>
      </c>
      <c r="K3393" s="20">
        <v>262.93</v>
      </c>
      <c r="L3393" s="20">
        <v>62610.3</v>
      </c>
      <c r="M3393" s="20">
        <v>0.82955199999999996</v>
      </c>
      <c r="N3393" s="20">
        <v>325.06099999999998</v>
      </c>
      <c r="O3393" s="20">
        <v>1.68347E-5</v>
      </c>
    </row>
    <row r="3394" spans="10:15" x14ac:dyDescent="0.2">
      <c r="J3394" s="21">
        <v>3881</v>
      </c>
      <c r="K3394" s="21">
        <v>262.923</v>
      </c>
      <c r="L3394" s="21">
        <v>62602.2</v>
      </c>
      <c r="M3394" s="21">
        <v>0.82946500000000001</v>
      </c>
      <c r="N3394" s="21">
        <v>325.05700000000002</v>
      </c>
      <c r="O3394" s="21">
        <v>1.6834299999999999E-5</v>
      </c>
    </row>
    <row r="3395" spans="10:15" x14ac:dyDescent="0.2">
      <c r="J3395" s="20">
        <v>3882</v>
      </c>
      <c r="K3395" s="20">
        <v>262.91699999999997</v>
      </c>
      <c r="L3395" s="20">
        <v>62594</v>
      </c>
      <c r="M3395" s="20">
        <v>0.82937799999999995</v>
      </c>
      <c r="N3395" s="20">
        <v>325.053</v>
      </c>
      <c r="O3395" s="20">
        <v>1.6833999999999998E-5</v>
      </c>
    </row>
    <row r="3396" spans="10:15" x14ac:dyDescent="0.2">
      <c r="J3396" s="21">
        <v>3883</v>
      </c>
      <c r="K3396" s="21">
        <v>262.91000000000003</v>
      </c>
      <c r="L3396" s="21">
        <v>62585.9</v>
      </c>
      <c r="M3396" s="21">
        <v>0.829291</v>
      </c>
      <c r="N3396" s="21">
        <v>325.04899999999998</v>
      </c>
      <c r="O3396" s="21">
        <v>1.6833600000000001E-5</v>
      </c>
    </row>
    <row r="3397" spans="10:15" x14ac:dyDescent="0.2">
      <c r="J3397" s="20">
        <v>3884</v>
      </c>
      <c r="K3397" s="20">
        <v>262.904</v>
      </c>
      <c r="L3397" s="20">
        <v>62577.8</v>
      </c>
      <c r="M3397" s="20">
        <v>0.82920300000000002</v>
      </c>
      <c r="N3397" s="20">
        <v>325.04500000000002</v>
      </c>
      <c r="O3397" s="20">
        <v>1.68333E-5</v>
      </c>
    </row>
    <row r="3398" spans="10:15" x14ac:dyDescent="0.2">
      <c r="J3398" s="21">
        <v>3885</v>
      </c>
      <c r="K3398" s="21">
        <v>262.89699999999999</v>
      </c>
      <c r="L3398" s="21">
        <v>62569.599999999999</v>
      </c>
      <c r="M3398" s="21">
        <v>0.82911599999999996</v>
      </c>
      <c r="N3398" s="21">
        <v>325.041</v>
      </c>
      <c r="O3398" s="21">
        <v>1.6833E-5</v>
      </c>
    </row>
    <row r="3399" spans="10:15" x14ac:dyDescent="0.2">
      <c r="J3399" s="20">
        <v>3886</v>
      </c>
      <c r="K3399" s="20">
        <v>262.89100000000002</v>
      </c>
      <c r="L3399" s="20">
        <v>62561.5</v>
      </c>
      <c r="M3399" s="20">
        <v>0.82902900000000002</v>
      </c>
      <c r="N3399" s="20">
        <v>325.03699999999998</v>
      </c>
      <c r="O3399" s="20">
        <v>1.6832599999999999E-5</v>
      </c>
    </row>
    <row r="3400" spans="10:15" x14ac:dyDescent="0.2">
      <c r="J3400" s="21">
        <v>3887</v>
      </c>
      <c r="K3400" s="21">
        <v>262.88499999999999</v>
      </c>
      <c r="L3400" s="21">
        <v>62553.4</v>
      </c>
      <c r="M3400" s="21">
        <v>0.82894199999999996</v>
      </c>
      <c r="N3400" s="21">
        <v>325.03300000000002</v>
      </c>
      <c r="O3400" s="21">
        <v>1.6832300000000001E-5</v>
      </c>
    </row>
    <row r="3401" spans="10:15" x14ac:dyDescent="0.2">
      <c r="J3401" s="20">
        <v>3888</v>
      </c>
      <c r="K3401" s="20">
        <v>262.87799999999999</v>
      </c>
      <c r="L3401" s="20">
        <v>62545.3</v>
      </c>
      <c r="M3401" s="20">
        <v>0.82885399999999998</v>
      </c>
      <c r="N3401" s="20">
        <v>325.029</v>
      </c>
      <c r="O3401" s="20">
        <v>1.6832000000000001E-5</v>
      </c>
    </row>
    <row r="3402" spans="10:15" x14ac:dyDescent="0.2">
      <c r="J3402" s="21">
        <v>3889</v>
      </c>
      <c r="K3402" s="21">
        <v>262.87099999999998</v>
      </c>
      <c r="L3402" s="21">
        <v>62537.1</v>
      </c>
      <c r="M3402" s="21">
        <v>0.82876700000000003</v>
      </c>
      <c r="N3402" s="21">
        <v>325.02499999999998</v>
      </c>
      <c r="O3402" s="21">
        <v>1.68316E-5</v>
      </c>
    </row>
    <row r="3403" spans="10:15" x14ac:dyDescent="0.2">
      <c r="J3403" s="20">
        <v>3890</v>
      </c>
      <c r="K3403" s="20">
        <v>262.86500000000001</v>
      </c>
      <c r="L3403" s="20">
        <v>62529</v>
      </c>
      <c r="M3403" s="20">
        <v>0.82867999999999997</v>
      </c>
      <c r="N3403" s="20">
        <v>325.02100000000002</v>
      </c>
      <c r="O3403" s="20">
        <v>1.6831299999999999E-5</v>
      </c>
    </row>
    <row r="3404" spans="10:15" x14ac:dyDescent="0.2">
      <c r="J3404" s="21">
        <v>3891</v>
      </c>
      <c r="K3404" s="21">
        <v>262.858</v>
      </c>
      <c r="L3404" s="21">
        <v>62520.9</v>
      </c>
      <c r="M3404" s="21">
        <v>0.82859300000000002</v>
      </c>
      <c r="N3404" s="21">
        <v>325.017</v>
      </c>
      <c r="O3404" s="21">
        <v>1.6830899999999998E-5</v>
      </c>
    </row>
    <row r="3405" spans="10:15" x14ac:dyDescent="0.2">
      <c r="J3405" s="20">
        <v>3892</v>
      </c>
      <c r="K3405" s="20">
        <v>262.85199999999998</v>
      </c>
      <c r="L3405" s="20">
        <v>62512.7</v>
      </c>
      <c r="M3405" s="20">
        <v>0.82850599999999996</v>
      </c>
      <c r="N3405" s="20">
        <v>325.01299999999998</v>
      </c>
      <c r="O3405" s="20">
        <v>1.6830600000000001E-5</v>
      </c>
    </row>
    <row r="3406" spans="10:15" x14ac:dyDescent="0.2">
      <c r="J3406" s="21">
        <v>3893</v>
      </c>
      <c r="K3406" s="21">
        <v>262.84500000000003</v>
      </c>
      <c r="L3406" s="21">
        <v>62504.6</v>
      </c>
      <c r="M3406" s="21">
        <v>0.82841799999999999</v>
      </c>
      <c r="N3406" s="21">
        <v>325.00900000000001</v>
      </c>
      <c r="O3406" s="21">
        <v>1.68303E-5</v>
      </c>
    </row>
    <row r="3407" spans="10:15" x14ac:dyDescent="0.2">
      <c r="J3407" s="20">
        <v>3894</v>
      </c>
      <c r="K3407" s="20">
        <v>262.839</v>
      </c>
      <c r="L3407" s="20">
        <v>62496.5</v>
      </c>
      <c r="M3407" s="20">
        <v>0.82833100000000004</v>
      </c>
      <c r="N3407" s="20">
        <v>325.005</v>
      </c>
      <c r="O3407" s="20">
        <v>1.68299E-5</v>
      </c>
    </row>
    <row r="3408" spans="10:15" x14ac:dyDescent="0.2">
      <c r="J3408" s="21">
        <v>3895</v>
      </c>
      <c r="K3408" s="21">
        <v>262.83199999999999</v>
      </c>
      <c r="L3408" s="21">
        <v>62488.4</v>
      </c>
      <c r="M3408" s="21">
        <v>0.82824399999999998</v>
      </c>
      <c r="N3408" s="21">
        <v>325.00099999999998</v>
      </c>
      <c r="O3408" s="21">
        <v>1.6829599999999999E-5</v>
      </c>
    </row>
    <row r="3409" spans="10:15" x14ac:dyDescent="0.2">
      <c r="J3409" s="20">
        <v>3896</v>
      </c>
      <c r="K3409" s="20">
        <v>262.82600000000002</v>
      </c>
      <c r="L3409" s="20">
        <v>62480.3</v>
      </c>
      <c r="M3409" s="20">
        <v>0.82815700000000003</v>
      </c>
      <c r="N3409" s="20">
        <v>324.99700000000001</v>
      </c>
      <c r="O3409" s="20">
        <v>1.6829200000000001E-5</v>
      </c>
    </row>
    <row r="3410" spans="10:15" x14ac:dyDescent="0.2">
      <c r="J3410" s="21">
        <v>3897</v>
      </c>
      <c r="K3410" s="21">
        <v>262.82</v>
      </c>
      <c r="L3410" s="21">
        <v>62472.1</v>
      </c>
      <c r="M3410" s="21">
        <v>0.82806999999999997</v>
      </c>
      <c r="N3410" s="21">
        <v>324.99299999999999</v>
      </c>
      <c r="O3410" s="21">
        <v>1.6828900000000001E-5</v>
      </c>
    </row>
    <row r="3411" spans="10:15" x14ac:dyDescent="0.2">
      <c r="J3411" s="20">
        <v>3898</v>
      </c>
      <c r="K3411" s="20">
        <v>262.81299999999999</v>
      </c>
      <c r="L3411" s="20">
        <v>62464</v>
      </c>
      <c r="M3411" s="20">
        <v>0.827982</v>
      </c>
      <c r="N3411" s="20">
        <v>324.98899999999998</v>
      </c>
      <c r="O3411" s="20">
        <v>1.68286E-5</v>
      </c>
    </row>
    <row r="3412" spans="10:15" x14ac:dyDescent="0.2">
      <c r="J3412" s="21">
        <v>3899</v>
      </c>
      <c r="K3412" s="21">
        <v>262.80599999999998</v>
      </c>
      <c r="L3412" s="21">
        <v>62455.9</v>
      </c>
      <c r="M3412" s="21">
        <v>0.82789500000000005</v>
      </c>
      <c r="N3412" s="21">
        <v>324.98500000000001</v>
      </c>
      <c r="O3412" s="21">
        <v>1.6828199999999999E-5</v>
      </c>
    </row>
    <row r="3413" spans="10:15" x14ac:dyDescent="0.2">
      <c r="J3413" s="20">
        <v>3900</v>
      </c>
      <c r="K3413" s="20">
        <v>262.8</v>
      </c>
      <c r="L3413" s="20">
        <v>62447.8</v>
      </c>
      <c r="M3413" s="20">
        <v>0.82780799999999999</v>
      </c>
      <c r="N3413" s="20">
        <v>324.98099999999999</v>
      </c>
      <c r="O3413" s="20">
        <v>1.6827899999999999E-5</v>
      </c>
    </row>
    <row r="3414" spans="10:15" x14ac:dyDescent="0.2">
      <c r="J3414" s="21">
        <v>3901</v>
      </c>
      <c r="K3414" s="21">
        <v>262.79300000000001</v>
      </c>
      <c r="L3414" s="21">
        <v>62439.7</v>
      </c>
      <c r="M3414" s="21">
        <v>0.82772100000000004</v>
      </c>
      <c r="N3414" s="21">
        <v>324.97699999999998</v>
      </c>
      <c r="O3414" s="21">
        <v>1.6827600000000001E-5</v>
      </c>
    </row>
    <row r="3415" spans="10:15" x14ac:dyDescent="0.2">
      <c r="J3415" s="20">
        <v>3902</v>
      </c>
      <c r="K3415" s="20">
        <v>262.78699999999998</v>
      </c>
      <c r="L3415" s="20">
        <v>62431.5</v>
      </c>
      <c r="M3415" s="20">
        <v>0.82763399999999998</v>
      </c>
      <c r="N3415" s="20">
        <v>324.97300000000001</v>
      </c>
      <c r="O3415" s="20">
        <v>1.68272E-5</v>
      </c>
    </row>
    <row r="3416" spans="10:15" x14ac:dyDescent="0.2">
      <c r="J3416" s="21">
        <v>3903</v>
      </c>
      <c r="K3416" s="21">
        <v>262.77999999999997</v>
      </c>
      <c r="L3416" s="21">
        <v>62423.4</v>
      </c>
      <c r="M3416" s="21">
        <v>0.82754700000000003</v>
      </c>
      <c r="N3416" s="21">
        <v>324.96899999999999</v>
      </c>
      <c r="O3416" s="21">
        <v>1.68269E-5</v>
      </c>
    </row>
    <row r="3417" spans="10:15" x14ac:dyDescent="0.2">
      <c r="J3417" s="20">
        <v>3904</v>
      </c>
      <c r="K3417" s="20">
        <v>262.774</v>
      </c>
      <c r="L3417" s="20">
        <v>62415.3</v>
      </c>
      <c r="M3417" s="20">
        <v>0.82745999999999997</v>
      </c>
      <c r="N3417" s="20">
        <v>324.96499999999997</v>
      </c>
      <c r="O3417" s="20">
        <v>1.6826499999999999E-5</v>
      </c>
    </row>
    <row r="3418" spans="10:15" x14ac:dyDescent="0.2">
      <c r="J3418" s="21">
        <v>3905</v>
      </c>
      <c r="K3418" s="21">
        <v>262.767</v>
      </c>
      <c r="L3418" s="21">
        <v>62407.199999999997</v>
      </c>
      <c r="M3418" s="21">
        <v>0.82737300000000003</v>
      </c>
      <c r="N3418" s="21">
        <v>324.96100000000001</v>
      </c>
      <c r="O3418" s="21">
        <v>1.6826200000000002E-5</v>
      </c>
    </row>
    <row r="3419" spans="10:15" x14ac:dyDescent="0.2">
      <c r="J3419" s="20">
        <v>3906</v>
      </c>
      <c r="K3419" s="20">
        <v>262.76100000000002</v>
      </c>
      <c r="L3419" s="20">
        <v>62399.1</v>
      </c>
      <c r="M3419" s="20">
        <v>0.82728500000000005</v>
      </c>
      <c r="N3419" s="20">
        <v>324.95699999999999</v>
      </c>
      <c r="O3419" s="20">
        <v>1.6825900000000001E-5</v>
      </c>
    </row>
    <row r="3420" spans="10:15" x14ac:dyDescent="0.2">
      <c r="J3420" s="21">
        <v>3907</v>
      </c>
      <c r="K3420" s="21">
        <v>262.755</v>
      </c>
      <c r="L3420" s="21">
        <v>62391</v>
      </c>
      <c r="M3420" s="21">
        <v>0.82719799999999999</v>
      </c>
      <c r="N3420" s="21">
        <v>324.95299999999997</v>
      </c>
      <c r="O3420" s="21">
        <v>1.68255E-5</v>
      </c>
    </row>
    <row r="3421" spans="10:15" x14ac:dyDescent="0.2">
      <c r="J3421" s="20">
        <v>3908</v>
      </c>
      <c r="K3421" s="20">
        <v>262.74799999999999</v>
      </c>
      <c r="L3421" s="20">
        <v>62382.9</v>
      </c>
      <c r="M3421" s="20">
        <v>0.82711100000000004</v>
      </c>
      <c r="N3421" s="20">
        <v>324.94900000000001</v>
      </c>
      <c r="O3421" s="20">
        <v>1.6825199999999999E-5</v>
      </c>
    </row>
    <row r="3422" spans="10:15" x14ac:dyDescent="0.2">
      <c r="J3422" s="21">
        <v>3909</v>
      </c>
      <c r="K3422" s="21">
        <v>262.74099999999999</v>
      </c>
      <c r="L3422" s="21">
        <v>62374.7</v>
      </c>
      <c r="M3422" s="21">
        <v>0.82702399999999998</v>
      </c>
      <c r="N3422" s="21">
        <v>324.94499999999999</v>
      </c>
      <c r="O3422" s="21">
        <v>1.6824799999999999E-5</v>
      </c>
    </row>
    <row r="3423" spans="10:15" x14ac:dyDescent="0.2">
      <c r="J3423" s="20">
        <v>3910</v>
      </c>
      <c r="K3423" s="20">
        <v>262.73500000000001</v>
      </c>
      <c r="L3423" s="20">
        <v>62366.6</v>
      </c>
      <c r="M3423" s="20">
        <v>0.82693700000000003</v>
      </c>
      <c r="N3423" s="20">
        <v>324.94099999999997</v>
      </c>
      <c r="O3423" s="20">
        <v>1.6824500000000001E-5</v>
      </c>
    </row>
    <row r="3424" spans="10:15" x14ac:dyDescent="0.2">
      <c r="J3424" s="21">
        <v>3911</v>
      </c>
      <c r="K3424" s="21">
        <v>262.72800000000001</v>
      </c>
      <c r="L3424" s="21">
        <v>62358.5</v>
      </c>
      <c r="M3424" s="21">
        <v>0.82684999999999997</v>
      </c>
      <c r="N3424" s="21">
        <v>324.93700000000001</v>
      </c>
      <c r="O3424" s="21">
        <v>1.6824200000000001E-5</v>
      </c>
    </row>
    <row r="3425" spans="10:15" x14ac:dyDescent="0.2">
      <c r="J3425" s="20">
        <v>3912</v>
      </c>
      <c r="K3425" s="20">
        <v>262.72199999999998</v>
      </c>
      <c r="L3425" s="20">
        <v>62350.400000000001</v>
      </c>
      <c r="M3425" s="20">
        <v>0.82676300000000003</v>
      </c>
      <c r="N3425" s="20">
        <v>324.93299999999999</v>
      </c>
      <c r="O3425" s="20">
        <v>1.68238E-5</v>
      </c>
    </row>
    <row r="3426" spans="10:15" x14ac:dyDescent="0.2">
      <c r="J3426" s="21">
        <v>3913</v>
      </c>
      <c r="K3426" s="21">
        <v>262.71499999999997</v>
      </c>
      <c r="L3426" s="21">
        <v>62342.3</v>
      </c>
      <c r="M3426" s="21">
        <v>0.82667599999999997</v>
      </c>
      <c r="N3426" s="21">
        <v>324.92899999999997</v>
      </c>
      <c r="O3426" s="21">
        <v>1.6823499999999999E-5</v>
      </c>
    </row>
    <row r="3427" spans="10:15" x14ac:dyDescent="0.2">
      <c r="J3427" s="20">
        <v>3914</v>
      </c>
      <c r="K3427" s="20">
        <v>262.709</v>
      </c>
      <c r="L3427" s="20">
        <v>62334.2</v>
      </c>
      <c r="M3427" s="20">
        <v>0.82658900000000002</v>
      </c>
      <c r="N3427" s="20">
        <v>324.92500000000001</v>
      </c>
      <c r="O3427" s="20">
        <v>1.6823199999999998E-5</v>
      </c>
    </row>
    <row r="3428" spans="10:15" x14ac:dyDescent="0.2">
      <c r="J3428" s="21">
        <v>3915</v>
      </c>
      <c r="K3428" s="21">
        <v>262.702</v>
      </c>
      <c r="L3428" s="21">
        <v>62326.1</v>
      </c>
      <c r="M3428" s="21">
        <v>0.82650199999999996</v>
      </c>
      <c r="N3428" s="21">
        <v>324.92099999999999</v>
      </c>
      <c r="O3428" s="21">
        <v>1.6822800000000001E-5</v>
      </c>
    </row>
    <row r="3429" spans="10:15" x14ac:dyDescent="0.2">
      <c r="J3429" s="20">
        <v>3916</v>
      </c>
      <c r="K3429" s="20">
        <v>262.69600000000003</v>
      </c>
      <c r="L3429" s="20">
        <v>62318</v>
      </c>
      <c r="M3429" s="20">
        <v>0.82641500000000001</v>
      </c>
      <c r="N3429" s="20">
        <v>324.91699999999997</v>
      </c>
      <c r="O3429" s="20">
        <v>1.68225E-5</v>
      </c>
    </row>
    <row r="3430" spans="10:15" x14ac:dyDescent="0.2">
      <c r="J3430" s="21">
        <v>3917</v>
      </c>
      <c r="K3430" s="21">
        <v>262.68900000000002</v>
      </c>
      <c r="L3430" s="21">
        <v>62309.9</v>
      </c>
      <c r="M3430" s="21">
        <v>0.82632799999999995</v>
      </c>
      <c r="N3430" s="21">
        <v>324.91300000000001</v>
      </c>
      <c r="O3430" s="21">
        <v>1.6822099999999999E-5</v>
      </c>
    </row>
    <row r="3431" spans="10:15" x14ac:dyDescent="0.2">
      <c r="J3431" s="20">
        <v>3918</v>
      </c>
      <c r="K3431" s="20">
        <v>262.68299999999999</v>
      </c>
      <c r="L3431" s="20">
        <v>62301.8</v>
      </c>
      <c r="M3431" s="20">
        <v>0.826241</v>
      </c>
      <c r="N3431" s="20">
        <v>324.90800000000002</v>
      </c>
      <c r="O3431" s="20">
        <v>1.6821799999999999E-5</v>
      </c>
    </row>
    <row r="3432" spans="10:15" x14ac:dyDescent="0.2">
      <c r="J3432" s="21">
        <v>3919</v>
      </c>
      <c r="K3432" s="21">
        <v>262.67599999999999</v>
      </c>
      <c r="L3432" s="21">
        <v>62293.7</v>
      </c>
      <c r="M3432" s="21">
        <v>0.82615400000000005</v>
      </c>
      <c r="N3432" s="21">
        <v>324.904</v>
      </c>
      <c r="O3432" s="21">
        <v>1.6821500000000001E-5</v>
      </c>
    </row>
    <row r="3433" spans="10:15" x14ac:dyDescent="0.2">
      <c r="J3433" s="20">
        <v>3920</v>
      </c>
      <c r="K3433" s="20">
        <v>262.67</v>
      </c>
      <c r="L3433" s="20">
        <v>62285.599999999999</v>
      </c>
      <c r="M3433" s="20">
        <v>0.826067</v>
      </c>
      <c r="N3433" s="20">
        <v>324.89999999999998</v>
      </c>
      <c r="O3433" s="20">
        <v>1.6821100000000001E-5</v>
      </c>
    </row>
    <row r="3434" spans="10:15" x14ac:dyDescent="0.2">
      <c r="J3434" s="21">
        <v>3921</v>
      </c>
      <c r="K3434" s="21">
        <v>262.66300000000001</v>
      </c>
      <c r="L3434" s="21">
        <v>62277.5</v>
      </c>
      <c r="M3434" s="21">
        <v>0.82598000000000005</v>
      </c>
      <c r="N3434" s="21">
        <v>324.89600000000002</v>
      </c>
      <c r="O3434" s="21">
        <v>1.68208E-5</v>
      </c>
    </row>
    <row r="3435" spans="10:15" x14ac:dyDescent="0.2">
      <c r="J3435" s="20">
        <v>3922</v>
      </c>
      <c r="K3435" s="20">
        <v>262.65699999999998</v>
      </c>
      <c r="L3435" s="20">
        <v>62269.4</v>
      </c>
      <c r="M3435" s="20">
        <v>0.82589299999999999</v>
      </c>
      <c r="N3435" s="20">
        <v>324.892</v>
      </c>
      <c r="O3435" s="20">
        <v>1.6820399999999999E-5</v>
      </c>
    </row>
    <row r="3436" spans="10:15" x14ac:dyDescent="0.2">
      <c r="J3436" s="21">
        <v>3923</v>
      </c>
      <c r="K3436" s="21">
        <v>262.64999999999998</v>
      </c>
      <c r="L3436" s="21">
        <v>62261.3</v>
      </c>
      <c r="M3436" s="21">
        <v>0.82580600000000004</v>
      </c>
      <c r="N3436" s="21">
        <v>324.88799999999998</v>
      </c>
      <c r="O3436" s="21">
        <v>1.6820099999999998E-5</v>
      </c>
    </row>
    <row r="3437" spans="10:15" x14ac:dyDescent="0.2">
      <c r="J3437" s="20">
        <v>3924</v>
      </c>
      <c r="K3437" s="20">
        <v>262.64400000000001</v>
      </c>
      <c r="L3437" s="20">
        <v>62253.2</v>
      </c>
      <c r="M3437" s="20">
        <v>0.82571899999999998</v>
      </c>
      <c r="N3437" s="20">
        <v>324.88400000000001</v>
      </c>
      <c r="O3437" s="20">
        <v>1.6819800000000001E-5</v>
      </c>
    </row>
    <row r="3438" spans="10:15" x14ac:dyDescent="0.2">
      <c r="J3438" s="21">
        <v>3925</v>
      </c>
      <c r="K3438" s="21">
        <v>262.637</v>
      </c>
      <c r="L3438" s="21">
        <v>62245.1</v>
      </c>
      <c r="M3438" s="21">
        <v>0.82563200000000003</v>
      </c>
      <c r="N3438" s="21">
        <v>324.88</v>
      </c>
      <c r="O3438" s="21">
        <v>1.68194E-5</v>
      </c>
    </row>
    <row r="3439" spans="10:15" x14ac:dyDescent="0.2">
      <c r="J3439" s="20">
        <v>3926</v>
      </c>
      <c r="K3439" s="20">
        <v>262.63099999999997</v>
      </c>
      <c r="L3439" s="20">
        <v>62237</v>
      </c>
      <c r="M3439" s="20">
        <v>0.82554499999999997</v>
      </c>
      <c r="N3439" s="20">
        <v>324.87599999999998</v>
      </c>
      <c r="O3439" s="20">
        <v>1.68191E-5</v>
      </c>
    </row>
    <row r="3440" spans="10:15" x14ac:dyDescent="0.2">
      <c r="J3440" s="21">
        <v>3927</v>
      </c>
      <c r="K3440" s="21">
        <v>262.62400000000002</v>
      </c>
      <c r="L3440" s="21">
        <v>62228.9</v>
      </c>
      <c r="M3440" s="21">
        <v>0.82545800000000003</v>
      </c>
      <c r="N3440" s="21">
        <v>324.87200000000001</v>
      </c>
      <c r="O3440" s="21">
        <v>1.6818799999999999E-5</v>
      </c>
    </row>
    <row r="3441" spans="10:15" x14ac:dyDescent="0.2">
      <c r="J3441" s="20">
        <v>3928</v>
      </c>
      <c r="K3441" s="20">
        <v>262.61799999999999</v>
      </c>
      <c r="L3441" s="20">
        <v>62220.800000000003</v>
      </c>
      <c r="M3441" s="20">
        <v>0.82537099999999997</v>
      </c>
      <c r="N3441" s="20">
        <v>324.86799999999999</v>
      </c>
      <c r="O3441" s="20">
        <v>1.6818400000000001E-5</v>
      </c>
    </row>
    <row r="3442" spans="10:15" x14ac:dyDescent="0.2">
      <c r="J3442" s="21">
        <v>3929</v>
      </c>
      <c r="K3442" s="21">
        <v>262.61099999999999</v>
      </c>
      <c r="L3442" s="21">
        <v>62212.7</v>
      </c>
      <c r="M3442" s="21">
        <v>0.82528400000000002</v>
      </c>
      <c r="N3442" s="21">
        <v>324.86399999999998</v>
      </c>
      <c r="O3442" s="21">
        <v>1.6818100000000001E-5</v>
      </c>
    </row>
    <row r="3443" spans="10:15" x14ac:dyDescent="0.2">
      <c r="J3443" s="20">
        <v>3930</v>
      </c>
      <c r="K3443" s="20">
        <v>262.60500000000002</v>
      </c>
      <c r="L3443" s="20">
        <v>62204.6</v>
      </c>
      <c r="M3443" s="20">
        <v>0.82519699999999996</v>
      </c>
      <c r="N3443" s="20">
        <v>324.86</v>
      </c>
      <c r="O3443" s="20">
        <v>1.68177E-5</v>
      </c>
    </row>
    <row r="3444" spans="10:15" x14ac:dyDescent="0.2">
      <c r="J3444" s="21">
        <v>3931</v>
      </c>
      <c r="K3444" s="21">
        <v>262.59899999999999</v>
      </c>
      <c r="L3444" s="21">
        <v>62196.5</v>
      </c>
      <c r="M3444" s="21">
        <v>0.82511000000000001</v>
      </c>
      <c r="N3444" s="21">
        <v>324.85599999999999</v>
      </c>
      <c r="O3444" s="21">
        <v>1.6817399999999999E-5</v>
      </c>
    </row>
    <row r="3445" spans="10:15" x14ac:dyDescent="0.2">
      <c r="J3445" s="20">
        <v>3932</v>
      </c>
      <c r="K3445" s="20">
        <v>262.59199999999998</v>
      </c>
      <c r="L3445" s="20">
        <v>62188.4</v>
      </c>
      <c r="M3445" s="20">
        <v>0.82502299999999995</v>
      </c>
      <c r="N3445" s="20">
        <v>324.85199999999998</v>
      </c>
      <c r="O3445" s="20">
        <v>1.6817099999999999E-5</v>
      </c>
    </row>
    <row r="3446" spans="10:15" x14ac:dyDescent="0.2">
      <c r="J3446" s="21">
        <v>3933</v>
      </c>
      <c r="K3446" s="21">
        <v>262.58499999999998</v>
      </c>
      <c r="L3446" s="21">
        <v>62180.3</v>
      </c>
      <c r="M3446" s="21">
        <v>0.824936</v>
      </c>
      <c r="N3446" s="21">
        <v>324.84800000000001</v>
      </c>
      <c r="O3446" s="21">
        <v>1.6816700000000001E-5</v>
      </c>
    </row>
    <row r="3447" spans="10:15" x14ac:dyDescent="0.2">
      <c r="J3447" s="20">
        <v>3934</v>
      </c>
      <c r="K3447" s="20">
        <v>262.57900000000001</v>
      </c>
      <c r="L3447" s="20">
        <v>62172.3</v>
      </c>
      <c r="M3447" s="20">
        <v>0.82484999999999997</v>
      </c>
      <c r="N3447" s="20">
        <v>324.84399999999999</v>
      </c>
      <c r="O3447" s="20">
        <v>1.68164E-5</v>
      </c>
    </row>
    <row r="3448" spans="10:15" x14ac:dyDescent="0.2">
      <c r="J3448" s="21">
        <v>3935</v>
      </c>
      <c r="K3448" s="21">
        <v>262.572</v>
      </c>
      <c r="L3448" s="21">
        <v>62164.2</v>
      </c>
      <c r="M3448" s="21">
        <v>0.82476300000000002</v>
      </c>
      <c r="N3448" s="21">
        <v>324.83999999999997</v>
      </c>
      <c r="O3448" s="21">
        <v>1.6816E-5</v>
      </c>
    </row>
    <row r="3449" spans="10:15" x14ac:dyDescent="0.2">
      <c r="J3449" s="20">
        <v>3936</v>
      </c>
      <c r="K3449" s="20">
        <v>262.56599999999997</v>
      </c>
      <c r="L3449" s="20">
        <v>62156.1</v>
      </c>
      <c r="M3449" s="20">
        <v>0.82467599999999996</v>
      </c>
      <c r="N3449" s="20">
        <v>324.83600000000001</v>
      </c>
      <c r="O3449" s="20">
        <v>1.6815699999999999E-5</v>
      </c>
    </row>
    <row r="3450" spans="10:15" x14ac:dyDescent="0.2">
      <c r="J3450" s="21">
        <v>3937</v>
      </c>
      <c r="K3450" s="21">
        <v>262.55900000000003</v>
      </c>
      <c r="L3450" s="21">
        <v>62148</v>
      </c>
      <c r="M3450" s="21">
        <v>0.82458900000000002</v>
      </c>
      <c r="N3450" s="21">
        <v>324.83199999999999</v>
      </c>
      <c r="O3450" s="21">
        <v>1.6815400000000002E-5</v>
      </c>
    </row>
    <row r="3451" spans="10:15" x14ac:dyDescent="0.2">
      <c r="J3451" s="20">
        <v>3938</v>
      </c>
      <c r="K3451" s="20">
        <v>262.553</v>
      </c>
      <c r="L3451" s="20">
        <v>62139.9</v>
      </c>
      <c r="M3451" s="20">
        <v>0.82450199999999996</v>
      </c>
      <c r="N3451" s="20">
        <v>324.82799999999997</v>
      </c>
      <c r="O3451" s="20">
        <v>1.6815000000000001E-5</v>
      </c>
    </row>
    <row r="3452" spans="10:15" x14ac:dyDescent="0.2">
      <c r="J3452" s="21">
        <v>3939</v>
      </c>
      <c r="K3452" s="21">
        <v>262.54599999999999</v>
      </c>
      <c r="L3452" s="21">
        <v>62131.8</v>
      </c>
      <c r="M3452" s="21">
        <v>0.82441500000000001</v>
      </c>
      <c r="N3452" s="21">
        <v>324.82400000000001</v>
      </c>
      <c r="O3452" s="21">
        <v>1.68147E-5</v>
      </c>
    </row>
    <row r="3453" spans="10:15" x14ac:dyDescent="0.2">
      <c r="J3453" s="20">
        <v>3940</v>
      </c>
      <c r="K3453" s="20">
        <v>262.54000000000002</v>
      </c>
      <c r="L3453" s="20">
        <v>62123.7</v>
      </c>
      <c r="M3453" s="20">
        <v>0.82432799999999995</v>
      </c>
      <c r="N3453" s="20">
        <v>324.82</v>
      </c>
      <c r="O3453" s="20">
        <v>1.6814299999999999E-5</v>
      </c>
    </row>
    <row r="3454" spans="10:15" x14ac:dyDescent="0.2">
      <c r="J3454" s="21">
        <v>3941</v>
      </c>
      <c r="K3454" s="21">
        <v>262.53399999999999</v>
      </c>
      <c r="L3454" s="21">
        <v>62115.7</v>
      </c>
      <c r="M3454" s="21">
        <v>0.824241</v>
      </c>
      <c r="N3454" s="21">
        <v>324.81599999999997</v>
      </c>
      <c r="O3454" s="21">
        <v>1.6813999999999999E-5</v>
      </c>
    </row>
    <row r="3455" spans="10:15" x14ac:dyDescent="0.2">
      <c r="J3455" s="20">
        <v>3942</v>
      </c>
      <c r="K3455" s="20">
        <v>262.52699999999999</v>
      </c>
      <c r="L3455" s="20">
        <v>62107.6</v>
      </c>
      <c r="M3455" s="20">
        <v>0.82415499999999997</v>
      </c>
      <c r="N3455" s="20">
        <v>324.81200000000001</v>
      </c>
      <c r="O3455" s="20">
        <v>1.6813700000000001E-5</v>
      </c>
    </row>
    <row r="3456" spans="10:15" x14ac:dyDescent="0.2">
      <c r="J3456" s="21">
        <v>3943</v>
      </c>
      <c r="K3456" s="21">
        <v>262.52</v>
      </c>
      <c r="L3456" s="21">
        <v>62099.5</v>
      </c>
      <c r="M3456" s="21">
        <v>0.82406800000000002</v>
      </c>
      <c r="N3456" s="21">
        <v>324.80799999999999</v>
      </c>
      <c r="O3456" s="21">
        <v>1.68133E-5</v>
      </c>
    </row>
    <row r="3457" spans="10:15" x14ac:dyDescent="0.2">
      <c r="J3457" s="20">
        <v>3944</v>
      </c>
      <c r="K3457" s="20">
        <v>262.51400000000001</v>
      </c>
      <c r="L3457" s="20">
        <v>62091.4</v>
      </c>
      <c r="M3457" s="20">
        <v>0.82398099999999996</v>
      </c>
      <c r="N3457" s="20">
        <v>324.80399999999997</v>
      </c>
      <c r="O3457" s="20">
        <v>1.6813E-5</v>
      </c>
    </row>
    <row r="3458" spans="10:15" x14ac:dyDescent="0.2">
      <c r="J3458" s="21">
        <v>3945</v>
      </c>
      <c r="K3458" s="21">
        <v>262.50700000000001</v>
      </c>
      <c r="L3458" s="21">
        <v>62083.3</v>
      </c>
      <c r="M3458" s="21">
        <v>0.82389400000000002</v>
      </c>
      <c r="N3458" s="21">
        <v>324.8</v>
      </c>
      <c r="O3458" s="21">
        <v>1.6812699999999999E-5</v>
      </c>
    </row>
    <row r="3459" spans="10:15" x14ac:dyDescent="0.2">
      <c r="J3459" s="20">
        <v>3946</v>
      </c>
      <c r="K3459" s="20">
        <v>262.50099999999998</v>
      </c>
      <c r="L3459" s="20">
        <v>62075.3</v>
      </c>
      <c r="M3459" s="20">
        <v>0.82380699999999996</v>
      </c>
      <c r="N3459" s="20">
        <v>324.79599999999999</v>
      </c>
      <c r="O3459" s="20">
        <v>1.6812300000000002E-5</v>
      </c>
    </row>
    <row r="3460" spans="10:15" x14ac:dyDescent="0.2">
      <c r="J3460" s="21">
        <v>3947</v>
      </c>
      <c r="K3460" s="21">
        <v>262.49400000000003</v>
      </c>
      <c r="L3460" s="21">
        <v>62067.199999999997</v>
      </c>
      <c r="M3460" s="21">
        <v>0.82372000000000001</v>
      </c>
      <c r="N3460" s="21">
        <v>324.79199999999997</v>
      </c>
      <c r="O3460" s="21">
        <v>1.6812000000000001E-5</v>
      </c>
    </row>
    <row r="3461" spans="10:15" x14ac:dyDescent="0.2">
      <c r="J3461" s="20">
        <v>3948</v>
      </c>
      <c r="K3461" s="20">
        <v>262.488</v>
      </c>
      <c r="L3461" s="20">
        <v>62059.1</v>
      </c>
      <c r="M3461" s="20">
        <v>0.82363399999999998</v>
      </c>
      <c r="N3461" s="20">
        <v>324.78800000000001</v>
      </c>
      <c r="O3461" s="20">
        <v>1.68116E-5</v>
      </c>
    </row>
    <row r="3462" spans="10:15" x14ac:dyDescent="0.2">
      <c r="J3462" s="21">
        <v>3949</v>
      </c>
      <c r="K3462" s="21">
        <v>262.48099999999999</v>
      </c>
      <c r="L3462" s="21">
        <v>62051</v>
      </c>
      <c r="M3462" s="21">
        <v>0.82354700000000003</v>
      </c>
      <c r="N3462" s="21">
        <v>324.78399999999999</v>
      </c>
      <c r="O3462" s="21">
        <v>1.6811299999999999E-5</v>
      </c>
    </row>
    <row r="3463" spans="10:15" x14ac:dyDescent="0.2">
      <c r="J3463" s="20">
        <v>3950</v>
      </c>
      <c r="K3463" s="20">
        <v>262.47500000000002</v>
      </c>
      <c r="L3463" s="20">
        <v>62042.9</v>
      </c>
      <c r="M3463" s="20">
        <v>0.82345999999999997</v>
      </c>
      <c r="N3463" s="20">
        <v>324.77999999999997</v>
      </c>
      <c r="O3463" s="20">
        <v>1.6810999999999999E-5</v>
      </c>
    </row>
    <row r="3464" spans="10:15" x14ac:dyDescent="0.2">
      <c r="J3464" s="21">
        <v>3951</v>
      </c>
      <c r="K3464" s="21">
        <v>262.46800000000002</v>
      </c>
      <c r="L3464" s="21">
        <v>62034.9</v>
      </c>
      <c r="M3464" s="21">
        <v>0.82337300000000002</v>
      </c>
      <c r="N3464" s="21">
        <v>324.77600000000001</v>
      </c>
      <c r="O3464" s="21">
        <v>1.6810600000000001E-5</v>
      </c>
    </row>
    <row r="3465" spans="10:15" x14ac:dyDescent="0.2">
      <c r="J3465" s="20">
        <v>3952</v>
      </c>
      <c r="K3465" s="20">
        <v>262.46199999999999</v>
      </c>
      <c r="L3465" s="20">
        <v>62026.8</v>
      </c>
      <c r="M3465" s="20">
        <v>0.82328599999999996</v>
      </c>
      <c r="N3465" s="20">
        <v>324.77199999999999</v>
      </c>
      <c r="O3465" s="20">
        <v>1.6810300000000001E-5</v>
      </c>
    </row>
    <row r="3466" spans="10:15" x14ac:dyDescent="0.2">
      <c r="J3466" s="21">
        <v>3953</v>
      </c>
      <c r="K3466" s="21">
        <v>262.45499999999998</v>
      </c>
      <c r="L3466" s="21">
        <v>62018.7</v>
      </c>
      <c r="M3466" s="21">
        <v>0.82320000000000004</v>
      </c>
      <c r="N3466" s="21">
        <v>324.76799999999997</v>
      </c>
      <c r="O3466" s="21">
        <v>1.68099E-5</v>
      </c>
    </row>
    <row r="3467" spans="10:15" x14ac:dyDescent="0.2">
      <c r="J3467" s="20">
        <v>3954</v>
      </c>
      <c r="K3467" s="20">
        <v>262.44900000000001</v>
      </c>
      <c r="L3467" s="20">
        <v>62010.6</v>
      </c>
      <c r="M3467" s="20">
        <v>0.82311299999999998</v>
      </c>
      <c r="N3467" s="20">
        <v>324.76400000000001</v>
      </c>
      <c r="O3467" s="20">
        <v>1.6809599999999999E-5</v>
      </c>
    </row>
    <row r="3468" spans="10:15" x14ac:dyDescent="0.2">
      <c r="J3468" s="21">
        <v>3955</v>
      </c>
      <c r="K3468" s="21">
        <v>262.44200000000001</v>
      </c>
      <c r="L3468" s="21">
        <v>62002.6</v>
      </c>
      <c r="M3468" s="21">
        <v>0.82302600000000004</v>
      </c>
      <c r="N3468" s="21">
        <v>324.76</v>
      </c>
      <c r="O3468" s="21">
        <v>1.6809299999999998E-5</v>
      </c>
    </row>
    <row r="3469" spans="10:15" x14ac:dyDescent="0.2">
      <c r="J3469" s="20">
        <v>3956</v>
      </c>
      <c r="K3469" s="20">
        <v>262.43599999999998</v>
      </c>
      <c r="L3469" s="20">
        <v>61994.5</v>
      </c>
      <c r="M3469" s="20">
        <v>0.82293899999999998</v>
      </c>
      <c r="N3469" s="20">
        <v>324.75599999999997</v>
      </c>
      <c r="O3469" s="20">
        <v>1.6808900000000001E-5</v>
      </c>
    </row>
    <row r="3470" spans="10:15" x14ac:dyDescent="0.2">
      <c r="J3470" s="21">
        <v>3957</v>
      </c>
      <c r="K3470" s="21">
        <v>262.42899999999997</v>
      </c>
      <c r="L3470" s="21">
        <v>61986.400000000001</v>
      </c>
      <c r="M3470" s="21">
        <v>0.82285299999999995</v>
      </c>
      <c r="N3470" s="21">
        <v>324.75200000000001</v>
      </c>
      <c r="O3470" s="21">
        <v>1.68086E-5</v>
      </c>
    </row>
    <row r="3471" spans="10:15" x14ac:dyDescent="0.2">
      <c r="J3471" s="20">
        <v>3958</v>
      </c>
      <c r="K3471" s="20">
        <v>262.423</v>
      </c>
      <c r="L3471" s="20">
        <v>61978.400000000001</v>
      </c>
      <c r="M3471" s="20">
        <v>0.822766</v>
      </c>
      <c r="N3471" s="20">
        <v>324.74799999999999</v>
      </c>
      <c r="O3471" s="20">
        <v>1.6808199999999999E-5</v>
      </c>
    </row>
    <row r="3472" spans="10:15" x14ac:dyDescent="0.2">
      <c r="J3472" s="21">
        <v>3959</v>
      </c>
      <c r="K3472" s="21">
        <v>262.416</v>
      </c>
      <c r="L3472" s="21">
        <v>61970.3</v>
      </c>
      <c r="M3472" s="21">
        <v>0.82267900000000005</v>
      </c>
      <c r="N3472" s="21">
        <v>324.74400000000003</v>
      </c>
      <c r="O3472" s="21">
        <v>1.6807899999999999E-5</v>
      </c>
    </row>
    <row r="3473" spans="10:15" x14ac:dyDescent="0.2">
      <c r="J3473" s="20">
        <v>3960</v>
      </c>
      <c r="K3473" s="20">
        <v>262.41000000000003</v>
      </c>
      <c r="L3473" s="20">
        <v>61962.2</v>
      </c>
      <c r="M3473" s="20">
        <v>0.82259300000000002</v>
      </c>
      <c r="N3473" s="20">
        <v>324.74</v>
      </c>
      <c r="O3473" s="20">
        <v>1.6807600000000002E-5</v>
      </c>
    </row>
    <row r="3474" spans="10:15" x14ac:dyDescent="0.2">
      <c r="J3474" s="21">
        <v>3961</v>
      </c>
      <c r="K3474" s="21">
        <v>262.404</v>
      </c>
      <c r="L3474" s="21">
        <v>61954.2</v>
      </c>
      <c r="M3474" s="21">
        <v>0.82250599999999996</v>
      </c>
      <c r="N3474" s="21">
        <v>324.73599999999999</v>
      </c>
      <c r="O3474" s="21">
        <v>1.6807200000000001E-5</v>
      </c>
    </row>
    <row r="3475" spans="10:15" x14ac:dyDescent="0.2">
      <c r="J3475" s="20">
        <v>3962</v>
      </c>
      <c r="K3475" s="20">
        <v>262.39699999999999</v>
      </c>
      <c r="L3475" s="20">
        <v>61946.1</v>
      </c>
      <c r="M3475" s="20">
        <v>0.82241900000000001</v>
      </c>
      <c r="N3475" s="20">
        <v>324.73200000000003</v>
      </c>
      <c r="O3475" s="20">
        <v>1.68069E-5</v>
      </c>
    </row>
    <row r="3476" spans="10:15" x14ac:dyDescent="0.2">
      <c r="J3476" s="21">
        <v>3963</v>
      </c>
      <c r="K3476" s="21">
        <v>262.39</v>
      </c>
      <c r="L3476" s="21">
        <v>61938</v>
      </c>
      <c r="M3476" s="21">
        <v>0.82233199999999995</v>
      </c>
      <c r="N3476" s="21">
        <v>324.72800000000001</v>
      </c>
      <c r="O3476" s="21">
        <v>1.6806599999999999E-5</v>
      </c>
    </row>
    <row r="3477" spans="10:15" x14ac:dyDescent="0.2">
      <c r="J3477" s="20">
        <v>3964</v>
      </c>
      <c r="K3477" s="20">
        <v>262.38400000000001</v>
      </c>
      <c r="L3477" s="20">
        <v>61930</v>
      </c>
      <c r="M3477" s="20">
        <v>0.82224600000000003</v>
      </c>
      <c r="N3477" s="20">
        <v>324.72399999999999</v>
      </c>
      <c r="O3477" s="20">
        <v>1.6806199999999998E-5</v>
      </c>
    </row>
    <row r="3478" spans="10:15" x14ac:dyDescent="0.2">
      <c r="J3478" s="21">
        <v>3965</v>
      </c>
      <c r="K3478" s="21">
        <v>262.37700000000001</v>
      </c>
      <c r="L3478" s="21">
        <v>61921.9</v>
      </c>
      <c r="M3478" s="21">
        <v>0.82215899999999997</v>
      </c>
      <c r="N3478" s="21">
        <v>324.71899999999999</v>
      </c>
      <c r="O3478" s="21">
        <v>1.6805900000000001E-5</v>
      </c>
    </row>
    <row r="3479" spans="10:15" x14ac:dyDescent="0.2">
      <c r="J3479" s="20">
        <v>3966</v>
      </c>
      <c r="K3479" s="20">
        <v>262.37099999999998</v>
      </c>
      <c r="L3479" s="20">
        <v>61913.8</v>
      </c>
      <c r="M3479" s="20">
        <v>0.82207200000000002</v>
      </c>
      <c r="N3479" s="20">
        <v>324.71499999999997</v>
      </c>
      <c r="O3479" s="20">
        <v>1.68055E-5</v>
      </c>
    </row>
    <row r="3480" spans="10:15" x14ac:dyDescent="0.2">
      <c r="J3480" s="21">
        <v>3967</v>
      </c>
      <c r="K3480" s="21">
        <v>262.36399999999998</v>
      </c>
      <c r="L3480" s="21">
        <v>61905.8</v>
      </c>
      <c r="M3480" s="21">
        <v>0.82198599999999999</v>
      </c>
      <c r="N3480" s="21">
        <v>324.71100000000001</v>
      </c>
      <c r="O3480" s="21">
        <v>1.68052E-5</v>
      </c>
    </row>
    <row r="3481" spans="10:15" x14ac:dyDescent="0.2">
      <c r="J3481" s="20">
        <v>3968</v>
      </c>
      <c r="K3481" s="20">
        <v>262.358</v>
      </c>
      <c r="L3481" s="20">
        <v>61897.7</v>
      </c>
      <c r="M3481" s="20">
        <v>0.82189900000000005</v>
      </c>
      <c r="N3481" s="20">
        <v>324.70699999999999</v>
      </c>
      <c r="O3481" s="20">
        <v>1.6804899999999999E-5</v>
      </c>
    </row>
    <row r="3482" spans="10:15" x14ac:dyDescent="0.2">
      <c r="J3482" s="21">
        <v>3969</v>
      </c>
      <c r="K3482" s="21">
        <v>262.351</v>
      </c>
      <c r="L3482" s="21">
        <v>61889.7</v>
      </c>
      <c r="M3482" s="21">
        <v>0.82181199999999999</v>
      </c>
      <c r="N3482" s="21">
        <v>324.70299999999997</v>
      </c>
      <c r="O3482" s="21">
        <v>1.6804500000000001E-5</v>
      </c>
    </row>
    <row r="3483" spans="10:15" x14ac:dyDescent="0.2">
      <c r="J3483" s="20">
        <v>3970</v>
      </c>
      <c r="K3483" s="20">
        <v>262.34500000000003</v>
      </c>
      <c r="L3483" s="20">
        <v>61881.599999999999</v>
      </c>
      <c r="M3483" s="20">
        <v>0.82172599999999996</v>
      </c>
      <c r="N3483" s="20">
        <v>324.69900000000001</v>
      </c>
      <c r="O3483" s="20">
        <v>1.6804200000000001E-5</v>
      </c>
    </row>
    <row r="3484" spans="10:15" x14ac:dyDescent="0.2">
      <c r="J3484" s="21">
        <v>3971</v>
      </c>
      <c r="K3484" s="21">
        <v>262.33800000000002</v>
      </c>
      <c r="L3484" s="21">
        <v>61873.5</v>
      </c>
      <c r="M3484" s="21">
        <v>0.82163900000000001</v>
      </c>
      <c r="N3484" s="21">
        <v>324.69499999999999</v>
      </c>
      <c r="O3484" s="21">
        <v>1.68038E-5</v>
      </c>
    </row>
    <row r="3485" spans="10:15" x14ac:dyDescent="0.2">
      <c r="J3485" s="20">
        <v>3972</v>
      </c>
      <c r="K3485" s="20">
        <v>262.33199999999999</v>
      </c>
      <c r="L3485" s="20">
        <v>61865.5</v>
      </c>
      <c r="M3485" s="20">
        <v>0.82155199999999995</v>
      </c>
      <c r="N3485" s="20">
        <v>324.69099999999997</v>
      </c>
      <c r="O3485" s="20">
        <v>1.6803499999999999E-5</v>
      </c>
    </row>
    <row r="3486" spans="10:15" x14ac:dyDescent="0.2">
      <c r="J3486" s="21">
        <v>3973</v>
      </c>
      <c r="K3486" s="21">
        <v>262.32499999999999</v>
      </c>
      <c r="L3486" s="21">
        <v>61857.4</v>
      </c>
      <c r="M3486" s="21">
        <v>0.82146600000000003</v>
      </c>
      <c r="N3486" s="21">
        <v>324.68700000000001</v>
      </c>
      <c r="O3486" s="21">
        <v>1.6803199999999999E-5</v>
      </c>
    </row>
    <row r="3487" spans="10:15" x14ac:dyDescent="0.2">
      <c r="J3487" s="20">
        <v>3974</v>
      </c>
      <c r="K3487" s="20">
        <v>262.31900000000002</v>
      </c>
      <c r="L3487" s="20">
        <v>61849.4</v>
      </c>
      <c r="M3487" s="20">
        <v>0.82137899999999997</v>
      </c>
      <c r="N3487" s="20">
        <v>324.68299999999999</v>
      </c>
      <c r="O3487" s="20">
        <v>1.6802800000000001E-5</v>
      </c>
    </row>
    <row r="3488" spans="10:15" x14ac:dyDescent="0.2">
      <c r="J3488" s="21">
        <v>3975</v>
      </c>
      <c r="K3488" s="21">
        <v>262.31299999999999</v>
      </c>
      <c r="L3488" s="21">
        <v>61841.3</v>
      </c>
      <c r="M3488" s="21">
        <v>0.82129300000000005</v>
      </c>
      <c r="N3488" s="21">
        <v>324.67899999999997</v>
      </c>
      <c r="O3488" s="21">
        <v>1.68025E-5</v>
      </c>
    </row>
    <row r="3489" spans="10:15" x14ac:dyDescent="0.2">
      <c r="J3489" s="20">
        <v>3976</v>
      </c>
      <c r="K3489" s="20">
        <v>262.30599999999998</v>
      </c>
      <c r="L3489" s="20">
        <v>61833.3</v>
      </c>
      <c r="M3489" s="20">
        <v>0.82120599999999999</v>
      </c>
      <c r="N3489" s="20">
        <v>324.67500000000001</v>
      </c>
      <c r="O3489" s="20">
        <v>1.68022E-5</v>
      </c>
    </row>
    <row r="3490" spans="10:15" x14ac:dyDescent="0.2">
      <c r="J3490" s="21">
        <v>3977</v>
      </c>
      <c r="K3490" s="21">
        <v>262.29899999999998</v>
      </c>
      <c r="L3490" s="21">
        <v>61825.2</v>
      </c>
      <c r="M3490" s="21">
        <v>0.82111900000000004</v>
      </c>
      <c r="N3490" s="21">
        <v>324.67099999999999</v>
      </c>
      <c r="O3490" s="21">
        <v>1.6801799999999999E-5</v>
      </c>
    </row>
    <row r="3491" spans="10:15" x14ac:dyDescent="0.2">
      <c r="J3491" s="20">
        <v>3978</v>
      </c>
      <c r="K3491" s="20">
        <v>262.29300000000001</v>
      </c>
      <c r="L3491" s="20">
        <v>61817.2</v>
      </c>
      <c r="M3491" s="20">
        <v>0.82103300000000001</v>
      </c>
      <c r="N3491" s="20">
        <v>324.66699999999997</v>
      </c>
      <c r="O3491" s="20">
        <v>1.6801500000000002E-5</v>
      </c>
    </row>
    <row r="3492" spans="10:15" x14ac:dyDescent="0.2">
      <c r="J3492" s="21">
        <v>3979</v>
      </c>
      <c r="K3492" s="21">
        <v>262.286</v>
      </c>
      <c r="L3492" s="21">
        <v>61809.1</v>
      </c>
      <c r="M3492" s="21">
        <v>0.82094599999999995</v>
      </c>
      <c r="N3492" s="21">
        <v>324.66300000000001</v>
      </c>
      <c r="O3492" s="21">
        <v>1.6801100000000001E-5</v>
      </c>
    </row>
    <row r="3493" spans="10:15" x14ac:dyDescent="0.2">
      <c r="J3493" s="20">
        <v>3980</v>
      </c>
      <c r="K3493" s="20">
        <v>262.27999999999997</v>
      </c>
      <c r="L3493" s="20">
        <v>61801.1</v>
      </c>
      <c r="M3493" s="20">
        <v>0.82086000000000003</v>
      </c>
      <c r="N3493" s="20">
        <v>324.65899999999999</v>
      </c>
      <c r="O3493" s="20">
        <v>1.68008E-5</v>
      </c>
    </row>
    <row r="3494" spans="10:15" x14ac:dyDescent="0.2">
      <c r="J3494" s="21">
        <v>3981</v>
      </c>
      <c r="K3494" s="21">
        <v>262.27300000000002</v>
      </c>
      <c r="L3494" s="21">
        <v>61793</v>
      </c>
      <c r="M3494" s="21">
        <v>0.82077299999999997</v>
      </c>
      <c r="N3494" s="21">
        <v>324.65499999999997</v>
      </c>
      <c r="O3494" s="21">
        <v>1.6800499999999999E-5</v>
      </c>
    </row>
    <row r="3495" spans="10:15" x14ac:dyDescent="0.2">
      <c r="J3495" s="20">
        <v>3982</v>
      </c>
      <c r="K3495" s="20">
        <v>262.267</v>
      </c>
      <c r="L3495" s="20">
        <v>61785</v>
      </c>
      <c r="M3495" s="20">
        <v>0.82068600000000003</v>
      </c>
      <c r="N3495" s="20">
        <v>324.65100000000001</v>
      </c>
      <c r="O3495" s="20">
        <v>1.6800099999999999E-5</v>
      </c>
    </row>
    <row r="3496" spans="10:15" x14ac:dyDescent="0.2">
      <c r="J3496" s="21">
        <v>3983</v>
      </c>
      <c r="K3496" s="21">
        <v>262.26</v>
      </c>
      <c r="L3496" s="21">
        <v>61776.9</v>
      </c>
      <c r="M3496" s="21">
        <v>0.8206</v>
      </c>
      <c r="N3496" s="21">
        <v>324.64699999999999</v>
      </c>
      <c r="O3496" s="21">
        <v>1.6799800000000001E-5</v>
      </c>
    </row>
    <row r="3497" spans="10:15" x14ac:dyDescent="0.2">
      <c r="J3497" s="20">
        <v>3984</v>
      </c>
      <c r="K3497" s="20">
        <v>262.25400000000002</v>
      </c>
      <c r="L3497" s="20">
        <v>61768.9</v>
      </c>
      <c r="M3497" s="20">
        <v>0.82051300000000005</v>
      </c>
      <c r="N3497" s="20">
        <v>324.64299999999997</v>
      </c>
      <c r="O3497" s="20">
        <v>1.67994E-5</v>
      </c>
    </row>
    <row r="3498" spans="10:15" x14ac:dyDescent="0.2">
      <c r="J3498" s="21">
        <v>3985</v>
      </c>
      <c r="K3498" s="21">
        <v>262.24799999999999</v>
      </c>
      <c r="L3498" s="21">
        <v>61760.800000000003</v>
      </c>
      <c r="M3498" s="21">
        <v>0.82042700000000002</v>
      </c>
      <c r="N3498" s="21">
        <v>324.63900000000001</v>
      </c>
      <c r="O3498" s="21">
        <v>1.67991E-5</v>
      </c>
    </row>
    <row r="3499" spans="10:15" x14ac:dyDescent="0.2">
      <c r="J3499" s="20">
        <v>3986</v>
      </c>
      <c r="K3499" s="20">
        <v>262.24099999999999</v>
      </c>
      <c r="L3499" s="20">
        <v>61752.800000000003</v>
      </c>
      <c r="M3499" s="20">
        <v>0.82033999999999996</v>
      </c>
      <c r="N3499" s="20">
        <v>324.63499999999999</v>
      </c>
      <c r="O3499" s="20">
        <v>1.6798799999999999E-5</v>
      </c>
    </row>
    <row r="3500" spans="10:15" x14ac:dyDescent="0.2">
      <c r="J3500" s="21">
        <v>3987</v>
      </c>
      <c r="K3500" s="21">
        <v>262.23399999999998</v>
      </c>
      <c r="L3500" s="21">
        <v>61744.7</v>
      </c>
      <c r="M3500" s="21">
        <v>0.82025400000000004</v>
      </c>
      <c r="N3500" s="21">
        <v>324.63099999999997</v>
      </c>
      <c r="O3500" s="21">
        <v>1.6798400000000002E-5</v>
      </c>
    </row>
    <row r="3501" spans="10:15" x14ac:dyDescent="0.2">
      <c r="J3501" s="20">
        <v>3988</v>
      </c>
      <c r="K3501" s="20">
        <v>262.22800000000001</v>
      </c>
      <c r="L3501" s="20">
        <v>61736.7</v>
      </c>
      <c r="M3501" s="20">
        <v>0.82016699999999998</v>
      </c>
      <c r="N3501" s="20">
        <v>324.62700000000001</v>
      </c>
      <c r="O3501" s="20">
        <v>1.6798100000000001E-5</v>
      </c>
    </row>
    <row r="3502" spans="10:15" x14ac:dyDescent="0.2">
      <c r="J3502" s="21">
        <v>3989</v>
      </c>
      <c r="K3502" s="21">
        <v>262.221</v>
      </c>
      <c r="L3502" s="21">
        <v>61728.6</v>
      </c>
      <c r="M3502" s="21">
        <v>0.82008099999999995</v>
      </c>
      <c r="N3502" s="21">
        <v>324.62299999999999</v>
      </c>
      <c r="O3502" s="21">
        <v>1.67977E-5</v>
      </c>
    </row>
    <row r="3503" spans="10:15" x14ac:dyDescent="0.2">
      <c r="J3503" s="20">
        <v>3990</v>
      </c>
      <c r="K3503" s="20">
        <v>262.21499999999997</v>
      </c>
      <c r="L3503" s="20">
        <v>61720.6</v>
      </c>
      <c r="M3503" s="20">
        <v>0.819994</v>
      </c>
      <c r="N3503" s="20">
        <v>324.61900000000003</v>
      </c>
      <c r="O3503" s="20">
        <v>1.6797399999999999E-5</v>
      </c>
    </row>
    <row r="3504" spans="10:15" x14ac:dyDescent="0.2">
      <c r="J3504" s="21">
        <v>3991</v>
      </c>
      <c r="K3504" s="21">
        <v>262.20800000000003</v>
      </c>
      <c r="L3504" s="21">
        <v>61712.6</v>
      </c>
      <c r="M3504" s="21">
        <v>0.81990799999999997</v>
      </c>
      <c r="N3504" s="21">
        <v>324.61500000000001</v>
      </c>
      <c r="O3504" s="21">
        <v>1.6797099999999999E-5</v>
      </c>
    </row>
    <row r="3505" spans="10:15" x14ac:dyDescent="0.2">
      <c r="J3505" s="20">
        <v>3992</v>
      </c>
      <c r="K3505" s="20">
        <v>262.202</v>
      </c>
      <c r="L3505" s="20">
        <v>61704.5</v>
      </c>
      <c r="M3505" s="20">
        <v>0.81982100000000002</v>
      </c>
      <c r="N3505" s="20">
        <v>324.61099999999999</v>
      </c>
      <c r="O3505" s="20">
        <v>1.6796700000000001E-5</v>
      </c>
    </row>
    <row r="3506" spans="10:15" x14ac:dyDescent="0.2">
      <c r="J3506" s="21">
        <v>3993</v>
      </c>
      <c r="K3506" s="21">
        <v>262.19499999999999</v>
      </c>
      <c r="L3506" s="21">
        <v>61696.5</v>
      </c>
      <c r="M3506" s="21">
        <v>0.81973499999999999</v>
      </c>
      <c r="N3506" s="21">
        <v>324.60700000000003</v>
      </c>
      <c r="O3506" s="21">
        <v>1.6796400000000001E-5</v>
      </c>
    </row>
    <row r="3507" spans="10:15" x14ac:dyDescent="0.2">
      <c r="J3507" s="20">
        <v>3994</v>
      </c>
      <c r="K3507" s="20">
        <v>262.18900000000002</v>
      </c>
      <c r="L3507" s="20">
        <v>61688.4</v>
      </c>
      <c r="M3507" s="20">
        <v>0.81964800000000004</v>
      </c>
      <c r="N3507" s="20">
        <v>324.60300000000001</v>
      </c>
      <c r="O3507" s="20">
        <v>1.67961E-5</v>
      </c>
    </row>
    <row r="3508" spans="10:15" x14ac:dyDescent="0.2">
      <c r="J3508" s="21">
        <v>3995</v>
      </c>
      <c r="K3508" s="21">
        <v>262.18299999999999</v>
      </c>
      <c r="L3508" s="21">
        <v>61680.4</v>
      </c>
      <c r="M3508" s="21">
        <v>0.81956200000000001</v>
      </c>
      <c r="N3508" s="21">
        <v>324.59899999999999</v>
      </c>
      <c r="O3508" s="21">
        <v>1.6795699999999999E-5</v>
      </c>
    </row>
    <row r="3509" spans="10:15" x14ac:dyDescent="0.2">
      <c r="J3509" s="20">
        <v>3996</v>
      </c>
      <c r="K3509" s="20">
        <v>262.17599999999999</v>
      </c>
      <c r="L3509" s="20">
        <v>61672.4</v>
      </c>
      <c r="M3509" s="20">
        <v>0.81947499999999995</v>
      </c>
      <c r="N3509" s="20">
        <v>324.59500000000003</v>
      </c>
      <c r="O3509" s="20">
        <v>1.6795399999999998E-5</v>
      </c>
    </row>
    <row r="3510" spans="10:15" x14ac:dyDescent="0.2">
      <c r="J3510" s="21">
        <v>3997</v>
      </c>
      <c r="K3510" s="21">
        <v>262.16899999999998</v>
      </c>
      <c r="L3510" s="21">
        <v>61664.3</v>
      </c>
      <c r="M3510" s="21">
        <v>0.81938900000000003</v>
      </c>
      <c r="N3510" s="21">
        <v>324.59100000000001</v>
      </c>
      <c r="O3510" s="21">
        <v>1.6795000000000001E-5</v>
      </c>
    </row>
    <row r="3511" spans="10:15" x14ac:dyDescent="0.2">
      <c r="J3511" s="20">
        <v>3998</v>
      </c>
      <c r="K3511" s="20">
        <v>262.16300000000001</v>
      </c>
      <c r="L3511" s="20">
        <v>61656.3</v>
      </c>
      <c r="M3511" s="20">
        <v>0.81930199999999997</v>
      </c>
      <c r="N3511" s="20">
        <v>324.58699999999999</v>
      </c>
      <c r="O3511" s="20">
        <v>1.67947E-5</v>
      </c>
    </row>
    <row r="3512" spans="10:15" x14ac:dyDescent="0.2">
      <c r="J3512" s="21">
        <v>3999</v>
      </c>
      <c r="K3512" s="21">
        <v>262.15600000000001</v>
      </c>
      <c r="L3512" s="21">
        <v>61648.3</v>
      </c>
      <c r="M3512" s="21">
        <v>0.81921600000000006</v>
      </c>
      <c r="N3512" s="21">
        <v>324.58300000000003</v>
      </c>
      <c r="O3512" s="21">
        <v>1.67944E-5</v>
      </c>
    </row>
    <row r="3513" spans="10:15" x14ac:dyDescent="0.2">
      <c r="J3513" s="20">
        <v>4000</v>
      </c>
      <c r="K3513" s="20">
        <v>262.14999999999998</v>
      </c>
      <c r="L3513" s="20">
        <v>61640.2</v>
      </c>
      <c r="M3513" s="20">
        <v>0.819129</v>
      </c>
      <c r="N3513" s="20">
        <v>324.57900000000001</v>
      </c>
      <c r="O3513" s="20">
        <v>1.6793999999999999E-5</v>
      </c>
    </row>
    <row r="3514" spans="10:15" x14ac:dyDescent="0.2">
      <c r="J3514" s="21">
        <v>4001</v>
      </c>
      <c r="K3514" s="21">
        <v>262.14299999999997</v>
      </c>
      <c r="L3514" s="21">
        <v>61632.2</v>
      </c>
      <c r="M3514" s="21">
        <v>0.81904299999999997</v>
      </c>
      <c r="N3514" s="21">
        <v>324.57499999999999</v>
      </c>
      <c r="O3514" s="21">
        <v>1.6793700000000002E-5</v>
      </c>
    </row>
    <row r="3515" spans="10:15" x14ac:dyDescent="0.2">
      <c r="J3515" s="20">
        <v>4002</v>
      </c>
      <c r="K3515" s="20">
        <v>262.137</v>
      </c>
      <c r="L3515" s="20">
        <v>61624.2</v>
      </c>
      <c r="M3515" s="20">
        <v>0.81895700000000005</v>
      </c>
      <c r="N3515" s="20">
        <v>324.57100000000003</v>
      </c>
      <c r="O3515" s="20">
        <v>1.6793300000000001E-5</v>
      </c>
    </row>
    <row r="3516" spans="10:15" x14ac:dyDescent="0.2">
      <c r="J3516" s="21">
        <v>4003</v>
      </c>
      <c r="K3516" s="21">
        <v>262.13</v>
      </c>
      <c r="L3516" s="21">
        <v>61616.1</v>
      </c>
      <c r="M3516" s="21">
        <v>0.81886999999999999</v>
      </c>
      <c r="N3516" s="21">
        <v>324.56700000000001</v>
      </c>
      <c r="O3516" s="21">
        <v>1.6793E-5</v>
      </c>
    </row>
    <row r="3517" spans="10:15" x14ac:dyDescent="0.2">
      <c r="J3517" s="20">
        <v>4004</v>
      </c>
      <c r="K3517" s="20">
        <v>262.12400000000002</v>
      </c>
      <c r="L3517" s="20">
        <v>61608.1</v>
      </c>
      <c r="M3517" s="20">
        <v>0.81878399999999996</v>
      </c>
      <c r="N3517" s="20">
        <v>324.56299999999999</v>
      </c>
      <c r="O3517" s="20">
        <v>1.6792699999999999E-5</v>
      </c>
    </row>
    <row r="3518" spans="10:15" x14ac:dyDescent="0.2">
      <c r="J3518" s="21">
        <v>4005</v>
      </c>
      <c r="K3518" s="21">
        <v>262.11700000000002</v>
      </c>
      <c r="L3518" s="21">
        <v>61600.1</v>
      </c>
      <c r="M3518" s="21">
        <v>0.81869700000000001</v>
      </c>
      <c r="N3518" s="21">
        <v>324.55900000000003</v>
      </c>
      <c r="O3518" s="21">
        <v>1.6792299999999998E-5</v>
      </c>
    </row>
    <row r="3519" spans="10:15" x14ac:dyDescent="0.2">
      <c r="J3519" s="20">
        <v>4006</v>
      </c>
      <c r="K3519" s="20">
        <v>262.11099999999999</v>
      </c>
      <c r="L3519" s="20">
        <v>61592.1</v>
      </c>
      <c r="M3519" s="20">
        <v>0.81861099999999998</v>
      </c>
      <c r="N3519" s="20">
        <v>324.55500000000001</v>
      </c>
      <c r="O3519" s="20">
        <v>1.6792000000000001E-5</v>
      </c>
    </row>
    <row r="3520" spans="10:15" x14ac:dyDescent="0.2">
      <c r="J3520" s="21">
        <v>4007</v>
      </c>
      <c r="K3520" s="21">
        <v>262.10399999999998</v>
      </c>
      <c r="L3520" s="21">
        <v>61584</v>
      </c>
      <c r="M3520" s="21">
        <v>0.81852499999999995</v>
      </c>
      <c r="N3520" s="21">
        <v>324.55099999999999</v>
      </c>
      <c r="O3520" s="21">
        <v>1.67916E-5</v>
      </c>
    </row>
    <row r="3521" spans="10:15" x14ac:dyDescent="0.2">
      <c r="J3521" s="20">
        <v>4008</v>
      </c>
      <c r="K3521" s="20">
        <v>262.09800000000001</v>
      </c>
      <c r="L3521" s="20">
        <v>61576</v>
      </c>
      <c r="M3521" s="20">
        <v>0.818438</v>
      </c>
      <c r="N3521" s="20">
        <v>324.54599999999999</v>
      </c>
      <c r="O3521" s="20">
        <v>1.67913E-5</v>
      </c>
    </row>
    <row r="3522" spans="10:15" x14ac:dyDescent="0.2">
      <c r="J3522" s="21">
        <v>4009</v>
      </c>
      <c r="K3522" s="21">
        <v>262.09100000000001</v>
      </c>
      <c r="L3522" s="21">
        <v>61568</v>
      </c>
      <c r="M3522" s="21">
        <v>0.81835199999999997</v>
      </c>
      <c r="N3522" s="21">
        <v>324.54199999999997</v>
      </c>
      <c r="O3522" s="21">
        <v>1.6790999999999999E-5</v>
      </c>
    </row>
    <row r="3523" spans="10:15" x14ac:dyDescent="0.2">
      <c r="J3523" s="20">
        <v>4010</v>
      </c>
      <c r="K3523" s="20">
        <v>262.08499999999998</v>
      </c>
      <c r="L3523" s="20">
        <v>61559.9</v>
      </c>
      <c r="M3523" s="20">
        <v>0.81826500000000002</v>
      </c>
      <c r="N3523" s="20">
        <v>324.53800000000001</v>
      </c>
      <c r="O3523" s="20">
        <v>1.6790600000000001E-5</v>
      </c>
    </row>
    <row r="3524" spans="10:15" x14ac:dyDescent="0.2">
      <c r="J3524" s="21">
        <v>4011</v>
      </c>
      <c r="K3524" s="21">
        <v>262.07799999999997</v>
      </c>
      <c r="L3524" s="21">
        <v>61551.9</v>
      </c>
      <c r="M3524" s="21">
        <v>0.81817899999999999</v>
      </c>
      <c r="N3524" s="21">
        <v>324.53399999999999</v>
      </c>
      <c r="O3524" s="21">
        <v>1.6790300000000001E-5</v>
      </c>
    </row>
    <row r="3525" spans="10:15" x14ac:dyDescent="0.2">
      <c r="J3525" s="20">
        <v>4012</v>
      </c>
      <c r="K3525" s="20">
        <v>262.072</v>
      </c>
      <c r="L3525" s="20">
        <v>61543.9</v>
      </c>
      <c r="M3525" s="20">
        <v>0.81809299999999996</v>
      </c>
      <c r="N3525" s="20">
        <v>324.52999999999997</v>
      </c>
      <c r="O3525" s="20">
        <v>1.67899E-5</v>
      </c>
    </row>
    <row r="3526" spans="10:15" x14ac:dyDescent="0.2">
      <c r="J3526" s="21">
        <v>4013</v>
      </c>
      <c r="K3526" s="21">
        <v>262.065</v>
      </c>
      <c r="L3526" s="21">
        <v>61535.9</v>
      </c>
      <c r="M3526" s="21">
        <v>0.81800600000000001</v>
      </c>
      <c r="N3526" s="21">
        <v>324.52600000000001</v>
      </c>
      <c r="O3526" s="21">
        <v>1.6789599999999999E-5</v>
      </c>
    </row>
    <row r="3527" spans="10:15" x14ac:dyDescent="0.2">
      <c r="J3527" s="20">
        <v>4014</v>
      </c>
      <c r="K3527" s="20">
        <v>262.05900000000003</v>
      </c>
      <c r="L3527" s="20">
        <v>61527.9</v>
      </c>
      <c r="M3527" s="20">
        <v>0.81791999999999998</v>
      </c>
      <c r="N3527" s="20">
        <v>324.52199999999999</v>
      </c>
      <c r="O3527" s="20">
        <v>1.6789299999999999E-5</v>
      </c>
    </row>
    <row r="3528" spans="10:15" x14ac:dyDescent="0.2">
      <c r="J3528" s="21">
        <v>4015</v>
      </c>
      <c r="K3528" s="21">
        <v>262.05200000000002</v>
      </c>
      <c r="L3528" s="21">
        <v>61519.8</v>
      </c>
      <c r="M3528" s="21">
        <v>0.81783399999999995</v>
      </c>
      <c r="N3528" s="21">
        <v>324.51799999999997</v>
      </c>
      <c r="O3528" s="21">
        <v>1.6788900000000001E-5</v>
      </c>
    </row>
    <row r="3529" spans="10:15" x14ac:dyDescent="0.2">
      <c r="J3529" s="20">
        <v>4016</v>
      </c>
      <c r="K3529" s="20">
        <v>262.04599999999999</v>
      </c>
      <c r="L3529" s="20">
        <v>61511.8</v>
      </c>
      <c r="M3529" s="20">
        <v>0.817747</v>
      </c>
      <c r="N3529" s="20">
        <v>324.51400000000001</v>
      </c>
      <c r="O3529" s="20">
        <v>1.6788600000000001E-5</v>
      </c>
    </row>
    <row r="3530" spans="10:15" x14ac:dyDescent="0.2">
      <c r="J3530" s="21">
        <v>4017</v>
      </c>
      <c r="K3530" s="21">
        <v>262.03899999999999</v>
      </c>
      <c r="L3530" s="21">
        <v>61503.8</v>
      </c>
      <c r="M3530" s="21">
        <v>0.81766099999999997</v>
      </c>
      <c r="N3530" s="21">
        <v>324.51</v>
      </c>
      <c r="O3530" s="21">
        <v>1.67883E-5</v>
      </c>
    </row>
    <row r="3531" spans="10:15" x14ac:dyDescent="0.2">
      <c r="J3531" s="20">
        <v>4018</v>
      </c>
      <c r="K3531" s="20">
        <v>262.03300000000002</v>
      </c>
      <c r="L3531" s="20">
        <v>61495.8</v>
      </c>
      <c r="M3531" s="20">
        <v>0.81757500000000005</v>
      </c>
      <c r="N3531" s="20">
        <v>324.50599999999997</v>
      </c>
      <c r="O3531" s="20">
        <v>1.6787899999999999E-5</v>
      </c>
    </row>
    <row r="3532" spans="10:15" x14ac:dyDescent="0.2">
      <c r="J3532" s="21">
        <v>4019</v>
      </c>
      <c r="K3532" s="21">
        <v>262.02600000000001</v>
      </c>
      <c r="L3532" s="21">
        <v>61487.8</v>
      </c>
      <c r="M3532" s="21">
        <v>0.81748799999999999</v>
      </c>
      <c r="N3532" s="21">
        <v>324.50200000000001</v>
      </c>
      <c r="O3532" s="21">
        <v>1.6787599999999998E-5</v>
      </c>
    </row>
    <row r="3533" spans="10:15" x14ac:dyDescent="0.2">
      <c r="J3533" s="20">
        <v>4020</v>
      </c>
      <c r="K3533" s="20">
        <v>262.02</v>
      </c>
      <c r="L3533" s="20">
        <v>61479.7</v>
      </c>
      <c r="M3533" s="20">
        <v>0.81740199999999996</v>
      </c>
      <c r="N3533" s="20">
        <v>324.49799999999999</v>
      </c>
      <c r="O3533" s="20">
        <v>1.6787200000000001E-5</v>
      </c>
    </row>
    <row r="3534" spans="10:15" x14ac:dyDescent="0.2">
      <c r="J3534" s="21">
        <v>4021</v>
      </c>
      <c r="K3534" s="21">
        <v>262.01299999999998</v>
      </c>
      <c r="L3534" s="21">
        <v>61471.7</v>
      </c>
      <c r="M3534" s="21">
        <v>0.81731600000000004</v>
      </c>
      <c r="N3534" s="21">
        <v>324.49400000000003</v>
      </c>
      <c r="O3534" s="21">
        <v>1.67869E-5</v>
      </c>
    </row>
    <row r="3535" spans="10:15" x14ac:dyDescent="0.2">
      <c r="J3535" s="20">
        <v>4022</v>
      </c>
      <c r="K3535" s="20">
        <v>262.00700000000001</v>
      </c>
      <c r="L3535" s="20">
        <v>61463.7</v>
      </c>
      <c r="M3535" s="20">
        <v>0.81722899999999998</v>
      </c>
      <c r="N3535" s="20">
        <v>324.49</v>
      </c>
      <c r="O3535" s="20">
        <v>1.67866E-5</v>
      </c>
    </row>
    <row r="3536" spans="10:15" x14ac:dyDescent="0.2">
      <c r="J3536" s="21">
        <v>4023</v>
      </c>
      <c r="K3536" s="21">
        <v>262</v>
      </c>
      <c r="L3536" s="21">
        <v>61455.7</v>
      </c>
      <c r="M3536" s="21">
        <v>0.81714299999999995</v>
      </c>
      <c r="N3536" s="21">
        <v>324.48599999999999</v>
      </c>
      <c r="O3536" s="21">
        <v>1.6786199999999999E-5</v>
      </c>
    </row>
    <row r="3537" spans="10:15" x14ac:dyDescent="0.2">
      <c r="J3537" s="20">
        <v>4024</v>
      </c>
      <c r="K3537" s="20">
        <v>261.99400000000003</v>
      </c>
      <c r="L3537" s="20">
        <v>61447.7</v>
      </c>
      <c r="M3537" s="20">
        <v>0.81705700000000003</v>
      </c>
      <c r="N3537" s="20">
        <v>324.48200000000003</v>
      </c>
      <c r="O3537" s="20">
        <v>1.6785900000000001E-5</v>
      </c>
    </row>
    <row r="3538" spans="10:15" x14ac:dyDescent="0.2">
      <c r="J3538" s="21">
        <v>4025</v>
      </c>
      <c r="K3538" s="21">
        <v>261.98700000000002</v>
      </c>
      <c r="L3538" s="21">
        <v>61439.7</v>
      </c>
      <c r="M3538" s="21">
        <v>0.816971</v>
      </c>
      <c r="N3538" s="21">
        <v>324.47800000000001</v>
      </c>
      <c r="O3538" s="21">
        <v>1.67855E-5</v>
      </c>
    </row>
    <row r="3539" spans="10:15" x14ac:dyDescent="0.2">
      <c r="J3539" s="20">
        <v>4026</v>
      </c>
      <c r="K3539" s="20">
        <v>261.98099999999999</v>
      </c>
      <c r="L3539" s="20">
        <v>61431.7</v>
      </c>
      <c r="M3539" s="20">
        <v>0.81688400000000005</v>
      </c>
      <c r="N3539" s="20">
        <v>324.47399999999999</v>
      </c>
      <c r="O3539" s="20">
        <v>1.67852E-5</v>
      </c>
    </row>
    <row r="3540" spans="10:15" x14ac:dyDescent="0.2">
      <c r="J3540" s="21">
        <v>4027</v>
      </c>
      <c r="K3540" s="21">
        <v>261.97399999999999</v>
      </c>
      <c r="L3540" s="21">
        <v>61423.7</v>
      </c>
      <c r="M3540" s="21">
        <v>0.81679800000000002</v>
      </c>
      <c r="N3540" s="21">
        <v>324.47000000000003</v>
      </c>
      <c r="O3540" s="21">
        <v>1.6784899999999999E-5</v>
      </c>
    </row>
    <row r="3541" spans="10:15" x14ac:dyDescent="0.2">
      <c r="J3541" s="20">
        <v>4028</v>
      </c>
      <c r="K3541" s="20">
        <v>261.96800000000002</v>
      </c>
      <c r="L3541" s="20">
        <v>61415.6</v>
      </c>
      <c r="M3541" s="20">
        <v>0.81671199999999999</v>
      </c>
      <c r="N3541" s="20">
        <v>324.46600000000001</v>
      </c>
      <c r="O3541" s="20">
        <v>1.6784500000000002E-5</v>
      </c>
    </row>
    <row r="3542" spans="10:15" x14ac:dyDescent="0.2">
      <c r="J3542" s="21">
        <v>4029</v>
      </c>
      <c r="K3542" s="21">
        <v>261.96199999999999</v>
      </c>
      <c r="L3542" s="21">
        <v>61407.6</v>
      </c>
      <c r="M3542" s="21">
        <v>0.81662599999999996</v>
      </c>
      <c r="N3542" s="21">
        <v>324.46199999999999</v>
      </c>
      <c r="O3542" s="21">
        <v>1.6784200000000001E-5</v>
      </c>
    </row>
    <row r="3543" spans="10:15" x14ac:dyDescent="0.2">
      <c r="J3543" s="20">
        <v>4030</v>
      </c>
      <c r="K3543" s="20">
        <v>261.95499999999998</v>
      </c>
      <c r="L3543" s="20">
        <v>61399.6</v>
      </c>
      <c r="M3543" s="20">
        <v>0.81653900000000001</v>
      </c>
      <c r="N3543" s="20">
        <v>324.45800000000003</v>
      </c>
      <c r="O3543" s="20">
        <v>1.67838E-5</v>
      </c>
    </row>
    <row r="3544" spans="10:15" x14ac:dyDescent="0.2">
      <c r="J3544" s="21">
        <v>4031</v>
      </c>
      <c r="K3544" s="21">
        <v>261.94799999999998</v>
      </c>
      <c r="L3544" s="21">
        <v>61391.6</v>
      </c>
      <c r="M3544" s="21">
        <v>0.81645299999999998</v>
      </c>
      <c r="N3544" s="21">
        <v>324.45400000000001</v>
      </c>
      <c r="O3544" s="21">
        <v>1.6783499999999999E-5</v>
      </c>
    </row>
    <row r="3545" spans="10:15" x14ac:dyDescent="0.2">
      <c r="J3545" s="20">
        <v>4032</v>
      </c>
      <c r="K3545" s="20">
        <v>261.94200000000001</v>
      </c>
      <c r="L3545" s="20">
        <v>61383.6</v>
      </c>
      <c r="M3545" s="20">
        <v>0.81636699999999995</v>
      </c>
      <c r="N3545" s="20">
        <v>324.45</v>
      </c>
      <c r="O3545" s="20">
        <v>1.6783199999999999E-5</v>
      </c>
    </row>
    <row r="3546" spans="10:15" x14ac:dyDescent="0.2">
      <c r="J3546" s="21">
        <v>4033</v>
      </c>
      <c r="K3546" s="21">
        <v>261.935</v>
      </c>
      <c r="L3546" s="21">
        <v>61375.6</v>
      </c>
      <c r="M3546" s="21">
        <v>0.81628100000000003</v>
      </c>
      <c r="N3546" s="21">
        <v>324.44600000000003</v>
      </c>
      <c r="O3546" s="21">
        <v>1.6782800000000001E-5</v>
      </c>
    </row>
    <row r="3547" spans="10:15" x14ac:dyDescent="0.2">
      <c r="J3547" s="20">
        <v>4034</v>
      </c>
      <c r="K3547" s="20">
        <v>261.92899999999997</v>
      </c>
      <c r="L3547" s="20">
        <v>61367.6</v>
      </c>
      <c r="M3547" s="20">
        <v>0.816195</v>
      </c>
      <c r="N3547" s="20">
        <v>324.44200000000001</v>
      </c>
      <c r="O3547" s="20">
        <v>1.6782500000000001E-5</v>
      </c>
    </row>
    <row r="3548" spans="10:15" x14ac:dyDescent="0.2">
      <c r="J3548" s="21">
        <v>4035</v>
      </c>
      <c r="K3548" s="21">
        <v>261.92200000000003</v>
      </c>
      <c r="L3548" s="21">
        <v>61359.6</v>
      </c>
      <c r="M3548" s="21">
        <v>0.81610799999999994</v>
      </c>
      <c r="N3548" s="21">
        <v>324.43799999999999</v>
      </c>
      <c r="O3548" s="21">
        <v>1.67822E-5</v>
      </c>
    </row>
    <row r="3549" spans="10:15" x14ac:dyDescent="0.2">
      <c r="J3549" s="20">
        <v>4036</v>
      </c>
      <c r="K3549" s="20">
        <v>261.916</v>
      </c>
      <c r="L3549" s="20">
        <v>61351.6</v>
      </c>
      <c r="M3549" s="20">
        <v>0.81602200000000003</v>
      </c>
      <c r="N3549" s="20">
        <v>324.43400000000003</v>
      </c>
      <c r="O3549" s="20">
        <v>1.6781799999999999E-5</v>
      </c>
    </row>
    <row r="3550" spans="10:15" x14ac:dyDescent="0.2">
      <c r="J3550" s="21">
        <v>4037</v>
      </c>
      <c r="K3550" s="21">
        <v>261.90899999999999</v>
      </c>
      <c r="L3550" s="21">
        <v>61343.6</v>
      </c>
      <c r="M3550" s="21">
        <v>0.81593599999999999</v>
      </c>
      <c r="N3550" s="21">
        <v>324.43</v>
      </c>
      <c r="O3550" s="21">
        <v>1.6781499999999998E-5</v>
      </c>
    </row>
    <row r="3551" spans="10:15" x14ac:dyDescent="0.2">
      <c r="J3551" s="20">
        <v>4038</v>
      </c>
      <c r="K3551" s="20">
        <v>261.90300000000002</v>
      </c>
      <c r="L3551" s="20">
        <v>61335.6</v>
      </c>
      <c r="M3551" s="20">
        <v>0.81584999999999996</v>
      </c>
      <c r="N3551" s="20">
        <v>324.42599999999999</v>
      </c>
      <c r="O3551" s="20">
        <v>1.6781100000000001E-5</v>
      </c>
    </row>
    <row r="3552" spans="10:15" x14ac:dyDescent="0.2">
      <c r="J3552" s="21">
        <v>4039</v>
      </c>
      <c r="K3552" s="21">
        <v>261.89699999999999</v>
      </c>
      <c r="L3552" s="21">
        <v>61327.6</v>
      </c>
      <c r="M3552" s="21">
        <v>0.81576400000000004</v>
      </c>
      <c r="N3552" s="21">
        <v>324.42200000000003</v>
      </c>
      <c r="O3552" s="21">
        <v>1.67808E-5</v>
      </c>
    </row>
    <row r="3553" spans="10:15" x14ac:dyDescent="0.2">
      <c r="J3553" s="20">
        <v>4040</v>
      </c>
      <c r="K3553" s="20">
        <v>261.89</v>
      </c>
      <c r="L3553" s="20">
        <v>61319.6</v>
      </c>
      <c r="M3553" s="20">
        <v>0.81567699999999999</v>
      </c>
      <c r="N3553" s="20">
        <v>324.41800000000001</v>
      </c>
      <c r="O3553" s="20">
        <v>1.67805E-5</v>
      </c>
    </row>
    <row r="3554" spans="10:15" x14ac:dyDescent="0.2">
      <c r="J3554" s="21">
        <v>4041</v>
      </c>
      <c r="K3554" s="21">
        <v>261.88299999999998</v>
      </c>
      <c r="L3554" s="21">
        <v>61311.6</v>
      </c>
      <c r="M3554" s="21">
        <v>0.81559099999999995</v>
      </c>
      <c r="N3554" s="21">
        <v>324.41399999999999</v>
      </c>
      <c r="O3554" s="21">
        <v>1.6780099999999999E-5</v>
      </c>
    </row>
    <row r="3555" spans="10:15" x14ac:dyDescent="0.2">
      <c r="J3555" s="20">
        <v>4042</v>
      </c>
      <c r="K3555" s="20">
        <v>261.87700000000001</v>
      </c>
      <c r="L3555" s="20">
        <v>61303.6</v>
      </c>
      <c r="M3555" s="20">
        <v>0.81550500000000004</v>
      </c>
      <c r="N3555" s="20">
        <v>324.41000000000003</v>
      </c>
      <c r="O3555" s="20">
        <v>1.6779800000000002E-5</v>
      </c>
    </row>
    <row r="3556" spans="10:15" x14ac:dyDescent="0.2">
      <c r="J3556" s="21">
        <v>4043</v>
      </c>
      <c r="K3556" s="21">
        <v>261.87</v>
      </c>
      <c r="L3556" s="21">
        <v>61295.6</v>
      </c>
      <c r="M3556" s="21">
        <v>0.815419</v>
      </c>
      <c r="N3556" s="21">
        <v>324.40600000000001</v>
      </c>
      <c r="O3556" s="21">
        <v>1.6779400000000001E-5</v>
      </c>
    </row>
    <row r="3557" spans="10:15" x14ac:dyDescent="0.2">
      <c r="J3557" s="20">
        <v>4044</v>
      </c>
      <c r="K3557" s="20">
        <v>261.86399999999998</v>
      </c>
      <c r="L3557" s="20">
        <v>61287.6</v>
      </c>
      <c r="M3557" s="20">
        <v>0.81533299999999997</v>
      </c>
      <c r="N3557" s="20">
        <v>324.40199999999999</v>
      </c>
      <c r="O3557" s="20">
        <v>1.67791E-5</v>
      </c>
    </row>
    <row r="3558" spans="10:15" x14ac:dyDescent="0.2">
      <c r="J3558" s="21">
        <v>4045</v>
      </c>
      <c r="K3558" s="21">
        <v>261.85700000000003</v>
      </c>
      <c r="L3558" s="21">
        <v>61279.6</v>
      </c>
      <c r="M3558" s="21">
        <v>0.81524700000000005</v>
      </c>
      <c r="N3558" s="21">
        <v>324.39800000000002</v>
      </c>
      <c r="O3558" s="21">
        <v>1.6778799999999999E-5</v>
      </c>
    </row>
    <row r="3559" spans="10:15" x14ac:dyDescent="0.2">
      <c r="J3559" s="20">
        <v>4046</v>
      </c>
      <c r="K3559" s="20">
        <v>261.851</v>
      </c>
      <c r="L3559" s="20">
        <v>61271.6</v>
      </c>
      <c r="M3559" s="20">
        <v>0.81516100000000002</v>
      </c>
      <c r="N3559" s="20">
        <v>324.39400000000001</v>
      </c>
      <c r="O3559" s="20">
        <v>1.6778399999999998E-5</v>
      </c>
    </row>
    <row r="3560" spans="10:15" x14ac:dyDescent="0.2">
      <c r="J3560" s="21">
        <v>4047</v>
      </c>
      <c r="K3560" s="21">
        <v>261.84399999999999</v>
      </c>
      <c r="L3560" s="21">
        <v>61263.6</v>
      </c>
      <c r="M3560" s="21">
        <v>0.81507499999999999</v>
      </c>
      <c r="N3560" s="21">
        <v>324.39</v>
      </c>
      <c r="O3560" s="21">
        <v>1.6778100000000001E-5</v>
      </c>
    </row>
    <row r="3561" spans="10:15" x14ac:dyDescent="0.2">
      <c r="J3561" s="20">
        <v>4048</v>
      </c>
      <c r="K3561" s="20">
        <v>261.83800000000002</v>
      </c>
      <c r="L3561" s="20">
        <v>61255.6</v>
      </c>
      <c r="M3561" s="20">
        <v>0.81498800000000005</v>
      </c>
      <c r="N3561" s="20">
        <v>324.38499999999999</v>
      </c>
      <c r="O3561" s="20">
        <v>1.67777E-5</v>
      </c>
    </row>
    <row r="3562" spans="10:15" x14ac:dyDescent="0.2">
      <c r="J3562" s="21">
        <v>4049</v>
      </c>
      <c r="K3562" s="21">
        <v>261.83199999999999</v>
      </c>
      <c r="L3562" s="21">
        <v>61247.6</v>
      </c>
      <c r="M3562" s="21">
        <v>0.81490200000000002</v>
      </c>
      <c r="N3562" s="21">
        <v>324.38099999999997</v>
      </c>
      <c r="O3562" s="21">
        <v>1.67774E-5</v>
      </c>
    </row>
    <row r="3563" spans="10:15" x14ac:dyDescent="0.2">
      <c r="J3563" s="20">
        <v>4050</v>
      </c>
      <c r="K3563" s="20">
        <v>261.82499999999999</v>
      </c>
      <c r="L3563" s="20">
        <v>61239.6</v>
      </c>
      <c r="M3563" s="20">
        <v>0.81481599999999998</v>
      </c>
      <c r="N3563" s="20">
        <v>324.37700000000001</v>
      </c>
      <c r="O3563" s="20">
        <v>1.6777099999999999E-5</v>
      </c>
    </row>
    <row r="3564" spans="10:15" x14ac:dyDescent="0.2">
      <c r="J3564" s="21">
        <v>4051</v>
      </c>
      <c r="K3564" s="21">
        <v>261.81799999999998</v>
      </c>
      <c r="L3564" s="21">
        <v>61231.7</v>
      </c>
      <c r="M3564" s="21">
        <v>0.81472999999999995</v>
      </c>
      <c r="N3564" s="21">
        <v>324.37299999999999</v>
      </c>
      <c r="O3564" s="21">
        <v>1.6776700000000002E-5</v>
      </c>
    </row>
    <row r="3565" spans="10:15" x14ac:dyDescent="0.2">
      <c r="J3565" s="20">
        <v>4052</v>
      </c>
      <c r="K3565" s="20">
        <v>261.81200000000001</v>
      </c>
      <c r="L3565" s="20">
        <v>61223.7</v>
      </c>
      <c r="M3565" s="20">
        <v>0.81464400000000003</v>
      </c>
      <c r="N3565" s="20">
        <v>324.36900000000003</v>
      </c>
      <c r="O3565" s="20">
        <v>1.6776400000000001E-5</v>
      </c>
    </row>
    <row r="3566" spans="10:15" x14ac:dyDescent="0.2">
      <c r="J3566" s="21">
        <v>4053</v>
      </c>
      <c r="K3566" s="21">
        <v>261.80500000000001</v>
      </c>
      <c r="L3566" s="21">
        <v>61215.7</v>
      </c>
      <c r="M3566" s="21">
        <v>0.814558</v>
      </c>
      <c r="N3566" s="21">
        <v>324.36500000000001</v>
      </c>
      <c r="O3566" s="21">
        <v>1.6776E-5</v>
      </c>
    </row>
    <row r="3567" spans="10:15" x14ac:dyDescent="0.2">
      <c r="J3567" s="20">
        <v>4054</v>
      </c>
      <c r="K3567" s="20">
        <v>261.79899999999998</v>
      </c>
      <c r="L3567" s="20">
        <v>61207.7</v>
      </c>
      <c r="M3567" s="20">
        <v>0.81447199999999997</v>
      </c>
      <c r="N3567" s="20">
        <v>324.36099999999999</v>
      </c>
      <c r="O3567" s="20">
        <v>1.6775699999999999E-5</v>
      </c>
    </row>
    <row r="3568" spans="10:15" x14ac:dyDescent="0.2">
      <c r="J3568" s="21">
        <v>4055</v>
      </c>
      <c r="K3568" s="21">
        <v>261.79199999999997</v>
      </c>
      <c r="L3568" s="21">
        <v>61199.7</v>
      </c>
      <c r="M3568" s="21">
        <v>0.81438600000000005</v>
      </c>
      <c r="N3568" s="21">
        <v>324.35700000000003</v>
      </c>
      <c r="O3568" s="21">
        <v>1.6775399999999999E-5</v>
      </c>
    </row>
    <row r="3569" spans="10:15" x14ac:dyDescent="0.2">
      <c r="J3569" s="20">
        <v>4056</v>
      </c>
      <c r="K3569" s="20">
        <v>261.786</v>
      </c>
      <c r="L3569" s="20">
        <v>61191.7</v>
      </c>
      <c r="M3569" s="20">
        <v>0.81430000000000002</v>
      </c>
      <c r="N3569" s="20">
        <v>324.35300000000001</v>
      </c>
      <c r="O3569" s="20">
        <v>1.6775000000000001E-5</v>
      </c>
    </row>
    <row r="3570" spans="10:15" x14ac:dyDescent="0.2">
      <c r="J3570" s="21">
        <v>4057</v>
      </c>
      <c r="K3570" s="21">
        <v>261.779</v>
      </c>
      <c r="L3570" s="21">
        <v>61183.7</v>
      </c>
      <c r="M3570" s="21">
        <v>0.81421399999999999</v>
      </c>
      <c r="N3570" s="21">
        <v>324.34899999999999</v>
      </c>
      <c r="O3570" s="21">
        <v>1.6774700000000001E-5</v>
      </c>
    </row>
    <row r="3571" spans="10:15" x14ac:dyDescent="0.2">
      <c r="J3571" s="20">
        <v>4058</v>
      </c>
      <c r="K3571" s="20">
        <v>261.77300000000002</v>
      </c>
      <c r="L3571" s="20">
        <v>61175.8</v>
      </c>
      <c r="M3571" s="20">
        <v>0.81412799999999996</v>
      </c>
      <c r="N3571" s="20">
        <v>324.34500000000003</v>
      </c>
      <c r="O3571" s="20">
        <v>1.67744E-5</v>
      </c>
    </row>
    <row r="3572" spans="10:15" x14ac:dyDescent="0.2">
      <c r="J3572" s="21">
        <v>4059</v>
      </c>
      <c r="K3572" s="21">
        <v>261.76600000000002</v>
      </c>
      <c r="L3572" s="21">
        <v>61167.8</v>
      </c>
      <c r="M3572" s="21">
        <v>0.81404200000000004</v>
      </c>
      <c r="N3572" s="21">
        <v>324.34100000000001</v>
      </c>
      <c r="O3572" s="21">
        <v>1.6773999999999999E-5</v>
      </c>
    </row>
    <row r="3573" spans="10:15" x14ac:dyDescent="0.2">
      <c r="J3573" s="20">
        <v>4060</v>
      </c>
      <c r="K3573" s="20">
        <v>261.76</v>
      </c>
      <c r="L3573" s="20">
        <v>61159.8</v>
      </c>
      <c r="M3573" s="20">
        <v>0.81395600000000001</v>
      </c>
      <c r="N3573" s="20">
        <v>324.33699999999999</v>
      </c>
      <c r="O3573" s="20">
        <v>1.6773699999999998E-5</v>
      </c>
    </row>
    <row r="3574" spans="10:15" x14ac:dyDescent="0.2">
      <c r="J3574" s="21">
        <v>4061</v>
      </c>
      <c r="K3574" s="21">
        <v>261.75299999999999</v>
      </c>
      <c r="L3574" s="21">
        <v>61151.8</v>
      </c>
      <c r="M3574" s="21">
        <v>0.81386999999999998</v>
      </c>
      <c r="N3574" s="21">
        <v>324.33300000000003</v>
      </c>
      <c r="O3574" s="21">
        <v>1.6773300000000001E-5</v>
      </c>
    </row>
    <row r="3575" spans="10:15" x14ac:dyDescent="0.2">
      <c r="J3575" s="20">
        <v>4062</v>
      </c>
      <c r="K3575" s="20">
        <v>261.74700000000001</v>
      </c>
      <c r="L3575" s="20">
        <v>61143.8</v>
      </c>
      <c r="M3575" s="20">
        <v>0.81378399999999995</v>
      </c>
      <c r="N3575" s="20">
        <v>324.32900000000001</v>
      </c>
      <c r="O3575" s="20">
        <v>1.6773E-5</v>
      </c>
    </row>
    <row r="3576" spans="10:15" x14ac:dyDescent="0.2">
      <c r="J3576" s="21">
        <v>4063</v>
      </c>
      <c r="K3576" s="21">
        <v>261.74</v>
      </c>
      <c r="L3576" s="21">
        <v>61135.8</v>
      </c>
      <c r="M3576" s="21">
        <v>0.81369800000000003</v>
      </c>
      <c r="N3576" s="21">
        <v>324.32499999999999</v>
      </c>
      <c r="O3576" s="21">
        <v>1.67727E-5</v>
      </c>
    </row>
    <row r="3577" spans="10:15" x14ac:dyDescent="0.2">
      <c r="J3577" s="20">
        <v>4064</v>
      </c>
      <c r="K3577" s="20">
        <v>261.73399999999998</v>
      </c>
      <c r="L3577" s="20">
        <v>61127.9</v>
      </c>
      <c r="M3577" s="20">
        <v>0.813612</v>
      </c>
      <c r="N3577" s="20">
        <v>324.32100000000003</v>
      </c>
      <c r="O3577" s="20">
        <v>1.6772299999999999E-5</v>
      </c>
    </row>
    <row r="3578" spans="10:15" x14ac:dyDescent="0.2">
      <c r="J3578" s="21">
        <v>4065</v>
      </c>
      <c r="K3578" s="21">
        <v>261.72699999999998</v>
      </c>
      <c r="L3578" s="21">
        <v>61119.9</v>
      </c>
      <c r="M3578" s="21">
        <v>0.81352599999999997</v>
      </c>
      <c r="N3578" s="21">
        <v>324.31700000000001</v>
      </c>
      <c r="O3578" s="21">
        <v>1.6772000000000001E-5</v>
      </c>
    </row>
    <row r="3579" spans="10:15" x14ac:dyDescent="0.2">
      <c r="J3579" s="20">
        <v>4066</v>
      </c>
      <c r="K3579" s="20">
        <v>261.721</v>
      </c>
      <c r="L3579" s="20">
        <v>61111.9</v>
      </c>
      <c r="M3579" s="20">
        <v>0.81344000000000005</v>
      </c>
      <c r="N3579" s="20">
        <v>324.31299999999999</v>
      </c>
      <c r="O3579" s="20">
        <v>1.67716E-5</v>
      </c>
    </row>
    <row r="3580" spans="10:15" x14ac:dyDescent="0.2">
      <c r="J3580" s="21">
        <v>4067</v>
      </c>
      <c r="K3580" s="21">
        <v>261.714</v>
      </c>
      <c r="L3580" s="21">
        <v>61103.9</v>
      </c>
      <c r="M3580" s="21">
        <v>0.81335400000000002</v>
      </c>
      <c r="N3580" s="21">
        <v>324.30900000000003</v>
      </c>
      <c r="O3580" s="21">
        <v>1.67713E-5</v>
      </c>
    </row>
    <row r="3581" spans="10:15" x14ac:dyDescent="0.2">
      <c r="J3581" s="20">
        <v>4068</v>
      </c>
      <c r="K3581" s="20">
        <v>261.70800000000003</v>
      </c>
      <c r="L3581" s="20">
        <v>61096</v>
      </c>
      <c r="M3581" s="20">
        <v>0.81326799999999999</v>
      </c>
      <c r="N3581" s="20">
        <v>324.30500000000001</v>
      </c>
      <c r="O3581" s="20">
        <v>1.6770999999999999E-5</v>
      </c>
    </row>
    <row r="3582" spans="10:15" x14ac:dyDescent="0.2">
      <c r="J3582" s="21">
        <v>4069</v>
      </c>
      <c r="K3582" s="21">
        <v>261.70100000000002</v>
      </c>
      <c r="L3582" s="21">
        <v>61088</v>
      </c>
      <c r="M3582" s="21">
        <v>0.81318199999999996</v>
      </c>
      <c r="N3582" s="21">
        <v>324.30099999999999</v>
      </c>
      <c r="O3582" s="21">
        <v>1.6770600000000002E-5</v>
      </c>
    </row>
    <row r="3583" spans="10:15" x14ac:dyDescent="0.2">
      <c r="J3583" s="20">
        <v>4070</v>
      </c>
      <c r="K3583" s="20">
        <v>261.69499999999999</v>
      </c>
      <c r="L3583" s="20">
        <v>61080</v>
      </c>
      <c r="M3583" s="20">
        <v>0.81309600000000004</v>
      </c>
      <c r="N3583" s="20">
        <v>324.29700000000003</v>
      </c>
      <c r="O3583" s="20">
        <v>1.6770300000000001E-5</v>
      </c>
    </row>
    <row r="3584" spans="10:15" x14ac:dyDescent="0.2">
      <c r="J3584" s="21">
        <v>4071</v>
      </c>
      <c r="K3584" s="21">
        <v>261.68799999999999</v>
      </c>
      <c r="L3584" s="21">
        <v>61072</v>
      </c>
      <c r="M3584" s="21">
        <v>0.81301000000000001</v>
      </c>
      <c r="N3584" s="21">
        <v>324.29300000000001</v>
      </c>
      <c r="O3584" s="21">
        <v>1.67699E-5</v>
      </c>
    </row>
    <row r="3585" spans="10:15" x14ac:dyDescent="0.2">
      <c r="J3585" s="20">
        <v>4072</v>
      </c>
      <c r="K3585" s="20">
        <v>261.68200000000002</v>
      </c>
      <c r="L3585" s="20">
        <v>61064.1</v>
      </c>
      <c r="M3585" s="20">
        <v>0.81292399999999998</v>
      </c>
      <c r="N3585" s="20">
        <v>324.28899999999999</v>
      </c>
      <c r="O3585" s="20">
        <v>1.6769599999999999E-5</v>
      </c>
    </row>
    <row r="3586" spans="10:15" x14ac:dyDescent="0.2">
      <c r="J3586" s="21">
        <v>4073</v>
      </c>
      <c r="K3586" s="21">
        <v>261.67500000000001</v>
      </c>
      <c r="L3586" s="21">
        <v>61056.1</v>
      </c>
      <c r="M3586" s="21">
        <v>0.81283799999999995</v>
      </c>
      <c r="N3586" s="21">
        <v>324.28500000000003</v>
      </c>
      <c r="O3586" s="21">
        <v>1.6769299999999999E-5</v>
      </c>
    </row>
    <row r="3587" spans="10:15" x14ac:dyDescent="0.2">
      <c r="J3587" s="20">
        <v>4074</v>
      </c>
      <c r="K3587" s="20">
        <v>261.66899999999998</v>
      </c>
      <c r="L3587" s="20">
        <v>61048.1</v>
      </c>
      <c r="M3587" s="20">
        <v>0.81275200000000003</v>
      </c>
      <c r="N3587" s="20">
        <v>324.28100000000001</v>
      </c>
      <c r="O3587" s="20">
        <v>1.6768900000000001E-5</v>
      </c>
    </row>
    <row r="3588" spans="10:15" x14ac:dyDescent="0.2">
      <c r="J3588" s="21">
        <v>4075</v>
      </c>
      <c r="K3588" s="21">
        <v>261.66199999999998</v>
      </c>
      <c r="L3588" s="21">
        <v>61040.1</v>
      </c>
      <c r="M3588" s="21">
        <v>0.812666</v>
      </c>
      <c r="N3588" s="21">
        <v>324.27699999999999</v>
      </c>
      <c r="O3588" s="21">
        <v>1.6768600000000001E-5</v>
      </c>
    </row>
    <row r="3589" spans="10:15" x14ac:dyDescent="0.2">
      <c r="J3589" s="20">
        <v>4076</v>
      </c>
      <c r="K3589" s="20">
        <v>261.65600000000001</v>
      </c>
      <c r="L3589" s="20">
        <v>61032.2</v>
      </c>
      <c r="M3589" s="20">
        <v>0.81257999999999997</v>
      </c>
      <c r="N3589" s="20">
        <v>324.27300000000002</v>
      </c>
      <c r="O3589" s="20">
        <v>1.67682E-5</v>
      </c>
    </row>
    <row r="3590" spans="10:15" x14ac:dyDescent="0.2">
      <c r="J3590" s="21">
        <v>4077</v>
      </c>
      <c r="K3590" s="21">
        <v>261.649</v>
      </c>
      <c r="L3590" s="21">
        <v>61024.2</v>
      </c>
      <c r="M3590" s="21">
        <v>0.81249400000000005</v>
      </c>
      <c r="N3590" s="21">
        <v>324.26900000000001</v>
      </c>
      <c r="O3590" s="21">
        <v>1.6767899999999999E-5</v>
      </c>
    </row>
    <row r="3591" spans="10:15" x14ac:dyDescent="0.2">
      <c r="J3591" s="20">
        <v>4078</v>
      </c>
      <c r="K3591" s="20">
        <v>261.64299999999997</v>
      </c>
      <c r="L3591" s="20">
        <v>61016.2</v>
      </c>
      <c r="M3591" s="20">
        <v>0.81240800000000002</v>
      </c>
      <c r="N3591" s="20">
        <v>324.26499999999999</v>
      </c>
      <c r="O3591" s="20">
        <v>1.6767599999999998E-5</v>
      </c>
    </row>
    <row r="3592" spans="10:15" x14ac:dyDescent="0.2">
      <c r="J3592" s="21">
        <v>4079</v>
      </c>
      <c r="K3592" s="21">
        <v>261.63600000000002</v>
      </c>
      <c r="L3592" s="21">
        <v>61008.3</v>
      </c>
      <c r="M3592" s="21">
        <v>0.81232300000000002</v>
      </c>
      <c r="N3592" s="21">
        <v>324.26100000000002</v>
      </c>
      <c r="O3592" s="21">
        <v>1.6767200000000001E-5</v>
      </c>
    </row>
    <row r="3593" spans="10:15" x14ac:dyDescent="0.2">
      <c r="J3593" s="20">
        <v>4080</v>
      </c>
      <c r="K3593" s="20">
        <v>261.63</v>
      </c>
      <c r="L3593" s="20">
        <v>61000.3</v>
      </c>
      <c r="M3593" s="20">
        <v>0.81223699999999999</v>
      </c>
      <c r="N3593" s="20">
        <v>324.25700000000001</v>
      </c>
      <c r="O3593" s="20">
        <v>1.67669E-5</v>
      </c>
    </row>
    <row r="3594" spans="10:15" x14ac:dyDescent="0.2">
      <c r="J3594" s="21">
        <v>4081</v>
      </c>
      <c r="K3594" s="21">
        <v>261.62299999999999</v>
      </c>
      <c r="L3594" s="21">
        <v>60992.3</v>
      </c>
      <c r="M3594" s="21">
        <v>0.81215099999999996</v>
      </c>
      <c r="N3594" s="21">
        <v>324.25299999999999</v>
      </c>
      <c r="O3594" s="21">
        <v>1.6766499999999999E-5</v>
      </c>
    </row>
    <row r="3595" spans="10:15" x14ac:dyDescent="0.2">
      <c r="J3595" s="20">
        <v>4082</v>
      </c>
      <c r="K3595" s="20">
        <v>261.61700000000002</v>
      </c>
      <c r="L3595" s="20">
        <v>60984.4</v>
      </c>
      <c r="M3595" s="20">
        <v>0.81206500000000004</v>
      </c>
      <c r="N3595" s="20">
        <v>324.24900000000002</v>
      </c>
      <c r="O3595" s="20">
        <v>1.6766199999999999E-5</v>
      </c>
    </row>
    <row r="3596" spans="10:15" x14ac:dyDescent="0.2">
      <c r="J3596" s="21">
        <v>4083</v>
      </c>
      <c r="K3596" s="21">
        <v>261.61099999999999</v>
      </c>
      <c r="L3596" s="21">
        <v>60976.4</v>
      </c>
      <c r="M3596" s="21">
        <v>0.81197900000000001</v>
      </c>
      <c r="N3596" s="21">
        <v>324.245</v>
      </c>
      <c r="O3596" s="21">
        <v>1.6765900000000002E-5</v>
      </c>
    </row>
    <row r="3597" spans="10:15" x14ac:dyDescent="0.2">
      <c r="J3597" s="20">
        <v>4084</v>
      </c>
      <c r="K3597" s="20">
        <v>261.60399999999998</v>
      </c>
      <c r="L3597" s="20">
        <v>60968.5</v>
      </c>
      <c r="M3597" s="20">
        <v>0.81189299999999998</v>
      </c>
      <c r="N3597" s="20">
        <v>324.24</v>
      </c>
      <c r="O3597" s="20">
        <v>1.6765500000000001E-5</v>
      </c>
    </row>
    <row r="3598" spans="10:15" x14ac:dyDescent="0.2">
      <c r="J3598" s="21">
        <v>4085</v>
      </c>
      <c r="K3598" s="21">
        <v>261.59699999999998</v>
      </c>
      <c r="L3598" s="21">
        <v>60960.5</v>
      </c>
      <c r="M3598" s="21">
        <v>0.81180699999999995</v>
      </c>
      <c r="N3598" s="21">
        <v>324.23599999999999</v>
      </c>
      <c r="O3598" s="21">
        <v>1.67652E-5</v>
      </c>
    </row>
    <row r="3599" spans="10:15" x14ac:dyDescent="0.2">
      <c r="J3599" s="20">
        <v>4086</v>
      </c>
      <c r="K3599" s="20">
        <v>261.59100000000001</v>
      </c>
      <c r="L3599" s="20">
        <v>60952.5</v>
      </c>
      <c r="M3599" s="20">
        <v>0.81172200000000005</v>
      </c>
      <c r="N3599" s="20">
        <v>324.23200000000003</v>
      </c>
      <c r="O3599" s="20">
        <v>1.6764899999999999E-5</v>
      </c>
    </row>
    <row r="3600" spans="10:15" x14ac:dyDescent="0.2">
      <c r="J3600" s="21">
        <v>4087</v>
      </c>
      <c r="K3600" s="21">
        <v>261.584</v>
      </c>
      <c r="L3600" s="21">
        <v>60944.6</v>
      </c>
      <c r="M3600" s="21">
        <v>0.81163600000000002</v>
      </c>
      <c r="N3600" s="21">
        <v>324.22800000000001</v>
      </c>
      <c r="O3600" s="21">
        <v>1.6764499999999998E-5</v>
      </c>
    </row>
    <row r="3601" spans="10:15" x14ac:dyDescent="0.2">
      <c r="J3601" s="20">
        <v>4088</v>
      </c>
      <c r="K3601" s="20">
        <v>261.57799999999997</v>
      </c>
      <c r="L3601" s="20">
        <v>60936.6</v>
      </c>
      <c r="M3601" s="20">
        <v>0.81154999999999999</v>
      </c>
      <c r="N3601" s="20">
        <v>324.22399999999999</v>
      </c>
      <c r="O3601" s="20">
        <v>1.6764200000000001E-5</v>
      </c>
    </row>
    <row r="3602" spans="10:15" x14ac:dyDescent="0.2">
      <c r="J3602" s="21">
        <v>4089</v>
      </c>
      <c r="K3602" s="21">
        <v>261.57100000000003</v>
      </c>
      <c r="L3602" s="21">
        <v>60928.7</v>
      </c>
      <c r="M3602" s="21">
        <v>0.81146399999999996</v>
      </c>
      <c r="N3602" s="21">
        <v>324.22000000000003</v>
      </c>
      <c r="O3602" s="21">
        <v>1.67638E-5</v>
      </c>
    </row>
    <row r="3603" spans="10:15" x14ac:dyDescent="0.2">
      <c r="J3603" s="20">
        <v>4090</v>
      </c>
      <c r="K3603" s="20">
        <v>261.565</v>
      </c>
      <c r="L3603" s="20">
        <v>60920.7</v>
      </c>
      <c r="M3603" s="20">
        <v>0.81137800000000004</v>
      </c>
      <c r="N3603" s="20">
        <v>324.21600000000001</v>
      </c>
      <c r="O3603" s="20">
        <v>1.67635E-5</v>
      </c>
    </row>
    <row r="3604" spans="10:15" x14ac:dyDescent="0.2">
      <c r="J3604" s="21">
        <v>4091</v>
      </c>
      <c r="K3604" s="21">
        <v>261.55799999999999</v>
      </c>
      <c r="L3604" s="21">
        <v>60912.7</v>
      </c>
      <c r="M3604" s="21">
        <v>0.81129200000000001</v>
      </c>
      <c r="N3604" s="21">
        <v>324.21199999999999</v>
      </c>
      <c r="O3604" s="21">
        <v>1.6763199999999999E-5</v>
      </c>
    </row>
    <row r="3605" spans="10:15" x14ac:dyDescent="0.2">
      <c r="J3605" s="20">
        <v>4092</v>
      </c>
      <c r="K3605" s="20">
        <v>261.55200000000002</v>
      </c>
      <c r="L3605" s="20">
        <v>60904.800000000003</v>
      </c>
      <c r="M3605" s="20">
        <v>0.81120700000000001</v>
      </c>
      <c r="N3605" s="20">
        <v>324.20800000000003</v>
      </c>
      <c r="O3605" s="20">
        <v>1.6762800000000002E-5</v>
      </c>
    </row>
    <row r="3606" spans="10:15" x14ac:dyDescent="0.2">
      <c r="J3606" s="21">
        <v>4093</v>
      </c>
      <c r="K3606" s="21">
        <v>261.54599999999999</v>
      </c>
      <c r="L3606" s="21">
        <v>60896.800000000003</v>
      </c>
      <c r="M3606" s="21">
        <v>0.81112099999999998</v>
      </c>
      <c r="N3606" s="21">
        <v>324.20400000000001</v>
      </c>
      <c r="O3606" s="21">
        <v>1.6762500000000001E-5</v>
      </c>
    </row>
    <row r="3607" spans="10:15" x14ac:dyDescent="0.2">
      <c r="J3607" s="20">
        <v>4094</v>
      </c>
      <c r="K3607" s="20">
        <v>261.53899999999999</v>
      </c>
      <c r="L3607" s="20">
        <v>60888.9</v>
      </c>
      <c r="M3607" s="20">
        <v>0.81103499999999995</v>
      </c>
      <c r="N3607" s="20">
        <v>324.2</v>
      </c>
      <c r="O3607" s="20">
        <v>1.67621E-5</v>
      </c>
    </row>
    <row r="3608" spans="10:15" x14ac:dyDescent="0.2">
      <c r="J3608" s="21">
        <v>4095</v>
      </c>
      <c r="K3608" s="21">
        <v>261.53199999999998</v>
      </c>
      <c r="L3608" s="21">
        <v>60880.9</v>
      </c>
      <c r="M3608" s="21">
        <v>0.81094900000000003</v>
      </c>
      <c r="N3608" s="21">
        <v>324.19600000000003</v>
      </c>
      <c r="O3608" s="21">
        <v>1.6761799999999999E-5</v>
      </c>
    </row>
    <row r="3609" spans="10:15" x14ac:dyDescent="0.2">
      <c r="J3609" s="20">
        <v>4096</v>
      </c>
      <c r="K3609" s="20">
        <v>261.52600000000001</v>
      </c>
      <c r="L3609" s="20">
        <v>60873</v>
      </c>
      <c r="M3609" s="20">
        <v>0.810863</v>
      </c>
      <c r="N3609" s="20">
        <v>324.19200000000001</v>
      </c>
      <c r="O3609" s="20">
        <v>1.6761499999999999E-5</v>
      </c>
    </row>
    <row r="3610" spans="10:15" x14ac:dyDescent="0.2">
      <c r="J3610" s="21">
        <v>4097</v>
      </c>
      <c r="K3610" s="21">
        <v>261.51900000000001</v>
      </c>
      <c r="L3610" s="21">
        <v>60865</v>
      </c>
      <c r="M3610" s="21">
        <v>0.810778</v>
      </c>
      <c r="N3610" s="21">
        <v>324.18799999999999</v>
      </c>
      <c r="O3610" s="21">
        <v>1.6761100000000001E-5</v>
      </c>
    </row>
    <row r="3611" spans="10:15" x14ac:dyDescent="0.2">
      <c r="J3611" s="20">
        <v>4098</v>
      </c>
      <c r="K3611" s="20">
        <v>261.51299999999998</v>
      </c>
      <c r="L3611" s="20">
        <v>60857.1</v>
      </c>
      <c r="M3611" s="20">
        <v>0.81069199999999997</v>
      </c>
      <c r="N3611" s="20">
        <v>324.18400000000003</v>
      </c>
      <c r="O3611" s="20">
        <v>1.6760800000000001E-5</v>
      </c>
    </row>
    <row r="3612" spans="10:15" x14ac:dyDescent="0.2">
      <c r="J3612" s="21">
        <v>4099</v>
      </c>
      <c r="K3612" s="21">
        <v>261.50599999999997</v>
      </c>
      <c r="L3612" s="21">
        <v>60849.1</v>
      </c>
      <c r="M3612" s="21">
        <v>0.81060600000000005</v>
      </c>
      <c r="N3612" s="21">
        <v>324.18</v>
      </c>
      <c r="O3612" s="21">
        <v>1.67604E-5</v>
      </c>
    </row>
    <row r="3613" spans="10:15" x14ac:dyDescent="0.2">
      <c r="J3613" s="20">
        <v>4100</v>
      </c>
      <c r="K3613" s="20">
        <v>261.5</v>
      </c>
      <c r="L3613" s="20">
        <v>60841.2</v>
      </c>
      <c r="M3613" s="20">
        <v>0.81052000000000002</v>
      </c>
      <c r="N3613" s="20">
        <v>324.17599999999999</v>
      </c>
      <c r="O3613" s="20">
        <v>1.6760099999999999E-5</v>
      </c>
    </row>
    <row r="3614" spans="10:15" x14ac:dyDescent="0.2">
      <c r="J3614" s="21">
        <v>4101</v>
      </c>
      <c r="K3614" s="21">
        <v>261.49299999999999</v>
      </c>
      <c r="L3614" s="21">
        <v>60833.2</v>
      </c>
      <c r="M3614" s="21">
        <v>0.81043500000000002</v>
      </c>
      <c r="N3614" s="21">
        <v>324.17200000000003</v>
      </c>
      <c r="O3614" s="21">
        <v>1.6759799999999998E-5</v>
      </c>
    </row>
    <row r="3615" spans="10:15" x14ac:dyDescent="0.2">
      <c r="J3615" s="20">
        <v>4102</v>
      </c>
      <c r="K3615" s="20">
        <v>261.48700000000002</v>
      </c>
      <c r="L3615" s="20">
        <v>60825.3</v>
      </c>
      <c r="M3615" s="20">
        <v>0.81034899999999999</v>
      </c>
      <c r="N3615" s="20">
        <v>324.16800000000001</v>
      </c>
      <c r="O3615" s="20">
        <v>1.6759400000000001E-5</v>
      </c>
    </row>
    <row r="3616" spans="10:15" x14ac:dyDescent="0.2">
      <c r="J3616" s="21">
        <v>4103</v>
      </c>
      <c r="K3616" s="21">
        <v>261.48099999999999</v>
      </c>
      <c r="L3616" s="21">
        <v>60817.3</v>
      </c>
      <c r="M3616" s="21">
        <v>0.81026299999999996</v>
      </c>
      <c r="N3616" s="21">
        <v>324.16399999999999</v>
      </c>
      <c r="O3616" s="21">
        <v>1.67591E-5</v>
      </c>
    </row>
    <row r="3617" spans="10:15" x14ac:dyDescent="0.2">
      <c r="J3617" s="20">
        <v>4104</v>
      </c>
      <c r="K3617" s="20">
        <v>261.47399999999999</v>
      </c>
      <c r="L3617" s="20">
        <v>60809.4</v>
      </c>
      <c r="M3617" s="20">
        <v>0.81017799999999995</v>
      </c>
      <c r="N3617" s="20">
        <v>324.16000000000003</v>
      </c>
      <c r="O3617" s="20">
        <v>1.6758699999999999E-5</v>
      </c>
    </row>
    <row r="3618" spans="10:15" x14ac:dyDescent="0.2">
      <c r="J3618" s="21">
        <v>4105</v>
      </c>
      <c r="K3618" s="21">
        <v>261.46699999999998</v>
      </c>
      <c r="L3618" s="21">
        <v>60801.4</v>
      </c>
      <c r="M3618" s="21">
        <v>0.81009200000000003</v>
      </c>
      <c r="N3618" s="21">
        <v>324.15600000000001</v>
      </c>
      <c r="O3618" s="21">
        <v>1.6758399999999999E-5</v>
      </c>
    </row>
    <row r="3619" spans="10:15" x14ac:dyDescent="0.2">
      <c r="J3619" s="20">
        <v>4106</v>
      </c>
      <c r="K3619" s="20">
        <v>261.46100000000001</v>
      </c>
      <c r="L3619" s="20">
        <v>60793.5</v>
      </c>
      <c r="M3619" s="20">
        <v>0.810006</v>
      </c>
      <c r="N3619" s="20">
        <v>324.15199999999999</v>
      </c>
      <c r="O3619" s="20">
        <v>1.6758100000000001E-5</v>
      </c>
    </row>
    <row r="3620" spans="10:15" x14ac:dyDescent="0.2">
      <c r="J3620" s="21">
        <v>4107</v>
      </c>
      <c r="K3620" s="21">
        <v>261.45400000000001</v>
      </c>
      <c r="L3620" s="21">
        <v>60785.599999999999</v>
      </c>
      <c r="M3620" s="21">
        <v>0.80991999999999997</v>
      </c>
      <c r="N3620" s="21">
        <v>324.14800000000002</v>
      </c>
      <c r="O3620" s="21">
        <v>1.6757700000000001E-5</v>
      </c>
    </row>
    <row r="3621" spans="10:15" x14ac:dyDescent="0.2">
      <c r="J3621" s="20">
        <v>4108</v>
      </c>
      <c r="K3621" s="20">
        <v>261.44799999999998</v>
      </c>
      <c r="L3621" s="20">
        <v>60777.599999999999</v>
      </c>
      <c r="M3621" s="20">
        <v>0.80983499999999997</v>
      </c>
      <c r="N3621" s="20">
        <v>324.14400000000001</v>
      </c>
      <c r="O3621" s="20">
        <v>1.67574E-5</v>
      </c>
    </row>
    <row r="3622" spans="10:15" x14ac:dyDescent="0.2">
      <c r="J3622" s="21">
        <v>4109</v>
      </c>
      <c r="K3622" s="21">
        <v>261.44099999999997</v>
      </c>
      <c r="L3622" s="21">
        <v>60769.7</v>
      </c>
      <c r="M3622" s="21">
        <v>0.80974900000000005</v>
      </c>
      <c r="N3622" s="21">
        <v>324.14</v>
      </c>
      <c r="O3622" s="21">
        <v>1.6756999999999999E-5</v>
      </c>
    </row>
    <row r="3623" spans="10:15" x14ac:dyDescent="0.2">
      <c r="J3623" s="20">
        <v>4110</v>
      </c>
      <c r="K3623" s="20">
        <v>261.435</v>
      </c>
      <c r="L3623" s="20">
        <v>60761.7</v>
      </c>
      <c r="M3623" s="20">
        <v>0.80966300000000002</v>
      </c>
      <c r="N3623" s="20">
        <v>324.13600000000002</v>
      </c>
      <c r="O3623" s="20">
        <v>1.6756699999999998E-5</v>
      </c>
    </row>
    <row r="3624" spans="10:15" x14ac:dyDescent="0.2">
      <c r="J3624" s="21">
        <v>4111</v>
      </c>
      <c r="K3624" s="21">
        <v>261.428</v>
      </c>
      <c r="L3624" s="21">
        <v>60753.8</v>
      </c>
      <c r="M3624" s="21">
        <v>0.80957800000000002</v>
      </c>
      <c r="N3624" s="21">
        <v>324.13200000000001</v>
      </c>
      <c r="O3624" s="21">
        <v>1.6756400000000001E-5</v>
      </c>
    </row>
    <row r="3625" spans="10:15" x14ac:dyDescent="0.2">
      <c r="J3625" s="20">
        <v>4112</v>
      </c>
      <c r="K3625" s="20">
        <v>261.42200000000003</v>
      </c>
      <c r="L3625" s="20">
        <v>60745.8</v>
      </c>
      <c r="M3625" s="20">
        <v>0.80949199999999999</v>
      </c>
      <c r="N3625" s="20">
        <v>324.12799999999999</v>
      </c>
      <c r="O3625" s="20">
        <v>1.6756E-5</v>
      </c>
    </row>
    <row r="3626" spans="10:15" x14ac:dyDescent="0.2">
      <c r="J3626" s="21">
        <v>4113</v>
      </c>
      <c r="K3626" s="21">
        <v>261.41500000000002</v>
      </c>
      <c r="L3626" s="21">
        <v>60737.9</v>
      </c>
      <c r="M3626" s="21">
        <v>0.80940599999999996</v>
      </c>
      <c r="N3626" s="21">
        <v>324.12400000000002</v>
      </c>
      <c r="O3626" s="21">
        <v>1.67557E-5</v>
      </c>
    </row>
    <row r="3627" spans="10:15" x14ac:dyDescent="0.2">
      <c r="J3627" s="20">
        <v>4114</v>
      </c>
      <c r="K3627" s="20">
        <v>261.40899999999999</v>
      </c>
      <c r="L3627" s="20">
        <v>60730</v>
      </c>
      <c r="M3627" s="20">
        <v>0.80932099999999996</v>
      </c>
      <c r="N3627" s="20">
        <v>324.12</v>
      </c>
      <c r="O3627" s="20">
        <v>1.6755399999999999E-5</v>
      </c>
    </row>
    <row r="3628" spans="10:15" x14ac:dyDescent="0.2">
      <c r="J3628" s="21">
        <v>4115</v>
      </c>
      <c r="K3628" s="21">
        <v>261.40199999999999</v>
      </c>
      <c r="L3628" s="21">
        <v>60722</v>
      </c>
      <c r="M3628" s="21">
        <v>0.80923500000000004</v>
      </c>
      <c r="N3628" s="21">
        <v>324.11599999999999</v>
      </c>
      <c r="O3628" s="21">
        <v>1.6755000000000001E-5</v>
      </c>
    </row>
    <row r="3629" spans="10:15" x14ac:dyDescent="0.2">
      <c r="J3629" s="20">
        <v>4116</v>
      </c>
      <c r="K3629" s="20">
        <v>261.39600000000002</v>
      </c>
      <c r="L3629" s="20">
        <v>60714.1</v>
      </c>
      <c r="M3629" s="20">
        <v>0.80914900000000001</v>
      </c>
      <c r="N3629" s="20">
        <v>324.11200000000002</v>
      </c>
      <c r="O3629" s="20">
        <v>1.6754700000000001E-5</v>
      </c>
    </row>
    <row r="3630" spans="10:15" x14ac:dyDescent="0.2">
      <c r="J3630" s="21">
        <v>4117</v>
      </c>
      <c r="K3630" s="21">
        <v>261.38900000000001</v>
      </c>
      <c r="L3630" s="21">
        <v>60706.2</v>
      </c>
      <c r="M3630" s="21">
        <v>0.80906400000000001</v>
      </c>
      <c r="N3630" s="21">
        <v>324.108</v>
      </c>
      <c r="O3630" s="21">
        <v>1.67543E-5</v>
      </c>
    </row>
    <row r="3631" spans="10:15" x14ac:dyDescent="0.2">
      <c r="J3631" s="20">
        <v>4118</v>
      </c>
      <c r="K3631" s="20">
        <v>261.38299999999998</v>
      </c>
      <c r="L3631" s="20">
        <v>60698.2</v>
      </c>
      <c r="M3631" s="20">
        <v>0.80897799999999997</v>
      </c>
      <c r="N3631" s="20">
        <v>324.10399999999998</v>
      </c>
      <c r="O3631" s="20">
        <v>1.6753999999999999E-5</v>
      </c>
    </row>
    <row r="3632" spans="10:15" x14ac:dyDescent="0.2">
      <c r="J3632" s="21">
        <v>4119</v>
      </c>
      <c r="K3632" s="21">
        <v>261.37599999999998</v>
      </c>
      <c r="L3632" s="21">
        <v>60690.3</v>
      </c>
      <c r="M3632" s="21">
        <v>0.80889299999999997</v>
      </c>
      <c r="N3632" s="21">
        <v>324.09899999999999</v>
      </c>
      <c r="O3632" s="21">
        <v>1.6753699999999999E-5</v>
      </c>
    </row>
    <row r="3633" spans="10:15" x14ac:dyDescent="0.2">
      <c r="J3633" s="20">
        <v>4120</v>
      </c>
      <c r="K3633" s="20">
        <v>261.37</v>
      </c>
      <c r="L3633" s="20">
        <v>60682.400000000001</v>
      </c>
      <c r="M3633" s="20">
        <v>0.80880700000000005</v>
      </c>
      <c r="N3633" s="20">
        <v>324.09500000000003</v>
      </c>
      <c r="O3633" s="20">
        <v>1.6753300000000001E-5</v>
      </c>
    </row>
    <row r="3634" spans="10:15" x14ac:dyDescent="0.2">
      <c r="J3634" s="21">
        <v>4121</v>
      </c>
      <c r="K3634" s="21">
        <v>261.363</v>
      </c>
      <c r="L3634" s="21">
        <v>60674.400000000001</v>
      </c>
      <c r="M3634" s="21">
        <v>0.80872100000000002</v>
      </c>
      <c r="N3634" s="21">
        <v>324.09100000000001</v>
      </c>
      <c r="O3634" s="21">
        <v>1.6753E-5</v>
      </c>
    </row>
    <row r="3635" spans="10:15" x14ac:dyDescent="0.2">
      <c r="J3635" s="20">
        <v>4122</v>
      </c>
      <c r="K3635" s="20">
        <v>261.35700000000003</v>
      </c>
      <c r="L3635" s="20">
        <v>60666.5</v>
      </c>
      <c r="M3635" s="20">
        <v>0.80863600000000002</v>
      </c>
      <c r="N3635" s="20">
        <v>324.08699999999999</v>
      </c>
      <c r="O3635" s="20">
        <v>1.6752599999999999E-5</v>
      </c>
    </row>
    <row r="3636" spans="10:15" x14ac:dyDescent="0.2">
      <c r="J3636" s="21">
        <v>4123</v>
      </c>
      <c r="K3636" s="21">
        <v>261.35000000000002</v>
      </c>
      <c r="L3636" s="21">
        <v>60658.6</v>
      </c>
      <c r="M3636" s="21">
        <v>0.80854999999999999</v>
      </c>
      <c r="N3636" s="21">
        <v>324.08300000000003</v>
      </c>
      <c r="O3636" s="21">
        <v>1.6752299999999999E-5</v>
      </c>
    </row>
    <row r="3637" spans="10:15" x14ac:dyDescent="0.2">
      <c r="J3637" s="20">
        <v>4124</v>
      </c>
      <c r="K3637" s="20">
        <v>261.34399999999999</v>
      </c>
      <c r="L3637" s="20">
        <v>60650.6</v>
      </c>
      <c r="M3637" s="20">
        <v>0.80846499999999999</v>
      </c>
      <c r="N3637" s="20">
        <v>324.07900000000001</v>
      </c>
      <c r="O3637" s="20">
        <v>1.6752000000000002E-5</v>
      </c>
    </row>
    <row r="3638" spans="10:15" x14ac:dyDescent="0.2">
      <c r="J3638" s="21">
        <v>4125</v>
      </c>
      <c r="K3638" s="21">
        <v>261.33699999999999</v>
      </c>
      <c r="L3638" s="21">
        <v>60642.7</v>
      </c>
      <c r="M3638" s="21">
        <v>0.80837899999999996</v>
      </c>
      <c r="N3638" s="21">
        <v>324.07499999999999</v>
      </c>
      <c r="O3638" s="21">
        <v>1.6751600000000001E-5</v>
      </c>
    </row>
    <row r="3639" spans="10:15" x14ac:dyDescent="0.2">
      <c r="J3639" s="20">
        <v>4126</v>
      </c>
      <c r="K3639" s="20">
        <v>261.33100000000002</v>
      </c>
      <c r="L3639" s="20">
        <v>60634.8</v>
      </c>
      <c r="M3639" s="20">
        <v>0.80829300000000004</v>
      </c>
      <c r="N3639" s="20">
        <v>324.07100000000003</v>
      </c>
      <c r="O3639" s="20">
        <v>1.67513E-5</v>
      </c>
    </row>
    <row r="3640" spans="10:15" x14ac:dyDescent="0.2">
      <c r="J3640" s="21">
        <v>4127</v>
      </c>
      <c r="K3640" s="21">
        <v>261.32499999999999</v>
      </c>
      <c r="L3640" s="21">
        <v>60626.9</v>
      </c>
      <c r="M3640" s="21">
        <v>0.80820800000000004</v>
      </c>
      <c r="N3640" s="21">
        <v>324.06700000000001</v>
      </c>
      <c r="O3640" s="21">
        <v>1.6750899999999999E-5</v>
      </c>
    </row>
    <row r="3641" spans="10:15" x14ac:dyDescent="0.2">
      <c r="J3641" s="20">
        <v>4128</v>
      </c>
      <c r="K3641" s="20">
        <v>261.31799999999998</v>
      </c>
      <c r="L3641" s="20">
        <v>60618.9</v>
      </c>
      <c r="M3641" s="20">
        <v>0.80812200000000001</v>
      </c>
      <c r="N3641" s="20">
        <v>324.06299999999999</v>
      </c>
      <c r="O3641" s="20">
        <v>1.6750599999999998E-5</v>
      </c>
    </row>
    <row r="3642" spans="10:15" x14ac:dyDescent="0.2">
      <c r="J3642" s="21">
        <v>4129</v>
      </c>
      <c r="K3642" s="21">
        <v>261.31099999999998</v>
      </c>
      <c r="L3642" s="21">
        <v>60611</v>
      </c>
      <c r="M3642" s="21">
        <v>0.80803700000000001</v>
      </c>
      <c r="N3642" s="21">
        <v>324.05900000000003</v>
      </c>
      <c r="O3642" s="21">
        <v>1.6750300000000001E-5</v>
      </c>
    </row>
    <row r="3643" spans="10:15" x14ac:dyDescent="0.2">
      <c r="J3643" s="20">
        <v>4130</v>
      </c>
      <c r="K3643" s="20">
        <v>261.30500000000001</v>
      </c>
      <c r="L3643" s="20">
        <v>60603.1</v>
      </c>
      <c r="M3643" s="20">
        <v>0.80795099999999997</v>
      </c>
      <c r="N3643" s="20">
        <v>324.05500000000001</v>
      </c>
      <c r="O3643" s="20">
        <v>1.67499E-5</v>
      </c>
    </row>
    <row r="3644" spans="10:15" x14ac:dyDescent="0.2">
      <c r="J3644" s="21">
        <v>4131</v>
      </c>
      <c r="K3644" s="21">
        <v>261.298</v>
      </c>
      <c r="L3644" s="21">
        <v>60595.199999999997</v>
      </c>
      <c r="M3644" s="21">
        <v>0.80786599999999997</v>
      </c>
      <c r="N3644" s="21">
        <v>324.05099999999999</v>
      </c>
      <c r="O3644" s="21">
        <v>1.67496E-5</v>
      </c>
    </row>
    <row r="3645" spans="10:15" x14ac:dyDescent="0.2">
      <c r="J3645" s="20">
        <v>4132</v>
      </c>
      <c r="K3645" s="20">
        <v>261.29199999999997</v>
      </c>
      <c r="L3645" s="20">
        <v>60587.199999999997</v>
      </c>
      <c r="M3645" s="20">
        <v>0.80778000000000005</v>
      </c>
      <c r="N3645" s="20">
        <v>324.04700000000003</v>
      </c>
      <c r="O3645" s="20">
        <v>1.6749199999999999E-5</v>
      </c>
    </row>
    <row r="3646" spans="10:15" x14ac:dyDescent="0.2">
      <c r="J3646" s="21">
        <v>4133</v>
      </c>
      <c r="K3646" s="21">
        <v>261.28500000000003</v>
      </c>
      <c r="L3646" s="21">
        <v>60579.3</v>
      </c>
      <c r="M3646" s="21">
        <v>0.80769500000000005</v>
      </c>
      <c r="N3646" s="21">
        <v>324.04300000000001</v>
      </c>
      <c r="O3646" s="21">
        <v>1.6748900000000002E-5</v>
      </c>
    </row>
    <row r="3647" spans="10:15" x14ac:dyDescent="0.2">
      <c r="J3647" s="20">
        <v>4134</v>
      </c>
      <c r="K3647" s="20">
        <v>261.279</v>
      </c>
      <c r="L3647" s="20">
        <v>60571.4</v>
      </c>
      <c r="M3647" s="20">
        <v>0.80760900000000002</v>
      </c>
      <c r="N3647" s="20">
        <v>324.03899999999999</v>
      </c>
      <c r="O3647" s="20">
        <v>1.6748600000000001E-5</v>
      </c>
    </row>
    <row r="3648" spans="10:15" x14ac:dyDescent="0.2">
      <c r="J3648" s="21">
        <v>4135</v>
      </c>
      <c r="K3648" s="21">
        <v>261.27199999999999</v>
      </c>
      <c r="L3648" s="21">
        <v>60563.5</v>
      </c>
      <c r="M3648" s="21">
        <v>0.80752400000000002</v>
      </c>
      <c r="N3648" s="21">
        <v>324.03500000000003</v>
      </c>
      <c r="O3648" s="21">
        <v>1.67482E-5</v>
      </c>
    </row>
    <row r="3649" spans="10:15" x14ac:dyDescent="0.2">
      <c r="J3649" s="20">
        <v>4136</v>
      </c>
      <c r="K3649" s="20">
        <v>261.26600000000002</v>
      </c>
      <c r="L3649" s="20">
        <v>60555.6</v>
      </c>
      <c r="M3649" s="20">
        <v>0.80743799999999999</v>
      </c>
      <c r="N3649" s="20">
        <v>324.03100000000001</v>
      </c>
      <c r="O3649" s="20">
        <v>1.6747899999999999E-5</v>
      </c>
    </row>
    <row r="3650" spans="10:15" x14ac:dyDescent="0.2">
      <c r="J3650" s="21">
        <v>4137</v>
      </c>
      <c r="K3650" s="21">
        <v>261.26</v>
      </c>
      <c r="L3650" s="21">
        <v>60547.7</v>
      </c>
      <c r="M3650" s="21">
        <v>0.80735299999999999</v>
      </c>
      <c r="N3650" s="21">
        <v>324.02699999999999</v>
      </c>
      <c r="O3650" s="21">
        <v>1.6747499999999998E-5</v>
      </c>
    </row>
    <row r="3651" spans="10:15" x14ac:dyDescent="0.2">
      <c r="J3651" s="20">
        <v>4138</v>
      </c>
      <c r="K3651" s="20">
        <v>261.25299999999999</v>
      </c>
      <c r="L3651" s="20">
        <v>60539.7</v>
      </c>
      <c r="M3651" s="20">
        <v>0.80726699999999996</v>
      </c>
      <c r="N3651" s="20">
        <v>324.02300000000002</v>
      </c>
      <c r="O3651" s="20">
        <v>1.6747200000000001E-5</v>
      </c>
    </row>
    <row r="3652" spans="10:15" x14ac:dyDescent="0.2">
      <c r="J3652" s="21">
        <v>4139</v>
      </c>
      <c r="K3652" s="21">
        <v>261.24599999999998</v>
      </c>
      <c r="L3652" s="21">
        <v>60531.8</v>
      </c>
      <c r="M3652" s="21">
        <v>0.80718199999999996</v>
      </c>
      <c r="N3652" s="21">
        <v>324.01900000000001</v>
      </c>
      <c r="O3652" s="21">
        <v>1.6746900000000001E-5</v>
      </c>
    </row>
    <row r="3653" spans="10:15" x14ac:dyDescent="0.2">
      <c r="J3653" s="20">
        <v>4140</v>
      </c>
      <c r="K3653" s="20">
        <v>261.24</v>
      </c>
      <c r="L3653" s="20">
        <v>60523.9</v>
      </c>
      <c r="M3653" s="20">
        <v>0.80709600000000004</v>
      </c>
      <c r="N3653" s="20">
        <v>324.01499999999999</v>
      </c>
      <c r="O3653" s="20">
        <v>1.67465E-5</v>
      </c>
    </row>
    <row r="3654" spans="10:15" x14ac:dyDescent="0.2">
      <c r="J3654" s="21">
        <v>4141</v>
      </c>
      <c r="K3654" s="21">
        <v>261.233</v>
      </c>
      <c r="L3654" s="21">
        <v>60516</v>
      </c>
      <c r="M3654" s="21">
        <v>0.80701100000000003</v>
      </c>
      <c r="N3654" s="21">
        <v>324.01100000000002</v>
      </c>
      <c r="O3654" s="21">
        <v>1.6746199999999999E-5</v>
      </c>
    </row>
    <row r="3655" spans="10:15" x14ac:dyDescent="0.2">
      <c r="J3655" s="20">
        <v>4142</v>
      </c>
      <c r="K3655" s="20">
        <v>261.22699999999998</v>
      </c>
      <c r="L3655" s="20">
        <v>60508.1</v>
      </c>
      <c r="M3655" s="20">
        <v>0.806925</v>
      </c>
      <c r="N3655" s="20">
        <v>324.00700000000001</v>
      </c>
      <c r="O3655" s="20">
        <v>1.6745800000000002E-5</v>
      </c>
    </row>
    <row r="3656" spans="10:15" x14ac:dyDescent="0.2">
      <c r="J3656" s="21">
        <v>4143</v>
      </c>
      <c r="K3656" s="21">
        <v>261.22000000000003</v>
      </c>
      <c r="L3656" s="21">
        <v>60500.2</v>
      </c>
      <c r="M3656" s="21">
        <v>0.80684</v>
      </c>
      <c r="N3656" s="21">
        <v>324.00299999999999</v>
      </c>
      <c r="O3656" s="21">
        <v>1.6745500000000001E-5</v>
      </c>
    </row>
    <row r="3657" spans="10:15" x14ac:dyDescent="0.2">
      <c r="J3657" s="20">
        <v>4144</v>
      </c>
      <c r="K3657" s="20">
        <v>261.214</v>
      </c>
      <c r="L3657" s="20">
        <v>60492.3</v>
      </c>
      <c r="M3657" s="20">
        <v>0.80675399999999997</v>
      </c>
      <c r="N3657" s="20">
        <v>323.99900000000002</v>
      </c>
      <c r="O3657" s="20">
        <v>1.67452E-5</v>
      </c>
    </row>
    <row r="3658" spans="10:15" x14ac:dyDescent="0.2">
      <c r="J3658" s="21">
        <v>4145</v>
      </c>
      <c r="K3658" s="21">
        <v>261.20699999999999</v>
      </c>
      <c r="L3658" s="21">
        <v>60484.3</v>
      </c>
      <c r="M3658" s="21">
        <v>0.80666899999999997</v>
      </c>
      <c r="N3658" s="21">
        <v>323.995</v>
      </c>
      <c r="O3658" s="21">
        <v>1.6744799999999999E-5</v>
      </c>
    </row>
    <row r="3659" spans="10:15" x14ac:dyDescent="0.2">
      <c r="J3659" s="20">
        <v>4146</v>
      </c>
      <c r="K3659" s="20">
        <v>261.20100000000002</v>
      </c>
      <c r="L3659" s="20">
        <v>60476.4</v>
      </c>
      <c r="M3659" s="20">
        <v>0.80658399999999997</v>
      </c>
      <c r="N3659" s="20">
        <v>323.99099999999999</v>
      </c>
      <c r="O3659" s="20">
        <v>1.6744499999999999E-5</v>
      </c>
    </row>
    <row r="3660" spans="10:15" x14ac:dyDescent="0.2">
      <c r="J3660" s="21">
        <v>4147</v>
      </c>
      <c r="K3660" s="21">
        <v>261.19499999999999</v>
      </c>
      <c r="L3660" s="21">
        <v>60468.5</v>
      </c>
      <c r="M3660" s="21">
        <v>0.80649800000000005</v>
      </c>
      <c r="N3660" s="21">
        <v>323.98700000000002</v>
      </c>
      <c r="O3660" s="21">
        <v>1.6744100000000001E-5</v>
      </c>
    </row>
    <row r="3661" spans="10:15" x14ac:dyDescent="0.2">
      <c r="J3661" s="20">
        <v>4148</v>
      </c>
      <c r="K3661" s="20">
        <v>261.18799999999999</v>
      </c>
      <c r="L3661" s="20">
        <v>60460.6</v>
      </c>
      <c r="M3661" s="20">
        <v>0.80641300000000005</v>
      </c>
      <c r="N3661" s="20">
        <v>323.983</v>
      </c>
      <c r="O3661" s="20">
        <v>1.6743800000000001E-5</v>
      </c>
    </row>
    <row r="3662" spans="10:15" x14ac:dyDescent="0.2">
      <c r="J3662" s="21">
        <v>4149</v>
      </c>
      <c r="K3662" s="21">
        <v>261.18099999999998</v>
      </c>
      <c r="L3662" s="21">
        <v>60452.7</v>
      </c>
      <c r="M3662" s="21">
        <v>0.80632700000000002</v>
      </c>
      <c r="N3662" s="21">
        <v>323.97899999999998</v>
      </c>
      <c r="O3662" s="21">
        <v>1.67435E-5</v>
      </c>
    </row>
    <row r="3663" spans="10:15" x14ac:dyDescent="0.2">
      <c r="J3663" s="20">
        <v>4150</v>
      </c>
      <c r="K3663" s="20">
        <v>261.17500000000001</v>
      </c>
      <c r="L3663" s="20">
        <v>60444.800000000003</v>
      </c>
      <c r="M3663" s="20">
        <v>0.80624200000000001</v>
      </c>
      <c r="N3663" s="20">
        <v>323.97500000000002</v>
      </c>
      <c r="O3663" s="20">
        <v>1.6743099999999999E-5</v>
      </c>
    </row>
    <row r="3664" spans="10:15" x14ac:dyDescent="0.2">
      <c r="J3664" s="21">
        <v>4151</v>
      </c>
      <c r="K3664" s="21">
        <v>261.16800000000001</v>
      </c>
      <c r="L3664" s="21">
        <v>60436.9</v>
      </c>
      <c r="M3664" s="21">
        <v>0.80615700000000001</v>
      </c>
      <c r="N3664" s="21">
        <v>323.97000000000003</v>
      </c>
      <c r="O3664" s="21">
        <v>1.6742799999999998E-5</v>
      </c>
    </row>
    <row r="3665" spans="10:15" x14ac:dyDescent="0.2">
      <c r="J3665" s="20">
        <v>4152</v>
      </c>
      <c r="K3665" s="20">
        <v>261.16199999999998</v>
      </c>
      <c r="L3665" s="20">
        <v>60429</v>
      </c>
      <c r="M3665" s="20">
        <v>0.80607099999999998</v>
      </c>
      <c r="N3665" s="20">
        <v>323.96600000000001</v>
      </c>
      <c r="O3665" s="20">
        <v>1.6742500000000001E-5</v>
      </c>
    </row>
    <row r="3666" spans="10:15" x14ac:dyDescent="0.2">
      <c r="J3666" s="21">
        <v>4153</v>
      </c>
      <c r="K3666" s="21">
        <v>261.15499999999997</v>
      </c>
      <c r="L3666" s="21">
        <v>60421.1</v>
      </c>
      <c r="M3666" s="21">
        <v>0.80598599999999998</v>
      </c>
      <c r="N3666" s="21">
        <v>323.96199999999999</v>
      </c>
      <c r="O3666" s="21">
        <v>1.67421E-5</v>
      </c>
    </row>
    <row r="3667" spans="10:15" x14ac:dyDescent="0.2">
      <c r="J3667" s="20">
        <v>4154</v>
      </c>
      <c r="K3667" s="20">
        <v>261.149</v>
      </c>
      <c r="L3667" s="20">
        <v>60413.2</v>
      </c>
      <c r="M3667" s="20">
        <v>0.80589999999999995</v>
      </c>
      <c r="N3667" s="20">
        <v>323.95800000000003</v>
      </c>
      <c r="O3667" s="20">
        <v>1.67418E-5</v>
      </c>
    </row>
    <row r="3668" spans="10:15" x14ac:dyDescent="0.2">
      <c r="J3668" s="21">
        <v>4155</v>
      </c>
      <c r="K3668" s="21">
        <v>261.142</v>
      </c>
      <c r="L3668" s="21">
        <v>60405.3</v>
      </c>
      <c r="M3668" s="21">
        <v>0.80581499999999995</v>
      </c>
      <c r="N3668" s="21">
        <v>323.95400000000001</v>
      </c>
      <c r="O3668" s="21">
        <v>1.6741399999999999E-5</v>
      </c>
    </row>
    <row r="3669" spans="10:15" x14ac:dyDescent="0.2">
      <c r="J3669" s="20">
        <v>4156</v>
      </c>
      <c r="K3669" s="20">
        <v>261.13600000000002</v>
      </c>
      <c r="L3669" s="20">
        <v>60397.4</v>
      </c>
      <c r="M3669" s="20">
        <v>0.80572999999999995</v>
      </c>
      <c r="N3669" s="20">
        <v>323.95</v>
      </c>
      <c r="O3669" s="20">
        <v>1.6741100000000001E-5</v>
      </c>
    </row>
    <row r="3670" spans="10:15" x14ac:dyDescent="0.2">
      <c r="J3670" s="21">
        <v>4157</v>
      </c>
      <c r="K3670" s="21">
        <v>261.13</v>
      </c>
      <c r="L3670" s="21">
        <v>60389.5</v>
      </c>
      <c r="M3670" s="21">
        <v>0.80564400000000003</v>
      </c>
      <c r="N3670" s="21">
        <v>323.94600000000003</v>
      </c>
      <c r="O3670" s="21">
        <v>1.6740800000000001E-5</v>
      </c>
    </row>
    <row r="3671" spans="10:15" x14ac:dyDescent="0.2">
      <c r="J3671" s="20">
        <v>4158</v>
      </c>
      <c r="K3671" s="20">
        <v>261.12299999999999</v>
      </c>
      <c r="L3671" s="20">
        <v>60381.599999999999</v>
      </c>
      <c r="M3671" s="20">
        <v>0.80555900000000003</v>
      </c>
      <c r="N3671" s="20">
        <v>323.94200000000001</v>
      </c>
      <c r="O3671" s="20">
        <v>1.67404E-5</v>
      </c>
    </row>
    <row r="3672" spans="10:15" x14ac:dyDescent="0.2">
      <c r="J3672" s="21">
        <v>4159</v>
      </c>
      <c r="K3672" s="21">
        <v>261.11599999999999</v>
      </c>
      <c r="L3672" s="21">
        <v>60373.7</v>
      </c>
      <c r="M3672" s="21">
        <v>0.80547400000000002</v>
      </c>
      <c r="N3672" s="21">
        <v>323.93799999999999</v>
      </c>
      <c r="O3672" s="21">
        <v>1.6740099999999999E-5</v>
      </c>
    </row>
    <row r="3673" spans="10:15" x14ac:dyDescent="0.2">
      <c r="J3673" s="20">
        <v>4160</v>
      </c>
      <c r="K3673" s="20">
        <v>261.11</v>
      </c>
      <c r="L3673" s="20">
        <v>60365.8</v>
      </c>
      <c r="M3673" s="20">
        <v>0.80538799999999999</v>
      </c>
      <c r="N3673" s="20">
        <v>323.93400000000003</v>
      </c>
      <c r="O3673" s="20">
        <v>1.6739699999999998E-5</v>
      </c>
    </row>
    <row r="3674" spans="10:15" x14ac:dyDescent="0.2">
      <c r="J3674" s="21">
        <v>4161</v>
      </c>
      <c r="K3674" s="21">
        <v>261.10300000000001</v>
      </c>
      <c r="L3674" s="21">
        <v>60357.9</v>
      </c>
      <c r="M3674" s="21">
        <v>0.80530299999999999</v>
      </c>
      <c r="N3674" s="21">
        <v>323.93</v>
      </c>
      <c r="O3674" s="21">
        <v>1.6739400000000001E-5</v>
      </c>
    </row>
    <row r="3675" spans="10:15" x14ac:dyDescent="0.2">
      <c r="J3675" s="20">
        <v>4162</v>
      </c>
      <c r="K3675" s="20">
        <v>261.09699999999998</v>
      </c>
      <c r="L3675" s="20">
        <v>60350</v>
      </c>
      <c r="M3675" s="20">
        <v>0.80521799999999999</v>
      </c>
      <c r="N3675" s="20">
        <v>323.92599999999999</v>
      </c>
      <c r="O3675" s="20">
        <v>1.67391E-5</v>
      </c>
    </row>
    <row r="3676" spans="10:15" x14ac:dyDescent="0.2">
      <c r="J3676" s="21">
        <v>4163</v>
      </c>
      <c r="K3676" s="21">
        <v>261.08999999999997</v>
      </c>
      <c r="L3676" s="21">
        <v>60342.1</v>
      </c>
      <c r="M3676" s="21">
        <v>0.80513199999999996</v>
      </c>
      <c r="N3676" s="21">
        <v>323.92200000000003</v>
      </c>
      <c r="O3676" s="21">
        <v>1.67387E-5</v>
      </c>
    </row>
    <row r="3677" spans="10:15" x14ac:dyDescent="0.2">
      <c r="J3677" s="20">
        <v>4164</v>
      </c>
      <c r="K3677" s="20">
        <v>261.084</v>
      </c>
      <c r="L3677" s="20">
        <v>60334.2</v>
      </c>
      <c r="M3677" s="20">
        <v>0.80504699999999996</v>
      </c>
      <c r="N3677" s="20">
        <v>323.91800000000001</v>
      </c>
      <c r="O3677" s="20">
        <v>1.6738399999999999E-5</v>
      </c>
    </row>
    <row r="3678" spans="10:15" x14ac:dyDescent="0.2">
      <c r="J3678" s="21">
        <v>4165</v>
      </c>
      <c r="K3678" s="21">
        <v>261.077</v>
      </c>
      <c r="L3678" s="21">
        <v>60326.3</v>
      </c>
      <c r="M3678" s="21">
        <v>0.80496199999999996</v>
      </c>
      <c r="N3678" s="21">
        <v>323.91399999999999</v>
      </c>
      <c r="O3678" s="21">
        <v>1.6738000000000001E-5</v>
      </c>
    </row>
    <row r="3679" spans="10:15" x14ac:dyDescent="0.2">
      <c r="J3679" s="20">
        <v>4166</v>
      </c>
      <c r="K3679" s="20">
        <v>261.07100000000003</v>
      </c>
      <c r="L3679" s="20">
        <v>60318.400000000001</v>
      </c>
      <c r="M3679" s="20">
        <v>0.80487699999999995</v>
      </c>
      <c r="N3679" s="20">
        <v>323.91000000000003</v>
      </c>
      <c r="O3679" s="20">
        <v>1.6737700000000001E-5</v>
      </c>
    </row>
    <row r="3680" spans="10:15" x14ac:dyDescent="0.2">
      <c r="J3680" s="21">
        <v>4167</v>
      </c>
      <c r="K3680" s="21">
        <v>261.06400000000002</v>
      </c>
      <c r="L3680" s="21">
        <v>60310.5</v>
      </c>
      <c r="M3680" s="21">
        <v>0.80479100000000003</v>
      </c>
      <c r="N3680" s="21">
        <v>323.90600000000001</v>
      </c>
      <c r="O3680" s="21">
        <v>1.67374E-5</v>
      </c>
    </row>
    <row r="3681" spans="10:15" x14ac:dyDescent="0.2">
      <c r="J3681" s="20">
        <v>4168</v>
      </c>
      <c r="K3681" s="20">
        <v>261.05799999999999</v>
      </c>
      <c r="L3681" s="20">
        <v>60302.6</v>
      </c>
      <c r="M3681" s="20">
        <v>0.80470600000000003</v>
      </c>
      <c r="N3681" s="20">
        <v>323.90199999999999</v>
      </c>
      <c r="O3681" s="20">
        <v>1.6736999999999999E-5</v>
      </c>
    </row>
    <row r="3682" spans="10:15" x14ac:dyDescent="0.2">
      <c r="J3682" s="21">
        <v>4169</v>
      </c>
      <c r="K3682" s="21">
        <v>261.05099999999999</v>
      </c>
      <c r="L3682" s="21">
        <v>60294.7</v>
      </c>
      <c r="M3682" s="21">
        <v>0.80462100000000003</v>
      </c>
      <c r="N3682" s="21">
        <v>323.89800000000002</v>
      </c>
      <c r="O3682" s="21">
        <v>1.6736699999999999E-5</v>
      </c>
    </row>
    <row r="3683" spans="10:15" x14ac:dyDescent="0.2">
      <c r="J3683" s="20">
        <v>4170</v>
      </c>
      <c r="K3683" s="20">
        <v>261.04500000000002</v>
      </c>
      <c r="L3683" s="20">
        <v>60286.8</v>
      </c>
      <c r="M3683" s="20">
        <v>0.804535</v>
      </c>
      <c r="N3683" s="20">
        <v>323.89400000000001</v>
      </c>
      <c r="O3683" s="20">
        <v>1.6736300000000001E-5</v>
      </c>
    </row>
    <row r="3684" spans="10:15" x14ac:dyDescent="0.2">
      <c r="J3684" s="21">
        <v>4171</v>
      </c>
      <c r="K3684" s="21">
        <v>261.03800000000001</v>
      </c>
      <c r="L3684" s="21">
        <v>60278.9</v>
      </c>
      <c r="M3684" s="21">
        <v>0.80445</v>
      </c>
      <c r="N3684" s="21">
        <v>323.89</v>
      </c>
      <c r="O3684" s="21">
        <v>1.6736E-5</v>
      </c>
    </row>
    <row r="3685" spans="10:15" x14ac:dyDescent="0.2">
      <c r="J3685" s="20">
        <v>4172</v>
      </c>
      <c r="K3685" s="20">
        <v>261.03199999999998</v>
      </c>
      <c r="L3685" s="20">
        <v>60271.1</v>
      </c>
      <c r="M3685" s="20">
        <v>0.804365</v>
      </c>
      <c r="N3685" s="20">
        <v>323.88600000000002</v>
      </c>
      <c r="O3685" s="20">
        <v>1.67357E-5</v>
      </c>
    </row>
    <row r="3686" spans="10:15" x14ac:dyDescent="0.2">
      <c r="J3686" s="21">
        <v>4173</v>
      </c>
      <c r="K3686" s="21">
        <v>261.02499999999998</v>
      </c>
      <c r="L3686" s="21">
        <v>60263.199999999997</v>
      </c>
      <c r="M3686" s="21">
        <v>0.80427999999999999</v>
      </c>
      <c r="N3686" s="21">
        <v>323.88200000000001</v>
      </c>
      <c r="O3686" s="21">
        <v>1.6735299999999999E-5</v>
      </c>
    </row>
    <row r="3687" spans="10:15" x14ac:dyDescent="0.2">
      <c r="J3687" s="20">
        <v>4174</v>
      </c>
      <c r="K3687" s="20">
        <v>261.01900000000001</v>
      </c>
      <c r="L3687" s="20">
        <v>60255.3</v>
      </c>
      <c r="M3687" s="20">
        <v>0.80419399999999996</v>
      </c>
      <c r="N3687" s="20">
        <v>323.87799999999999</v>
      </c>
      <c r="O3687" s="20">
        <v>1.6735000000000002E-5</v>
      </c>
    </row>
    <row r="3688" spans="10:15" x14ac:dyDescent="0.2">
      <c r="J3688" s="21">
        <v>4175</v>
      </c>
      <c r="K3688" s="21">
        <v>261.012</v>
      </c>
      <c r="L3688" s="21">
        <v>60247.4</v>
      </c>
      <c r="M3688" s="21">
        <v>0.80410899999999996</v>
      </c>
      <c r="N3688" s="21">
        <v>323.87400000000002</v>
      </c>
      <c r="O3688" s="21">
        <v>1.6734600000000001E-5</v>
      </c>
    </row>
    <row r="3689" spans="10:15" x14ac:dyDescent="0.2">
      <c r="J3689" s="20">
        <v>4176</v>
      </c>
      <c r="K3689" s="20">
        <v>261.00599999999997</v>
      </c>
      <c r="L3689" s="20">
        <v>60239.5</v>
      </c>
      <c r="M3689" s="20">
        <v>0.80402399999999996</v>
      </c>
      <c r="N3689" s="20">
        <v>323.87</v>
      </c>
      <c r="O3689" s="20">
        <v>1.67343E-5</v>
      </c>
    </row>
    <row r="3690" spans="10:15" x14ac:dyDescent="0.2">
      <c r="J3690" s="21">
        <v>4177</v>
      </c>
      <c r="K3690" s="21">
        <v>260.99900000000002</v>
      </c>
      <c r="L3690" s="21">
        <v>60231.6</v>
      </c>
      <c r="M3690" s="21">
        <v>0.80393899999999996</v>
      </c>
      <c r="N3690" s="21">
        <v>323.86599999999999</v>
      </c>
      <c r="O3690" s="21">
        <v>1.6733999999999999E-5</v>
      </c>
    </row>
    <row r="3691" spans="10:15" x14ac:dyDescent="0.2">
      <c r="J3691" s="20">
        <v>4178</v>
      </c>
      <c r="K3691" s="20">
        <v>260.99299999999999</v>
      </c>
      <c r="L3691" s="20">
        <v>60223.7</v>
      </c>
      <c r="M3691" s="20">
        <v>0.80385399999999996</v>
      </c>
      <c r="N3691" s="20">
        <v>323.86200000000002</v>
      </c>
      <c r="O3691" s="20">
        <v>1.6733599999999998E-5</v>
      </c>
    </row>
    <row r="3692" spans="10:15" x14ac:dyDescent="0.2">
      <c r="J3692" s="21">
        <v>4179</v>
      </c>
      <c r="K3692" s="21">
        <v>260.98599999999999</v>
      </c>
      <c r="L3692" s="21">
        <v>60215.9</v>
      </c>
      <c r="M3692" s="21">
        <v>0.80376800000000004</v>
      </c>
      <c r="N3692" s="21">
        <v>323.858</v>
      </c>
      <c r="O3692" s="21">
        <v>1.6733300000000001E-5</v>
      </c>
    </row>
    <row r="3693" spans="10:15" x14ac:dyDescent="0.2">
      <c r="J3693" s="20">
        <v>4180</v>
      </c>
      <c r="K3693" s="20">
        <v>260.98</v>
      </c>
      <c r="L3693" s="20">
        <v>60208</v>
      </c>
      <c r="M3693" s="20">
        <v>0.80368300000000004</v>
      </c>
      <c r="N3693" s="20">
        <v>323.85399999999998</v>
      </c>
      <c r="O3693" s="20">
        <v>1.67329E-5</v>
      </c>
    </row>
    <row r="3694" spans="10:15" x14ac:dyDescent="0.2">
      <c r="J3694" s="21">
        <v>4181</v>
      </c>
      <c r="K3694" s="21">
        <v>260.97399999999999</v>
      </c>
      <c r="L3694" s="21">
        <v>60200.1</v>
      </c>
      <c r="M3694" s="21">
        <v>0.80359800000000003</v>
      </c>
      <c r="N3694" s="21">
        <v>323.85000000000002</v>
      </c>
      <c r="O3694" s="21">
        <v>1.67326E-5</v>
      </c>
    </row>
    <row r="3695" spans="10:15" x14ac:dyDescent="0.2">
      <c r="J3695" s="20">
        <v>4182</v>
      </c>
      <c r="K3695" s="20">
        <v>260.96699999999998</v>
      </c>
      <c r="L3695" s="20">
        <v>60192.2</v>
      </c>
      <c r="M3695" s="20">
        <v>0.80351300000000003</v>
      </c>
      <c r="N3695" s="20">
        <v>323.84500000000003</v>
      </c>
      <c r="O3695" s="20">
        <v>1.6732299999999999E-5</v>
      </c>
    </row>
    <row r="3696" spans="10:15" x14ac:dyDescent="0.2">
      <c r="J3696" s="21">
        <v>4183</v>
      </c>
      <c r="K3696" s="21">
        <v>260.95999999999998</v>
      </c>
      <c r="L3696" s="21">
        <v>60184.3</v>
      </c>
      <c r="M3696" s="21">
        <v>0.80342800000000003</v>
      </c>
      <c r="N3696" s="21">
        <v>323.84100000000001</v>
      </c>
      <c r="O3696" s="21">
        <v>1.6731900000000002E-5</v>
      </c>
    </row>
    <row r="3697" spans="10:15" x14ac:dyDescent="0.2">
      <c r="J3697" s="20">
        <v>4184</v>
      </c>
      <c r="K3697" s="20">
        <v>260.95400000000001</v>
      </c>
      <c r="L3697" s="20">
        <v>60176.5</v>
      </c>
      <c r="M3697" s="20">
        <v>0.80334300000000003</v>
      </c>
      <c r="N3697" s="20">
        <v>323.83699999999999</v>
      </c>
      <c r="O3697" s="20">
        <v>1.6731600000000001E-5</v>
      </c>
    </row>
    <row r="3698" spans="10:15" x14ac:dyDescent="0.2">
      <c r="J3698" s="21">
        <v>4185</v>
      </c>
      <c r="K3698" s="21">
        <v>260.947</v>
      </c>
      <c r="L3698" s="21">
        <v>60168.6</v>
      </c>
      <c r="M3698" s="21">
        <v>0.803257</v>
      </c>
      <c r="N3698" s="21">
        <v>323.83300000000003</v>
      </c>
      <c r="O3698" s="21">
        <v>1.67312E-5</v>
      </c>
    </row>
    <row r="3699" spans="10:15" x14ac:dyDescent="0.2">
      <c r="J3699" s="20">
        <v>4186</v>
      </c>
      <c r="K3699" s="20">
        <v>260.94099999999997</v>
      </c>
      <c r="L3699" s="20">
        <v>60160.7</v>
      </c>
      <c r="M3699" s="20">
        <v>0.803172</v>
      </c>
      <c r="N3699" s="20">
        <v>323.82900000000001</v>
      </c>
      <c r="O3699" s="20">
        <v>1.6730899999999999E-5</v>
      </c>
    </row>
    <row r="3700" spans="10:15" x14ac:dyDescent="0.2">
      <c r="J3700" s="21">
        <v>4187</v>
      </c>
      <c r="K3700" s="21">
        <v>260.93400000000003</v>
      </c>
      <c r="L3700" s="21">
        <v>60152.800000000003</v>
      </c>
      <c r="M3700" s="21">
        <v>0.803087</v>
      </c>
      <c r="N3700" s="21">
        <v>323.82499999999999</v>
      </c>
      <c r="O3700" s="21">
        <v>1.6730599999999999E-5</v>
      </c>
    </row>
    <row r="3701" spans="10:15" x14ac:dyDescent="0.2">
      <c r="J3701" s="20">
        <v>4188</v>
      </c>
      <c r="K3701" s="20">
        <v>260.928</v>
      </c>
      <c r="L3701" s="20">
        <v>60145</v>
      </c>
      <c r="M3701" s="20">
        <v>0.80300199999999999</v>
      </c>
      <c r="N3701" s="20">
        <v>323.82100000000003</v>
      </c>
      <c r="O3701" s="20">
        <v>1.6730200000000001E-5</v>
      </c>
    </row>
    <row r="3702" spans="10:15" x14ac:dyDescent="0.2">
      <c r="J3702" s="21">
        <v>4189</v>
      </c>
      <c r="K3702" s="21">
        <v>260.92099999999999</v>
      </c>
      <c r="L3702" s="21">
        <v>60137.1</v>
      </c>
      <c r="M3702" s="21">
        <v>0.80291699999999999</v>
      </c>
      <c r="N3702" s="21">
        <v>323.81700000000001</v>
      </c>
      <c r="O3702" s="21">
        <v>1.6729900000000001E-5</v>
      </c>
    </row>
    <row r="3703" spans="10:15" x14ac:dyDescent="0.2">
      <c r="J3703" s="20">
        <v>4190</v>
      </c>
      <c r="K3703" s="20">
        <v>260.91500000000002</v>
      </c>
      <c r="L3703" s="20">
        <v>60129.2</v>
      </c>
      <c r="M3703" s="20">
        <v>0.80283199999999999</v>
      </c>
      <c r="N3703" s="20">
        <v>323.81299999999999</v>
      </c>
      <c r="O3703" s="20">
        <v>1.67295E-5</v>
      </c>
    </row>
    <row r="3704" spans="10:15" x14ac:dyDescent="0.2">
      <c r="J3704" s="21">
        <v>4191</v>
      </c>
      <c r="K3704" s="21">
        <v>260.90899999999999</v>
      </c>
      <c r="L3704" s="21">
        <v>60121.3</v>
      </c>
      <c r="M3704" s="21">
        <v>0.80274699999999999</v>
      </c>
      <c r="N3704" s="21">
        <v>323.80900000000003</v>
      </c>
      <c r="O3704" s="21">
        <v>1.6729199999999999E-5</v>
      </c>
    </row>
    <row r="3705" spans="10:15" x14ac:dyDescent="0.2">
      <c r="J3705" s="20">
        <v>4192</v>
      </c>
      <c r="K3705" s="20">
        <v>260.90199999999999</v>
      </c>
      <c r="L3705" s="20">
        <v>60113.5</v>
      </c>
      <c r="M3705" s="20">
        <v>0.80266099999999996</v>
      </c>
      <c r="N3705" s="20">
        <v>323.80500000000001</v>
      </c>
      <c r="O3705" s="20">
        <v>1.6728899999999998E-5</v>
      </c>
    </row>
    <row r="3706" spans="10:15" x14ac:dyDescent="0.2">
      <c r="J3706" s="21">
        <v>4193</v>
      </c>
      <c r="K3706" s="21">
        <v>260.89499999999998</v>
      </c>
      <c r="L3706" s="21">
        <v>60105.599999999999</v>
      </c>
      <c r="M3706" s="21">
        <v>0.80257599999999996</v>
      </c>
      <c r="N3706" s="21">
        <v>323.80099999999999</v>
      </c>
      <c r="O3706" s="21">
        <v>1.6728500000000001E-5</v>
      </c>
    </row>
    <row r="3707" spans="10:15" x14ac:dyDescent="0.2">
      <c r="J3707" s="20">
        <v>4194</v>
      </c>
      <c r="K3707" s="20">
        <v>260.88900000000001</v>
      </c>
      <c r="L3707" s="20">
        <v>60097.7</v>
      </c>
      <c r="M3707" s="20">
        <v>0.80249099999999995</v>
      </c>
      <c r="N3707" s="20">
        <v>323.79700000000003</v>
      </c>
      <c r="O3707" s="20">
        <v>1.67282E-5</v>
      </c>
    </row>
    <row r="3708" spans="10:15" x14ac:dyDescent="0.2">
      <c r="J3708" s="21">
        <v>4195</v>
      </c>
      <c r="K3708" s="21">
        <v>260.88200000000001</v>
      </c>
      <c r="L3708" s="21">
        <v>60089.8</v>
      </c>
      <c r="M3708" s="21">
        <v>0.80240599999999995</v>
      </c>
      <c r="N3708" s="21">
        <v>323.79300000000001</v>
      </c>
      <c r="O3708" s="21">
        <v>1.6727799999999999E-5</v>
      </c>
    </row>
    <row r="3709" spans="10:15" x14ac:dyDescent="0.2">
      <c r="J3709" s="20">
        <v>4196</v>
      </c>
      <c r="K3709" s="20">
        <v>260.87599999999998</v>
      </c>
      <c r="L3709" s="20">
        <v>60082</v>
      </c>
      <c r="M3709" s="20">
        <v>0.80232099999999995</v>
      </c>
      <c r="N3709" s="20">
        <v>323.78899999999999</v>
      </c>
      <c r="O3709" s="20">
        <v>1.6727499999999999E-5</v>
      </c>
    </row>
    <row r="3710" spans="10:15" x14ac:dyDescent="0.2">
      <c r="J3710" s="21">
        <v>4197</v>
      </c>
      <c r="K3710" s="21">
        <v>260.86900000000003</v>
      </c>
      <c r="L3710" s="21">
        <v>60074.1</v>
      </c>
      <c r="M3710" s="21">
        <v>0.80223599999999995</v>
      </c>
      <c r="N3710" s="21">
        <v>323.78500000000003</v>
      </c>
      <c r="O3710" s="21">
        <v>1.6727200000000001E-5</v>
      </c>
    </row>
    <row r="3711" spans="10:15" x14ac:dyDescent="0.2">
      <c r="J3711" s="20">
        <v>4198</v>
      </c>
      <c r="K3711" s="20">
        <v>260.863</v>
      </c>
      <c r="L3711" s="20">
        <v>60066.2</v>
      </c>
      <c r="M3711" s="20">
        <v>0.80215099999999995</v>
      </c>
      <c r="N3711" s="20">
        <v>323.78100000000001</v>
      </c>
      <c r="O3711" s="20">
        <v>1.6726800000000001E-5</v>
      </c>
    </row>
    <row r="3712" spans="10:15" x14ac:dyDescent="0.2">
      <c r="J3712" s="21">
        <v>4199</v>
      </c>
      <c r="K3712" s="21">
        <v>260.85599999999999</v>
      </c>
      <c r="L3712" s="21">
        <v>60058.400000000001</v>
      </c>
      <c r="M3712" s="21">
        <v>0.80206599999999995</v>
      </c>
      <c r="N3712" s="21">
        <v>323.77699999999999</v>
      </c>
      <c r="O3712" s="21">
        <v>1.67265E-5</v>
      </c>
    </row>
    <row r="3713" spans="10:15" x14ac:dyDescent="0.2">
      <c r="J3713" s="20">
        <v>4200</v>
      </c>
      <c r="K3713" s="20">
        <v>260.85000000000002</v>
      </c>
      <c r="L3713" s="20">
        <v>60050.5</v>
      </c>
      <c r="M3713" s="20">
        <v>0.80198100000000005</v>
      </c>
      <c r="N3713" s="20">
        <v>323.77300000000002</v>
      </c>
      <c r="O3713" s="20">
        <v>1.6726099999999999E-5</v>
      </c>
    </row>
    <row r="3714" spans="10:15" x14ac:dyDescent="0.2">
      <c r="J3714" s="21">
        <v>4201</v>
      </c>
      <c r="K3714" s="21">
        <v>260.84300000000002</v>
      </c>
      <c r="L3714" s="21">
        <v>60042.7</v>
      </c>
      <c r="M3714" s="21">
        <v>0.80189600000000005</v>
      </c>
      <c r="N3714" s="21">
        <v>323.76900000000001</v>
      </c>
      <c r="O3714" s="21">
        <v>1.6725799999999998E-5</v>
      </c>
    </row>
    <row r="3715" spans="10:15" x14ac:dyDescent="0.2">
      <c r="J3715" s="20">
        <v>4202</v>
      </c>
      <c r="K3715" s="20">
        <v>260.83699999999999</v>
      </c>
      <c r="L3715" s="20">
        <v>60034.8</v>
      </c>
      <c r="M3715" s="20">
        <v>0.80181100000000005</v>
      </c>
      <c r="N3715" s="20">
        <v>323.76499999999999</v>
      </c>
      <c r="O3715" s="20">
        <v>1.6725500000000001E-5</v>
      </c>
    </row>
    <row r="3716" spans="10:15" x14ac:dyDescent="0.2">
      <c r="J3716" s="21">
        <v>4203</v>
      </c>
      <c r="K3716" s="21">
        <v>260.83</v>
      </c>
      <c r="L3716" s="21">
        <v>60026.9</v>
      </c>
      <c r="M3716" s="21">
        <v>0.80172600000000005</v>
      </c>
      <c r="N3716" s="21">
        <v>323.76100000000002</v>
      </c>
      <c r="O3716" s="21">
        <v>1.67251E-5</v>
      </c>
    </row>
    <row r="3717" spans="10:15" x14ac:dyDescent="0.2">
      <c r="J3717" s="20">
        <v>4204</v>
      </c>
      <c r="K3717" s="20">
        <v>260.82400000000001</v>
      </c>
      <c r="L3717" s="20">
        <v>60019.1</v>
      </c>
      <c r="M3717" s="20">
        <v>0.80164100000000005</v>
      </c>
      <c r="N3717" s="20">
        <v>323.75700000000001</v>
      </c>
      <c r="O3717" s="20">
        <v>1.67248E-5</v>
      </c>
    </row>
    <row r="3718" spans="10:15" x14ac:dyDescent="0.2">
      <c r="J3718" s="21">
        <v>4205</v>
      </c>
      <c r="K3718" s="21">
        <v>260.81700000000001</v>
      </c>
      <c r="L3718" s="21">
        <v>60011.199999999997</v>
      </c>
      <c r="M3718" s="21">
        <v>0.80155600000000005</v>
      </c>
      <c r="N3718" s="21">
        <v>323.75299999999999</v>
      </c>
      <c r="O3718" s="21">
        <v>1.6724399999999999E-5</v>
      </c>
    </row>
    <row r="3719" spans="10:15" x14ac:dyDescent="0.2">
      <c r="J3719" s="20">
        <v>4206</v>
      </c>
      <c r="K3719" s="20">
        <v>260.81099999999998</v>
      </c>
      <c r="L3719" s="20">
        <v>60003.3</v>
      </c>
      <c r="M3719" s="20">
        <v>0.80147100000000004</v>
      </c>
      <c r="N3719" s="20">
        <v>323.74900000000002</v>
      </c>
      <c r="O3719" s="20">
        <v>1.6724100000000001E-5</v>
      </c>
    </row>
    <row r="3720" spans="10:15" x14ac:dyDescent="0.2">
      <c r="J3720" s="21">
        <v>4207</v>
      </c>
      <c r="K3720" s="21">
        <v>260.80399999999997</v>
      </c>
      <c r="L3720" s="21">
        <v>59995.5</v>
      </c>
      <c r="M3720" s="21">
        <v>0.80138600000000004</v>
      </c>
      <c r="N3720" s="21">
        <v>323.745</v>
      </c>
      <c r="O3720" s="21">
        <v>1.6723800000000001E-5</v>
      </c>
    </row>
    <row r="3721" spans="10:15" x14ac:dyDescent="0.2">
      <c r="J3721" s="20">
        <v>4208</v>
      </c>
      <c r="K3721" s="20">
        <v>260.798</v>
      </c>
      <c r="L3721" s="20">
        <v>59987.6</v>
      </c>
      <c r="M3721" s="20">
        <v>0.80130100000000004</v>
      </c>
      <c r="N3721" s="20">
        <v>323.74099999999999</v>
      </c>
      <c r="O3721" s="20">
        <v>1.67234E-5</v>
      </c>
    </row>
    <row r="3722" spans="10:15" x14ac:dyDescent="0.2">
      <c r="J3722" s="21">
        <v>4209</v>
      </c>
      <c r="K3722" s="21">
        <v>260.791</v>
      </c>
      <c r="L3722" s="21">
        <v>59979.8</v>
      </c>
      <c r="M3722" s="21">
        <v>0.80121600000000004</v>
      </c>
      <c r="N3722" s="21">
        <v>323.73700000000002</v>
      </c>
      <c r="O3722" s="21">
        <v>1.6723099999999999E-5</v>
      </c>
    </row>
    <row r="3723" spans="10:15" x14ac:dyDescent="0.2">
      <c r="J3723" s="20">
        <v>4210</v>
      </c>
      <c r="K3723" s="20">
        <v>260.78500000000003</v>
      </c>
      <c r="L3723" s="20">
        <v>59971.9</v>
      </c>
      <c r="M3723" s="20">
        <v>0.80113100000000004</v>
      </c>
      <c r="N3723" s="20">
        <v>323.733</v>
      </c>
      <c r="O3723" s="20">
        <v>1.6722799999999999E-5</v>
      </c>
    </row>
    <row r="3724" spans="10:15" x14ac:dyDescent="0.2">
      <c r="J3724" s="21">
        <v>4211</v>
      </c>
      <c r="K3724" s="21">
        <v>260.779</v>
      </c>
      <c r="L3724" s="21">
        <v>59964.1</v>
      </c>
      <c r="M3724" s="21">
        <v>0.80104600000000004</v>
      </c>
      <c r="N3724" s="21">
        <v>323.72899999999998</v>
      </c>
      <c r="O3724" s="21">
        <v>1.6722400000000001E-5</v>
      </c>
    </row>
    <row r="3725" spans="10:15" x14ac:dyDescent="0.2">
      <c r="J3725" s="20">
        <v>4212</v>
      </c>
      <c r="K3725" s="20">
        <v>260.77199999999999</v>
      </c>
      <c r="L3725" s="20">
        <v>59956.2</v>
      </c>
      <c r="M3725" s="20">
        <v>0.80096100000000003</v>
      </c>
      <c r="N3725" s="20">
        <v>323.72399999999999</v>
      </c>
      <c r="O3725" s="20">
        <v>1.67221E-5</v>
      </c>
    </row>
    <row r="3726" spans="10:15" x14ac:dyDescent="0.2">
      <c r="J3726" s="21">
        <v>4213</v>
      </c>
      <c r="K3726" s="21">
        <v>260.76499999999999</v>
      </c>
      <c r="L3726" s="21">
        <v>59948.3</v>
      </c>
      <c r="M3726" s="21">
        <v>0.80087600000000003</v>
      </c>
      <c r="N3726" s="21">
        <v>323.72000000000003</v>
      </c>
      <c r="O3726" s="21">
        <v>1.6721699999999999E-5</v>
      </c>
    </row>
    <row r="3727" spans="10:15" x14ac:dyDescent="0.2">
      <c r="J3727" s="20">
        <v>4214</v>
      </c>
      <c r="K3727" s="20">
        <v>260.75900000000001</v>
      </c>
      <c r="L3727" s="20">
        <v>59940.5</v>
      </c>
      <c r="M3727" s="20">
        <v>0.80079100000000003</v>
      </c>
      <c r="N3727" s="20">
        <v>323.71600000000001</v>
      </c>
      <c r="O3727" s="20">
        <v>1.6721399999999999E-5</v>
      </c>
    </row>
    <row r="3728" spans="10:15" x14ac:dyDescent="0.2">
      <c r="J3728" s="21">
        <v>4215</v>
      </c>
      <c r="K3728" s="21">
        <v>260.75200000000001</v>
      </c>
      <c r="L3728" s="21">
        <v>59932.6</v>
      </c>
      <c r="M3728" s="21">
        <v>0.80070600000000003</v>
      </c>
      <c r="N3728" s="21">
        <v>323.71199999999999</v>
      </c>
      <c r="O3728" s="21">
        <v>1.6721100000000002E-5</v>
      </c>
    </row>
    <row r="3729" spans="10:15" x14ac:dyDescent="0.2">
      <c r="J3729" s="20">
        <v>4216</v>
      </c>
      <c r="K3729" s="20">
        <v>260.74599999999998</v>
      </c>
      <c r="L3729" s="20">
        <v>59924.800000000003</v>
      </c>
      <c r="M3729" s="20">
        <v>0.80062100000000003</v>
      </c>
      <c r="N3729" s="20">
        <v>323.70800000000003</v>
      </c>
      <c r="O3729" s="20">
        <v>1.6720700000000001E-5</v>
      </c>
    </row>
    <row r="3730" spans="10:15" x14ac:dyDescent="0.2">
      <c r="J3730" s="21">
        <v>4217</v>
      </c>
      <c r="K3730" s="21">
        <v>260.73899999999998</v>
      </c>
      <c r="L3730" s="21">
        <v>59916.9</v>
      </c>
      <c r="M3730" s="21">
        <v>0.80053600000000003</v>
      </c>
      <c r="N3730" s="21">
        <v>323.70400000000001</v>
      </c>
      <c r="O3730" s="21">
        <v>1.67204E-5</v>
      </c>
    </row>
    <row r="3731" spans="10:15" x14ac:dyDescent="0.2">
      <c r="J3731" s="20">
        <v>4218</v>
      </c>
      <c r="K3731" s="20">
        <v>260.733</v>
      </c>
      <c r="L3731" s="20">
        <v>59909.1</v>
      </c>
      <c r="M3731" s="20">
        <v>0.80045100000000002</v>
      </c>
      <c r="N3731" s="20">
        <v>323.7</v>
      </c>
      <c r="O3731" s="20">
        <v>1.6719999999999999E-5</v>
      </c>
    </row>
    <row r="3732" spans="10:15" x14ac:dyDescent="0.2">
      <c r="J3732" s="21">
        <v>4219</v>
      </c>
      <c r="K3732" s="21">
        <v>260.726</v>
      </c>
      <c r="L3732" s="21">
        <v>59901.2</v>
      </c>
      <c r="M3732" s="21">
        <v>0.80036600000000002</v>
      </c>
      <c r="N3732" s="21">
        <v>323.69600000000003</v>
      </c>
      <c r="O3732" s="21">
        <v>1.6719699999999999E-5</v>
      </c>
    </row>
    <row r="3733" spans="10:15" x14ac:dyDescent="0.2">
      <c r="J3733" s="20">
        <v>4220</v>
      </c>
      <c r="K3733" s="20">
        <v>260.72000000000003</v>
      </c>
      <c r="L3733" s="20">
        <v>59893.4</v>
      </c>
      <c r="M3733" s="20">
        <v>0.80028100000000002</v>
      </c>
      <c r="N3733" s="20">
        <v>323.69200000000001</v>
      </c>
      <c r="O3733" s="20">
        <v>1.6719400000000001E-5</v>
      </c>
    </row>
    <row r="3734" spans="10:15" x14ac:dyDescent="0.2">
      <c r="J3734" s="21">
        <v>4221</v>
      </c>
      <c r="K3734" s="21">
        <v>260.71300000000002</v>
      </c>
      <c r="L3734" s="21">
        <v>59885.5</v>
      </c>
      <c r="M3734" s="21">
        <v>0.80019600000000002</v>
      </c>
      <c r="N3734" s="21">
        <v>323.68799999999999</v>
      </c>
      <c r="O3734" s="21">
        <v>1.6719E-5</v>
      </c>
    </row>
    <row r="3735" spans="10:15" x14ac:dyDescent="0.2">
      <c r="J3735" s="20">
        <v>4222</v>
      </c>
      <c r="K3735" s="20">
        <v>260.70699999999999</v>
      </c>
      <c r="L3735" s="20">
        <v>59877.7</v>
      </c>
      <c r="M3735" s="20">
        <v>0.80011100000000002</v>
      </c>
      <c r="N3735" s="20">
        <v>323.68400000000003</v>
      </c>
      <c r="O3735" s="20">
        <v>1.67187E-5</v>
      </c>
    </row>
    <row r="3736" spans="10:15" x14ac:dyDescent="0.2">
      <c r="J3736" s="21">
        <v>4223</v>
      </c>
      <c r="K3736" s="21">
        <v>260.7</v>
      </c>
      <c r="L3736" s="21">
        <v>59869.8</v>
      </c>
      <c r="M3736" s="21">
        <v>0.80002700000000004</v>
      </c>
      <c r="N3736" s="21">
        <v>323.68</v>
      </c>
      <c r="O3736" s="21">
        <v>1.6718299999999999E-5</v>
      </c>
    </row>
    <row r="3737" spans="10:15" x14ac:dyDescent="0.2">
      <c r="J3737" s="20">
        <v>4224</v>
      </c>
      <c r="K3737" s="20">
        <v>260.69400000000002</v>
      </c>
      <c r="L3737" s="20">
        <v>59862</v>
      </c>
      <c r="M3737" s="20">
        <v>0.79994200000000004</v>
      </c>
      <c r="N3737" s="20">
        <v>323.67599999999999</v>
      </c>
      <c r="O3737" s="20">
        <v>1.6718000000000002E-5</v>
      </c>
    </row>
    <row r="3738" spans="10:15" x14ac:dyDescent="0.2">
      <c r="J3738" s="21">
        <v>4225</v>
      </c>
      <c r="K3738" s="21">
        <v>260.68799999999999</v>
      </c>
      <c r="L3738" s="21">
        <v>59854.2</v>
      </c>
      <c r="M3738" s="21">
        <v>0.79985700000000004</v>
      </c>
      <c r="N3738" s="21">
        <v>323.67200000000003</v>
      </c>
      <c r="O3738" s="21">
        <v>1.6717700000000001E-5</v>
      </c>
    </row>
    <row r="3739" spans="10:15" x14ac:dyDescent="0.2">
      <c r="J3739" s="20">
        <v>4226</v>
      </c>
      <c r="K3739" s="20">
        <v>260.68099999999998</v>
      </c>
      <c r="L3739" s="20">
        <v>59846.3</v>
      </c>
      <c r="M3739" s="20">
        <v>0.79977200000000004</v>
      </c>
      <c r="N3739" s="20">
        <v>323.66800000000001</v>
      </c>
      <c r="O3739" s="20">
        <v>1.67173E-5</v>
      </c>
    </row>
    <row r="3740" spans="10:15" x14ac:dyDescent="0.2">
      <c r="J3740" s="21">
        <v>4227</v>
      </c>
      <c r="K3740" s="21">
        <v>260.67399999999998</v>
      </c>
      <c r="L3740" s="21">
        <v>59838.5</v>
      </c>
      <c r="M3740" s="21">
        <v>0.79968700000000004</v>
      </c>
      <c r="N3740" s="21">
        <v>323.66399999999999</v>
      </c>
      <c r="O3740" s="21">
        <v>1.6716999999999999E-5</v>
      </c>
    </row>
    <row r="3741" spans="10:15" x14ac:dyDescent="0.2">
      <c r="J3741" s="20">
        <v>4228</v>
      </c>
      <c r="K3741" s="20">
        <v>260.66800000000001</v>
      </c>
      <c r="L3741" s="20">
        <v>59830.6</v>
      </c>
      <c r="M3741" s="20">
        <v>0.79960200000000003</v>
      </c>
      <c r="N3741" s="20">
        <v>323.66000000000003</v>
      </c>
      <c r="O3741" s="20">
        <v>1.6716599999999998E-5</v>
      </c>
    </row>
    <row r="3742" spans="10:15" x14ac:dyDescent="0.2">
      <c r="J3742" s="21">
        <v>4229</v>
      </c>
      <c r="K3742" s="21">
        <v>260.661</v>
      </c>
      <c r="L3742" s="21">
        <v>59822.8</v>
      </c>
      <c r="M3742" s="21">
        <v>0.79951700000000003</v>
      </c>
      <c r="N3742" s="21">
        <v>323.65600000000001</v>
      </c>
      <c r="O3742" s="21">
        <v>1.6716300000000001E-5</v>
      </c>
    </row>
    <row r="3743" spans="10:15" x14ac:dyDescent="0.2">
      <c r="J3743" s="20">
        <v>4230</v>
      </c>
      <c r="K3743" s="20">
        <v>260.65499999999997</v>
      </c>
      <c r="L3743" s="20">
        <v>59814.9</v>
      </c>
      <c r="M3743" s="20">
        <v>0.79943200000000003</v>
      </c>
      <c r="N3743" s="20">
        <v>323.65199999999999</v>
      </c>
      <c r="O3743" s="20">
        <v>1.6716000000000001E-5</v>
      </c>
    </row>
    <row r="3744" spans="10:15" x14ac:dyDescent="0.2">
      <c r="J3744" s="21">
        <v>4231</v>
      </c>
      <c r="K3744" s="21">
        <v>260.64800000000002</v>
      </c>
      <c r="L3744" s="21">
        <v>59807.1</v>
      </c>
      <c r="M3744" s="21">
        <v>0.79934799999999995</v>
      </c>
      <c r="N3744" s="21">
        <v>323.64800000000002</v>
      </c>
      <c r="O3744" s="21">
        <v>1.67156E-5</v>
      </c>
    </row>
    <row r="3745" spans="10:15" x14ac:dyDescent="0.2">
      <c r="J3745" s="20">
        <v>4232</v>
      </c>
      <c r="K3745" s="20">
        <v>260.642</v>
      </c>
      <c r="L3745" s="20">
        <v>59799.3</v>
      </c>
      <c r="M3745" s="20">
        <v>0.79926299999999995</v>
      </c>
      <c r="N3745" s="20">
        <v>323.64400000000001</v>
      </c>
      <c r="O3745" s="20">
        <v>1.6715299999999999E-5</v>
      </c>
    </row>
    <row r="3746" spans="10:15" x14ac:dyDescent="0.2">
      <c r="J3746" s="21">
        <v>4233</v>
      </c>
      <c r="K3746" s="21">
        <v>260.63499999999999</v>
      </c>
      <c r="L3746" s="21">
        <v>59791.4</v>
      </c>
      <c r="M3746" s="21">
        <v>0.79917800000000006</v>
      </c>
      <c r="N3746" s="21">
        <v>323.64</v>
      </c>
      <c r="O3746" s="21">
        <v>1.6714900000000002E-5</v>
      </c>
    </row>
    <row r="3747" spans="10:15" x14ac:dyDescent="0.2">
      <c r="J3747" s="20">
        <v>4234</v>
      </c>
      <c r="K3747" s="20">
        <v>260.62900000000002</v>
      </c>
      <c r="L3747" s="20">
        <v>59783.6</v>
      </c>
      <c r="M3747" s="20">
        <v>0.79909300000000005</v>
      </c>
      <c r="N3747" s="20">
        <v>323.63600000000002</v>
      </c>
      <c r="O3747" s="20">
        <v>1.6714600000000001E-5</v>
      </c>
    </row>
    <row r="3748" spans="10:15" x14ac:dyDescent="0.2">
      <c r="J3748" s="21">
        <v>4235</v>
      </c>
      <c r="K3748" s="21">
        <v>260.62299999999999</v>
      </c>
      <c r="L3748" s="21">
        <v>59775.8</v>
      </c>
      <c r="M3748" s="21">
        <v>0.79900800000000005</v>
      </c>
      <c r="N3748" s="21">
        <v>323.63200000000001</v>
      </c>
      <c r="O3748" s="21">
        <v>1.67143E-5</v>
      </c>
    </row>
    <row r="3749" spans="10:15" x14ac:dyDescent="0.2">
      <c r="J3749" s="20">
        <v>4236</v>
      </c>
      <c r="K3749" s="20">
        <v>260.61599999999999</v>
      </c>
      <c r="L3749" s="20">
        <v>59767.9</v>
      </c>
      <c r="M3749" s="20">
        <v>0.79892399999999997</v>
      </c>
      <c r="N3749" s="20">
        <v>323.62799999999999</v>
      </c>
      <c r="O3749" s="20">
        <v>1.6713899999999999E-5</v>
      </c>
    </row>
    <row r="3750" spans="10:15" x14ac:dyDescent="0.2">
      <c r="J3750" s="21">
        <v>4237</v>
      </c>
      <c r="K3750" s="21">
        <v>260.60899999999998</v>
      </c>
      <c r="L3750" s="21">
        <v>59760.1</v>
      </c>
      <c r="M3750" s="21">
        <v>0.79883899999999997</v>
      </c>
      <c r="N3750" s="21">
        <v>323.62400000000002</v>
      </c>
      <c r="O3750" s="21">
        <v>1.6713599999999999E-5</v>
      </c>
    </row>
    <row r="3751" spans="10:15" x14ac:dyDescent="0.2">
      <c r="J3751" s="20">
        <v>4238</v>
      </c>
      <c r="K3751" s="20">
        <v>260.60300000000001</v>
      </c>
      <c r="L3751" s="20">
        <v>59752.3</v>
      </c>
      <c r="M3751" s="20">
        <v>0.79875399999999996</v>
      </c>
      <c r="N3751" s="20">
        <v>323.62</v>
      </c>
      <c r="O3751" s="20">
        <v>1.6713200000000001E-5</v>
      </c>
    </row>
    <row r="3752" spans="10:15" x14ac:dyDescent="0.2">
      <c r="J3752" s="21">
        <v>4239</v>
      </c>
      <c r="K3752" s="21">
        <v>260.596</v>
      </c>
      <c r="L3752" s="21">
        <v>59744.4</v>
      </c>
      <c r="M3752" s="21">
        <v>0.79866899999999996</v>
      </c>
      <c r="N3752" s="21">
        <v>323.61599999999999</v>
      </c>
      <c r="O3752" s="21">
        <v>1.6712900000000001E-5</v>
      </c>
    </row>
    <row r="3753" spans="10:15" x14ac:dyDescent="0.2">
      <c r="J3753" s="20">
        <v>4240</v>
      </c>
      <c r="K3753" s="20">
        <v>260.58999999999997</v>
      </c>
      <c r="L3753" s="20">
        <v>59736.6</v>
      </c>
      <c r="M3753" s="20">
        <v>0.79858399999999996</v>
      </c>
      <c r="N3753" s="20">
        <v>323.61099999999999</v>
      </c>
      <c r="O3753" s="20">
        <v>1.67126E-5</v>
      </c>
    </row>
    <row r="3754" spans="10:15" x14ac:dyDescent="0.2">
      <c r="J3754" s="21">
        <v>4241</v>
      </c>
      <c r="K3754" s="21">
        <v>260.58300000000003</v>
      </c>
      <c r="L3754" s="21">
        <v>59728.800000000003</v>
      </c>
      <c r="M3754" s="21">
        <v>0.79849999999999999</v>
      </c>
      <c r="N3754" s="21">
        <v>323.60700000000003</v>
      </c>
      <c r="O3754" s="21">
        <v>1.6712199999999999E-5</v>
      </c>
    </row>
    <row r="3755" spans="10:15" x14ac:dyDescent="0.2">
      <c r="J3755" s="20">
        <v>4242</v>
      </c>
      <c r="K3755" s="20">
        <v>260.577</v>
      </c>
      <c r="L3755" s="20">
        <v>59720.9</v>
      </c>
      <c r="M3755" s="20">
        <v>0.79841499999999999</v>
      </c>
      <c r="N3755" s="20">
        <v>323.60300000000001</v>
      </c>
      <c r="O3755" s="20">
        <v>1.6711899999999998E-5</v>
      </c>
    </row>
    <row r="3756" spans="10:15" x14ac:dyDescent="0.2">
      <c r="J3756" s="21">
        <v>4243</v>
      </c>
      <c r="K3756" s="21">
        <v>260.57</v>
      </c>
      <c r="L3756" s="21">
        <v>59713.1</v>
      </c>
      <c r="M3756" s="21">
        <v>0.79832999999999998</v>
      </c>
      <c r="N3756" s="21">
        <v>323.59899999999999</v>
      </c>
      <c r="O3756" s="21">
        <v>1.6711500000000001E-5</v>
      </c>
    </row>
    <row r="3757" spans="10:15" x14ac:dyDescent="0.2">
      <c r="J3757" s="20">
        <v>4244</v>
      </c>
      <c r="K3757" s="20">
        <v>260.56400000000002</v>
      </c>
      <c r="L3757" s="20">
        <v>59705.3</v>
      </c>
      <c r="M3757" s="20">
        <v>0.79824499999999998</v>
      </c>
      <c r="N3757" s="20">
        <v>323.59500000000003</v>
      </c>
      <c r="O3757" s="20">
        <v>1.67112E-5</v>
      </c>
    </row>
    <row r="3758" spans="10:15" x14ac:dyDescent="0.2">
      <c r="J3758" s="21">
        <v>4245</v>
      </c>
      <c r="K3758" s="21">
        <v>260.55799999999999</v>
      </c>
      <c r="L3758" s="21">
        <v>59697.4</v>
      </c>
      <c r="M3758" s="21">
        <v>0.79816100000000001</v>
      </c>
      <c r="N3758" s="21">
        <v>323.59100000000001</v>
      </c>
      <c r="O3758" s="21">
        <v>1.67109E-5</v>
      </c>
    </row>
    <row r="3759" spans="10:15" x14ac:dyDescent="0.2">
      <c r="J3759" s="20">
        <v>4246</v>
      </c>
      <c r="K3759" s="20">
        <v>260.55099999999999</v>
      </c>
      <c r="L3759" s="20">
        <v>59689.599999999999</v>
      </c>
      <c r="M3759" s="20">
        <v>0.79807600000000001</v>
      </c>
      <c r="N3759" s="20">
        <v>323.58699999999999</v>
      </c>
      <c r="O3759" s="20">
        <v>1.6710499999999999E-5</v>
      </c>
    </row>
    <row r="3760" spans="10:15" x14ac:dyDescent="0.2">
      <c r="J3760" s="21">
        <v>4247</v>
      </c>
      <c r="K3760" s="21">
        <v>260.54399999999998</v>
      </c>
      <c r="L3760" s="21">
        <v>59681.8</v>
      </c>
      <c r="M3760" s="21">
        <v>0.79799100000000001</v>
      </c>
      <c r="N3760" s="21">
        <v>323.58300000000003</v>
      </c>
      <c r="O3760" s="21">
        <v>1.6710200000000001E-5</v>
      </c>
    </row>
    <row r="3761" spans="10:15" x14ac:dyDescent="0.2">
      <c r="J3761" s="20">
        <v>4248</v>
      </c>
      <c r="K3761" s="20">
        <v>260.53800000000001</v>
      </c>
      <c r="L3761" s="20">
        <v>59674</v>
      </c>
      <c r="M3761" s="20">
        <v>0.797906</v>
      </c>
      <c r="N3761" s="20">
        <v>323.57900000000001</v>
      </c>
      <c r="O3761" s="20">
        <v>1.6709800000000001E-5</v>
      </c>
    </row>
    <row r="3762" spans="10:15" x14ac:dyDescent="0.2">
      <c r="J3762" s="21">
        <v>4249</v>
      </c>
      <c r="K3762" s="21">
        <v>260.53100000000001</v>
      </c>
      <c r="L3762" s="21">
        <v>59666.1</v>
      </c>
      <c r="M3762" s="21">
        <v>0.79782200000000003</v>
      </c>
      <c r="N3762" s="21">
        <v>323.57499999999999</v>
      </c>
      <c r="O3762" s="21">
        <v>1.67095E-5</v>
      </c>
    </row>
    <row r="3763" spans="10:15" x14ac:dyDescent="0.2">
      <c r="J3763" s="20">
        <v>4250</v>
      </c>
      <c r="K3763" s="20">
        <v>260.52499999999998</v>
      </c>
      <c r="L3763" s="20">
        <v>59658.3</v>
      </c>
      <c r="M3763" s="20">
        <v>0.79773700000000003</v>
      </c>
      <c r="N3763" s="20">
        <v>323.57100000000003</v>
      </c>
      <c r="O3763" s="20">
        <v>1.6709199999999999E-5</v>
      </c>
    </row>
    <row r="3764" spans="10:15" x14ac:dyDescent="0.2">
      <c r="J3764" s="21">
        <v>4251</v>
      </c>
      <c r="K3764" s="21">
        <v>260.51799999999997</v>
      </c>
      <c r="L3764" s="21">
        <v>59650.5</v>
      </c>
      <c r="M3764" s="21">
        <v>0.79765200000000003</v>
      </c>
      <c r="N3764" s="21">
        <v>323.56700000000001</v>
      </c>
      <c r="O3764" s="21">
        <v>1.6708799999999998E-5</v>
      </c>
    </row>
    <row r="3765" spans="10:15" x14ac:dyDescent="0.2">
      <c r="J3765" s="20">
        <v>4252</v>
      </c>
      <c r="K3765" s="20">
        <v>260.512</v>
      </c>
      <c r="L3765" s="20">
        <v>59642.7</v>
      </c>
      <c r="M3765" s="20">
        <v>0.79756800000000005</v>
      </c>
      <c r="N3765" s="20">
        <v>323.56299999999999</v>
      </c>
      <c r="O3765" s="20">
        <v>1.6708500000000001E-5</v>
      </c>
    </row>
    <row r="3766" spans="10:15" x14ac:dyDescent="0.2">
      <c r="J3766" s="21">
        <v>4253</v>
      </c>
      <c r="K3766" s="21">
        <v>260.505</v>
      </c>
      <c r="L3766" s="21">
        <v>59634.9</v>
      </c>
      <c r="M3766" s="21">
        <v>0.79748300000000005</v>
      </c>
      <c r="N3766" s="21">
        <v>323.55900000000003</v>
      </c>
      <c r="O3766" s="21">
        <v>1.67081E-5</v>
      </c>
    </row>
    <row r="3767" spans="10:15" x14ac:dyDescent="0.2">
      <c r="J3767" s="20">
        <v>4254</v>
      </c>
      <c r="K3767" s="20">
        <v>260.49900000000002</v>
      </c>
      <c r="L3767" s="20">
        <v>59627</v>
      </c>
      <c r="M3767" s="20">
        <v>0.79739800000000005</v>
      </c>
      <c r="N3767" s="20">
        <v>323.55500000000001</v>
      </c>
      <c r="O3767" s="20">
        <v>1.67078E-5</v>
      </c>
    </row>
    <row r="3768" spans="10:15" x14ac:dyDescent="0.2">
      <c r="J3768" s="21">
        <v>4255</v>
      </c>
      <c r="K3768" s="21">
        <v>260.49200000000002</v>
      </c>
      <c r="L3768" s="21">
        <v>59619.199999999997</v>
      </c>
      <c r="M3768" s="21">
        <v>0.79731399999999997</v>
      </c>
      <c r="N3768" s="21">
        <v>323.55099999999999</v>
      </c>
      <c r="O3768" s="21">
        <v>1.6707499999999999E-5</v>
      </c>
    </row>
    <row r="3769" spans="10:15" x14ac:dyDescent="0.2">
      <c r="J3769" s="20">
        <v>4256</v>
      </c>
      <c r="K3769" s="20">
        <v>260.48599999999999</v>
      </c>
      <c r="L3769" s="20">
        <v>59611.4</v>
      </c>
      <c r="M3769" s="20">
        <v>0.79722899999999997</v>
      </c>
      <c r="N3769" s="20">
        <v>323.54700000000003</v>
      </c>
      <c r="O3769" s="20">
        <v>1.6707100000000001E-5</v>
      </c>
    </row>
    <row r="3770" spans="10:15" x14ac:dyDescent="0.2">
      <c r="J3770" s="21">
        <v>4257</v>
      </c>
      <c r="K3770" s="21">
        <v>260.47899999999998</v>
      </c>
      <c r="L3770" s="21">
        <v>59603.6</v>
      </c>
      <c r="M3770" s="21">
        <v>0.79714399999999996</v>
      </c>
      <c r="N3770" s="21">
        <v>323.54300000000001</v>
      </c>
      <c r="O3770" s="21">
        <v>1.6706800000000001E-5</v>
      </c>
    </row>
    <row r="3771" spans="10:15" x14ac:dyDescent="0.2">
      <c r="J3771" s="20">
        <v>4258</v>
      </c>
      <c r="K3771" s="20">
        <v>260.47300000000001</v>
      </c>
      <c r="L3771" s="20">
        <v>59595.8</v>
      </c>
      <c r="M3771" s="20">
        <v>0.79705999999999999</v>
      </c>
      <c r="N3771" s="20">
        <v>323.53899999999999</v>
      </c>
      <c r="O3771" s="20">
        <v>1.67064E-5</v>
      </c>
    </row>
    <row r="3772" spans="10:15" x14ac:dyDescent="0.2">
      <c r="J3772" s="21">
        <v>4259</v>
      </c>
      <c r="K3772" s="21">
        <v>260.46600000000001</v>
      </c>
      <c r="L3772" s="21">
        <v>59587.9</v>
      </c>
      <c r="M3772" s="21">
        <v>0.79697499999999999</v>
      </c>
      <c r="N3772" s="21">
        <v>323.53500000000003</v>
      </c>
      <c r="O3772" s="21">
        <v>1.6706099999999999E-5</v>
      </c>
    </row>
    <row r="3773" spans="10:15" x14ac:dyDescent="0.2">
      <c r="J3773" s="20">
        <v>4260</v>
      </c>
      <c r="K3773" s="20">
        <v>260.45999999999998</v>
      </c>
      <c r="L3773" s="20">
        <v>59580.1</v>
      </c>
      <c r="M3773" s="20">
        <v>0.79688999999999999</v>
      </c>
      <c r="N3773" s="20">
        <v>323.53100000000001</v>
      </c>
      <c r="O3773" s="20">
        <v>1.6705799999999999E-5</v>
      </c>
    </row>
    <row r="3774" spans="10:15" x14ac:dyDescent="0.2">
      <c r="J3774" s="21">
        <v>4261</v>
      </c>
      <c r="K3774" s="21">
        <v>260.45299999999997</v>
      </c>
      <c r="L3774" s="21">
        <v>59572.3</v>
      </c>
      <c r="M3774" s="21">
        <v>0.79680600000000001</v>
      </c>
      <c r="N3774" s="21">
        <v>323.52699999999999</v>
      </c>
      <c r="O3774" s="21">
        <v>1.6705400000000001E-5</v>
      </c>
    </row>
    <row r="3775" spans="10:15" x14ac:dyDescent="0.2">
      <c r="J3775" s="20">
        <v>4262</v>
      </c>
      <c r="K3775" s="20">
        <v>260.447</v>
      </c>
      <c r="L3775" s="20">
        <v>59564.5</v>
      </c>
      <c r="M3775" s="20">
        <v>0.79672100000000001</v>
      </c>
      <c r="N3775" s="20">
        <v>323.52300000000002</v>
      </c>
      <c r="O3775" s="20">
        <v>1.67051E-5</v>
      </c>
    </row>
    <row r="3776" spans="10:15" x14ac:dyDescent="0.2">
      <c r="J3776" s="21">
        <v>4263</v>
      </c>
      <c r="K3776" s="21">
        <v>260.44</v>
      </c>
      <c r="L3776" s="21">
        <v>59556.7</v>
      </c>
      <c r="M3776" s="21">
        <v>0.79663600000000001</v>
      </c>
      <c r="N3776" s="21">
        <v>323.51900000000001</v>
      </c>
      <c r="O3776" s="21">
        <v>1.6704699999999999E-5</v>
      </c>
    </row>
    <row r="3777" spans="10:15" x14ac:dyDescent="0.2">
      <c r="J3777" s="20">
        <v>4264</v>
      </c>
      <c r="K3777" s="20">
        <v>260.43400000000003</v>
      </c>
      <c r="L3777" s="20">
        <v>59548.9</v>
      </c>
      <c r="M3777" s="20">
        <v>0.79655200000000004</v>
      </c>
      <c r="N3777" s="20">
        <v>323.51499999999999</v>
      </c>
      <c r="O3777" s="20">
        <v>1.6704399999999999E-5</v>
      </c>
    </row>
    <row r="3778" spans="10:15" x14ac:dyDescent="0.2">
      <c r="J3778" s="21">
        <v>4265</v>
      </c>
      <c r="K3778" s="21">
        <v>260.42700000000002</v>
      </c>
      <c r="L3778" s="21">
        <v>59541.1</v>
      </c>
      <c r="M3778" s="21">
        <v>0.79646700000000004</v>
      </c>
      <c r="N3778" s="21">
        <v>323.51100000000002</v>
      </c>
      <c r="O3778" s="21">
        <v>1.6704100000000002E-5</v>
      </c>
    </row>
    <row r="3779" spans="10:15" x14ac:dyDescent="0.2">
      <c r="J3779" s="20">
        <v>4266</v>
      </c>
      <c r="K3779" s="20">
        <v>260.42099999999999</v>
      </c>
      <c r="L3779" s="20">
        <v>59533.3</v>
      </c>
      <c r="M3779" s="20">
        <v>0.79638299999999995</v>
      </c>
      <c r="N3779" s="20">
        <v>323.50700000000001</v>
      </c>
      <c r="O3779" s="20">
        <v>1.6703700000000001E-5</v>
      </c>
    </row>
    <row r="3780" spans="10:15" x14ac:dyDescent="0.2">
      <c r="J3780" s="21">
        <v>4267</v>
      </c>
      <c r="K3780" s="21">
        <v>260.41399999999999</v>
      </c>
      <c r="L3780" s="21">
        <v>59525.4</v>
      </c>
      <c r="M3780" s="21">
        <v>0.79629799999999995</v>
      </c>
      <c r="N3780" s="21">
        <v>323.50299999999999</v>
      </c>
      <c r="O3780" s="21">
        <v>1.67034E-5</v>
      </c>
    </row>
    <row r="3781" spans="10:15" x14ac:dyDescent="0.2">
      <c r="J3781" s="20">
        <v>4268</v>
      </c>
      <c r="K3781" s="20">
        <v>260.40800000000002</v>
      </c>
      <c r="L3781" s="20">
        <v>59517.599999999999</v>
      </c>
      <c r="M3781" s="20">
        <v>0.79621299999999995</v>
      </c>
      <c r="N3781" s="20">
        <v>323.49799999999999</v>
      </c>
      <c r="O3781" s="20">
        <v>1.6702999999999999E-5</v>
      </c>
    </row>
    <row r="3782" spans="10:15" x14ac:dyDescent="0.2">
      <c r="J3782" s="21">
        <v>4269</v>
      </c>
      <c r="K3782" s="21">
        <v>260.40100000000001</v>
      </c>
      <c r="L3782" s="21">
        <v>59509.8</v>
      </c>
      <c r="M3782" s="21">
        <v>0.79612899999999998</v>
      </c>
      <c r="N3782" s="21">
        <v>323.49400000000003</v>
      </c>
      <c r="O3782" s="21">
        <v>1.6702699999999998E-5</v>
      </c>
    </row>
    <row r="3783" spans="10:15" x14ac:dyDescent="0.2">
      <c r="J3783" s="20">
        <v>4270</v>
      </c>
      <c r="K3783" s="20">
        <v>260.39499999999998</v>
      </c>
      <c r="L3783" s="20">
        <v>59502</v>
      </c>
      <c r="M3783" s="20">
        <v>0.79604399999999997</v>
      </c>
      <c r="N3783" s="20">
        <v>323.49</v>
      </c>
      <c r="O3783" s="20">
        <v>1.6702400000000001E-5</v>
      </c>
    </row>
    <row r="3784" spans="10:15" x14ac:dyDescent="0.2">
      <c r="J3784" s="21">
        <v>4271</v>
      </c>
      <c r="K3784" s="21">
        <v>260.38799999999998</v>
      </c>
      <c r="L3784" s="21">
        <v>59494.2</v>
      </c>
      <c r="M3784" s="21">
        <v>0.79596</v>
      </c>
      <c r="N3784" s="21">
        <v>323.48599999999999</v>
      </c>
      <c r="O3784" s="21">
        <v>1.6702E-5</v>
      </c>
    </row>
    <row r="3785" spans="10:15" x14ac:dyDescent="0.2">
      <c r="J3785" s="20">
        <v>4272</v>
      </c>
      <c r="K3785" s="20">
        <v>260.38200000000001</v>
      </c>
      <c r="L3785" s="20">
        <v>59486.400000000001</v>
      </c>
      <c r="M3785" s="20">
        <v>0.795875</v>
      </c>
      <c r="N3785" s="20">
        <v>323.48200000000003</v>
      </c>
      <c r="O3785" s="20">
        <v>1.67017E-5</v>
      </c>
    </row>
    <row r="3786" spans="10:15" x14ac:dyDescent="0.2">
      <c r="J3786" s="21">
        <v>4273</v>
      </c>
      <c r="K3786" s="21">
        <v>260.375</v>
      </c>
      <c r="L3786" s="21">
        <v>59478.6</v>
      </c>
      <c r="M3786" s="21">
        <v>0.79579100000000003</v>
      </c>
      <c r="N3786" s="21">
        <v>323.47800000000001</v>
      </c>
      <c r="O3786" s="21">
        <v>1.6701299999999999E-5</v>
      </c>
    </row>
    <row r="3787" spans="10:15" x14ac:dyDescent="0.2">
      <c r="J3787" s="20">
        <v>4274</v>
      </c>
      <c r="K3787" s="20">
        <v>260.36900000000003</v>
      </c>
      <c r="L3787" s="20">
        <v>59470.8</v>
      </c>
      <c r="M3787" s="20">
        <v>0.79570600000000002</v>
      </c>
      <c r="N3787" s="20">
        <v>323.47399999999999</v>
      </c>
      <c r="O3787" s="20">
        <v>1.6701000000000002E-5</v>
      </c>
    </row>
    <row r="3788" spans="10:15" x14ac:dyDescent="0.2">
      <c r="J3788" s="21">
        <v>4275</v>
      </c>
      <c r="K3788" s="21">
        <v>260.36200000000002</v>
      </c>
      <c r="L3788" s="21">
        <v>59463</v>
      </c>
      <c r="M3788" s="21">
        <v>0.79562100000000002</v>
      </c>
      <c r="N3788" s="21">
        <v>323.47000000000003</v>
      </c>
      <c r="O3788" s="21">
        <v>1.6700700000000001E-5</v>
      </c>
    </row>
    <row r="3789" spans="10:15" x14ac:dyDescent="0.2">
      <c r="J3789" s="20">
        <v>4276</v>
      </c>
      <c r="K3789" s="20">
        <v>260.35599999999999</v>
      </c>
      <c r="L3789" s="20">
        <v>59455.199999999997</v>
      </c>
      <c r="M3789" s="20">
        <v>0.79553700000000005</v>
      </c>
      <c r="N3789" s="20">
        <v>323.46600000000001</v>
      </c>
      <c r="O3789" s="20">
        <v>1.67003E-5</v>
      </c>
    </row>
    <row r="3790" spans="10:15" x14ac:dyDescent="0.2">
      <c r="J3790" s="21">
        <v>4277</v>
      </c>
      <c r="K3790" s="21">
        <v>260.34899999999999</v>
      </c>
      <c r="L3790" s="21">
        <v>59447.4</v>
      </c>
      <c r="M3790" s="21">
        <v>0.79545200000000005</v>
      </c>
      <c r="N3790" s="21">
        <v>323.46199999999999</v>
      </c>
      <c r="O3790" s="21">
        <v>1.6699999999999999E-5</v>
      </c>
    </row>
    <row r="3791" spans="10:15" x14ac:dyDescent="0.2">
      <c r="J3791" s="20">
        <v>4278</v>
      </c>
      <c r="K3791" s="20">
        <v>260.34300000000002</v>
      </c>
      <c r="L3791" s="20">
        <v>59439.6</v>
      </c>
      <c r="M3791" s="20">
        <v>0.79536799999999996</v>
      </c>
      <c r="N3791" s="20">
        <v>323.45800000000003</v>
      </c>
      <c r="O3791" s="20">
        <v>1.6699599999999998E-5</v>
      </c>
    </row>
    <row r="3792" spans="10:15" x14ac:dyDescent="0.2">
      <c r="J3792" s="21">
        <v>4279</v>
      </c>
      <c r="K3792" s="21">
        <v>260.33699999999999</v>
      </c>
      <c r="L3792" s="21">
        <v>59431.8</v>
      </c>
      <c r="M3792" s="21">
        <v>0.79528299999999996</v>
      </c>
      <c r="N3792" s="21">
        <v>323.45400000000001</v>
      </c>
      <c r="O3792" s="21">
        <v>1.6699300000000001E-5</v>
      </c>
    </row>
    <row r="3793" spans="10:15" x14ac:dyDescent="0.2">
      <c r="J3793" s="20">
        <v>4280</v>
      </c>
      <c r="K3793" s="20">
        <v>260.33</v>
      </c>
      <c r="L3793" s="20">
        <v>59424</v>
      </c>
      <c r="M3793" s="20">
        <v>0.79519899999999999</v>
      </c>
      <c r="N3793" s="20">
        <v>323.45</v>
      </c>
      <c r="O3793" s="20">
        <v>1.6699000000000001E-5</v>
      </c>
    </row>
    <row r="3794" spans="10:15" x14ac:dyDescent="0.2">
      <c r="J3794" s="21">
        <v>4281</v>
      </c>
      <c r="K3794" s="21">
        <v>260.32299999999998</v>
      </c>
      <c r="L3794" s="21">
        <v>59416.2</v>
      </c>
      <c r="M3794" s="21">
        <v>0.79511399999999999</v>
      </c>
      <c r="N3794" s="21">
        <v>323.44600000000003</v>
      </c>
      <c r="O3794" s="21">
        <v>1.66986E-5</v>
      </c>
    </row>
    <row r="3795" spans="10:15" x14ac:dyDescent="0.2">
      <c r="J3795" s="20">
        <v>4282</v>
      </c>
      <c r="K3795" s="20">
        <v>260.31700000000001</v>
      </c>
      <c r="L3795" s="20">
        <v>59408.4</v>
      </c>
      <c r="M3795" s="20">
        <v>0.79503000000000001</v>
      </c>
      <c r="N3795" s="20">
        <v>323.44200000000001</v>
      </c>
      <c r="O3795" s="20">
        <v>1.6698299999999999E-5</v>
      </c>
    </row>
    <row r="3796" spans="10:15" x14ac:dyDescent="0.2">
      <c r="J3796" s="21">
        <v>4283</v>
      </c>
      <c r="K3796" s="21">
        <v>260.31</v>
      </c>
      <c r="L3796" s="21">
        <v>59400.6</v>
      </c>
      <c r="M3796" s="21">
        <v>0.79494500000000001</v>
      </c>
      <c r="N3796" s="21">
        <v>323.43799999999999</v>
      </c>
      <c r="O3796" s="21">
        <v>1.6697900000000002E-5</v>
      </c>
    </row>
    <row r="3797" spans="10:15" x14ac:dyDescent="0.2">
      <c r="J3797" s="20">
        <v>4284</v>
      </c>
      <c r="K3797" s="20">
        <v>260.30399999999997</v>
      </c>
      <c r="L3797" s="20">
        <v>59392.800000000003</v>
      </c>
      <c r="M3797" s="20">
        <v>0.79486100000000004</v>
      </c>
      <c r="N3797" s="20">
        <v>323.43400000000003</v>
      </c>
      <c r="O3797" s="20">
        <v>1.6697600000000001E-5</v>
      </c>
    </row>
    <row r="3798" spans="10:15" x14ac:dyDescent="0.2">
      <c r="J3798" s="21">
        <v>4285</v>
      </c>
      <c r="K3798" s="21">
        <v>260.29700000000003</v>
      </c>
      <c r="L3798" s="21">
        <v>59385</v>
      </c>
      <c r="M3798" s="21">
        <v>0.79477600000000004</v>
      </c>
      <c r="N3798" s="21">
        <v>323.43</v>
      </c>
      <c r="O3798" s="21">
        <v>1.66973E-5</v>
      </c>
    </row>
    <row r="3799" spans="10:15" x14ac:dyDescent="0.2">
      <c r="J3799" s="20">
        <v>4286</v>
      </c>
      <c r="K3799" s="20">
        <v>260.291</v>
      </c>
      <c r="L3799" s="20">
        <v>59377.2</v>
      </c>
      <c r="M3799" s="20">
        <v>0.79469199999999995</v>
      </c>
      <c r="N3799" s="20">
        <v>323.42599999999999</v>
      </c>
      <c r="O3799" s="20">
        <v>1.6696899999999999E-5</v>
      </c>
    </row>
    <row r="3800" spans="10:15" x14ac:dyDescent="0.2">
      <c r="J3800" s="21">
        <v>4287</v>
      </c>
      <c r="K3800" s="21">
        <v>260.28399999999999</v>
      </c>
      <c r="L3800" s="21">
        <v>59369.4</v>
      </c>
      <c r="M3800" s="21">
        <v>0.79460799999999998</v>
      </c>
      <c r="N3800" s="21">
        <v>323.42200000000003</v>
      </c>
      <c r="O3800" s="21">
        <v>1.6696599999999999E-5</v>
      </c>
    </row>
    <row r="3801" spans="10:15" x14ac:dyDescent="0.2">
      <c r="J3801" s="20">
        <v>4288</v>
      </c>
      <c r="K3801" s="20">
        <v>260.27800000000002</v>
      </c>
      <c r="L3801" s="20">
        <v>59361.599999999999</v>
      </c>
      <c r="M3801" s="20">
        <v>0.79452299999999998</v>
      </c>
      <c r="N3801" s="20">
        <v>323.41800000000001</v>
      </c>
      <c r="O3801" s="20">
        <v>1.6696200000000001E-5</v>
      </c>
    </row>
    <row r="3802" spans="10:15" x14ac:dyDescent="0.2">
      <c r="J3802" s="21">
        <v>4289</v>
      </c>
      <c r="K3802" s="21">
        <v>260.27199999999999</v>
      </c>
      <c r="L3802" s="21">
        <v>59353.8</v>
      </c>
      <c r="M3802" s="21">
        <v>0.79443900000000001</v>
      </c>
      <c r="N3802" s="21">
        <v>323.41399999999999</v>
      </c>
      <c r="O3802" s="21">
        <v>1.6695900000000001E-5</v>
      </c>
    </row>
    <row r="3803" spans="10:15" x14ac:dyDescent="0.2">
      <c r="J3803" s="20">
        <v>4290</v>
      </c>
      <c r="K3803" s="20">
        <v>260.26499999999999</v>
      </c>
      <c r="L3803" s="20">
        <v>59346.1</v>
      </c>
      <c r="M3803" s="20">
        <v>0.794354</v>
      </c>
      <c r="N3803" s="20">
        <v>323.41000000000003</v>
      </c>
      <c r="O3803" s="20">
        <v>1.66956E-5</v>
      </c>
    </row>
    <row r="3804" spans="10:15" x14ac:dyDescent="0.2">
      <c r="J3804" s="21">
        <v>4291</v>
      </c>
      <c r="K3804" s="21">
        <v>260.25799999999998</v>
      </c>
      <c r="L3804" s="21">
        <v>59338.3</v>
      </c>
      <c r="M3804" s="21">
        <v>0.79427000000000003</v>
      </c>
      <c r="N3804" s="21">
        <v>323.40600000000001</v>
      </c>
      <c r="O3804" s="21">
        <v>1.6695199999999999E-5</v>
      </c>
    </row>
    <row r="3805" spans="10:15" x14ac:dyDescent="0.2">
      <c r="J3805" s="20">
        <v>4292</v>
      </c>
      <c r="K3805" s="20">
        <v>260.25200000000001</v>
      </c>
      <c r="L3805" s="20">
        <v>59330.5</v>
      </c>
      <c r="M3805" s="20">
        <v>0.79418500000000003</v>
      </c>
      <c r="N3805" s="20">
        <v>323.40199999999999</v>
      </c>
      <c r="O3805" s="20">
        <v>1.6694899999999998E-5</v>
      </c>
    </row>
    <row r="3806" spans="10:15" x14ac:dyDescent="0.2">
      <c r="J3806" s="21">
        <v>4293</v>
      </c>
      <c r="K3806" s="21">
        <v>260.245</v>
      </c>
      <c r="L3806" s="21">
        <v>59322.7</v>
      </c>
      <c r="M3806" s="21">
        <v>0.79410099999999995</v>
      </c>
      <c r="N3806" s="21">
        <v>323.39800000000002</v>
      </c>
      <c r="O3806" s="21">
        <v>1.6694500000000001E-5</v>
      </c>
    </row>
    <row r="3807" spans="10:15" x14ac:dyDescent="0.2">
      <c r="J3807" s="20">
        <v>4294</v>
      </c>
      <c r="K3807" s="20">
        <v>260.23899999999998</v>
      </c>
      <c r="L3807" s="20">
        <v>59314.9</v>
      </c>
      <c r="M3807" s="20">
        <v>0.79401699999999997</v>
      </c>
      <c r="N3807" s="20">
        <v>323.39299999999997</v>
      </c>
      <c r="O3807" s="20">
        <v>1.66942E-5</v>
      </c>
    </row>
    <row r="3808" spans="10:15" x14ac:dyDescent="0.2">
      <c r="J3808" s="21">
        <v>4295</v>
      </c>
      <c r="K3808" s="21">
        <v>260.23200000000003</v>
      </c>
      <c r="L3808" s="21">
        <v>59307.1</v>
      </c>
      <c r="M3808" s="21">
        <v>0.79393199999999997</v>
      </c>
      <c r="N3808" s="21">
        <v>323.38900000000001</v>
      </c>
      <c r="O3808" s="21">
        <v>1.66939E-5</v>
      </c>
    </row>
    <row r="3809" spans="10:15" x14ac:dyDescent="0.2">
      <c r="J3809" s="20">
        <v>4296</v>
      </c>
      <c r="K3809" s="20">
        <v>260.226</v>
      </c>
      <c r="L3809" s="20">
        <v>59299.3</v>
      </c>
      <c r="M3809" s="20">
        <v>0.793848</v>
      </c>
      <c r="N3809" s="20">
        <v>323.38499999999999</v>
      </c>
      <c r="O3809" s="20">
        <v>1.6693499999999999E-5</v>
      </c>
    </row>
    <row r="3810" spans="10:15" x14ac:dyDescent="0.2">
      <c r="J3810" s="21">
        <v>4297</v>
      </c>
      <c r="K3810" s="21">
        <v>260.21899999999999</v>
      </c>
      <c r="L3810" s="21">
        <v>59291.5</v>
      </c>
      <c r="M3810" s="21">
        <v>0.793763</v>
      </c>
      <c r="N3810" s="21">
        <v>323.38099999999997</v>
      </c>
      <c r="O3810" s="21">
        <v>1.6693200000000001E-5</v>
      </c>
    </row>
    <row r="3811" spans="10:15" x14ac:dyDescent="0.2">
      <c r="J3811" s="20">
        <v>4298</v>
      </c>
      <c r="K3811" s="20">
        <v>260.21300000000002</v>
      </c>
      <c r="L3811" s="20">
        <v>59283.8</v>
      </c>
      <c r="M3811" s="20">
        <v>0.79367900000000002</v>
      </c>
      <c r="N3811" s="20">
        <v>323.37700000000001</v>
      </c>
      <c r="O3811" s="20">
        <v>1.6692800000000001E-5</v>
      </c>
    </row>
    <row r="3812" spans="10:15" x14ac:dyDescent="0.2">
      <c r="J3812" s="21">
        <v>4299</v>
      </c>
      <c r="K3812" s="21">
        <v>260.20699999999999</v>
      </c>
      <c r="L3812" s="21">
        <v>59276</v>
      </c>
      <c r="M3812" s="21">
        <v>0.79359500000000005</v>
      </c>
      <c r="N3812" s="21">
        <v>323.37299999999999</v>
      </c>
      <c r="O3812" s="21">
        <v>1.66925E-5</v>
      </c>
    </row>
    <row r="3813" spans="10:15" x14ac:dyDescent="0.2">
      <c r="J3813" s="20">
        <v>4300</v>
      </c>
      <c r="K3813" s="20">
        <v>260.2</v>
      </c>
      <c r="L3813" s="20">
        <v>59268.2</v>
      </c>
      <c r="M3813" s="20">
        <v>0.79351000000000005</v>
      </c>
      <c r="N3813" s="20">
        <v>323.36900000000003</v>
      </c>
      <c r="O3813" s="20">
        <v>1.6692199999999999E-5</v>
      </c>
    </row>
    <row r="3814" spans="10:15" x14ac:dyDescent="0.2">
      <c r="J3814" s="21">
        <v>4301</v>
      </c>
      <c r="K3814" s="21">
        <v>260.19299999999998</v>
      </c>
      <c r="L3814" s="21">
        <v>59260.4</v>
      </c>
      <c r="M3814" s="21">
        <v>0.79342599999999996</v>
      </c>
      <c r="N3814" s="21">
        <v>323.36500000000001</v>
      </c>
      <c r="O3814" s="21">
        <v>1.6691799999999998E-5</v>
      </c>
    </row>
    <row r="3815" spans="10:15" x14ac:dyDescent="0.2">
      <c r="J3815" s="20">
        <v>4302</v>
      </c>
      <c r="K3815" s="20">
        <v>260.18700000000001</v>
      </c>
      <c r="L3815" s="20">
        <v>59252.6</v>
      </c>
      <c r="M3815" s="20">
        <v>0.79334199999999999</v>
      </c>
      <c r="N3815" s="20">
        <v>323.36099999999999</v>
      </c>
      <c r="O3815" s="20">
        <v>1.6691500000000001E-5</v>
      </c>
    </row>
    <row r="3816" spans="10:15" x14ac:dyDescent="0.2">
      <c r="J3816" s="21">
        <v>4303</v>
      </c>
      <c r="K3816" s="21">
        <v>260.18</v>
      </c>
      <c r="L3816" s="21">
        <v>59244.9</v>
      </c>
      <c r="M3816" s="21">
        <v>0.79325699999999999</v>
      </c>
      <c r="N3816" s="21">
        <v>323.35700000000003</v>
      </c>
      <c r="O3816" s="21">
        <v>1.66911E-5</v>
      </c>
    </row>
    <row r="3817" spans="10:15" x14ac:dyDescent="0.2">
      <c r="J3817" s="20">
        <v>4304</v>
      </c>
      <c r="K3817" s="20">
        <v>260.17399999999998</v>
      </c>
      <c r="L3817" s="20">
        <v>59237.1</v>
      </c>
      <c r="M3817" s="20">
        <v>0.79317300000000002</v>
      </c>
      <c r="N3817" s="20">
        <v>323.35300000000001</v>
      </c>
      <c r="O3817" s="20">
        <v>1.66908E-5</v>
      </c>
    </row>
    <row r="3818" spans="10:15" x14ac:dyDescent="0.2">
      <c r="J3818" s="21">
        <v>4305</v>
      </c>
      <c r="K3818" s="21">
        <v>260.16699999999997</v>
      </c>
      <c r="L3818" s="21">
        <v>59229.3</v>
      </c>
      <c r="M3818" s="21">
        <v>0.79308900000000004</v>
      </c>
      <c r="N3818" s="21">
        <v>323.34899999999999</v>
      </c>
      <c r="O3818" s="21">
        <v>1.6690499999999999E-5</v>
      </c>
    </row>
    <row r="3819" spans="10:15" x14ac:dyDescent="0.2">
      <c r="J3819" s="20">
        <v>4306</v>
      </c>
      <c r="K3819" s="20">
        <v>260.161</v>
      </c>
      <c r="L3819" s="20">
        <v>59221.5</v>
      </c>
      <c r="M3819" s="20">
        <v>0.79300400000000004</v>
      </c>
      <c r="N3819" s="20">
        <v>323.34500000000003</v>
      </c>
      <c r="O3819" s="20">
        <v>1.6690100000000001E-5</v>
      </c>
    </row>
    <row r="3820" spans="10:15" x14ac:dyDescent="0.2">
      <c r="J3820" s="21">
        <v>4307</v>
      </c>
      <c r="K3820" s="21">
        <v>260.154</v>
      </c>
      <c r="L3820" s="21">
        <v>59213.7</v>
      </c>
      <c r="M3820" s="21">
        <v>0.79291999999999996</v>
      </c>
      <c r="N3820" s="21">
        <v>323.34100000000001</v>
      </c>
      <c r="O3820" s="21">
        <v>1.6689800000000001E-5</v>
      </c>
    </row>
    <row r="3821" spans="10:15" x14ac:dyDescent="0.2">
      <c r="J3821" s="20">
        <v>4308</v>
      </c>
      <c r="K3821" s="20">
        <v>260.14800000000002</v>
      </c>
      <c r="L3821" s="20">
        <v>59206</v>
      </c>
      <c r="M3821" s="20">
        <v>0.79283599999999999</v>
      </c>
      <c r="N3821" s="20">
        <v>323.33699999999999</v>
      </c>
      <c r="O3821" s="20">
        <v>1.66894E-5</v>
      </c>
    </row>
    <row r="3822" spans="10:15" x14ac:dyDescent="0.2">
      <c r="J3822" s="21">
        <v>4309</v>
      </c>
      <c r="K3822" s="21">
        <v>260.14100000000002</v>
      </c>
      <c r="L3822" s="21">
        <v>59198.2</v>
      </c>
      <c r="M3822" s="21">
        <v>0.79275099999999998</v>
      </c>
      <c r="N3822" s="21">
        <v>323.33300000000003</v>
      </c>
      <c r="O3822" s="21">
        <v>1.6689099999999999E-5</v>
      </c>
    </row>
    <row r="3823" spans="10:15" x14ac:dyDescent="0.2">
      <c r="J3823" s="20">
        <v>4310</v>
      </c>
      <c r="K3823" s="20">
        <v>260.13499999999999</v>
      </c>
      <c r="L3823" s="20">
        <v>59190.400000000001</v>
      </c>
      <c r="M3823" s="20">
        <v>0.79266700000000001</v>
      </c>
      <c r="N3823" s="20">
        <v>323.32900000000001</v>
      </c>
      <c r="O3823" s="20">
        <v>1.6688799999999999E-5</v>
      </c>
    </row>
    <row r="3824" spans="10:15" x14ac:dyDescent="0.2">
      <c r="J3824" s="21">
        <v>4311</v>
      </c>
      <c r="K3824" s="21">
        <v>260.12799999999999</v>
      </c>
      <c r="L3824" s="21">
        <v>59182.7</v>
      </c>
      <c r="M3824" s="21">
        <v>0.79258300000000004</v>
      </c>
      <c r="N3824" s="21">
        <v>323.32499999999999</v>
      </c>
      <c r="O3824" s="21">
        <v>1.6688400000000001E-5</v>
      </c>
    </row>
    <row r="3825" spans="10:15" x14ac:dyDescent="0.2">
      <c r="J3825" s="20">
        <v>4312</v>
      </c>
      <c r="K3825" s="20">
        <v>260.12200000000001</v>
      </c>
      <c r="L3825" s="20">
        <v>59174.9</v>
      </c>
      <c r="M3825" s="20">
        <v>0.79249800000000004</v>
      </c>
      <c r="N3825" s="20">
        <v>323.32100000000003</v>
      </c>
      <c r="O3825" s="20">
        <v>1.66881E-5</v>
      </c>
    </row>
    <row r="3826" spans="10:15" x14ac:dyDescent="0.2">
      <c r="J3826" s="21">
        <v>4313</v>
      </c>
      <c r="K3826" s="21">
        <v>260.11500000000001</v>
      </c>
      <c r="L3826" s="21">
        <v>59167.1</v>
      </c>
      <c r="M3826" s="21">
        <v>0.79241399999999995</v>
      </c>
      <c r="N3826" s="21">
        <v>323.31700000000001</v>
      </c>
      <c r="O3826" s="21">
        <v>1.6687699999999999E-5</v>
      </c>
    </row>
    <row r="3827" spans="10:15" x14ac:dyDescent="0.2">
      <c r="J3827" s="20">
        <v>4314</v>
      </c>
      <c r="K3827" s="20">
        <v>260.10899999999998</v>
      </c>
      <c r="L3827" s="20">
        <v>59159.3</v>
      </c>
      <c r="M3827" s="20">
        <v>0.79232999999999998</v>
      </c>
      <c r="N3827" s="20">
        <v>323.31299999999999</v>
      </c>
      <c r="O3827" s="20">
        <v>1.6687399999999999E-5</v>
      </c>
    </row>
    <row r="3828" spans="10:15" x14ac:dyDescent="0.2">
      <c r="J3828" s="21">
        <v>4315</v>
      </c>
      <c r="K3828" s="21">
        <v>260.10199999999998</v>
      </c>
      <c r="L3828" s="21">
        <v>59151.6</v>
      </c>
      <c r="M3828" s="21">
        <v>0.79224600000000001</v>
      </c>
      <c r="N3828" s="21">
        <v>323.30900000000003</v>
      </c>
      <c r="O3828" s="21">
        <v>1.6687100000000002E-5</v>
      </c>
    </row>
    <row r="3829" spans="10:15" x14ac:dyDescent="0.2">
      <c r="J3829" s="20">
        <v>4316</v>
      </c>
      <c r="K3829" s="20">
        <v>260.096</v>
      </c>
      <c r="L3829" s="20">
        <v>59143.8</v>
      </c>
      <c r="M3829" s="20">
        <v>0.792161</v>
      </c>
      <c r="N3829" s="20">
        <v>323.30500000000001</v>
      </c>
      <c r="O3829" s="20">
        <v>1.6686700000000001E-5</v>
      </c>
    </row>
    <row r="3830" spans="10:15" x14ac:dyDescent="0.2">
      <c r="J3830" s="21">
        <v>4317</v>
      </c>
      <c r="K3830" s="21">
        <v>260.089</v>
      </c>
      <c r="L3830" s="21">
        <v>59136</v>
      </c>
      <c r="M3830" s="21">
        <v>0.79207700000000003</v>
      </c>
      <c r="N3830" s="21">
        <v>323.30099999999999</v>
      </c>
      <c r="O3830" s="21">
        <v>1.66864E-5</v>
      </c>
    </row>
    <row r="3831" spans="10:15" x14ac:dyDescent="0.2">
      <c r="J3831" s="20">
        <v>4318</v>
      </c>
      <c r="K3831" s="20">
        <v>260.08300000000003</v>
      </c>
      <c r="L3831" s="20">
        <v>59128.3</v>
      </c>
      <c r="M3831" s="20">
        <v>0.79199299999999995</v>
      </c>
      <c r="N3831" s="20">
        <v>323.29700000000003</v>
      </c>
      <c r="O3831" s="20">
        <v>1.6685999999999999E-5</v>
      </c>
    </row>
    <row r="3832" spans="10:15" x14ac:dyDescent="0.2">
      <c r="J3832" s="21">
        <v>4319</v>
      </c>
      <c r="K3832" s="21">
        <v>260.07600000000002</v>
      </c>
      <c r="L3832" s="21">
        <v>59120.5</v>
      </c>
      <c r="M3832" s="21">
        <v>0.79190899999999997</v>
      </c>
      <c r="N3832" s="21">
        <v>323.29199999999997</v>
      </c>
      <c r="O3832" s="21">
        <v>1.6685699999999998E-5</v>
      </c>
    </row>
    <row r="3833" spans="10:15" x14ac:dyDescent="0.2">
      <c r="J3833" s="20">
        <v>4320</v>
      </c>
      <c r="K3833" s="20">
        <v>260.07</v>
      </c>
      <c r="L3833" s="20">
        <v>59112.7</v>
      </c>
      <c r="M3833" s="20">
        <v>0.79182399999999997</v>
      </c>
      <c r="N3833" s="20">
        <v>323.28800000000001</v>
      </c>
      <c r="O3833" s="20">
        <v>1.6685400000000001E-5</v>
      </c>
    </row>
    <row r="3834" spans="10:15" x14ac:dyDescent="0.2">
      <c r="J3834" s="21">
        <v>4321</v>
      </c>
      <c r="K3834" s="21">
        <v>260.06299999999999</v>
      </c>
      <c r="L3834" s="21">
        <v>59105</v>
      </c>
      <c r="M3834" s="21">
        <v>0.79174</v>
      </c>
      <c r="N3834" s="21">
        <v>323.28399999999999</v>
      </c>
      <c r="O3834" s="21">
        <v>1.6685E-5</v>
      </c>
    </row>
    <row r="3835" spans="10:15" x14ac:dyDescent="0.2">
      <c r="J3835" s="20">
        <v>4322</v>
      </c>
      <c r="K3835" s="20">
        <v>260.05700000000002</v>
      </c>
      <c r="L3835" s="20">
        <v>59097.2</v>
      </c>
      <c r="M3835" s="20">
        <v>0.79165600000000003</v>
      </c>
      <c r="N3835" s="20">
        <v>323.27999999999997</v>
      </c>
      <c r="O3835" s="20">
        <v>1.66847E-5</v>
      </c>
    </row>
    <row r="3836" spans="10:15" x14ac:dyDescent="0.2">
      <c r="J3836" s="21">
        <v>4323</v>
      </c>
      <c r="K3836" s="21">
        <v>260.05</v>
      </c>
      <c r="L3836" s="21">
        <v>59089.4</v>
      </c>
      <c r="M3836" s="21">
        <v>0.79157200000000005</v>
      </c>
      <c r="N3836" s="21">
        <v>323.27600000000001</v>
      </c>
      <c r="O3836" s="21">
        <v>1.6684299999999999E-5</v>
      </c>
    </row>
    <row r="3837" spans="10:15" x14ac:dyDescent="0.2">
      <c r="J3837" s="20">
        <v>4324</v>
      </c>
      <c r="K3837" s="20">
        <v>260.04399999999998</v>
      </c>
      <c r="L3837" s="20">
        <v>59081.7</v>
      </c>
      <c r="M3837" s="20">
        <v>0.79148799999999997</v>
      </c>
      <c r="N3837" s="20">
        <v>323.27199999999999</v>
      </c>
      <c r="O3837" s="20">
        <v>1.6684000000000002E-5</v>
      </c>
    </row>
    <row r="3838" spans="10:15" x14ac:dyDescent="0.2">
      <c r="J3838" s="21">
        <v>4325</v>
      </c>
      <c r="K3838" s="21">
        <v>260.03699999999998</v>
      </c>
      <c r="L3838" s="21">
        <v>59073.9</v>
      </c>
      <c r="M3838" s="21">
        <v>0.79140299999999997</v>
      </c>
      <c r="N3838" s="21">
        <v>323.26799999999997</v>
      </c>
      <c r="O3838" s="21">
        <v>1.6683700000000001E-5</v>
      </c>
    </row>
    <row r="3839" spans="10:15" x14ac:dyDescent="0.2">
      <c r="J3839" s="20">
        <v>4326</v>
      </c>
      <c r="K3839" s="20">
        <v>260.03100000000001</v>
      </c>
      <c r="L3839" s="20">
        <v>59066.2</v>
      </c>
      <c r="M3839" s="20">
        <v>0.79131899999999999</v>
      </c>
      <c r="N3839" s="20">
        <v>323.26400000000001</v>
      </c>
      <c r="O3839" s="20">
        <v>1.66833E-5</v>
      </c>
    </row>
    <row r="3840" spans="10:15" x14ac:dyDescent="0.2">
      <c r="J3840" s="21">
        <v>4327</v>
      </c>
      <c r="K3840" s="21">
        <v>260.024</v>
      </c>
      <c r="L3840" s="21">
        <v>59058.400000000001</v>
      </c>
      <c r="M3840" s="21">
        <v>0.79123500000000002</v>
      </c>
      <c r="N3840" s="21">
        <v>323.26</v>
      </c>
      <c r="O3840" s="21">
        <v>1.6682999999999999E-5</v>
      </c>
    </row>
    <row r="3841" spans="10:15" x14ac:dyDescent="0.2">
      <c r="J3841" s="20">
        <v>4328</v>
      </c>
      <c r="K3841" s="20">
        <v>260.01799999999997</v>
      </c>
      <c r="L3841" s="20">
        <v>59050.6</v>
      </c>
      <c r="M3841" s="20">
        <v>0.79115100000000005</v>
      </c>
      <c r="N3841" s="20">
        <v>323.25599999999997</v>
      </c>
      <c r="O3841" s="20">
        <v>1.6682599999999998E-5</v>
      </c>
    </row>
    <row r="3842" spans="10:15" x14ac:dyDescent="0.2">
      <c r="J3842" s="21">
        <v>4329</v>
      </c>
      <c r="K3842" s="21">
        <v>260.01100000000002</v>
      </c>
      <c r="L3842" s="21">
        <v>59042.9</v>
      </c>
      <c r="M3842" s="21">
        <v>0.79106699999999996</v>
      </c>
      <c r="N3842" s="21">
        <v>323.25200000000001</v>
      </c>
      <c r="O3842" s="21">
        <v>1.6682300000000001E-5</v>
      </c>
    </row>
    <row r="3843" spans="10:15" x14ac:dyDescent="0.2">
      <c r="J3843" s="20">
        <v>4330</v>
      </c>
      <c r="K3843" s="20">
        <v>260.005</v>
      </c>
      <c r="L3843" s="20">
        <v>59035.1</v>
      </c>
      <c r="M3843" s="20">
        <v>0.79098199999999996</v>
      </c>
      <c r="N3843" s="20">
        <v>323.24799999999999</v>
      </c>
      <c r="O3843" s="20">
        <v>1.6682000000000001E-5</v>
      </c>
    </row>
    <row r="3844" spans="10:15" x14ac:dyDescent="0.2">
      <c r="J3844" s="21">
        <v>4331</v>
      </c>
      <c r="K3844" s="21">
        <v>259.99799999999999</v>
      </c>
      <c r="L3844" s="21">
        <v>59027.4</v>
      </c>
      <c r="M3844" s="21">
        <v>0.79089799999999999</v>
      </c>
      <c r="N3844" s="21">
        <v>323.24400000000003</v>
      </c>
      <c r="O3844" s="21">
        <v>1.66816E-5</v>
      </c>
    </row>
    <row r="3845" spans="10:15" x14ac:dyDescent="0.2">
      <c r="J3845" s="20">
        <v>4332</v>
      </c>
      <c r="K3845" s="20">
        <v>259.99200000000002</v>
      </c>
      <c r="L3845" s="20">
        <v>59019.6</v>
      </c>
      <c r="M3845" s="20">
        <v>0.79081400000000002</v>
      </c>
      <c r="N3845" s="20">
        <v>323.24</v>
      </c>
      <c r="O3845" s="20">
        <v>1.6681299999999999E-5</v>
      </c>
    </row>
    <row r="3846" spans="10:15" x14ac:dyDescent="0.2">
      <c r="J3846" s="21">
        <v>4333</v>
      </c>
      <c r="K3846" s="21">
        <v>259.98599999999999</v>
      </c>
      <c r="L3846" s="21">
        <v>59011.9</v>
      </c>
      <c r="M3846" s="21">
        <v>0.79073000000000004</v>
      </c>
      <c r="N3846" s="21">
        <v>323.23599999999999</v>
      </c>
      <c r="O3846" s="21">
        <v>1.6680900000000002E-5</v>
      </c>
    </row>
    <row r="3847" spans="10:15" x14ac:dyDescent="0.2">
      <c r="J3847" s="20">
        <v>4334</v>
      </c>
      <c r="K3847" s="20">
        <v>259.97899999999998</v>
      </c>
      <c r="L3847" s="20">
        <v>59004.1</v>
      </c>
      <c r="M3847" s="20">
        <v>0.79064599999999996</v>
      </c>
      <c r="N3847" s="20">
        <v>323.23200000000003</v>
      </c>
      <c r="O3847" s="20">
        <v>1.6680600000000001E-5</v>
      </c>
    </row>
    <row r="3848" spans="10:15" x14ac:dyDescent="0.2">
      <c r="J3848" s="21">
        <v>4335</v>
      </c>
      <c r="K3848" s="21">
        <v>259.97199999999998</v>
      </c>
      <c r="L3848" s="21">
        <v>58996.3</v>
      </c>
      <c r="M3848" s="21">
        <v>0.79056199999999999</v>
      </c>
      <c r="N3848" s="21">
        <v>323.22800000000001</v>
      </c>
      <c r="O3848" s="21">
        <v>1.66803E-5</v>
      </c>
    </row>
    <row r="3849" spans="10:15" x14ac:dyDescent="0.2">
      <c r="J3849" s="20">
        <v>4336</v>
      </c>
      <c r="K3849" s="20">
        <v>259.96600000000001</v>
      </c>
      <c r="L3849" s="20">
        <v>58988.6</v>
      </c>
      <c r="M3849" s="20">
        <v>0.79047800000000001</v>
      </c>
      <c r="N3849" s="20">
        <v>323.22399999999999</v>
      </c>
      <c r="O3849" s="20">
        <v>1.6679899999999999E-5</v>
      </c>
    </row>
    <row r="3850" spans="10:15" x14ac:dyDescent="0.2">
      <c r="J3850" s="21">
        <v>4337</v>
      </c>
      <c r="K3850" s="21">
        <v>259.959</v>
      </c>
      <c r="L3850" s="21">
        <v>58980.800000000003</v>
      </c>
      <c r="M3850" s="21">
        <v>0.79039400000000004</v>
      </c>
      <c r="N3850" s="21">
        <v>323.22000000000003</v>
      </c>
      <c r="O3850" s="21">
        <v>1.6679599999999999E-5</v>
      </c>
    </row>
    <row r="3851" spans="10:15" x14ac:dyDescent="0.2">
      <c r="J3851" s="20">
        <v>4338</v>
      </c>
      <c r="K3851" s="20">
        <v>259.95299999999997</v>
      </c>
      <c r="L3851" s="20">
        <v>58973.1</v>
      </c>
      <c r="M3851" s="20">
        <v>0.79030900000000004</v>
      </c>
      <c r="N3851" s="20">
        <v>323.21600000000001</v>
      </c>
      <c r="O3851" s="20">
        <v>1.6679200000000001E-5</v>
      </c>
    </row>
    <row r="3852" spans="10:15" x14ac:dyDescent="0.2">
      <c r="J3852" s="21">
        <v>4339</v>
      </c>
      <c r="K3852" s="21">
        <v>259.94600000000003</v>
      </c>
      <c r="L3852" s="21">
        <v>58965.3</v>
      </c>
      <c r="M3852" s="21">
        <v>0.79022499999999996</v>
      </c>
      <c r="N3852" s="21">
        <v>323.21199999999999</v>
      </c>
      <c r="O3852" s="21">
        <v>1.6678900000000001E-5</v>
      </c>
    </row>
    <row r="3853" spans="10:15" x14ac:dyDescent="0.2">
      <c r="J3853" s="20">
        <v>4340</v>
      </c>
      <c r="K3853" s="20">
        <v>259.94</v>
      </c>
      <c r="L3853" s="20">
        <v>58957.599999999999</v>
      </c>
      <c r="M3853" s="20">
        <v>0.79014099999999998</v>
      </c>
      <c r="N3853" s="20">
        <v>323.20800000000003</v>
      </c>
      <c r="O3853" s="20">
        <v>1.66786E-5</v>
      </c>
    </row>
    <row r="3854" spans="10:15" x14ac:dyDescent="0.2">
      <c r="J3854" s="21">
        <v>4341</v>
      </c>
      <c r="K3854" s="21">
        <v>259.93299999999999</v>
      </c>
      <c r="L3854" s="21">
        <v>58949.8</v>
      </c>
      <c r="M3854" s="21">
        <v>0.79005700000000001</v>
      </c>
      <c r="N3854" s="21">
        <v>323.20400000000001</v>
      </c>
      <c r="O3854" s="21">
        <v>1.6678199999999999E-5</v>
      </c>
    </row>
    <row r="3855" spans="10:15" x14ac:dyDescent="0.2">
      <c r="J3855" s="20">
        <v>4342</v>
      </c>
      <c r="K3855" s="20">
        <v>259.92700000000002</v>
      </c>
      <c r="L3855" s="20">
        <v>58942.1</v>
      </c>
      <c r="M3855" s="20">
        <v>0.78997300000000004</v>
      </c>
      <c r="N3855" s="20">
        <v>323.2</v>
      </c>
      <c r="O3855" s="20">
        <v>1.6677899999999998E-5</v>
      </c>
    </row>
    <row r="3856" spans="10:15" x14ac:dyDescent="0.2">
      <c r="J3856" s="21">
        <v>4343</v>
      </c>
      <c r="K3856" s="21">
        <v>259.92099999999999</v>
      </c>
      <c r="L3856" s="21">
        <v>58934.400000000001</v>
      </c>
      <c r="M3856" s="21">
        <v>0.78988899999999995</v>
      </c>
      <c r="N3856" s="21">
        <v>323.19600000000003</v>
      </c>
      <c r="O3856" s="21">
        <v>1.6677500000000001E-5</v>
      </c>
    </row>
    <row r="3857" spans="10:15" x14ac:dyDescent="0.2">
      <c r="J3857" s="20">
        <v>4344</v>
      </c>
      <c r="K3857" s="20">
        <v>259.91399999999999</v>
      </c>
      <c r="L3857" s="20">
        <v>58926.6</v>
      </c>
      <c r="M3857" s="20">
        <v>0.78980499999999998</v>
      </c>
      <c r="N3857" s="20">
        <v>323.19099999999997</v>
      </c>
      <c r="O3857" s="20">
        <v>1.66772E-5</v>
      </c>
    </row>
    <row r="3858" spans="10:15" x14ac:dyDescent="0.2">
      <c r="J3858" s="21">
        <v>4345</v>
      </c>
      <c r="K3858" s="21">
        <v>259.90699999999998</v>
      </c>
      <c r="L3858" s="21">
        <v>58918.9</v>
      </c>
      <c r="M3858" s="21">
        <v>0.78972100000000001</v>
      </c>
      <c r="N3858" s="21">
        <v>323.18700000000001</v>
      </c>
      <c r="O3858" s="21">
        <v>1.6676799999999999E-5</v>
      </c>
    </row>
    <row r="3859" spans="10:15" x14ac:dyDescent="0.2">
      <c r="J3859" s="20">
        <v>4346</v>
      </c>
      <c r="K3859" s="20">
        <v>259.90100000000001</v>
      </c>
      <c r="L3859" s="20">
        <v>58911.1</v>
      </c>
      <c r="M3859" s="20">
        <v>0.78963700000000003</v>
      </c>
      <c r="N3859" s="20">
        <v>323.18299999999999</v>
      </c>
      <c r="O3859" s="20">
        <v>1.6676499999999999E-5</v>
      </c>
    </row>
    <row r="3860" spans="10:15" x14ac:dyDescent="0.2">
      <c r="J3860" s="21">
        <v>4347</v>
      </c>
      <c r="K3860" s="21">
        <v>259.89400000000001</v>
      </c>
      <c r="L3860" s="21">
        <v>58903.4</v>
      </c>
      <c r="M3860" s="21">
        <v>0.78955299999999995</v>
      </c>
      <c r="N3860" s="21">
        <v>323.17899999999997</v>
      </c>
      <c r="O3860" s="21">
        <v>1.6676200000000001E-5</v>
      </c>
    </row>
    <row r="3861" spans="10:15" x14ac:dyDescent="0.2">
      <c r="J3861" s="20">
        <v>4348</v>
      </c>
      <c r="K3861" s="20">
        <v>259.88799999999998</v>
      </c>
      <c r="L3861" s="20">
        <v>58895.6</v>
      </c>
      <c r="M3861" s="20">
        <v>0.78946899999999998</v>
      </c>
      <c r="N3861" s="20">
        <v>323.17500000000001</v>
      </c>
      <c r="O3861" s="20">
        <v>1.66758E-5</v>
      </c>
    </row>
    <row r="3862" spans="10:15" x14ac:dyDescent="0.2">
      <c r="J3862" s="21">
        <v>4349</v>
      </c>
      <c r="K3862" s="21">
        <v>259.88099999999997</v>
      </c>
      <c r="L3862" s="21">
        <v>58887.9</v>
      </c>
      <c r="M3862" s="21">
        <v>0.789385</v>
      </c>
      <c r="N3862" s="21">
        <v>323.17099999999999</v>
      </c>
      <c r="O3862" s="21">
        <v>1.66755E-5</v>
      </c>
    </row>
    <row r="3863" spans="10:15" x14ac:dyDescent="0.2">
      <c r="J3863" s="20">
        <v>4350</v>
      </c>
      <c r="K3863" s="20">
        <v>259.875</v>
      </c>
      <c r="L3863" s="20">
        <v>58880.1</v>
      </c>
      <c r="M3863" s="20">
        <v>0.78930100000000003</v>
      </c>
      <c r="N3863" s="20">
        <v>323.16699999999997</v>
      </c>
      <c r="O3863" s="20">
        <v>1.6675099999999999E-5</v>
      </c>
    </row>
    <row r="3864" spans="10:15" x14ac:dyDescent="0.2">
      <c r="J3864" s="21">
        <v>4351</v>
      </c>
      <c r="K3864" s="21">
        <v>259.86799999999999</v>
      </c>
      <c r="L3864" s="21">
        <v>58872.4</v>
      </c>
      <c r="M3864" s="21">
        <v>0.78921699999999995</v>
      </c>
      <c r="N3864" s="21">
        <v>323.16300000000001</v>
      </c>
      <c r="O3864" s="21">
        <v>1.6674800000000002E-5</v>
      </c>
    </row>
    <row r="3865" spans="10:15" x14ac:dyDescent="0.2">
      <c r="J3865" s="20">
        <v>4352</v>
      </c>
      <c r="K3865" s="20">
        <v>259.86200000000002</v>
      </c>
      <c r="L3865" s="20">
        <v>58864.7</v>
      </c>
      <c r="M3865" s="20">
        <v>0.78913299999999997</v>
      </c>
      <c r="N3865" s="20">
        <v>323.15899999999999</v>
      </c>
      <c r="O3865" s="20">
        <v>1.6674500000000001E-5</v>
      </c>
    </row>
    <row r="3866" spans="10:15" x14ac:dyDescent="0.2">
      <c r="J3866" s="21">
        <v>4353</v>
      </c>
      <c r="K3866" s="21">
        <v>259.85599999999999</v>
      </c>
      <c r="L3866" s="21">
        <v>58856.9</v>
      </c>
      <c r="M3866" s="21">
        <v>0.789049</v>
      </c>
      <c r="N3866" s="21">
        <v>323.15499999999997</v>
      </c>
      <c r="O3866" s="21">
        <v>1.66741E-5</v>
      </c>
    </row>
    <row r="3867" spans="10:15" x14ac:dyDescent="0.2">
      <c r="J3867" s="20">
        <v>4354</v>
      </c>
      <c r="K3867" s="20">
        <v>259.84899999999999</v>
      </c>
      <c r="L3867" s="20">
        <v>58849.2</v>
      </c>
      <c r="M3867" s="20">
        <v>0.78896500000000003</v>
      </c>
      <c r="N3867" s="20">
        <v>323.15100000000001</v>
      </c>
      <c r="O3867" s="20">
        <v>1.6673799999999999E-5</v>
      </c>
    </row>
    <row r="3868" spans="10:15" x14ac:dyDescent="0.2">
      <c r="J3868" s="21">
        <v>4355</v>
      </c>
      <c r="K3868" s="21">
        <v>259.84199999999998</v>
      </c>
      <c r="L3868" s="21">
        <v>58841.5</v>
      </c>
      <c r="M3868" s="21">
        <v>0.78888100000000005</v>
      </c>
      <c r="N3868" s="21">
        <v>323.14699999999999</v>
      </c>
      <c r="O3868" s="21">
        <v>1.6673399999999999E-5</v>
      </c>
    </row>
    <row r="3869" spans="10:15" x14ac:dyDescent="0.2">
      <c r="J3869" s="20">
        <v>4356</v>
      </c>
      <c r="K3869" s="20">
        <v>259.83600000000001</v>
      </c>
      <c r="L3869" s="20">
        <v>58833.7</v>
      </c>
      <c r="M3869" s="20">
        <v>0.78879699999999997</v>
      </c>
      <c r="N3869" s="20">
        <v>323.14299999999997</v>
      </c>
      <c r="O3869" s="20">
        <v>1.6673100000000001E-5</v>
      </c>
    </row>
    <row r="3870" spans="10:15" x14ac:dyDescent="0.2">
      <c r="J3870" s="21">
        <v>4357</v>
      </c>
      <c r="K3870" s="21">
        <v>259.82900000000001</v>
      </c>
      <c r="L3870" s="21">
        <v>58826</v>
      </c>
      <c r="M3870" s="21">
        <v>0.788713</v>
      </c>
      <c r="N3870" s="21">
        <v>323.13900000000001</v>
      </c>
      <c r="O3870" s="21">
        <v>1.6672800000000001E-5</v>
      </c>
    </row>
    <row r="3871" spans="10:15" x14ac:dyDescent="0.2">
      <c r="J3871" s="20">
        <v>4358</v>
      </c>
      <c r="K3871" s="20">
        <v>259.82299999999998</v>
      </c>
      <c r="L3871" s="20">
        <v>58818.3</v>
      </c>
      <c r="M3871" s="20">
        <v>0.78862900000000002</v>
      </c>
      <c r="N3871" s="20">
        <v>323.13499999999999</v>
      </c>
      <c r="O3871" s="20">
        <v>1.66724E-5</v>
      </c>
    </row>
    <row r="3872" spans="10:15" x14ac:dyDescent="0.2">
      <c r="J3872" s="21">
        <v>4359</v>
      </c>
      <c r="K3872" s="21">
        <v>259.81599999999997</v>
      </c>
      <c r="L3872" s="21">
        <v>58810.5</v>
      </c>
      <c r="M3872" s="21">
        <v>0.78854500000000005</v>
      </c>
      <c r="N3872" s="21">
        <v>323.13099999999997</v>
      </c>
      <c r="O3872" s="21">
        <v>1.6672099999999999E-5</v>
      </c>
    </row>
    <row r="3873" spans="10:15" x14ac:dyDescent="0.2">
      <c r="J3873" s="20">
        <v>4360</v>
      </c>
      <c r="K3873" s="20">
        <v>259.81</v>
      </c>
      <c r="L3873" s="20">
        <v>58802.8</v>
      </c>
      <c r="M3873" s="20">
        <v>0.78846099999999997</v>
      </c>
      <c r="N3873" s="20">
        <v>323.12700000000001</v>
      </c>
      <c r="O3873" s="20">
        <v>1.6671700000000002E-5</v>
      </c>
    </row>
    <row r="3874" spans="10:15" x14ac:dyDescent="0.2">
      <c r="J3874" s="21">
        <v>4361</v>
      </c>
      <c r="K3874" s="21">
        <v>259.803</v>
      </c>
      <c r="L3874" s="21">
        <v>58795.1</v>
      </c>
      <c r="M3874" s="21">
        <v>0.78837699999999999</v>
      </c>
      <c r="N3874" s="21">
        <v>323.12299999999999</v>
      </c>
      <c r="O3874" s="21">
        <v>1.6671400000000001E-5</v>
      </c>
    </row>
    <row r="3875" spans="10:15" x14ac:dyDescent="0.2">
      <c r="J3875" s="20">
        <v>4362</v>
      </c>
      <c r="K3875" s="20">
        <v>259.79700000000003</v>
      </c>
      <c r="L3875" s="20">
        <v>58787.3</v>
      </c>
      <c r="M3875" s="20">
        <v>0.78829300000000002</v>
      </c>
      <c r="N3875" s="20">
        <v>323.11900000000003</v>
      </c>
      <c r="O3875" s="20">
        <v>1.66711E-5</v>
      </c>
    </row>
    <row r="3876" spans="10:15" x14ac:dyDescent="0.2">
      <c r="J3876" s="21">
        <v>4363</v>
      </c>
      <c r="K3876" s="21">
        <v>259.79000000000002</v>
      </c>
      <c r="L3876" s="21">
        <v>58779.6</v>
      </c>
      <c r="M3876" s="21">
        <v>0.78820900000000005</v>
      </c>
      <c r="N3876" s="21">
        <v>323.11500000000001</v>
      </c>
      <c r="O3876" s="21">
        <v>1.6670699999999999E-5</v>
      </c>
    </row>
    <row r="3877" spans="10:15" x14ac:dyDescent="0.2">
      <c r="J3877" s="20">
        <v>4364</v>
      </c>
      <c r="K3877" s="20">
        <v>259.78399999999999</v>
      </c>
      <c r="L3877" s="20">
        <v>58771.9</v>
      </c>
      <c r="M3877" s="20">
        <v>0.78812499999999996</v>
      </c>
      <c r="N3877" s="20">
        <v>323.11099999999999</v>
      </c>
      <c r="O3877" s="20">
        <v>1.6670399999999999E-5</v>
      </c>
    </row>
    <row r="3878" spans="10:15" x14ac:dyDescent="0.2">
      <c r="J3878" s="21">
        <v>4365</v>
      </c>
      <c r="K3878" s="21">
        <v>259.77699999999999</v>
      </c>
      <c r="L3878" s="21">
        <v>58764.1</v>
      </c>
      <c r="M3878" s="21">
        <v>0.78804099999999999</v>
      </c>
      <c r="N3878" s="21">
        <v>323.10700000000003</v>
      </c>
      <c r="O3878" s="21">
        <v>1.6670000000000001E-5</v>
      </c>
    </row>
    <row r="3879" spans="10:15" x14ac:dyDescent="0.2">
      <c r="J3879" s="20">
        <v>4366</v>
      </c>
      <c r="K3879" s="20">
        <v>259.77100000000002</v>
      </c>
      <c r="L3879" s="20">
        <v>58756.4</v>
      </c>
      <c r="M3879" s="20">
        <v>0.78795700000000002</v>
      </c>
      <c r="N3879" s="20">
        <v>323.10300000000001</v>
      </c>
      <c r="O3879" s="20">
        <v>1.6669700000000001E-5</v>
      </c>
    </row>
    <row r="3880" spans="10:15" x14ac:dyDescent="0.2">
      <c r="J3880" s="21">
        <v>4367</v>
      </c>
      <c r="K3880" s="21">
        <v>259.76400000000001</v>
      </c>
      <c r="L3880" s="21">
        <v>58748.7</v>
      </c>
      <c r="M3880" s="21">
        <v>0.78787300000000005</v>
      </c>
      <c r="N3880" s="21">
        <v>323.09899999999999</v>
      </c>
      <c r="O3880" s="21">
        <v>1.66694E-5</v>
      </c>
    </row>
    <row r="3881" spans="10:15" x14ac:dyDescent="0.2">
      <c r="J3881" s="20">
        <v>4368</v>
      </c>
      <c r="K3881" s="20">
        <v>259.75799999999998</v>
      </c>
      <c r="L3881" s="20">
        <v>58741</v>
      </c>
      <c r="M3881" s="20">
        <v>0.78778899999999996</v>
      </c>
      <c r="N3881" s="20">
        <v>323.09399999999999</v>
      </c>
      <c r="O3881" s="20">
        <v>1.6668999999999999E-5</v>
      </c>
    </row>
    <row r="3882" spans="10:15" x14ac:dyDescent="0.2">
      <c r="J3882" s="21">
        <v>4369</v>
      </c>
      <c r="K3882" s="21">
        <v>259.75099999999998</v>
      </c>
      <c r="L3882" s="21">
        <v>58733.2</v>
      </c>
      <c r="M3882" s="21">
        <v>0.78770600000000002</v>
      </c>
      <c r="N3882" s="21">
        <v>323.08999999999997</v>
      </c>
      <c r="O3882" s="21">
        <v>1.6668699999999998E-5</v>
      </c>
    </row>
    <row r="3883" spans="10:15" x14ac:dyDescent="0.2">
      <c r="J3883" s="20">
        <v>4370</v>
      </c>
      <c r="K3883" s="20">
        <v>259.745</v>
      </c>
      <c r="L3883" s="20">
        <v>58725.5</v>
      </c>
      <c r="M3883" s="20">
        <v>0.78762200000000004</v>
      </c>
      <c r="N3883" s="20">
        <v>323.08600000000001</v>
      </c>
      <c r="O3883" s="20">
        <v>1.6668300000000001E-5</v>
      </c>
    </row>
    <row r="3884" spans="10:15" x14ac:dyDescent="0.2">
      <c r="J3884" s="21">
        <v>4371</v>
      </c>
      <c r="K3884" s="21">
        <v>259.738</v>
      </c>
      <c r="L3884" s="21">
        <v>58717.8</v>
      </c>
      <c r="M3884" s="21">
        <v>0.78753799999999996</v>
      </c>
      <c r="N3884" s="21">
        <v>323.08199999999999</v>
      </c>
      <c r="O3884" s="21">
        <v>1.6668E-5</v>
      </c>
    </row>
    <row r="3885" spans="10:15" x14ac:dyDescent="0.2">
      <c r="J3885" s="20">
        <v>4372</v>
      </c>
      <c r="K3885" s="20">
        <v>259.73200000000003</v>
      </c>
      <c r="L3885" s="20">
        <v>58710.1</v>
      </c>
      <c r="M3885" s="20">
        <v>0.78745399999999999</v>
      </c>
      <c r="N3885" s="20">
        <v>323.07799999999997</v>
      </c>
      <c r="O3885" s="20">
        <v>1.66677E-5</v>
      </c>
    </row>
    <row r="3886" spans="10:15" x14ac:dyDescent="0.2">
      <c r="J3886" s="21">
        <v>4373</v>
      </c>
      <c r="K3886" s="21">
        <v>259.72500000000002</v>
      </c>
      <c r="L3886" s="21">
        <v>58702.3</v>
      </c>
      <c r="M3886" s="21">
        <v>0.78737000000000001</v>
      </c>
      <c r="N3886" s="21">
        <v>323.07400000000001</v>
      </c>
      <c r="O3886" s="21">
        <v>1.6667299999999999E-5</v>
      </c>
    </row>
    <row r="3887" spans="10:15" x14ac:dyDescent="0.2">
      <c r="J3887" s="20">
        <v>4374</v>
      </c>
      <c r="K3887" s="20">
        <v>259.71899999999999</v>
      </c>
      <c r="L3887" s="20">
        <v>58694.6</v>
      </c>
      <c r="M3887" s="20">
        <v>0.78728600000000004</v>
      </c>
      <c r="N3887" s="20">
        <v>323.07</v>
      </c>
      <c r="O3887" s="20">
        <v>1.6667000000000002E-5</v>
      </c>
    </row>
    <row r="3888" spans="10:15" x14ac:dyDescent="0.2">
      <c r="J3888" s="21">
        <v>4375</v>
      </c>
      <c r="K3888" s="21">
        <v>259.71199999999999</v>
      </c>
      <c r="L3888" s="21">
        <v>58686.9</v>
      </c>
      <c r="M3888" s="21">
        <v>0.78720199999999996</v>
      </c>
      <c r="N3888" s="21">
        <v>323.06599999999997</v>
      </c>
      <c r="O3888" s="21">
        <v>1.6666600000000001E-5</v>
      </c>
    </row>
    <row r="3889" spans="10:15" x14ac:dyDescent="0.2">
      <c r="J3889" s="20">
        <v>4376</v>
      </c>
      <c r="K3889" s="20">
        <v>259.70600000000002</v>
      </c>
      <c r="L3889" s="20">
        <v>58679.199999999997</v>
      </c>
      <c r="M3889" s="20">
        <v>0.78711900000000001</v>
      </c>
      <c r="N3889" s="20">
        <v>323.06200000000001</v>
      </c>
      <c r="O3889" s="20">
        <v>1.66663E-5</v>
      </c>
    </row>
    <row r="3890" spans="10:15" x14ac:dyDescent="0.2">
      <c r="J3890" s="21">
        <v>4377</v>
      </c>
      <c r="K3890" s="21">
        <v>259.7</v>
      </c>
      <c r="L3890" s="21">
        <v>58671.5</v>
      </c>
      <c r="M3890" s="21">
        <v>0.78703500000000004</v>
      </c>
      <c r="N3890" s="21">
        <v>323.05799999999999</v>
      </c>
      <c r="O3890" s="21">
        <v>1.6665999999999999E-5</v>
      </c>
    </row>
    <row r="3891" spans="10:15" x14ac:dyDescent="0.2">
      <c r="J3891" s="20">
        <v>4378</v>
      </c>
      <c r="K3891" s="20">
        <v>259.69299999999998</v>
      </c>
      <c r="L3891" s="20">
        <v>58663.7</v>
      </c>
      <c r="M3891" s="20">
        <v>0.78695099999999996</v>
      </c>
      <c r="N3891" s="20">
        <v>323.05399999999997</v>
      </c>
      <c r="O3891" s="20">
        <v>1.6665599999999998E-5</v>
      </c>
    </row>
    <row r="3892" spans="10:15" x14ac:dyDescent="0.2">
      <c r="J3892" s="21">
        <v>4379</v>
      </c>
      <c r="K3892" s="21">
        <v>259.68599999999998</v>
      </c>
      <c r="L3892" s="21">
        <v>58656</v>
      </c>
      <c r="M3892" s="21">
        <v>0.78686699999999998</v>
      </c>
      <c r="N3892" s="21">
        <v>323.05</v>
      </c>
      <c r="O3892" s="21">
        <v>1.6665300000000001E-5</v>
      </c>
    </row>
    <row r="3893" spans="10:15" x14ac:dyDescent="0.2">
      <c r="J3893" s="20">
        <v>4380</v>
      </c>
      <c r="K3893" s="20">
        <v>259.68</v>
      </c>
      <c r="L3893" s="20">
        <v>58648.3</v>
      </c>
      <c r="M3893" s="20">
        <v>0.78678300000000001</v>
      </c>
      <c r="N3893" s="20">
        <v>323.04599999999999</v>
      </c>
      <c r="O3893" s="20">
        <v>1.66649E-5</v>
      </c>
    </row>
    <row r="3894" spans="10:15" x14ac:dyDescent="0.2">
      <c r="J3894" s="21">
        <v>4381</v>
      </c>
      <c r="K3894" s="21">
        <v>259.673</v>
      </c>
      <c r="L3894" s="21">
        <v>58640.6</v>
      </c>
      <c r="M3894" s="21">
        <v>0.78669900000000004</v>
      </c>
      <c r="N3894" s="21">
        <v>323.04199999999997</v>
      </c>
      <c r="O3894" s="21">
        <v>1.66646E-5</v>
      </c>
    </row>
    <row r="3895" spans="10:15" x14ac:dyDescent="0.2">
      <c r="J3895" s="20">
        <v>4382</v>
      </c>
      <c r="K3895" s="20">
        <v>259.66699999999997</v>
      </c>
      <c r="L3895" s="20">
        <v>58632.9</v>
      </c>
      <c r="M3895" s="20">
        <v>0.78661599999999998</v>
      </c>
      <c r="N3895" s="20">
        <v>323.03800000000001</v>
      </c>
      <c r="O3895" s="20">
        <v>1.6664299999999999E-5</v>
      </c>
    </row>
    <row r="3896" spans="10:15" x14ac:dyDescent="0.2">
      <c r="J3896" s="21">
        <v>4383</v>
      </c>
      <c r="K3896" s="21">
        <v>259.66000000000003</v>
      </c>
      <c r="L3896" s="21">
        <v>58625.2</v>
      </c>
      <c r="M3896" s="21">
        <v>0.78653200000000001</v>
      </c>
      <c r="N3896" s="21">
        <v>323.03399999999999</v>
      </c>
      <c r="O3896" s="21">
        <v>1.6663900000000002E-5</v>
      </c>
    </row>
    <row r="3897" spans="10:15" x14ac:dyDescent="0.2">
      <c r="J3897" s="20">
        <v>4384</v>
      </c>
      <c r="K3897" s="20">
        <v>259.654</v>
      </c>
      <c r="L3897" s="20">
        <v>58617.5</v>
      </c>
      <c r="M3897" s="20">
        <v>0.78644800000000004</v>
      </c>
      <c r="N3897" s="20">
        <v>323.02999999999997</v>
      </c>
      <c r="O3897" s="20">
        <v>1.6663600000000001E-5</v>
      </c>
    </row>
    <row r="3898" spans="10:15" x14ac:dyDescent="0.2">
      <c r="J3898" s="21">
        <v>4385</v>
      </c>
      <c r="K3898" s="21">
        <v>259.64699999999999</v>
      </c>
      <c r="L3898" s="21">
        <v>58609.7</v>
      </c>
      <c r="M3898" s="21">
        <v>0.78636399999999995</v>
      </c>
      <c r="N3898" s="21">
        <v>323.02600000000001</v>
      </c>
      <c r="O3898" s="21">
        <v>1.66632E-5</v>
      </c>
    </row>
    <row r="3899" spans="10:15" x14ac:dyDescent="0.2">
      <c r="J3899" s="20">
        <v>4386</v>
      </c>
      <c r="K3899" s="20">
        <v>259.64100000000002</v>
      </c>
      <c r="L3899" s="20">
        <v>58602</v>
      </c>
      <c r="M3899" s="20">
        <v>0.78627999999999998</v>
      </c>
      <c r="N3899" s="20">
        <v>323.02199999999999</v>
      </c>
      <c r="O3899" s="20">
        <v>1.6662899999999999E-5</v>
      </c>
    </row>
    <row r="3900" spans="10:15" x14ac:dyDescent="0.2">
      <c r="J3900" s="21">
        <v>4387</v>
      </c>
      <c r="K3900" s="21">
        <v>259.63499999999999</v>
      </c>
      <c r="L3900" s="21">
        <v>58594.3</v>
      </c>
      <c r="M3900" s="21">
        <v>0.78619700000000003</v>
      </c>
      <c r="N3900" s="21">
        <v>323.01799999999997</v>
      </c>
      <c r="O3900" s="21">
        <v>1.6662599999999999E-5</v>
      </c>
    </row>
    <row r="3901" spans="10:15" x14ac:dyDescent="0.2">
      <c r="J3901" s="20">
        <v>4388</v>
      </c>
      <c r="K3901" s="20">
        <v>259.62799999999999</v>
      </c>
      <c r="L3901" s="20">
        <v>58586.6</v>
      </c>
      <c r="M3901" s="20">
        <v>0.78611299999999995</v>
      </c>
      <c r="N3901" s="20">
        <v>323.01400000000001</v>
      </c>
      <c r="O3901" s="20">
        <v>1.6662200000000001E-5</v>
      </c>
    </row>
    <row r="3902" spans="10:15" x14ac:dyDescent="0.2">
      <c r="J3902" s="21">
        <v>4389</v>
      </c>
      <c r="K3902" s="21">
        <v>259.62099999999998</v>
      </c>
      <c r="L3902" s="21">
        <v>58578.9</v>
      </c>
      <c r="M3902" s="21">
        <v>0.78602899999999998</v>
      </c>
      <c r="N3902" s="21">
        <v>323.01</v>
      </c>
      <c r="O3902" s="21">
        <v>1.6661900000000001E-5</v>
      </c>
    </row>
    <row r="3903" spans="10:15" x14ac:dyDescent="0.2">
      <c r="J3903" s="20">
        <v>4390</v>
      </c>
      <c r="K3903" s="20">
        <v>259.61500000000001</v>
      </c>
      <c r="L3903" s="20">
        <v>58571.199999999997</v>
      </c>
      <c r="M3903" s="20">
        <v>0.785945</v>
      </c>
      <c r="N3903" s="20">
        <v>323.00599999999997</v>
      </c>
      <c r="O3903" s="20">
        <v>1.66615E-5</v>
      </c>
    </row>
    <row r="3904" spans="10:15" x14ac:dyDescent="0.2">
      <c r="J3904" s="21">
        <v>4391</v>
      </c>
      <c r="K3904" s="21">
        <v>259.608</v>
      </c>
      <c r="L3904" s="21">
        <v>58563.5</v>
      </c>
      <c r="M3904" s="21">
        <v>0.78586199999999995</v>
      </c>
      <c r="N3904" s="21">
        <v>323.00099999999998</v>
      </c>
      <c r="O3904" s="21">
        <v>1.6661199999999999E-5</v>
      </c>
    </row>
    <row r="3905" spans="10:15" x14ac:dyDescent="0.2">
      <c r="J3905" s="20">
        <v>4392</v>
      </c>
      <c r="K3905" s="20">
        <v>259.60199999999998</v>
      </c>
      <c r="L3905" s="20">
        <v>58555.8</v>
      </c>
      <c r="M3905" s="20">
        <v>0.78577799999999998</v>
      </c>
      <c r="N3905" s="20">
        <v>322.99700000000001</v>
      </c>
      <c r="O3905" s="20">
        <v>1.6660899999999998E-5</v>
      </c>
    </row>
    <row r="3906" spans="10:15" x14ac:dyDescent="0.2">
      <c r="J3906" s="21">
        <v>4393</v>
      </c>
      <c r="K3906" s="21">
        <v>259.59500000000003</v>
      </c>
      <c r="L3906" s="21">
        <v>58548.1</v>
      </c>
      <c r="M3906" s="21">
        <v>0.785694</v>
      </c>
      <c r="N3906" s="21">
        <v>322.99299999999999</v>
      </c>
      <c r="O3906" s="21">
        <v>1.6660500000000001E-5</v>
      </c>
    </row>
    <row r="3907" spans="10:15" x14ac:dyDescent="0.2">
      <c r="J3907" s="20">
        <v>4394</v>
      </c>
      <c r="K3907" s="20">
        <v>259.589</v>
      </c>
      <c r="L3907" s="20">
        <v>58540.4</v>
      </c>
      <c r="M3907" s="20">
        <v>0.78561000000000003</v>
      </c>
      <c r="N3907" s="20">
        <v>322.98899999999998</v>
      </c>
      <c r="O3907" s="20">
        <v>1.66602E-5</v>
      </c>
    </row>
    <row r="3908" spans="10:15" x14ac:dyDescent="0.2">
      <c r="J3908" s="21">
        <v>4395</v>
      </c>
      <c r="K3908" s="21">
        <v>259.58199999999999</v>
      </c>
      <c r="L3908" s="21">
        <v>58532.7</v>
      </c>
      <c r="M3908" s="21">
        <v>0.78552699999999998</v>
      </c>
      <c r="N3908" s="21">
        <v>322.98500000000001</v>
      </c>
      <c r="O3908" s="21">
        <v>1.6659799999999999E-5</v>
      </c>
    </row>
    <row r="3909" spans="10:15" x14ac:dyDescent="0.2">
      <c r="J3909" s="20">
        <v>4396</v>
      </c>
      <c r="K3909" s="20">
        <v>259.57600000000002</v>
      </c>
      <c r="L3909" s="20">
        <v>58525</v>
      </c>
      <c r="M3909" s="20">
        <v>0.785443</v>
      </c>
      <c r="N3909" s="20">
        <v>322.98099999999999</v>
      </c>
      <c r="O3909" s="20">
        <v>1.6659499999999999E-5</v>
      </c>
    </row>
    <row r="3910" spans="10:15" x14ac:dyDescent="0.2">
      <c r="J3910" s="21">
        <v>4397</v>
      </c>
      <c r="K3910" s="21">
        <v>259.57</v>
      </c>
      <c r="L3910" s="21">
        <v>58517.3</v>
      </c>
      <c r="M3910" s="21">
        <v>0.78535900000000003</v>
      </c>
      <c r="N3910" s="21">
        <v>322.97699999999998</v>
      </c>
      <c r="O3910" s="21">
        <v>1.6659100000000001E-5</v>
      </c>
    </row>
    <row r="3911" spans="10:15" x14ac:dyDescent="0.2">
      <c r="J3911" s="20">
        <v>4398</v>
      </c>
      <c r="K3911" s="20">
        <v>259.56299999999999</v>
      </c>
      <c r="L3911" s="20">
        <v>58509.599999999999</v>
      </c>
      <c r="M3911" s="20">
        <v>0.78527599999999997</v>
      </c>
      <c r="N3911" s="20">
        <v>322.97300000000001</v>
      </c>
      <c r="O3911" s="20">
        <v>1.66588E-5</v>
      </c>
    </row>
    <row r="3912" spans="10:15" x14ac:dyDescent="0.2">
      <c r="J3912" s="21">
        <v>4399</v>
      </c>
      <c r="K3912" s="21">
        <v>259.55599999999998</v>
      </c>
      <c r="L3912" s="21">
        <v>58501.9</v>
      </c>
      <c r="M3912" s="21">
        <v>0.785192</v>
      </c>
      <c r="N3912" s="21">
        <v>322.96899999999999</v>
      </c>
      <c r="O3912" s="21">
        <v>1.66585E-5</v>
      </c>
    </row>
    <row r="3913" spans="10:15" x14ac:dyDescent="0.2">
      <c r="J3913" s="20">
        <v>4400</v>
      </c>
      <c r="K3913" s="20">
        <v>259.55</v>
      </c>
      <c r="L3913" s="20">
        <v>58494.2</v>
      </c>
      <c r="M3913" s="20">
        <v>0.78510800000000003</v>
      </c>
      <c r="N3913" s="20">
        <v>322.96499999999997</v>
      </c>
      <c r="O3913" s="20">
        <v>1.6658099999999999E-5</v>
      </c>
    </row>
    <row r="3914" spans="10:15" x14ac:dyDescent="0.2">
      <c r="J3914" s="21">
        <v>4401</v>
      </c>
      <c r="K3914" s="21">
        <v>259.54300000000001</v>
      </c>
      <c r="L3914" s="21">
        <v>58486.5</v>
      </c>
      <c r="M3914" s="21">
        <v>0.78502499999999997</v>
      </c>
      <c r="N3914" s="21">
        <v>322.96100000000001</v>
      </c>
      <c r="O3914" s="21">
        <v>1.6657800000000002E-5</v>
      </c>
    </row>
    <row r="3915" spans="10:15" x14ac:dyDescent="0.2">
      <c r="J3915" s="20">
        <v>4402</v>
      </c>
      <c r="K3915" s="20">
        <v>259.53699999999998</v>
      </c>
      <c r="L3915" s="20">
        <v>58478.8</v>
      </c>
      <c r="M3915" s="20">
        <v>0.784941</v>
      </c>
      <c r="N3915" s="20">
        <v>322.95699999999999</v>
      </c>
      <c r="O3915" s="20">
        <v>1.6657400000000001E-5</v>
      </c>
    </row>
    <row r="3916" spans="10:15" x14ac:dyDescent="0.2">
      <c r="J3916" s="21">
        <v>4403</v>
      </c>
      <c r="K3916" s="21">
        <v>259.52999999999997</v>
      </c>
      <c r="L3916" s="21">
        <v>58471.1</v>
      </c>
      <c r="M3916" s="21">
        <v>0.78485700000000003</v>
      </c>
      <c r="N3916" s="21">
        <v>322.95299999999997</v>
      </c>
      <c r="O3916" s="21">
        <v>1.66571E-5</v>
      </c>
    </row>
    <row r="3917" spans="10:15" x14ac:dyDescent="0.2">
      <c r="J3917" s="20">
        <v>4404</v>
      </c>
      <c r="K3917" s="20">
        <v>259.524</v>
      </c>
      <c r="L3917" s="20">
        <v>58463.4</v>
      </c>
      <c r="M3917" s="20">
        <v>0.78477399999999997</v>
      </c>
      <c r="N3917" s="20">
        <v>322.94900000000001</v>
      </c>
      <c r="O3917" s="20">
        <v>1.6656799999999999E-5</v>
      </c>
    </row>
    <row r="3918" spans="10:15" x14ac:dyDescent="0.2">
      <c r="J3918" s="21">
        <v>4405</v>
      </c>
      <c r="K3918" s="21">
        <v>259.517</v>
      </c>
      <c r="L3918" s="21">
        <v>58455.7</v>
      </c>
      <c r="M3918" s="21">
        <v>0.78469</v>
      </c>
      <c r="N3918" s="21">
        <v>322.94499999999999</v>
      </c>
      <c r="O3918" s="21">
        <v>1.6656399999999999E-5</v>
      </c>
    </row>
    <row r="3919" spans="10:15" x14ac:dyDescent="0.2">
      <c r="J3919" s="20">
        <v>4406</v>
      </c>
      <c r="K3919" s="20">
        <v>259.51100000000002</v>
      </c>
      <c r="L3919" s="20">
        <v>58448</v>
      </c>
      <c r="M3919" s="20">
        <v>0.78460600000000003</v>
      </c>
      <c r="N3919" s="20">
        <v>322.94099999999997</v>
      </c>
      <c r="O3919" s="20">
        <v>1.6656100000000001E-5</v>
      </c>
    </row>
    <row r="3920" spans="10:15" x14ac:dyDescent="0.2">
      <c r="J3920" s="21">
        <v>4407</v>
      </c>
      <c r="K3920" s="21">
        <v>259.505</v>
      </c>
      <c r="L3920" s="21">
        <v>58440.3</v>
      </c>
      <c r="M3920" s="21">
        <v>0.78452299999999997</v>
      </c>
      <c r="N3920" s="21">
        <v>322.93700000000001</v>
      </c>
      <c r="O3920" s="21">
        <v>1.66557E-5</v>
      </c>
    </row>
    <row r="3921" spans="10:15" x14ac:dyDescent="0.2">
      <c r="J3921" s="20">
        <v>4408</v>
      </c>
      <c r="K3921" s="20">
        <v>259.49799999999999</v>
      </c>
      <c r="L3921" s="20">
        <v>58432.6</v>
      </c>
      <c r="M3921" s="20">
        <v>0.784439</v>
      </c>
      <c r="N3921" s="20">
        <v>322.93299999999999</v>
      </c>
      <c r="O3921" s="20">
        <v>1.66554E-5</v>
      </c>
    </row>
    <row r="3922" spans="10:15" x14ac:dyDescent="0.2">
      <c r="J3922" s="21">
        <v>4409</v>
      </c>
      <c r="K3922" s="21">
        <v>259.49099999999999</v>
      </c>
      <c r="L3922" s="21">
        <v>58424.9</v>
      </c>
      <c r="M3922" s="21">
        <v>0.78435500000000002</v>
      </c>
      <c r="N3922" s="21">
        <v>322.92899999999997</v>
      </c>
      <c r="O3922" s="21">
        <v>1.6655099999999999E-5</v>
      </c>
    </row>
    <row r="3923" spans="10:15" x14ac:dyDescent="0.2">
      <c r="J3923" s="20">
        <v>4410</v>
      </c>
      <c r="K3923" s="20">
        <v>259.48500000000001</v>
      </c>
      <c r="L3923" s="20">
        <v>58417.2</v>
      </c>
      <c r="M3923" s="20">
        <v>0.78427199999999997</v>
      </c>
      <c r="N3923" s="20">
        <v>322.92500000000001</v>
      </c>
      <c r="O3923" s="20">
        <v>1.6654700000000002E-5</v>
      </c>
    </row>
    <row r="3924" spans="10:15" x14ac:dyDescent="0.2">
      <c r="J3924" s="21">
        <v>4411</v>
      </c>
      <c r="K3924" s="21">
        <v>259.47800000000001</v>
      </c>
      <c r="L3924" s="21">
        <v>58409.5</v>
      </c>
      <c r="M3924" s="21">
        <v>0.784188</v>
      </c>
      <c r="N3924" s="21">
        <v>322.92099999999999</v>
      </c>
      <c r="O3924" s="21">
        <v>1.6654400000000001E-5</v>
      </c>
    </row>
    <row r="3925" spans="10:15" x14ac:dyDescent="0.2">
      <c r="J3925" s="20">
        <v>4412</v>
      </c>
      <c r="K3925" s="20">
        <v>259.47199999999998</v>
      </c>
      <c r="L3925" s="20">
        <v>58401.8</v>
      </c>
      <c r="M3925" s="20">
        <v>0.78410500000000005</v>
      </c>
      <c r="N3925" s="20">
        <v>322.91699999999997</v>
      </c>
      <c r="O3925" s="20">
        <v>1.6654E-5</v>
      </c>
    </row>
    <row r="3926" spans="10:15" x14ac:dyDescent="0.2">
      <c r="J3926" s="21">
        <v>4413</v>
      </c>
      <c r="K3926" s="21">
        <v>259.46499999999997</v>
      </c>
      <c r="L3926" s="21">
        <v>58394.1</v>
      </c>
      <c r="M3926" s="21">
        <v>0.78402099999999997</v>
      </c>
      <c r="N3926" s="21">
        <v>322.91300000000001</v>
      </c>
      <c r="O3926" s="21">
        <v>1.6653699999999999E-5</v>
      </c>
    </row>
    <row r="3927" spans="10:15" x14ac:dyDescent="0.2">
      <c r="J3927" s="20">
        <v>4414</v>
      </c>
      <c r="K3927" s="20">
        <v>259.459</v>
      </c>
      <c r="L3927" s="20">
        <v>58386.400000000001</v>
      </c>
      <c r="M3927" s="20">
        <v>0.78393699999999999</v>
      </c>
      <c r="N3927" s="20">
        <v>322.90800000000002</v>
      </c>
      <c r="O3927" s="20">
        <v>1.6653399999999999E-5</v>
      </c>
    </row>
    <row r="3928" spans="10:15" x14ac:dyDescent="0.2">
      <c r="J3928" s="21">
        <v>4415</v>
      </c>
      <c r="K3928" s="21">
        <v>259.452</v>
      </c>
      <c r="L3928" s="21">
        <v>58378.8</v>
      </c>
      <c r="M3928" s="21">
        <v>0.78385400000000005</v>
      </c>
      <c r="N3928" s="21">
        <v>322.904</v>
      </c>
      <c r="O3928" s="21">
        <v>1.6653000000000001E-5</v>
      </c>
    </row>
    <row r="3929" spans="10:15" x14ac:dyDescent="0.2">
      <c r="J3929" s="20">
        <v>4416</v>
      </c>
      <c r="K3929" s="20">
        <v>259.44600000000003</v>
      </c>
      <c r="L3929" s="20">
        <v>58371.1</v>
      </c>
      <c r="M3929" s="20">
        <v>0.78376999999999997</v>
      </c>
      <c r="N3929" s="20">
        <v>322.89999999999998</v>
      </c>
      <c r="O3929" s="20">
        <v>1.6652700000000001E-5</v>
      </c>
    </row>
    <row r="3930" spans="10:15" x14ac:dyDescent="0.2">
      <c r="J3930" s="21">
        <v>4417</v>
      </c>
      <c r="K3930" s="21">
        <v>259.43900000000002</v>
      </c>
      <c r="L3930" s="21">
        <v>58363.4</v>
      </c>
      <c r="M3930" s="21">
        <v>0.78368700000000002</v>
      </c>
      <c r="N3930" s="21">
        <v>322.89600000000002</v>
      </c>
      <c r="O3930" s="21">
        <v>1.66523E-5</v>
      </c>
    </row>
    <row r="3931" spans="10:15" x14ac:dyDescent="0.2">
      <c r="J3931" s="20">
        <v>4418</v>
      </c>
      <c r="K3931" s="20">
        <v>259.43299999999999</v>
      </c>
      <c r="L3931" s="20">
        <v>58355.7</v>
      </c>
      <c r="M3931" s="20">
        <v>0.78360300000000005</v>
      </c>
      <c r="N3931" s="20">
        <v>322.892</v>
      </c>
      <c r="O3931" s="20">
        <v>1.6651999999999999E-5</v>
      </c>
    </row>
    <row r="3932" spans="10:15" x14ac:dyDescent="0.2">
      <c r="J3932" s="21">
        <v>4419</v>
      </c>
      <c r="K3932" s="21">
        <v>259.42599999999999</v>
      </c>
      <c r="L3932" s="21">
        <v>58348</v>
      </c>
      <c r="M3932" s="21">
        <v>0.78351999999999999</v>
      </c>
      <c r="N3932" s="21">
        <v>322.88799999999998</v>
      </c>
      <c r="O3932" s="21">
        <v>1.6651699999999998E-5</v>
      </c>
    </row>
    <row r="3933" spans="10:15" x14ac:dyDescent="0.2">
      <c r="J3933" s="20">
        <v>4420</v>
      </c>
      <c r="K3933" s="20">
        <v>259.42</v>
      </c>
      <c r="L3933" s="20">
        <v>58340.3</v>
      </c>
      <c r="M3933" s="20">
        <v>0.78343600000000002</v>
      </c>
      <c r="N3933" s="20">
        <v>322.88400000000001</v>
      </c>
      <c r="O3933" s="20">
        <v>1.6651300000000001E-5</v>
      </c>
    </row>
    <row r="3934" spans="10:15" x14ac:dyDescent="0.2">
      <c r="J3934" s="21">
        <v>4421</v>
      </c>
      <c r="K3934" s="21">
        <v>259.41300000000001</v>
      </c>
      <c r="L3934" s="21">
        <v>58332.7</v>
      </c>
      <c r="M3934" s="21">
        <v>0.78335299999999997</v>
      </c>
      <c r="N3934" s="21">
        <v>322.88</v>
      </c>
      <c r="O3934" s="21">
        <v>1.6651E-5</v>
      </c>
    </row>
    <row r="3935" spans="10:15" x14ac:dyDescent="0.2">
      <c r="J3935" s="20">
        <v>4422</v>
      </c>
      <c r="K3935" s="20">
        <v>259.40699999999998</v>
      </c>
      <c r="L3935" s="20">
        <v>58325</v>
      </c>
      <c r="M3935" s="20">
        <v>0.78326899999999999</v>
      </c>
      <c r="N3935" s="20">
        <v>322.87599999999998</v>
      </c>
      <c r="O3935" s="20">
        <v>1.6650599999999999E-5</v>
      </c>
    </row>
    <row r="3936" spans="10:15" x14ac:dyDescent="0.2">
      <c r="J3936" s="21">
        <v>4423</v>
      </c>
      <c r="K3936" s="21">
        <v>259.39999999999998</v>
      </c>
      <c r="L3936" s="21">
        <v>58317.3</v>
      </c>
      <c r="M3936" s="21">
        <v>0.78318600000000005</v>
      </c>
      <c r="N3936" s="21">
        <v>322.87200000000001</v>
      </c>
      <c r="O3936" s="21">
        <v>1.6650299999999999E-5</v>
      </c>
    </row>
    <row r="3937" spans="10:15" x14ac:dyDescent="0.2">
      <c r="J3937" s="20">
        <v>4424</v>
      </c>
      <c r="K3937" s="20">
        <v>259.39400000000001</v>
      </c>
      <c r="L3937" s="20">
        <v>58309.599999999999</v>
      </c>
      <c r="M3937" s="20">
        <v>0.78310199999999996</v>
      </c>
      <c r="N3937" s="20">
        <v>322.86799999999999</v>
      </c>
      <c r="O3937" s="20">
        <v>1.6650000000000002E-5</v>
      </c>
    </row>
    <row r="3938" spans="10:15" x14ac:dyDescent="0.2">
      <c r="J3938" s="21">
        <v>4425</v>
      </c>
      <c r="K3938" s="21">
        <v>259.387</v>
      </c>
      <c r="L3938" s="21">
        <v>58301.9</v>
      </c>
      <c r="M3938" s="21">
        <v>0.78301799999999999</v>
      </c>
      <c r="N3938" s="21">
        <v>322.86399999999998</v>
      </c>
      <c r="O3938" s="21">
        <v>1.6649600000000001E-5</v>
      </c>
    </row>
    <row r="3939" spans="10:15" x14ac:dyDescent="0.2">
      <c r="J3939" s="20">
        <v>4426</v>
      </c>
      <c r="K3939" s="20">
        <v>259.38099999999997</v>
      </c>
      <c r="L3939" s="20">
        <v>58294.3</v>
      </c>
      <c r="M3939" s="20">
        <v>0.78293500000000005</v>
      </c>
      <c r="N3939" s="20">
        <v>322.86</v>
      </c>
      <c r="O3939" s="20">
        <v>1.66493E-5</v>
      </c>
    </row>
    <row r="3940" spans="10:15" x14ac:dyDescent="0.2">
      <c r="J3940" s="21">
        <v>4427</v>
      </c>
      <c r="K3940" s="21">
        <v>259.37400000000002</v>
      </c>
      <c r="L3940" s="21">
        <v>58286.6</v>
      </c>
      <c r="M3940" s="21">
        <v>0.78285099999999996</v>
      </c>
      <c r="N3940" s="21">
        <v>322.85599999999999</v>
      </c>
      <c r="O3940" s="21">
        <v>1.6648899999999999E-5</v>
      </c>
    </row>
    <row r="3941" spans="10:15" x14ac:dyDescent="0.2">
      <c r="J3941" s="20">
        <v>4428</v>
      </c>
      <c r="K3941" s="20">
        <v>259.36799999999999</v>
      </c>
      <c r="L3941" s="20">
        <v>58278.9</v>
      </c>
      <c r="M3941" s="20">
        <v>0.78276800000000002</v>
      </c>
      <c r="N3941" s="20">
        <v>322.85199999999998</v>
      </c>
      <c r="O3941" s="20">
        <v>1.6648599999999998E-5</v>
      </c>
    </row>
    <row r="3942" spans="10:15" x14ac:dyDescent="0.2">
      <c r="J3942" s="21">
        <v>4429</v>
      </c>
      <c r="K3942" s="21">
        <v>259.36099999999999</v>
      </c>
      <c r="L3942" s="21">
        <v>58271.199999999997</v>
      </c>
      <c r="M3942" s="21">
        <v>0.78268499999999996</v>
      </c>
      <c r="N3942" s="21">
        <v>322.84800000000001</v>
      </c>
      <c r="O3942" s="21">
        <v>1.6648300000000001E-5</v>
      </c>
    </row>
    <row r="3943" spans="10:15" x14ac:dyDescent="0.2">
      <c r="J3943" s="20">
        <v>4430</v>
      </c>
      <c r="K3943" s="20">
        <v>259.35500000000002</v>
      </c>
      <c r="L3943" s="20">
        <v>58263.5</v>
      </c>
      <c r="M3943" s="20">
        <v>0.78260099999999999</v>
      </c>
      <c r="N3943" s="20">
        <v>322.84399999999999</v>
      </c>
      <c r="O3943" s="20">
        <v>1.66479E-5</v>
      </c>
    </row>
    <row r="3944" spans="10:15" x14ac:dyDescent="0.2">
      <c r="J3944" s="21">
        <v>4431</v>
      </c>
      <c r="K3944" s="21">
        <v>259.34899999999999</v>
      </c>
      <c r="L3944" s="21">
        <v>58255.9</v>
      </c>
      <c r="M3944" s="21">
        <v>0.78251800000000005</v>
      </c>
      <c r="N3944" s="21">
        <v>322.83999999999997</v>
      </c>
      <c r="O3944" s="21">
        <v>1.66476E-5</v>
      </c>
    </row>
    <row r="3945" spans="10:15" x14ac:dyDescent="0.2">
      <c r="J3945" s="20">
        <v>4432</v>
      </c>
      <c r="K3945" s="20">
        <v>259.34199999999998</v>
      </c>
      <c r="L3945" s="20">
        <v>58248.2</v>
      </c>
      <c r="M3945" s="20">
        <v>0.78243399999999996</v>
      </c>
      <c r="N3945" s="20">
        <v>322.83600000000001</v>
      </c>
      <c r="O3945" s="20">
        <v>1.6647199999999999E-5</v>
      </c>
    </row>
    <row r="3946" spans="10:15" x14ac:dyDescent="0.2">
      <c r="J3946" s="21">
        <v>4433</v>
      </c>
      <c r="K3946" s="21">
        <v>259.33499999999998</v>
      </c>
      <c r="L3946" s="21">
        <v>58240.5</v>
      </c>
      <c r="M3946" s="21">
        <v>0.78235100000000002</v>
      </c>
      <c r="N3946" s="21">
        <v>322.83199999999999</v>
      </c>
      <c r="O3946" s="21">
        <v>1.6646900000000002E-5</v>
      </c>
    </row>
    <row r="3947" spans="10:15" x14ac:dyDescent="0.2">
      <c r="J3947" s="20">
        <v>4434</v>
      </c>
      <c r="K3947" s="20">
        <v>259.32900000000001</v>
      </c>
      <c r="L3947" s="20">
        <v>58232.9</v>
      </c>
      <c r="M3947" s="20">
        <v>0.78226700000000005</v>
      </c>
      <c r="N3947" s="20">
        <v>322.82799999999997</v>
      </c>
      <c r="O3947" s="20">
        <v>1.6646500000000001E-5</v>
      </c>
    </row>
    <row r="3948" spans="10:15" x14ac:dyDescent="0.2">
      <c r="J3948" s="21">
        <v>4435</v>
      </c>
      <c r="K3948" s="21">
        <v>259.322</v>
      </c>
      <c r="L3948" s="21">
        <v>58225.2</v>
      </c>
      <c r="M3948" s="21">
        <v>0.78218399999999999</v>
      </c>
      <c r="N3948" s="21">
        <v>322.82400000000001</v>
      </c>
      <c r="O3948" s="21">
        <v>1.66462E-5</v>
      </c>
    </row>
    <row r="3949" spans="10:15" x14ac:dyDescent="0.2">
      <c r="J3949" s="20">
        <v>4436</v>
      </c>
      <c r="K3949" s="20">
        <v>259.31599999999997</v>
      </c>
      <c r="L3949" s="20">
        <v>58217.5</v>
      </c>
      <c r="M3949" s="20">
        <v>0.78210000000000002</v>
      </c>
      <c r="N3949" s="20">
        <v>322.81900000000002</v>
      </c>
      <c r="O3949" s="20">
        <v>1.6645899999999999E-5</v>
      </c>
    </row>
    <row r="3950" spans="10:15" x14ac:dyDescent="0.2">
      <c r="J3950" s="21">
        <v>4437</v>
      </c>
      <c r="K3950" s="21">
        <v>259.30900000000003</v>
      </c>
      <c r="L3950" s="21">
        <v>58209.8</v>
      </c>
      <c r="M3950" s="21">
        <v>0.78201699999999996</v>
      </c>
      <c r="N3950" s="21">
        <v>322.815</v>
      </c>
      <c r="O3950" s="21">
        <v>1.6645499999999998E-5</v>
      </c>
    </row>
    <row r="3951" spans="10:15" x14ac:dyDescent="0.2">
      <c r="J3951" s="20">
        <v>4438</v>
      </c>
      <c r="K3951" s="20">
        <v>259.303</v>
      </c>
      <c r="L3951" s="20">
        <v>58202.2</v>
      </c>
      <c r="M3951" s="20">
        <v>0.78193299999999999</v>
      </c>
      <c r="N3951" s="20">
        <v>322.81099999999998</v>
      </c>
      <c r="O3951" s="20">
        <v>1.6645200000000001E-5</v>
      </c>
    </row>
    <row r="3952" spans="10:15" x14ac:dyDescent="0.2">
      <c r="J3952" s="21">
        <v>4439</v>
      </c>
      <c r="K3952" s="21">
        <v>259.29599999999999</v>
      </c>
      <c r="L3952" s="21">
        <v>58194.5</v>
      </c>
      <c r="M3952" s="21">
        <v>0.78185000000000004</v>
      </c>
      <c r="N3952" s="21">
        <v>322.80700000000002</v>
      </c>
      <c r="O3952" s="21">
        <v>1.66448E-5</v>
      </c>
    </row>
    <row r="3953" spans="10:15" x14ac:dyDescent="0.2">
      <c r="J3953" s="20">
        <v>4440</v>
      </c>
      <c r="K3953" s="20">
        <v>259.29000000000002</v>
      </c>
      <c r="L3953" s="20">
        <v>58186.8</v>
      </c>
      <c r="M3953" s="20">
        <v>0.78176699999999999</v>
      </c>
      <c r="N3953" s="20">
        <v>322.803</v>
      </c>
      <c r="O3953" s="20">
        <v>1.66445E-5</v>
      </c>
    </row>
    <row r="3954" spans="10:15" x14ac:dyDescent="0.2">
      <c r="J3954" s="21">
        <v>4441</v>
      </c>
      <c r="K3954" s="21">
        <v>259.28399999999999</v>
      </c>
      <c r="L3954" s="21">
        <v>58179.199999999997</v>
      </c>
      <c r="M3954" s="21">
        <v>0.78168300000000002</v>
      </c>
      <c r="N3954" s="21">
        <v>322.79899999999998</v>
      </c>
      <c r="O3954" s="21">
        <v>1.6644199999999999E-5</v>
      </c>
    </row>
    <row r="3955" spans="10:15" x14ac:dyDescent="0.2">
      <c r="J3955" s="20">
        <v>4442</v>
      </c>
      <c r="K3955" s="20">
        <v>259.27699999999999</v>
      </c>
      <c r="L3955" s="20">
        <v>58171.5</v>
      </c>
      <c r="M3955" s="20">
        <v>0.78159999999999996</v>
      </c>
      <c r="N3955" s="20">
        <v>322.79500000000002</v>
      </c>
      <c r="O3955" s="20">
        <v>1.6643800000000001E-5</v>
      </c>
    </row>
    <row r="3956" spans="10:15" x14ac:dyDescent="0.2">
      <c r="J3956" s="21">
        <v>4443</v>
      </c>
      <c r="K3956" s="21">
        <v>259.27</v>
      </c>
      <c r="L3956" s="21">
        <v>58163.8</v>
      </c>
      <c r="M3956" s="21">
        <v>0.78151599999999999</v>
      </c>
      <c r="N3956" s="21">
        <v>322.791</v>
      </c>
      <c r="O3956" s="21">
        <v>1.6643500000000001E-5</v>
      </c>
    </row>
    <row r="3957" spans="10:15" x14ac:dyDescent="0.2">
      <c r="J3957" s="20">
        <v>4444</v>
      </c>
      <c r="K3957" s="20">
        <v>259.26400000000001</v>
      </c>
      <c r="L3957" s="20">
        <v>58156.2</v>
      </c>
      <c r="M3957" s="20">
        <v>0.78143300000000004</v>
      </c>
      <c r="N3957" s="20">
        <v>322.78699999999998</v>
      </c>
      <c r="O3957" s="20">
        <v>1.66431E-5</v>
      </c>
    </row>
    <row r="3958" spans="10:15" x14ac:dyDescent="0.2">
      <c r="J3958" s="21">
        <v>4445</v>
      </c>
      <c r="K3958" s="21">
        <v>259.25700000000001</v>
      </c>
      <c r="L3958" s="21">
        <v>58148.5</v>
      </c>
      <c r="M3958" s="21">
        <v>0.78134999999999999</v>
      </c>
      <c r="N3958" s="21">
        <v>322.78300000000002</v>
      </c>
      <c r="O3958" s="21">
        <v>1.6642799999999999E-5</v>
      </c>
    </row>
    <row r="3959" spans="10:15" x14ac:dyDescent="0.2">
      <c r="J3959" s="20">
        <v>4446</v>
      </c>
      <c r="K3959" s="20">
        <v>259.25099999999998</v>
      </c>
      <c r="L3959" s="20">
        <v>58140.9</v>
      </c>
      <c r="M3959" s="20">
        <v>0.78126600000000002</v>
      </c>
      <c r="N3959" s="20">
        <v>322.779</v>
      </c>
      <c r="O3959" s="20">
        <v>1.6642499999999999E-5</v>
      </c>
    </row>
    <row r="3960" spans="10:15" x14ac:dyDescent="0.2">
      <c r="J3960" s="21">
        <v>4447</v>
      </c>
      <c r="K3960" s="21">
        <v>259.24400000000003</v>
      </c>
      <c r="L3960" s="21">
        <v>58133.2</v>
      </c>
      <c r="M3960" s="21">
        <v>0.78118299999999996</v>
      </c>
      <c r="N3960" s="21">
        <v>322.77499999999998</v>
      </c>
      <c r="O3960" s="21">
        <v>1.6642100000000001E-5</v>
      </c>
    </row>
    <row r="3961" spans="10:15" x14ac:dyDescent="0.2">
      <c r="J3961" s="20">
        <v>4448</v>
      </c>
      <c r="K3961" s="20">
        <v>259.238</v>
      </c>
      <c r="L3961" s="20">
        <v>58125.5</v>
      </c>
      <c r="M3961" s="20">
        <v>0.78110000000000002</v>
      </c>
      <c r="N3961" s="20">
        <v>322.77100000000002</v>
      </c>
      <c r="O3961" s="20">
        <v>1.66418E-5</v>
      </c>
    </row>
    <row r="3962" spans="10:15" x14ac:dyDescent="0.2">
      <c r="J3962" s="21">
        <v>4449</v>
      </c>
      <c r="K3962" s="21">
        <v>259.23099999999999</v>
      </c>
      <c r="L3962" s="21">
        <v>58117.9</v>
      </c>
      <c r="M3962" s="21">
        <v>0.78101600000000004</v>
      </c>
      <c r="N3962" s="21">
        <v>322.767</v>
      </c>
      <c r="O3962" s="21">
        <v>1.66414E-5</v>
      </c>
    </row>
    <row r="3963" spans="10:15" x14ac:dyDescent="0.2">
      <c r="J3963" s="20">
        <v>4450</v>
      </c>
      <c r="K3963" s="20">
        <v>259.22500000000002</v>
      </c>
      <c r="L3963" s="20">
        <v>58110.2</v>
      </c>
      <c r="M3963" s="20">
        <v>0.78093299999999999</v>
      </c>
      <c r="N3963" s="20">
        <v>322.76299999999998</v>
      </c>
      <c r="O3963" s="20">
        <v>1.6641099999999999E-5</v>
      </c>
    </row>
    <row r="3964" spans="10:15" x14ac:dyDescent="0.2">
      <c r="J3964" s="21">
        <v>4451</v>
      </c>
      <c r="K3964" s="21">
        <v>259.21800000000002</v>
      </c>
      <c r="L3964" s="21">
        <v>58102.6</v>
      </c>
      <c r="M3964" s="21">
        <v>0.78085000000000004</v>
      </c>
      <c r="N3964" s="21">
        <v>322.75900000000001</v>
      </c>
      <c r="O3964" s="21">
        <v>1.6640800000000002E-5</v>
      </c>
    </row>
    <row r="3965" spans="10:15" x14ac:dyDescent="0.2">
      <c r="J3965" s="20">
        <v>4452</v>
      </c>
      <c r="K3965" s="20">
        <v>259.21199999999999</v>
      </c>
      <c r="L3965" s="20">
        <v>58094.9</v>
      </c>
      <c r="M3965" s="20">
        <v>0.78076599999999996</v>
      </c>
      <c r="N3965" s="20">
        <v>322.755</v>
      </c>
      <c r="O3965" s="20">
        <v>1.6640400000000001E-5</v>
      </c>
    </row>
    <row r="3966" spans="10:15" x14ac:dyDescent="0.2">
      <c r="J3966" s="21">
        <v>4453</v>
      </c>
      <c r="K3966" s="21">
        <v>259.20499999999998</v>
      </c>
      <c r="L3966" s="21">
        <v>58087.199999999997</v>
      </c>
      <c r="M3966" s="21">
        <v>0.78068300000000002</v>
      </c>
      <c r="N3966" s="21">
        <v>322.75099999999998</v>
      </c>
      <c r="O3966" s="21">
        <v>1.66401E-5</v>
      </c>
    </row>
    <row r="3967" spans="10:15" x14ac:dyDescent="0.2">
      <c r="J3967" s="20">
        <v>4454</v>
      </c>
      <c r="K3967" s="20">
        <v>259.19900000000001</v>
      </c>
      <c r="L3967" s="20">
        <v>58079.6</v>
      </c>
      <c r="M3967" s="20">
        <v>0.78059999999999996</v>
      </c>
      <c r="N3967" s="20">
        <v>322.74700000000001</v>
      </c>
      <c r="O3967" s="20">
        <v>1.6639699999999999E-5</v>
      </c>
    </row>
    <row r="3968" spans="10:15" x14ac:dyDescent="0.2">
      <c r="J3968" s="21">
        <v>4455</v>
      </c>
      <c r="K3968" s="21">
        <v>259.19200000000001</v>
      </c>
      <c r="L3968" s="21">
        <v>58071.9</v>
      </c>
      <c r="M3968" s="21">
        <v>0.78051599999999999</v>
      </c>
      <c r="N3968" s="21">
        <v>322.74299999999999</v>
      </c>
      <c r="O3968" s="21">
        <v>1.6639399999999999E-5</v>
      </c>
    </row>
    <row r="3969" spans="10:15" x14ac:dyDescent="0.2">
      <c r="J3969" s="20">
        <v>4456</v>
      </c>
      <c r="K3969" s="20">
        <v>259.18599999999998</v>
      </c>
      <c r="L3969" s="20">
        <v>58064.3</v>
      </c>
      <c r="M3969" s="20">
        <v>0.78043300000000004</v>
      </c>
      <c r="N3969" s="20">
        <v>322.73899999999998</v>
      </c>
      <c r="O3969" s="20">
        <v>1.6639100000000001E-5</v>
      </c>
    </row>
    <row r="3970" spans="10:15" x14ac:dyDescent="0.2">
      <c r="J3970" s="21">
        <v>4457</v>
      </c>
      <c r="K3970" s="21">
        <v>259.17899999999997</v>
      </c>
      <c r="L3970" s="21">
        <v>58056.6</v>
      </c>
      <c r="M3970" s="21">
        <v>0.78034999999999999</v>
      </c>
      <c r="N3970" s="21">
        <v>322.73399999999998</v>
      </c>
      <c r="O3970" s="21">
        <v>1.66387E-5</v>
      </c>
    </row>
    <row r="3971" spans="10:15" x14ac:dyDescent="0.2">
      <c r="J3971" s="20">
        <v>4458</v>
      </c>
      <c r="K3971" s="20">
        <v>259.173</v>
      </c>
      <c r="L3971" s="20">
        <v>58049</v>
      </c>
      <c r="M3971" s="20">
        <v>0.78026600000000002</v>
      </c>
      <c r="N3971" s="20">
        <v>322.73</v>
      </c>
      <c r="O3971" s="20">
        <v>1.66384E-5</v>
      </c>
    </row>
    <row r="3972" spans="10:15" x14ac:dyDescent="0.2">
      <c r="J3972" s="21">
        <v>4459</v>
      </c>
      <c r="K3972" s="21">
        <v>259.166</v>
      </c>
      <c r="L3972" s="21">
        <v>58041.3</v>
      </c>
      <c r="M3972" s="21">
        <v>0.78018299999999996</v>
      </c>
      <c r="N3972" s="21">
        <v>322.726</v>
      </c>
      <c r="O3972" s="21">
        <v>1.6637999999999999E-5</v>
      </c>
    </row>
    <row r="3973" spans="10:15" x14ac:dyDescent="0.2">
      <c r="J3973" s="20">
        <v>4460</v>
      </c>
      <c r="K3973" s="20">
        <v>259.16000000000003</v>
      </c>
      <c r="L3973" s="20">
        <v>58033.7</v>
      </c>
      <c r="M3973" s="20">
        <v>0.78010000000000002</v>
      </c>
      <c r="N3973" s="20">
        <v>322.72199999999998</v>
      </c>
      <c r="O3973" s="20">
        <v>1.6637700000000002E-5</v>
      </c>
    </row>
    <row r="3974" spans="10:15" x14ac:dyDescent="0.2">
      <c r="J3974" s="21">
        <v>4461</v>
      </c>
      <c r="K3974" s="21">
        <v>259.154</v>
      </c>
      <c r="L3974" s="21">
        <v>58026</v>
      </c>
      <c r="M3974" s="21">
        <v>0.78001699999999996</v>
      </c>
      <c r="N3974" s="21">
        <v>322.71800000000002</v>
      </c>
      <c r="O3974" s="21">
        <v>1.6637400000000001E-5</v>
      </c>
    </row>
    <row r="3975" spans="10:15" x14ac:dyDescent="0.2">
      <c r="J3975" s="20">
        <v>4462</v>
      </c>
      <c r="K3975" s="20">
        <v>259.14699999999999</v>
      </c>
      <c r="L3975" s="20">
        <v>58018.400000000001</v>
      </c>
      <c r="M3975" s="20">
        <v>0.77993299999999999</v>
      </c>
      <c r="N3975" s="20">
        <v>322.714</v>
      </c>
      <c r="O3975" s="20">
        <v>1.6637E-5</v>
      </c>
    </row>
    <row r="3976" spans="10:15" x14ac:dyDescent="0.2">
      <c r="J3976" s="21">
        <v>4463</v>
      </c>
      <c r="K3976" s="21">
        <v>259.14</v>
      </c>
      <c r="L3976" s="21">
        <v>58010.7</v>
      </c>
      <c r="M3976" s="21">
        <v>0.77985000000000004</v>
      </c>
      <c r="N3976" s="21">
        <v>322.70999999999998</v>
      </c>
      <c r="O3976" s="21">
        <v>1.6636699999999999E-5</v>
      </c>
    </row>
    <row r="3977" spans="10:15" x14ac:dyDescent="0.2">
      <c r="J3977" s="20">
        <v>4464</v>
      </c>
      <c r="K3977" s="20">
        <v>259.13400000000001</v>
      </c>
      <c r="L3977" s="20">
        <v>58003.1</v>
      </c>
      <c r="M3977" s="20">
        <v>0.77976699999999999</v>
      </c>
      <c r="N3977" s="20">
        <v>322.70600000000002</v>
      </c>
      <c r="O3977" s="20">
        <v>1.6636299999999999E-5</v>
      </c>
    </row>
    <row r="3978" spans="10:15" x14ac:dyDescent="0.2">
      <c r="J3978" s="21">
        <v>4465</v>
      </c>
      <c r="K3978" s="21">
        <v>259.12700000000001</v>
      </c>
      <c r="L3978" s="21">
        <v>57995.4</v>
      </c>
      <c r="M3978" s="21">
        <v>0.77968400000000004</v>
      </c>
      <c r="N3978" s="21">
        <v>322.702</v>
      </c>
      <c r="O3978" s="21">
        <v>1.6636000000000001E-5</v>
      </c>
    </row>
    <row r="3979" spans="10:15" x14ac:dyDescent="0.2">
      <c r="J3979" s="20">
        <v>4466</v>
      </c>
      <c r="K3979" s="20">
        <v>259.12099999999998</v>
      </c>
      <c r="L3979" s="20">
        <v>57987.8</v>
      </c>
      <c r="M3979" s="20">
        <v>0.77959999999999996</v>
      </c>
      <c r="N3979" s="20">
        <v>322.69799999999998</v>
      </c>
      <c r="O3979" s="20">
        <v>1.66356E-5</v>
      </c>
    </row>
    <row r="3980" spans="10:15" x14ac:dyDescent="0.2">
      <c r="J3980" s="21">
        <v>4467</v>
      </c>
      <c r="K3980" s="21">
        <v>259.11399999999998</v>
      </c>
      <c r="L3980" s="21">
        <v>57980.1</v>
      </c>
      <c r="M3980" s="21">
        <v>0.77951700000000002</v>
      </c>
      <c r="N3980" s="21">
        <v>322.69400000000002</v>
      </c>
      <c r="O3980" s="21">
        <v>1.66353E-5</v>
      </c>
    </row>
    <row r="3981" spans="10:15" x14ac:dyDescent="0.2">
      <c r="J3981" s="20">
        <v>4468</v>
      </c>
      <c r="K3981" s="20">
        <v>259.108</v>
      </c>
      <c r="L3981" s="20">
        <v>57972.5</v>
      </c>
      <c r="M3981" s="20">
        <v>0.77943399999999996</v>
      </c>
      <c r="N3981" s="20">
        <v>322.69</v>
      </c>
      <c r="O3981" s="20">
        <v>1.6634999999999999E-5</v>
      </c>
    </row>
    <row r="3982" spans="10:15" x14ac:dyDescent="0.2">
      <c r="J3982" s="21">
        <v>4469</v>
      </c>
      <c r="K3982" s="21">
        <v>259.101</v>
      </c>
      <c r="L3982" s="21">
        <v>57964.9</v>
      </c>
      <c r="M3982" s="21">
        <v>0.77935100000000002</v>
      </c>
      <c r="N3982" s="21">
        <v>322.68599999999998</v>
      </c>
      <c r="O3982" s="21">
        <v>1.6634600000000002E-5</v>
      </c>
    </row>
    <row r="3983" spans="10:15" x14ac:dyDescent="0.2">
      <c r="J3983" s="20">
        <v>4470</v>
      </c>
      <c r="K3983" s="20">
        <v>259.09500000000003</v>
      </c>
      <c r="L3983" s="20">
        <v>57957.2</v>
      </c>
      <c r="M3983" s="20">
        <v>0.77926799999999996</v>
      </c>
      <c r="N3983" s="20">
        <v>322.68200000000002</v>
      </c>
      <c r="O3983" s="20">
        <v>1.6634300000000001E-5</v>
      </c>
    </row>
    <row r="3984" spans="10:15" x14ac:dyDescent="0.2">
      <c r="J3984" s="21">
        <v>4471</v>
      </c>
      <c r="K3984" s="21">
        <v>259.08800000000002</v>
      </c>
      <c r="L3984" s="21">
        <v>57949.599999999999</v>
      </c>
      <c r="M3984" s="21">
        <v>0.77918399999999999</v>
      </c>
      <c r="N3984" s="21">
        <v>322.678</v>
      </c>
      <c r="O3984" s="21">
        <v>1.66339E-5</v>
      </c>
    </row>
    <row r="3985" spans="10:15" x14ac:dyDescent="0.2">
      <c r="J3985" s="20">
        <v>4472</v>
      </c>
      <c r="K3985" s="20">
        <v>259.08199999999999</v>
      </c>
      <c r="L3985" s="20">
        <v>57941.9</v>
      </c>
      <c r="M3985" s="20">
        <v>0.77910100000000004</v>
      </c>
      <c r="N3985" s="20">
        <v>322.67399999999998</v>
      </c>
      <c r="O3985" s="20">
        <v>1.6633599999999999E-5</v>
      </c>
    </row>
    <row r="3986" spans="10:15" x14ac:dyDescent="0.2">
      <c r="J3986" s="21">
        <v>4473</v>
      </c>
      <c r="K3986" s="21">
        <v>259.07499999999999</v>
      </c>
      <c r="L3986" s="21">
        <v>57934.3</v>
      </c>
      <c r="M3986" s="21">
        <v>0.77901799999999999</v>
      </c>
      <c r="N3986" s="21">
        <v>322.67</v>
      </c>
      <c r="O3986" s="21">
        <v>1.6633299999999999E-5</v>
      </c>
    </row>
    <row r="3987" spans="10:15" x14ac:dyDescent="0.2">
      <c r="J3987" s="20">
        <v>4474</v>
      </c>
      <c r="K3987" s="20">
        <v>259.06900000000002</v>
      </c>
      <c r="L3987" s="20">
        <v>57926.7</v>
      </c>
      <c r="M3987" s="20">
        <v>0.77893500000000004</v>
      </c>
      <c r="N3987" s="20">
        <v>322.666</v>
      </c>
      <c r="O3987" s="20">
        <v>1.6632900000000001E-5</v>
      </c>
    </row>
    <row r="3988" spans="10:15" x14ac:dyDescent="0.2">
      <c r="J3988" s="21">
        <v>4475</v>
      </c>
      <c r="K3988" s="21">
        <v>259.06299999999999</v>
      </c>
      <c r="L3988" s="21">
        <v>57919</v>
      </c>
      <c r="M3988" s="21">
        <v>0.77885199999999999</v>
      </c>
      <c r="N3988" s="21">
        <v>322.66199999999998</v>
      </c>
      <c r="O3988" s="21">
        <v>1.6632600000000001E-5</v>
      </c>
    </row>
    <row r="3989" spans="10:15" x14ac:dyDescent="0.2">
      <c r="J3989" s="20">
        <v>4476</v>
      </c>
      <c r="K3989" s="20">
        <v>259.05599999999998</v>
      </c>
      <c r="L3989" s="20">
        <v>57911.4</v>
      </c>
      <c r="M3989" s="20">
        <v>0.77876800000000002</v>
      </c>
      <c r="N3989" s="20">
        <v>322.65800000000002</v>
      </c>
      <c r="O3989" s="20">
        <v>1.66322E-5</v>
      </c>
    </row>
    <row r="3990" spans="10:15" x14ac:dyDescent="0.2">
      <c r="J3990" s="21">
        <v>4477</v>
      </c>
      <c r="K3990" s="21">
        <v>259.04899999999998</v>
      </c>
      <c r="L3990" s="21">
        <v>57903.7</v>
      </c>
      <c r="M3990" s="21">
        <v>0.77868499999999996</v>
      </c>
      <c r="N3990" s="21">
        <v>322.654</v>
      </c>
      <c r="O3990" s="21">
        <v>1.6631899999999999E-5</v>
      </c>
    </row>
    <row r="3991" spans="10:15" x14ac:dyDescent="0.2">
      <c r="J3991" s="20">
        <v>4478</v>
      </c>
      <c r="K3991" s="20">
        <v>259.04300000000001</v>
      </c>
      <c r="L3991" s="20">
        <v>57896.1</v>
      </c>
      <c r="M3991" s="20">
        <v>0.77860200000000002</v>
      </c>
      <c r="N3991" s="20">
        <v>322.649</v>
      </c>
      <c r="O3991" s="20">
        <v>1.6631599999999998E-5</v>
      </c>
    </row>
    <row r="3992" spans="10:15" x14ac:dyDescent="0.2">
      <c r="J3992" s="21">
        <v>4479</v>
      </c>
      <c r="K3992" s="21">
        <v>259.036</v>
      </c>
      <c r="L3992" s="21">
        <v>57888.5</v>
      </c>
      <c r="M3992" s="21">
        <v>0.77851899999999996</v>
      </c>
      <c r="N3992" s="21">
        <v>322.64499999999998</v>
      </c>
      <c r="O3992" s="21">
        <v>1.6631200000000001E-5</v>
      </c>
    </row>
    <row r="3993" spans="10:15" x14ac:dyDescent="0.2">
      <c r="J3993" s="20">
        <v>4480</v>
      </c>
      <c r="K3993" s="20">
        <v>259.02999999999997</v>
      </c>
      <c r="L3993" s="20">
        <v>57880.800000000003</v>
      </c>
      <c r="M3993" s="20">
        <v>0.77843600000000002</v>
      </c>
      <c r="N3993" s="20">
        <v>322.64100000000002</v>
      </c>
      <c r="O3993" s="20">
        <v>1.66309E-5</v>
      </c>
    </row>
    <row r="3994" spans="10:15" x14ac:dyDescent="0.2">
      <c r="J3994" s="21">
        <v>4481</v>
      </c>
      <c r="K3994" s="21">
        <v>259.02300000000002</v>
      </c>
      <c r="L3994" s="21">
        <v>57873.2</v>
      </c>
      <c r="M3994" s="21">
        <v>0.77835299999999996</v>
      </c>
      <c r="N3994" s="21">
        <v>322.637</v>
      </c>
      <c r="O3994" s="21">
        <v>1.6630499999999999E-5</v>
      </c>
    </row>
    <row r="3995" spans="10:15" x14ac:dyDescent="0.2">
      <c r="J3995" s="20">
        <v>4482</v>
      </c>
      <c r="K3995" s="20">
        <v>259.017</v>
      </c>
      <c r="L3995" s="20">
        <v>57865.599999999999</v>
      </c>
      <c r="M3995" s="20">
        <v>0.77827000000000002</v>
      </c>
      <c r="N3995" s="20">
        <v>322.63299999999998</v>
      </c>
      <c r="O3995" s="20">
        <v>1.6630199999999999E-5</v>
      </c>
    </row>
    <row r="3996" spans="10:15" x14ac:dyDescent="0.2">
      <c r="J3996" s="21">
        <v>4483</v>
      </c>
      <c r="K3996" s="21">
        <v>259.01</v>
      </c>
      <c r="L3996" s="21">
        <v>57857.9</v>
      </c>
      <c r="M3996" s="21">
        <v>0.77818600000000004</v>
      </c>
      <c r="N3996" s="21">
        <v>322.62900000000002</v>
      </c>
      <c r="O3996" s="21">
        <v>1.6629900000000001E-5</v>
      </c>
    </row>
    <row r="3997" spans="10:15" x14ac:dyDescent="0.2">
      <c r="J3997" s="20">
        <v>4484</v>
      </c>
      <c r="K3997" s="20">
        <v>259.00400000000002</v>
      </c>
      <c r="L3997" s="20">
        <v>57850.3</v>
      </c>
      <c r="M3997" s="20">
        <v>0.77810299999999999</v>
      </c>
      <c r="N3997" s="20">
        <v>322.625</v>
      </c>
      <c r="O3997" s="20">
        <v>1.6629500000000001E-5</v>
      </c>
    </row>
    <row r="3998" spans="10:15" x14ac:dyDescent="0.2">
      <c r="J3998" s="21">
        <v>4485</v>
      </c>
      <c r="K3998" s="21">
        <v>258.99799999999999</v>
      </c>
      <c r="L3998" s="21">
        <v>57842.7</v>
      </c>
      <c r="M3998" s="21">
        <v>0.77802000000000004</v>
      </c>
      <c r="N3998" s="21">
        <v>322.62099999999998</v>
      </c>
      <c r="O3998" s="21">
        <v>1.66292E-5</v>
      </c>
    </row>
    <row r="3999" spans="10:15" x14ac:dyDescent="0.2">
      <c r="J3999" s="20">
        <v>4486</v>
      </c>
      <c r="K3999" s="20">
        <v>258.99099999999999</v>
      </c>
      <c r="L3999" s="20">
        <v>57835</v>
      </c>
      <c r="M3999" s="20">
        <v>0.77793699999999999</v>
      </c>
      <c r="N3999" s="20">
        <v>322.61700000000002</v>
      </c>
      <c r="O3999" s="20">
        <v>1.6628799999999999E-5</v>
      </c>
    </row>
    <row r="4000" spans="10:15" x14ac:dyDescent="0.2">
      <c r="J4000" s="21">
        <v>4487</v>
      </c>
      <c r="K4000" s="21">
        <v>258.98399999999998</v>
      </c>
      <c r="L4000" s="21">
        <v>57827.4</v>
      </c>
      <c r="M4000" s="21">
        <v>0.77785400000000005</v>
      </c>
      <c r="N4000" s="21">
        <v>322.613</v>
      </c>
      <c r="O4000" s="21">
        <v>1.6628499999999998E-5</v>
      </c>
    </row>
    <row r="4001" spans="10:15" x14ac:dyDescent="0.2">
      <c r="J4001" s="20">
        <v>4488</v>
      </c>
      <c r="K4001" s="20">
        <v>258.97800000000001</v>
      </c>
      <c r="L4001" s="20">
        <v>57819.8</v>
      </c>
      <c r="M4001" s="20">
        <v>0.77777099999999999</v>
      </c>
      <c r="N4001" s="20">
        <v>322.60899999999998</v>
      </c>
      <c r="O4001" s="20">
        <v>1.6628200000000001E-5</v>
      </c>
    </row>
    <row r="4002" spans="10:15" x14ac:dyDescent="0.2">
      <c r="J4002" s="21">
        <v>4489</v>
      </c>
      <c r="K4002" s="21">
        <v>258.971</v>
      </c>
      <c r="L4002" s="21">
        <v>57812.2</v>
      </c>
      <c r="M4002" s="21">
        <v>0.77768800000000005</v>
      </c>
      <c r="N4002" s="21">
        <v>322.60500000000002</v>
      </c>
      <c r="O4002" s="21">
        <v>1.66278E-5</v>
      </c>
    </row>
    <row r="4003" spans="10:15" x14ac:dyDescent="0.2">
      <c r="J4003" s="20">
        <v>4490</v>
      </c>
      <c r="K4003" s="20">
        <v>258.96499999999997</v>
      </c>
      <c r="L4003" s="20">
        <v>57804.5</v>
      </c>
      <c r="M4003" s="20">
        <v>0.77760499999999999</v>
      </c>
      <c r="N4003" s="20">
        <v>322.601</v>
      </c>
      <c r="O4003" s="20">
        <v>1.66275E-5</v>
      </c>
    </row>
    <row r="4004" spans="10:15" x14ac:dyDescent="0.2">
      <c r="J4004" s="21">
        <v>4491</v>
      </c>
      <c r="K4004" s="21">
        <v>258.95800000000003</v>
      </c>
      <c r="L4004" s="21">
        <v>57796.9</v>
      </c>
      <c r="M4004" s="21">
        <v>0.77752200000000005</v>
      </c>
      <c r="N4004" s="21">
        <v>322.59699999999998</v>
      </c>
      <c r="O4004" s="21">
        <v>1.6627099999999999E-5</v>
      </c>
    </row>
    <row r="4005" spans="10:15" x14ac:dyDescent="0.2">
      <c r="J4005" s="20">
        <v>4492</v>
      </c>
      <c r="K4005" s="20">
        <v>258.952</v>
      </c>
      <c r="L4005" s="20">
        <v>57789.3</v>
      </c>
      <c r="M4005" s="20">
        <v>0.77743899999999999</v>
      </c>
      <c r="N4005" s="20">
        <v>322.59300000000002</v>
      </c>
      <c r="O4005" s="20">
        <v>1.6626800000000001E-5</v>
      </c>
    </row>
    <row r="4006" spans="10:15" x14ac:dyDescent="0.2">
      <c r="J4006" s="21">
        <v>4493</v>
      </c>
      <c r="K4006" s="21">
        <v>258.94499999999999</v>
      </c>
      <c r="L4006" s="21">
        <v>57781.7</v>
      </c>
      <c r="M4006" s="21">
        <v>0.77735600000000005</v>
      </c>
      <c r="N4006" s="21">
        <v>322.589</v>
      </c>
      <c r="O4006" s="21">
        <v>1.6626400000000001E-5</v>
      </c>
    </row>
    <row r="4007" spans="10:15" x14ac:dyDescent="0.2">
      <c r="J4007" s="20">
        <v>4494</v>
      </c>
      <c r="K4007" s="20">
        <v>258.93900000000002</v>
      </c>
      <c r="L4007" s="20">
        <v>57774</v>
      </c>
      <c r="M4007" s="20">
        <v>0.77727299999999999</v>
      </c>
      <c r="N4007" s="20">
        <v>322.58499999999998</v>
      </c>
      <c r="O4007" s="20">
        <v>1.66261E-5</v>
      </c>
    </row>
    <row r="4008" spans="10:15" x14ac:dyDescent="0.2">
      <c r="J4008" s="21">
        <v>4495</v>
      </c>
      <c r="K4008" s="21">
        <v>258.93299999999999</v>
      </c>
      <c r="L4008" s="21">
        <v>57766.400000000001</v>
      </c>
      <c r="M4008" s="21">
        <v>0.77719000000000005</v>
      </c>
      <c r="N4008" s="21">
        <v>322.58100000000002</v>
      </c>
      <c r="O4008" s="21">
        <v>1.6625799999999999E-5</v>
      </c>
    </row>
    <row r="4009" spans="10:15" x14ac:dyDescent="0.2">
      <c r="J4009" s="20">
        <v>4496</v>
      </c>
      <c r="K4009" s="20">
        <v>258.92599999999999</v>
      </c>
      <c r="L4009" s="20">
        <v>57758.8</v>
      </c>
      <c r="M4009" s="20">
        <v>0.77710699999999999</v>
      </c>
      <c r="N4009" s="20">
        <v>322.577</v>
      </c>
      <c r="O4009" s="20">
        <v>1.6625399999999998E-5</v>
      </c>
    </row>
    <row r="4010" spans="10:15" x14ac:dyDescent="0.2">
      <c r="J4010" s="21">
        <v>4497</v>
      </c>
      <c r="K4010" s="21">
        <v>258.91899999999998</v>
      </c>
      <c r="L4010" s="21">
        <v>57751.199999999997</v>
      </c>
      <c r="M4010" s="21">
        <v>0.77702400000000005</v>
      </c>
      <c r="N4010" s="21">
        <v>322.57299999999998</v>
      </c>
      <c r="O4010" s="21">
        <v>1.6625100000000001E-5</v>
      </c>
    </row>
    <row r="4011" spans="10:15" x14ac:dyDescent="0.2">
      <c r="J4011" s="20">
        <v>4498</v>
      </c>
      <c r="K4011" s="20">
        <v>258.91300000000001</v>
      </c>
      <c r="L4011" s="20">
        <v>57743.6</v>
      </c>
      <c r="M4011" s="20">
        <v>0.77694099999999999</v>
      </c>
      <c r="N4011" s="20">
        <v>322.56900000000002</v>
      </c>
      <c r="O4011" s="20">
        <v>1.66247E-5</v>
      </c>
    </row>
    <row r="4012" spans="10:15" x14ac:dyDescent="0.2">
      <c r="J4012" s="21">
        <v>4499</v>
      </c>
      <c r="K4012" s="21">
        <v>258.90600000000001</v>
      </c>
      <c r="L4012" s="21">
        <v>57735.9</v>
      </c>
      <c r="M4012" s="21">
        <v>0.77685800000000005</v>
      </c>
      <c r="N4012" s="21">
        <v>322.56400000000002</v>
      </c>
      <c r="O4012" s="21">
        <v>1.66244E-5</v>
      </c>
    </row>
    <row r="4013" spans="10:15" x14ac:dyDescent="0.2">
      <c r="J4013" s="20">
        <v>4500</v>
      </c>
      <c r="K4013" s="20">
        <v>258.89999999999998</v>
      </c>
      <c r="L4013" s="20">
        <v>57728.3</v>
      </c>
      <c r="M4013" s="20">
        <v>0.77677499999999999</v>
      </c>
      <c r="N4013" s="20">
        <v>322.56</v>
      </c>
      <c r="O4013" s="20">
        <v>1.6624099999999999E-5</v>
      </c>
    </row>
    <row r="4014" spans="10:15" x14ac:dyDescent="0.2">
      <c r="J4014" s="21">
        <v>4501</v>
      </c>
      <c r="K4014" s="21">
        <v>258.89299999999997</v>
      </c>
      <c r="L4014" s="21">
        <v>57720.7</v>
      </c>
      <c r="M4014" s="21">
        <v>0.77669200000000005</v>
      </c>
      <c r="N4014" s="21">
        <v>322.55599999999998</v>
      </c>
      <c r="O4014" s="21">
        <v>1.6623700000000001E-5</v>
      </c>
    </row>
    <row r="4015" spans="10:15" x14ac:dyDescent="0.2">
      <c r="J4015" s="20">
        <v>4502</v>
      </c>
      <c r="K4015" s="20">
        <v>258.887</v>
      </c>
      <c r="L4015" s="20">
        <v>57713.1</v>
      </c>
      <c r="M4015" s="20">
        <v>0.77660899999999999</v>
      </c>
      <c r="N4015" s="20">
        <v>322.55200000000002</v>
      </c>
      <c r="O4015" s="20">
        <v>1.6623400000000001E-5</v>
      </c>
    </row>
    <row r="4016" spans="10:15" x14ac:dyDescent="0.2">
      <c r="J4016" s="21">
        <v>4503</v>
      </c>
      <c r="K4016" s="21">
        <v>258.88</v>
      </c>
      <c r="L4016" s="21">
        <v>57705.5</v>
      </c>
      <c r="M4016" s="21">
        <v>0.77652600000000005</v>
      </c>
      <c r="N4016" s="21">
        <v>322.548</v>
      </c>
      <c r="O4016" s="21">
        <v>1.6623E-5</v>
      </c>
    </row>
    <row r="4017" spans="10:15" x14ac:dyDescent="0.2">
      <c r="J4017" s="20">
        <v>4504</v>
      </c>
      <c r="K4017" s="20">
        <v>258.87400000000002</v>
      </c>
      <c r="L4017" s="20">
        <v>57697.9</v>
      </c>
      <c r="M4017" s="20">
        <v>0.77644299999999999</v>
      </c>
      <c r="N4017" s="20">
        <v>322.54399999999998</v>
      </c>
      <c r="O4017" s="20">
        <v>1.6622699999999999E-5</v>
      </c>
    </row>
    <row r="4018" spans="10:15" x14ac:dyDescent="0.2">
      <c r="J4018" s="21">
        <v>4505</v>
      </c>
      <c r="K4018" s="21">
        <v>258.86700000000002</v>
      </c>
      <c r="L4018" s="21">
        <v>57690.2</v>
      </c>
      <c r="M4018" s="21">
        <v>0.77636000000000005</v>
      </c>
      <c r="N4018" s="21">
        <v>322.54000000000002</v>
      </c>
      <c r="O4018" s="21">
        <v>1.6622399999999999E-5</v>
      </c>
    </row>
    <row r="4019" spans="10:15" x14ac:dyDescent="0.2">
      <c r="J4019" s="20">
        <v>4506</v>
      </c>
      <c r="K4019" s="20">
        <v>258.86099999999999</v>
      </c>
      <c r="L4019" s="20">
        <v>57682.6</v>
      </c>
      <c r="M4019" s="20">
        <v>0.77627699999999999</v>
      </c>
      <c r="N4019" s="20">
        <v>322.536</v>
      </c>
      <c r="O4019" s="20">
        <v>1.6622000000000001E-5</v>
      </c>
    </row>
    <row r="4020" spans="10:15" x14ac:dyDescent="0.2">
      <c r="J4020" s="21">
        <v>4507</v>
      </c>
      <c r="K4020" s="21">
        <v>258.85399999999998</v>
      </c>
      <c r="L4020" s="21">
        <v>57675</v>
      </c>
      <c r="M4020" s="21">
        <v>0.77619400000000005</v>
      </c>
      <c r="N4020" s="21">
        <v>322.53199999999998</v>
      </c>
      <c r="O4020" s="21">
        <v>1.66217E-5</v>
      </c>
    </row>
    <row r="4021" spans="10:15" x14ac:dyDescent="0.2">
      <c r="J4021" s="20">
        <v>4508</v>
      </c>
      <c r="K4021" s="20">
        <v>258.84800000000001</v>
      </c>
      <c r="L4021" s="20">
        <v>57667.4</v>
      </c>
      <c r="M4021" s="20">
        <v>0.776111</v>
      </c>
      <c r="N4021" s="20">
        <v>322.52800000000002</v>
      </c>
      <c r="O4021" s="20">
        <v>1.66213E-5</v>
      </c>
    </row>
    <row r="4022" spans="10:15" x14ac:dyDescent="0.2">
      <c r="J4022" s="21">
        <v>4509</v>
      </c>
      <c r="K4022" s="21">
        <v>258.84100000000001</v>
      </c>
      <c r="L4022" s="21">
        <v>57659.8</v>
      </c>
      <c r="M4022" s="21">
        <v>0.77602800000000005</v>
      </c>
      <c r="N4022" s="21">
        <v>322.524</v>
      </c>
      <c r="O4022" s="21">
        <v>1.6620999999999999E-5</v>
      </c>
    </row>
    <row r="4023" spans="10:15" x14ac:dyDescent="0.2">
      <c r="J4023" s="20">
        <v>4510</v>
      </c>
      <c r="K4023" s="20">
        <v>258.83499999999998</v>
      </c>
      <c r="L4023" s="20">
        <v>57652.2</v>
      </c>
      <c r="M4023" s="20">
        <v>0.775945</v>
      </c>
      <c r="N4023" s="20">
        <v>322.52</v>
      </c>
      <c r="O4023" s="20">
        <v>1.6620700000000002E-5</v>
      </c>
    </row>
    <row r="4024" spans="10:15" x14ac:dyDescent="0.2">
      <c r="J4024" s="21">
        <v>4511</v>
      </c>
      <c r="K4024" s="21">
        <v>258.82799999999997</v>
      </c>
      <c r="L4024" s="21">
        <v>57644.6</v>
      </c>
      <c r="M4024" s="21">
        <v>0.77586200000000005</v>
      </c>
      <c r="N4024" s="21">
        <v>322.51600000000002</v>
      </c>
      <c r="O4024" s="21">
        <v>1.6620300000000001E-5</v>
      </c>
    </row>
    <row r="4025" spans="10:15" x14ac:dyDescent="0.2">
      <c r="J4025" s="20">
        <v>4512</v>
      </c>
      <c r="K4025" s="20">
        <v>258.822</v>
      </c>
      <c r="L4025" s="20">
        <v>57637</v>
      </c>
      <c r="M4025" s="20">
        <v>0.775779</v>
      </c>
      <c r="N4025" s="20">
        <v>322.512</v>
      </c>
      <c r="O4025" s="20">
        <v>1.662E-5</v>
      </c>
    </row>
    <row r="4026" spans="10:15" x14ac:dyDescent="0.2">
      <c r="J4026" s="21">
        <v>4513</v>
      </c>
      <c r="K4026" s="21">
        <v>258.815</v>
      </c>
      <c r="L4026" s="21">
        <v>57629.4</v>
      </c>
      <c r="M4026" s="21">
        <v>0.77569600000000005</v>
      </c>
      <c r="N4026" s="21">
        <v>322.50799999999998</v>
      </c>
      <c r="O4026" s="21">
        <v>1.6619599999999999E-5</v>
      </c>
    </row>
    <row r="4027" spans="10:15" x14ac:dyDescent="0.2">
      <c r="J4027" s="20">
        <v>4514</v>
      </c>
      <c r="K4027" s="20">
        <v>258.80900000000003</v>
      </c>
      <c r="L4027" s="20">
        <v>57621.8</v>
      </c>
      <c r="M4027" s="20">
        <v>0.775613</v>
      </c>
      <c r="N4027" s="20">
        <v>322.50400000000002</v>
      </c>
      <c r="O4027" s="20">
        <v>1.6619299999999999E-5</v>
      </c>
    </row>
    <row r="4028" spans="10:15" x14ac:dyDescent="0.2">
      <c r="J4028" s="21">
        <v>4515</v>
      </c>
      <c r="K4028" s="21">
        <v>258.80200000000002</v>
      </c>
      <c r="L4028" s="21">
        <v>57614.2</v>
      </c>
      <c r="M4028" s="21">
        <v>0.77553000000000005</v>
      </c>
      <c r="N4028" s="21">
        <v>322.5</v>
      </c>
      <c r="O4028" s="21">
        <v>1.6618900000000001E-5</v>
      </c>
    </row>
    <row r="4029" spans="10:15" x14ac:dyDescent="0.2">
      <c r="J4029" s="20">
        <v>4516</v>
      </c>
      <c r="K4029" s="20">
        <v>258.79599999999999</v>
      </c>
      <c r="L4029" s="20">
        <v>57606.5</v>
      </c>
      <c r="M4029" s="20">
        <v>0.775447</v>
      </c>
      <c r="N4029" s="20">
        <v>322.49599999999998</v>
      </c>
      <c r="O4029" s="20">
        <v>1.66186E-5</v>
      </c>
    </row>
    <row r="4030" spans="10:15" x14ac:dyDescent="0.2">
      <c r="J4030" s="21">
        <v>4517</v>
      </c>
      <c r="K4030" s="21">
        <v>258.78899999999999</v>
      </c>
      <c r="L4030" s="21">
        <v>57598.9</v>
      </c>
      <c r="M4030" s="21">
        <v>0.77536499999999997</v>
      </c>
      <c r="N4030" s="21">
        <v>322.49200000000002</v>
      </c>
      <c r="O4030" s="21">
        <v>1.66183E-5</v>
      </c>
    </row>
    <row r="4031" spans="10:15" x14ac:dyDescent="0.2">
      <c r="J4031" s="20">
        <v>4518</v>
      </c>
      <c r="K4031" s="20">
        <v>258.78300000000002</v>
      </c>
      <c r="L4031" s="20">
        <v>57591.3</v>
      </c>
      <c r="M4031" s="20">
        <v>0.77528200000000003</v>
      </c>
      <c r="N4031" s="20">
        <v>322.488</v>
      </c>
      <c r="O4031" s="20">
        <v>1.6617899999999999E-5</v>
      </c>
    </row>
    <row r="4032" spans="10:15" x14ac:dyDescent="0.2">
      <c r="J4032" s="21">
        <v>4519</v>
      </c>
      <c r="K4032" s="21">
        <v>258.77600000000001</v>
      </c>
      <c r="L4032" s="21">
        <v>57583.7</v>
      </c>
      <c r="M4032" s="21">
        <v>0.77519899999999997</v>
      </c>
      <c r="N4032" s="21">
        <v>322.483</v>
      </c>
      <c r="O4032" s="21">
        <v>1.6617600000000002E-5</v>
      </c>
    </row>
    <row r="4033" spans="10:15" x14ac:dyDescent="0.2">
      <c r="J4033" s="20">
        <v>4520</v>
      </c>
      <c r="K4033" s="20">
        <v>258.77</v>
      </c>
      <c r="L4033" s="20">
        <v>57576.1</v>
      </c>
      <c r="M4033" s="20">
        <v>0.77511600000000003</v>
      </c>
      <c r="N4033" s="20">
        <v>322.47899999999998</v>
      </c>
      <c r="O4033" s="20">
        <v>1.6617200000000001E-5</v>
      </c>
    </row>
    <row r="4034" spans="10:15" x14ac:dyDescent="0.2">
      <c r="J4034" s="21">
        <v>4521</v>
      </c>
      <c r="K4034" s="21">
        <v>258.76299999999998</v>
      </c>
      <c r="L4034" s="21">
        <v>57568.5</v>
      </c>
      <c r="M4034" s="21">
        <v>0.77503299999999997</v>
      </c>
      <c r="N4034" s="21">
        <v>322.47500000000002</v>
      </c>
      <c r="O4034" s="21">
        <v>1.66169E-5</v>
      </c>
    </row>
    <row r="4035" spans="10:15" x14ac:dyDescent="0.2">
      <c r="J4035" s="20">
        <v>4522</v>
      </c>
      <c r="K4035" s="20">
        <v>258.75700000000001</v>
      </c>
      <c r="L4035" s="20">
        <v>57560.9</v>
      </c>
      <c r="M4035" s="20">
        <v>0.77495000000000003</v>
      </c>
      <c r="N4035" s="20">
        <v>322.471</v>
      </c>
      <c r="O4035" s="20">
        <v>1.6616599999999999E-5</v>
      </c>
    </row>
    <row r="4036" spans="10:15" x14ac:dyDescent="0.2">
      <c r="J4036" s="21">
        <v>4523</v>
      </c>
      <c r="K4036" s="21">
        <v>258.75</v>
      </c>
      <c r="L4036" s="21">
        <v>57553.3</v>
      </c>
      <c r="M4036" s="21">
        <v>0.77486699999999997</v>
      </c>
      <c r="N4036" s="21">
        <v>322.46699999999998</v>
      </c>
      <c r="O4036" s="21">
        <v>1.6616199999999999E-5</v>
      </c>
    </row>
    <row r="4037" spans="10:15" x14ac:dyDescent="0.2">
      <c r="J4037" s="20">
        <v>4524</v>
      </c>
      <c r="K4037" s="20">
        <v>258.74400000000003</v>
      </c>
      <c r="L4037" s="20">
        <v>57545.7</v>
      </c>
      <c r="M4037" s="20">
        <v>0.77478499999999995</v>
      </c>
      <c r="N4037" s="20">
        <v>322.46300000000002</v>
      </c>
      <c r="O4037" s="20">
        <v>1.6615900000000001E-5</v>
      </c>
    </row>
    <row r="4038" spans="10:15" x14ac:dyDescent="0.2">
      <c r="J4038" s="21">
        <v>4525</v>
      </c>
      <c r="K4038" s="21">
        <v>258.73700000000002</v>
      </c>
      <c r="L4038" s="21">
        <v>57538.1</v>
      </c>
      <c r="M4038" s="21">
        <v>0.774702</v>
      </c>
      <c r="N4038" s="21">
        <v>322.459</v>
      </c>
      <c r="O4038" s="21">
        <v>1.66155E-5</v>
      </c>
    </row>
    <row r="4039" spans="10:15" x14ac:dyDescent="0.2">
      <c r="J4039" s="20">
        <v>4526</v>
      </c>
      <c r="K4039" s="20">
        <v>258.73099999999999</v>
      </c>
      <c r="L4039" s="20">
        <v>57530.5</v>
      </c>
      <c r="M4039" s="20">
        <v>0.77461899999999995</v>
      </c>
      <c r="N4039" s="20">
        <v>322.45499999999998</v>
      </c>
      <c r="O4039" s="20">
        <v>1.66152E-5</v>
      </c>
    </row>
    <row r="4040" spans="10:15" x14ac:dyDescent="0.2">
      <c r="J4040" s="21">
        <v>4527</v>
      </c>
      <c r="K4040" s="21">
        <v>258.72399999999999</v>
      </c>
      <c r="L4040" s="21">
        <v>57522.9</v>
      </c>
      <c r="M4040" s="21">
        <v>0.774536</v>
      </c>
      <c r="N4040" s="21">
        <v>322.45100000000002</v>
      </c>
      <c r="O4040" s="21">
        <v>1.6614899999999999E-5</v>
      </c>
    </row>
    <row r="4041" spans="10:15" x14ac:dyDescent="0.2">
      <c r="J4041" s="20">
        <v>4528</v>
      </c>
      <c r="K4041" s="20">
        <v>258.71800000000002</v>
      </c>
      <c r="L4041" s="20">
        <v>57515.4</v>
      </c>
      <c r="M4041" s="20">
        <v>0.77445299999999995</v>
      </c>
      <c r="N4041" s="20">
        <v>322.447</v>
      </c>
      <c r="O4041" s="20">
        <v>1.6614500000000002E-5</v>
      </c>
    </row>
    <row r="4042" spans="10:15" x14ac:dyDescent="0.2">
      <c r="J4042" s="21">
        <v>4529</v>
      </c>
      <c r="K4042" s="21">
        <v>258.71199999999999</v>
      </c>
      <c r="L4042" s="21">
        <v>57507.8</v>
      </c>
      <c r="M4042" s="21">
        <v>0.77437</v>
      </c>
      <c r="N4042" s="21">
        <v>322.44299999999998</v>
      </c>
      <c r="O4042" s="21">
        <v>1.6614200000000001E-5</v>
      </c>
    </row>
    <row r="4043" spans="10:15" x14ac:dyDescent="0.2">
      <c r="J4043" s="20">
        <v>4530</v>
      </c>
      <c r="K4043" s="20">
        <v>258.70499999999998</v>
      </c>
      <c r="L4043" s="20">
        <v>57500.2</v>
      </c>
      <c r="M4043" s="20">
        <v>0.77428799999999998</v>
      </c>
      <c r="N4043" s="20">
        <v>322.43900000000002</v>
      </c>
      <c r="O4043" s="20">
        <v>1.66138E-5</v>
      </c>
    </row>
    <row r="4044" spans="10:15" x14ac:dyDescent="0.2">
      <c r="J4044" s="21">
        <v>4531</v>
      </c>
      <c r="K4044" s="21">
        <v>258.69799999999998</v>
      </c>
      <c r="L4044" s="21">
        <v>57492.6</v>
      </c>
      <c r="M4044" s="21">
        <v>0.77420500000000003</v>
      </c>
      <c r="N4044" s="21">
        <v>322.435</v>
      </c>
      <c r="O4044" s="21">
        <v>1.6613499999999999E-5</v>
      </c>
    </row>
    <row r="4045" spans="10:15" x14ac:dyDescent="0.2">
      <c r="J4045" s="20">
        <v>4532</v>
      </c>
      <c r="K4045" s="20">
        <v>258.69200000000001</v>
      </c>
      <c r="L4045" s="20">
        <v>57485</v>
      </c>
      <c r="M4045" s="20">
        <v>0.77412199999999998</v>
      </c>
      <c r="N4045" s="20">
        <v>322.43099999999998</v>
      </c>
      <c r="O4045" s="20">
        <v>1.6613199999999999E-5</v>
      </c>
    </row>
    <row r="4046" spans="10:15" x14ac:dyDescent="0.2">
      <c r="J4046" s="21">
        <v>4533</v>
      </c>
      <c r="K4046" s="21">
        <v>258.685</v>
      </c>
      <c r="L4046" s="21">
        <v>57477.4</v>
      </c>
      <c r="M4046" s="21">
        <v>0.77403900000000003</v>
      </c>
      <c r="N4046" s="21">
        <v>322.42700000000002</v>
      </c>
      <c r="O4046" s="21">
        <v>1.6612800000000001E-5</v>
      </c>
    </row>
    <row r="4047" spans="10:15" x14ac:dyDescent="0.2">
      <c r="J4047" s="20">
        <v>4534</v>
      </c>
      <c r="K4047" s="20">
        <v>258.67899999999997</v>
      </c>
      <c r="L4047" s="20">
        <v>57469.8</v>
      </c>
      <c r="M4047" s="20">
        <v>0.77395700000000001</v>
      </c>
      <c r="N4047" s="20">
        <v>322.423</v>
      </c>
      <c r="O4047" s="20">
        <v>1.6612500000000001E-5</v>
      </c>
    </row>
    <row r="4048" spans="10:15" x14ac:dyDescent="0.2">
      <c r="J4048" s="21">
        <v>4535</v>
      </c>
      <c r="K4048" s="21">
        <v>258.67200000000003</v>
      </c>
      <c r="L4048" s="21">
        <v>57462.2</v>
      </c>
      <c r="M4048" s="21">
        <v>0.77387399999999995</v>
      </c>
      <c r="N4048" s="21">
        <v>322.41899999999998</v>
      </c>
      <c r="O4048" s="21">
        <v>1.66121E-5</v>
      </c>
    </row>
    <row r="4049" spans="10:15" x14ac:dyDescent="0.2">
      <c r="J4049" s="20">
        <v>4536</v>
      </c>
      <c r="K4049" s="20">
        <v>258.666</v>
      </c>
      <c r="L4049" s="20">
        <v>57454.6</v>
      </c>
      <c r="M4049" s="20">
        <v>0.77379100000000001</v>
      </c>
      <c r="N4049" s="20">
        <v>322.41500000000002</v>
      </c>
      <c r="O4049" s="20">
        <v>1.6611799999999999E-5</v>
      </c>
    </row>
    <row r="4050" spans="10:15" x14ac:dyDescent="0.2">
      <c r="J4050" s="21">
        <v>4537</v>
      </c>
      <c r="K4050" s="21">
        <v>258.65899999999999</v>
      </c>
      <c r="L4050" s="21">
        <v>57447</v>
      </c>
      <c r="M4050" s="21">
        <v>0.77370799999999995</v>
      </c>
      <c r="N4050" s="21">
        <v>322.411</v>
      </c>
      <c r="O4050" s="21">
        <v>1.6611400000000002E-5</v>
      </c>
    </row>
    <row r="4051" spans="10:15" x14ac:dyDescent="0.2">
      <c r="J4051" s="20">
        <v>4538</v>
      </c>
      <c r="K4051" s="20">
        <v>258.65300000000002</v>
      </c>
      <c r="L4051" s="20">
        <v>57439.4</v>
      </c>
      <c r="M4051" s="20">
        <v>0.77362600000000004</v>
      </c>
      <c r="N4051" s="20">
        <v>322.40699999999998</v>
      </c>
      <c r="O4051" s="20">
        <v>1.6611100000000001E-5</v>
      </c>
    </row>
    <row r="4052" spans="10:15" x14ac:dyDescent="0.2">
      <c r="J4052" s="21">
        <v>4539</v>
      </c>
      <c r="K4052" s="21">
        <v>258.64699999999999</v>
      </c>
      <c r="L4052" s="21">
        <v>57431.9</v>
      </c>
      <c r="M4052" s="21">
        <v>0.77354299999999998</v>
      </c>
      <c r="N4052" s="21">
        <v>322.40199999999999</v>
      </c>
      <c r="O4052" s="21">
        <v>1.66108E-5</v>
      </c>
    </row>
    <row r="4053" spans="10:15" x14ac:dyDescent="0.2">
      <c r="J4053" s="20">
        <v>4540</v>
      </c>
      <c r="K4053" s="20">
        <v>258.64</v>
      </c>
      <c r="L4053" s="20">
        <v>57424.3</v>
      </c>
      <c r="M4053" s="20">
        <v>0.77346000000000004</v>
      </c>
      <c r="N4053" s="20">
        <v>322.39800000000002</v>
      </c>
      <c r="O4053" s="20">
        <v>1.6610399999999999E-5</v>
      </c>
    </row>
    <row r="4054" spans="10:15" x14ac:dyDescent="0.2">
      <c r="J4054" s="21">
        <v>4541</v>
      </c>
      <c r="K4054" s="21">
        <v>258.63299999999998</v>
      </c>
      <c r="L4054" s="21">
        <v>57416.7</v>
      </c>
      <c r="M4054" s="21">
        <v>0.77337699999999998</v>
      </c>
      <c r="N4054" s="21">
        <v>322.39400000000001</v>
      </c>
      <c r="O4054" s="21">
        <v>1.6610099999999999E-5</v>
      </c>
    </row>
    <row r="4055" spans="10:15" x14ac:dyDescent="0.2">
      <c r="J4055" s="20">
        <v>4542</v>
      </c>
      <c r="K4055" s="20">
        <v>258.62700000000001</v>
      </c>
      <c r="L4055" s="20">
        <v>57409.1</v>
      </c>
      <c r="M4055" s="20">
        <v>0.77329499999999995</v>
      </c>
      <c r="N4055" s="20">
        <v>322.39</v>
      </c>
      <c r="O4055" s="20">
        <v>1.6609700000000001E-5</v>
      </c>
    </row>
    <row r="4056" spans="10:15" x14ac:dyDescent="0.2">
      <c r="J4056" s="21">
        <v>4543</v>
      </c>
      <c r="K4056" s="21">
        <v>258.62</v>
      </c>
      <c r="L4056" s="21">
        <v>57401.5</v>
      </c>
      <c r="M4056" s="21">
        <v>0.77321200000000001</v>
      </c>
      <c r="N4056" s="21">
        <v>322.38600000000002</v>
      </c>
      <c r="O4056" s="21">
        <v>1.6609400000000001E-5</v>
      </c>
    </row>
    <row r="4057" spans="10:15" x14ac:dyDescent="0.2">
      <c r="J4057" s="20">
        <v>4544</v>
      </c>
      <c r="K4057" s="20">
        <v>258.61399999999998</v>
      </c>
      <c r="L4057" s="20">
        <v>57393.9</v>
      </c>
      <c r="M4057" s="20">
        <v>0.77312899999999996</v>
      </c>
      <c r="N4057" s="20">
        <v>322.38200000000001</v>
      </c>
      <c r="O4057" s="20">
        <v>1.66091E-5</v>
      </c>
    </row>
    <row r="4058" spans="10:15" x14ac:dyDescent="0.2">
      <c r="J4058" s="21">
        <v>4545</v>
      </c>
      <c r="K4058" s="21">
        <v>258.60700000000003</v>
      </c>
      <c r="L4058" s="21">
        <v>57386.400000000001</v>
      </c>
      <c r="M4058" s="21">
        <v>0.77304700000000004</v>
      </c>
      <c r="N4058" s="21">
        <v>322.37799999999999</v>
      </c>
      <c r="O4058" s="21">
        <v>1.6608699999999999E-5</v>
      </c>
    </row>
    <row r="4059" spans="10:15" x14ac:dyDescent="0.2">
      <c r="J4059" s="20">
        <v>4546</v>
      </c>
      <c r="K4059" s="20">
        <v>258.601</v>
      </c>
      <c r="L4059" s="20">
        <v>57378.8</v>
      </c>
      <c r="M4059" s="20">
        <v>0.77296399999999998</v>
      </c>
      <c r="N4059" s="20">
        <v>322.37400000000002</v>
      </c>
      <c r="O4059" s="20">
        <v>1.6608399999999998E-5</v>
      </c>
    </row>
    <row r="4060" spans="10:15" x14ac:dyDescent="0.2">
      <c r="J4060" s="21">
        <v>4547</v>
      </c>
      <c r="K4060" s="21">
        <v>258.59399999999999</v>
      </c>
      <c r="L4060" s="21">
        <v>57371.199999999997</v>
      </c>
      <c r="M4060" s="21">
        <v>0.77288100000000004</v>
      </c>
      <c r="N4060" s="21">
        <v>322.37</v>
      </c>
      <c r="O4060" s="21">
        <v>1.6608000000000001E-5</v>
      </c>
    </row>
    <row r="4061" spans="10:15" x14ac:dyDescent="0.2">
      <c r="J4061" s="20">
        <v>4548</v>
      </c>
      <c r="K4061" s="20">
        <v>258.58800000000002</v>
      </c>
      <c r="L4061" s="20">
        <v>57363.6</v>
      </c>
      <c r="M4061" s="20">
        <v>0.77279799999999998</v>
      </c>
      <c r="N4061" s="20">
        <v>322.36599999999999</v>
      </c>
      <c r="O4061" s="20">
        <v>1.66077E-5</v>
      </c>
    </row>
    <row r="4062" spans="10:15" x14ac:dyDescent="0.2">
      <c r="J4062" s="21">
        <v>4549</v>
      </c>
      <c r="K4062" s="21">
        <v>258.58199999999999</v>
      </c>
      <c r="L4062" s="21">
        <v>57356</v>
      </c>
      <c r="M4062" s="21">
        <v>0.77271599999999996</v>
      </c>
      <c r="N4062" s="21">
        <v>322.36200000000002</v>
      </c>
      <c r="O4062" s="21">
        <v>1.66074E-5</v>
      </c>
    </row>
    <row r="4063" spans="10:15" x14ac:dyDescent="0.2">
      <c r="J4063" s="20">
        <v>4550</v>
      </c>
      <c r="K4063" s="20">
        <v>258.57499999999999</v>
      </c>
      <c r="L4063" s="20">
        <v>57348.5</v>
      </c>
      <c r="M4063" s="20">
        <v>0.77263300000000001</v>
      </c>
      <c r="N4063" s="20">
        <v>322.358</v>
      </c>
      <c r="O4063" s="20">
        <v>1.6606999999999999E-5</v>
      </c>
    </row>
    <row r="4064" spans="10:15" x14ac:dyDescent="0.2">
      <c r="J4064" s="21">
        <v>4551</v>
      </c>
      <c r="K4064" s="21">
        <v>258.56799999999998</v>
      </c>
      <c r="L4064" s="21">
        <v>57340.9</v>
      </c>
      <c r="M4064" s="21">
        <v>0.77254999999999996</v>
      </c>
      <c r="N4064" s="21">
        <v>322.35399999999998</v>
      </c>
      <c r="O4064" s="21">
        <v>1.6606700000000001E-5</v>
      </c>
    </row>
    <row r="4065" spans="10:15" x14ac:dyDescent="0.2">
      <c r="J4065" s="20">
        <v>4552</v>
      </c>
      <c r="K4065" s="20">
        <v>258.56200000000001</v>
      </c>
      <c r="L4065" s="20">
        <v>57333.3</v>
      </c>
      <c r="M4065" s="20">
        <v>0.77246800000000004</v>
      </c>
      <c r="N4065" s="20">
        <v>322.35000000000002</v>
      </c>
      <c r="O4065" s="20">
        <v>1.6606300000000001E-5</v>
      </c>
    </row>
    <row r="4066" spans="10:15" x14ac:dyDescent="0.2">
      <c r="J4066" s="21">
        <v>4553</v>
      </c>
      <c r="K4066" s="21">
        <v>258.55500000000001</v>
      </c>
      <c r="L4066" s="21">
        <v>57325.7</v>
      </c>
      <c r="M4066" s="21">
        <v>0.77238499999999999</v>
      </c>
      <c r="N4066" s="21">
        <v>322.346</v>
      </c>
      <c r="O4066" s="21">
        <v>1.6606E-5</v>
      </c>
    </row>
    <row r="4067" spans="10:15" x14ac:dyDescent="0.2">
      <c r="J4067" s="20">
        <v>4554</v>
      </c>
      <c r="K4067" s="20">
        <v>258.54899999999998</v>
      </c>
      <c r="L4067" s="20">
        <v>57318.2</v>
      </c>
      <c r="M4067" s="20">
        <v>0.77230299999999996</v>
      </c>
      <c r="N4067" s="20">
        <v>322.34199999999998</v>
      </c>
      <c r="O4067" s="20">
        <v>1.6605599999999999E-5</v>
      </c>
    </row>
    <row r="4068" spans="10:15" x14ac:dyDescent="0.2">
      <c r="J4068" s="21">
        <v>4555</v>
      </c>
      <c r="K4068" s="21">
        <v>258.54199999999997</v>
      </c>
      <c r="L4068" s="21">
        <v>57310.6</v>
      </c>
      <c r="M4068" s="21">
        <v>0.77222000000000002</v>
      </c>
      <c r="N4068" s="21">
        <v>322.33800000000002</v>
      </c>
      <c r="O4068" s="21">
        <v>1.6605299999999998E-5</v>
      </c>
    </row>
    <row r="4069" spans="10:15" x14ac:dyDescent="0.2">
      <c r="J4069" s="20">
        <v>4556</v>
      </c>
      <c r="K4069" s="20">
        <v>258.536</v>
      </c>
      <c r="L4069" s="20">
        <v>57303</v>
      </c>
      <c r="M4069" s="20">
        <v>0.77213699999999996</v>
      </c>
      <c r="N4069" s="20">
        <v>322.334</v>
      </c>
      <c r="O4069" s="20">
        <v>1.6605000000000001E-5</v>
      </c>
    </row>
    <row r="4070" spans="10:15" x14ac:dyDescent="0.2">
      <c r="J4070" s="21">
        <v>4557</v>
      </c>
      <c r="K4070" s="21">
        <v>258.529</v>
      </c>
      <c r="L4070" s="21">
        <v>57295.4</v>
      </c>
      <c r="M4070" s="21">
        <v>0.77205500000000005</v>
      </c>
      <c r="N4070" s="21">
        <v>322.33</v>
      </c>
      <c r="O4070" s="21">
        <v>1.66046E-5</v>
      </c>
    </row>
    <row r="4071" spans="10:15" x14ac:dyDescent="0.2">
      <c r="J4071" s="20">
        <v>4558</v>
      </c>
      <c r="K4071" s="20">
        <v>258.52300000000002</v>
      </c>
      <c r="L4071" s="20">
        <v>57287.9</v>
      </c>
      <c r="M4071" s="20">
        <v>0.77197199999999999</v>
      </c>
      <c r="N4071" s="20">
        <v>322.32499999999999</v>
      </c>
      <c r="O4071" s="20">
        <v>1.66043E-5</v>
      </c>
    </row>
    <row r="4072" spans="10:15" x14ac:dyDescent="0.2">
      <c r="J4072" s="21">
        <v>4559</v>
      </c>
      <c r="K4072" s="21">
        <v>258.51600000000002</v>
      </c>
      <c r="L4072" s="21">
        <v>57280.3</v>
      </c>
      <c r="M4072" s="21">
        <v>0.77188900000000005</v>
      </c>
      <c r="N4072" s="21">
        <v>322.32100000000003</v>
      </c>
      <c r="O4072" s="21">
        <v>1.6603899999999999E-5</v>
      </c>
    </row>
    <row r="4073" spans="10:15" x14ac:dyDescent="0.2">
      <c r="J4073" s="20">
        <v>4560</v>
      </c>
      <c r="K4073" s="20">
        <v>258.51</v>
      </c>
      <c r="L4073" s="20">
        <v>57272.7</v>
      </c>
      <c r="M4073" s="20">
        <v>0.77180700000000002</v>
      </c>
      <c r="N4073" s="20">
        <v>322.31700000000001</v>
      </c>
      <c r="O4073" s="20">
        <v>1.6603600000000001E-5</v>
      </c>
    </row>
    <row r="4074" spans="10:15" x14ac:dyDescent="0.2">
      <c r="J4074" s="21">
        <v>4561</v>
      </c>
      <c r="K4074" s="21">
        <v>258.50299999999999</v>
      </c>
      <c r="L4074" s="21">
        <v>57265.2</v>
      </c>
      <c r="M4074" s="21">
        <v>0.77172399999999997</v>
      </c>
      <c r="N4074" s="21">
        <v>322.31299999999999</v>
      </c>
      <c r="O4074" s="21">
        <v>1.6603300000000001E-5</v>
      </c>
    </row>
    <row r="4075" spans="10:15" x14ac:dyDescent="0.2">
      <c r="J4075" s="20">
        <v>4562</v>
      </c>
      <c r="K4075" s="20">
        <v>258.49700000000001</v>
      </c>
      <c r="L4075" s="20">
        <v>57257.599999999999</v>
      </c>
      <c r="M4075" s="20">
        <v>0.77164200000000005</v>
      </c>
      <c r="N4075" s="20">
        <v>322.30900000000003</v>
      </c>
      <c r="O4075" s="20">
        <v>1.66029E-5</v>
      </c>
    </row>
    <row r="4076" spans="10:15" x14ac:dyDescent="0.2">
      <c r="J4076" s="21">
        <v>4563</v>
      </c>
      <c r="K4076" s="21">
        <v>258.49</v>
      </c>
      <c r="L4076" s="21">
        <v>57250</v>
      </c>
      <c r="M4076" s="21">
        <v>0.77155899999999999</v>
      </c>
      <c r="N4076" s="21">
        <v>322.30500000000001</v>
      </c>
      <c r="O4076" s="21">
        <v>1.6602599999999999E-5</v>
      </c>
    </row>
    <row r="4077" spans="10:15" x14ac:dyDescent="0.2">
      <c r="J4077" s="20">
        <v>4564</v>
      </c>
      <c r="K4077" s="20">
        <v>258.48399999999998</v>
      </c>
      <c r="L4077" s="20">
        <v>57242.5</v>
      </c>
      <c r="M4077" s="20">
        <v>0.77147699999999997</v>
      </c>
      <c r="N4077" s="20">
        <v>322.30099999999999</v>
      </c>
      <c r="O4077" s="20">
        <v>1.6602199999999998E-5</v>
      </c>
    </row>
    <row r="4078" spans="10:15" x14ac:dyDescent="0.2">
      <c r="J4078" s="21">
        <v>4565</v>
      </c>
      <c r="K4078" s="21">
        <v>258.47699999999998</v>
      </c>
      <c r="L4078" s="21">
        <v>57234.9</v>
      </c>
      <c r="M4078" s="21">
        <v>0.77139400000000002</v>
      </c>
      <c r="N4078" s="21">
        <v>322.29700000000003</v>
      </c>
      <c r="O4078" s="21">
        <v>1.6601900000000001E-5</v>
      </c>
    </row>
    <row r="4079" spans="10:15" x14ac:dyDescent="0.2">
      <c r="J4079" s="20">
        <v>4566</v>
      </c>
      <c r="K4079" s="20">
        <v>258.471</v>
      </c>
      <c r="L4079" s="20">
        <v>57227.3</v>
      </c>
      <c r="M4079" s="20">
        <v>0.77131099999999997</v>
      </c>
      <c r="N4079" s="20">
        <v>322.29300000000001</v>
      </c>
      <c r="O4079" s="20">
        <v>1.66016E-5</v>
      </c>
    </row>
    <row r="4080" spans="10:15" x14ac:dyDescent="0.2">
      <c r="J4080" s="21">
        <v>4567</v>
      </c>
      <c r="K4080" s="21">
        <v>258.464</v>
      </c>
      <c r="L4080" s="21">
        <v>57219.8</v>
      </c>
      <c r="M4080" s="21">
        <v>0.77122900000000005</v>
      </c>
      <c r="N4080" s="21">
        <v>322.28899999999999</v>
      </c>
      <c r="O4080" s="21">
        <v>1.66012E-5</v>
      </c>
    </row>
    <row r="4081" spans="10:15" x14ac:dyDescent="0.2">
      <c r="J4081" s="20">
        <v>4568</v>
      </c>
      <c r="K4081" s="20">
        <v>258.45800000000003</v>
      </c>
      <c r="L4081" s="20">
        <v>57212.2</v>
      </c>
      <c r="M4081" s="20">
        <v>0.771146</v>
      </c>
      <c r="N4081" s="20">
        <v>322.28500000000003</v>
      </c>
      <c r="O4081" s="20">
        <v>1.6600899999999999E-5</v>
      </c>
    </row>
    <row r="4082" spans="10:15" x14ac:dyDescent="0.2">
      <c r="J4082" s="21">
        <v>4569</v>
      </c>
      <c r="K4082" s="21">
        <v>258.45100000000002</v>
      </c>
      <c r="L4082" s="21">
        <v>57204.6</v>
      </c>
      <c r="M4082" s="21">
        <v>0.77106399999999997</v>
      </c>
      <c r="N4082" s="21">
        <v>322.28100000000001</v>
      </c>
      <c r="O4082" s="21">
        <v>1.6600500000000001E-5</v>
      </c>
    </row>
    <row r="4083" spans="10:15" x14ac:dyDescent="0.2">
      <c r="J4083" s="20">
        <v>4570</v>
      </c>
      <c r="K4083" s="20">
        <v>258.44499999999999</v>
      </c>
      <c r="L4083" s="20">
        <v>57197.1</v>
      </c>
      <c r="M4083" s="20">
        <v>0.77098100000000003</v>
      </c>
      <c r="N4083" s="20">
        <v>322.27699999999999</v>
      </c>
      <c r="O4083" s="20">
        <v>1.6600200000000001E-5</v>
      </c>
    </row>
    <row r="4084" spans="10:15" x14ac:dyDescent="0.2">
      <c r="J4084" s="21">
        <v>4571</v>
      </c>
      <c r="K4084" s="21">
        <v>258.43799999999999</v>
      </c>
      <c r="L4084" s="21">
        <v>57189.5</v>
      </c>
      <c r="M4084" s="21">
        <v>0.770899</v>
      </c>
      <c r="N4084" s="21">
        <v>322.27300000000002</v>
      </c>
      <c r="O4084" s="21">
        <v>1.65998E-5</v>
      </c>
    </row>
    <row r="4085" spans="10:15" x14ac:dyDescent="0.2">
      <c r="J4085" s="20">
        <v>4572</v>
      </c>
      <c r="K4085" s="20">
        <v>258.43200000000002</v>
      </c>
      <c r="L4085" s="20">
        <v>57182</v>
      </c>
      <c r="M4085" s="20">
        <v>0.77081599999999995</v>
      </c>
      <c r="N4085" s="20">
        <v>322.26900000000001</v>
      </c>
      <c r="O4085" s="20">
        <v>1.6599499999999999E-5</v>
      </c>
    </row>
    <row r="4086" spans="10:15" x14ac:dyDescent="0.2">
      <c r="J4086" s="21">
        <v>4573</v>
      </c>
      <c r="K4086" s="21">
        <v>258.42500000000001</v>
      </c>
      <c r="L4086" s="21">
        <v>57174.400000000001</v>
      </c>
      <c r="M4086" s="21">
        <v>0.77073400000000003</v>
      </c>
      <c r="N4086" s="21">
        <v>322.26499999999999</v>
      </c>
      <c r="O4086" s="21">
        <v>1.6599199999999999E-5</v>
      </c>
    </row>
    <row r="4087" spans="10:15" x14ac:dyDescent="0.2">
      <c r="J4087" s="20">
        <v>4574</v>
      </c>
      <c r="K4087" s="20">
        <v>258.41899999999998</v>
      </c>
      <c r="L4087" s="20">
        <v>57166.8</v>
      </c>
      <c r="M4087" s="20">
        <v>0.77065099999999997</v>
      </c>
      <c r="N4087" s="20">
        <v>322.26100000000002</v>
      </c>
      <c r="O4087" s="20">
        <v>1.6598800000000001E-5</v>
      </c>
    </row>
    <row r="4088" spans="10:15" x14ac:dyDescent="0.2">
      <c r="J4088" s="21">
        <v>4575</v>
      </c>
      <c r="K4088" s="21">
        <v>258.41199999999998</v>
      </c>
      <c r="L4088" s="21">
        <v>57159.3</v>
      </c>
      <c r="M4088" s="21">
        <v>0.77056899999999995</v>
      </c>
      <c r="N4088" s="21">
        <v>322.25700000000001</v>
      </c>
      <c r="O4088" s="21">
        <v>1.65985E-5</v>
      </c>
    </row>
    <row r="4089" spans="10:15" x14ac:dyDescent="0.2">
      <c r="J4089" s="20">
        <v>4576</v>
      </c>
      <c r="K4089" s="20">
        <v>258.40600000000001</v>
      </c>
      <c r="L4089" s="20">
        <v>57151.7</v>
      </c>
      <c r="M4089" s="20">
        <v>0.770486</v>
      </c>
      <c r="N4089" s="20">
        <v>322.25299999999999</v>
      </c>
      <c r="O4089" s="20">
        <v>1.65981E-5</v>
      </c>
    </row>
    <row r="4090" spans="10:15" x14ac:dyDescent="0.2">
      <c r="J4090" s="21">
        <v>4577</v>
      </c>
      <c r="K4090" s="21">
        <v>258.399</v>
      </c>
      <c r="L4090" s="21">
        <v>57144.2</v>
      </c>
      <c r="M4090" s="21">
        <v>0.77040399999999998</v>
      </c>
      <c r="N4090" s="21">
        <v>322.24799999999999</v>
      </c>
      <c r="O4090" s="21">
        <v>1.6597799999999999E-5</v>
      </c>
    </row>
    <row r="4091" spans="10:15" x14ac:dyDescent="0.2">
      <c r="J4091" s="20">
        <v>4578</v>
      </c>
      <c r="K4091" s="20">
        <v>258.39299999999997</v>
      </c>
      <c r="L4091" s="20">
        <v>57136.6</v>
      </c>
      <c r="M4091" s="20">
        <v>0.77032100000000003</v>
      </c>
      <c r="N4091" s="20">
        <v>322.24400000000003</v>
      </c>
      <c r="O4091" s="20">
        <v>1.6597500000000002E-5</v>
      </c>
    </row>
    <row r="4092" spans="10:15" x14ac:dyDescent="0.2">
      <c r="J4092" s="21">
        <v>4579</v>
      </c>
      <c r="K4092" s="21">
        <v>258.38600000000002</v>
      </c>
      <c r="L4092" s="21">
        <v>57129.1</v>
      </c>
      <c r="M4092" s="21">
        <v>0.77023900000000001</v>
      </c>
      <c r="N4092" s="21">
        <v>322.24</v>
      </c>
      <c r="O4092" s="21">
        <v>1.6597100000000001E-5</v>
      </c>
    </row>
    <row r="4093" spans="10:15" x14ac:dyDescent="0.2">
      <c r="J4093" s="20">
        <v>4580</v>
      </c>
      <c r="K4093" s="20">
        <v>258.38</v>
      </c>
      <c r="L4093" s="20">
        <v>57121.5</v>
      </c>
      <c r="M4093" s="20">
        <v>0.77015599999999995</v>
      </c>
      <c r="N4093" s="20">
        <v>322.23599999999999</v>
      </c>
      <c r="O4093" s="20">
        <v>1.65968E-5</v>
      </c>
    </row>
    <row r="4094" spans="10:15" x14ac:dyDescent="0.2">
      <c r="J4094" s="21">
        <v>4581</v>
      </c>
      <c r="K4094" s="21">
        <v>258.37299999999999</v>
      </c>
      <c r="L4094" s="21">
        <v>57114</v>
      </c>
      <c r="M4094" s="21">
        <v>0.77007400000000004</v>
      </c>
      <c r="N4094" s="21">
        <v>322.23200000000003</v>
      </c>
      <c r="O4094" s="21">
        <v>1.6596399999999999E-5</v>
      </c>
    </row>
    <row r="4095" spans="10:15" x14ac:dyDescent="0.2">
      <c r="J4095" s="20">
        <v>4582</v>
      </c>
      <c r="K4095" s="20">
        <v>258.36700000000002</v>
      </c>
      <c r="L4095" s="20">
        <v>57106.400000000001</v>
      </c>
      <c r="M4095" s="20">
        <v>0.76999200000000001</v>
      </c>
      <c r="N4095" s="20">
        <v>322.22800000000001</v>
      </c>
      <c r="O4095" s="20">
        <v>1.6596099999999999E-5</v>
      </c>
    </row>
    <row r="4096" spans="10:15" x14ac:dyDescent="0.2">
      <c r="J4096" s="21">
        <v>4583</v>
      </c>
      <c r="K4096" s="21">
        <v>258.36099999999999</v>
      </c>
      <c r="L4096" s="21">
        <v>57098.9</v>
      </c>
      <c r="M4096" s="21">
        <v>0.76990899999999995</v>
      </c>
      <c r="N4096" s="21">
        <v>322.22399999999999</v>
      </c>
      <c r="O4096" s="21">
        <v>1.6595800000000001E-5</v>
      </c>
    </row>
    <row r="4097" spans="10:15" x14ac:dyDescent="0.2">
      <c r="J4097" s="20">
        <v>4584</v>
      </c>
      <c r="K4097" s="20">
        <v>258.35399999999998</v>
      </c>
      <c r="L4097" s="20">
        <v>57091.3</v>
      </c>
      <c r="M4097" s="20">
        <v>0.76982700000000004</v>
      </c>
      <c r="N4097" s="20">
        <v>322.22000000000003</v>
      </c>
      <c r="O4097" s="20">
        <v>1.65954E-5</v>
      </c>
    </row>
    <row r="4098" spans="10:15" x14ac:dyDescent="0.2">
      <c r="J4098" s="21">
        <v>4585</v>
      </c>
      <c r="K4098" s="21">
        <v>258.34699999999998</v>
      </c>
      <c r="L4098" s="21">
        <v>57083.8</v>
      </c>
      <c r="M4098" s="21">
        <v>0.76974399999999998</v>
      </c>
      <c r="N4098" s="21">
        <v>322.21600000000001</v>
      </c>
      <c r="O4098" s="21">
        <v>1.65951E-5</v>
      </c>
    </row>
    <row r="4099" spans="10:15" x14ac:dyDescent="0.2">
      <c r="J4099" s="20">
        <v>4586</v>
      </c>
      <c r="K4099" s="20">
        <v>258.34100000000001</v>
      </c>
      <c r="L4099" s="20">
        <v>57076.2</v>
      </c>
      <c r="M4099" s="20">
        <v>0.76966199999999996</v>
      </c>
      <c r="N4099" s="20">
        <v>322.21199999999999</v>
      </c>
      <c r="O4099" s="20">
        <v>1.6594699999999999E-5</v>
      </c>
    </row>
    <row r="4100" spans="10:15" x14ac:dyDescent="0.2">
      <c r="J4100" s="21">
        <v>4587</v>
      </c>
      <c r="K4100" s="21">
        <v>258.334</v>
      </c>
      <c r="L4100" s="21">
        <v>57068.7</v>
      </c>
      <c r="M4100" s="21">
        <v>0.76957900000000001</v>
      </c>
      <c r="N4100" s="21">
        <v>322.20800000000003</v>
      </c>
      <c r="O4100" s="21">
        <v>1.6594400000000002E-5</v>
      </c>
    </row>
    <row r="4101" spans="10:15" x14ac:dyDescent="0.2">
      <c r="J4101" s="20">
        <v>4588</v>
      </c>
      <c r="K4101" s="20">
        <v>258.32799999999997</v>
      </c>
      <c r="L4101" s="20">
        <v>57061.1</v>
      </c>
      <c r="M4101" s="20">
        <v>0.76949699999999999</v>
      </c>
      <c r="N4101" s="20">
        <v>322.20400000000001</v>
      </c>
      <c r="O4101" s="20">
        <v>1.6594000000000001E-5</v>
      </c>
    </row>
    <row r="4102" spans="10:15" x14ac:dyDescent="0.2">
      <c r="J4102" s="21">
        <v>4589</v>
      </c>
      <c r="K4102" s="21">
        <v>258.32100000000003</v>
      </c>
      <c r="L4102" s="21">
        <v>57053.599999999999</v>
      </c>
      <c r="M4102" s="21">
        <v>0.76941499999999996</v>
      </c>
      <c r="N4102" s="21">
        <v>322.2</v>
      </c>
      <c r="O4102" s="21">
        <v>1.65937E-5</v>
      </c>
    </row>
    <row r="4103" spans="10:15" x14ac:dyDescent="0.2">
      <c r="J4103" s="20">
        <v>4590</v>
      </c>
      <c r="K4103" s="20">
        <v>258.315</v>
      </c>
      <c r="L4103" s="20">
        <v>57046</v>
      </c>
      <c r="M4103" s="20">
        <v>0.76933200000000002</v>
      </c>
      <c r="N4103" s="20">
        <v>322.19600000000003</v>
      </c>
      <c r="O4103" s="20">
        <v>1.6593399999999999E-5</v>
      </c>
    </row>
    <row r="4104" spans="10:15" x14ac:dyDescent="0.2">
      <c r="J4104" s="21">
        <v>4591</v>
      </c>
      <c r="K4104" s="21">
        <v>258.30799999999999</v>
      </c>
      <c r="L4104" s="21">
        <v>57038.5</v>
      </c>
      <c r="M4104" s="21">
        <v>0.76924999999999999</v>
      </c>
      <c r="N4104" s="21">
        <v>322.19200000000001</v>
      </c>
      <c r="O4104" s="21">
        <v>1.6592999999999999E-5</v>
      </c>
    </row>
    <row r="4105" spans="10:15" x14ac:dyDescent="0.2">
      <c r="J4105" s="20">
        <v>4592</v>
      </c>
      <c r="K4105" s="20">
        <v>258.30200000000002</v>
      </c>
      <c r="L4105" s="20">
        <v>57030.9</v>
      </c>
      <c r="M4105" s="20">
        <v>0.76916700000000005</v>
      </c>
      <c r="N4105" s="20">
        <v>322.18799999999999</v>
      </c>
      <c r="O4105" s="20">
        <v>1.6592700000000001E-5</v>
      </c>
    </row>
    <row r="4106" spans="10:15" x14ac:dyDescent="0.2">
      <c r="J4106" s="21">
        <v>4593</v>
      </c>
      <c r="K4106" s="21">
        <v>258.29599999999999</v>
      </c>
      <c r="L4106" s="21">
        <v>57023.4</v>
      </c>
      <c r="M4106" s="21">
        <v>0.76908500000000002</v>
      </c>
      <c r="N4106" s="21">
        <v>322.18400000000003</v>
      </c>
      <c r="O4106" s="21">
        <v>1.65923E-5</v>
      </c>
    </row>
    <row r="4107" spans="10:15" x14ac:dyDescent="0.2">
      <c r="J4107" s="20">
        <v>4594</v>
      </c>
      <c r="K4107" s="20">
        <v>258.28899999999999</v>
      </c>
      <c r="L4107" s="20">
        <v>57015.9</v>
      </c>
      <c r="M4107" s="20">
        <v>0.76900299999999999</v>
      </c>
      <c r="N4107" s="20">
        <v>322.18</v>
      </c>
      <c r="O4107" s="20">
        <v>1.6592E-5</v>
      </c>
    </row>
    <row r="4108" spans="10:15" x14ac:dyDescent="0.2">
      <c r="J4108" s="21">
        <v>4595</v>
      </c>
      <c r="K4108" s="21">
        <v>258.28199999999998</v>
      </c>
      <c r="L4108" s="21">
        <v>57008.3</v>
      </c>
      <c r="M4108" s="21">
        <v>0.76892000000000005</v>
      </c>
      <c r="N4108" s="21">
        <v>322.17599999999999</v>
      </c>
      <c r="O4108" s="21">
        <v>1.6591699999999999E-5</v>
      </c>
    </row>
    <row r="4109" spans="10:15" x14ac:dyDescent="0.2">
      <c r="J4109" s="20">
        <v>4596</v>
      </c>
      <c r="K4109" s="20">
        <v>258.27600000000001</v>
      </c>
      <c r="L4109" s="20">
        <v>57000.800000000003</v>
      </c>
      <c r="M4109" s="20">
        <v>0.76883800000000002</v>
      </c>
      <c r="N4109" s="20">
        <v>322.17099999999999</v>
      </c>
      <c r="O4109" s="20">
        <v>1.6591300000000002E-5</v>
      </c>
    </row>
    <row r="4110" spans="10:15" x14ac:dyDescent="0.2">
      <c r="J4110" s="21">
        <v>4597</v>
      </c>
      <c r="K4110" s="21">
        <v>258.26900000000001</v>
      </c>
      <c r="L4110" s="21">
        <v>56993.2</v>
      </c>
      <c r="M4110" s="21">
        <v>0.76875599999999999</v>
      </c>
      <c r="N4110" s="21">
        <v>322.16699999999997</v>
      </c>
      <c r="O4110" s="21">
        <v>1.6591000000000001E-5</v>
      </c>
    </row>
    <row r="4111" spans="10:15" x14ac:dyDescent="0.2">
      <c r="J4111" s="20">
        <v>4598</v>
      </c>
      <c r="K4111" s="20">
        <v>258.26299999999998</v>
      </c>
      <c r="L4111" s="20">
        <v>56985.7</v>
      </c>
      <c r="M4111" s="20">
        <v>0.76867300000000005</v>
      </c>
      <c r="N4111" s="20">
        <v>322.16300000000001</v>
      </c>
      <c r="O4111" s="20">
        <v>1.65906E-5</v>
      </c>
    </row>
    <row r="4112" spans="10:15" x14ac:dyDescent="0.2">
      <c r="J4112" s="21">
        <v>4599</v>
      </c>
      <c r="K4112" s="21">
        <v>258.25599999999997</v>
      </c>
      <c r="L4112" s="21">
        <v>56978.2</v>
      </c>
      <c r="M4112" s="21">
        <v>0.76859100000000002</v>
      </c>
      <c r="N4112" s="21">
        <v>322.15899999999999</v>
      </c>
      <c r="O4112" s="21">
        <v>1.6590299999999999E-5</v>
      </c>
    </row>
    <row r="4113" spans="10:15" x14ac:dyDescent="0.2">
      <c r="J4113" s="20">
        <v>4600</v>
      </c>
      <c r="K4113" s="20">
        <v>258.25</v>
      </c>
      <c r="L4113" s="20">
        <v>56970.6</v>
      </c>
      <c r="M4113" s="20">
        <v>0.768509</v>
      </c>
      <c r="N4113" s="20">
        <v>322.15499999999997</v>
      </c>
      <c r="O4113" s="20">
        <v>1.6589999999999999E-5</v>
      </c>
    </row>
    <row r="4114" spans="10:15" x14ac:dyDescent="0.2">
      <c r="J4114" s="21">
        <v>4601</v>
      </c>
      <c r="K4114" s="21">
        <v>258.24299999999999</v>
      </c>
      <c r="L4114" s="21">
        <v>56963.1</v>
      </c>
      <c r="M4114" s="21">
        <v>0.76842600000000005</v>
      </c>
      <c r="N4114" s="21">
        <v>322.15100000000001</v>
      </c>
      <c r="O4114" s="21">
        <v>1.6589600000000001E-5</v>
      </c>
    </row>
    <row r="4115" spans="10:15" x14ac:dyDescent="0.2">
      <c r="J4115" s="20">
        <v>4602</v>
      </c>
      <c r="K4115" s="20">
        <v>258.23700000000002</v>
      </c>
      <c r="L4115" s="20">
        <v>56955.6</v>
      </c>
      <c r="M4115" s="20">
        <v>0.76834400000000003</v>
      </c>
      <c r="N4115" s="20">
        <v>322.14699999999999</v>
      </c>
      <c r="O4115" s="20">
        <v>1.6589300000000001E-5</v>
      </c>
    </row>
    <row r="4116" spans="10:15" x14ac:dyDescent="0.2">
      <c r="J4116" s="21">
        <v>4603</v>
      </c>
      <c r="K4116" s="21">
        <v>258.23099999999999</v>
      </c>
      <c r="L4116" s="21">
        <v>56948</v>
      </c>
      <c r="M4116" s="21">
        <v>0.768262</v>
      </c>
      <c r="N4116" s="21">
        <v>322.14299999999997</v>
      </c>
      <c r="O4116" s="21">
        <v>1.65889E-5</v>
      </c>
    </row>
    <row r="4117" spans="10:15" x14ac:dyDescent="0.2">
      <c r="J4117" s="20">
        <v>4604</v>
      </c>
      <c r="K4117" s="20">
        <v>258.22399999999999</v>
      </c>
      <c r="L4117" s="20">
        <v>56940.5</v>
      </c>
      <c r="M4117" s="20">
        <v>0.76817899999999995</v>
      </c>
      <c r="N4117" s="20">
        <v>322.13900000000001</v>
      </c>
      <c r="O4117" s="20">
        <v>1.6588599999999999E-5</v>
      </c>
    </row>
    <row r="4118" spans="10:15" x14ac:dyDescent="0.2">
      <c r="J4118" s="21">
        <v>4605</v>
      </c>
      <c r="K4118" s="21">
        <v>258.21699999999998</v>
      </c>
      <c r="L4118" s="21">
        <v>56933</v>
      </c>
      <c r="M4118" s="21">
        <v>0.76809700000000003</v>
      </c>
      <c r="N4118" s="21">
        <v>322.13499999999999</v>
      </c>
      <c r="O4118" s="21">
        <v>1.6588200000000002E-5</v>
      </c>
    </row>
    <row r="4119" spans="10:15" x14ac:dyDescent="0.2">
      <c r="J4119" s="20">
        <v>4606</v>
      </c>
      <c r="K4119" s="20">
        <v>258.21100000000001</v>
      </c>
      <c r="L4119" s="20">
        <v>56925.4</v>
      </c>
      <c r="M4119" s="20">
        <v>0.768015</v>
      </c>
      <c r="N4119" s="20">
        <v>322.13099999999997</v>
      </c>
      <c r="O4119" s="20">
        <v>1.6587900000000001E-5</v>
      </c>
    </row>
    <row r="4120" spans="10:15" x14ac:dyDescent="0.2">
      <c r="J4120" s="21">
        <v>4607</v>
      </c>
      <c r="K4120" s="21">
        <v>258.20400000000001</v>
      </c>
      <c r="L4120" s="21">
        <v>56917.9</v>
      </c>
      <c r="M4120" s="21">
        <v>0.76793299999999998</v>
      </c>
      <c r="N4120" s="21">
        <v>322.12700000000001</v>
      </c>
      <c r="O4120" s="21">
        <v>1.65876E-5</v>
      </c>
    </row>
    <row r="4121" spans="10:15" x14ac:dyDescent="0.2">
      <c r="J4121" s="20">
        <v>4608</v>
      </c>
      <c r="K4121" s="20">
        <v>258.19799999999998</v>
      </c>
      <c r="L4121" s="20">
        <v>56910.400000000001</v>
      </c>
      <c r="M4121" s="20">
        <v>0.76785000000000003</v>
      </c>
      <c r="N4121" s="20">
        <v>322.12299999999999</v>
      </c>
      <c r="O4121" s="20">
        <v>1.6587199999999999E-5</v>
      </c>
    </row>
    <row r="4122" spans="10:15" x14ac:dyDescent="0.2">
      <c r="J4122" s="21">
        <v>4609</v>
      </c>
      <c r="K4122" s="21">
        <v>258.19099999999997</v>
      </c>
      <c r="L4122" s="21">
        <v>56902.8</v>
      </c>
      <c r="M4122" s="21">
        <v>0.76776800000000001</v>
      </c>
      <c r="N4122" s="21">
        <v>322.11900000000003</v>
      </c>
      <c r="O4122" s="21">
        <v>1.6586899999999999E-5</v>
      </c>
    </row>
    <row r="4123" spans="10:15" x14ac:dyDescent="0.2">
      <c r="J4123" s="20">
        <v>4610</v>
      </c>
      <c r="K4123" s="20">
        <v>258.185</v>
      </c>
      <c r="L4123" s="20">
        <v>56895.3</v>
      </c>
      <c r="M4123" s="20">
        <v>0.76768599999999998</v>
      </c>
      <c r="N4123" s="20">
        <v>322.11500000000001</v>
      </c>
      <c r="O4123" s="20">
        <v>1.6586500000000001E-5</v>
      </c>
    </row>
    <row r="4124" spans="10:15" x14ac:dyDescent="0.2">
      <c r="J4124" s="21">
        <v>4611</v>
      </c>
      <c r="K4124" s="21">
        <v>258.178</v>
      </c>
      <c r="L4124" s="21">
        <v>56887.8</v>
      </c>
      <c r="M4124" s="21">
        <v>0.76760399999999995</v>
      </c>
      <c r="N4124" s="21">
        <v>322.11099999999999</v>
      </c>
      <c r="O4124" s="21">
        <v>1.6586200000000001E-5</v>
      </c>
    </row>
    <row r="4125" spans="10:15" x14ac:dyDescent="0.2">
      <c r="J4125" s="20">
        <v>4612</v>
      </c>
      <c r="K4125" s="20">
        <v>258.17200000000003</v>
      </c>
      <c r="L4125" s="20">
        <v>56880.2</v>
      </c>
      <c r="M4125" s="20">
        <v>0.76752100000000001</v>
      </c>
      <c r="N4125" s="20">
        <v>322.10700000000003</v>
      </c>
      <c r="O4125" s="20">
        <v>1.65859E-5</v>
      </c>
    </row>
    <row r="4126" spans="10:15" x14ac:dyDescent="0.2">
      <c r="J4126" s="21">
        <v>4613</v>
      </c>
      <c r="K4126" s="21">
        <v>258.16500000000002</v>
      </c>
      <c r="L4126" s="21">
        <v>56872.7</v>
      </c>
      <c r="M4126" s="21">
        <v>0.76743899999999998</v>
      </c>
      <c r="N4126" s="21">
        <v>322.10300000000001</v>
      </c>
      <c r="O4126" s="21">
        <v>1.6585499999999999E-5</v>
      </c>
    </row>
    <row r="4127" spans="10:15" x14ac:dyDescent="0.2">
      <c r="J4127" s="20">
        <v>4614</v>
      </c>
      <c r="K4127" s="20">
        <v>258.15899999999999</v>
      </c>
      <c r="L4127" s="20">
        <v>56865.2</v>
      </c>
      <c r="M4127" s="20">
        <v>0.76735699999999996</v>
      </c>
      <c r="N4127" s="20">
        <v>322.09800000000001</v>
      </c>
      <c r="O4127" s="20">
        <v>1.6585199999999998E-5</v>
      </c>
    </row>
    <row r="4128" spans="10:15" x14ac:dyDescent="0.2">
      <c r="J4128" s="21">
        <v>4615</v>
      </c>
      <c r="K4128" s="21">
        <v>258.15199999999999</v>
      </c>
      <c r="L4128" s="21">
        <v>56857.7</v>
      </c>
      <c r="M4128" s="21">
        <v>0.76727500000000004</v>
      </c>
      <c r="N4128" s="21">
        <v>322.09399999999999</v>
      </c>
      <c r="O4128" s="21">
        <v>1.6584800000000001E-5</v>
      </c>
    </row>
    <row r="4129" spans="10:15" x14ac:dyDescent="0.2">
      <c r="J4129" s="20">
        <v>4616</v>
      </c>
      <c r="K4129" s="20">
        <v>258.14600000000002</v>
      </c>
      <c r="L4129" s="20">
        <v>56850.1</v>
      </c>
      <c r="M4129" s="20">
        <v>0.76719199999999999</v>
      </c>
      <c r="N4129" s="20">
        <v>322.08999999999997</v>
      </c>
      <c r="O4129" s="20">
        <v>1.65845E-5</v>
      </c>
    </row>
    <row r="4130" spans="10:15" x14ac:dyDescent="0.2">
      <c r="J4130" s="21">
        <v>4617</v>
      </c>
      <c r="K4130" s="21">
        <v>258.13900000000001</v>
      </c>
      <c r="L4130" s="21">
        <v>56842.6</v>
      </c>
      <c r="M4130" s="21">
        <v>0.76710999999999996</v>
      </c>
      <c r="N4130" s="21">
        <v>322.08600000000001</v>
      </c>
      <c r="O4130" s="21">
        <v>1.65842E-5</v>
      </c>
    </row>
    <row r="4131" spans="10:15" x14ac:dyDescent="0.2">
      <c r="J4131" s="20">
        <v>4618</v>
      </c>
      <c r="K4131" s="20">
        <v>258.13299999999998</v>
      </c>
      <c r="L4131" s="20">
        <v>56835.1</v>
      </c>
      <c r="M4131" s="20">
        <v>0.76702800000000004</v>
      </c>
      <c r="N4131" s="20">
        <v>322.08199999999999</v>
      </c>
      <c r="O4131" s="20">
        <v>1.6583799999999999E-5</v>
      </c>
    </row>
    <row r="4132" spans="10:15" x14ac:dyDescent="0.2">
      <c r="J4132" s="21">
        <v>4619</v>
      </c>
      <c r="K4132" s="21">
        <v>258.12599999999998</v>
      </c>
      <c r="L4132" s="21">
        <v>56827.6</v>
      </c>
      <c r="M4132" s="21">
        <v>0.76694600000000002</v>
      </c>
      <c r="N4132" s="21">
        <v>322.07799999999997</v>
      </c>
      <c r="O4132" s="21">
        <v>1.6583500000000001E-5</v>
      </c>
    </row>
    <row r="4133" spans="10:15" x14ac:dyDescent="0.2">
      <c r="J4133" s="20">
        <v>4620</v>
      </c>
      <c r="K4133" s="20">
        <v>258.12</v>
      </c>
      <c r="L4133" s="20">
        <v>56820.1</v>
      </c>
      <c r="M4133" s="20">
        <v>0.76686399999999999</v>
      </c>
      <c r="N4133" s="20">
        <v>322.07400000000001</v>
      </c>
      <c r="O4133" s="20">
        <v>1.6583100000000001E-5</v>
      </c>
    </row>
    <row r="4134" spans="10:15" x14ac:dyDescent="0.2">
      <c r="J4134" s="21">
        <v>4621</v>
      </c>
      <c r="K4134" s="21">
        <v>258.113</v>
      </c>
      <c r="L4134" s="21">
        <v>56812.5</v>
      </c>
      <c r="M4134" s="21">
        <v>0.76678100000000005</v>
      </c>
      <c r="N4134" s="21">
        <v>322.07</v>
      </c>
      <c r="O4134" s="21">
        <v>1.65828E-5</v>
      </c>
    </row>
    <row r="4135" spans="10:15" x14ac:dyDescent="0.2">
      <c r="J4135" s="20">
        <v>4622</v>
      </c>
      <c r="K4135" s="20">
        <v>258.10700000000003</v>
      </c>
      <c r="L4135" s="20">
        <v>56805</v>
      </c>
      <c r="M4135" s="20">
        <v>0.76669900000000002</v>
      </c>
      <c r="N4135" s="20">
        <v>322.06599999999997</v>
      </c>
      <c r="O4135" s="20">
        <v>1.6582399999999999E-5</v>
      </c>
    </row>
    <row r="4136" spans="10:15" x14ac:dyDescent="0.2">
      <c r="J4136" s="21">
        <v>4623</v>
      </c>
      <c r="K4136" s="21">
        <v>258.10000000000002</v>
      </c>
      <c r="L4136" s="21">
        <v>56797.5</v>
      </c>
      <c r="M4136" s="21">
        <v>0.76661699999999999</v>
      </c>
      <c r="N4136" s="21">
        <v>322.06200000000001</v>
      </c>
      <c r="O4136" s="21">
        <v>1.6582099999999998E-5</v>
      </c>
    </row>
    <row r="4137" spans="10:15" x14ac:dyDescent="0.2">
      <c r="J4137" s="20">
        <v>4624</v>
      </c>
      <c r="K4137" s="20">
        <v>258.09399999999999</v>
      </c>
      <c r="L4137" s="20">
        <v>56790</v>
      </c>
      <c r="M4137" s="20">
        <v>0.76653499999999997</v>
      </c>
      <c r="N4137" s="20">
        <v>322.05799999999999</v>
      </c>
      <c r="O4137" s="20">
        <v>1.6581800000000001E-5</v>
      </c>
    </row>
    <row r="4138" spans="10:15" x14ac:dyDescent="0.2">
      <c r="J4138" s="21">
        <v>4625</v>
      </c>
      <c r="K4138" s="21">
        <v>258.08699999999999</v>
      </c>
      <c r="L4138" s="21">
        <v>56782.5</v>
      </c>
      <c r="M4138" s="21">
        <v>0.76645300000000005</v>
      </c>
      <c r="N4138" s="21">
        <v>322.05399999999997</v>
      </c>
      <c r="O4138" s="21">
        <v>1.65814E-5</v>
      </c>
    </row>
    <row r="4139" spans="10:15" x14ac:dyDescent="0.2">
      <c r="J4139" s="20">
        <v>4626</v>
      </c>
      <c r="K4139" s="20">
        <v>258.08100000000002</v>
      </c>
      <c r="L4139" s="20">
        <v>56775</v>
      </c>
      <c r="M4139" s="20">
        <v>0.76637100000000002</v>
      </c>
      <c r="N4139" s="20">
        <v>322.05</v>
      </c>
      <c r="O4139" s="20">
        <v>1.65811E-5</v>
      </c>
    </row>
    <row r="4140" spans="10:15" x14ac:dyDescent="0.2">
      <c r="J4140" s="21">
        <v>4627</v>
      </c>
      <c r="K4140" s="21">
        <v>258.07499999999999</v>
      </c>
      <c r="L4140" s="21">
        <v>56767.4</v>
      </c>
      <c r="M4140" s="21">
        <v>0.76628799999999997</v>
      </c>
      <c r="N4140" s="21">
        <v>322.04599999999999</v>
      </c>
      <c r="O4140" s="21">
        <v>1.6580699999999999E-5</v>
      </c>
    </row>
    <row r="4141" spans="10:15" x14ac:dyDescent="0.2">
      <c r="J4141" s="20">
        <v>4628</v>
      </c>
      <c r="K4141" s="20">
        <v>258.06799999999998</v>
      </c>
      <c r="L4141" s="20">
        <v>56759.9</v>
      </c>
      <c r="M4141" s="20">
        <v>0.76620600000000005</v>
      </c>
      <c r="N4141" s="20">
        <v>322.04199999999997</v>
      </c>
      <c r="O4141" s="20">
        <v>1.6580400000000001E-5</v>
      </c>
    </row>
    <row r="4142" spans="10:15" x14ac:dyDescent="0.2">
      <c r="J4142" s="21">
        <v>4629</v>
      </c>
      <c r="K4142" s="21">
        <v>258.06099999999998</v>
      </c>
      <c r="L4142" s="21">
        <v>56752.4</v>
      </c>
      <c r="M4142" s="21">
        <v>0.76612400000000003</v>
      </c>
      <c r="N4142" s="21">
        <v>322.03800000000001</v>
      </c>
      <c r="O4142" s="21">
        <v>1.6580100000000001E-5</v>
      </c>
    </row>
    <row r="4143" spans="10:15" x14ac:dyDescent="0.2">
      <c r="J4143" s="20">
        <v>4630</v>
      </c>
      <c r="K4143" s="20">
        <v>258.05500000000001</v>
      </c>
      <c r="L4143" s="20">
        <v>56744.9</v>
      </c>
      <c r="M4143" s="20">
        <v>0.766042</v>
      </c>
      <c r="N4143" s="20">
        <v>322.03399999999999</v>
      </c>
      <c r="O4143" s="20">
        <v>1.65797E-5</v>
      </c>
    </row>
    <row r="4144" spans="10:15" x14ac:dyDescent="0.2">
      <c r="J4144" s="21">
        <v>4631</v>
      </c>
      <c r="K4144" s="21">
        <v>258.048</v>
      </c>
      <c r="L4144" s="21">
        <v>56737.4</v>
      </c>
      <c r="M4144" s="21">
        <v>0.76595999999999997</v>
      </c>
      <c r="N4144" s="21">
        <v>322.02999999999997</v>
      </c>
      <c r="O4144" s="21">
        <v>1.6579399999999999E-5</v>
      </c>
    </row>
    <row r="4145" spans="10:15" x14ac:dyDescent="0.2">
      <c r="J4145" s="20">
        <v>4632</v>
      </c>
      <c r="K4145" s="20">
        <v>258.04199999999997</v>
      </c>
      <c r="L4145" s="20">
        <v>56729.9</v>
      </c>
      <c r="M4145" s="20">
        <v>0.76587799999999995</v>
      </c>
      <c r="N4145" s="20">
        <v>322.02499999999998</v>
      </c>
      <c r="O4145" s="20">
        <v>1.6578999999999998E-5</v>
      </c>
    </row>
    <row r="4146" spans="10:15" x14ac:dyDescent="0.2">
      <c r="J4146" s="21">
        <v>4633</v>
      </c>
      <c r="K4146" s="21">
        <v>258.03500000000003</v>
      </c>
      <c r="L4146" s="21">
        <v>56722.400000000001</v>
      </c>
      <c r="M4146" s="21">
        <v>0.76579600000000003</v>
      </c>
      <c r="N4146" s="21">
        <v>322.02100000000002</v>
      </c>
      <c r="O4146" s="21">
        <v>1.6578700000000001E-5</v>
      </c>
    </row>
    <row r="4147" spans="10:15" x14ac:dyDescent="0.2">
      <c r="J4147" s="20">
        <v>4634</v>
      </c>
      <c r="K4147" s="20">
        <v>258.029</v>
      </c>
      <c r="L4147" s="20">
        <v>56714.9</v>
      </c>
      <c r="M4147" s="20">
        <v>0.76571400000000001</v>
      </c>
      <c r="N4147" s="20">
        <v>322.017</v>
      </c>
      <c r="O4147" s="20">
        <v>1.65784E-5</v>
      </c>
    </row>
    <row r="4148" spans="10:15" x14ac:dyDescent="0.2">
      <c r="J4148" s="21">
        <v>4635</v>
      </c>
      <c r="K4148" s="21">
        <v>258.02199999999999</v>
      </c>
      <c r="L4148" s="21">
        <v>56707.3</v>
      </c>
      <c r="M4148" s="21">
        <v>0.76563199999999998</v>
      </c>
      <c r="N4148" s="21">
        <v>322.01299999999998</v>
      </c>
      <c r="O4148" s="21">
        <v>1.6578E-5</v>
      </c>
    </row>
    <row r="4149" spans="10:15" x14ac:dyDescent="0.2">
      <c r="J4149" s="20">
        <v>4636</v>
      </c>
      <c r="K4149" s="20">
        <v>258.01600000000002</v>
      </c>
      <c r="L4149" s="20">
        <v>56699.8</v>
      </c>
      <c r="M4149" s="20">
        <v>0.76554900000000004</v>
      </c>
      <c r="N4149" s="20">
        <v>322.00900000000001</v>
      </c>
      <c r="O4149" s="20">
        <v>1.6577699999999999E-5</v>
      </c>
    </row>
    <row r="4150" spans="10:15" x14ac:dyDescent="0.2">
      <c r="J4150" s="21">
        <v>4637</v>
      </c>
      <c r="K4150" s="21">
        <v>258.01</v>
      </c>
      <c r="L4150" s="21">
        <v>56692.3</v>
      </c>
      <c r="M4150" s="21">
        <v>0.76546700000000001</v>
      </c>
      <c r="N4150" s="21">
        <v>322.005</v>
      </c>
      <c r="O4150" s="21">
        <v>1.6577300000000001E-5</v>
      </c>
    </row>
    <row r="4151" spans="10:15" x14ac:dyDescent="0.2">
      <c r="J4151" s="20">
        <v>4638</v>
      </c>
      <c r="K4151" s="20">
        <v>258.00299999999999</v>
      </c>
      <c r="L4151" s="20">
        <v>56684.800000000003</v>
      </c>
      <c r="M4151" s="20">
        <v>0.76538499999999998</v>
      </c>
      <c r="N4151" s="20">
        <v>322.00099999999998</v>
      </c>
      <c r="O4151" s="20">
        <v>1.6577000000000001E-5</v>
      </c>
    </row>
    <row r="4152" spans="10:15" x14ac:dyDescent="0.2">
      <c r="J4152" s="21">
        <v>4639</v>
      </c>
      <c r="K4152" s="21">
        <v>257.99599999999998</v>
      </c>
      <c r="L4152" s="21">
        <v>56677.3</v>
      </c>
      <c r="M4152" s="21">
        <v>0.76530299999999996</v>
      </c>
      <c r="N4152" s="21">
        <v>321.99700000000001</v>
      </c>
      <c r="O4152" s="21">
        <v>1.65766E-5</v>
      </c>
    </row>
    <row r="4153" spans="10:15" x14ac:dyDescent="0.2">
      <c r="J4153" s="20">
        <v>4640</v>
      </c>
      <c r="K4153" s="20">
        <v>257.99</v>
      </c>
      <c r="L4153" s="20">
        <v>56669.8</v>
      </c>
      <c r="M4153" s="20">
        <v>0.76522100000000004</v>
      </c>
      <c r="N4153" s="20">
        <v>321.99299999999999</v>
      </c>
      <c r="O4153" s="20">
        <v>1.6576299999999999E-5</v>
      </c>
    </row>
    <row r="4154" spans="10:15" x14ac:dyDescent="0.2">
      <c r="J4154" s="21">
        <v>4641</v>
      </c>
      <c r="K4154" s="21">
        <v>257.983</v>
      </c>
      <c r="L4154" s="21">
        <v>56662.3</v>
      </c>
      <c r="M4154" s="21">
        <v>0.76513900000000001</v>
      </c>
      <c r="N4154" s="21">
        <v>321.98899999999998</v>
      </c>
      <c r="O4154" s="21">
        <v>1.6575999999999999E-5</v>
      </c>
    </row>
    <row r="4155" spans="10:15" x14ac:dyDescent="0.2">
      <c r="J4155" s="20">
        <v>4642</v>
      </c>
      <c r="K4155" s="20">
        <v>257.97699999999998</v>
      </c>
      <c r="L4155" s="20">
        <v>56654.8</v>
      </c>
      <c r="M4155" s="20">
        <v>0.76505699999999999</v>
      </c>
      <c r="N4155" s="20">
        <v>321.98500000000001</v>
      </c>
      <c r="O4155" s="20">
        <v>1.6575600000000001E-5</v>
      </c>
    </row>
    <row r="4156" spans="10:15" x14ac:dyDescent="0.2">
      <c r="J4156" s="21">
        <v>4643</v>
      </c>
      <c r="K4156" s="21">
        <v>257.97000000000003</v>
      </c>
      <c r="L4156" s="21">
        <v>56647.3</v>
      </c>
      <c r="M4156" s="21">
        <v>0.76497499999999996</v>
      </c>
      <c r="N4156" s="21">
        <v>321.98099999999999</v>
      </c>
      <c r="O4156" s="21">
        <v>1.65753E-5</v>
      </c>
    </row>
    <row r="4157" spans="10:15" x14ac:dyDescent="0.2">
      <c r="J4157" s="20">
        <v>4644</v>
      </c>
      <c r="K4157" s="20">
        <v>257.964</v>
      </c>
      <c r="L4157" s="20">
        <v>56639.8</v>
      </c>
      <c r="M4157" s="20">
        <v>0.76489300000000005</v>
      </c>
      <c r="N4157" s="20">
        <v>321.97699999999998</v>
      </c>
      <c r="O4157" s="20">
        <v>1.6574899999999999E-5</v>
      </c>
    </row>
    <row r="4158" spans="10:15" x14ac:dyDescent="0.2">
      <c r="J4158" s="21">
        <v>4645</v>
      </c>
      <c r="K4158" s="21">
        <v>257.95699999999999</v>
      </c>
      <c r="L4158" s="21">
        <v>56632.3</v>
      </c>
      <c r="M4158" s="21">
        <v>0.76481100000000002</v>
      </c>
      <c r="N4158" s="21">
        <v>321.97300000000001</v>
      </c>
      <c r="O4158" s="21">
        <v>1.6574599999999999E-5</v>
      </c>
    </row>
    <row r="4159" spans="10:15" x14ac:dyDescent="0.2">
      <c r="J4159" s="20">
        <v>4646</v>
      </c>
      <c r="K4159" s="20">
        <v>257.95100000000002</v>
      </c>
      <c r="L4159" s="20">
        <v>56624.800000000003</v>
      </c>
      <c r="M4159" s="20">
        <v>0.76472899999999999</v>
      </c>
      <c r="N4159" s="20">
        <v>321.96899999999999</v>
      </c>
      <c r="O4159" s="20">
        <v>1.6574300000000002E-5</v>
      </c>
    </row>
    <row r="4160" spans="10:15" x14ac:dyDescent="0.2">
      <c r="J4160" s="21">
        <v>4647</v>
      </c>
      <c r="K4160" s="21">
        <v>257.94499999999999</v>
      </c>
      <c r="L4160" s="21">
        <v>56617.3</v>
      </c>
      <c r="M4160" s="21">
        <v>0.76464699999999997</v>
      </c>
      <c r="N4160" s="21">
        <v>321.96499999999997</v>
      </c>
      <c r="O4160" s="21">
        <v>1.6573900000000001E-5</v>
      </c>
    </row>
    <row r="4161" spans="10:15" x14ac:dyDescent="0.2">
      <c r="J4161" s="20">
        <v>4648</v>
      </c>
      <c r="K4161" s="20">
        <v>257.93799999999999</v>
      </c>
      <c r="L4161" s="20">
        <v>56609.8</v>
      </c>
      <c r="M4161" s="20">
        <v>0.76456500000000005</v>
      </c>
      <c r="N4161" s="20">
        <v>321.96100000000001</v>
      </c>
      <c r="O4161" s="20">
        <v>1.65736E-5</v>
      </c>
    </row>
    <row r="4162" spans="10:15" x14ac:dyDescent="0.2">
      <c r="J4162" s="21">
        <v>4649</v>
      </c>
      <c r="K4162" s="21">
        <v>257.93099999999998</v>
      </c>
      <c r="L4162" s="21">
        <v>56602.3</v>
      </c>
      <c r="M4162" s="21">
        <v>0.76448300000000002</v>
      </c>
      <c r="N4162" s="21">
        <v>321.95699999999999</v>
      </c>
      <c r="O4162" s="21">
        <v>1.6573199999999999E-5</v>
      </c>
    </row>
    <row r="4163" spans="10:15" x14ac:dyDescent="0.2">
      <c r="J4163" s="20">
        <v>4650</v>
      </c>
      <c r="K4163" s="20">
        <v>257.92500000000001</v>
      </c>
      <c r="L4163" s="20">
        <v>56594.8</v>
      </c>
      <c r="M4163" s="20">
        <v>0.764401</v>
      </c>
      <c r="N4163" s="20">
        <v>321.952</v>
      </c>
      <c r="O4163" s="20">
        <v>1.6572899999999998E-5</v>
      </c>
    </row>
    <row r="4164" spans="10:15" x14ac:dyDescent="0.2">
      <c r="J4164" s="21">
        <v>4651</v>
      </c>
      <c r="K4164" s="21">
        <v>257.91800000000001</v>
      </c>
      <c r="L4164" s="21">
        <v>56587.3</v>
      </c>
      <c r="M4164" s="21">
        <v>0.76431899999999997</v>
      </c>
      <c r="N4164" s="21">
        <v>321.94799999999998</v>
      </c>
      <c r="O4164" s="21">
        <v>1.6572500000000001E-5</v>
      </c>
    </row>
    <row r="4165" spans="10:15" x14ac:dyDescent="0.2">
      <c r="J4165" s="20">
        <v>4652</v>
      </c>
      <c r="K4165" s="20">
        <v>257.91199999999998</v>
      </c>
      <c r="L4165" s="20">
        <v>56579.8</v>
      </c>
      <c r="M4165" s="20">
        <v>0.76423700000000006</v>
      </c>
      <c r="N4165" s="20">
        <v>321.94400000000002</v>
      </c>
      <c r="O4165" s="20">
        <v>1.65722E-5</v>
      </c>
    </row>
    <row r="4166" spans="10:15" x14ac:dyDescent="0.2">
      <c r="J4166" s="21">
        <v>4653</v>
      </c>
      <c r="K4166" s="21">
        <v>257.90499999999997</v>
      </c>
      <c r="L4166" s="21">
        <v>56572.3</v>
      </c>
      <c r="M4166" s="21">
        <v>0.76415500000000003</v>
      </c>
      <c r="N4166" s="21">
        <v>321.94</v>
      </c>
      <c r="O4166" s="21">
        <v>1.65719E-5</v>
      </c>
    </row>
    <row r="4167" spans="10:15" x14ac:dyDescent="0.2">
      <c r="J4167" s="20">
        <v>4654</v>
      </c>
      <c r="K4167" s="20">
        <v>257.899</v>
      </c>
      <c r="L4167" s="20">
        <v>56564.800000000003</v>
      </c>
      <c r="M4167" s="20">
        <v>0.764073</v>
      </c>
      <c r="N4167" s="20">
        <v>321.93599999999998</v>
      </c>
      <c r="O4167" s="20">
        <v>1.6571499999999999E-5</v>
      </c>
    </row>
    <row r="4168" spans="10:15" x14ac:dyDescent="0.2">
      <c r="J4168" s="21">
        <v>4655</v>
      </c>
      <c r="K4168" s="21">
        <v>257.892</v>
      </c>
      <c r="L4168" s="21">
        <v>56557.3</v>
      </c>
      <c r="M4168" s="21">
        <v>0.76399099999999998</v>
      </c>
      <c r="N4168" s="21">
        <v>321.93200000000002</v>
      </c>
      <c r="O4168" s="21">
        <v>1.6571200000000002E-5</v>
      </c>
    </row>
    <row r="4169" spans="10:15" x14ac:dyDescent="0.2">
      <c r="J4169" s="20">
        <v>4656</v>
      </c>
      <c r="K4169" s="20">
        <v>257.88600000000002</v>
      </c>
      <c r="L4169" s="20">
        <v>56549.8</v>
      </c>
      <c r="M4169" s="20">
        <v>0.76390899999999995</v>
      </c>
      <c r="N4169" s="20">
        <v>321.928</v>
      </c>
      <c r="O4169" s="20">
        <v>1.6570800000000001E-5</v>
      </c>
    </row>
    <row r="4170" spans="10:15" x14ac:dyDescent="0.2">
      <c r="J4170" s="21">
        <v>4657</v>
      </c>
      <c r="K4170" s="21">
        <v>257.88</v>
      </c>
      <c r="L4170" s="21">
        <v>56542.400000000001</v>
      </c>
      <c r="M4170" s="21">
        <v>0.76382700000000003</v>
      </c>
      <c r="N4170" s="21">
        <v>321.92399999999998</v>
      </c>
      <c r="O4170" s="21">
        <v>1.65705E-5</v>
      </c>
    </row>
    <row r="4171" spans="10:15" x14ac:dyDescent="0.2">
      <c r="J4171" s="20">
        <v>4658</v>
      </c>
      <c r="K4171" s="20">
        <v>257.87299999999999</v>
      </c>
      <c r="L4171" s="20">
        <v>56534.9</v>
      </c>
      <c r="M4171" s="20">
        <v>0.76374500000000001</v>
      </c>
      <c r="N4171" s="20">
        <v>321.92</v>
      </c>
      <c r="O4171" s="20">
        <v>1.6570199999999999E-5</v>
      </c>
    </row>
    <row r="4172" spans="10:15" x14ac:dyDescent="0.2">
      <c r="J4172" s="21">
        <v>4659</v>
      </c>
      <c r="K4172" s="21">
        <v>257.86599999999999</v>
      </c>
      <c r="L4172" s="21">
        <v>56527.4</v>
      </c>
      <c r="M4172" s="21">
        <v>0.76366299999999998</v>
      </c>
      <c r="N4172" s="21">
        <v>321.916</v>
      </c>
      <c r="O4172" s="21">
        <v>1.6569799999999998E-5</v>
      </c>
    </row>
    <row r="4173" spans="10:15" x14ac:dyDescent="0.2">
      <c r="J4173" s="20">
        <v>4660</v>
      </c>
      <c r="K4173" s="20">
        <v>257.86</v>
      </c>
      <c r="L4173" s="20">
        <v>56519.9</v>
      </c>
      <c r="M4173" s="20">
        <v>0.76358199999999998</v>
      </c>
      <c r="N4173" s="20">
        <v>321.91199999999998</v>
      </c>
      <c r="O4173" s="20">
        <v>1.6569500000000001E-5</v>
      </c>
    </row>
    <row r="4174" spans="10:15" x14ac:dyDescent="0.2">
      <c r="J4174" s="21">
        <v>4661</v>
      </c>
      <c r="K4174" s="21">
        <v>257.85300000000001</v>
      </c>
      <c r="L4174" s="21">
        <v>56512.4</v>
      </c>
      <c r="M4174" s="21">
        <v>0.76349999999999996</v>
      </c>
      <c r="N4174" s="21">
        <v>321.90800000000002</v>
      </c>
      <c r="O4174" s="21">
        <v>1.65691E-5</v>
      </c>
    </row>
    <row r="4175" spans="10:15" x14ac:dyDescent="0.2">
      <c r="J4175" s="20">
        <v>4662</v>
      </c>
      <c r="K4175" s="20">
        <v>257.84699999999998</v>
      </c>
      <c r="L4175" s="20">
        <v>56504.9</v>
      </c>
      <c r="M4175" s="20">
        <v>0.76341800000000004</v>
      </c>
      <c r="N4175" s="20">
        <v>321.904</v>
      </c>
      <c r="O4175" s="20">
        <v>1.65688E-5</v>
      </c>
    </row>
    <row r="4176" spans="10:15" x14ac:dyDescent="0.2">
      <c r="J4176" s="21">
        <v>4663</v>
      </c>
      <c r="K4176" s="21">
        <v>257.83999999999997</v>
      </c>
      <c r="L4176" s="21">
        <v>56497.4</v>
      </c>
      <c r="M4176" s="21">
        <v>0.76333600000000001</v>
      </c>
      <c r="N4176" s="21">
        <v>321.89999999999998</v>
      </c>
      <c r="O4176" s="21">
        <v>1.6568399999999999E-5</v>
      </c>
    </row>
    <row r="4177" spans="10:15" x14ac:dyDescent="0.2">
      <c r="J4177" s="20">
        <v>4664</v>
      </c>
      <c r="K4177" s="20">
        <v>257.834</v>
      </c>
      <c r="L4177" s="20">
        <v>56489.9</v>
      </c>
      <c r="M4177" s="20">
        <v>0.76325399999999999</v>
      </c>
      <c r="N4177" s="20">
        <v>321.89600000000002</v>
      </c>
      <c r="O4177" s="20">
        <v>1.6568100000000002E-5</v>
      </c>
    </row>
    <row r="4178" spans="10:15" x14ac:dyDescent="0.2">
      <c r="J4178" s="21">
        <v>4665</v>
      </c>
      <c r="K4178" s="21">
        <v>257.827</v>
      </c>
      <c r="L4178" s="21">
        <v>56482.5</v>
      </c>
      <c r="M4178" s="21">
        <v>0.76317199999999996</v>
      </c>
      <c r="N4178" s="21">
        <v>321.892</v>
      </c>
      <c r="O4178" s="21">
        <v>1.6567800000000001E-5</v>
      </c>
    </row>
    <row r="4179" spans="10:15" x14ac:dyDescent="0.2">
      <c r="J4179" s="20">
        <v>4666</v>
      </c>
      <c r="K4179" s="20">
        <v>257.82100000000003</v>
      </c>
      <c r="L4179" s="20">
        <v>56475</v>
      </c>
      <c r="M4179" s="20">
        <v>0.76309000000000005</v>
      </c>
      <c r="N4179" s="20">
        <v>321.88799999999998</v>
      </c>
      <c r="O4179" s="20">
        <v>1.65674E-5</v>
      </c>
    </row>
    <row r="4180" spans="10:15" x14ac:dyDescent="0.2">
      <c r="J4180" s="21">
        <v>4667</v>
      </c>
      <c r="K4180" s="21">
        <v>257.81400000000002</v>
      </c>
      <c r="L4180" s="21">
        <v>56467.5</v>
      </c>
      <c r="M4180" s="21">
        <v>0.76300800000000002</v>
      </c>
      <c r="N4180" s="21">
        <v>321.88400000000001</v>
      </c>
      <c r="O4180" s="21">
        <v>1.6567099999999999E-5</v>
      </c>
    </row>
    <row r="4181" spans="10:15" x14ac:dyDescent="0.2">
      <c r="J4181" s="20">
        <v>4668</v>
      </c>
      <c r="K4181" s="20">
        <v>257.80799999999999</v>
      </c>
      <c r="L4181" s="20">
        <v>56460</v>
      </c>
      <c r="M4181" s="20">
        <v>0.76292599999999999</v>
      </c>
      <c r="N4181" s="20">
        <v>321.87900000000002</v>
      </c>
      <c r="O4181" s="20">
        <v>1.6566699999999998E-5</v>
      </c>
    </row>
    <row r="4182" spans="10:15" x14ac:dyDescent="0.2">
      <c r="J4182" s="21">
        <v>4669</v>
      </c>
      <c r="K4182" s="21">
        <v>257.80099999999999</v>
      </c>
      <c r="L4182" s="21">
        <v>56452.5</v>
      </c>
      <c r="M4182" s="21">
        <v>0.762845</v>
      </c>
      <c r="N4182" s="21">
        <v>321.875</v>
      </c>
      <c r="O4182" s="21">
        <v>1.6566400000000001E-5</v>
      </c>
    </row>
    <row r="4183" spans="10:15" x14ac:dyDescent="0.2">
      <c r="J4183" s="20">
        <v>4670</v>
      </c>
      <c r="K4183" s="20">
        <v>257.79500000000002</v>
      </c>
      <c r="L4183" s="20">
        <v>56445</v>
      </c>
      <c r="M4183" s="20">
        <v>0.76276299999999997</v>
      </c>
      <c r="N4183" s="20">
        <v>321.87099999999998</v>
      </c>
      <c r="O4183" s="20">
        <v>1.6566100000000001E-5</v>
      </c>
    </row>
    <row r="4184" spans="10:15" x14ac:dyDescent="0.2">
      <c r="J4184" s="21">
        <v>4671</v>
      </c>
      <c r="K4184" s="21">
        <v>257.78800000000001</v>
      </c>
      <c r="L4184" s="21">
        <v>56437.599999999999</v>
      </c>
      <c r="M4184" s="21">
        <v>0.76268100000000005</v>
      </c>
      <c r="N4184" s="21">
        <v>321.86700000000002</v>
      </c>
      <c r="O4184" s="21">
        <v>1.65657E-5</v>
      </c>
    </row>
    <row r="4185" spans="10:15" x14ac:dyDescent="0.2">
      <c r="J4185" s="20">
        <v>4672</v>
      </c>
      <c r="K4185" s="20">
        <v>257.78199999999998</v>
      </c>
      <c r="L4185" s="20">
        <v>56430.1</v>
      </c>
      <c r="M4185" s="20">
        <v>0.76259900000000003</v>
      </c>
      <c r="N4185" s="20">
        <v>321.863</v>
      </c>
      <c r="O4185" s="20">
        <v>1.6565399999999999E-5</v>
      </c>
    </row>
    <row r="4186" spans="10:15" x14ac:dyDescent="0.2">
      <c r="J4186" s="21">
        <v>4673</v>
      </c>
      <c r="K4186" s="21">
        <v>257.77499999999998</v>
      </c>
      <c r="L4186" s="21">
        <v>56422.6</v>
      </c>
      <c r="M4186" s="21">
        <v>0.762517</v>
      </c>
      <c r="N4186" s="21">
        <v>321.85899999999998</v>
      </c>
      <c r="O4186" s="21">
        <v>1.6565000000000001E-5</v>
      </c>
    </row>
    <row r="4187" spans="10:15" x14ac:dyDescent="0.2">
      <c r="J4187" s="20">
        <v>4674</v>
      </c>
      <c r="K4187" s="20">
        <v>257.76900000000001</v>
      </c>
      <c r="L4187" s="20">
        <v>56415.1</v>
      </c>
      <c r="M4187" s="20">
        <v>0.76243499999999997</v>
      </c>
      <c r="N4187" s="20">
        <v>321.85500000000002</v>
      </c>
      <c r="O4187" s="20">
        <v>1.6564700000000001E-5</v>
      </c>
    </row>
    <row r="4188" spans="10:15" x14ac:dyDescent="0.2">
      <c r="J4188" s="21">
        <v>4675</v>
      </c>
      <c r="K4188" s="21">
        <v>257.762</v>
      </c>
      <c r="L4188" s="21">
        <v>56407.7</v>
      </c>
      <c r="M4188" s="21">
        <v>0.76235399999999998</v>
      </c>
      <c r="N4188" s="21">
        <v>321.851</v>
      </c>
      <c r="O4188" s="21">
        <v>1.65644E-5</v>
      </c>
    </row>
    <row r="4189" spans="10:15" x14ac:dyDescent="0.2">
      <c r="J4189" s="20">
        <v>4676</v>
      </c>
      <c r="K4189" s="20">
        <v>257.75599999999997</v>
      </c>
      <c r="L4189" s="20">
        <v>56400.2</v>
      </c>
      <c r="M4189" s="20">
        <v>0.76227199999999995</v>
      </c>
      <c r="N4189" s="20">
        <v>321.84699999999998</v>
      </c>
      <c r="O4189" s="20">
        <v>1.6563999999999999E-5</v>
      </c>
    </row>
    <row r="4190" spans="10:15" x14ac:dyDescent="0.2">
      <c r="J4190" s="21">
        <v>4677</v>
      </c>
      <c r="K4190" s="21">
        <v>257.74900000000002</v>
      </c>
      <c r="L4190" s="21">
        <v>56392.7</v>
      </c>
      <c r="M4190" s="21">
        <v>0.76219000000000003</v>
      </c>
      <c r="N4190" s="21">
        <v>321.84300000000002</v>
      </c>
      <c r="O4190" s="21">
        <v>1.6563699999999999E-5</v>
      </c>
    </row>
    <row r="4191" spans="10:15" x14ac:dyDescent="0.2">
      <c r="J4191" s="20">
        <v>4678</v>
      </c>
      <c r="K4191" s="20">
        <v>257.74299999999999</v>
      </c>
      <c r="L4191" s="20">
        <v>56385.2</v>
      </c>
      <c r="M4191" s="20">
        <v>0.76210800000000001</v>
      </c>
      <c r="N4191" s="20">
        <v>321.839</v>
      </c>
      <c r="O4191" s="20">
        <v>1.6563300000000001E-5</v>
      </c>
    </row>
    <row r="4192" spans="10:15" x14ac:dyDescent="0.2">
      <c r="J4192" s="21">
        <v>4679</v>
      </c>
      <c r="K4192" s="21">
        <v>257.73599999999999</v>
      </c>
      <c r="L4192" s="21">
        <v>56377.8</v>
      </c>
      <c r="M4192" s="21">
        <v>0.76202599999999998</v>
      </c>
      <c r="N4192" s="21">
        <v>321.83499999999998</v>
      </c>
      <c r="O4192" s="21">
        <v>1.6563E-5</v>
      </c>
    </row>
    <row r="4193" spans="10:15" x14ac:dyDescent="0.2">
      <c r="J4193" s="20">
        <v>4680</v>
      </c>
      <c r="K4193" s="20">
        <v>257.73</v>
      </c>
      <c r="L4193" s="20">
        <v>56370.3</v>
      </c>
      <c r="M4193" s="20">
        <v>0.76194499999999998</v>
      </c>
      <c r="N4193" s="20">
        <v>321.83100000000002</v>
      </c>
      <c r="O4193" s="20">
        <v>1.65626E-5</v>
      </c>
    </row>
    <row r="4194" spans="10:15" x14ac:dyDescent="0.2">
      <c r="J4194" s="21">
        <v>4681</v>
      </c>
      <c r="K4194" s="21">
        <v>257.72399999999999</v>
      </c>
      <c r="L4194" s="21">
        <v>56362.8</v>
      </c>
      <c r="M4194" s="21">
        <v>0.76186299999999996</v>
      </c>
      <c r="N4194" s="21">
        <v>321.827</v>
      </c>
      <c r="O4194" s="21">
        <v>1.6562299999999999E-5</v>
      </c>
    </row>
    <row r="4195" spans="10:15" x14ac:dyDescent="0.2">
      <c r="J4195" s="20">
        <v>4682</v>
      </c>
      <c r="K4195" s="20">
        <v>257.71699999999998</v>
      </c>
      <c r="L4195" s="20">
        <v>56355.3</v>
      </c>
      <c r="M4195" s="20">
        <v>0.76178100000000004</v>
      </c>
      <c r="N4195" s="20">
        <v>321.82299999999998</v>
      </c>
      <c r="O4195" s="20">
        <v>1.6562000000000002E-5</v>
      </c>
    </row>
    <row r="4196" spans="10:15" x14ac:dyDescent="0.2">
      <c r="J4196" s="21">
        <v>4683</v>
      </c>
      <c r="K4196" s="21">
        <v>257.70999999999998</v>
      </c>
      <c r="L4196" s="21">
        <v>56347.9</v>
      </c>
      <c r="M4196" s="21">
        <v>0.76169900000000001</v>
      </c>
      <c r="N4196" s="21">
        <v>321.81900000000002</v>
      </c>
      <c r="O4196" s="21">
        <v>1.6561600000000001E-5</v>
      </c>
    </row>
    <row r="4197" spans="10:15" x14ac:dyDescent="0.2">
      <c r="J4197" s="20">
        <v>4684</v>
      </c>
      <c r="K4197" s="20">
        <v>257.70400000000001</v>
      </c>
      <c r="L4197" s="20">
        <v>56340.4</v>
      </c>
      <c r="M4197" s="20">
        <v>0.76161699999999999</v>
      </c>
      <c r="N4197" s="20">
        <v>321.815</v>
      </c>
      <c r="O4197" s="20">
        <v>1.65613E-5</v>
      </c>
    </row>
    <row r="4198" spans="10:15" x14ac:dyDescent="0.2">
      <c r="J4198" s="21">
        <v>4685</v>
      </c>
      <c r="K4198" s="21">
        <v>257.697</v>
      </c>
      <c r="L4198" s="21">
        <v>56332.9</v>
      </c>
      <c r="M4198" s="21">
        <v>0.76153599999999999</v>
      </c>
      <c r="N4198" s="21">
        <v>321.81</v>
      </c>
      <c r="O4198" s="21">
        <v>1.6560899999999999E-5</v>
      </c>
    </row>
    <row r="4199" spans="10:15" x14ac:dyDescent="0.2">
      <c r="J4199" s="20">
        <v>4686</v>
      </c>
      <c r="K4199" s="20">
        <v>257.69099999999997</v>
      </c>
      <c r="L4199" s="20">
        <v>56325.5</v>
      </c>
      <c r="M4199" s="20">
        <v>0.76145399999999996</v>
      </c>
      <c r="N4199" s="20">
        <v>321.80599999999998</v>
      </c>
      <c r="O4199" s="20">
        <v>1.6560599999999999E-5</v>
      </c>
    </row>
    <row r="4200" spans="10:15" x14ac:dyDescent="0.2">
      <c r="J4200" s="21">
        <v>4687</v>
      </c>
      <c r="K4200" s="21">
        <v>257.68400000000003</v>
      </c>
      <c r="L4200" s="21">
        <v>56318</v>
      </c>
      <c r="M4200" s="21">
        <v>0.76137200000000005</v>
      </c>
      <c r="N4200" s="21">
        <v>321.80200000000002</v>
      </c>
      <c r="O4200" s="21">
        <v>1.6560300000000001E-5</v>
      </c>
    </row>
    <row r="4201" spans="10:15" x14ac:dyDescent="0.2">
      <c r="J4201" s="20">
        <v>4688</v>
      </c>
      <c r="K4201" s="20">
        <v>257.678</v>
      </c>
      <c r="L4201" s="20">
        <v>56310.5</v>
      </c>
      <c r="M4201" s="20">
        <v>0.76129000000000002</v>
      </c>
      <c r="N4201" s="20">
        <v>321.798</v>
      </c>
      <c r="O4201" s="20">
        <v>1.65599E-5</v>
      </c>
    </row>
    <row r="4202" spans="10:15" x14ac:dyDescent="0.2">
      <c r="J4202" s="21">
        <v>4689</v>
      </c>
      <c r="K4202" s="21">
        <v>257.67099999999999</v>
      </c>
      <c r="L4202" s="21">
        <v>56303.1</v>
      </c>
      <c r="M4202" s="21">
        <v>0.76120900000000002</v>
      </c>
      <c r="N4202" s="21">
        <v>321.79399999999998</v>
      </c>
      <c r="O4202" s="21">
        <v>1.65596E-5</v>
      </c>
    </row>
    <row r="4203" spans="10:15" x14ac:dyDescent="0.2">
      <c r="J4203" s="20">
        <v>4690</v>
      </c>
      <c r="K4203" s="20">
        <v>257.66500000000002</v>
      </c>
      <c r="L4203" s="20">
        <v>56295.6</v>
      </c>
      <c r="M4203" s="20">
        <v>0.761127</v>
      </c>
      <c r="N4203" s="20">
        <v>321.79000000000002</v>
      </c>
      <c r="O4203" s="20">
        <v>1.6559199999999999E-5</v>
      </c>
    </row>
    <row r="4204" spans="10:15" x14ac:dyDescent="0.2">
      <c r="J4204" s="21">
        <v>4691</v>
      </c>
      <c r="K4204" s="21">
        <v>257.65899999999999</v>
      </c>
      <c r="L4204" s="21">
        <v>56288.1</v>
      </c>
      <c r="M4204" s="21">
        <v>0.76104499999999997</v>
      </c>
      <c r="N4204" s="21">
        <v>321.786</v>
      </c>
      <c r="O4204" s="21">
        <v>1.6558900000000002E-5</v>
      </c>
    </row>
    <row r="4205" spans="10:15" x14ac:dyDescent="0.2">
      <c r="J4205" s="20">
        <v>4692</v>
      </c>
      <c r="K4205" s="20">
        <v>257.65199999999999</v>
      </c>
      <c r="L4205" s="20">
        <v>56280.7</v>
      </c>
      <c r="M4205" s="20">
        <v>0.76096399999999997</v>
      </c>
      <c r="N4205" s="20">
        <v>321.78199999999998</v>
      </c>
      <c r="O4205" s="20">
        <v>1.6558500000000001E-5</v>
      </c>
    </row>
    <row r="4206" spans="10:15" x14ac:dyDescent="0.2">
      <c r="J4206" s="21">
        <v>4693</v>
      </c>
      <c r="K4206" s="21">
        <v>257.64499999999998</v>
      </c>
      <c r="L4206" s="21">
        <v>56273.2</v>
      </c>
      <c r="M4206" s="21">
        <v>0.76088199999999995</v>
      </c>
      <c r="N4206" s="21">
        <v>321.77800000000002</v>
      </c>
      <c r="O4206" s="21">
        <v>1.65582E-5</v>
      </c>
    </row>
    <row r="4207" spans="10:15" x14ac:dyDescent="0.2">
      <c r="J4207" s="20">
        <v>4694</v>
      </c>
      <c r="K4207" s="20">
        <v>257.63900000000001</v>
      </c>
      <c r="L4207" s="20">
        <v>56265.8</v>
      </c>
      <c r="M4207" s="20">
        <v>0.76080000000000003</v>
      </c>
      <c r="N4207" s="20">
        <v>321.774</v>
      </c>
      <c r="O4207" s="20">
        <v>1.6557899999999999E-5</v>
      </c>
    </row>
    <row r="4208" spans="10:15" x14ac:dyDescent="0.2">
      <c r="J4208" s="21">
        <v>4695</v>
      </c>
      <c r="K4208" s="21">
        <v>257.63200000000001</v>
      </c>
      <c r="L4208" s="21">
        <v>56258.3</v>
      </c>
      <c r="M4208" s="21">
        <v>0.76071900000000003</v>
      </c>
      <c r="N4208" s="21">
        <v>321.77</v>
      </c>
      <c r="O4208" s="21">
        <v>1.6557499999999999E-5</v>
      </c>
    </row>
    <row r="4209" spans="10:15" x14ac:dyDescent="0.2">
      <c r="J4209" s="20">
        <v>4696</v>
      </c>
      <c r="K4209" s="20">
        <v>257.62599999999998</v>
      </c>
      <c r="L4209" s="20">
        <v>56250.8</v>
      </c>
      <c r="M4209" s="20">
        <v>0.76063700000000001</v>
      </c>
      <c r="N4209" s="20">
        <v>321.76600000000002</v>
      </c>
      <c r="O4209" s="20">
        <v>1.6557200000000001E-5</v>
      </c>
    </row>
    <row r="4210" spans="10:15" x14ac:dyDescent="0.2">
      <c r="J4210" s="21">
        <v>4697</v>
      </c>
      <c r="K4210" s="21">
        <v>257.61900000000003</v>
      </c>
      <c r="L4210" s="21">
        <v>56243.4</v>
      </c>
      <c r="M4210" s="21">
        <v>0.76055499999999998</v>
      </c>
      <c r="N4210" s="21">
        <v>321.762</v>
      </c>
      <c r="O4210" s="21">
        <v>1.65568E-5</v>
      </c>
    </row>
    <row r="4211" spans="10:15" x14ac:dyDescent="0.2">
      <c r="J4211" s="20">
        <v>4698</v>
      </c>
      <c r="K4211" s="20">
        <v>257.613</v>
      </c>
      <c r="L4211" s="20">
        <v>56235.9</v>
      </c>
      <c r="M4211" s="20">
        <v>0.76047399999999998</v>
      </c>
      <c r="N4211" s="20">
        <v>321.75799999999998</v>
      </c>
      <c r="O4211" s="20">
        <v>1.65565E-5</v>
      </c>
    </row>
    <row r="4212" spans="10:15" x14ac:dyDescent="0.2">
      <c r="J4212" s="21">
        <v>4699</v>
      </c>
      <c r="K4212" s="21">
        <v>257.60599999999999</v>
      </c>
      <c r="L4212" s="21">
        <v>56228.5</v>
      </c>
      <c r="M4212" s="21">
        <v>0.76039199999999996</v>
      </c>
      <c r="N4212" s="21">
        <v>321.75400000000002</v>
      </c>
      <c r="O4212" s="21">
        <v>1.6556199999999999E-5</v>
      </c>
    </row>
    <row r="4213" spans="10:15" x14ac:dyDescent="0.2">
      <c r="J4213" s="20">
        <v>4700</v>
      </c>
      <c r="K4213" s="20">
        <v>257.60000000000002</v>
      </c>
      <c r="L4213" s="20">
        <v>56221</v>
      </c>
      <c r="M4213" s="20">
        <v>0.76031000000000004</v>
      </c>
      <c r="N4213" s="20">
        <v>321.75</v>
      </c>
      <c r="O4213" s="20">
        <v>1.6555800000000002E-5</v>
      </c>
    </row>
    <row r="4214" spans="10:15" x14ac:dyDescent="0.2">
      <c r="J4214" s="21">
        <v>4701</v>
      </c>
      <c r="K4214" s="21">
        <v>257.59300000000002</v>
      </c>
      <c r="L4214" s="21">
        <v>56213.5</v>
      </c>
      <c r="M4214" s="21">
        <v>0.76022900000000004</v>
      </c>
      <c r="N4214" s="21">
        <v>321.74599999999998</v>
      </c>
      <c r="O4214" s="21">
        <v>1.6555500000000001E-5</v>
      </c>
    </row>
    <row r="4215" spans="10:15" x14ac:dyDescent="0.2">
      <c r="J4215" s="20">
        <v>4702</v>
      </c>
      <c r="K4215" s="20">
        <v>257.58699999999999</v>
      </c>
      <c r="L4215" s="20">
        <v>56206.1</v>
      </c>
      <c r="M4215" s="20">
        <v>0.76014700000000002</v>
      </c>
      <c r="N4215" s="20">
        <v>321.74099999999999</v>
      </c>
      <c r="O4215" s="20">
        <v>1.65551E-5</v>
      </c>
    </row>
    <row r="4216" spans="10:15" x14ac:dyDescent="0.2">
      <c r="J4216" s="21">
        <v>4703</v>
      </c>
      <c r="K4216" s="21">
        <v>257.58</v>
      </c>
      <c r="L4216" s="21">
        <v>56198.6</v>
      </c>
      <c r="M4216" s="21">
        <v>0.76006499999999999</v>
      </c>
      <c r="N4216" s="21">
        <v>321.73700000000002</v>
      </c>
      <c r="O4216" s="21">
        <v>1.6554799999999999E-5</v>
      </c>
    </row>
    <row r="4217" spans="10:15" x14ac:dyDescent="0.2">
      <c r="J4217" s="20">
        <v>4704</v>
      </c>
      <c r="K4217" s="20">
        <v>257.57400000000001</v>
      </c>
      <c r="L4217" s="20">
        <v>56191.199999999997</v>
      </c>
      <c r="M4217" s="20">
        <v>0.75998399999999999</v>
      </c>
      <c r="N4217" s="20">
        <v>321.733</v>
      </c>
      <c r="O4217" s="20">
        <v>1.6554399999999999E-5</v>
      </c>
    </row>
    <row r="4218" spans="10:15" x14ac:dyDescent="0.2">
      <c r="J4218" s="21">
        <v>4705</v>
      </c>
      <c r="K4218" s="21">
        <v>257.56700000000001</v>
      </c>
      <c r="L4218" s="21">
        <v>56183.7</v>
      </c>
      <c r="M4218" s="21">
        <v>0.75990199999999997</v>
      </c>
      <c r="N4218" s="21">
        <v>321.72899999999998</v>
      </c>
      <c r="O4218" s="21">
        <v>1.6554100000000001E-5</v>
      </c>
    </row>
    <row r="4219" spans="10:15" x14ac:dyDescent="0.2">
      <c r="J4219" s="20">
        <v>4706</v>
      </c>
      <c r="K4219" s="20">
        <v>257.56099999999998</v>
      </c>
      <c r="L4219" s="20">
        <v>56176.3</v>
      </c>
      <c r="M4219" s="20">
        <v>0.75982000000000005</v>
      </c>
      <c r="N4219" s="20">
        <v>321.72500000000002</v>
      </c>
      <c r="O4219" s="20">
        <v>1.6553800000000001E-5</v>
      </c>
    </row>
    <row r="4220" spans="10:15" x14ac:dyDescent="0.2">
      <c r="J4220" s="21">
        <v>4707</v>
      </c>
      <c r="K4220" s="21">
        <v>257.55399999999997</v>
      </c>
      <c r="L4220" s="21">
        <v>56168.800000000003</v>
      </c>
      <c r="M4220" s="21">
        <v>0.75973900000000005</v>
      </c>
      <c r="N4220" s="21">
        <v>321.721</v>
      </c>
      <c r="O4220" s="21">
        <v>1.65534E-5</v>
      </c>
    </row>
    <row r="4221" spans="10:15" x14ac:dyDescent="0.2">
      <c r="J4221" s="20">
        <v>4708</v>
      </c>
      <c r="K4221" s="20">
        <v>257.548</v>
      </c>
      <c r="L4221" s="20">
        <v>56161.4</v>
      </c>
      <c r="M4221" s="20">
        <v>0.75965700000000003</v>
      </c>
      <c r="N4221" s="20">
        <v>321.71699999999998</v>
      </c>
      <c r="O4221" s="20">
        <v>1.6553099999999999E-5</v>
      </c>
    </row>
    <row r="4222" spans="10:15" x14ac:dyDescent="0.2">
      <c r="J4222" s="21">
        <v>4709</v>
      </c>
      <c r="K4222" s="21">
        <v>257.541</v>
      </c>
      <c r="L4222" s="21">
        <v>56153.9</v>
      </c>
      <c r="M4222" s="21">
        <v>0.75957600000000003</v>
      </c>
      <c r="N4222" s="21">
        <v>321.71300000000002</v>
      </c>
      <c r="O4222" s="21">
        <v>1.6552700000000002E-5</v>
      </c>
    </row>
    <row r="4223" spans="10:15" x14ac:dyDescent="0.2">
      <c r="J4223" s="20">
        <v>4710</v>
      </c>
      <c r="K4223" s="20">
        <v>257.53500000000003</v>
      </c>
      <c r="L4223" s="20">
        <v>56146.5</v>
      </c>
      <c r="M4223" s="20">
        <v>0.759494</v>
      </c>
      <c r="N4223" s="20">
        <v>321.709</v>
      </c>
      <c r="O4223" s="20">
        <v>1.6552400000000001E-5</v>
      </c>
    </row>
    <row r="4224" spans="10:15" x14ac:dyDescent="0.2">
      <c r="J4224" s="21">
        <v>4711</v>
      </c>
      <c r="K4224" s="21">
        <v>257.529</v>
      </c>
      <c r="L4224" s="21">
        <v>56139</v>
      </c>
      <c r="M4224" s="21">
        <v>0.75941199999999998</v>
      </c>
      <c r="N4224" s="21">
        <v>321.70499999999998</v>
      </c>
      <c r="O4224" s="21">
        <v>1.65521E-5</v>
      </c>
    </row>
    <row r="4225" spans="10:15" x14ac:dyDescent="0.2">
      <c r="J4225" s="20">
        <v>4712</v>
      </c>
      <c r="K4225" s="20">
        <v>257.52199999999999</v>
      </c>
      <c r="L4225" s="20">
        <v>56131.6</v>
      </c>
      <c r="M4225" s="20">
        <v>0.75933099999999998</v>
      </c>
      <c r="N4225" s="20">
        <v>321.70100000000002</v>
      </c>
      <c r="O4225" s="20">
        <v>1.6551699999999999E-5</v>
      </c>
    </row>
    <row r="4226" spans="10:15" x14ac:dyDescent="0.2">
      <c r="J4226" s="21">
        <v>4713</v>
      </c>
      <c r="K4226" s="21">
        <v>257.51499999999999</v>
      </c>
      <c r="L4226" s="21">
        <v>56124.1</v>
      </c>
      <c r="M4226" s="21">
        <v>0.75924899999999995</v>
      </c>
      <c r="N4226" s="21">
        <v>321.697</v>
      </c>
      <c r="O4226" s="21">
        <v>1.6551399999999999E-5</v>
      </c>
    </row>
    <row r="4227" spans="10:15" x14ac:dyDescent="0.2">
      <c r="J4227" s="20">
        <v>4714</v>
      </c>
      <c r="K4227" s="20">
        <v>257.50900000000001</v>
      </c>
      <c r="L4227" s="20">
        <v>56116.7</v>
      </c>
      <c r="M4227" s="20">
        <v>0.75916799999999995</v>
      </c>
      <c r="N4227" s="20">
        <v>321.69299999999998</v>
      </c>
      <c r="O4227" s="20">
        <v>1.6551000000000001E-5</v>
      </c>
    </row>
    <row r="4228" spans="10:15" x14ac:dyDescent="0.2">
      <c r="J4228" s="21">
        <v>4715</v>
      </c>
      <c r="K4228" s="21">
        <v>257.50200000000001</v>
      </c>
      <c r="L4228" s="21">
        <v>56109.3</v>
      </c>
      <c r="M4228" s="21">
        <v>0.75908600000000004</v>
      </c>
      <c r="N4228" s="21">
        <v>321.68900000000002</v>
      </c>
      <c r="O4228" s="21">
        <v>1.6550700000000001E-5</v>
      </c>
    </row>
    <row r="4229" spans="10:15" x14ac:dyDescent="0.2">
      <c r="J4229" s="20">
        <v>4716</v>
      </c>
      <c r="K4229" s="20">
        <v>257.49599999999998</v>
      </c>
      <c r="L4229" s="20">
        <v>56101.8</v>
      </c>
      <c r="M4229" s="20">
        <v>0.75900500000000004</v>
      </c>
      <c r="N4229" s="20">
        <v>321.685</v>
      </c>
      <c r="O4229" s="20">
        <v>1.65503E-5</v>
      </c>
    </row>
    <row r="4230" spans="10:15" x14ac:dyDescent="0.2">
      <c r="J4230" s="21">
        <v>4717</v>
      </c>
      <c r="K4230" s="21">
        <v>257.48899999999998</v>
      </c>
      <c r="L4230" s="21">
        <v>56094.400000000001</v>
      </c>
      <c r="M4230" s="21">
        <v>0.75892300000000001</v>
      </c>
      <c r="N4230" s="21">
        <v>321.68099999999998</v>
      </c>
      <c r="O4230" s="21">
        <v>1.6549999999999999E-5</v>
      </c>
    </row>
    <row r="4231" spans="10:15" x14ac:dyDescent="0.2">
      <c r="J4231" s="20">
        <v>4718</v>
      </c>
      <c r="K4231" s="20">
        <v>257.483</v>
      </c>
      <c r="L4231" s="20">
        <v>56086.9</v>
      </c>
      <c r="M4231" s="20">
        <v>0.75884200000000002</v>
      </c>
      <c r="N4231" s="20">
        <v>321.67700000000002</v>
      </c>
      <c r="O4231" s="20">
        <v>1.6549699999999998E-5</v>
      </c>
    </row>
    <row r="4232" spans="10:15" x14ac:dyDescent="0.2">
      <c r="J4232" s="21">
        <v>4719</v>
      </c>
      <c r="K4232" s="21">
        <v>257.476</v>
      </c>
      <c r="L4232" s="21">
        <v>56079.5</v>
      </c>
      <c r="M4232" s="21">
        <v>0.75875999999999999</v>
      </c>
      <c r="N4232" s="21">
        <v>321.67200000000003</v>
      </c>
      <c r="O4232" s="21">
        <v>1.6549300000000001E-5</v>
      </c>
    </row>
    <row r="4233" spans="10:15" x14ac:dyDescent="0.2">
      <c r="J4233" s="20">
        <v>4720</v>
      </c>
      <c r="K4233" s="20">
        <v>257.47000000000003</v>
      </c>
      <c r="L4233" s="20">
        <v>56072</v>
      </c>
      <c r="M4233" s="20">
        <v>0.75867899999999999</v>
      </c>
      <c r="N4233" s="20">
        <v>321.66800000000001</v>
      </c>
      <c r="O4233" s="20">
        <v>1.6549E-5</v>
      </c>
    </row>
    <row r="4234" spans="10:15" x14ac:dyDescent="0.2">
      <c r="J4234" s="21">
        <v>4721</v>
      </c>
      <c r="K4234" s="21">
        <v>257.46300000000002</v>
      </c>
      <c r="L4234" s="21">
        <v>56064.6</v>
      </c>
      <c r="M4234" s="21">
        <v>0.75859699999999997</v>
      </c>
      <c r="N4234" s="21">
        <v>321.66399999999999</v>
      </c>
      <c r="O4234" s="21">
        <v>1.6548599999999999E-5</v>
      </c>
    </row>
    <row r="4235" spans="10:15" x14ac:dyDescent="0.2">
      <c r="J4235" s="20">
        <v>4722</v>
      </c>
      <c r="K4235" s="20">
        <v>257.45699999999999</v>
      </c>
      <c r="L4235" s="20">
        <v>56057.2</v>
      </c>
      <c r="M4235" s="20">
        <v>0.75851599999999997</v>
      </c>
      <c r="N4235" s="20">
        <v>321.66000000000003</v>
      </c>
      <c r="O4235" s="20">
        <v>1.6548299999999999E-5</v>
      </c>
    </row>
    <row r="4236" spans="10:15" x14ac:dyDescent="0.2">
      <c r="J4236" s="21">
        <v>4723</v>
      </c>
      <c r="K4236" s="21">
        <v>257.45</v>
      </c>
      <c r="L4236" s="21">
        <v>56049.7</v>
      </c>
      <c r="M4236" s="21">
        <v>0.75843400000000005</v>
      </c>
      <c r="N4236" s="21">
        <v>321.65600000000001</v>
      </c>
      <c r="O4236" s="21">
        <v>1.6548000000000001E-5</v>
      </c>
    </row>
    <row r="4237" spans="10:15" x14ac:dyDescent="0.2">
      <c r="J4237" s="20">
        <v>4724</v>
      </c>
      <c r="K4237" s="20">
        <v>257.44400000000002</v>
      </c>
      <c r="L4237" s="20">
        <v>56042.3</v>
      </c>
      <c r="M4237" s="20">
        <v>0.75835300000000005</v>
      </c>
      <c r="N4237" s="20">
        <v>321.65199999999999</v>
      </c>
      <c r="O4237" s="20">
        <v>1.6547600000000001E-5</v>
      </c>
    </row>
    <row r="4238" spans="10:15" x14ac:dyDescent="0.2">
      <c r="J4238" s="21">
        <v>4725</v>
      </c>
      <c r="K4238" s="21">
        <v>257.43799999999999</v>
      </c>
      <c r="L4238" s="21">
        <v>56034.9</v>
      </c>
      <c r="M4238" s="21">
        <v>0.75827100000000003</v>
      </c>
      <c r="N4238" s="21">
        <v>321.64800000000002</v>
      </c>
      <c r="O4238" s="21">
        <v>1.65473E-5</v>
      </c>
    </row>
    <row r="4239" spans="10:15" x14ac:dyDescent="0.2">
      <c r="J4239" s="20">
        <v>4726</v>
      </c>
      <c r="K4239" s="20">
        <v>257.43099999999998</v>
      </c>
      <c r="L4239" s="20">
        <v>56027.4</v>
      </c>
      <c r="M4239" s="20">
        <v>0.75819000000000003</v>
      </c>
      <c r="N4239" s="20">
        <v>321.64400000000001</v>
      </c>
      <c r="O4239" s="20">
        <v>1.6546899999999999E-5</v>
      </c>
    </row>
    <row r="4240" spans="10:15" x14ac:dyDescent="0.2">
      <c r="J4240" s="21">
        <v>4727</v>
      </c>
      <c r="K4240" s="21">
        <v>257.42399999999998</v>
      </c>
      <c r="L4240" s="21">
        <v>56020</v>
      </c>
      <c r="M4240" s="21">
        <v>0.758108</v>
      </c>
      <c r="N4240" s="21">
        <v>321.64</v>
      </c>
      <c r="O4240" s="21">
        <v>1.6546599999999998E-5</v>
      </c>
    </row>
    <row r="4241" spans="10:15" x14ac:dyDescent="0.2">
      <c r="J4241" s="20">
        <v>4728</v>
      </c>
      <c r="K4241" s="20">
        <v>257.41800000000001</v>
      </c>
      <c r="L4241" s="20">
        <v>56012.5</v>
      </c>
      <c r="M4241" s="20">
        <v>0.75802700000000001</v>
      </c>
      <c r="N4241" s="20">
        <v>321.63600000000002</v>
      </c>
      <c r="O4241" s="20">
        <v>1.6546200000000001E-5</v>
      </c>
    </row>
    <row r="4242" spans="10:15" x14ac:dyDescent="0.2">
      <c r="J4242" s="21">
        <v>4729</v>
      </c>
      <c r="K4242" s="21">
        <v>257.411</v>
      </c>
      <c r="L4242" s="21">
        <v>56005.1</v>
      </c>
      <c r="M4242" s="21">
        <v>0.75794499999999998</v>
      </c>
      <c r="N4242" s="21">
        <v>321.63200000000001</v>
      </c>
      <c r="O4242" s="21">
        <v>1.65459E-5</v>
      </c>
    </row>
    <row r="4243" spans="10:15" x14ac:dyDescent="0.2">
      <c r="J4243" s="20">
        <v>4730</v>
      </c>
      <c r="K4243" s="20">
        <v>257.40499999999997</v>
      </c>
      <c r="L4243" s="20">
        <v>55997.7</v>
      </c>
      <c r="M4243" s="20">
        <v>0.75786399999999998</v>
      </c>
      <c r="N4243" s="20">
        <v>321.62799999999999</v>
      </c>
      <c r="O4243" s="20">
        <v>1.65456E-5</v>
      </c>
    </row>
    <row r="4244" spans="10:15" x14ac:dyDescent="0.2">
      <c r="J4244" s="21">
        <v>4731</v>
      </c>
      <c r="K4244" s="21">
        <v>257.39800000000002</v>
      </c>
      <c r="L4244" s="21">
        <v>55990.2</v>
      </c>
      <c r="M4244" s="21">
        <v>0.75778199999999996</v>
      </c>
      <c r="N4244" s="21">
        <v>321.62400000000002</v>
      </c>
      <c r="O4244" s="21">
        <v>1.6545199999999999E-5</v>
      </c>
    </row>
    <row r="4245" spans="10:15" x14ac:dyDescent="0.2">
      <c r="J4245" s="20">
        <v>4732</v>
      </c>
      <c r="K4245" s="20">
        <v>257.392</v>
      </c>
      <c r="L4245" s="20">
        <v>55982.8</v>
      </c>
      <c r="M4245" s="20">
        <v>0.75770099999999996</v>
      </c>
      <c r="N4245" s="20">
        <v>321.62</v>
      </c>
      <c r="O4245" s="20">
        <v>1.6544900000000001E-5</v>
      </c>
    </row>
    <row r="4246" spans="10:15" x14ac:dyDescent="0.2">
      <c r="J4246" s="21">
        <v>4733</v>
      </c>
      <c r="K4246" s="21">
        <v>257.38499999999999</v>
      </c>
      <c r="L4246" s="21">
        <v>55975.4</v>
      </c>
      <c r="M4246" s="21">
        <v>0.75761900000000004</v>
      </c>
      <c r="N4246" s="21">
        <v>321.61599999999999</v>
      </c>
      <c r="O4246" s="21">
        <v>1.6544500000000001E-5</v>
      </c>
    </row>
    <row r="4247" spans="10:15" x14ac:dyDescent="0.2">
      <c r="J4247" s="20">
        <v>4734</v>
      </c>
      <c r="K4247" s="20">
        <v>257.37900000000002</v>
      </c>
      <c r="L4247" s="20">
        <v>55968</v>
      </c>
      <c r="M4247" s="20">
        <v>0.75753800000000004</v>
      </c>
      <c r="N4247" s="20">
        <v>321.61200000000002</v>
      </c>
      <c r="O4247" s="20">
        <v>1.65442E-5</v>
      </c>
    </row>
    <row r="4248" spans="10:15" x14ac:dyDescent="0.2">
      <c r="J4248" s="21">
        <v>4735</v>
      </c>
      <c r="K4248" s="21">
        <v>257.37299999999999</v>
      </c>
      <c r="L4248" s="21">
        <v>55960.5</v>
      </c>
      <c r="M4248" s="21">
        <v>0.75745700000000005</v>
      </c>
      <c r="N4248" s="21">
        <v>321.60700000000003</v>
      </c>
      <c r="O4248" s="21">
        <v>1.6543899999999999E-5</v>
      </c>
    </row>
    <row r="4249" spans="10:15" x14ac:dyDescent="0.2">
      <c r="J4249" s="20">
        <v>4736</v>
      </c>
      <c r="K4249" s="20">
        <v>257.36599999999999</v>
      </c>
      <c r="L4249" s="20">
        <v>55953.1</v>
      </c>
      <c r="M4249" s="20">
        <v>0.75737500000000002</v>
      </c>
      <c r="N4249" s="20">
        <v>321.60300000000001</v>
      </c>
      <c r="O4249" s="20">
        <v>1.6543499999999998E-5</v>
      </c>
    </row>
    <row r="4250" spans="10:15" x14ac:dyDescent="0.2">
      <c r="J4250" s="21">
        <v>4737</v>
      </c>
      <c r="K4250" s="21">
        <v>257.35899999999998</v>
      </c>
      <c r="L4250" s="21">
        <v>55945.7</v>
      </c>
      <c r="M4250" s="21">
        <v>0.75729400000000002</v>
      </c>
      <c r="N4250" s="21">
        <v>321.59899999999999</v>
      </c>
      <c r="O4250" s="21">
        <v>1.6543200000000001E-5</v>
      </c>
    </row>
    <row r="4251" spans="10:15" x14ac:dyDescent="0.2">
      <c r="J4251" s="20">
        <v>4738</v>
      </c>
      <c r="K4251" s="20">
        <v>257.35300000000001</v>
      </c>
      <c r="L4251" s="20">
        <v>55938.2</v>
      </c>
      <c r="M4251" s="20">
        <v>0.757212</v>
      </c>
      <c r="N4251" s="20">
        <v>321.59500000000003</v>
      </c>
      <c r="O4251" s="20">
        <v>1.65428E-5</v>
      </c>
    </row>
    <row r="4252" spans="10:15" x14ac:dyDescent="0.2">
      <c r="J4252" s="21">
        <v>4739</v>
      </c>
      <c r="K4252" s="21">
        <v>257.346</v>
      </c>
      <c r="L4252" s="21">
        <v>55930.8</v>
      </c>
      <c r="M4252" s="21">
        <v>0.757131</v>
      </c>
      <c r="N4252" s="21">
        <v>321.59100000000001</v>
      </c>
      <c r="O4252" s="21">
        <v>1.65425E-5</v>
      </c>
    </row>
    <row r="4253" spans="10:15" x14ac:dyDescent="0.2">
      <c r="J4253" s="20">
        <v>4740</v>
      </c>
      <c r="K4253" s="20">
        <v>257.33999999999997</v>
      </c>
      <c r="L4253" s="20">
        <v>55923.4</v>
      </c>
      <c r="M4253" s="20">
        <v>0.75705</v>
      </c>
      <c r="N4253" s="20">
        <v>321.58699999999999</v>
      </c>
      <c r="O4253" s="20">
        <v>1.6542099999999999E-5</v>
      </c>
    </row>
    <row r="4254" spans="10:15" x14ac:dyDescent="0.2">
      <c r="J4254" s="21">
        <v>4741</v>
      </c>
      <c r="K4254" s="21">
        <v>257.33300000000003</v>
      </c>
      <c r="L4254" s="21">
        <v>55916</v>
      </c>
      <c r="M4254" s="21">
        <v>0.75696799999999997</v>
      </c>
      <c r="N4254" s="21">
        <v>321.58300000000003</v>
      </c>
      <c r="O4254" s="21">
        <v>1.6541800000000001E-5</v>
      </c>
    </row>
    <row r="4255" spans="10:15" x14ac:dyDescent="0.2">
      <c r="J4255" s="20">
        <v>4742</v>
      </c>
      <c r="K4255" s="20">
        <v>257.327</v>
      </c>
      <c r="L4255" s="20">
        <v>55908.6</v>
      </c>
      <c r="M4255" s="20">
        <v>0.75688699999999998</v>
      </c>
      <c r="N4255" s="20">
        <v>321.57900000000001</v>
      </c>
      <c r="O4255" s="20">
        <v>1.6541500000000001E-5</v>
      </c>
    </row>
    <row r="4256" spans="10:15" x14ac:dyDescent="0.2">
      <c r="J4256" s="21">
        <v>4743</v>
      </c>
      <c r="K4256" s="21">
        <v>257.32</v>
      </c>
      <c r="L4256" s="21">
        <v>55901.1</v>
      </c>
      <c r="M4256" s="21">
        <v>0.75680599999999998</v>
      </c>
      <c r="N4256" s="21">
        <v>321.57499999999999</v>
      </c>
      <c r="O4256" s="21">
        <v>1.65411E-5</v>
      </c>
    </row>
    <row r="4257" spans="10:15" x14ac:dyDescent="0.2">
      <c r="J4257" s="20">
        <v>4744</v>
      </c>
      <c r="K4257" s="20">
        <v>257.31400000000002</v>
      </c>
      <c r="L4257" s="20">
        <v>55893.7</v>
      </c>
      <c r="M4257" s="20">
        <v>0.75672399999999995</v>
      </c>
      <c r="N4257" s="20">
        <v>321.57100000000003</v>
      </c>
      <c r="O4257" s="20">
        <v>1.6540799999999999E-5</v>
      </c>
    </row>
    <row r="4258" spans="10:15" x14ac:dyDescent="0.2">
      <c r="J4258" s="21">
        <v>4745</v>
      </c>
      <c r="K4258" s="21">
        <v>257.30799999999999</v>
      </c>
      <c r="L4258" s="21">
        <v>55886.3</v>
      </c>
      <c r="M4258" s="21">
        <v>0.75664299999999995</v>
      </c>
      <c r="N4258" s="21">
        <v>321.56700000000001</v>
      </c>
      <c r="O4258" s="21">
        <v>1.6540399999999998E-5</v>
      </c>
    </row>
    <row r="4259" spans="10:15" x14ac:dyDescent="0.2">
      <c r="J4259" s="20">
        <v>4746</v>
      </c>
      <c r="K4259" s="20">
        <v>257.30099999999999</v>
      </c>
      <c r="L4259" s="20">
        <v>55878.9</v>
      </c>
      <c r="M4259" s="20">
        <v>0.75656100000000004</v>
      </c>
      <c r="N4259" s="20">
        <v>321.56299999999999</v>
      </c>
      <c r="O4259" s="20">
        <v>1.6540100000000001E-5</v>
      </c>
    </row>
    <row r="4260" spans="10:15" x14ac:dyDescent="0.2">
      <c r="J4260" s="21">
        <v>4747</v>
      </c>
      <c r="K4260" s="21">
        <v>257.29399999999998</v>
      </c>
      <c r="L4260" s="21">
        <v>55871.4</v>
      </c>
      <c r="M4260" s="21">
        <v>0.75648000000000004</v>
      </c>
      <c r="N4260" s="21">
        <v>321.55900000000003</v>
      </c>
      <c r="O4260" s="21">
        <v>1.65397E-5</v>
      </c>
    </row>
    <row r="4261" spans="10:15" x14ac:dyDescent="0.2">
      <c r="J4261" s="20">
        <v>4748</v>
      </c>
      <c r="K4261" s="20">
        <v>257.28800000000001</v>
      </c>
      <c r="L4261" s="20">
        <v>55864</v>
      </c>
      <c r="M4261" s="20">
        <v>0.75639900000000004</v>
      </c>
      <c r="N4261" s="20">
        <v>321.55500000000001</v>
      </c>
      <c r="O4261" s="20">
        <v>1.65394E-5</v>
      </c>
    </row>
    <row r="4262" spans="10:15" x14ac:dyDescent="0.2">
      <c r="J4262" s="21">
        <v>4749</v>
      </c>
      <c r="K4262" s="21">
        <v>257.28100000000001</v>
      </c>
      <c r="L4262" s="21">
        <v>55856.6</v>
      </c>
      <c r="M4262" s="21">
        <v>0.75631700000000002</v>
      </c>
      <c r="N4262" s="21">
        <v>321.55099999999999</v>
      </c>
      <c r="O4262" s="21">
        <v>1.6539099999999999E-5</v>
      </c>
    </row>
    <row r="4263" spans="10:15" x14ac:dyDescent="0.2">
      <c r="J4263" s="20">
        <v>4750</v>
      </c>
      <c r="K4263" s="20">
        <v>257.27499999999998</v>
      </c>
      <c r="L4263" s="20">
        <v>55849.2</v>
      </c>
      <c r="M4263" s="20">
        <v>0.75623600000000002</v>
      </c>
      <c r="N4263" s="20">
        <v>321.54700000000003</v>
      </c>
      <c r="O4263" s="20">
        <v>1.6538700000000001E-5</v>
      </c>
    </row>
    <row r="4264" spans="10:15" x14ac:dyDescent="0.2">
      <c r="J4264" s="21">
        <v>4751</v>
      </c>
      <c r="K4264" s="21">
        <v>257.26799999999997</v>
      </c>
      <c r="L4264" s="21">
        <v>55841.8</v>
      </c>
      <c r="M4264" s="21">
        <v>0.75615500000000002</v>
      </c>
      <c r="N4264" s="21">
        <v>321.54199999999997</v>
      </c>
      <c r="O4264" s="21">
        <v>1.6538400000000001E-5</v>
      </c>
    </row>
    <row r="4265" spans="10:15" x14ac:dyDescent="0.2">
      <c r="J4265" s="20">
        <v>4752</v>
      </c>
      <c r="K4265" s="20">
        <v>257.262</v>
      </c>
      <c r="L4265" s="20">
        <v>55834.400000000001</v>
      </c>
      <c r="M4265" s="20">
        <v>0.75607400000000002</v>
      </c>
      <c r="N4265" s="20">
        <v>321.53800000000001</v>
      </c>
      <c r="O4265" s="20">
        <v>1.6538E-5</v>
      </c>
    </row>
    <row r="4266" spans="10:15" x14ac:dyDescent="0.2">
      <c r="J4266" s="21">
        <v>4753</v>
      </c>
      <c r="K4266" s="21">
        <v>257.255</v>
      </c>
      <c r="L4266" s="21">
        <v>55827</v>
      </c>
      <c r="M4266" s="21">
        <v>0.755992</v>
      </c>
      <c r="N4266" s="21">
        <v>321.53399999999999</v>
      </c>
      <c r="O4266" s="21">
        <v>1.6537699999999999E-5</v>
      </c>
    </row>
    <row r="4267" spans="10:15" x14ac:dyDescent="0.2">
      <c r="J4267" s="20">
        <v>4754</v>
      </c>
      <c r="K4267" s="20">
        <v>257.24900000000002</v>
      </c>
      <c r="L4267" s="20">
        <v>55819.5</v>
      </c>
      <c r="M4267" s="20">
        <v>0.755911</v>
      </c>
      <c r="N4267" s="20">
        <v>321.52999999999997</v>
      </c>
      <c r="O4267" s="20">
        <v>1.6537399999999999E-5</v>
      </c>
    </row>
    <row r="4268" spans="10:15" x14ac:dyDescent="0.2">
      <c r="J4268" s="21">
        <v>4755</v>
      </c>
      <c r="K4268" s="21">
        <v>257.24200000000002</v>
      </c>
      <c r="L4268" s="21">
        <v>55812.1</v>
      </c>
      <c r="M4268" s="21">
        <v>0.75583</v>
      </c>
      <c r="N4268" s="21">
        <v>321.52600000000001</v>
      </c>
      <c r="O4268" s="21">
        <v>1.6537000000000001E-5</v>
      </c>
    </row>
    <row r="4269" spans="10:15" x14ac:dyDescent="0.2">
      <c r="J4269" s="20">
        <v>4756</v>
      </c>
      <c r="K4269" s="20">
        <v>257.23599999999999</v>
      </c>
      <c r="L4269" s="20">
        <v>55804.7</v>
      </c>
      <c r="M4269" s="20">
        <v>0.75574799999999998</v>
      </c>
      <c r="N4269" s="20">
        <v>321.52199999999999</v>
      </c>
      <c r="O4269" s="20">
        <v>1.65367E-5</v>
      </c>
    </row>
    <row r="4270" spans="10:15" x14ac:dyDescent="0.2">
      <c r="J4270" s="21">
        <v>4757</v>
      </c>
      <c r="K4270" s="21">
        <v>257.22899999999998</v>
      </c>
      <c r="L4270" s="21">
        <v>55797.3</v>
      </c>
      <c r="M4270" s="21">
        <v>0.75566699999999998</v>
      </c>
      <c r="N4270" s="21">
        <v>321.51799999999997</v>
      </c>
      <c r="O4270" s="21">
        <v>1.65363E-5</v>
      </c>
    </row>
    <row r="4271" spans="10:15" x14ac:dyDescent="0.2">
      <c r="J4271" s="20">
        <v>4758</v>
      </c>
      <c r="K4271" s="20">
        <v>257.22300000000001</v>
      </c>
      <c r="L4271" s="20">
        <v>55789.9</v>
      </c>
      <c r="M4271" s="20">
        <v>0.75558599999999998</v>
      </c>
      <c r="N4271" s="20">
        <v>321.51400000000001</v>
      </c>
      <c r="O4271" s="20">
        <v>1.6535999999999999E-5</v>
      </c>
    </row>
    <row r="4272" spans="10:15" x14ac:dyDescent="0.2">
      <c r="J4272" s="21">
        <v>4759</v>
      </c>
      <c r="K4272" s="21">
        <v>257.21600000000001</v>
      </c>
      <c r="L4272" s="21">
        <v>55782.5</v>
      </c>
      <c r="M4272" s="21">
        <v>0.75550499999999998</v>
      </c>
      <c r="N4272" s="21">
        <v>321.51</v>
      </c>
      <c r="O4272" s="21">
        <v>1.6535600000000001E-5</v>
      </c>
    </row>
    <row r="4273" spans="10:15" x14ac:dyDescent="0.2">
      <c r="J4273" s="20">
        <v>4760</v>
      </c>
      <c r="K4273" s="20">
        <v>257.20999999999998</v>
      </c>
      <c r="L4273" s="20">
        <v>55775.1</v>
      </c>
      <c r="M4273" s="20">
        <v>0.75542299999999996</v>
      </c>
      <c r="N4273" s="20">
        <v>321.50599999999997</v>
      </c>
      <c r="O4273" s="20">
        <v>1.6535300000000001E-5</v>
      </c>
    </row>
    <row r="4274" spans="10:15" x14ac:dyDescent="0.2">
      <c r="J4274" s="21">
        <v>4761</v>
      </c>
      <c r="K4274" s="21">
        <v>257.20299999999997</v>
      </c>
      <c r="L4274" s="21">
        <v>55767.7</v>
      </c>
      <c r="M4274" s="21">
        <v>0.75534199999999996</v>
      </c>
      <c r="N4274" s="21">
        <v>321.50200000000001</v>
      </c>
      <c r="O4274" s="21">
        <v>1.6535E-5</v>
      </c>
    </row>
    <row r="4275" spans="10:15" x14ac:dyDescent="0.2">
      <c r="J4275" s="20">
        <v>4762</v>
      </c>
      <c r="K4275" s="20">
        <v>257.197</v>
      </c>
      <c r="L4275" s="20">
        <v>55760.3</v>
      </c>
      <c r="M4275" s="20">
        <v>0.75526099999999996</v>
      </c>
      <c r="N4275" s="20">
        <v>321.49799999999999</v>
      </c>
      <c r="O4275" s="20">
        <v>1.6534599999999999E-5</v>
      </c>
    </row>
    <row r="4276" spans="10:15" x14ac:dyDescent="0.2">
      <c r="J4276" s="21">
        <v>4763</v>
      </c>
      <c r="K4276" s="21">
        <v>257.19</v>
      </c>
      <c r="L4276" s="21">
        <v>55752.9</v>
      </c>
      <c r="M4276" s="21">
        <v>0.75517999999999996</v>
      </c>
      <c r="N4276" s="21">
        <v>321.49400000000003</v>
      </c>
      <c r="O4276" s="21">
        <v>1.6534299999999999E-5</v>
      </c>
    </row>
    <row r="4277" spans="10:15" x14ac:dyDescent="0.2">
      <c r="J4277" s="20">
        <v>4764</v>
      </c>
      <c r="K4277" s="20">
        <v>257.18400000000003</v>
      </c>
      <c r="L4277" s="20">
        <v>55745.4</v>
      </c>
      <c r="M4277" s="20">
        <v>0.75509800000000005</v>
      </c>
      <c r="N4277" s="20">
        <v>321.49</v>
      </c>
      <c r="O4277" s="20">
        <v>1.6533900000000001E-5</v>
      </c>
    </row>
    <row r="4278" spans="10:15" x14ac:dyDescent="0.2">
      <c r="J4278" s="21">
        <v>4765</v>
      </c>
      <c r="K4278" s="21">
        <v>257.17700000000002</v>
      </c>
      <c r="L4278" s="21">
        <v>55738</v>
      </c>
      <c r="M4278" s="21">
        <v>0.75501700000000005</v>
      </c>
      <c r="N4278" s="21">
        <v>321.48599999999999</v>
      </c>
      <c r="O4278" s="21">
        <v>1.65336E-5</v>
      </c>
    </row>
    <row r="4279" spans="10:15" x14ac:dyDescent="0.2">
      <c r="J4279" s="20">
        <v>4766</v>
      </c>
      <c r="K4279" s="20">
        <v>257.17099999999999</v>
      </c>
      <c r="L4279" s="20">
        <v>55730.6</v>
      </c>
      <c r="M4279" s="20">
        <v>0.75493600000000005</v>
      </c>
      <c r="N4279" s="20">
        <v>321.48200000000003</v>
      </c>
      <c r="O4279" s="20">
        <v>1.65333E-5</v>
      </c>
    </row>
    <row r="4280" spans="10:15" x14ac:dyDescent="0.2">
      <c r="J4280" s="21">
        <v>4767</v>
      </c>
      <c r="K4280" s="21">
        <v>257.16399999999999</v>
      </c>
      <c r="L4280" s="21">
        <v>55723.199999999997</v>
      </c>
      <c r="M4280" s="21">
        <v>0.75485500000000005</v>
      </c>
      <c r="N4280" s="21">
        <v>321.47699999999998</v>
      </c>
      <c r="O4280" s="21">
        <v>1.6532899999999999E-5</v>
      </c>
    </row>
    <row r="4281" spans="10:15" x14ac:dyDescent="0.2">
      <c r="J4281" s="20">
        <v>4768</v>
      </c>
      <c r="K4281" s="20">
        <v>257.15800000000002</v>
      </c>
      <c r="L4281" s="20">
        <v>55715.8</v>
      </c>
      <c r="M4281" s="20">
        <v>0.75477399999999994</v>
      </c>
      <c r="N4281" s="20">
        <v>321.47300000000001</v>
      </c>
      <c r="O4281" s="20">
        <v>1.6532600000000002E-5</v>
      </c>
    </row>
    <row r="4282" spans="10:15" x14ac:dyDescent="0.2">
      <c r="J4282" s="21">
        <v>4769</v>
      </c>
      <c r="K4282" s="21">
        <v>257.15100000000001</v>
      </c>
      <c r="L4282" s="21">
        <v>55708.4</v>
      </c>
      <c r="M4282" s="21">
        <v>0.75469200000000003</v>
      </c>
      <c r="N4282" s="21">
        <v>321.46899999999999</v>
      </c>
      <c r="O4282" s="21">
        <v>1.6532200000000001E-5</v>
      </c>
    </row>
    <row r="4283" spans="10:15" x14ac:dyDescent="0.2">
      <c r="J4283" s="20">
        <v>4770</v>
      </c>
      <c r="K4283" s="20">
        <v>257.14499999999998</v>
      </c>
      <c r="L4283" s="20">
        <v>55701</v>
      </c>
      <c r="M4283" s="20">
        <v>0.75461100000000003</v>
      </c>
      <c r="N4283" s="20">
        <v>321.46499999999997</v>
      </c>
      <c r="O4283" s="20">
        <v>1.65319E-5</v>
      </c>
    </row>
    <row r="4284" spans="10:15" x14ac:dyDescent="0.2">
      <c r="J4284" s="21">
        <v>4771</v>
      </c>
      <c r="K4284" s="21">
        <v>257.13799999999998</v>
      </c>
      <c r="L4284" s="21">
        <v>55693.599999999999</v>
      </c>
      <c r="M4284" s="21">
        <v>0.75453000000000003</v>
      </c>
      <c r="N4284" s="21">
        <v>321.46100000000001</v>
      </c>
      <c r="O4284" s="21">
        <v>1.6531499999999999E-5</v>
      </c>
    </row>
    <row r="4285" spans="10:15" x14ac:dyDescent="0.2">
      <c r="J4285" s="20">
        <v>4772</v>
      </c>
      <c r="K4285" s="20">
        <v>257.13200000000001</v>
      </c>
      <c r="L4285" s="20">
        <v>55686.2</v>
      </c>
      <c r="M4285" s="20">
        <v>0.75444900000000004</v>
      </c>
      <c r="N4285" s="20">
        <v>321.45699999999999</v>
      </c>
      <c r="O4285" s="20">
        <v>1.6531199999999999E-5</v>
      </c>
    </row>
    <row r="4286" spans="10:15" x14ac:dyDescent="0.2">
      <c r="J4286" s="21">
        <v>4773</v>
      </c>
      <c r="K4286" s="21">
        <v>257.125</v>
      </c>
      <c r="L4286" s="21">
        <v>55678.8</v>
      </c>
      <c r="M4286" s="21">
        <v>0.75436800000000004</v>
      </c>
      <c r="N4286" s="21">
        <v>321.45299999999997</v>
      </c>
      <c r="O4286" s="21">
        <v>1.6530900000000001E-5</v>
      </c>
    </row>
    <row r="4287" spans="10:15" x14ac:dyDescent="0.2">
      <c r="J4287" s="20">
        <v>4774</v>
      </c>
      <c r="K4287" s="20">
        <v>257.11900000000003</v>
      </c>
      <c r="L4287" s="20">
        <v>55671.4</v>
      </c>
      <c r="M4287" s="20">
        <v>0.75428700000000004</v>
      </c>
      <c r="N4287" s="20">
        <v>321.44900000000001</v>
      </c>
      <c r="O4287" s="20">
        <v>1.65305E-5</v>
      </c>
    </row>
    <row r="4288" spans="10:15" x14ac:dyDescent="0.2">
      <c r="J4288" s="21">
        <v>4775</v>
      </c>
      <c r="K4288" s="21">
        <v>257.11200000000002</v>
      </c>
      <c r="L4288" s="21">
        <v>55664</v>
      </c>
      <c r="M4288" s="21">
        <v>0.75420500000000001</v>
      </c>
      <c r="N4288" s="21">
        <v>321.44499999999999</v>
      </c>
      <c r="O4288" s="21">
        <v>1.65302E-5</v>
      </c>
    </row>
    <row r="4289" spans="10:15" x14ac:dyDescent="0.2">
      <c r="J4289" s="20">
        <v>4776</v>
      </c>
      <c r="K4289" s="20">
        <v>257.10599999999999</v>
      </c>
      <c r="L4289" s="20">
        <v>55656.6</v>
      </c>
      <c r="M4289" s="20">
        <v>0.75412400000000002</v>
      </c>
      <c r="N4289" s="20">
        <v>321.44099999999997</v>
      </c>
      <c r="O4289" s="20">
        <v>1.6529799999999999E-5</v>
      </c>
    </row>
    <row r="4290" spans="10:15" x14ac:dyDescent="0.2">
      <c r="J4290" s="21">
        <v>4777</v>
      </c>
      <c r="K4290" s="21">
        <v>257.09899999999999</v>
      </c>
      <c r="L4290" s="21">
        <v>55649.3</v>
      </c>
      <c r="M4290" s="21">
        <v>0.75404300000000002</v>
      </c>
      <c r="N4290" s="21">
        <v>321.43700000000001</v>
      </c>
      <c r="O4290" s="21">
        <v>1.6529500000000002E-5</v>
      </c>
    </row>
    <row r="4291" spans="10:15" x14ac:dyDescent="0.2">
      <c r="J4291" s="20">
        <v>4778</v>
      </c>
      <c r="K4291" s="20">
        <v>257.09300000000002</v>
      </c>
      <c r="L4291" s="20">
        <v>55641.9</v>
      </c>
      <c r="M4291" s="20">
        <v>0.75396200000000002</v>
      </c>
      <c r="N4291" s="20">
        <v>321.43299999999999</v>
      </c>
      <c r="O4291" s="20">
        <v>1.6529200000000001E-5</v>
      </c>
    </row>
    <row r="4292" spans="10:15" x14ac:dyDescent="0.2">
      <c r="J4292" s="21">
        <v>4779</v>
      </c>
      <c r="K4292" s="21">
        <v>257.08699999999999</v>
      </c>
      <c r="L4292" s="21">
        <v>55634.5</v>
      </c>
      <c r="M4292" s="21">
        <v>0.75388100000000002</v>
      </c>
      <c r="N4292" s="21">
        <v>321.42899999999997</v>
      </c>
      <c r="O4292" s="21">
        <v>1.65288E-5</v>
      </c>
    </row>
    <row r="4293" spans="10:15" x14ac:dyDescent="0.2">
      <c r="J4293" s="20">
        <v>4780</v>
      </c>
      <c r="K4293" s="20">
        <v>257.08</v>
      </c>
      <c r="L4293" s="20">
        <v>55627.1</v>
      </c>
      <c r="M4293" s="20">
        <v>0.75380000000000003</v>
      </c>
      <c r="N4293" s="20">
        <v>321.42500000000001</v>
      </c>
      <c r="O4293" s="20">
        <v>1.6528499999999999E-5</v>
      </c>
    </row>
    <row r="4294" spans="10:15" x14ac:dyDescent="0.2">
      <c r="J4294" s="21">
        <v>4781</v>
      </c>
      <c r="K4294" s="21">
        <v>257.07299999999998</v>
      </c>
      <c r="L4294" s="21">
        <v>55619.7</v>
      </c>
      <c r="M4294" s="21">
        <v>0.75371900000000003</v>
      </c>
      <c r="N4294" s="21">
        <v>321.42099999999999</v>
      </c>
      <c r="O4294" s="21">
        <v>1.6528099999999999E-5</v>
      </c>
    </row>
    <row r="4295" spans="10:15" x14ac:dyDescent="0.2">
      <c r="J4295" s="20">
        <v>4782</v>
      </c>
      <c r="K4295" s="20">
        <v>257.06700000000001</v>
      </c>
      <c r="L4295" s="20">
        <v>55612.3</v>
      </c>
      <c r="M4295" s="20">
        <v>0.75363800000000003</v>
      </c>
      <c r="N4295" s="20">
        <v>321.41699999999997</v>
      </c>
      <c r="O4295" s="20">
        <v>1.6527800000000001E-5</v>
      </c>
    </row>
    <row r="4296" spans="10:15" x14ac:dyDescent="0.2">
      <c r="J4296" s="21">
        <v>4783</v>
      </c>
      <c r="K4296" s="21">
        <v>257.06</v>
      </c>
      <c r="L4296" s="21">
        <v>55604.9</v>
      </c>
      <c r="M4296" s="21">
        <v>0.753556</v>
      </c>
      <c r="N4296" s="21">
        <v>321.41199999999998</v>
      </c>
      <c r="O4296" s="21">
        <v>1.65274E-5</v>
      </c>
    </row>
    <row r="4297" spans="10:15" x14ac:dyDescent="0.2">
      <c r="J4297" s="20">
        <v>4784</v>
      </c>
      <c r="K4297" s="20">
        <v>257.05399999999997</v>
      </c>
      <c r="L4297" s="20">
        <v>55597.5</v>
      </c>
      <c r="M4297" s="20">
        <v>0.75347500000000001</v>
      </c>
      <c r="N4297" s="20">
        <v>321.40800000000002</v>
      </c>
      <c r="O4297" s="20">
        <v>1.65271E-5</v>
      </c>
    </row>
    <row r="4298" spans="10:15" x14ac:dyDescent="0.2">
      <c r="J4298" s="21">
        <v>4785</v>
      </c>
      <c r="K4298" s="21">
        <v>257.04700000000003</v>
      </c>
      <c r="L4298" s="21">
        <v>55590.1</v>
      </c>
      <c r="M4298" s="21">
        <v>0.75339400000000001</v>
      </c>
      <c r="N4298" s="21">
        <v>321.404</v>
      </c>
      <c r="O4298" s="21">
        <v>1.6526799999999999E-5</v>
      </c>
    </row>
    <row r="4299" spans="10:15" x14ac:dyDescent="0.2">
      <c r="J4299" s="20">
        <v>4786</v>
      </c>
      <c r="K4299" s="20">
        <v>257.041</v>
      </c>
      <c r="L4299" s="20">
        <v>55582.7</v>
      </c>
      <c r="M4299" s="20">
        <v>0.75331300000000001</v>
      </c>
      <c r="N4299" s="20">
        <v>321.39999999999998</v>
      </c>
      <c r="O4299" s="20">
        <v>1.6526400000000002E-5</v>
      </c>
    </row>
    <row r="4300" spans="10:15" x14ac:dyDescent="0.2">
      <c r="J4300" s="21">
        <v>4787</v>
      </c>
      <c r="K4300" s="21">
        <v>257.03399999999999</v>
      </c>
      <c r="L4300" s="21">
        <v>55575.3</v>
      </c>
      <c r="M4300" s="21">
        <v>0.75323200000000001</v>
      </c>
      <c r="N4300" s="21">
        <v>321.39600000000002</v>
      </c>
      <c r="O4300" s="21">
        <v>1.6526100000000001E-5</v>
      </c>
    </row>
    <row r="4301" spans="10:15" x14ac:dyDescent="0.2">
      <c r="J4301" s="20">
        <v>4788</v>
      </c>
      <c r="K4301" s="20">
        <v>257.02800000000002</v>
      </c>
      <c r="L4301" s="20">
        <v>55568</v>
      </c>
      <c r="M4301" s="20">
        <v>0.75315100000000001</v>
      </c>
      <c r="N4301" s="20">
        <v>321.392</v>
      </c>
      <c r="O4301" s="20">
        <v>1.65257E-5</v>
      </c>
    </row>
    <row r="4302" spans="10:15" x14ac:dyDescent="0.2">
      <c r="J4302" s="21">
        <v>4789</v>
      </c>
      <c r="K4302" s="21">
        <v>257.02199999999999</v>
      </c>
      <c r="L4302" s="21">
        <v>55560.6</v>
      </c>
      <c r="M4302" s="21">
        <v>0.75307000000000002</v>
      </c>
      <c r="N4302" s="21">
        <v>321.38799999999998</v>
      </c>
      <c r="O4302" s="21">
        <v>1.6525399999999999E-5</v>
      </c>
    </row>
    <row r="4303" spans="10:15" x14ac:dyDescent="0.2">
      <c r="J4303" s="20">
        <v>4790</v>
      </c>
      <c r="K4303" s="20">
        <v>257.01499999999999</v>
      </c>
      <c r="L4303" s="20">
        <v>55553.2</v>
      </c>
      <c r="M4303" s="20">
        <v>0.75298900000000002</v>
      </c>
      <c r="N4303" s="20">
        <v>321.38400000000001</v>
      </c>
      <c r="O4303" s="20">
        <v>1.6524999999999998E-5</v>
      </c>
    </row>
    <row r="4304" spans="10:15" x14ac:dyDescent="0.2">
      <c r="J4304" s="21">
        <v>4791</v>
      </c>
      <c r="K4304" s="21">
        <v>257.00799999999998</v>
      </c>
      <c r="L4304" s="21">
        <v>55545.8</v>
      </c>
      <c r="M4304" s="21">
        <v>0.75290800000000002</v>
      </c>
      <c r="N4304" s="21">
        <v>321.38</v>
      </c>
      <c r="O4304" s="21">
        <v>1.6524700000000001E-5</v>
      </c>
    </row>
    <row r="4305" spans="10:15" x14ac:dyDescent="0.2">
      <c r="J4305" s="20">
        <v>4792</v>
      </c>
      <c r="K4305" s="20">
        <v>257.00200000000001</v>
      </c>
      <c r="L4305" s="20">
        <v>55538.400000000001</v>
      </c>
      <c r="M4305" s="20">
        <v>0.75282700000000002</v>
      </c>
      <c r="N4305" s="20">
        <v>321.37599999999998</v>
      </c>
      <c r="O4305" s="20">
        <v>1.6524400000000001E-5</v>
      </c>
    </row>
    <row r="4306" spans="10:15" x14ac:dyDescent="0.2">
      <c r="J4306" s="21">
        <v>4793</v>
      </c>
      <c r="K4306" s="21">
        <v>256.995</v>
      </c>
      <c r="L4306" s="21">
        <v>55531</v>
      </c>
      <c r="M4306" s="21">
        <v>0.75274600000000003</v>
      </c>
      <c r="N4306" s="21">
        <v>321.37200000000001</v>
      </c>
      <c r="O4306" s="21">
        <v>1.6524E-5</v>
      </c>
    </row>
    <row r="4307" spans="10:15" x14ac:dyDescent="0.2">
      <c r="J4307" s="20">
        <v>4794</v>
      </c>
      <c r="K4307" s="20">
        <v>256.98899999999998</v>
      </c>
      <c r="L4307" s="20">
        <v>55523.7</v>
      </c>
      <c r="M4307" s="20">
        <v>0.75266500000000003</v>
      </c>
      <c r="N4307" s="20">
        <v>321.36799999999999</v>
      </c>
      <c r="O4307" s="20">
        <v>1.6523699999999999E-5</v>
      </c>
    </row>
    <row r="4308" spans="10:15" x14ac:dyDescent="0.2">
      <c r="J4308" s="21">
        <v>4795</v>
      </c>
      <c r="K4308" s="21">
        <v>256.98200000000003</v>
      </c>
      <c r="L4308" s="21">
        <v>55516.3</v>
      </c>
      <c r="M4308" s="21">
        <v>0.75258400000000003</v>
      </c>
      <c r="N4308" s="21">
        <v>321.36399999999998</v>
      </c>
      <c r="O4308" s="21">
        <v>1.6523300000000002E-5</v>
      </c>
    </row>
    <row r="4309" spans="10:15" x14ac:dyDescent="0.2">
      <c r="J4309" s="20">
        <v>4796</v>
      </c>
      <c r="K4309" s="20">
        <v>256.976</v>
      </c>
      <c r="L4309" s="20">
        <v>55508.9</v>
      </c>
      <c r="M4309" s="20">
        <v>0.75250300000000003</v>
      </c>
      <c r="N4309" s="20">
        <v>321.36</v>
      </c>
      <c r="O4309" s="20">
        <v>1.6523000000000001E-5</v>
      </c>
    </row>
    <row r="4310" spans="10:15" x14ac:dyDescent="0.2">
      <c r="J4310" s="21">
        <v>4797</v>
      </c>
      <c r="K4310" s="21">
        <v>256.96899999999999</v>
      </c>
      <c r="L4310" s="21">
        <v>55501.5</v>
      </c>
      <c r="M4310" s="21">
        <v>0.75242200000000004</v>
      </c>
      <c r="N4310" s="21">
        <v>321.35599999999999</v>
      </c>
      <c r="O4310" s="21">
        <v>1.65227E-5</v>
      </c>
    </row>
    <row r="4311" spans="10:15" x14ac:dyDescent="0.2">
      <c r="J4311" s="20">
        <v>4798</v>
      </c>
      <c r="K4311" s="20">
        <v>256.96300000000002</v>
      </c>
      <c r="L4311" s="20">
        <v>55494.1</v>
      </c>
      <c r="M4311" s="20">
        <v>0.75234100000000004</v>
      </c>
      <c r="N4311" s="20">
        <v>321.35199999999998</v>
      </c>
      <c r="O4311" s="20">
        <v>1.6522299999999999E-5</v>
      </c>
    </row>
    <row r="4312" spans="10:15" x14ac:dyDescent="0.2">
      <c r="J4312" s="21">
        <v>4799</v>
      </c>
      <c r="K4312" s="21">
        <v>256.95699999999999</v>
      </c>
      <c r="L4312" s="21">
        <v>55486.8</v>
      </c>
      <c r="M4312" s="21">
        <v>0.75226000000000004</v>
      </c>
      <c r="N4312" s="21">
        <v>321.34699999999998</v>
      </c>
      <c r="O4312" s="21">
        <v>1.6521999999999999E-5</v>
      </c>
    </row>
    <row r="4313" spans="10:15" x14ac:dyDescent="0.2">
      <c r="J4313" s="20">
        <v>4800</v>
      </c>
      <c r="K4313" s="20">
        <v>256.95</v>
      </c>
      <c r="L4313" s="20">
        <v>55479.4</v>
      </c>
      <c r="M4313" s="20">
        <v>0.75217900000000004</v>
      </c>
      <c r="N4313" s="20">
        <v>321.34300000000002</v>
      </c>
      <c r="O4313" s="20">
        <v>1.6521600000000001E-5</v>
      </c>
    </row>
    <row r="4314" spans="10:15" x14ac:dyDescent="0.2">
      <c r="J4314" s="21">
        <v>4801</v>
      </c>
      <c r="K4314" s="21">
        <v>256.94299999999998</v>
      </c>
      <c r="L4314" s="21">
        <v>55472</v>
      </c>
      <c r="M4314" s="21">
        <v>0.75209800000000004</v>
      </c>
      <c r="N4314" s="21">
        <v>321.339</v>
      </c>
      <c r="O4314" s="21">
        <v>1.6521300000000001E-5</v>
      </c>
    </row>
    <row r="4315" spans="10:15" x14ac:dyDescent="0.2">
      <c r="J4315" s="20">
        <v>4802</v>
      </c>
      <c r="K4315" s="20">
        <v>256.93700000000001</v>
      </c>
      <c r="L4315" s="20">
        <v>55464.6</v>
      </c>
      <c r="M4315" s="20">
        <v>0.75201700000000005</v>
      </c>
      <c r="N4315" s="20">
        <v>321.33499999999998</v>
      </c>
      <c r="O4315" s="20">
        <v>1.65209E-5</v>
      </c>
    </row>
    <row r="4316" spans="10:15" x14ac:dyDescent="0.2">
      <c r="J4316" s="21">
        <v>4803</v>
      </c>
      <c r="K4316" s="21">
        <v>256.93</v>
      </c>
      <c r="L4316" s="21">
        <v>55457.3</v>
      </c>
      <c r="M4316" s="21">
        <v>0.75193600000000005</v>
      </c>
      <c r="N4316" s="21">
        <v>321.33100000000002</v>
      </c>
      <c r="O4316" s="21">
        <v>1.6520599999999999E-5</v>
      </c>
    </row>
    <row r="4317" spans="10:15" x14ac:dyDescent="0.2">
      <c r="J4317" s="20">
        <v>4804</v>
      </c>
      <c r="K4317" s="20">
        <v>256.92399999999998</v>
      </c>
      <c r="L4317" s="20">
        <v>55449.9</v>
      </c>
      <c r="M4317" s="20">
        <v>0.75185500000000005</v>
      </c>
      <c r="N4317" s="20">
        <v>321.327</v>
      </c>
      <c r="O4317" s="20">
        <v>1.6520299999999998E-5</v>
      </c>
    </row>
    <row r="4318" spans="10:15" x14ac:dyDescent="0.2">
      <c r="J4318" s="21">
        <v>4805</v>
      </c>
      <c r="K4318" s="21">
        <v>256.91699999999997</v>
      </c>
      <c r="L4318" s="21">
        <v>55442.5</v>
      </c>
      <c r="M4318" s="21">
        <v>0.75177400000000005</v>
      </c>
      <c r="N4318" s="21">
        <v>321.32299999999998</v>
      </c>
      <c r="O4318" s="21">
        <v>1.6519900000000001E-5</v>
      </c>
    </row>
    <row r="4319" spans="10:15" x14ac:dyDescent="0.2">
      <c r="J4319" s="20">
        <v>4806</v>
      </c>
      <c r="K4319" s="20">
        <v>256.911</v>
      </c>
      <c r="L4319" s="20">
        <v>55435.1</v>
      </c>
      <c r="M4319" s="20">
        <v>0.75169299999999994</v>
      </c>
      <c r="N4319" s="20">
        <v>321.31900000000002</v>
      </c>
      <c r="O4319" s="20">
        <v>1.65196E-5</v>
      </c>
    </row>
    <row r="4320" spans="10:15" x14ac:dyDescent="0.2">
      <c r="J4320" s="21">
        <v>4807</v>
      </c>
      <c r="K4320" s="21">
        <v>256.904</v>
      </c>
      <c r="L4320" s="21">
        <v>55427.8</v>
      </c>
      <c r="M4320" s="21">
        <v>0.75161199999999995</v>
      </c>
      <c r="N4320" s="21">
        <v>321.315</v>
      </c>
      <c r="O4320" s="21">
        <v>1.6519199999999999E-5</v>
      </c>
    </row>
    <row r="4321" spans="10:15" x14ac:dyDescent="0.2">
      <c r="J4321" s="20">
        <v>4808</v>
      </c>
      <c r="K4321" s="20">
        <v>256.89800000000002</v>
      </c>
      <c r="L4321" s="20">
        <v>55420.4</v>
      </c>
      <c r="M4321" s="20">
        <v>0.75153099999999995</v>
      </c>
      <c r="N4321" s="20">
        <v>321.31099999999998</v>
      </c>
      <c r="O4321" s="20">
        <v>1.6518899999999999E-5</v>
      </c>
    </row>
    <row r="4322" spans="10:15" x14ac:dyDescent="0.2">
      <c r="J4322" s="21">
        <v>4809</v>
      </c>
      <c r="K4322" s="21">
        <v>256.89100000000002</v>
      </c>
      <c r="L4322" s="21">
        <v>55413</v>
      </c>
      <c r="M4322" s="21">
        <v>0.75144999999999995</v>
      </c>
      <c r="N4322" s="21">
        <v>321.30700000000002</v>
      </c>
      <c r="O4322" s="21">
        <v>1.6518500000000001E-5</v>
      </c>
    </row>
    <row r="4323" spans="10:15" x14ac:dyDescent="0.2">
      <c r="J4323" s="20">
        <v>4810</v>
      </c>
      <c r="K4323" s="20">
        <v>256.88499999999999</v>
      </c>
      <c r="L4323" s="20">
        <v>55405.7</v>
      </c>
      <c r="M4323" s="20">
        <v>0.75136899999999995</v>
      </c>
      <c r="N4323" s="20">
        <v>321.303</v>
      </c>
      <c r="O4323" s="20">
        <v>1.6518200000000001E-5</v>
      </c>
    </row>
    <row r="4324" spans="10:15" x14ac:dyDescent="0.2">
      <c r="J4324" s="21">
        <v>4811</v>
      </c>
      <c r="K4324" s="21">
        <v>256.87799999999999</v>
      </c>
      <c r="L4324" s="21">
        <v>55398.3</v>
      </c>
      <c r="M4324" s="21">
        <v>0.75128799999999996</v>
      </c>
      <c r="N4324" s="21">
        <v>321.29899999999998</v>
      </c>
      <c r="O4324" s="21">
        <v>1.65179E-5</v>
      </c>
    </row>
    <row r="4325" spans="10:15" x14ac:dyDescent="0.2">
      <c r="J4325" s="20">
        <v>4812</v>
      </c>
      <c r="K4325" s="20">
        <v>256.87200000000001</v>
      </c>
      <c r="L4325" s="20">
        <v>55390.9</v>
      </c>
      <c r="M4325" s="20">
        <v>0.75120799999999999</v>
      </c>
      <c r="N4325" s="20">
        <v>321.29500000000002</v>
      </c>
      <c r="O4325" s="20">
        <v>1.6517499999999999E-5</v>
      </c>
    </row>
    <row r="4326" spans="10:15" x14ac:dyDescent="0.2">
      <c r="J4326" s="21">
        <v>4813</v>
      </c>
      <c r="K4326" s="21">
        <v>256.86500000000001</v>
      </c>
      <c r="L4326" s="21">
        <v>55383.6</v>
      </c>
      <c r="M4326" s="21">
        <v>0.75112699999999999</v>
      </c>
      <c r="N4326" s="21">
        <v>321.291</v>
      </c>
      <c r="O4326" s="21">
        <v>1.6517199999999998E-5</v>
      </c>
    </row>
    <row r="4327" spans="10:15" x14ac:dyDescent="0.2">
      <c r="J4327" s="20">
        <v>4814</v>
      </c>
      <c r="K4327" s="20">
        <v>256.85899999999998</v>
      </c>
      <c r="L4327" s="20">
        <v>55376.2</v>
      </c>
      <c r="M4327" s="20">
        <v>0.75104599999999999</v>
      </c>
      <c r="N4327" s="20">
        <v>321.286</v>
      </c>
      <c r="O4327" s="20">
        <v>1.6516800000000001E-5</v>
      </c>
    </row>
    <row r="4328" spans="10:15" x14ac:dyDescent="0.2">
      <c r="J4328" s="21">
        <v>4815</v>
      </c>
      <c r="K4328" s="21">
        <v>256.85199999999998</v>
      </c>
      <c r="L4328" s="21">
        <v>55368.800000000003</v>
      </c>
      <c r="M4328" s="21">
        <v>0.75096499999999999</v>
      </c>
      <c r="N4328" s="21">
        <v>321.28199999999998</v>
      </c>
      <c r="O4328" s="21">
        <v>1.65165E-5</v>
      </c>
    </row>
    <row r="4329" spans="10:15" x14ac:dyDescent="0.2">
      <c r="J4329" s="20">
        <v>4816</v>
      </c>
      <c r="K4329" s="20">
        <v>256.846</v>
      </c>
      <c r="L4329" s="20">
        <v>55361.5</v>
      </c>
      <c r="M4329" s="20">
        <v>0.750884</v>
      </c>
      <c r="N4329" s="20">
        <v>321.27800000000002</v>
      </c>
      <c r="O4329" s="20">
        <v>1.65162E-5</v>
      </c>
    </row>
    <row r="4330" spans="10:15" x14ac:dyDescent="0.2">
      <c r="J4330" s="21">
        <v>4817</v>
      </c>
      <c r="K4330" s="21">
        <v>256.839</v>
      </c>
      <c r="L4330" s="21">
        <v>55354.1</v>
      </c>
      <c r="M4330" s="21">
        <v>0.750803</v>
      </c>
      <c r="N4330" s="21">
        <v>321.274</v>
      </c>
      <c r="O4330" s="21">
        <v>1.6515799999999999E-5</v>
      </c>
    </row>
    <row r="4331" spans="10:15" x14ac:dyDescent="0.2">
      <c r="J4331" s="20">
        <v>4818</v>
      </c>
      <c r="K4331" s="20">
        <v>256.83300000000003</v>
      </c>
      <c r="L4331" s="20">
        <v>55346.7</v>
      </c>
      <c r="M4331" s="20">
        <v>0.750722</v>
      </c>
      <c r="N4331" s="20">
        <v>321.27</v>
      </c>
      <c r="O4331" s="20">
        <v>1.6515500000000001E-5</v>
      </c>
    </row>
    <row r="4332" spans="10:15" x14ac:dyDescent="0.2">
      <c r="J4332" s="21">
        <v>4819</v>
      </c>
      <c r="K4332" s="21">
        <v>256.82600000000002</v>
      </c>
      <c r="L4332" s="21">
        <v>55339.4</v>
      </c>
      <c r="M4332" s="21">
        <v>0.750641</v>
      </c>
      <c r="N4332" s="21">
        <v>321.26600000000002</v>
      </c>
      <c r="O4332" s="21">
        <v>1.65151E-5</v>
      </c>
    </row>
    <row r="4333" spans="10:15" x14ac:dyDescent="0.2">
      <c r="J4333" s="20">
        <v>4820</v>
      </c>
      <c r="K4333" s="20">
        <v>256.82</v>
      </c>
      <c r="L4333" s="20">
        <v>55332</v>
      </c>
      <c r="M4333" s="20">
        <v>0.75056100000000003</v>
      </c>
      <c r="N4333" s="20">
        <v>321.262</v>
      </c>
      <c r="O4333" s="20">
        <v>1.65148E-5</v>
      </c>
    </row>
    <row r="4334" spans="10:15" x14ac:dyDescent="0.2">
      <c r="J4334" s="21">
        <v>4821</v>
      </c>
      <c r="K4334" s="21">
        <v>256.81299999999999</v>
      </c>
      <c r="L4334" s="21">
        <v>55324.7</v>
      </c>
      <c r="M4334" s="21">
        <v>0.75048000000000004</v>
      </c>
      <c r="N4334" s="21">
        <v>321.25799999999998</v>
      </c>
      <c r="O4334" s="21">
        <v>1.6514399999999999E-5</v>
      </c>
    </row>
    <row r="4335" spans="10:15" x14ac:dyDescent="0.2">
      <c r="J4335" s="20">
        <v>4822</v>
      </c>
      <c r="K4335" s="20">
        <v>256.80700000000002</v>
      </c>
      <c r="L4335" s="20">
        <v>55317.3</v>
      </c>
      <c r="M4335" s="20">
        <v>0.75039900000000004</v>
      </c>
      <c r="N4335" s="20">
        <v>321.25400000000002</v>
      </c>
      <c r="O4335" s="20">
        <v>1.6514100000000002E-5</v>
      </c>
    </row>
    <row r="4336" spans="10:15" x14ac:dyDescent="0.2">
      <c r="J4336" s="21">
        <v>4823</v>
      </c>
      <c r="K4336" s="21">
        <v>256.8</v>
      </c>
      <c r="L4336" s="21">
        <v>55309.9</v>
      </c>
      <c r="M4336" s="21">
        <v>0.75031800000000004</v>
      </c>
      <c r="N4336" s="21">
        <v>321.25</v>
      </c>
      <c r="O4336" s="21">
        <v>1.6513800000000001E-5</v>
      </c>
    </row>
    <row r="4337" spans="10:15" x14ac:dyDescent="0.2">
      <c r="J4337" s="20">
        <v>4824</v>
      </c>
      <c r="K4337" s="20">
        <v>256.79399999999998</v>
      </c>
      <c r="L4337" s="20">
        <v>55302.6</v>
      </c>
      <c r="M4337" s="20">
        <v>0.75023700000000004</v>
      </c>
      <c r="N4337" s="20">
        <v>321.24599999999998</v>
      </c>
      <c r="O4337" s="20">
        <v>1.65134E-5</v>
      </c>
    </row>
    <row r="4338" spans="10:15" x14ac:dyDescent="0.2">
      <c r="J4338" s="21">
        <v>4825</v>
      </c>
      <c r="K4338" s="21">
        <v>256.78699999999998</v>
      </c>
      <c r="L4338" s="21">
        <v>55295.199999999997</v>
      </c>
      <c r="M4338" s="21">
        <v>0.75015600000000004</v>
      </c>
      <c r="N4338" s="21">
        <v>321.24200000000002</v>
      </c>
      <c r="O4338" s="21">
        <v>1.6513099999999999E-5</v>
      </c>
    </row>
    <row r="4339" spans="10:15" x14ac:dyDescent="0.2">
      <c r="J4339" s="20">
        <v>4826</v>
      </c>
      <c r="K4339" s="20">
        <v>256.78100000000001</v>
      </c>
      <c r="L4339" s="20">
        <v>55287.9</v>
      </c>
      <c r="M4339" s="20">
        <v>0.75007599999999996</v>
      </c>
      <c r="N4339" s="20">
        <v>321.238</v>
      </c>
      <c r="O4339" s="20">
        <v>1.6512699999999999E-5</v>
      </c>
    </row>
    <row r="4340" spans="10:15" x14ac:dyDescent="0.2">
      <c r="J4340" s="21">
        <v>4827</v>
      </c>
      <c r="K4340" s="21">
        <v>256.774</v>
      </c>
      <c r="L4340" s="21">
        <v>55280.5</v>
      </c>
      <c r="M4340" s="21">
        <v>0.74999499999999997</v>
      </c>
      <c r="N4340" s="21">
        <v>321.23399999999998</v>
      </c>
      <c r="O4340" s="21">
        <v>1.6512400000000001E-5</v>
      </c>
    </row>
    <row r="4341" spans="10:15" x14ac:dyDescent="0.2">
      <c r="J4341" s="20">
        <v>4828</v>
      </c>
      <c r="K4341" s="20">
        <v>256.76799999999997</v>
      </c>
      <c r="L4341" s="20">
        <v>55273.2</v>
      </c>
      <c r="M4341" s="20">
        <v>0.74991399999999997</v>
      </c>
      <c r="N4341" s="20">
        <v>321.23</v>
      </c>
      <c r="O4341" s="20">
        <v>1.6512E-5</v>
      </c>
    </row>
    <row r="4342" spans="10:15" x14ac:dyDescent="0.2">
      <c r="J4342" s="21">
        <v>4829</v>
      </c>
      <c r="K4342" s="21">
        <v>256.76100000000002</v>
      </c>
      <c r="L4342" s="21">
        <v>55265.8</v>
      </c>
      <c r="M4342" s="21">
        <v>0.74983299999999997</v>
      </c>
      <c r="N4342" s="21">
        <v>321.226</v>
      </c>
      <c r="O4342" s="21">
        <v>1.65117E-5</v>
      </c>
    </row>
    <row r="4343" spans="10:15" x14ac:dyDescent="0.2">
      <c r="J4343" s="20">
        <v>4830</v>
      </c>
      <c r="K4343" s="20">
        <v>256.755</v>
      </c>
      <c r="L4343" s="20">
        <v>55258.5</v>
      </c>
      <c r="M4343" s="20">
        <v>0.74975199999999997</v>
      </c>
      <c r="N4343" s="20">
        <v>321.221</v>
      </c>
      <c r="O4343" s="20">
        <v>1.6511399999999999E-5</v>
      </c>
    </row>
    <row r="4344" spans="10:15" x14ac:dyDescent="0.2">
      <c r="J4344" s="21">
        <v>4831</v>
      </c>
      <c r="K4344" s="21">
        <v>256.74799999999999</v>
      </c>
      <c r="L4344" s="21">
        <v>55251.1</v>
      </c>
      <c r="M4344" s="21">
        <v>0.74967200000000001</v>
      </c>
      <c r="N4344" s="21">
        <v>321.21699999999998</v>
      </c>
      <c r="O4344" s="21">
        <v>1.6511000000000002E-5</v>
      </c>
    </row>
    <row r="4345" spans="10:15" x14ac:dyDescent="0.2">
      <c r="J4345" s="20">
        <v>4832</v>
      </c>
      <c r="K4345" s="20">
        <v>256.74200000000002</v>
      </c>
      <c r="L4345" s="20">
        <v>55243.7</v>
      </c>
      <c r="M4345" s="20">
        <v>0.74959100000000001</v>
      </c>
      <c r="N4345" s="20">
        <v>321.21300000000002</v>
      </c>
      <c r="O4345" s="20">
        <v>1.6510700000000001E-5</v>
      </c>
    </row>
    <row r="4346" spans="10:15" x14ac:dyDescent="0.2">
      <c r="J4346" s="21">
        <v>4833</v>
      </c>
      <c r="K4346" s="21">
        <v>256.73599999999999</v>
      </c>
      <c r="L4346" s="21">
        <v>55236.4</v>
      </c>
      <c r="M4346" s="21">
        <v>0.74951000000000001</v>
      </c>
      <c r="N4346" s="21">
        <v>321.209</v>
      </c>
      <c r="O4346" s="21">
        <v>1.65103E-5</v>
      </c>
    </row>
    <row r="4347" spans="10:15" x14ac:dyDescent="0.2">
      <c r="J4347" s="20">
        <v>4834</v>
      </c>
      <c r="K4347" s="20">
        <v>256.72899999999998</v>
      </c>
      <c r="L4347" s="20">
        <v>55229</v>
      </c>
      <c r="M4347" s="20">
        <v>0.74942900000000001</v>
      </c>
      <c r="N4347" s="20">
        <v>321.20499999999998</v>
      </c>
      <c r="O4347" s="20">
        <v>1.6509999999999999E-5</v>
      </c>
    </row>
    <row r="4348" spans="10:15" x14ac:dyDescent="0.2">
      <c r="J4348" s="21">
        <v>4835</v>
      </c>
      <c r="K4348" s="21">
        <v>256.72199999999998</v>
      </c>
      <c r="L4348" s="21">
        <v>55221.7</v>
      </c>
      <c r="M4348" s="21">
        <v>0.74934900000000004</v>
      </c>
      <c r="N4348" s="21">
        <v>321.20100000000002</v>
      </c>
      <c r="O4348" s="21">
        <v>1.6509699999999999E-5</v>
      </c>
    </row>
    <row r="4349" spans="10:15" x14ac:dyDescent="0.2">
      <c r="J4349" s="20">
        <v>4836</v>
      </c>
      <c r="K4349" s="20">
        <v>256.71600000000001</v>
      </c>
      <c r="L4349" s="20">
        <v>55214.400000000001</v>
      </c>
      <c r="M4349" s="20">
        <v>0.74926800000000005</v>
      </c>
      <c r="N4349" s="20">
        <v>321.197</v>
      </c>
      <c r="O4349" s="20">
        <v>1.6509300000000001E-5</v>
      </c>
    </row>
    <row r="4350" spans="10:15" x14ac:dyDescent="0.2">
      <c r="J4350" s="21">
        <v>4837</v>
      </c>
      <c r="K4350" s="21">
        <v>256.709</v>
      </c>
      <c r="L4350" s="21">
        <v>55207</v>
      </c>
      <c r="M4350" s="21">
        <v>0.74918700000000005</v>
      </c>
      <c r="N4350" s="21">
        <v>321.19299999999998</v>
      </c>
      <c r="O4350" s="21">
        <v>1.6509000000000001E-5</v>
      </c>
    </row>
    <row r="4351" spans="10:15" x14ac:dyDescent="0.2">
      <c r="J4351" s="20">
        <v>4838</v>
      </c>
      <c r="K4351" s="20">
        <v>256.70299999999997</v>
      </c>
      <c r="L4351" s="20">
        <v>55199.7</v>
      </c>
      <c r="M4351" s="20">
        <v>0.74910600000000005</v>
      </c>
      <c r="N4351" s="20">
        <v>321.18900000000002</v>
      </c>
      <c r="O4351" s="20">
        <v>1.65086E-5</v>
      </c>
    </row>
    <row r="4352" spans="10:15" x14ac:dyDescent="0.2">
      <c r="J4352" s="21">
        <v>4839</v>
      </c>
      <c r="K4352" s="21">
        <v>256.69600000000003</v>
      </c>
      <c r="L4352" s="21">
        <v>55192.3</v>
      </c>
      <c r="M4352" s="21">
        <v>0.74902599999999997</v>
      </c>
      <c r="N4352" s="21">
        <v>321.185</v>
      </c>
      <c r="O4352" s="21">
        <v>1.6508299999999999E-5</v>
      </c>
    </row>
    <row r="4353" spans="10:15" x14ac:dyDescent="0.2">
      <c r="J4353" s="20">
        <v>4840</v>
      </c>
      <c r="K4353" s="20">
        <v>256.69</v>
      </c>
      <c r="L4353" s="20">
        <v>55185</v>
      </c>
      <c r="M4353" s="20">
        <v>0.74894499999999997</v>
      </c>
      <c r="N4353" s="20">
        <v>321.18099999999998</v>
      </c>
      <c r="O4353" s="20">
        <v>1.6507900000000002E-5</v>
      </c>
    </row>
    <row r="4354" spans="10:15" x14ac:dyDescent="0.2">
      <c r="J4354" s="21">
        <v>4841</v>
      </c>
      <c r="K4354" s="21">
        <v>256.68299999999999</v>
      </c>
      <c r="L4354" s="21">
        <v>55177.599999999999</v>
      </c>
      <c r="M4354" s="21">
        <v>0.74886399999999997</v>
      </c>
      <c r="N4354" s="21">
        <v>321.17700000000002</v>
      </c>
      <c r="O4354" s="21">
        <v>1.6507600000000001E-5</v>
      </c>
    </row>
    <row r="4355" spans="10:15" x14ac:dyDescent="0.2">
      <c r="J4355" s="20">
        <v>4842</v>
      </c>
      <c r="K4355" s="20">
        <v>256.67700000000002</v>
      </c>
      <c r="L4355" s="20">
        <v>55170.3</v>
      </c>
      <c r="M4355" s="20">
        <v>0.74878400000000001</v>
      </c>
      <c r="N4355" s="20">
        <v>321.173</v>
      </c>
      <c r="O4355" s="20">
        <v>1.65073E-5</v>
      </c>
    </row>
    <row r="4356" spans="10:15" x14ac:dyDescent="0.2">
      <c r="J4356" s="21">
        <v>4843</v>
      </c>
      <c r="K4356" s="21">
        <v>256.67099999999999</v>
      </c>
      <c r="L4356" s="21">
        <v>55162.9</v>
      </c>
      <c r="M4356" s="21">
        <v>0.74870300000000001</v>
      </c>
      <c r="N4356" s="21">
        <v>321.16899999999998</v>
      </c>
      <c r="O4356" s="21">
        <v>1.6506899999999999E-5</v>
      </c>
    </row>
    <row r="4357" spans="10:15" x14ac:dyDescent="0.2">
      <c r="J4357" s="20">
        <v>4844</v>
      </c>
      <c r="K4357" s="20">
        <v>256.66399999999999</v>
      </c>
      <c r="L4357" s="20">
        <v>55155.6</v>
      </c>
      <c r="M4357" s="20">
        <v>0.74862200000000001</v>
      </c>
      <c r="N4357" s="20">
        <v>321.16500000000002</v>
      </c>
      <c r="O4357" s="20">
        <v>1.6506599999999999E-5</v>
      </c>
    </row>
    <row r="4358" spans="10:15" x14ac:dyDescent="0.2">
      <c r="J4358" s="21">
        <v>4845</v>
      </c>
      <c r="K4358" s="21">
        <v>256.65699999999998</v>
      </c>
      <c r="L4358" s="21">
        <v>55148.3</v>
      </c>
      <c r="M4358" s="21">
        <v>0.74854200000000004</v>
      </c>
      <c r="N4358" s="21">
        <v>321.16000000000003</v>
      </c>
      <c r="O4358" s="21">
        <v>1.6506200000000001E-5</v>
      </c>
    </row>
    <row r="4359" spans="10:15" x14ac:dyDescent="0.2">
      <c r="J4359" s="20">
        <v>4846</v>
      </c>
      <c r="K4359" s="20">
        <v>256.65100000000001</v>
      </c>
      <c r="L4359" s="20">
        <v>55140.9</v>
      </c>
      <c r="M4359" s="20">
        <v>0.74846100000000004</v>
      </c>
      <c r="N4359" s="20">
        <v>321.15600000000001</v>
      </c>
      <c r="O4359" s="20">
        <v>1.6505900000000001E-5</v>
      </c>
    </row>
    <row r="4360" spans="10:15" x14ac:dyDescent="0.2">
      <c r="J4360" s="21">
        <v>4847</v>
      </c>
      <c r="K4360" s="21">
        <v>256.64400000000001</v>
      </c>
      <c r="L4360" s="21">
        <v>55133.599999999999</v>
      </c>
      <c r="M4360" s="21">
        <v>0.74838000000000005</v>
      </c>
      <c r="N4360" s="21">
        <v>321.15199999999999</v>
      </c>
      <c r="O4360" s="21">
        <v>1.65055E-5</v>
      </c>
    </row>
    <row r="4361" spans="10:15" x14ac:dyDescent="0.2">
      <c r="J4361" s="20">
        <v>4848</v>
      </c>
      <c r="K4361" s="20">
        <v>256.63799999999998</v>
      </c>
      <c r="L4361" s="20">
        <v>55126.2</v>
      </c>
      <c r="M4361" s="20">
        <v>0.74829999999999997</v>
      </c>
      <c r="N4361" s="20">
        <v>321.14800000000002</v>
      </c>
      <c r="O4361" s="20">
        <v>1.6505199999999999E-5</v>
      </c>
    </row>
    <row r="4362" spans="10:15" x14ac:dyDescent="0.2">
      <c r="J4362" s="21">
        <v>4849</v>
      </c>
      <c r="K4362" s="21">
        <v>256.63099999999997</v>
      </c>
      <c r="L4362" s="21">
        <v>55118.9</v>
      </c>
      <c r="M4362" s="21">
        <v>0.74821899999999997</v>
      </c>
      <c r="N4362" s="21">
        <v>321.14400000000001</v>
      </c>
      <c r="O4362" s="21">
        <v>1.6504899999999998E-5</v>
      </c>
    </row>
    <row r="4363" spans="10:15" x14ac:dyDescent="0.2">
      <c r="J4363" s="20">
        <v>4850</v>
      </c>
      <c r="K4363" s="20">
        <v>256.625</v>
      </c>
      <c r="L4363" s="20">
        <v>55111.6</v>
      </c>
      <c r="M4363" s="20">
        <v>0.74813799999999997</v>
      </c>
      <c r="N4363" s="20">
        <v>321.14</v>
      </c>
      <c r="O4363" s="20">
        <v>1.6504500000000001E-5</v>
      </c>
    </row>
    <row r="4364" spans="10:15" x14ac:dyDescent="0.2">
      <c r="J4364" s="21">
        <v>4851</v>
      </c>
      <c r="K4364" s="21">
        <v>256.61799999999999</v>
      </c>
      <c r="L4364" s="21">
        <v>55104.2</v>
      </c>
      <c r="M4364" s="21">
        <v>0.748058</v>
      </c>
      <c r="N4364" s="21">
        <v>321.13600000000002</v>
      </c>
      <c r="O4364" s="21">
        <v>1.65042E-5</v>
      </c>
    </row>
    <row r="4365" spans="10:15" x14ac:dyDescent="0.2">
      <c r="J4365" s="20">
        <v>4852</v>
      </c>
      <c r="K4365" s="20">
        <v>256.61200000000002</v>
      </c>
      <c r="L4365" s="20">
        <v>55096.9</v>
      </c>
      <c r="M4365" s="20">
        <v>0.747977</v>
      </c>
      <c r="N4365" s="20">
        <v>321.13200000000001</v>
      </c>
      <c r="O4365" s="20">
        <v>1.6503799999999999E-5</v>
      </c>
    </row>
    <row r="4366" spans="10:15" x14ac:dyDescent="0.2">
      <c r="J4366" s="21">
        <v>4853</v>
      </c>
      <c r="K4366" s="21">
        <v>256.60599999999999</v>
      </c>
      <c r="L4366" s="21">
        <v>55089.599999999999</v>
      </c>
      <c r="M4366" s="21">
        <v>0.74789600000000001</v>
      </c>
      <c r="N4366" s="21">
        <v>321.12799999999999</v>
      </c>
      <c r="O4366" s="21">
        <v>1.6503499999999999E-5</v>
      </c>
    </row>
    <row r="4367" spans="10:15" x14ac:dyDescent="0.2">
      <c r="J4367" s="20">
        <v>4854</v>
      </c>
      <c r="K4367" s="20">
        <v>256.59899999999999</v>
      </c>
      <c r="L4367" s="20">
        <v>55082.2</v>
      </c>
      <c r="M4367" s="20">
        <v>0.74781600000000004</v>
      </c>
      <c r="N4367" s="20">
        <v>321.12400000000002</v>
      </c>
      <c r="O4367" s="20">
        <v>1.6503200000000002E-5</v>
      </c>
    </row>
    <row r="4368" spans="10:15" x14ac:dyDescent="0.2">
      <c r="J4368" s="21">
        <v>4855</v>
      </c>
      <c r="K4368" s="21">
        <v>256.59199999999998</v>
      </c>
      <c r="L4368" s="21">
        <v>55074.9</v>
      </c>
      <c r="M4368" s="21">
        <v>0.74773500000000004</v>
      </c>
      <c r="N4368" s="21">
        <v>321.12</v>
      </c>
      <c r="O4368" s="21">
        <v>1.6502800000000001E-5</v>
      </c>
    </row>
    <row r="4369" spans="10:15" x14ac:dyDescent="0.2">
      <c r="J4369" s="20">
        <v>4856</v>
      </c>
      <c r="K4369" s="20">
        <v>256.58600000000001</v>
      </c>
      <c r="L4369" s="20">
        <v>55067.6</v>
      </c>
      <c r="M4369" s="20">
        <v>0.74765400000000004</v>
      </c>
      <c r="N4369" s="20">
        <v>321.11599999999999</v>
      </c>
      <c r="O4369" s="20">
        <v>1.65025E-5</v>
      </c>
    </row>
    <row r="4370" spans="10:15" x14ac:dyDescent="0.2">
      <c r="J4370" s="21">
        <v>4857</v>
      </c>
      <c r="K4370" s="21">
        <v>256.57900000000001</v>
      </c>
      <c r="L4370" s="21">
        <v>55060.2</v>
      </c>
      <c r="M4370" s="21">
        <v>0.74757399999999996</v>
      </c>
      <c r="N4370" s="21">
        <v>321.11200000000002</v>
      </c>
      <c r="O4370" s="21">
        <v>1.6502099999999999E-5</v>
      </c>
    </row>
    <row r="4371" spans="10:15" x14ac:dyDescent="0.2">
      <c r="J4371" s="20">
        <v>4858</v>
      </c>
      <c r="K4371" s="20">
        <v>256.57299999999998</v>
      </c>
      <c r="L4371" s="20">
        <v>55052.9</v>
      </c>
      <c r="M4371" s="20">
        <v>0.74749299999999996</v>
      </c>
      <c r="N4371" s="20">
        <v>321.108</v>
      </c>
      <c r="O4371" s="20">
        <v>1.6501799999999998E-5</v>
      </c>
    </row>
    <row r="4372" spans="10:15" x14ac:dyDescent="0.2">
      <c r="J4372" s="21">
        <v>4859</v>
      </c>
      <c r="K4372" s="21">
        <v>256.56599999999997</v>
      </c>
      <c r="L4372" s="21">
        <v>55045.599999999999</v>
      </c>
      <c r="M4372" s="21">
        <v>0.74741299999999999</v>
      </c>
      <c r="N4372" s="21">
        <v>321.10300000000001</v>
      </c>
      <c r="O4372" s="21">
        <v>1.6501400000000001E-5</v>
      </c>
    </row>
    <row r="4373" spans="10:15" x14ac:dyDescent="0.2">
      <c r="J4373" s="20">
        <v>4860</v>
      </c>
      <c r="K4373" s="20">
        <v>256.56</v>
      </c>
      <c r="L4373" s="20">
        <v>55038.2</v>
      </c>
      <c r="M4373" s="20">
        <v>0.747332</v>
      </c>
      <c r="N4373" s="20">
        <v>321.09899999999999</v>
      </c>
      <c r="O4373" s="20">
        <v>1.65011E-5</v>
      </c>
    </row>
    <row r="4374" spans="10:15" x14ac:dyDescent="0.2">
      <c r="J4374" s="21">
        <v>4861</v>
      </c>
      <c r="K4374" s="21">
        <v>256.553</v>
      </c>
      <c r="L4374" s="21">
        <v>55030.9</v>
      </c>
      <c r="M4374" s="21">
        <v>0.74725200000000003</v>
      </c>
      <c r="N4374" s="21">
        <v>321.09500000000003</v>
      </c>
      <c r="O4374" s="21">
        <v>1.65008E-5</v>
      </c>
    </row>
    <row r="4375" spans="10:15" x14ac:dyDescent="0.2">
      <c r="J4375" s="20">
        <v>4862</v>
      </c>
      <c r="K4375" s="20">
        <v>256.54700000000003</v>
      </c>
      <c r="L4375" s="20">
        <v>55023.6</v>
      </c>
      <c r="M4375" s="20">
        <v>0.74717100000000003</v>
      </c>
      <c r="N4375" s="20">
        <v>321.09100000000001</v>
      </c>
      <c r="O4375" s="20">
        <v>1.6500399999999999E-5</v>
      </c>
    </row>
    <row r="4376" spans="10:15" x14ac:dyDescent="0.2">
      <c r="J4376" s="21">
        <v>4863</v>
      </c>
      <c r="K4376" s="21">
        <v>256.54000000000002</v>
      </c>
      <c r="L4376" s="21">
        <v>55016.2</v>
      </c>
      <c r="M4376" s="21">
        <v>0.74709000000000003</v>
      </c>
      <c r="N4376" s="21">
        <v>321.08699999999999</v>
      </c>
      <c r="O4376" s="21">
        <v>1.6500100000000001E-5</v>
      </c>
    </row>
    <row r="4377" spans="10:15" x14ac:dyDescent="0.2">
      <c r="J4377" s="20">
        <v>4864</v>
      </c>
      <c r="K4377" s="20">
        <v>256.53399999999999</v>
      </c>
      <c r="L4377" s="20">
        <v>55008.9</v>
      </c>
      <c r="M4377" s="20">
        <v>0.74700999999999995</v>
      </c>
      <c r="N4377" s="20">
        <v>321.08300000000003</v>
      </c>
      <c r="O4377" s="20">
        <v>1.6499700000000001E-5</v>
      </c>
    </row>
    <row r="4378" spans="10:15" x14ac:dyDescent="0.2">
      <c r="J4378" s="21">
        <v>4865</v>
      </c>
      <c r="K4378" s="21">
        <v>256.52699999999999</v>
      </c>
      <c r="L4378" s="21">
        <v>55001.599999999999</v>
      </c>
      <c r="M4378" s="21">
        <v>0.74692899999999995</v>
      </c>
      <c r="N4378" s="21">
        <v>321.07900000000001</v>
      </c>
      <c r="O4378" s="21">
        <v>1.64994E-5</v>
      </c>
    </row>
    <row r="4379" spans="10:15" x14ac:dyDescent="0.2">
      <c r="J4379" s="20">
        <v>4866</v>
      </c>
      <c r="K4379" s="20">
        <v>256.52100000000002</v>
      </c>
      <c r="L4379" s="20">
        <v>54994.3</v>
      </c>
      <c r="M4379" s="20">
        <v>0.74684899999999999</v>
      </c>
      <c r="N4379" s="20">
        <v>321.07499999999999</v>
      </c>
      <c r="O4379" s="20">
        <v>1.6498999999999999E-5</v>
      </c>
    </row>
    <row r="4380" spans="10:15" x14ac:dyDescent="0.2">
      <c r="J4380" s="21">
        <v>4867</v>
      </c>
      <c r="K4380" s="21">
        <v>256.51400000000001</v>
      </c>
      <c r="L4380" s="21">
        <v>54987</v>
      </c>
      <c r="M4380" s="21">
        <v>0.74676799999999999</v>
      </c>
      <c r="N4380" s="21">
        <v>321.07100000000003</v>
      </c>
      <c r="O4380" s="21">
        <v>1.6498699999999998E-5</v>
      </c>
    </row>
    <row r="4381" spans="10:15" x14ac:dyDescent="0.2">
      <c r="J4381" s="20">
        <v>4868</v>
      </c>
      <c r="K4381" s="20">
        <v>256.50799999999998</v>
      </c>
      <c r="L4381" s="20">
        <v>54979.6</v>
      </c>
      <c r="M4381" s="20">
        <v>0.74668800000000002</v>
      </c>
      <c r="N4381" s="20">
        <v>321.06700000000001</v>
      </c>
      <c r="O4381" s="20">
        <v>1.6498400000000001E-5</v>
      </c>
    </row>
    <row r="4382" spans="10:15" x14ac:dyDescent="0.2">
      <c r="J4382" s="21">
        <v>4869</v>
      </c>
      <c r="K4382" s="21">
        <v>256.50099999999998</v>
      </c>
      <c r="L4382" s="21">
        <v>54972.3</v>
      </c>
      <c r="M4382" s="21">
        <v>0.74660700000000002</v>
      </c>
      <c r="N4382" s="21">
        <v>321.06299999999999</v>
      </c>
      <c r="O4382" s="21">
        <v>1.6498E-5</v>
      </c>
    </row>
    <row r="4383" spans="10:15" x14ac:dyDescent="0.2">
      <c r="J4383" s="20">
        <v>4870</v>
      </c>
      <c r="K4383" s="20">
        <v>256.495</v>
      </c>
      <c r="L4383" s="20">
        <v>54965</v>
      </c>
      <c r="M4383" s="20">
        <v>0.74652700000000005</v>
      </c>
      <c r="N4383" s="20">
        <v>321.05900000000003</v>
      </c>
      <c r="O4383" s="20">
        <v>1.64977E-5</v>
      </c>
    </row>
    <row r="4384" spans="10:15" x14ac:dyDescent="0.2">
      <c r="J4384" s="21">
        <v>4871</v>
      </c>
      <c r="K4384" s="21">
        <v>256.488</v>
      </c>
      <c r="L4384" s="21">
        <v>54957.7</v>
      </c>
      <c r="M4384" s="21">
        <v>0.74644600000000005</v>
      </c>
      <c r="N4384" s="21">
        <v>321.05500000000001</v>
      </c>
      <c r="O4384" s="21">
        <v>1.6497299999999999E-5</v>
      </c>
    </row>
    <row r="4385" spans="10:15" x14ac:dyDescent="0.2">
      <c r="J4385" s="20">
        <v>4872</v>
      </c>
      <c r="K4385" s="20">
        <v>256.48200000000003</v>
      </c>
      <c r="L4385" s="20">
        <v>54950.3</v>
      </c>
      <c r="M4385" s="20">
        <v>0.74636599999999997</v>
      </c>
      <c r="N4385" s="20">
        <v>321.05099999999999</v>
      </c>
      <c r="O4385" s="20">
        <v>1.6497000000000001E-5</v>
      </c>
    </row>
    <row r="4386" spans="10:15" x14ac:dyDescent="0.2">
      <c r="J4386" s="21">
        <v>4873</v>
      </c>
      <c r="K4386" s="21">
        <v>256.47500000000002</v>
      </c>
      <c r="L4386" s="21">
        <v>54943</v>
      </c>
      <c r="M4386" s="21">
        <v>0.74628499999999998</v>
      </c>
      <c r="N4386" s="21">
        <v>321.04700000000003</v>
      </c>
      <c r="O4386" s="21">
        <v>1.6496600000000001E-5</v>
      </c>
    </row>
    <row r="4387" spans="10:15" x14ac:dyDescent="0.2">
      <c r="J4387" s="20">
        <v>4874</v>
      </c>
      <c r="K4387" s="20">
        <v>256.46899999999999</v>
      </c>
      <c r="L4387" s="20">
        <v>54935.7</v>
      </c>
      <c r="M4387" s="20">
        <v>0.74620500000000001</v>
      </c>
      <c r="N4387" s="20">
        <v>321.04199999999997</v>
      </c>
      <c r="O4387" s="20">
        <v>1.64963E-5</v>
      </c>
    </row>
    <row r="4388" spans="10:15" x14ac:dyDescent="0.2">
      <c r="J4388" s="21">
        <v>4875</v>
      </c>
      <c r="K4388" s="21">
        <v>256.46199999999999</v>
      </c>
      <c r="L4388" s="21">
        <v>54928.4</v>
      </c>
      <c r="M4388" s="21">
        <v>0.74612400000000001</v>
      </c>
      <c r="N4388" s="21">
        <v>321.03800000000001</v>
      </c>
      <c r="O4388" s="21">
        <v>1.6495999999999999E-5</v>
      </c>
    </row>
    <row r="4389" spans="10:15" x14ac:dyDescent="0.2">
      <c r="J4389" s="20">
        <v>4876</v>
      </c>
      <c r="K4389" s="20">
        <v>256.45600000000002</v>
      </c>
      <c r="L4389" s="20">
        <v>54921.1</v>
      </c>
      <c r="M4389" s="20">
        <v>0.74604400000000004</v>
      </c>
      <c r="N4389" s="20">
        <v>321.03399999999999</v>
      </c>
      <c r="O4389" s="20">
        <v>1.6495599999999998E-5</v>
      </c>
    </row>
    <row r="4390" spans="10:15" x14ac:dyDescent="0.2">
      <c r="J4390" s="21">
        <v>4877</v>
      </c>
      <c r="K4390" s="21">
        <v>256.45</v>
      </c>
      <c r="L4390" s="21">
        <v>54913.8</v>
      </c>
      <c r="M4390" s="21">
        <v>0.74596300000000004</v>
      </c>
      <c r="N4390" s="21">
        <v>321.02999999999997</v>
      </c>
      <c r="O4390" s="21">
        <v>1.6495300000000001E-5</v>
      </c>
    </row>
    <row r="4391" spans="10:15" x14ac:dyDescent="0.2">
      <c r="J4391" s="20">
        <v>4878</v>
      </c>
      <c r="K4391" s="20">
        <v>256.44299999999998</v>
      </c>
      <c r="L4391" s="20">
        <v>54906.400000000001</v>
      </c>
      <c r="M4391" s="20">
        <v>0.74588299999999996</v>
      </c>
      <c r="N4391" s="20">
        <v>321.02600000000001</v>
      </c>
      <c r="O4391" s="20">
        <v>1.64949E-5</v>
      </c>
    </row>
    <row r="4392" spans="10:15" x14ac:dyDescent="0.2">
      <c r="J4392" s="21">
        <v>4879</v>
      </c>
      <c r="K4392" s="21">
        <v>256.43599999999998</v>
      </c>
      <c r="L4392" s="21">
        <v>54899.1</v>
      </c>
      <c r="M4392" s="21">
        <v>0.74580199999999996</v>
      </c>
      <c r="N4392" s="21">
        <v>321.02199999999999</v>
      </c>
      <c r="O4392" s="21">
        <v>1.64946E-5</v>
      </c>
    </row>
    <row r="4393" spans="10:15" x14ac:dyDescent="0.2">
      <c r="J4393" s="20">
        <v>4880</v>
      </c>
      <c r="K4393" s="20">
        <v>256.43</v>
      </c>
      <c r="L4393" s="20">
        <v>54891.8</v>
      </c>
      <c r="M4393" s="20">
        <v>0.745722</v>
      </c>
      <c r="N4393" s="20">
        <v>321.01799999999997</v>
      </c>
      <c r="O4393" s="20">
        <v>1.6494299999999999E-5</v>
      </c>
    </row>
    <row r="4394" spans="10:15" x14ac:dyDescent="0.2">
      <c r="J4394" s="21">
        <v>4881</v>
      </c>
      <c r="K4394" s="21">
        <v>256.423</v>
      </c>
      <c r="L4394" s="21">
        <v>54884.5</v>
      </c>
      <c r="M4394" s="21">
        <v>0.745641</v>
      </c>
      <c r="N4394" s="21">
        <v>321.01400000000001</v>
      </c>
      <c r="O4394" s="21">
        <v>1.6493900000000001E-5</v>
      </c>
    </row>
    <row r="4395" spans="10:15" x14ac:dyDescent="0.2">
      <c r="J4395" s="20">
        <v>4882</v>
      </c>
      <c r="K4395" s="20">
        <v>256.41699999999997</v>
      </c>
      <c r="L4395" s="20">
        <v>54877.2</v>
      </c>
      <c r="M4395" s="20">
        <v>0.74556100000000003</v>
      </c>
      <c r="N4395" s="20">
        <v>321.01</v>
      </c>
      <c r="O4395" s="20">
        <v>1.6493600000000001E-5</v>
      </c>
    </row>
    <row r="4396" spans="10:15" x14ac:dyDescent="0.2">
      <c r="J4396" s="21">
        <v>4883</v>
      </c>
      <c r="K4396" s="21">
        <v>256.41000000000003</v>
      </c>
      <c r="L4396" s="21">
        <v>54869.9</v>
      </c>
      <c r="M4396" s="21">
        <v>0.74548099999999995</v>
      </c>
      <c r="N4396" s="21">
        <v>321.00599999999997</v>
      </c>
      <c r="O4396" s="21">
        <v>1.64932E-5</v>
      </c>
    </row>
    <row r="4397" spans="10:15" x14ac:dyDescent="0.2">
      <c r="J4397" s="20">
        <v>4884</v>
      </c>
      <c r="K4397" s="20">
        <v>256.404</v>
      </c>
      <c r="L4397" s="20">
        <v>54862.6</v>
      </c>
      <c r="M4397" s="20">
        <v>0.74539999999999995</v>
      </c>
      <c r="N4397" s="20">
        <v>321.00200000000001</v>
      </c>
      <c r="O4397" s="20">
        <v>1.6492899999999999E-5</v>
      </c>
    </row>
    <row r="4398" spans="10:15" x14ac:dyDescent="0.2">
      <c r="J4398" s="21">
        <v>4885</v>
      </c>
      <c r="K4398" s="21">
        <v>256.39699999999999</v>
      </c>
      <c r="L4398" s="21">
        <v>54855.3</v>
      </c>
      <c r="M4398" s="21">
        <v>0.74531999999999998</v>
      </c>
      <c r="N4398" s="21">
        <v>320.99799999999999</v>
      </c>
      <c r="O4398" s="21">
        <v>1.6492499999999998E-5</v>
      </c>
    </row>
    <row r="4399" spans="10:15" x14ac:dyDescent="0.2">
      <c r="J4399" s="20">
        <v>4886</v>
      </c>
      <c r="K4399" s="20">
        <v>256.39100000000002</v>
      </c>
      <c r="L4399" s="20">
        <v>54848</v>
      </c>
      <c r="M4399" s="20">
        <v>0.74523899999999998</v>
      </c>
      <c r="N4399" s="20">
        <v>320.99400000000003</v>
      </c>
      <c r="O4399" s="20">
        <v>1.6492200000000001E-5</v>
      </c>
    </row>
    <row r="4400" spans="10:15" x14ac:dyDescent="0.2">
      <c r="J4400" s="21">
        <v>4887</v>
      </c>
      <c r="K4400" s="21">
        <v>256.38499999999999</v>
      </c>
      <c r="L4400" s="21">
        <v>54840.6</v>
      </c>
      <c r="M4400" s="21">
        <v>0.74515900000000002</v>
      </c>
      <c r="N4400" s="21">
        <v>320.99</v>
      </c>
      <c r="O4400" s="21">
        <v>1.64919E-5</v>
      </c>
    </row>
    <row r="4401" spans="10:15" x14ac:dyDescent="0.2">
      <c r="J4401" s="20">
        <v>4888</v>
      </c>
      <c r="K4401" s="20">
        <v>256.37799999999999</v>
      </c>
      <c r="L4401" s="20">
        <v>54833.3</v>
      </c>
      <c r="M4401" s="20">
        <v>0.74507800000000002</v>
      </c>
      <c r="N4401" s="20">
        <v>320.98599999999999</v>
      </c>
      <c r="O4401" s="20">
        <v>1.64915E-5</v>
      </c>
    </row>
    <row r="4402" spans="10:15" x14ac:dyDescent="0.2">
      <c r="J4402" s="21">
        <v>4889</v>
      </c>
      <c r="K4402" s="21">
        <v>256.37099999999998</v>
      </c>
      <c r="L4402" s="21">
        <v>54826</v>
      </c>
      <c r="M4402" s="21">
        <v>0.74499800000000005</v>
      </c>
      <c r="N4402" s="21">
        <v>320.98099999999999</v>
      </c>
      <c r="O4402" s="21">
        <v>1.6491199999999999E-5</v>
      </c>
    </row>
    <row r="4403" spans="10:15" x14ac:dyDescent="0.2">
      <c r="J4403" s="20">
        <v>4890</v>
      </c>
      <c r="K4403" s="20">
        <v>256.36500000000001</v>
      </c>
      <c r="L4403" s="20">
        <v>54818.7</v>
      </c>
      <c r="M4403" s="20">
        <v>0.74491799999999997</v>
      </c>
      <c r="N4403" s="20">
        <v>320.97699999999998</v>
      </c>
      <c r="O4403" s="20">
        <v>1.6490800000000001E-5</v>
      </c>
    </row>
    <row r="4404" spans="10:15" x14ac:dyDescent="0.2">
      <c r="J4404" s="21">
        <v>4891</v>
      </c>
      <c r="K4404" s="21">
        <v>256.358</v>
      </c>
      <c r="L4404" s="21">
        <v>54811.4</v>
      </c>
      <c r="M4404" s="21">
        <v>0.74483699999999997</v>
      </c>
      <c r="N4404" s="21">
        <v>320.97300000000001</v>
      </c>
      <c r="O4404" s="21">
        <v>1.6490500000000001E-5</v>
      </c>
    </row>
    <row r="4405" spans="10:15" x14ac:dyDescent="0.2">
      <c r="J4405" s="20">
        <v>4892</v>
      </c>
      <c r="K4405" s="20">
        <v>256.35199999999998</v>
      </c>
      <c r="L4405" s="20">
        <v>54804.1</v>
      </c>
      <c r="M4405" s="20">
        <v>0.744757</v>
      </c>
      <c r="N4405" s="20">
        <v>320.96899999999999</v>
      </c>
      <c r="O4405" s="20">
        <v>1.64901E-5</v>
      </c>
    </row>
    <row r="4406" spans="10:15" x14ac:dyDescent="0.2">
      <c r="J4406" s="21">
        <v>4893</v>
      </c>
      <c r="K4406" s="21">
        <v>256.34500000000003</v>
      </c>
      <c r="L4406" s="21">
        <v>54796.800000000003</v>
      </c>
      <c r="M4406" s="21">
        <v>0.74467700000000003</v>
      </c>
      <c r="N4406" s="21">
        <v>320.96499999999997</v>
      </c>
      <c r="O4406" s="21">
        <v>1.6489799999999999E-5</v>
      </c>
    </row>
    <row r="4407" spans="10:15" x14ac:dyDescent="0.2">
      <c r="J4407" s="20">
        <v>4894</v>
      </c>
      <c r="K4407" s="20">
        <v>256.339</v>
      </c>
      <c r="L4407" s="20">
        <v>54789.5</v>
      </c>
      <c r="M4407" s="20">
        <v>0.74459600000000004</v>
      </c>
      <c r="N4407" s="20">
        <v>320.96100000000001</v>
      </c>
      <c r="O4407" s="20">
        <v>1.6489499999999999E-5</v>
      </c>
    </row>
    <row r="4408" spans="10:15" x14ac:dyDescent="0.2">
      <c r="J4408" s="21">
        <v>4895</v>
      </c>
      <c r="K4408" s="21">
        <v>256.33199999999999</v>
      </c>
      <c r="L4408" s="21">
        <v>54782.2</v>
      </c>
      <c r="M4408" s="21">
        <v>0.74451599999999996</v>
      </c>
      <c r="N4408" s="21">
        <v>320.95699999999999</v>
      </c>
      <c r="O4408" s="21">
        <v>1.6489100000000001E-5</v>
      </c>
    </row>
    <row r="4409" spans="10:15" x14ac:dyDescent="0.2">
      <c r="J4409" s="20">
        <v>4896</v>
      </c>
      <c r="K4409" s="20">
        <v>256.32600000000002</v>
      </c>
      <c r="L4409" s="20">
        <v>54774.9</v>
      </c>
      <c r="M4409" s="20">
        <v>0.74443599999999999</v>
      </c>
      <c r="N4409" s="20">
        <v>320.95299999999997</v>
      </c>
      <c r="O4409" s="20">
        <v>1.64888E-5</v>
      </c>
    </row>
    <row r="4410" spans="10:15" x14ac:dyDescent="0.2">
      <c r="J4410" s="21">
        <v>4897</v>
      </c>
      <c r="K4410" s="21">
        <v>256.32</v>
      </c>
      <c r="L4410" s="21">
        <v>54767.6</v>
      </c>
      <c r="M4410" s="21">
        <v>0.74435499999999999</v>
      </c>
      <c r="N4410" s="21">
        <v>320.94900000000001</v>
      </c>
      <c r="O4410" s="21">
        <v>1.64884E-5</v>
      </c>
    </row>
    <row r="4411" spans="10:15" x14ac:dyDescent="0.2">
      <c r="J4411" s="20">
        <v>4898</v>
      </c>
      <c r="K4411" s="20">
        <v>256.31299999999999</v>
      </c>
      <c r="L4411" s="20">
        <v>54760.3</v>
      </c>
      <c r="M4411" s="20">
        <v>0.74427500000000002</v>
      </c>
      <c r="N4411" s="20">
        <v>320.94499999999999</v>
      </c>
      <c r="O4411" s="20">
        <v>1.6488099999999999E-5</v>
      </c>
    </row>
    <row r="4412" spans="10:15" x14ac:dyDescent="0.2">
      <c r="J4412" s="21">
        <v>4899</v>
      </c>
      <c r="K4412" s="21">
        <v>256.30599999999998</v>
      </c>
      <c r="L4412" s="21">
        <v>54753</v>
      </c>
      <c r="M4412" s="21">
        <v>0.74419500000000005</v>
      </c>
      <c r="N4412" s="21">
        <v>320.94099999999997</v>
      </c>
      <c r="O4412" s="21">
        <v>1.6487700000000001E-5</v>
      </c>
    </row>
    <row r="4413" spans="10:15" x14ac:dyDescent="0.2">
      <c r="J4413" s="20">
        <v>4900</v>
      </c>
      <c r="K4413" s="20">
        <v>256.3</v>
      </c>
      <c r="L4413" s="20">
        <v>54745.7</v>
      </c>
      <c r="M4413" s="20">
        <v>0.74411400000000005</v>
      </c>
      <c r="N4413" s="20">
        <v>320.93700000000001</v>
      </c>
      <c r="O4413" s="20">
        <v>1.6487400000000001E-5</v>
      </c>
    </row>
    <row r="4414" spans="10:15" x14ac:dyDescent="0.2">
      <c r="J4414" s="21">
        <v>4901</v>
      </c>
      <c r="K4414" s="21">
        <v>256.29300000000001</v>
      </c>
      <c r="L4414" s="21">
        <v>54738.400000000001</v>
      </c>
      <c r="M4414" s="21">
        <v>0.74403399999999997</v>
      </c>
      <c r="N4414" s="21">
        <v>320.93299999999999</v>
      </c>
      <c r="O4414" s="21">
        <v>1.64871E-5</v>
      </c>
    </row>
    <row r="4415" spans="10:15" x14ac:dyDescent="0.2">
      <c r="J4415" s="20">
        <v>4902</v>
      </c>
      <c r="K4415" s="20">
        <v>256.28699999999998</v>
      </c>
      <c r="L4415" s="20">
        <v>54731.1</v>
      </c>
      <c r="M4415" s="20">
        <v>0.743954</v>
      </c>
      <c r="N4415" s="20">
        <v>320.92899999999997</v>
      </c>
      <c r="O4415" s="20">
        <v>1.6486699999999999E-5</v>
      </c>
    </row>
    <row r="4416" spans="10:15" x14ac:dyDescent="0.2">
      <c r="J4416" s="21">
        <v>4903</v>
      </c>
      <c r="K4416" s="21">
        <v>256.27999999999997</v>
      </c>
      <c r="L4416" s="21">
        <v>54723.8</v>
      </c>
      <c r="M4416" s="21">
        <v>0.74387300000000001</v>
      </c>
      <c r="N4416" s="21">
        <v>320.92399999999998</v>
      </c>
      <c r="O4416" s="21">
        <v>1.6486399999999999E-5</v>
      </c>
    </row>
    <row r="4417" spans="10:15" x14ac:dyDescent="0.2">
      <c r="J4417" s="20">
        <v>4904</v>
      </c>
      <c r="K4417" s="20">
        <v>256.274</v>
      </c>
      <c r="L4417" s="20">
        <v>54716.5</v>
      </c>
      <c r="M4417" s="20">
        <v>0.74379300000000004</v>
      </c>
      <c r="N4417" s="20">
        <v>320.92</v>
      </c>
      <c r="O4417" s="20">
        <v>1.6486000000000001E-5</v>
      </c>
    </row>
    <row r="4418" spans="10:15" x14ac:dyDescent="0.2">
      <c r="J4418" s="21">
        <v>4905</v>
      </c>
      <c r="K4418" s="21">
        <v>256.267</v>
      </c>
      <c r="L4418" s="21">
        <v>54709.2</v>
      </c>
      <c r="M4418" s="21">
        <v>0.74371299999999996</v>
      </c>
      <c r="N4418" s="21">
        <v>320.916</v>
      </c>
      <c r="O4418" s="21">
        <v>1.64857E-5</v>
      </c>
    </row>
    <row r="4419" spans="10:15" x14ac:dyDescent="0.2">
      <c r="J4419" s="20">
        <v>4906</v>
      </c>
      <c r="K4419" s="20">
        <v>256.26100000000002</v>
      </c>
      <c r="L4419" s="20">
        <v>54701.9</v>
      </c>
      <c r="M4419" s="20">
        <v>0.74363199999999996</v>
      </c>
      <c r="N4419" s="20">
        <v>320.91199999999998</v>
      </c>
      <c r="O4419" s="20">
        <v>1.64854E-5</v>
      </c>
    </row>
    <row r="4420" spans="10:15" x14ac:dyDescent="0.2">
      <c r="J4420" s="21">
        <v>4907</v>
      </c>
      <c r="K4420" s="21">
        <v>256.255</v>
      </c>
      <c r="L4420" s="21">
        <v>54694.6</v>
      </c>
      <c r="M4420" s="21">
        <v>0.74355199999999999</v>
      </c>
      <c r="N4420" s="21">
        <v>320.90800000000002</v>
      </c>
      <c r="O4420" s="21">
        <v>1.6484999999999999E-5</v>
      </c>
    </row>
    <row r="4421" spans="10:15" x14ac:dyDescent="0.2">
      <c r="J4421" s="20">
        <v>4908</v>
      </c>
      <c r="K4421" s="20">
        <v>256.24799999999999</v>
      </c>
      <c r="L4421" s="20">
        <v>54687.4</v>
      </c>
      <c r="M4421" s="20">
        <v>0.74347200000000002</v>
      </c>
      <c r="N4421" s="20">
        <v>320.904</v>
      </c>
      <c r="O4421" s="20">
        <v>1.6484700000000002E-5</v>
      </c>
    </row>
    <row r="4422" spans="10:15" x14ac:dyDescent="0.2">
      <c r="J4422" s="21">
        <v>4909</v>
      </c>
      <c r="K4422" s="21">
        <v>256.24099999999999</v>
      </c>
      <c r="L4422" s="21">
        <v>54680.1</v>
      </c>
      <c r="M4422" s="21">
        <v>0.74339200000000005</v>
      </c>
      <c r="N4422" s="21">
        <v>320.89999999999998</v>
      </c>
      <c r="O4422" s="21">
        <v>1.6484300000000001E-5</v>
      </c>
    </row>
    <row r="4423" spans="10:15" x14ac:dyDescent="0.2">
      <c r="J4423" s="20">
        <v>4910</v>
      </c>
      <c r="K4423" s="20">
        <v>256.23500000000001</v>
      </c>
      <c r="L4423" s="20">
        <v>54672.800000000003</v>
      </c>
      <c r="M4423" s="20">
        <v>0.74331100000000006</v>
      </c>
      <c r="N4423" s="20">
        <v>320.89600000000002</v>
      </c>
      <c r="O4423" s="20">
        <v>1.6484E-5</v>
      </c>
    </row>
    <row r="4424" spans="10:15" x14ac:dyDescent="0.2">
      <c r="J4424" s="21">
        <v>4911</v>
      </c>
      <c r="K4424" s="21">
        <v>256.22800000000001</v>
      </c>
      <c r="L4424" s="21">
        <v>54665.5</v>
      </c>
      <c r="M4424" s="21">
        <v>0.74323099999999998</v>
      </c>
      <c r="N4424" s="21">
        <v>320.892</v>
      </c>
      <c r="O4424" s="21">
        <v>1.6483599999999999E-5</v>
      </c>
    </row>
    <row r="4425" spans="10:15" x14ac:dyDescent="0.2">
      <c r="J4425" s="20">
        <v>4912</v>
      </c>
      <c r="K4425" s="20">
        <v>256.22199999999998</v>
      </c>
      <c r="L4425" s="20">
        <v>54658.2</v>
      </c>
      <c r="M4425" s="20">
        <v>0.74315100000000001</v>
      </c>
      <c r="N4425" s="20">
        <v>320.88799999999998</v>
      </c>
      <c r="O4425" s="20">
        <v>1.6483299999999999E-5</v>
      </c>
    </row>
    <row r="4426" spans="10:15" x14ac:dyDescent="0.2">
      <c r="J4426" s="21">
        <v>4913</v>
      </c>
      <c r="K4426" s="21">
        <v>256.21499999999997</v>
      </c>
      <c r="L4426" s="21">
        <v>54650.9</v>
      </c>
      <c r="M4426" s="21">
        <v>0.74307100000000004</v>
      </c>
      <c r="N4426" s="21">
        <v>320.88400000000001</v>
      </c>
      <c r="O4426" s="21">
        <v>1.6483000000000001E-5</v>
      </c>
    </row>
    <row r="4427" spans="10:15" x14ac:dyDescent="0.2">
      <c r="J4427" s="20">
        <v>4914</v>
      </c>
      <c r="K4427" s="20">
        <v>256.209</v>
      </c>
      <c r="L4427" s="20">
        <v>54643.6</v>
      </c>
      <c r="M4427" s="20">
        <v>0.74299000000000004</v>
      </c>
      <c r="N4427" s="20">
        <v>320.88</v>
      </c>
      <c r="O4427" s="20">
        <v>1.64826E-5</v>
      </c>
    </row>
    <row r="4428" spans="10:15" x14ac:dyDescent="0.2">
      <c r="J4428" s="21">
        <v>4915</v>
      </c>
      <c r="K4428" s="21">
        <v>256.202</v>
      </c>
      <c r="L4428" s="21">
        <v>54636.3</v>
      </c>
      <c r="M4428" s="21">
        <v>0.74290999999999996</v>
      </c>
      <c r="N4428" s="21">
        <v>320.87599999999998</v>
      </c>
      <c r="O4428" s="21">
        <v>1.64823E-5</v>
      </c>
    </row>
    <row r="4429" spans="10:15" x14ac:dyDescent="0.2">
      <c r="J4429" s="20">
        <v>4916</v>
      </c>
      <c r="K4429" s="20">
        <v>256.19600000000003</v>
      </c>
      <c r="L4429" s="20">
        <v>54629.1</v>
      </c>
      <c r="M4429" s="20">
        <v>0.74282999999999999</v>
      </c>
      <c r="N4429" s="20">
        <v>320.87200000000001</v>
      </c>
      <c r="O4429" s="20">
        <v>1.6481899999999999E-5</v>
      </c>
    </row>
    <row r="4430" spans="10:15" x14ac:dyDescent="0.2">
      <c r="J4430" s="21">
        <v>4917</v>
      </c>
      <c r="K4430" s="21">
        <v>256.18900000000002</v>
      </c>
      <c r="L4430" s="21">
        <v>54621.8</v>
      </c>
      <c r="M4430" s="21">
        <v>0.74275000000000002</v>
      </c>
      <c r="N4430" s="21">
        <v>320.86700000000002</v>
      </c>
      <c r="O4430" s="21">
        <v>1.6481600000000002E-5</v>
      </c>
    </row>
    <row r="4431" spans="10:15" x14ac:dyDescent="0.2">
      <c r="J4431" s="20">
        <v>4918</v>
      </c>
      <c r="K4431" s="20">
        <v>256.18299999999999</v>
      </c>
      <c r="L4431" s="20">
        <v>54614.5</v>
      </c>
      <c r="M4431" s="20">
        <v>0.74267000000000005</v>
      </c>
      <c r="N4431" s="20">
        <v>320.863</v>
      </c>
      <c r="O4431" s="20">
        <v>1.6481200000000001E-5</v>
      </c>
    </row>
    <row r="4432" spans="10:15" x14ac:dyDescent="0.2">
      <c r="J4432" s="21">
        <v>4919</v>
      </c>
      <c r="K4432" s="21">
        <v>256.17599999999999</v>
      </c>
      <c r="L4432" s="21">
        <v>54607.199999999997</v>
      </c>
      <c r="M4432" s="21">
        <v>0.74258900000000005</v>
      </c>
      <c r="N4432" s="21">
        <v>320.85899999999998</v>
      </c>
      <c r="O4432" s="21">
        <v>1.64809E-5</v>
      </c>
    </row>
    <row r="4433" spans="10:15" x14ac:dyDescent="0.2">
      <c r="J4433" s="20">
        <v>4920</v>
      </c>
      <c r="K4433" s="20">
        <v>256.17</v>
      </c>
      <c r="L4433" s="20">
        <v>54599.9</v>
      </c>
      <c r="M4433" s="20">
        <v>0.74250899999999997</v>
      </c>
      <c r="N4433" s="20">
        <v>320.85500000000002</v>
      </c>
      <c r="O4433" s="20">
        <v>1.6480599999999999E-5</v>
      </c>
    </row>
    <row r="4434" spans="10:15" x14ac:dyDescent="0.2">
      <c r="J4434" s="21">
        <v>4921</v>
      </c>
      <c r="K4434" s="21">
        <v>256.16300000000001</v>
      </c>
      <c r="L4434" s="21">
        <v>54592.6</v>
      </c>
      <c r="M4434" s="21">
        <v>0.74242900000000001</v>
      </c>
      <c r="N4434" s="21">
        <v>320.851</v>
      </c>
      <c r="O4434" s="21">
        <v>1.6480199999999999E-5</v>
      </c>
    </row>
    <row r="4435" spans="10:15" x14ac:dyDescent="0.2">
      <c r="J4435" s="20">
        <v>4922</v>
      </c>
      <c r="K4435" s="20">
        <v>256.15699999999998</v>
      </c>
      <c r="L4435" s="20">
        <v>54585.4</v>
      </c>
      <c r="M4435" s="20">
        <v>0.74234900000000004</v>
      </c>
      <c r="N4435" s="20">
        <v>320.84699999999998</v>
      </c>
      <c r="O4435" s="20">
        <v>1.6479900000000001E-5</v>
      </c>
    </row>
    <row r="4436" spans="10:15" x14ac:dyDescent="0.2">
      <c r="J4436" s="21">
        <v>4923</v>
      </c>
      <c r="K4436" s="21">
        <v>256.14999999999998</v>
      </c>
      <c r="L4436" s="21">
        <v>54578.1</v>
      </c>
      <c r="M4436" s="21">
        <v>0.74226899999999996</v>
      </c>
      <c r="N4436" s="21">
        <v>320.84300000000002</v>
      </c>
      <c r="O4436" s="21">
        <v>1.64795E-5</v>
      </c>
    </row>
    <row r="4437" spans="10:15" x14ac:dyDescent="0.2">
      <c r="J4437" s="20">
        <v>4924</v>
      </c>
      <c r="K4437" s="20">
        <v>256.14400000000001</v>
      </c>
      <c r="L4437" s="20">
        <v>54570.8</v>
      </c>
      <c r="M4437" s="20">
        <v>0.74218899999999999</v>
      </c>
      <c r="N4437" s="20">
        <v>320.839</v>
      </c>
      <c r="O4437" s="20">
        <v>1.64792E-5</v>
      </c>
    </row>
    <row r="4438" spans="10:15" x14ac:dyDescent="0.2">
      <c r="J4438" s="21">
        <v>4925</v>
      </c>
      <c r="K4438" s="21">
        <v>256.137</v>
      </c>
      <c r="L4438" s="21">
        <v>54563.5</v>
      </c>
      <c r="M4438" s="21">
        <v>0.74210799999999999</v>
      </c>
      <c r="N4438" s="21">
        <v>320.83499999999998</v>
      </c>
      <c r="O4438" s="21">
        <v>1.6478799999999999E-5</v>
      </c>
    </row>
    <row r="4439" spans="10:15" x14ac:dyDescent="0.2">
      <c r="J4439" s="20">
        <v>4926</v>
      </c>
      <c r="K4439" s="20">
        <v>256.13099999999997</v>
      </c>
      <c r="L4439" s="20">
        <v>54556.2</v>
      </c>
      <c r="M4439" s="20">
        <v>0.74202800000000002</v>
      </c>
      <c r="N4439" s="20">
        <v>320.83100000000002</v>
      </c>
      <c r="O4439" s="20">
        <v>1.6478500000000002E-5</v>
      </c>
    </row>
    <row r="4440" spans="10:15" x14ac:dyDescent="0.2">
      <c r="J4440" s="21">
        <v>4927</v>
      </c>
      <c r="K4440" s="21">
        <v>256.12400000000002</v>
      </c>
      <c r="L4440" s="21">
        <v>54549</v>
      </c>
      <c r="M4440" s="21">
        <v>0.74194800000000005</v>
      </c>
      <c r="N4440" s="21">
        <v>320.827</v>
      </c>
      <c r="O4440" s="21">
        <v>1.6478200000000001E-5</v>
      </c>
    </row>
    <row r="4441" spans="10:15" x14ac:dyDescent="0.2">
      <c r="J4441" s="20">
        <v>4928</v>
      </c>
      <c r="K4441" s="20">
        <v>256.11799999999999</v>
      </c>
      <c r="L4441" s="20">
        <v>54541.7</v>
      </c>
      <c r="M4441" s="20">
        <v>0.74186799999999997</v>
      </c>
      <c r="N4441" s="20">
        <v>320.82299999999998</v>
      </c>
      <c r="O4441" s="20">
        <v>1.64778E-5</v>
      </c>
    </row>
    <row r="4442" spans="10:15" x14ac:dyDescent="0.2">
      <c r="J4442" s="21">
        <v>4929</v>
      </c>
      <c r="K4442" s="21">
        <v>256.11099999999999</v>
      </c>
      <c r="L4442" s="21">
        <v>54534.400000000001</v>
      </c>
      <c r="M4442" s="21">
        <v>0.741788</v>
      </c>
      <c r="N4442" s="21">
        <v>320.81900000000002</v>
      </c>
      <c r="O4442" s="21">
        <v>1.6477499999999999E-5</v>
      </c>
    </row>
    <row r="4443" spans="10:15" x14ac:dyDescent="0.2">
      <c r="J4443" s="20">
        <v>4930</v>
      </c>
      <c r="K4443" s="20">
        <v>256.10500000000002</v>
      </c>
      <c r="L4443" s="20">
        <v>54527.1</v>
      </c>
      <c r="M4443" s="20">
        <v>0.74170800000000003</v>
      </c>
      <c r="N4443" s="20">
        <v>320.815</v>
      </c>
      <c r="O4443" s="20">
        <v>1.6477099999999998E-5</v>
      </c>
    </row>
    <row r="4444" spans="10:15" x14ac:dyDescent="0.2">
      <c r="J4444" s="21">
        <v>4931</v>
      </c>
      <c r="K4444" s="21">
        <v>256.09899999999999</v>
      </c>
      <c r="L4444" s="21">
        <v>54519.9</v>
      </c>
      <c r="M4444" s="21">
        <v>0.74162799999999995</v>
      </c>
      <c r="N4444" s="21">
        <v>320.81099999999998</v>
      </c>
      <c r="O4444" s="21">
        <v>1.6476800000000001E-5</v>
      </c>
    </row>
    <row r="4445" spans="10:15" x14ac:dyDescent="0.2">
      <c r="J4445" s="20">
        <v>4932</v>
      </c>
      <c r="K4445" s="20">
        <v>256.09199999999998</v>
      </c>
      <c r="L4445" s="20">
        <v>54512.6</v>
      </c>
      <c r="M4445" s="20">
        <v>0.74154799999999998</v>
      </c>
      <c r="N4445" s="20">
        <v>320.80599999999998</v>
      </c>
      <c r="O4445" s="20">
        <v>1.64764E-5</v>
      </c>
    </row>
    <row r="4446" spans="10:15" x14ac:dyDescent="0.2">
      <c r="J4446" s="21">
        <v>4933</v>
      </c>
      <c r="K4446" s="21">
        <v>256.08499999999998</v>
      </c>
      <c r="L4446" s="21">
        <v>54505.3</v>
      </c>
      <c r="M4446" s="21">
        <v>0.74146699999999999</v>
      </c>
      <c r="N4446" s="21">
        <v>320.80200000000002</v>
      </c>
      <c r="O4446" s="21">
        <v>1.64761E-5</v>
      </c>
    </row>
    <row r="4447" spans="10:15" x14ac:dyDescent="0.2">
      <c r="J4447" s="20">
        <v>4934</v>
      </c>
      <c r="K4447" s="20">
        <v>256.07900000000001</v>
      </c>
      <c r="L4447" s="20">
        <v>54498.1</v>
      </c>
      <c r="M4447" s="20">
        <v>0.74138700000000002</v>
      </c>
      <c r="N4447" s="20">
        <v>320.798</v>
      </c>
      <c r="O4447" s="20">
        <v>1.6475799999999999E-5</v>
      </c>
    </row>
    <row r="4448" spans="10:15" x14ac:dyDescent="0.2">
      <c r="J4448" s="21">
        <v>4935</v>
      </c>
      <c r="K4448" s="21">
        <v>256.072</v>
      </c>
      <c r="L4448" s="21">
        <v>54490.8</v>
      </c>
      <c r="M4448" s="21">
        <v>0.74130700000000005</v>
      </c>
      <c r="N4448" s="21">
        <v>320.79399999999998</v>
      </c>
      <c r="O4448" s="21">
        <v>1.6475400000000002E-5</v>
      </c>
    </row>
    <row r="4449" spans="10:15" x14ac:dyDescent="0.2">
      <c r="J4449" s="20">
        <v>4936</v>
      </c>
      <c r="K4449" s="20">
        <v>256.06599999999997</v>
      </c>
      <c r="L4449" s="20">
        <v>54483.5</v>
      </c>
      <c r="M4449" s="20">
        <v>0.74122699999999997</v>
      </c>
      <c r="N4449" s="20">
        <v>320.79000000000002</v>
      </c>
      <c r="O4449" s="20">
        <v>1.6475100000000001E-5</v>
      </c>
    </row>
    <row r="4450" spans="10:15" x14ac:dyDescent="0.2">
      <c r="J4450" s="21">
        <v>4937</v>
      </c>
      <c r="K4450" s="21">
        <v>256.05900000000003</v>
      </c>
      <c r="L4450" s="21">
        <v>54476.3</v>
      </c>
      <c r="M4450" s="21">
        <v>0.741147</v>
      </c>
      <c r="N4450" s="21">
        <v>320.786</v>
      </c>
      <c r="O4450" s="21">
        <v>1.64747E-5</v>
      </c>
    </row>
    <row r="4451" spans="10:15" x14ac:dyDescent="0.2">
      <c r="J4451" s="20">
        <v>4938</v>
      </c>
      <c r="K4451" s="20">
        <v>256.053</v>
      </c>
      <c r="L4451" s="20">
        <v>54469</v>
      </c>
      <c r="M4451" s="20">
        <v>0.74106700000000003</v>
      </c>
      <c r="N4451" s="20">
        <v>320.78199999999998</v>
      </c>
      <c r="O4451" s="20">
        <v>1.6474399999999999E-5</v>
      </c>
    </row>
    <row r="4452" spans="10:15" x14ac:dyDescent="0.2">
      <c r="J4452" s="21">
        <v>4939</v>
      </c>
      <c r="K4452" s="21">
        <v>256.04599999999999</v>
      </c>
      <c r="L4452" s="21">
        <v>54461.7</v>
      </c>
      <c r="M4452" s="21">
        <v>0.74098699999999995</v>
      </c>
      <c r="N4452" s="21">
        <v>320.77800000000002</v>
      </c>
      <c r="O4452" s="21">
        <v>1.6473999999999998E-5</v>
      </c>
    </row>
    <row r="4453" spans="10:15" x14ac:dyDescent="0.2">
      <c r="J4453" s="20">
        <v>4940</v>
      </c>
      <c r="K4453" s="20">
        <v>256.04000000000002</v>
      </c>
      <c r="L4453" s="20">
        <v>54454.5</v>
      </c>
      <c r="M4453" s="20">
        <v>0.74090699999999998</v>
      </c>
      <c r="N4453" s="20">
        <v>320.774</v>
      </c>
      <c r="O4453" s="20">
        <v>1.6473700000000001E-5</v>
      </c>
    </row>
    <row r="4454" spans="10:15" x14ac:dyDescent="0.2">
      <c r="J4454" s="21">
        <v>4941</v>
      </c>
      <c r="K4454" s="21">
        <v>256.03399999999999</v>
      </c>
      <c r="L4454" s="21">
        <v>54447.199999999997</v>
      </c>
      <c r="M4454" s="21">
        <v>0.74082700000000001</v>
      </c>
      <c r="N4454" s="21">
        <v>320.77</v>
      </c>
      <c r="O4454" s="21">
        <v>1.6473400000000001E-5</v>
      </c>
    </row>
    <row r="4455" spans="10:15" x14ac:dyDescent="0.2">
      <c r="J4455" s="20">
        <v>4942</v>
      </c>
      <c r="K4455" s="20">
        <v>256.02699999999999</v>
      </c>
      <c r="L4455" s="20">
        <v>54439.9</v>
      </c>
      <c r="M4455" s="20">
        <v>0.74074700000000004</v>
      </c>
      <c r="N4455" s="20">
        <v>320.76600000000002</v>
      </c>
      <c r="O4455" s="20">
        <v>1.6473E-5</v>
      </c>
    </row>
    <row r="4456" spans="10:15" x14ac:dyDescent="0.2">
      <c r="J4456" s="21">
        <v>4943</v>
      </c>
      <c r="K4456" s="21">
        <v>256.02</v>
      </c>
      <c r="L4456" s="21">
        <v>54432.7</v>
      </c>
      <c r="M4456" s="21">
        <v>0.74066699999999996</v>
      </c>
      <c r="N4456" s="21">
        <v>320.762</v>
      </c>
      <c r="O4456" s="21">
        <v>1.6472699999999999E-5</v>
      </c>
    </row>
    <row r="4457" spans="10:15" x14ac:dyDescent="0.2">
      <c r="J4457" s="20">
        <v>4944</v>
      </c>
      <c r="K4457" s="20">
        <v>256.01400000000001</v>
      </c>
      <c r="L4457" s="20">
        <v>54425.4</v>
      </c>
      <c r="M4457" s="20">
        <v>0.740587</v>
      </c>
      <c r="N4457" s="20">
        <v>320.75799999999998</v>
      </c>
      <c r="O4457" s="20">
        <v>1.6472300000000002E-5</v>
      </c>
    </row>
    <row r="4458" spans="10:15" x14ac:dyDescent="0.2">
      <c r="J4458" s="21">
        <v>4945</v>
      </c>
      <c r="K4458" s="21">
        <v>256.00700000000001</v>
      </c>
      <c r="L4458" s="21">
        <v>54418.1</v>
      </c>
      <c r="M4458" s="21">
        <v>0.74050700000000003</v>
      </c>
      <c r="N4458" s="21">
        <v>320.75400000000002</v>
      </c>
      <c r="O4458" s="21">
        <v>1.6472000000000001E-5</v>
      </c>
    </row>
    <row r="4459" spans="10:15" x14ac:dyDescent="0.2">
      <c r="J4459" s="20">
        <v>4946</v>
      </c>
      <c r="K4459" s="20">
        <v>256.00099999999998</v>
      </c>
      <c r="L4459" s="20">
        <v>54410.9</v>
      </c>
      <c r="M4459" s="20">
        <v>0.74042699999999995</v>
      </c>
      <c r="N4459" s="20">
        <v>320.74900000000002</v>
      </c>
      <c r="O4459" s="20">
        <v>1.64717E-5</v>
      </c>
    </row>
    <row r="4460" spans="10:15" x14ac:dyDescent="0.2">
      <c r="J4460" s="21">
        <v>4947</v>
      </c>
      <c r="K4460" s="21">
        <v>255.994</v>
      </c>
      <c r="L4460" s="21">
        <v>54403.6</v>
      </c>
      <c r="M4460" s="21">
        <v>0.74034699999999998</v>
      </c>
      <c r="N4460" s="21">
        <v>320.745</v>
      </c>
      <c r="O4460" s="21">
        <v>1.6471299999999999E-5</v>
      </c>
    </row>
    <row r="4461" spans="10:15" x14ac:dyDescent="0.2">
      <c r="J4461" s="20">
        <v>4948</v>
      </c>
      <c r="K4461" s="20">
        <v>255.988</v>
      </c>
      <c r="L4461" s="20">
        <v>54396.3</v>
      </c>
      <c r="M4461" s="20">
        <v>0.74026700000000001</v>
      </c>
      <c r="N4461" s="20">
        <v>320.74099999999999</v>
      </c>
      <c r="O4461" s="20">
        <v>1.6470999999999999E-5</v>
      </c>
    </row>
    <row r="4462" spans="10:15" x14ac:dyDescent="0.2">
      <c r="J4462" s="21">
        <v>4949</v>
      </c>
      <c r="K4462" s="21">
        <v>255.98099999999999</v>
      </c>
      <c r="L4462" s="21">
        <v>54389.1</v>
      </c>
      <c r="M4462" s="21">
        <v>0.74018700000000004</v>
      </c>
      <c r="N4462" s="21">
        <v>320.73700000000002</v>
      </c>
      <c r="O4462" s="21">
        <v>1.6470600000000001E-5</v>
      </c>
    </row>
    <row r="4463" spans="10:15" x14ac:dyDescent="0.2">
      <c r="J4463" s="20">
        <v>4950</v>
      </c>
      <c r="K4463" s="20">
        <v>255.97499999999999</v>
      </c>
      <c r="L4463" s="20">
        <v>54381.8</v>
      </c>
      <c r="M4463" s="20">
        <v>0.74010699999999996</v>
      </c>
      <c r="N4463" s="20">
        <v>320.733</v>
      </c>
      <c r="O4463" s="20">
        <v>1.6470300000000001E-5</v>
      </c>
    </row>
    <row r="4464" spans="10:15" x14ac:dyDescent="0.2">
      <c r="J4464" s="21">
        <v>4951</v>
      </c>
      <c r="K4464" s="21">
        <v>255.96799999999999</v>
      </c>
      <c r="L4464" s="21">
        <v>54374.6</v>
      </c>
      <c r="M4464" s="21">
        <v>0.74002699999999999</v>
      </c>
      <c r="N4464" s="21">
        <v>320.72899999999998</v>
      </c>
      <c r="O4464" s="21">
        <v>1.64699E-5</v>
      </c>
    </row>
    <row r="4465" spans="10:15" x14ac:dyDescent="0.2">
      <c r="J4465" s="20">
        <v>4952</v>
      </c>
      <c r="K4465" s="20">
        <v>255.96199999999999</v>
      </c>
      <c r="L4465" s="20">
        <v>54367.3</v>
      </c>
      <c r="M4465" s="20">
        <v>0.73994700000000002</v>
      </c>
      <c r="N4465" s="20">
        <v>320.72500000000002</v>
      </c>
      <c r="O4465" s="20">
        <v>1.6469599999999999E-5</v>
      </c>
    </row>
    <row r="4466" spans="10:15" x14ac:dyDescent="0.2">
      <c r="J4466" s="21">
        <v>4953</v>
      </c>
      <c r="K4466" s="21">
        <v>255.95500000000001</v>
      </c>
      <c r="L4466" s="21">
        <v>54360.1</v>
      </c>
      <c r="M4466" s="21">
        <v>0.73986700000000005</v>
      </c>
      <c r="N4466" s="21">
        <v>320.721</v>
      </c>
      <c r="O4466" s="21">
        <v>1.6469299999999998E-5</v>
      </c>
    </row>
    <row r="4467" spans="10:15" x14ac:dyDescent="0.2">
      <c r="J4467" s="20">
        <v>4954</v>
      </c>
      <c r="K4467" s="20">
        <v>255.94900000000001</v>
      </c>
      <c r="L4467" s="20">
        <v>54352.800000000003</v>
      </c>
      <c r="M4467" s="20">
        <v>0.73978699999999997</v>
      </c>
      <c r="N4467" s="20">
        <v>320.71699999999998</v>
      </c>
      <c r="O4467" s="20">
        <v>1.6468900000000001E-5</v>
      </c>
    </row>
    <row r="4468" spans="10:15" x14ac:dyDescent="0.2">
      <c r="J4468" s="21">
        <v>4955</v>
      </c>
      <c r="K4468" s="21">
        <v>255.94200000000001</v>
      </c>
      <c r="L4468" s="21">
        <v>54345.599999999999</v>
      </c>
      <c r="M4468" s="21">
        <v>0.739707</v>
      </c>
      <c r="N4468" s="21">
        <v>320.71300000000002</v>
      </c>
      <c r="O4468" s="21">
        <v>1.64686E-5</v>
      </c>
    </row>
    <row r="4469" spans="10:15" x14ac:dyDescent="0.2">
      <c r="J4469" s="20">
        <v>4956</v>
      </c>
      <c r="K4469" s="20">
        <v>255.93600000000001</v>
      </c>
      <c r="L4469" s="20">
        <v>54338.3</v>
      </c>
      <c r="M4469" s="20">
        <v>0.73962700000000003</v>
      </c>
      <c r="N4469" s="20">
        <v>320.709</v>
      </c>
      <c r="O4469" s="20">
        <v>1.6468199999999999E-5</v>
      </c>
    </row>
    <row r="4470" spans="10:15" x14ac:dyDescent="0.2">
      <c r="J4470" s="21">
        <v>4957</v>
      </c>
      <c r="K4470" s="21">
        <v>255.929</v>
      </c>
      <c r="L4470" s="21">
        <v>54331</v>
      </c>
      <c r="M4470" s="21">
        <v>0.73954699999999995</v>
      </c>
      <c r="N4470" s="21">
        <v>320.70499999999998</v>
      </c>
      <c r="O4470" s="21">
        <v>1.6467899999999999E-5</v>
      </c>
    </row>
    <row r="4471" spans="10:15" x14ac:dyDescent="0.2">
      <c r="J4471" s="20">
        <v>4958</v>
      </c>
      <c r="K4471" s="20">
        <v>255.923</v>
      </c>
      <c r="L4471" s="20">
        <v>54323.8</v>
      </c>
      <c r="M4471" s="20">
        <v>0.73946699999999999</v>
      </c>
      <c r="N4471" s="20">
        <v>320.70100000000002</v>
      </c>
      <c r="O4471" s="20">
        <v>1.6467500000000001E-5</v>
      </c>
    </row>
    <row r="4472" spans="10:15" x14ac:dyDescent="0.2">
      <c r="J4472" s="21">
        <v>4959</v>
      </c>
      <c r="K4472" s="21">
        <v>255.916</v>
      </c>
      <c r="L4472" s="21">
        <v>54316.5</v>
      </c>
      <c r="M4472" s="21">
        <v>0.73938700000000002</v>
      </c>
      <c r="N4472" s="21">
        <v>320.69600000000003</v>
      </c>
      <c r="O4472" s="21">
        <v>1.64672E-5</v>
      </c>
    </row>
    <row r="4473" spans="10:15" x14ac:dyDescent="0.2">
      <c r="J4473" s="20">
        <v>4960</v>
      </c>
      <c r="K4473" s="20">
        <v>255.91</v>
      </c>
      <c r="L4473" s="20">
        <v>54309.3</v>
      </c>
      <c r="M4473" s="20">
        <v>0.73930700000000005</v>
      </c>
      <c r="N4473" s="20">
        <v>320.69200000000001</v>
      </c>
      <c r="O4473" s="20">
        <v>1.64669E-5</v>
      </c>
    </row>
    <row r="4474" spans="10:15" x14ac:dyDescent="0.2">
      <c r="J4474" s="21">
        <v>4961</v>
      </c>
      <c r="K4474" s="21">
        <v>255.90299999999999</v>
      </c>
      <c r="L4474" s="21">
        <v>54302</v>
      </c>
      <c r="M4474" s="21">
        <v>0.73922699999999997</v>
      </c>
      <c r="N4474" s="21">
        <v>320.68799999999999</v>
      </c>
      <c r="O4474" s="21">
        <v>1.6466499999999999E-5</v>
      </c>
    </row>
    <row r="4475" spans="10:15" x14ac:dyDescent="0.2">
      <c r="J4475" s="20">
        <v>4962</v>
      </c>
      <c r="K4475" s="20">
        <v>255.89699999999999</v>
      </c>
      <c r="L4475" s="20">
        <v>54294.8</v>
      </c>
      <c r="M4475" s="20">
        <v>0.739147</v>
      </c>
      <c r="N4475" s="20">
        <v>320.68400000000003</v>
      </c>
      <c r="O4475" s="20">
        <v>1.6466200000000002E-5</v>
      </c>
    </row>
    <row r="4476" spans="10:15" x14ac:dyDescent="0.2">
      <c r="J4476" s="21">
        <v>4963</v>
      </c>
      <c r="K4476" s="21">
        <v>255.89</v>
      </c>
      <c r="L4476" s="21">
        <v>54287.5</v>
      </c>
      <c r="M4476" s="21">
        <v>0.73906799999999995</v>
      </c>
      <c r="N4476" s="21">
        <v>320.68</v>
      </c>
      <c r="O4476" s="21">
        <v>1.6465800000000001E-5</v>
      </c>
    </row>
    <row r="4477" spans="10:15" x14ac:dyDescent="0.2">
      <c r="J4477" s="20">
        <v>4964</v>
      </c>
      <c r="K4477" s="20">
        <v>255.88399999999999</v>
      </c>
      <c r="L4477" s="20">
        <v>54280.3</v>
      </c>
      <c r="M4477" s="20">
        <v>0.73898799999999998</v>
      </c>
      <c r="N4477" s="20">
        <v>320.67599999999999</v>
      </c>
      <c r="O4477" s="20">
        <v>1.64655E-5</v>
      </c>
    </row>
    <row r="4478" spans="10:15" x14ac:dyDescent="0.2">
      <c r="J4478" s="21">
        <v>4965</v>
      </c>
      <c r="K4478" s="21">
        <v>255.87700000000001</v>
      </c>
      <c r="L4478" s="21">
        <v>54273</v>
      </c>
      <c r="M4478" s="21">
        <v>0.73890800000000001</v>
      </c>
      <c r="N4478" s="21">
        <v>320.67200000000003</v>
      </c>
      <c r="O4478" s="21">
        <v>1.6465099999999999E-5</v>
      </c>
    </row>
    <row r="4479" spans="10:15" x14ac:dyDescent="0.2">
      <c r="J4479" s="20">
        <v>4966</v>
      </c>
      <c r="K4479" s="20">
        <v>255.87100000000001</v>
      </c>
      <c r="L4479" s="20">
        <v>54265.8</v>
      </c>
      <c r="M4479" s="20">
        <v>0.73882800000000004</v>
      </c>
      <c r="N4479" s="20">
        <v>320.66800000000001</v>
      </c>
      <c r="O4479" s="20">
        <v>1.6464799999999999E-5</v>
      </c>
    </row>
    <row r="4480" spans="10:15" x14ac:dyDescent="0.2">
      <c r="J4480" s="21">
        <v>4967</v>
      </c>
      <c r="K4480" s="21">
        <v>255.864</v>
      </c>
      <c r="L4480" s="21">
        <v>54258.6</v>
      </c>
      <c r="M4480" s="21">
        <v>0.73874799999999996</v>
      </c>
      <c r="N4480" s="21">
        <v>320.66399999999999</v>
      </c>
      <c r="O4480" s="21">
        <v>1.6464500000000001E-5</v>
      </c>
    </row>
    <row r="4481" spans="10:15" x14ac:dyDescent="0.2">
      <c r="J4481" s="20">
        <v>4968</v>
      </c>
      <c r="K4481" s="20">
        <v>255.858</v>
      </c>
      <c r="L4481" s="20">
        <v>54251.3</v>
      </c>
      <c r="M4481" s="20">
        <v>0.73866799999999999</v>
      </c>
      <c r="N4481" s="20">
        <v>320.66000000000003</v>
      </c>
      <c r="O4481" s="20">
        <v>1.64641E-5</v>
      </c>
    </row>
    <row r="4482" spans="10:15" x14ac:dyDescent="0.2">
      <c r="J4482" s="21">
        <v>4969</v>
      </c>
      <c r="K4482" s="21">
        <v>255.851</v>
      </c>
      <c r="L4482" s="21">
        <v>54244.1</v>
      </c>
      <c r="M4482" s="21">
        <v>0.73858800000000002</v>
      </c>
      <c r="N4482" s="21">
        <v>320.65600000000001</v>
      </c>
      <c r="O4482" s="21">
        <v>1.64638E-5</v>
      </c>
    </row>
    <row r="4483" spans="10:15" x14ac:dyDescent="0.2">
      <c r="J4483" s="20">
        <v>4970</v>
      </c>
      <c r="K4483" s="20">
        <v>255.845</v>
      </c>
      <c r="L4483" s="20">
        <v>54236.800000000003</v>
      </c>
      <c r="M4483" s="20">
        <v>0.73850800000000005</v>
      </c>
      <c r="N4483" s="20">
        <v>320.65199999999999</v>
      </c>
      <c r="O4483" s="20">
        <v>1.6463399999999999E-5</v>
      </c>
    </row>
    <row r="4484" spans="10:15" x14ac:dyDescent="0.2">
      <c r="J4484" s="21">
        <v>4971</v>
      </c>
      <c r="K4484" s="21">
        <v>255.83799999999999</v>
      </c>
      <c r="L4484" s="21">
        <v>54229.599999999999</v>
      </c>
      <c r="M4484" s="21">
        <v>0.738429</v>
      </c>
      <c r="N4484" s="21">
        <v>320.64800000000002</v>
      </c>
      <c r="O4484" s="21">
        <v>1.6463100000000002E-5</v>
      </c>
    </row>
    <row r="4485" spans="10:15" x14ac:dyDescent="0.2">
      <c r="J4485" s="20">
        <v>4972</v>
      </c>
      <c r="K4485" s="20">
        <v>255.83199999999999</v>
      </c>
      <c r="L4485" s="20">
        <v>54222.3</v>
      </c>
      <c r="M4485" s="20">
        <v>0.73834900000000003</v>
      </c>
      <c r="N4485" s="20">
        <v>320.64400000000001</v>
      </c>
      <c r="O4485" s="20">
        <v>1.6462700000000001E-5</v>
      </c>
    </row>
    <row r="4486" spans="10:15" x14ac:dyDescent="0.2">
      <c r="J4486" s="21">
        <v>4973</v>
      </c>
      <c r="K4486" s="21">
        <v>255.82499999999999</v>
      </c>
      <c r="L4486" s="21">
        <v>54215.1</v>
      </c>
      <c r="M4486" s="21">
        <v>0.73826899999999995</v>
      </c>
      <c r="N4486" s="21">
        <v>320.63900000000001</v>
      </c>
      <c r="O4486" s="21">
        <v>1.64624E-5</v>
      </c>
    </row>
    <row r="4487" spans="10:15" x14ac:dyDescent="0.2">
      <c r="J4487" s="20">
        <v>4974</v>
      </c>
      <c r="K4487" s="20">
        <v>255.81899999999999</v>
      </c>
      <c r="L4487" s="20">
        <v>54207.9</v>
      </c>
      <c r="M4487" s="20">
        <v>0.73818899999999998</v>
      </c>
      <c r="N4487" s="20">
        <v>320.63499999999999</v>
      </c>
      <c r="O4487" s="20">
        <v>1.6462099999999999E-5</v>
      </c>
    </row>
    <row r="4488" spans="10:15" x14ac:dyDescent="0.2">
      <c r="J4488" s="21">
        <v>4975</v>
      </c>
      <c r="K4488" s="21">
        <v>255.81200000000001</v>
      </c>
      <c r="L4488" s="21">
        <v>54200.6</v>
      </c>
      <c r="M4488" s="21">
        <v>0.73810900000000002</v>
      </c>
      <c r="N4488" s="21">
        <v>320.63099999999997</v>
      </c>
      <c r="O4488" s="21">
        <v>1.6461699999999999E-5</v>
      </c>
    </row>
    <row r="4489" spans="10:15" x14ac:dyDescent="0.2">
      <c r="J4489" s="20">
        <v>4976</v>
      </c>
      <c r="K4489" s="20">
        <v>255.80600000000001</v>
      </c>
      <c r="L4489" s="20">
        <v>54193.4</v>
      </c>
      <c r="M4489" s="20">
        <v>0.73802900000000005</v>
      </c>
      <c r="N4489" s="20">
        <v>320.62700000000001</v>
      </c>
      <c r="O4489" s="20">
        <v>1.6461400000000001E-5</v>
      </c>
    </row>
    <row r="4490" spans="10:15" x14ac:dyDescent="0.2">
      <c r="J4490" s="21">
        <v>4977</v>
      </c>
      <c r="K4490" s="21">
        <v>255.79900000000001</v>
      </c>
      <c r="L4490" s="21">
        <v>54186.2</v>
      </c>
      <c r="M4490" s="21">
        <v>0.73794999999999999</v>
      </c>
      <c r="N4490" s="21">
        <v>320.62299999999999</v>
      </c>
      <c r="O4490" s="21">
        <v>1.6461E-5</v>
      </c>
    </row>
    <row r="4491" spans="10:15" x14ac:dyDescent="0.2">
      <c r="J4491" s="20">
        <v>4978</v>
      </c>
      <c r="K4491" s="20">
        <v>255.79300000000001</v>
      </c>
      <c r="L4491" s="20">
        <v>54178.9</v>
      </c>
      <c r="M4491" s="20">
        <v>0.73787000000000003</v>
      </c>
      <c r="N4491" s="20">
        <v>320.61900000000003</v>
      </c>
      <c r="O4491" s="20">
        <v>1.64607E-5</v>
      </c>
    </row>
    <row r="4492" spans="10:15" x14ac:dyDescent="0.2">
      <c r="J4492" s="21">
        <v>4979</v>
      </c>
      <c r="K4492" s="21">
        <v>255.786</v>
      </c>
      <c r="L4492" s="21">
        <v>54171.7</v>
      </c>
      <c r="M4492" s="21">
        <v>0.73778999999999995</v>
      </c>
      <c r="N4492" s="21">
        <v>320.61500000000001</v>
      </c>
      <c r="O4492" s="21">
        <v>1.6460299999999999E-5</v>
      </c>
    </row>
    <row r="4493" spans="10:15" x14ac:dyDescent="0.2">
      <c r="J4493" s="20">
        <v>4980</v>
      </c>
      <c r="K4493" s="20">
        <v>255.78</v>
      </c>
      <c r="L4493" s="20">
        <v>54164.4</v>
      </c>
      <c r="M4493" s="20">
        <v>0.73770999999999998</v>
      </c>
      <c r="N4493" s="20">
        <v>320.61099999999999</v>
      </c>
      <c r="O4493" s="20">
        <v>1.6460000000000002E-5</v>
      </c>
    </row>
    <row r="4494" spans="10:15" x14ac:dyDescent="0.2">
      <c r="J4494" s="21">
        <v>4981</v>
      </c>
      <c r="K4494" s="21">
        <v>255.773</v>
      </c>
      <c r="L4494" s="21">
        <v>54157.2</v>
      </c>
      <c r="M4494" s="21">
        <v>0.73763000000000001</v>
      </c>
      <c r="N4494" s="21">
        <v>320.60700000000003</v>
      </c>
      <c r="O4494" s="21">
        <v>1.6459700000000001E-5</v>
      </c>
    </row>
    <row r="4495" spans="10:15" x14ac:dyDescent="0.2">
      <c r="J4495" s="20">
        <v>4982</v>
      </c>
      <c r="K4495" s="20">
        <v>255.767</v>
      </c>
      <c r="L4495" s="20">
        <v>54150</v>
      </c>
      <c r="M4495" s="20">
        <v>0.73755099999999996</v>
      </c>
      <c r="N4495" s="20">
        <v>320.60300000000001</v>
      </c>
      <c r="O4495" s="20">
        <v>1.64593E-5</v>
      </c>
    </row>
    <row r="4496" spans="10:15" x14ac:dyDescent="0.2">
      <c r="J4496" s="21">
        <v>4983</v>
      </c>
      <c r="K4496" s="21">
        <v>255.76</v>
      </c>
      <c r="L4496" s="21">
        <v>54142.7</v>
      </c>
      <c r="M4496" s="21">
        <v>0.73747099999999999</v>
      </c>
      <c r="N4496" s="21">
        <v>320.59899999999999</v>
      </c>
      <c r="O4496" s="21">
        <v>1.6458999999999999E-5</v>
      </c>
    </row>
    <row r="4497" spans="10:15" x14ac:dyDescent="0.2">
      <c r="J4497" s="20">
        <v>4984</v>
      </c>
      <c r="K4497" s="20">
        <v>255.75399999999999</v>
      </c>
      <c r="L4497" s="20">
        <v>54135.5</v>
      </c>
      <c r="M4497" s="20">
        <v>0.73739100000000002</v>
      </c>
      <c r="N4497" s="20">
        <v>320.59500000000003</v>
      </c>
      <c r="O4497" s="20">
        <v>1.6458599999999999E-5</v>
      </c>
    </row>
    <row r="4498" spans="10:15" x14ac:dyDescent="0.2">
      <c r="J4498" s="21">
        <v>4985</v>
      </c>
      <c r="K4498" s="21">
        <v>255.74700000000001</v>
      </c>
      <c r="L4498" s="21">
        <v>54128.3</v>
      </c>
      <c r="M4498" s="21">
        <v>0.73731100000000005</v>
      </c>
      <c r="N4498" s="21">
        <v>320.59100000000001</v>
      </c>
      <c r="O4498" s="21">
        <v>1.6458300000000001E-5</v>
      </c>
    </row>
    <row r="4499" spans="10:15" x14ac:dyDescent="0.2">
      <c r="J4499" s="20">
        <v>4986</v>
      </c>
      <c r="K4499" s="20">
        <v>255.74100000000001</v>
      </c>
      <c r="L4499" s="20">
        <v>54121.1</v>
      </c>
      <c r="M4499" s="20">
        <v>0.737232</v>
      </c>
      <c r="N4499" s="20">
        <v>320.58699999999999</v>
      </c>
      <c r="O4499" s="20">
        <v>1.64579E-5</v>
      </c>
    </row>
    <row r="4500" spans="10:15" x14ac:dyDescent="0.2">
      <c r="J4500" s="21">
        <v>4987</v>
      </c>
      <c r="K4500" s="21">
        <v>255.73400000000001</v>
      </c>
      <c r="L4500" s="21">
        <v>54113.8</v>
      </c>
      <c r="M4500" s="21">
        <v>0.73715200000000003</v>
      </c>
      <c r="N4500" s="21">
        <v>320.58199999999999</v>
      </c>
      <c r="O4500" s="21">
        <v>1.64576E-5</v>
      </c>
    </row>
    <row r="4501" spans="10:15" x14ac:dyDescent="0.2">
      <c r="J4501" s="20">
        <v>4988</v>
      </c>
      <c r="K4501" s="20">
        <v>255.72800000000001</v>
      </c>
      <c r="L4501" s="20">
        <v>54106.6</v>
      </c>
      <c r="M4501" s="20">
        <v>0.73707199999999995</v>
      </c>
      <c r="N4501" s="20">
        <v>320.57799999999997</v>
      </c>
      <c r="O4501" s="20">
        <v>1.6457299999999999E-5</v>
      </c>
    </row>
    <row r="4502" spans="10:15" x14ac:dyDescent="0.2">
      <c r="J4502" s="21">
        <v>4989</v>
      </c>
      <c r="K4502" s="21">
        <v>255.721</v>
      </c>
      <c r="L4502" s="21">
        <v>54099.4</v>
      </c>
      <c r="M4502" s="21">
        <v>0.73699199999999998</v>
      </c>
      <c r="N4502" s="21">
        <v>320.57400000000001</v>
      </c>
      <c r="O4502" s="21">
        <v>1.6456900000000002E-5</v>
      </c>
    </row>
    <row r="4503" spans="10:15" x14ac:dyDescent="0.2">
      <c r="J4503" s="20">
        <v>4990</v>
      </c>
      <c r="K4503" s="20">
        <v>255.715</v>
      </c>
      <c r="L4503" s="20">
        <v>54092.1</v>
      </c>
      <c r="M4503" s="20">
        <v>0.73691300000000004</v>
      </c>
      <c r="N4503" s="20">
        <v>320.57</v>
      </c>
      <c r="O4503" s="20">
        <v>1.6456600000000001E-5</v>
      </c>
    </row>
    <row r="4504" spans="10:15" x14ac:dyDescent="0.2">
      <c r="J4504" s="21">
        <v>4991</v>
      </c>
      <c r="K4504" s="21">
        <v>255.708</v>
      </c>
      <c r="L4504" s="21">
        <v>54084.9</v>
      </c>
      <c r="M4504" s="21">
        <v>0.73683299999999996</v>
      </c>
      <c r="N4504" s="21">
        <v>320.56599999999997</v>
      </c>
      <c r="O4504" s="21">
        <v>1.64562E-5</v>
      </c>
    </row>
    <row r="4505" spans="10:15" x14ac:dyDescent="0.2">
      <c r="J4505" s="20">
        <v>4992</v>
      </c>
      <c r="K4505" s="20">
        <v>255.702</v>
      </c>
      <c r="L4505" s="20">
        <v>54077.7</v>
      </c>
      <c r="M4505" s="20">
        <v>0.73675299999999999</v>
      </c>
      <c r="N4505" s="20">
        <v>320.56200000000001</v>
      </c>
      <c r="O4505" s="20">
        <v>1.6455899999999999E-5</v>
      </c>
    </row>
    <row r="4506" spans="10:15" x14ac:dyDescent="0.2">
      <c r="J4506" s="21">
        <v>4993</v>
      </c>
      <c r="K4506" s="21">
        <v>255.69499999999999</v>
      </c>
      <c r="L4506" s="21">
        <v>54070.5</v>
      </c>
      <c r="M4506" s="21">
        <v>0.73667400000000005</v>
      </c>
      <c r="N4506" s="21">
        <v>320.55799999999999</v>
      </c>
      <c r="O4506" s="21">
        <v>1.6455499999999999E-5</v>
      </c>
    </row>
    <row r="4507" spans="10:15" x14ac:dyDescent="0.2">
      <c r="J4507" s="20">
        <v>4994</v>
      </c>
      <c r="K4507" s="20">
        <v>255.68899999999999</v>
      </c>
      <c r="L4507" s="20">
        <v>54063.199999999997</v>
      </c>
      <c r="M4507" s="20">
        <v>0.73659399999999997</v>
      </c>
      <c r="N4507" s="20">
        <v>320.55399999999997</v>
      </c>
      <c r="O4507" s="20">
        <v>1.6455200000000001E-5</v>
      </c>
    </row>
    <row r="4508" spans="10:15" x14ac:dyDescent="0.2">
      <c r="J4508" s="21">
        <v>4995</v>
      </c>
      <c r="K4508" s="21">
        <v>255.68199999999999</v>
      </c>
      <c r="L4508" s="21">
        <v>54056</v>
      </c>
      <c r="M4508" s="21">
        <v>0.736514</v>
      </c>
      <c r="N4508" s="21">
        <v>320.55</v>
      </c>
      <c r="O4508" s="21">
        <v>1.6454900000000001E-5</v>
      </c>
    </row>
    <row r="4509" spans="10:15" x14ac:dyDescent="0.2">
      <c r="J4509" s="20">
        <v>4996</v>
      </c>
      <c r="K4509" s="20">
        <v>255.67599999999999</v>
      </c>
      <c r="L4509" s="20">
        <v>54048.800000000003</v>
      </c>
      <c r="M4509" s="20">
        <v>0.73643499999999995</v>
      </c>
      <c r="N4509" s="20">
        <v>320.54599999999999</v>
      </c>
      <c r="O4509" s="20">
        <v>1.64545E-5</v>
      </c>
    </row>
    <row r="4510" spans="10:15" x14ac:dyDescent="0.2">
      <c r="J4510" s="21">
        <v>4997</v>
      </c>
      <c r="K4510" s="21">
        <v>255.66900000000001</v>
      </c>
      <c r="L4510" s="21">
        <v>54041.599999999999</v>
      </c>
      <c r="M4510" s="21">
        <v>0.73635499999999998</v>
      </c>
      <c r="N4510" s="21">
        <v>320.54199999999997</v>
      </c>
      <c r="O4510" s="21">
        <v>1.6454199999999999E-5</v>
      </c>
    </row>
    <row r="4511" spans="10:15" x14ac:dyDescent="0.2">
      <c r="J4511" s="20">
        <v>4998</v>
      </c>
      <c r="K4511" s="20">
        <v>255.66300000000001</v>
      </c>
      <c r="L4511" s="20">
        <v>54034.400000000001</v>
      </c>
      <c r="M4511" s="20">
        <v>0.73627500000000001</v>
      </c>
      <c r="N4511" s="20">
        <v>320.53800000000001</v>
      </c>
      <c r="O4511" s="20">
        <v>1.6453800000000002E-5</v>
      </c>
    </row>
    <row r="4512" spans="10:15" x14ac:dyDescent="0.2">
      <c r="J4512" s="21">
        <v>4999</v>
      </c>
      <c r="K4512" s="21">
        <v>255.65600000000001</v>
      </c>
      <c r="L4512" s="21">
        <v>54027.1</v>
      </c>
      <c r="M4512" s="21">
        <v>0.73619599999999996</v>
      </c>
      <c r="N4512" s="21">
        <v>320.53399999999999</v>
      </c>
      <c r="O4512" s="21">
        <v>1.6453500000000001E-5</v>
      </c>
    </row>
    <row r="4513" spans="10:15" x14ac:dyDescent="0.2">
      <c r="J4513" s="20">
        <v>5000</v>
      </c>
      <c r="K4513" s="20">
        <v>255.65</v>
      </c>
      <c r="L4513" s="20">
        <v>54019.9</v>
      </c>
      <c r="M4513" s="20">
        <v>0.73611599999999999</v>
      </c>
      <c r="N4513" s="20">
        <v>320.529</v>
      </c>
      <c r="O4513" s="20">
        <v>1.64531E-5</v>
      </c>
    </row>
    <row r="4514" spans="10:15" x14ac:dyDescent="0.2">
      <c r="J4514" s="21">
        <v>5001</v>
      </c>
      <c r="K4514" s="21">
        <v>255.643</v>
      </c>
      <c r="L4514" s="21">
        <v>54012.7</v>
      </c>
      <c r="M4514" s="21">
        <v>0.73603600000000002</v>
      </c>
      <c r="N4514" s="21">
        <v>320.52499999999998</v>
      </c>
      <c r="O4514" s="21">
        <v>1.6452799999999999E-5</v>
      </c>
    </row>
    <row r="4515" spans="10:15" x14ac:dyDescent="0.2">
      <c r="J4515" s="20">
        <v>5002</v>
      </c>
      <c r="K4515" s="20">
        <v>255.637</v>
      </c>
      <c r="L4515" s="20">
        <v>54005.5</v>
      </c>
      <c r="M4515" s="20">
        <v>0.73595699999999997</v>
      </c>
      <c r="N4515" s="20">
        <v>320.52100000000002</v>
      </c>
      <c r="O4515" s="20">
        <v>1.6452499999999999E-5</v>
      </c>
    </row>
    <row r="4516" spans="10:15" x14ac:dyDescent="0.2">
      <c r="J4516" s="21">
        <v>5003</v>
      </c>
      <c r="K4516" s="21">
        <v>255.63</v>
      </c>
      <c r="L4516" s="21">
        <v>53998.3</v>
      </c>
      <c r="M4516" s="21">
        <v>0.735877</v>
      </c>
      <c r="N4516" s="21">
        <v>320.517</v>
      </c>
      <c r="O4516" s="21">
        <v>1.6452100000000001E-5</v>
      </c>
    </row>
    <row r="4517" spans="10:15" x14ac:dyDescent="0.2">
      <c r="J4517" s="20">
        <v>5004</v>
      </c>
      <c r="K4517" s="20">
        <v>255.624</v>
      </c>
      <c r="L4517" s="20">
        <v>53991</v>
      </c>
      <c r="M4517" s="20">
        <v>0.73579700000000003</v>
      </c>
      <c r="N4517" s="20">
        <v>320.51299999999998</v>
      </c>
      <c r="O4517" s="20">
        <v>1.6451800000000001E-5</v>
      </c>
    </row>
    <row r="4518" spans="10:15" x14ac:dyDescent="0.2">
      <c r="J4518" s="21">
        <v>5005</v>
      </c>
      <c r="K4518" s="21">
        <v>255.61699999999999</v>
      </c>
      <c r="L4518" s="21">
        <v>53983.8</v>
      </c>
      <c r="M4518" s="21">
        <v>0.73571799999999998</v>
      </c>
      <c r="N4518" s="21">
        <v>320.50900000000001</v>
      </c>
      <c r="O4518" s="21">
        <v>1.64514E-5</v>
      </c>
    </row>
    <row r="4519" spans="10:15" x14ac:dyDescent="0.2">
      <c r="J4519" s="20">
        <v>5006</v>
      </c>
      <c r="K4519" s="20">
        <v>255.61099999999999</v>
      </c>
      <c r="L4519" s="20">
        <v>53976.6</v>
      </c>
      <c r="M4519" s="20">
        <v>0.73563800000000001</v>
      </c>
      <c r="N4519" s="20">
        <v>320.505</v>
      </c>
      <c r="O4519" s="20">
        <v>1.6451099999999999E-5</v>
      </c>
    </row>
    <row r="4520" spans="10:15" x14ac:dyDescent="0.2">
      <c r="J4520" s="21">
        <v>5007</v>
      </c>
      <c r="K4520" s="21">
        <v>255.60400000000001</v>
      </c>
      <c r="L4520" s="21">
        <v>53969.4</v>
      </c>
      <c r="M4520" s="21">
        <v>0.73555800000000005</v>
      </c>
      <c r="N4520" s="21">
        <v>320.50099999999998</v>
      </c>
      <c r="O4520" s="21">
        <v>1.6450700000000002E-5</v>
      </c>
    </row>
    <row r="4521" spans="10:15" x14ac:dyDescent="0.2">
      <c r="J4521" s="20">
        <v>5008</v>
      </c>
      <c r="K4521" s="20">
        <v>255.59800000000001</v>
      </c>
      <c r="L4521" s="20">
        <v>53962.2</v>
      </c>
      <c r="M4521" s="20">
        <v>0.73547899999999999</v>
      </c>
      <c r="N4521" s="20">
        <v>320.49700000000001</v>
      </c>
      <c r="O4521" s="20">
        <v>1.6450400000000001E-5</v>
      </c>
    </row>
    <row r="4522" spans="10:15" x14ac:dyDescent="0.2">
      <c r="J4522" s="21">
        <v>5009</v>
      </c>
      <c r="K4522" s="21">
        <v>255.59100000000001</v>
      </c>
      <c r="L4522" s="21">
        <v>53955</v>
      </c>
      <c r="M4522" s="21">
        <v>0.73539900000000002</v>
      </c>
      <c r="N4522" s="21">
        <v>320.49299999999999</v>
      </c>
      <c r="O4522" s="21">
        <v>1.64501E-5</v>
      </c>
    </row>
    <row r="4523" spans="10:15" x14ac:dyDescent="0.2">
      <c r="J4523" s="20">
        <v>5010</v>
      </c>
      <c r="K4523" s="20">
        <v>255.58500000000001</v>
      </c>
      <c r="L4523" s="20">
        <v>53947.8</v>
      </c>
      <c r="M4523" s="20">
        <v>0.73531999999999997</v>
      </c>
      <c r="N4523" s="20">
        <v>320.48899999999998</v>
      </c>
      <c r="O4523" s="20">
        <v>1.6449699999999999E-5</v>
      </c>
    </row>
    <row r="4524" spans="10:15" x14ac:dyDescent="0.2">
      <c r="J4524" s="21">
        <v>5011</v>
      </c>
      <c r="K4524" s="21">
        <v>255.578</v>
      </c>
      <c r="L4524" s="21">
        <v>53940.6</v>
      </c>
      <c r="M4524" s="21">
        <v>0.73524</v>
      </c>
      <c r="N4524" s="21">
        <v>320.48500000000001</v>
      </c>
      <c r="O4524" s="21">
        <v>1.6449399999999999E-5</v>
      </c>
    </row>
    <row r="4525" spans="10:15" x14ac:dyDescent="0.2">
      <c r="J4525" s="20">
        <v>5012</v>
      </c>
      <c r="K4525" s="20">
        <v>255.572</v>
      </c>
      <c r="L4525" s="20">
        <v>53933.3</v>
      </c>
      <c r="M4525" s="20">
        <v>0.73516000000000004</v>
      </c>
      <c r="N4525" s="20">
        <v>320.48099999999999</v>
      </c>
      <c r="O4525" s="20">
        <v>1.6449000000000001E-5</v>
      </c>
    </row>
    <row r="4526" spans="10:15" x14ac:dyDescent="0.2">
      <c r="J4526" s="21">
        <v>5013</v>
      </c>
      <c r="K4526" s="21">
        <v>255.565</v>
      </c>
      <c r="L4526" s="21">
        <v>53926.1</v>
      </c>
      <c r="M4526" s="21">
        <v>0.73508099999999998</v>
      </c>
      <c r="N4526" s="21">
        <v>320.476</v>
      </c>
      <c r="O4526" s="21">
        <v>1.6448700000000001E-5</v>
      </c>
    </row>
    <row r="4527" spans="10:15" x14ac:dyDescent="0.2">
      <c r="J4527" s="20">
        <v>5014</v>
      </c>
      <c r="K4527" s="20">
        <v>255.559</v>
      </c>
      <c r="L4527" s="20">
        <v>53918.9</v>
      </c>
      <c r="M4527" s="20">
        <v>0.73500100000000002</v>
      </c>
      <c r="N4527" s="20">
        <v>320.47199999999998</v>
      </c>
      <c r="O4527" s="20">
        <v>1.64483E-5</v>
      </c>
    </row>
    <row r="4528" spans="10:15" x14ac:dyDescent="0.2">
      <c r="J4528" s="21">
        <v>5015</v>
      </c>
      <c r="K4528" s="21">
        <v>255.55199999999999</v>
      </c>
      <c r="L4528" s="21">
        <v>53911.7</v>
      </c>
      <c r="M4528" s="21">
        <v>0.73492199999999996</v>
      </c>
      <c r="N4528" s="21">
        <v>320.46800000000002</v>
      </c>
      <c r="O4528" s="21">
        <v>1.6447999999999999E-5</v>
      </c>
    </row>
    <row r="4529" spans="10:15" x14ac:dyDescent="0.2">
      <c r="J4529" s="20">
        <v>5016</v>
      </c>
      <c r="K4529" s="20">
        <v>255.54599999999999</v>
      </c>
      <c r="L4529" s="20">
        <v>53904.5</v>
      </c>
      <c r="M4529" s="20">
        <v>0.734842</v>
      </c>
      <c r="N4529" s="20">
        <v>320.464</v>
      </c>
      <c r="O4529" s="20">
        <v>1.6447699999999998E-5</v>
      </c>
    </row>
    <row r="4530" spans="10:15" x14ac:dyDescent="0.2">
      <c r="J4530" s="21">
        <v>5017</v>
      </c>
      <c r="K4530" s="21">
        <v>255.53899999999999</v>
      </c>
      <c r="L4530" s="21">
        <v>53897.3</v>
      </c>
      <c r="M4530" s="21">
        <v>0.73476300000000005</v>
      </c>
      <c r="N4530" s="21">
        <v>320.45999999999998</v>
      </c>
      <c r="O4530" s="21">
        <v>1.6447300000000001E-5</v>
      </c>
    </row>
    <row r="4531" spans="10:15" x14ac:dyDescent="0.2">
      <c r="J4531" s="20">
        <v>5018</v>
      </c>
      <c r="K4531" s="20">
        <v>255.53299999999999</v>
      </c>
      <c r="L4531" s="20">
        <v>53890.1</v>
      </c>
      <c r="M4531" s="20">
        <v>0.73468299999999997</v>
      </c>
      <c r="N4531" s="20">
        <v>320.45600000000002</v>
      </c>
      <c r="O4531" s="20">
        <v>1.6447E-5</v>
      </c>
    </row>
    <row r="4532" spans="10:15" x14ac:dyDescent="0.2">
      <c r="J4532" s="21">
        <v>5019</v>
      </c>
      <c r="K4532" s="21">
        <v>255.52600000000001</v>
      </c>
      <c r="L4532" s="21">
        <v>53882.9</v>
      </c>
      <c r="M4532" s="21">
        <v>0.73460400000000003</v>
      </c>
      <c r="N4532" s="21">
        <v>320.452</v>
      </c>
      <c r="O4532" s="21">
        <v>1.6446599999999999E-5</v>
      </c>
    </row>
    <row r="4533" spans="10:15" x14ac:dyDescent="0.2">
      <c r="J4533" s="20">
        <v>5020</v>
      </c>
      <c r="K4533" s="20">
        <v>255.52</v>
      </c>
      <c r="L4533" s="20">
        <v>53875.7</v>
      </c>
      <c r="M4533" s="20">
        <v>0.73452399999999995</v>
      </c>
      <c r="N4533" s="20">
        <v>320.44799999999998</v>
      </c>
      <c r="O4533" s="20">
        <v>1.6446299999999999E-5</v>
      </c>
    </row>
    <row r="4534" spans="10:15" x14ac:dyDescent="0.2">
      <c r="J4534" s="21">
        <v>5021</v>
      </c>
      <c r="K4534" s="21">
        <v>255.51300000000001</v>
      </c>
      <c r="L4534" s="21">
        <v>53868.5</v>
      </c>
      <c r="M4534" s="21">
        <v>0.73444500000000001</v>
      </c>
      <c r="N4534" s="21">
        <v>320.44400000000002</v>
      </c>
      <c r="O4534" s="21">
        <v>1.6445900000000001E-5</v>
      </c>
    </row>
    <row r="4535" spans="10:15" x14ac:dyDescent="0.2">
      <c r="J4535" s="20">
        <v>5022</v>
      </c>
      <c r="K4535" s="20">
        <v>255.50700000000001</v>
      </c>
      <c r="L4535" s="20">
        <v>53861.3</v>
      </c>
      <c r="M4535" s="20">
        <v>0.73436500000000005</v>
      </c>
      <c r="N4535" s="20">
        <v>320.44</v>
      </c>
      <c r="O4535" s="20">
        <v>1.6445600000000001E-5</v>
      </c>
    </row>
    <row r="4536" spans="10:15" x14ac:dyDescent="0.2">
      <c r="J4536" s="21">
        <v>5023</v>
      </c>
      <c r="K4536" s="21">
        <v>255.5</v>
      </c>
      <c r="L4536" s="21">
        <v>53854.1</v>
      </c>
      <c r="M4536" s="21">
        <v>0.73428599999999999</v>
      </c>
      <c r="N4536" s="21">
        <v>320.43599999999998</v>
      </c>
      <c r="O4536" s="21">
        <v>1.64453E-5</v>
      </c>
    </row>
    <row r="4537" spans="10:15" x14ac:dyDescent="0.2">
      <c r="J4537" s="20">
        <v>5024</v>
      </c>
      <c r="K4537" s="20">
        <v>255.494</v>
      </c>
      <c r="L4537" s="20">
        <v>53846.9</v>
      </c>
      <c r="M4537" s="20">
        <v>0.73420600000000003</v>
      </c>
      <c r="N4537" s="20">
        <v>320.43200000000002</v>
      </c>
      <c r="O4537" s="20">
        <v>1.6444899999999999E-5</v>
      </c>
    </row>
    <row r="4538" spans="10:15" x14ac:dyDescent="0.2">
      <c r="J4538" s="21">
        <v>5025</v>
      </c>
      <c r="K4538" s="21">
        <v>255.48699999999999</v>
      </c>
      <c r="L4538" s="21">
        <v>53839.7</v>
      </c>
      <c r="M4538" s="21">
        <v>0.73412699999999997</v>
      </c>
      <c r="N4538" s="21">
        <v>320.428</v>
      </c>
      <c r="O4538" s="21">
        <v>1.6444599999999998E-5</v>
      </c>
    </row>
    <row r="4539" spans="10:15" x14ac:dyDescent="0.2">
      <c r="J4539" s="20">
        <v>5026</v>
      </c>
      <c r="K4539" s="20">
        <v>255.48099999999999</v>
      </c>
      <c r="L4539" s="20">
        <v>53832.5</v>
      </c>
      <c r="M4539" s="20">
        <v>0.73404700000000001</v>
      </c>
      <c r="N4539" s="20">
        <v>320.42399999999998</v>
      </c>
      <c r="O4539" s="20">
        <v>1.6444200000000001E-5</v>
      </c>
    </row>
    <row r="4540" spans="10:15" x14ac:dyDescent="0.2">
      <c r="J4540" s="21">
        <v>5027</v>
      </c>
      <c r="K4540" s="21">
        <v>255.47399999999999</v>
      </c>
      <c r="L4540" s="21">
        <v>53825.3</v>
      </c>
      <c r="M4540" s="21">
        <v>0.73396799999999995</v>
      </c>
      <c r="N4540" s="21">
        <v>320.41899999999998</v>
      </c>
      <c r="O4540" s="21">
        <v>1.64439E-5</v>
      </c>
    </row>
    <row r="4541" spans="10:15" x14ac:dyDescent="0.2">
      <c r="J4541" s="20">
        <v>5028</v>
      </c>
      <c r="K4541" s="20">
        <v>255.46799999999999</v>
      </c>
      <c r="L4541" s="20">
        <v>53818.1</v>
      </c>
      <c r="M4541" s="20">
        <v>0.73388799999999998</v>
      </c>
      <c r="N4541" s="20">
        <v>320.41500000000002</v>
      </c>
      <c r="O4541" s="20">
        <v>1.6443499999999999E-5</v>
      </c>
    </row>
    <row r="4542" spans="10:15" x14ac:dyDescent="0.2">
      <c r="J4542" s="21">
        <v>5029</v>
      </c>
      <c r="K4542" s="21">
        <v>255.46100000000001</v>
      </c>
      <c r="L4542" s="21">
        <v>53810.9</v>
      </c>
      <c r="M4542" s="21">
        <v>0.73380900000000004</v>
      </c>
      <c r="N4542" s="21">
        <v>320.411</v>
      </c>
      <c r="O4542" s="21">
        <v>1.6443199999999999E-5</v>
      </c>
    </row>
    <row r="4543" spans="10:15" x14ac:dyDescent="0.2">
      <c r="J4543" s="20">
        <v>5030</v>
      </c>
      <c r="K4543" s="20">
        <v>255.45500000000001</v>
      </c>
      <c r="L4543" s="20">
        <v>53803.7</v>
      </c>
      <c r="M4543" s="20">
        <v>0.73372899999999996</v>
      </c>
      <c r="N4543" s="20">
        <v>320.40699999999998</v>
      </c>
      <c r="O4543" s="20">
        <v>1.6442900000000001E-5</v>
      </c>
    </row>
    <row r="4544" spans="10:15" x14ac:dyDescent="0.2">
      <c r="J4544" s="21">
        <v>5031</v>
      </c>
      <c r="K4544" s="21">
        <v>255.44800000000001</v>
      </c>
      <c r="L4544" s="21">
        <v>53796.5</v>
      </c>
      <c r="M4544" s="21">
        <v>0.73365000000000002</v>
      </c>
      <c r="N4544" s="21">
        <v>320.40300000000002</v>
      </c>
      <c r="O4544" s="21">
        <v>1.6442500000000001E-5</v>
      </c>
    </row>
    <row r="4545" spans="10:15" x14ac:dyDescent="0.2">
      <c r="J4545" s="20">
        <v>5032</v>
      </c>
      <c r="K4545" s="20">
        <v>255.44200000000001</v>
      </c>
      <c r="L4545" s="20">
        <v>53789.3</v>
      </c>
      <c r="M4545" s="20">
        <v>0.73357000000000006</v>
      </c>
      <c r="N4545" s="20">
        <v>320.399</v>
      </c>
      <c r="O4545" s="20">
        <v>1.64422E-5</v>
      </c>
    </row>
    <row r="4546" spans="10:15" x14ac:dyDescent="0.2">
      <c r="J4546" s="21">
        <v>5033</v>
      </c>
      <c r="K4546" s="21">
        <v>255.435</v>
      </c>
      <c r="L4546" s="21">
        <v>53782.1</v>
      </c>
      <c r="M4546" s="21">
        <v>0.733491</v>
      </c>
      <c r="N4546" s="21">
        <v>320.39499999999998</v>
      </c>
      <c r="O4546" s="21">
        <v>1.6441799999999999E-5</v>
      </c>
    </row>
    <row r="4547" spans="10:15" x14ac:dyDescent="0.2">
      <c r="J4547" s="20">
        <v>5034</v>
      </c>
      <c r="K4547" s="20">
        <v>255.429</v>
      </c>
      <c r="L4547" s="20">
        <v>53774.9</v>
      </c>
      <c r="M4547" s="20">
        <v>0.73341100000000004</v>
      </c>
      <c r="N4547" s="20">
        <v>320.39100000000002</v>
      </c>
      <c r="O4547" s="20">
        <v>1.6441499999999998E-5</v>
      </c>
    </row>
    <row r="4548" spans="10:15" x14ac:dyDescent="0.2">
      <c r="J4548" s="21">
        <v>5035</v>
      </c>
      <c r="K4548" s="21">
        <v>255.422</v>
      </c>
      <c r="L4548" s="21">
        <v>53767.7</v>
      </c>
      <c r="M4548" s="21">
        <v>0.73333199999999998</v>
      </c>
      <c r="N4548" s="21">
        <v>320.387</v>
      </c>
      <c r="O4548" s="21">
        <v>1.6441100000000001E-5</v>
      </c>
    </row>
    <row r="4549" spans="10:15" x14ac:dyDescent="0.2">
      <c r="J4549" s="20">
        <v>5036</v>
      </c>
      <c r="K4549" s="20">
        <v>255.416</v>
      </c>
      <c r="L4549" s="20">
        <v>53760.5</v>
      </c>
      <c r="M4549" s="20">
        <v>0.73325300000000004</v>
      </c>
      <c r="N4549" s="20">
        <v>320.38299999999998</v>
      </c>
      <c r="O4549" s="20">
        <v>1.64408E-5</v>
      </c>
    </row>
    <row r="4550" spans="10:15" x14ac:dyDescent="0.2">
      <c r="J4550" s="21">
        <v>5037</v>
      </c>
      <c r="K4550" s="21">
        <v>255.40899999999999</v>
      </c>
      <c r="L4550" s="21">
        <v>53753.3</v>
      </c>
      <c r="M4550" s="21">
        <v>0.73317299999999996</v>
      </c>
      <c r="N4550" s="21">
        <v>320.37900000000002</v>
      </c>
      <c r="O4550" s="21">
        <v>1.64405E-5</v>
      </c>
    </row>
    <row r="4551" spans="10:15" x14ac:dyDescent="0.2">
      <c r="J4551" s="20">
        <v>5038</v>
      </c>
      <c r="K4551" s="20">
        <v>255.40299999999999</v>
      </c>
      <c r="L4551" s="20">
        <v>53746.2</v>
      </c>
      <c r="M4551" s="20">
        <v>0.73309400000000002</v>
      </c>
      <c r="N4551" s="20">
        <v>320.375</v>
      </c>
      <c r="O4551" s="20">
        <v>1.6440099999999999E-5</v>
      </c>
    </row>
    <row r="4552" spans="10:15" x14ac:dyDescent="0.2">
      <c r="J4552" s="21">
        <v>5039</v>
      </c>
      <c r="K4552" s="21">
        <v>255.39599999999999</v>
      </c>
      <c r="L4552" s="21">
        <v>53739</v>
      </c>
      <c r="M4552" s="21">
        <v>0.73301400000000005</v>
      </c>
      <c r="N4552" s="21">
        <v>320.37099999999998</v>
      </c>
      <c r="O4552" s="21">
        <v>1.6439800000000001E-5</v>
      </c>
    </row>
    <row r="4553" spans="10:15" x14ac:dyDescent="0.2">
      <c r="J4553" s="20">
        <v>5040</v>
      </c>
      <c r="K4553" s="20">
        <v>255.39</v>
      </c>
      <c r="L4553" s="20">
        <v>53731.8</v>
      </c>
      <c r="M4553" s="20">
        <v>0.732935</v>
      </c>
      <c r="N4553" s="20">
        <v>320.36599999999999</v>
      </c>
      <c r="O4553" s="20">
        <v>1.6439400000000001E-5</v>
      </c>
    </row>
    <row r="4554" spans="10:15" x14ac:dyDescent="0.2">
      <c r="J4554" s="21">
        <v>5041</v>
      </c>
      <c r="K4554" s="21">
        <v>255.38300000000001</v>
      </c>
      <c r="L4554" s="21">
        <v>53724.6</v>
      </c>
      <c r="M4554" s="21">
        <v>0.73285599999999995</v>
      </c>
      <c r="N4554" s="21">
        <v>320.36200000000002</v>
      </c>
      <c r="O4554" s="21">
        <v>1.64391E-5</v>
      </c>
    </row>
    <row r="4555" spans="10:15" x14ac:dyDescent="0.2">
      <c r="J4555" s="20">
        <v>5042</v>
      </c>
      <c r="K4555" s="20">
        <v>255.37700000000001</v>
      </c>
      <c r="L4555" s="20">
        <v>53717.4</v>
      </c>
      <c r="M4555" s="20">
        <v>0.73277599999999998</v>
      </c>
      <c r="N4555" s="20">
        <v>320.358</v>
      </c>
      <c r="O4555" s="20">
        <v>1.6438699999999999E-5</v>
      </c>
    </row>
    <row r="4556" spans="10:15" x14ac:dyDescent="0.2">
      <c r="J4556" s="21">
        <v>5043</v>
      </c>
      <c r="K4556" s="21">
        <v>255.37</v>
      </c>
      <c r="L4556" s="21">
        <v>53710.2</v>
      </c>
      <c r="M4556" s="21">
        <v>0.73269700000000004</v>
      </c>
      <c r="N4556" s="21">
        <v>320.35399999999998</v>
      </c>
      <c r="O4556" s="21">
        <v>1.6438399999999998E-5</v>
      </c>
    </row>
    <row r="4557" spans="10:15" x14ac:dyDescent="0.2">
      <c r="J4557" s="20">
        <v>5044</v>
      </c>
      <c r="K4557" s="20">
        <v>255.364</v>
      </c>
      <c r="L4557" s="20">
        <v>53703</v>
      </c>
      <c r="M4557" s="20">
        <v>0.73261799999999999</v>
      </c>
      <c r="N4557" s="20">
        <v>320.35000000000002</v>
      </c>
      <c r="O4557" s="20">
        <v>1.6438100000000001E-5</v>
      </c>
    </row>
    <row r="4558" spans="10:15" x14ac:dyDescent="0.2">
      <c r="J4558" s="21">
        <v>5045</v>
      </c>
      <c r="K4558" s="21">
        <v>255.357</v>
      </c>
      <c r="L4558" s="21">
        <v>53695.9</v>
      </c>
      <c r="M4558" s="21">
        <v>0.73253800000000002</v>
      </c>
      <c r="N4558" s="21">
        <v>320.346</v>
      </c>
      <c r="O4558" s="21">
        <v>1.64377E-5</v>
      </c>
    </row>
    <row r="4559" spans="10:15" x14ac:dyDescent="0.2">
      <c r="J4559" s="20">
        <v>5046</v>
      </c>
      <c r="K4559" s="20">
        <v>255.351</v>
      </c>
      <c r="L4559" s="20">
        <v>53688.7</v>
      </c>
      <c r="M4559" s="20">
        <v>0.73245899999999997</v>
      </c>
      <c r="N4559" s="20">
        <v>320.34199999999998</v>
      </c>
      <c r="O4559" s="20">
        <v>1.64374E-5</v>
      </c>
    </row>
    <row r="4560" spans="10:15" x14ac:dyDescent="0.2">
      <c r="J4560" s="21">
        <v>5047</v>
      </c>
      <c r="K4560" s="21">
        <v>255.34399999999999</v>
      </c>
      <c r="L4560" s="21">
        <v>53681.5</v>
      </c>
      <c r="M4560" s="21">
        <v>0.732379</v>
      </c>
      <c r="N4560" s="21">
        <v>320.33800000000002</v>
      </c>
      <c r="O4560" s="21">
        <v>1.6436999999999999E-5</v>
      </c>
    </row>
    <row r="4561" spans="10:15" x14ac:dyDescent="0.2">
      <c r="J4561" s="20">
        <v>5048</v>
      </c>
      <c r="K4561" s="20">
        <v>255.33799999999999</v>
      </c>
      <c r="L4561" s="20">
        <v>53674.3</v>
      </c>
      <c r="M4561" s="20">
        <v>0.73229999999999995</v>
      </c>
      <c r="N4561" s="20">
        <v>320.334</v>
      </c>
      <c r="O4561" s="20">
        <v>1.6436700000000001E-5</v>
      </c>
    </row>
    <row r="4562" spans="10:15" x14ac:dyDescent="0.2">
      <c r="J4562" s="21">
        <v>5049</v>
      </c>
      <c r="K4562" s="21">
        <v>255.33099999999999</v>
      </c>
      <c r="L4562" s="21">
        <v>53667.1</v>
      </c>
      <c r="M4562" s="21">
        <v>0.73222100000000001</v>
      </c>
      <c r="N4562" s="21">
        <v>320.33</v>
      </c>
      <c r="O4562" s="21">
        <v>1.6436300000000001E-5</v>
      </c>
    </row>
    <row r="4563" spans="10:15" x14ac:dyDescent="0.2">
      <c r="J4563" s="20">
        <v>5050</v>
      </c>
      <c r="K4563" s="20">
        <v>255.32499999999999</v>
      </c>
      <c r="L4563" s="20">
        <v>53659.9</v>
      </c>
      <c r="M4563" s="20">
        <v>0.73214100000000004</v>
      </c>
      <c r="N4563" s="20">
        <v>320.32600000000002</v>
      </c>
      <c r="O4563" s="20">
        <v>1.6436E-5</v>
      </c>
    </row>
    <row r="4564" spans="10:15" x14ac:dyDescent="0.2">
      <c r="J4564" s="21">
        <v>5051</v>
      </c>
      <c r="K4564" s="21">
        <v>255.31800000000001</v>
      </c>
      <c r="L4564" s="21">
        <v>53652.800000000003</v>
      </c>
      <c r="M4564" s="21">
        <v>0.73206199999999999</v>
      </c>
      <c r="N4564" s="21">
        <v>320.322</v>
      </c>
      <c r="O4564" s="21">
        <v>1.6435699999999999E-5</v>
      </c>
    </row>
    <row r="4565" spans="10:15" x14ac:dyDescent="0.2">
      <c r="J4565" s="20">
        <v>5052</v>
      </c>
      <c r="K4565" s="20">
        <v>255.31200000000001</v>
      </c>
      <c r="L4565" s="20">
        <v>53645.599999999999</v>
      </c>
      <c r="M4565" s="20">
        <v>0.73198300000000005</v>
      </c>
      <c r="N4565" s="20">
        <v>320.31799999999998</v>
      </c>
      <c r="O4565" s="20">
        <v>1.6435299999999998E-5</v>
      </c>
    </row>
    <row r="4566" spans="10:15" x14ac:dyDescent="0.2">
      <c r="J4566" s="21">
        <v>5053</v>
      </c>
      <c r="K4566" s="21">
        <v>255.30500000000001</v>
      </c>
      <c r="L4566" s="21">
        <v>53638.400000000001</v>
      </c>
      <c r="M4566" s="21">
        <v>0.73190299999999997</v>
      </c>
      <c r="N4566" s="21">
        <v>320.31299999999999</v>
      </c>
      <c r="O4566" s="21">
        <v>1.6435000000000001E-5</v>
      </c>
    </row>
    <row r="4567" spans="10:15" x14ac:dyDescent="0.2">
      <c r="J4567" s="20">
        <v>5054</v>
      </c>
      <c r="K4567" s="20">
        <v>255.29900000000001</v>
      </c>
      <c r="L4567" s="20">
        <v>53631.199999999997</v>
      </c>
      <c r="M4567" s="20">
        <v>0.73182400000000003</v>
      </c>
      <c r="N4567" s="20">
        <v>320.30900000000003</v>
      </c>
      <c r="O4567" s="20">
        <v>1.64346E-5</v>
      </c>
    </row>
    <row r="4568" spans="10:15" x14ac:dyDescent="0.2">
      <c r="J4568" s="21">
        <v>5055</v>
      </c>
      <c r="K4568" s="21">
        <v>255.292</v>
      </c>
      <c r="L4568" s="21">
        <v>53624.1</v>
      </c>
      <c r="M4568" s="21">
        <v>0.73174499999999998</v>
      </c>
      <c r="N4568" s="21">
        <v>320.30500000000001</v>
      </c>
      <c r="O4568" s="21">
        <v>1.64343E-5</v>
      </c>
    </row>
    <row r="4569" spans="10:15" x14ac:dyDescent="0.2">
      <c r="J4569" s="20">
        <v>5056</v>
      </c>
      <c r="K4569" s="20">
        <v>255.286</v>
      </c>
      <c r="L4569" s="20">
        <v>53616.9</v>
      </c>
      <c r="M4569" s="20">
        <v>0.73166600000000004</v>
      </c>
      <c r="N4569" s="20">
        <v>320.30099999999999</v>
      </c>
      <c r="O4569" s="20">
        <v>1.6433899999999999E-5</v>
      </c>
    </row>
    <row r="4570" spans="10:15" x14ac:dyDescent="0.2">
      <c r="J4570" s="21">
        <v>5057</v>
      </c>
      <c r="K4570" s="21">
        <v>255.279</v>
      </c>
      <c r="L4570" s="21">
        <v>53609.7</v>
      </c>
      <c r="M4570" s="21">
        <v>0.73158599999999996</v>
      </c>
      <c r="N4570" s="21">
        <v>320.29700000000003</v>
      </c>
      <c r="O4570" s="21">
        <v>1.6433600000000001E-5</v>
      </c>
    </row>
    <row r="4571" spans="10:15" x14ac:dyDescent="0.2">
      <c r="J4571" s="20">
        <v>5058</v>
      </c>
      <c r="K4571" s="20">
        <v>255.273</v>
      </c>
      <c r="L4571" s="20">
        <v>53602.5</v>
      </c>
      <c r="M4571" s="20">
        <v>0.73150700000000002</v>
      </c>
      <c r="N4571" s="20">
        <v>320.29300000000001</v>
      </c>
      <c r="O4571" s="20">
        <v>1.6433300000000001E-5</v>
      </c>
    </row>
    <row r="4572" spans="10:15" x14ac:dyDescent="0.2">
      <c r="J4572" s="21">
        <v>5059</v>
      </c>
      <c r="K4572" s="21">
        <v>255.26599999999999</v>
      </c>
      <c r="L4572" s="21">
        <v>53595.4</v>
      </c>
      <c r="M4572" s="21">
        <v>0.73142799999999997</v>
      </c>
      <c r="N4572" s="21">
        <v>320.28899999999999</v>
      </c>
      <c r="O4572" s="21">
        <v>1.64329E-5</v>
      </c>
    </row>
    <row r="4573" spans="10:15" x14ac:dyDescent="0.2">
      <c r="J4573" s="20">
        <v>5060</v>
      </c>
      <c r="K4573" s="20">
        <v>255.26</v>
      </c>
      <c r="L4573" s="20">
        <v>53588.2</v>
      </c>
      <c r="M4573" s="20">
        <v>0.73134900000000003</v>
      </c>
      <c r="N4573" s="20">
        <v>320.28500000000003</v>
      </c>
      <c r="O4573" s="20">
        <v>1.6432599999999999E-5</v>
      </c>
    </row>
    <row r="4574" spans="10:15" x14ac:dyDescent="0.2">
      <c r="J4574" s="21">
        <v>5061</v>
      </c>
      <c r="K4574" s="21">
        <v>255.25299999999999</v>
      </c>
      <c r="L4574" s="21">
        <v>53581</v>
      </c>
      <c r="M4574" s="21">
        <v>0.73126899999999995</v>
      </c>
      <c r="N4574" s="21">
        <v>320.28100000000001</v>
      </c>
      <c r="O4574" s="21">
        <v>1.6432200000000002E-5</v>
      </c>
    </row>
    <row r="4575" spans="10:15" x14ac:dyDescent="0.2">
      <c r="J4575" s="20">
        <v>5062</v>
      </c>
      <c r="K4575" s="20">
        <v>255.24700000000001</v>
      </c>
      <c r="L4575" s="20">
        <v>53573.8</v>
      </c>
      <c r="M4575" s="20">
        <v>0.73119000000000001</v>
      </c>
      <c r="N4575" s="20">
        <v>320.27699999999999</v>
      </c>
      <c r="O4575" s="20">
        <v>1.6431900000000001E-5</v>
      </c>
    </row>
    <row r="4576" spans="10:15" x14ac:dyDescent="0.2">
      <c r="J4576" s="21">
        <v>5063</v>
      </c>
      <c r="K4576" s="21">
        <v>255.24</v>
      </c>
      <c r="L4576" s="21">
        <v>53566.7</v>
      </c>
      <c r="M4576" s="21">
        <v>0.73111099999999996</v>
      </c>
      <c r="N4576" s="21">
        <v>320.27300000000002</v>
      </c>
      <c r="O4576" s="21">
        <v>1.64315E-5</v>
      </c>
    </row>
    <row r="4577" spans="10:15" x14ac:dyDescent="0.2">
      <c r="J4577" s="20">
        <v>5064</v>
      </c>
      <c r="K4577" s="20">
        <v>255.23400000000001</v>
      </c>
      <c r="L4577" s="20">
        <v>53559.5</v>
      </c>
      <c r="M4577" s="20">
        <v>0.73103200000000002</v>
      </c>
      <c r="N4577" s="20">
        <v>320.26900000000001</v>
      </c>
      <c r="O4577" s="20">
        <v>1.6431199999999999E-5</v>
      </c>
    </row>
    <row r="4578" spans="10:15" x14ac:dyDescent="0.2">
      <c r="J4578" s="21">
        <v>5065</v>
      </c>
      <c r="K4578" s="21">
        <v>255.227</v>
      </c>
      <c r="L4578" s="21">
        <v>53552.3</v>
      </c>
      <c r="M4578" s="21">
        <v>0.73095200000000005</v>
      </c>
      <c r="N4578" s="21">
        <v>320.26400000000001</v>
      </c>
      <c r="O4578" s="21">
        <v>1.6430899999999999E-5</v>
      </c>
    </row>
    <row r="4579" spans="10:15" x14ac:dyDescent="0.2">
      <c r="J4579" s="20">
        <v>5066</v>
      </c>
      <c r="K4579" s="20">
        <v>255.221</v>
      </c>
      <c r="L4579" s="20">
        <v>53545.2</v>
      </c>
      <c r="M4579" s="20">
        <v>0.73087299999999999</v>
      </c>
      <c r="N4579" s="20">
        <v>320.26</v>
      </c>
      <c r="O4579" s="20">
        <v>1.6430500000000001E-5</v>
      </c>
    </row>
    <row r="4580" spans="10:15" x14ac:dyDescent="0.2">
      <c r="J4580" s="21">
        <v>5067</v>
      </c>
      <c r="K4580" s="21">
        <v>255.214</v>
      </c>
      <c r="L4580" s="21">
        <v>53538</v>
      </c>
      <c r="M4580" s="21">
        <v>0.73079400000000005</v>
      </c>
      <c r="N4580" s="21">
        <v>320.25599999999997</v>
      </c>
      <c r="O4580" s="21">
        <v>1.6430200000000001E-5</v>
      </c>
    </row>
    <row r="4581" spans="10:15" x14ac:dyDescent="0.2">
      <c r="J4581" s="20">
        <v>5068</v>
      </c>
      <c r="K4581" s="20">
        <v>255.208</v>
      </c>
      <c r="L4581" s="20">
        <v>53530.8</v>
      </c>
      <c r="M4581" s="20">
        <v>0.730715</v>
      </c>
      <c r="N4581" s="20">
        <v>320.25200000000001</v>
      </c>
      <c r="O4581" s="20">
        <v>1.64298E-5</v>
      </c>
    </row>
    <row r="4582" spans="10:15" x14ac:dyDescent="0.2">
      <c r="J4582" s="21">
        <v>5069</v>
      </c>
      <c r="K4582" s="21">
        <v>255.20099999999999</v>
      </c>
      <c r="L4582" s="21">
        <v>53523.7</v>
      </c>
      <c r="M4582" s="21">
        <v>0.73063500000000003</v>
      </c>
      <c r="N4582" s="21">
        <v>320.24799999999999</v>
      </c>
      <c r="O4582" s="21">
        <v>1.6429499999999999E-5</v>
      </c>
    </row>
    <row r="4583" spans="10:15" x14ac:dyDescent="0.2">
      <c r="J4583" s="20">
        <v>5070</v>
      </c>
      <c r="K4583" s="20">
        <v>255.19499999999999</v>
      </c>
      <c r="L4583" s="20">
        <v>53516.5</v>
      </c>
      <c r="M4583" s="20">
        <v>0.73055599999999998</v>
      </c>
      <c r="N4583" s="20">
        <v>320.24400000000003</v>
      </c>
      <c r="O4583" s="20">
        <v>1.6429100000000002E-5</v>
      </c>
    </row>
    <row r="4584" spans="10:15" x14ac:dyDescent="0.2">
      <c r="J4584" s="21">
        <v>5071</v>
      </c>
      <c r="K4584" s="21">
        <v>255.18799999999999</v>
      </c>
      <c r="L4584" s="21">
        <v>53509.3</v>
      </c>
      <c r="M4584" s="21">
        <v>0.73047700000000004</v>
      </c>
      <c r="N4584" s="21">
        <v>320.24</v>
      </c>
      <c r="O4584" s="21">
        <v>1.6428800000000001E-5</v>
      </c>
    </row>
    <row r="4585" spans="10:15" x14ac:dyDescent="0.2">
      <c r="J4585" s="20">
        <v>5072</v>
      </c>
      <c r="K4585" s="20">
        <v>255.18199999999999</v>
      </c>
      <c r="L4585" s="20">
        <v>53502.2</v>
      </c>
      <c r="M4585" s="20">
        <v>0.73039799999999999</v>
      </c>
      <c r="N4585" s="20">
        <v>320.23599999999999</v>
      </c>
      <c r="O4585" s="20">
        <v>1.64285E-5</v>
      </c>
    </row>
    <row r="4586" spans="10:15" x14ac:dyDescent="0.2">
      <c r="J4586" s="21">
        <v>5073</v>
      </c>
      <c r="K4586" s="21">
        <v>255.17500000000001</v>
      </c>
      <c r="L4586" s="21">
        <v>53495</v>
      </c>
      <c r="M4586" s="21">
        <v>0.73031900000000005</v>
      </c>
      <c r="N4586" s="21">
        <v>320.23200000000003</v>
      </c>
      <c r="O4586" s="21">
        <v>1.6428099999999999E-5</v>
      </c>
    </row>
    <row r="4587" spans="10:15" x14ac:dyDescent="0.2">
      <c r="J4587" s="20">
        <v>5074</v>
      </c>
      <c r="K4587" s="20">
        <v>255.16900000000001</v>
      </c>
      <c r="L4587" s="20">
        <v>53487.9</v>
      </c>
      <c r="M4587" s="20">
        <v>0.73024</v>
      </c>
      <c r="N4587" s="20">
        <v>320.22800000000001</v>
      </c>
      <c r="O4587" s="20">
        <v>1.6427799999999999E-5</v>
      </c>
    </row>
    <row r="4588" spans="10:15" x14ac:dyDescent="0.2">
      <c r="J4588" s="21">
        <v>5075</v>
      </c>
      <c r="K4588" s="21">
        <v>255.16200000000001</v>
      </c>
      <c r="L4588" s="21">
        <v>53480.7</v>
      </c>
      <c r="M4588" s="21">
        <v>0.73016000000000003</v>
      </c>
      <c r="N4588" s="21">
        <v>320.22399999999999</v>
      </c>
      <c r="O4588" s="21">
        <v>1.6427400000000001E-5</v>
      </c>
    </row>
    <row r="4589" spans="10:15" x14ac:dyDescent="0.2">
      <c r="J4589" s="20">
        <v>5076</v>
      </c>
      <c r="K4589" s="20">
        <v>255.15600000000001</v>
      </c>
      <c r="L4589" s="20">
        <v>53473.5</v>
      </c>
      <c r="M4589" s="20">
        <v>0.73008099999999998</v>
      </c>
      <c r="N4589" s="20">
        <v>320.22000000000003</v>
      </c>
      <c r="O4589" s="20">
        <v>1.6427100000000001E-5</v>
      </c>
    </row>
    <row r="4590" spans="10:15" x14ac:dyDescent="0.2">
      <c r="J4590" s="21">
        <v>5077</v>
      </c>
      <c r="K4590" s="21">
        <v>255.149</v>
      </c>
      <c r="L4590" s="21">
        <v>53466.400000000001</v>
      </c>
      <c r="M4590" s="21">
        <v>0.73000200000000004</v>
      </c>
      <c r="N4590" s="21">
        <v>320.21600000000001</v>
      </c>
      <c r="O4590" s="21">
        <v>1.64267E-5</v>
      </c>
    </row>
    <row r="4591" spans="10:15" x14ac:dyDescent="0.2">
      <c r="J4591" s="20">
        <v>5078</v>
      </c>
      <c r="K4591" s="20">
        <v>255.143</v>
      </c>
      <c r="L4591" s="20">
        <v>53459.199999999997</v>
      </c>
      <c r="M4591" s="20">
        <v>0.72992299999999999</v>
      </c>
      <c r="N4591" s="20">
        <v>320.21100000000001</v>
      </c>
      <c r="O4591" s="20">
        <v>1.6426399999999999E-5</v>
      </c>
    </row>
    <row r="4592" spans="10:15" x14ac:dyDescent="0.2">
      <c r="J4592" s="21">
        <v>5079</v>
      </c>
      <c r="K4592" s="21">
        <v>255.136</v>
      </c>
      <c r="L4592" s="21">
        <v>53452.1</v>
      </c>
      <c r="M4592" s="21">
        <v>0.72984400000000005</v>
      </c>
      <c r="N4592" s="21">
        <v>320.20699999999999</v>
      </c>
      <c r="O4592" s="21">
        <v>1.6426099999999998E-5</v>
      </c>
    </row>
    <row r="4593" spans="10:15" x14ac:dyDescent="0.2">
      <c r="J4593" s="20">
        <v>5080</v>
      </c>
      <c r="K4593" s="20">
        <v>255.13</v>
      </c>
      <c r="L4593" s="20">
        <v>53444.9</v>
      </c>
      <c r="M4593" s="20">
        <v>0.729765</v>
      </c>
      <c r="N4593" s="20">
        <v>320.20299999999997</v>
      </c>
      <c r="O4593" s="20">
        <v>1.6425700000000001E-5</v>
      </c>
    </row>
    <row r="4594" spans="10:15" x14ac:dyDescent="0.2">
      <c r="J4594" s="21">
        <v>5081</v>
      </c>
      <c r="K4594" s="21">
        <v>255.12299999999999</v>
      </c>
      <c r="L4594" s="21">
        <v>53437.7</v>
      </c>
      <c r="M4594" s="21">
        <v>0.72968599999999995</v>
      </c>
      <c r="N4594" s="21">
        <v>320.19900000000001</v>
      </c>
      <c r="O4594" s="21">
        <v>1.64254E-5</v>
      </c>
    </row>
    <row r="4595" spans="10:15" x14ac:dyDescent="0.2">
      <c r="J4595" s="20">
        <v>5082</v>
      </c>
      <c r="K4595" s="20">
        <v>255.11699999999999</v>
      </c>
      <c r="L4595" s="20">
        <v>53430.6</v>
      </c>
      <c r="M4595" s="20">
        <v>0.72960599999999998</v>
      </c>
      <c r="N4595" s="20">
        <v>320.19499999999999</v>
      </c>
      <c r="O4595" s="20">
        <v>1.6424999999999999E-5</v>
      </c>
    </row>
    <row r="4596" spans="10:15" x14ac:dyDescent="0.2">
      <c r="J4596" s="21">
        <v>5083</v>
      </c>
      <c r="K4596" s="21">
        <v>255.11</v>
      </c>
      <c r="L4596" s="21">
        <v>53423.4</v>
      </c>
      <c r="M4596" s="21">
        <v>0.72952700000000004</v>
      </c>
      <c r="N4596" s="21">
        <v>320.19099999999997</v>
      </c>
      <c r="O4596" s="21">
        <v>1.6424699999999999E-5</v>
      </c>
    </row>
    <row r="4597" spans="10:15" x14ac:dyDescent="0.2">
      <c r="J4597" s="20">
        <v>5084</v>
      </c>
      <c r="K4597" s="20">
        <v>255.10400000000001</v>
      </c>
      <c r="L4597" s="20">
        <v>53416.3</v>
      </c>
      <c r="M4597" s="20">
        <v>0.72944799999999999</v>
      </c>
      <c r="N4597" s="20">
        <v>320.18700000000001</v>
      </c>
      <c r="O4597" s="20">
        <v>1.6424300000000001E-5</v>
      </c>
    </row>
    <row r="4598" spans="10:15" x14ac:dyDescent="0.2">
      <c r="J4598" s="21">
        <v>5085</v>
      </c>
      <c r="K4598" s="21">
        <v>255.09700000000001</v>
      </c>
      <c r="L4598" s="21">
        <v>53409.1</v>
      </c>
      <c r="M4598" s="21">
        <v>0.72936900000000005</v>
      </c>
      <c r="N4598" s="21">
        <v>320.18299999999999</v>
      </c>
      <c r="O4598" s="21">
        <v>1.6424000000000001E-5</v>
      </c>
    </row>
    <row r="4599" spans="10:15" x14ac:dyDescent="0.2">
      <c r="J4599" s="20">
        <v>5086</v>
      </c>
      <c r="K4599" s="20">
        <v>255.09100000000001</v>
      </c>
      <c r="L4599" s="20">
        <v>53402</v>
      </c>
      <c r="M4599" s="20">
        <v>0.72928999999999999</v>
      </c>
      <c r="N4599" s="20">
        <v>320.17899999999997</v>
      </c>
      <c r="O4599" s="20">
        <v>1.64237E-5</v>
      </c>
    </row>
    <row r="4600" spans="10:15" x14ac:dyDescent="0.2">
      <c r="J4600" s="21">
        <v>5087</v>
      </c>
      <c r="K4600" s="21">
        <v>255.084</v>
      </c>
      <c r="L4600" s="21">
        <v>53394.8</v>
      </c>
      <c r="M4600" s="21">
        <v>0.72921100000000005</v>
      </c>
      <c r="N4600" s="21">
        <v>320.17500000000001</v>
      </c>
      <c r="O4600" s="21">
        <v>1.6423299999999999E-5</v>
      </c>
    </row>
    <row r="4601" spans="10:15" x14ac:dyDescent="0.2">
      <c r="J4601" s="20">
        <v>5088</v>
      </c>
      <c r="K4601" s="20">
        <v>255.078</v>
      </c>
      <c r="L4601" s="20">
        <v>53387.7</v>
      </c>
      <c r="M4601" s="20">
        <v>0.729132</v>
      </c>
      <c r="N4601" s="20">
        <v>320.17099999999999</v>
      </c>
      <c r="O4601" s="20">
        <v>1.6422999999999998E-5</v>
      </c>
    </row>
    <row r="4602" spans="10:15" x14ac:dyDescent="0.2">
      <c r="J4602" s="21">
        <v>5089</v>
      </c>
      <c r="K4602" s="21">
        <v>255.071</v>
      </c>
      <c r="L4602" s="21">
        <v>53380.5</v>
      </c>
      <c r="M4602" s="21">
        <v>0.72905299999999995</v>
      </c>
      <c r="N4602" s="21">
        <v>320.16699999999997</v>
      </c>
      <c r="O4602" s="21">
        <v>1.6422600000000001E-5</v>
      </c>
    </row>
    <row r="4603" spans="10:15" x14ac:dyDescent="0.2">
      <c r="J4603" s="20">
        <v>5090</v>
      </c>
      <c r="K4603" s="20">
        <v>255.065</v>
      </c>
      <c r="L4603" s="20">
        <v>53373.4</v>
      </c>
      <c r="M4603" s="20">
        <v>0.72897400000000001</v>
      </c>
      <c r="N4603" s="20">
        <v>320.16300000000001</v>
      </c>
      <c r="O4603" s="20">
        <v>1.64223E-5</v>
      </c>
    </row>
    <row r="4604" spans="10:15" x14ac:dyDescent="0.2">
      <c r="J4604" s="21">
        <v>5091</v>
      </c>
      <c r="K4604" s="21">
        <v>255.05799999999999</v>
      </c>
      <c r="L4604" s="21">
        <v>53366.2</v>
      </c>
      <c r="M4604" s="21">
        <v>0.72889499999999996</v>
      </c>
      <c r="N4604" s="21">
        <v>320.15800000000002</v>
      </c>
      <c r="O4604" s="21">
        <v>1.6421899999999999E-5</v>
      </c>
    </row>
    <row r="4605" spans="10:15" x14ac:dyDescent="0.2">
      <c r="J4605" s="20">
        <v>5092</v>
      </c>
      <c r="K4605" s="20">
        <v>255.05199999999999</v>
      </c>
      <c r="L4605" s="20">
        <v>53359.1</v>
      </c>
      <c r="M4605" s="20">
        <v>0.72881600000000002</v>
      </c>
      <c r="N4605" s="20">
        <v>320.154</v>
      </c>
      <c r="O4605" s="20">
        <v>1.6421599999999999E-5</v>
      </c>
    </row>
    <row r="4606" spans="10:15" x14ac:dyDescent="0.2">
      <c r="J4606" s="21">
        <v>5093</v>
      </c>
      <c r="K4606" s="21">
        <v>255.04499999999999</v>
      </c>
      <c r="L4606" s="21">
        <v>53351.9</v>
      </c>
      <c r="M4606" s="21">
        <v>0.72873699999999997</v>
      </c>
      <c r="N4606" s="21">
        <v>320.14999999999998</v>
      </c>
      <c r="O4606" s="21">
        <v>1.6421200000000001E-5</v>
      </c>
    </row>
    <row r="4607" spans="10:15" x14ac:dyDescent="0.2">
      <c r="J4607" s="20">
        <v>5094</v>
      </c>
      <c r="K4607" s="20">
        <v>255.03899999999999</v>
      </c>
      <c r="L4607" s="20">
        <v>53344.800000000003</v>
      </c>
      <c r="M4607" s="20">
        <v>0.72865800000000003</v>
      </c>
      <c r="N4607" s="20">
        <v>320.14600000000002</v>
      </c>
      <c r="O4607" s="20">
        <v>1.6420900000000001E-5</v>
      </c>
    </row>
    <row r="4608" spans="10:15" x14ac:dyDescent="0.2">
      <c r="J4608" s="21">
        <v>5095</v>
      </c>
      <c r="K4608" s="21">
        <v>255.03200000000001</v>
      </c>
      <c r="L4608" s="21">
        <v>53337.599999999999</v>
      </c>
      <c r="M4608" s="21">
        <v>0.72857899999999998</v>
      </c>
      <c r="N4608" s="21">
        <v>320.142</v>
      </c>
      <c r="O4608" s="21">
        <v>1.64206E-5</v>
      </c>
    </row>
    <row r="4609" spans="10:15" x14ac:dyDescent="0.2">
      <c r="J4609" s="20">
        <v>5096</v>
      </c>
      <c r="K4609" s="20">
        <v>255.02600000000001</v>
      </c>
      <c r="L4609" s="20">
        <v>53330.5</v>
      </c>
      <c r="M4609" s="20">
        <v>0.72849900000000001</v>
      </c>
      <c r="N4609" s="20">
        <v>320.13799999999998</v>
      </c>
      <c r="O4609" s="20">
        <v>1.6420199999999999E-5</v>
      </c>
    </row>
    <row r="4610" spans="10:15" x14ac:dyDescent="0.2">
      <c r="J4610" s="21">
        <v>5097</v>
      </c>
      <c r="K4610" s="21">
        <v>255.01900000000001</v>
      </c>
      <c r="L4610" s="21">
        <v>53323.4</v>
      </c>
      <c r="M4610" s="21">
        <v>0.72841999999999996</v>
      </c>
      <c r="N4610" s="21">
        <v>320.13400000000001</v>
      </c>
      <c r="O4610" s="21">
        <v>1.6419899999999998E-5</v>
      </c>
    </row>
    <row r="4611" spans="10:15" x14ac:dyDescent="0.2">
      <c r="J4611" s="20">
        <v>5098</v>
      </c>
      <c r="K4611" s="20">
        <v>255.01300000000001</v>
      </c>
      <c r="L4611" s="20">
        <v>53316.2</v>
      </c>
      <c r="M4611" s="20">
        <v>0.72834100000000002</v>
      </c>
      <c r="N4611" s="20">
        <v>320.13</v>
      </c>
      <c r="O4611" s="20">
        <v>1.6419500000000001E-5</v>
      </c>
    </row>
    <row r="4612" spans="10:15" x14ac:dyDescent="0.2">
      <c r="J4612" s="21">
        <v>5099</v>
      </c>
      <c r="K4612" s="21">
        <v>255.006</v>
      </c>
      <c r="L4612" s="21">
        <v>53309.1</v>
      </c>
      <c r="M4612" s="21">
        <v>0.72826199999999996</v>
      </c>
      <c r="N4612" s="21">
        <v>320.12599999999998</v>
      </c>
      <c r="O4612" s="21">
        <v>1.64192E-5</v>
      </c>
    </row>
    <row r="4613" spans="10:15" x14ac:dyDescent="0.2">
      <c r="J4613" s="20">
        <v>5100</v>
      </c>
      <c r="K4613" s="20">
        <v>255</v>
      </c>
      <c r="L4613" s="20">
        <v>53301.9</v>
      </c>
      <c r="M4613" s="20">
        <v>0.72818300000000002</v>
      </c>
      <c r="N4613" s="20">
        <v>320.12200000000001</v>
      </c>
      <c r="O4613" s="20">
        <v>1.6418799999999999E-5</v>
      </c>
    </row>
    <row r="4614" spans="10:15" x14ac:dyDescent="0.2">
      <c r="J4614" s="21">
        <v>5101</v>
      </c>
      <c r="K4614" s="21">
        <v>254.99299999999999</v>
      </c>
      <c r="L4614" s="21">
        <v>53294.8</v>
      </c>
      <c r="M4614" s="21">
        <v>0.72810399999999997</v>
      </c>
      <c r="N4614" s="21">
        <v>320.11799999999999</v>
      </c>
      <c r="O4614" s="21">
        <v>1.6418499999999999E-5</v>
      </c>
    </row>
    <row r="4615" spans="10:15" x14ac:dyDescent="0.2">
      <c r="J4615" s="20">
        <v>5102</v>
      </c>
      <c r="K4615" s="20">
        <v>254.98699999999999</v>
      </c>
      <c r="L4615" s="20">
        <v>53287.6</v>
      </c>
      <c r="M4615" s="20">
        <v>0.72802500000000003</v>
      </c>
      <c r="N4615" s="20">
        <v>320.11399999999998</v>
      </c>
      <c r="O4615" s="20">
        <v>1.6418200000000001E-5</v>
      </c>
    </row>
    <row r="4616" spans="10:15" x14ac:dyDescent="0.2">
      <c r="J4616" s="21">
        <v>5103</v>
      </c>
      <c r="K4616" s="21">
        <v>254.98</v>
      </c>
      <c r="L4616" s="21">
        <v>53280.5</v>
      </c>
      <c r="M4616" s="21">
        <v>0.72794700000000001</v>
      </c>
      <c r="N4616" s="21">
        <v>320.10899999999998</v>
      </c>
      <c r="O4616" s="21">
        <v>1.6417800000000001E-5</v>
      </c>
    </row>
    <row r="4617" spans="10:15" x14ac:dyDescent="0.2">
      <c r="J4617" s="20">
        <v>5104</v>
      </c>
      <c r="K4617" s="20">
        <v>254.97399999999999</v>
      </c>
      <c r="L4617" s="20">
        <v>53273.4</v>
      </c>
      <c r="M4617" s="20">
        <v>0.72786799999999996</v>
      </c>
      <c r="N4617" s="20">
        <v>320.10500000000002</v>
      </c>
      <c r="O4617" s="20">
        <v>1.64175E-5</v>
      </c>
    </row>
    <row r="4618" spans="10:15" x14ac:dyDescent="0.2">
      <c r="J4618" s="21">
        <v>5105</v>
      </c>
      <c r="K4618" s="21">
        <v>254.96700000000001</v>
      </c>
      <c r="L4618" s="21">
        <v>53266.2</v>
      </c>
      <c r="M4618" s="21">
        <v>0.72778900000000002</v>
      </c>
      <c r="N4618" s="21">
        <v>320.101</v>
      </c>
      <c r="O4618" s="21">
        <v>1.6417099999999999E-5</v>
      </c>
    </row>
    <row r="4619" spans="10:15" x14ac:dyDescent="0.2">
      <c r="J4619" s="20">
        <v>5106</v>
      </c>
      <c r="K4619" s="20">
        <v>254.96100000000001</v>
      </c>
      <c r="L4619" s="20">
        <v>53259.1</v>
      </c>
      <c r="M4619" s="20">
        <v>0.72770999999999997</v>
      </c>
      <c r="N4619" s="20">
        <v>320.09699999999998</v>
      </c>
      <c r="O4619" s="20">
        <v>1.6416799999999998E-5</v>
      </c>
    </row>
    <row r="4620" spans="10:15" x14ac:dyDescent="0.2">
      <c r="J4620" s="21">
        <v>5107</v>
      </c>
      <c r="K4620" s="21">
        <v>254.95400000000001</v>
      </c>
      <c r="L4620" s="21">
        <v>53252</v>
      </c>
      <c r="M4620" s="21">
        <v>0.72763100000000003</v>
      </c>
      <c r="N4620" s="21">
        <v>320.09300000000002</v>
      </c>
      <c r="O4620" s="21">
        <v>1.6416400000000001E-5</v>
      </c>
    </row>
    <row r="4621" spans="10:15" x14ac:dyDescent="0.2">
      <c r="J4621" s="20">
        <v>5108</v>
      </c>
      <c r="K4621" s="20">
        <v>254.94800000000001</v>
      </c>
      <c r="L4621" s="20">
        <v>53244.800000000003</v>
      </c>
      <c r="M4621" s="20">
        <v>0.72755199999999998</v>
      </c>
      <c r="N4621" s="20">
        <v>320.089</v>
      </c>
      <c r="O4621" s="20">
        <v>1.64161E-5</v>
      </c>
    </row>
    <row r="4622" spans="10:15" x14ac:dyDescent="0.2">
      <c r="J4622" s="21">
        <v>5109</v>
      </c>
      <c r="K4622" s="21">
        <v>254.941</v>
      </c>
      <c r="L4622" s="21">
        <v>53237.7</v>
      </c>
      <c r="M4622" s="21">
        <v>0.72747300000000004</v>
      </c>
      <c r="N4622" s="21">
        <v>320.08499999999998</v>
      </c>
      <c r="O4622" s="21">
        <v>1.64158E-5</v>
      </c>
    </row>
    <row r="4623" spans="10:15" x14ac:dyDescent="0.2">
      <c r="J4623" s="20">
        <v>5110</v>
      </c>
      <c r="K4623" s="20">
        <v>254.935</v>
      </c>
      <c r="L4623" s="20">
        <v>53230.6</v>
      </c>
      <c r="M4623" s="20">
        <v>0.72739399999999999</v>
      </c>
      <c r="N4623" s="20">
        <v>320.08100000000002</v>
      </c>
      <c r="O4623" s="20">
        <v>1.6415399999999999E-5</v>
      </c>
    </row>
    <row r="4624" spans="10:15" x14ac:dyDescent="0.2">
      <c r="J4624" s="21">
        <v>5111</v>
      </c>
      <c r="K4624" s="21">
        <v>254.928</v>
      </c>
      <c r="L4624" s="21">
        <v>53223.4</v>
      </c>
      <c r="M4624" s="21">
        <v>0.72731500000000004</v>
      </c>
      <c r="N4624" s="21">
        <v>320.077</v>
      </c>
      <c r="O4624" s="21">
        <v>1.6415100000000001E-5</v>
      </c>
    </row>
    <row r="4625" spans="10:15" x14ac:dyDescent="0.2">
      <c r="J4625" s="20">
        <v>5112</v>
      </c>
      <c r="K4625" s="20">
        <v>254.922</v>
      </c>
      <c r="L4625" s="20">
        <v>53216.3</v>
      </c>
      <c r="M4625" s="20">
        <v>0.72723599999999999</v>
      </c>
      <c r="N4625" s="20">
        <v>320.07299999999998</v>
      </c>
      <c r="O4625" s="20">
        <v>1.6414700000000001E-5</v>
      </c>
    </row>
    <row r="4626" spans="10:15" x14ac:dyDescent="0.2">
      <c r="J4626" s="21">
        <v>5113</v>
      </c>
      <c r="K4626" s="21">
        <v>254.91499999999999</v>
      </c>
      <c r="L4626" s="21">
        <v>53209.2</v>
      </c>
      <c r="M4626" s="21">
        <v>0.72715700000000005</v>
      </c>
      <c r="N4626" s="21">
        <v>320.06900000000002</v>
      </c>
      <c r="O4626" s="21">
        <v>1.64144E-5</v>
      </c>
    </row>
    <row r="4627" spans="10:15" x14ac:dyDescent="0.2">
      <c r="J4627" s="20">
        <v>5114</v>
      </c>
      <c r="K4627" s="20">
        <v>254.90899999999999</v>
      </c>
      <c r="L4627" s="20">
        <v>53202</v>
      </c>
      <c r="M4627" s="20">
        <v>0.727078</v>
      </c>
      <c r="N4627" s="20">
        <v>320.065</v>
      </c>
      <c r="O4627" s="20">
        <v>1.6413999999999999E-5</v>
      </c>
    </row>
    <row r="4628" spans="10:15" x14ac:dyDescent="0.2">
      <c r="J4628" s="21">
        <v>5115</v>
      </c>
      <c r="K4628" s="21">
        <v>254.90199999999999</v>
      </c>
      <c r="L4628" s="21">
        <v>53194.9</v>
      </c>
      <c r="M4628" s="21">
        <v>0.72699899999999995</v>
      </c>
      <c r="N4628" s="21">
        <v>320.06099999999998</v>
      </c>
      <c r="O4628" s="21">
        <v>1.6413699999999998E-5</v>
      </c>
    </row>
    <row r="4629" spans="10:15" x14ac:dyDescent="0.2">
      <c r="J4629" s="20">
        <v>5116</v>
      </c>
      <c r="K4629" s="20">
        <v>254.89599999999999</v>
      </c>
      <c r="L4629" s="20">
        <v>53187.8</v>
      </c>
      <c r="M4629" s="20">
        <v>0.72692000000000001</v>
      </c>
      <c r="N4629" s="20">
        <v>320.05599999999998</v>
      </c>
      <c r="O4629" s="20">
        <v>1.6413400000000001E-5</v>
      </c>
    </row>
    <row r="4630" spans="10:15" x14ac:dyDescent="0.2">
      <c r="J4630" s="21">
        <v>5117</v>
      </c>
      <c r="K4630" s="21">
        <v>254.88900000000001</v>
      </c>
      <c r="L4630" s="21">
        <v>53180.6</v>
      </c>
      <c r="M4630" s="21">
        <v>0.72684099999999996</v>
      </c>
      <c r="N4630" s="21">
        <v>320.05200000000002</v>
      </c>
      <c r="O4630" s="21">
        <v>1.6413E-5</v>
      </c>
    </row>
    <row r="4631" spans="10:15" x14ac:dyDescent="0.2">
      <c r="J4631" s="20">
        <v>5118</v>
      </c>
      <c r="K4631" s="20">
        <v>254.88300000000001</v>
      </c>
      <c r="L4631" s="20">
        <v>53173.5</v>
      </c>
      <c r="M4631" s="20">
        <v>0.72676300000000005</v>
      </c>
      <c r="N4631" s="20">
        <v>320.048</v>
      </c>
      <c r="O4631" s="20">
        <v>1.64127E-5</v>
      </c>
    </row>
    <row r="4632" spans="10:15" x14ac:dyDescent="0.2">
      <c r="J4632" s="21">
        <v>5119</v>
      </c>
      <c r="K4632" s="21">
        <v>254.876</v>
      </c>
      <c r="L4632" s="21">
        <v>53166.400000000001</v>
      </c>
      <c r="M4632" s="21">
        <v>0.726684</v>
      </c>
      <c r="N4632" s="21">
        <v>320.04399999999998</v>
      </c>
      <c r="O4632" s="21">
        <v>1.6412299999999999E-5</v>
      </c>
    </row>
    <row r="4633" spans="10:15" x14ac:dyDescent="0.2">
      <c r="J4633" s="20">
        <v>5120</v>
      </c>
      <c r="K4633" s="20">
        <v>254.87</v>
      </c>
      <c r="L4633" s="20">
        <v>53159.3</v>
      </c>
      <c r="M4633" s="20">
        <v>0.72660499999999995</v>
      </c>
      <c r="N4633" s="20">
        <v>320.04000000000002</v>
      </c>
      <c r="O4633" s="20">
        <v>1.6412000000000001E-5</v>
      </c>
    </row>
    <row r="4634" spans="10:15" x14ac:dyDescent="0.2">
      <c r="J4634" s="21">
        <v>5121</v>
      </c>
      <c r="K4634" s="21">
        <v>254.863</v>
      </c>
      <c r="L4634" s="21">
        <v>53152.1</v>
      </c>
      <c r="M4634" s="21">
        <v>0.72652600000000001</v>
      </c>
      <c r="N4634" s="21">
        <v>320.036</v>
      </c>
      <c r="O4634" s="21">
        <v>1.6411600000000001E-5</v>
      </c>
    </row>
    <row r="4635" spans="10:15" x14ac:dyDescent="0.2">
      <c r="J4635" s="20">
        <v>5122</v>
      </c>
      <c r="K4635" s="20">
        <v>254.857</v>
      </c>
      <c r="L4635" s="20">
        <v>53145</v>
      </c>
      <c r="M4635" s="20">
        <v>0.72644699999999995</v>
      </c>
      <c r="N4635" s="20">
        <v>320.03199999999998</v>
      </c>
      <c r="O4635" s="20">
        <v>1.64113E-5</v>
      </c>
    </row>
    <row r="4636" spans="10:15" x14ac:dyDescent="0.2">
      <c r="J4636" s="21">
        <v>5123</v>
      </c>
      <c r="K4636" s="21">
        <v>254.85</v>
      </c>
      <c r="L4636" s="21">
        <v>53137.9</v>
      </c>
      <c r="M4636" s="21">
        <v>0.72636800000000001</v>
      </c>
      <c r="N4636" s="21">
        <v>320.02800000000002</v>
      </c>
      <c r="O4636" s="21">
        <v>1.6410999999999999E-5</v>
      </c>
    </row>
    <row r="4637" spans="10:15" x14ac:dyDescent="0.2">
      <c r="J4637" s="20">
        <v>5124</v>
      </c>
      <c r="K4637" s="20">
        <v>254.84399999999999</v>
      </c>
      <c r="L4637" s="20">
        <v>53130.8</v>
      </c>
      <c r="M4637" s="20">
        <v>0.72628899999999996</v>
      </c>
      <c r="N4637" s="20">
        <v>320.024</v>
      </c>
      <c r="O4637" s="20">
        <v>1.6410599999999998E-5</v>
      </c>
    </row>
    <row r="4638" spans="10:15" x14ac:dyDescent="0.2">
      <c r="J4638" s="21">
        <v>5125</v>
      </c>
      <c r="K4638" s="21">
        <v>254.83699999999999</v>
      </c>
      <c r="L4638" s="21">
        <v>53123.6</v>
      </c>
      <c r="M4638" s="21">
        <v>0.72621100000000005</v>
      </c>
      <c r="N4638" s="21">
        <v>320.02</v>
      </c>
      <c r="O4638" s="21">
        <v>1.6410300000000001E-5</v>
      </c>
    </row>
    <row r="4639" spans="10:15" x14ac:dyDescent="0.2">
      <c r="J4639" s="20">
        <v>5126</v>
      </c>
      <c r="K4639" s="20">
        <v>254.83099999999999</v>
      </c>
      <c r="L4639" s="20">
        <v>53116.5</v>
      </c>
      <c r="M4639" s="20">
        <v>0.726132</v>
      </c>
      <c r="N4639" s="20">
        <v>320.01600000000002</v>
      </c>
      <c r="O4639" s="20">
        <v>1.64099E-5</v>
      </c>
    </row>
    <row r="4640" spans="10:15" x14ac:dyDescent="0.2">
      <c r="J4640" s="21">
        <v>5127</v>
      </c>
      <c r="K4640" s="21">
        <v>254.82400000000001</v>
      </c>
      <c r="L4640" s="21">
        <v>53109.4</v>
      </c>
      <c r="M4640" s="21">
        <v>0.72605299999999995</v>
      </c>
      <c r="N4640" s="21">
        <v>320.012</v>
      </c>
      <c r="O4640" s="21">
        <v>1.64096E-5</v>
      </c>
    </row>
    <row r="4641" spans="10:15" x14ac:dyDescent="0.2">
      <c r="J4641" s="20">
        <v>5128</v>
      </c>
      <c r="K4641" s="20">
        <v>254.81800000000001</v>
      </c>
      <c r="L4641" s="20">
        <v>53102.3</v>
      </c>
      <c r="M4641" s="20">
        <v>0.72597400000000001</v>
      </c>
      <c r="N4641" s="20">
        <v>320.00700000000001</v>
      </c>
      <c r="O4641" s="20">
        <v>1.6409199999999999E-5</v>
      </c>
    </row>
    <row r="4642" spans="10:15" x14ac:dyDescent="0.2">
      <c r="J4642" s="21">
        <v>5129</v>
      </c>
      <c r="K4642" s="21">
        <v>254.81100000000001</v>
      </c>
      <c r="L4642" s="21">
        <v>53095.199999999997</v>
      </c>
      <c r="M4642" s="21">
        <v>0.72589499999999996</v>
      </c>
      <c r="N4642" s="21">
        <v>320.00299999999999</v>
      </c>
      <c r="O4642" s="21">
        <v>1.6408900000000001E-5</v>
      </c>
    </row>
    <row r="4643" spans="10:15" x14ac:dyDescent="0.2">
      <c r="J4643" s="20">
        <v>5130</v>
      </c>
      <c r="K4643" s="20">
        <v>254.80500000000001</v>
      </c>
      <c r="L4643" s="20">
        <v>53088</v>
      </c>
      <c r="M4643" s="20">
        <v>0.72581700000000005</v>
      </c>
      <c r="N4643" s="20">
        <v>319.99900000000002</v>
      </c>
      <c r="O4643" s="20">
        <v>1.6408500000000001E-5</v>
      </c>
    </row>
    <row r="4644" spans="10:15" x14ac:dyDescent="0.2">
      <c r="J4644" s="21">
        <v>5131</v>
      </c>
      <c r="K4644" s="21">
        <v>254.798</v>
      </c>
      <c r="L4644" s="21">
        <v>53080.9</v>
      </c>
      <c r="M4644" s="21">
        <v>0.72573799999999999</v>
      </c>
      <c r="N4644" s="21">
        <v>319.995</v>
      </c>
      <c r="O4644" s="21">
        <v>1.64082E-5</v>
      </c>
    </row>
    <row r="4645" spans="10:15" x14ac:dyDescent="0.2">
      <c r="J4645" s="20">
        <v>5132</v>
      </c>
      <c r="K4645" s="20">
        <v>254.792</v>
      </c>
      <c r="L4645" s="20">
        <v>53073.8</v>
      </c>
      <c r="M4645" s="20">
        <v>0.72565900000000005</v>
      </c>
      <c r="N4645" s="20">
        <v>319.99099999999999</v>
      </c>
      <c r="O4645" s="20">
        <v>1.6407899999999999E-5</v>
      </c>
    </row>
    <row r="4646" spans="10:15" x14ac:dyDescent="0.2">
      <c r="J4646" s="21">
        <v>5133</v>
      </c>
      <c r="K4646" s="21">
        <v>254.785</v>
      </c>
      <c r="L4646" s="21">
        <v>53066.7</v>
      </c>
      <c r="M4646" s="21">
        <v>0.72558</v>
      </c>
      <c r="N4646" s="21">
        <v>319.98700000000002</v>
      </c>
      <c r="O4646" s="21">
        <v>1.6407499999999998E-5</v>
      </c>
    </row>
    <row r="4647" spans="10:15" x14ac:dyDescent="0.2">
      <c r="J4647" s="20">
        <v>5134</v>
      </c>
      <c r="K4647" s="20">
        <v>254.779</v>
      </c>
      <c r="L4647" s="20">
        <v>53059.6</v>
      </c>
      <c r="M4647" s="20">
        <v>0.72550099999999995</v>
      </c>
      <c r="N4647" s="20">
        <v>319.983</v>
      </c>
      <c r="O4647" s="20">
        <v>1.6407200000000001E-5</v>
      </c>
    </row>
    <row r="4648" spans="10:15" x14ac:dyDescent="0.2">
      <c r="J4648" s="21">
        <v>5135</v>
      </c>
      <c r="K4648" s="21">
        <v>254.77199999999999</v>
      </c>
      <c r="L4648" s="21">
        <v>53052.5</v>
      </c>
      <c r="M4648" s="21">
        <v>0.72542300000000004</v>
      </c>
      <c r="N4648" s="21">
        <v>319.97899999999998</v>
      </c>
      <c r="O4648" s="21">
        <v>1.64068E-5</v>
      </c>
    </row>
    <row r="4649" spans="10:15" x14ac:dyDescent="0.2">
      <c r="J4649" s="20">
        <v>5136</v>
      </c>
      <c r="K4649" s="20">
        <v>254.76599999999999</v>
      </c>
      <c r="L4649" s="20">
        <v>53045.3</v>
      </c>
      <c r="M4649" s="20">
        <v>0.72534399999999999</v>
      </c>
      <c r="N4649" s="20">
        <v>319.97500000000002</v>
      </c>
      <c r="O4649" s="20">
        <v>1.64065E-5</v>
      </c>
    </row>
    <row r="4650" spans="10:15" x14ac:dyDescent="0.2">
      <c r="J4650" s="21">
        <v>5137</v>
      </c>
      <c r="K4650" s="21">
        <v>254.75899999999999</v>
      </c>
      <c r="L4650" s="21">
        <v>53038.2</v>
      </c>
      <c r="M4650" s="21">
        <v>0.72526500000000005</v>
      </c>
      <c r="N4650" s="21">
        <v>319.971</v>
      </c>
      <c r="O4650" s="21">
        <v>1.6406099999999999E-5</v>
      </c>
    </row>
    <row r="4651" spans="10:15" x14ac:dyDescent="0.2">
      <c r="J4651" s="20">
        <v>5138</v>
      </c>
      <c r="K4651" s="20">
        <v>254.75299999999999</v>
      </c>
      <c r="L4651" s="20">
        <v>53031.1</v>
      </c>
      <c r="M4651" s="20">
        <v>0.725186</v>
      </c>
      <c r="N4651" s="20">
        <v>319.96699999999998</v>
      </c>
      <c r="O4651" s="20">
        <v>1.6405800000000001E-5</v>
      </c>
    </row>
    <row r="4652" spans="10:15" x14ac:dyDescent="0.2">
      <c r="J4652" s="21">
        <v>5139</v>
      </c>
      <c r="K4652" s="21">
        <v>254.74600000000001</v>
      </c>
      <c r="L4652" s="21">
        <v>53024</v>
      </c>
      <c r="M4652" s="21">
        <v>0.72510799999999997</v>
      </c>
      <c r="N4652" s="21">
        <v>319.96300000000002</v>
      </c>
      <c r="O4652" s="21">
        <v>1.6405500000000001E-5</v>
      </c>
    </row>
    <row r="4653" spans="10:15" x14ac:dyDescent="0.2">
      <c r="J4653" s="20">
        <v>5140</v>
      </c>
      <c r="K4653" s="20">
        <v>254.74</v>
      </c>
      <c r="L4653" s="20">
        <v>53016.9</v>
      </c>
      <c r="M4653" s="20">
        <v>0.72502900000000003</v>
      </c>
      <c r="N4653" s="20">
        <v>319.95800000000003</v>
      </c>
      <c r="O4653" s="20">
        <v>1.64051E-5</v>
      </c>
    </row>
    <row r="4654" spans="10:15" x14ac:dyDescent="0.2">
      <c r="J4654" s="21">
        <v>5141</v>
      </c>
      <c r="K4654" s="21">
        <v>254.733</v>
      </c>
      <c r="L4654" s="21">
        <v>53009.8</v>
      </c>
      <c r="M4654" s="21">
        <v>0.72494999999999998</v>
      </c>
      <c r="N4654" s="21">
        <v>319.95400000000001</v>
      </c>
      <c r="O4654" s="21">
        <v>1.6404799999999999E-5</v>
      </c>
    </row>
    <row r="4655" spans="10:15" x14ac:dyDescent="0.2">
      <c r="J4655" s="20">
        <v>5142</v>
      </c>
      <c r="K4655" s="20">
        <v>254.727</v>
      </c>
      <c r="L4655" s="20">
        <v>53002.7</v>
      </c>
      <c r="M4655" s="20">
        <v>0.72487100000000004</v>
      </c>
      <c r="N4655" s="20">
        <v>319.95</v>
      </c>
      <c r="O4655" s="20">
        <v>1.6404399999999998E-5</v>
      </c>
    </row>
    <row r="4656" spans="10:15" x14ac:dyDescent="0.2">
      <c r="J4656" s="21">
        <v>5143</v>
      </c>
      <c r="K4656" s="21">
        <v>254.72</v>
      </c>
      <c r="L4656" s="21">
        <v>52995.6</v>
      </c>
      <c r="M4656" s="21">
        <v>0.72479300000000002</v>
      </c>
      <c r="N4656" s="21">
        <v>319.94600000000003</v>
      </c>
      <c r="O4656" s="21">
        <v>1.6404100000000001E-5</v>
      </c>
    </row>
    <row r="4657" spans="10:15" x14ac:dyDescent="0.2">
      <c r="J4657" s="20">
        <v>5144</v>
      </c>
      <c r="K4657" s="20">
        <v>254.714</v>
      </c>
      <c r="L4657" s="20">
        <v>52988.5</v>
      </c>
      <c r="M4657" s="20">
        <v>0.72471399999999997</v>
      </c>
      <c r="N4657" s="20">
        <v>319.94200000000001</v>
      </c>
      <c r="O4657" s="20">
        <v>1.64037E-5</v>
      </c>
    </row>
    <row r="4658" spans="10:15" x14ac:dyDescent="0.2">
      <c r="J4658" s="21">
        <v>5145</v>
      </c>
      <c r="K4658" s="21">
        <v>254.70699999999999</v>
      </c>
      <c r="L4658" s="21">
        <v>52981.4</v>
      </c>
      <c r="M4658" s="21">
        <v>0.72463500000000003</v>
      </c>
      <c r="N4658" s="21">
        <v>319.93799999999999</v>
      </c>
      <c r="O4658" s="21">
        <v>1.64034E-5</v>
      </c>
    </row>
    <row r="4659" spans="10:15" x14ac:dyDescent="0.2">
      <c r="J4659" s="20">
        <v>5146</v>
      </c>
      <c r="K4659" s="20">
        <v>254.70099999999999</v>
      </c>
      <c r="L4659" s="20">
        <v>52974.3</v>
      </c>
      <c r="M4659" s="20">
        <v>0.72455700000000001</v>
      </c>
      <c r="N4659" s="20">
        <v>319.93400000000003</v>
      </c>
      <c r="O4659" s="20">
        <v>1.6403099999999999E-5</v>
      </c>
    </row>
    <row r="4660" spans="10:15" x14ac:dyDescent="0.2">
      <c r="J4660" s="21">
        <v>5147</v>
      </c>
      <c r="K4660" s="21">
        <v>254.69399999999999</v>
      </c>
      <c r="L4660" s="21">
        <v>52967.199999999997</v>
      </c>
      <c r="M4660" s="21">
        <v>0.72447799999999996</v>
      </c>
      <c r="N4660" s="21">
        <v>319.93</v>
      </c>
      <c r="O4660" s="21">
        <v>1.6402700000000001E-5</v>
      </c>
    </row>
    <row r="4661" spans="10:15" x14ac:dyDescent="0.2">
      <c r="J4661" s="20">
        <v>5148</v>
      </c>
      <c r="K4661" s="20">
        <v>254.68799999999999</v>
      </c>
      <c r="L4661" s="20">
        <v>52960</v>
      </c>
      <c r="M4661" s="20">
        <v>0.72439900000000002</v>
      </c>
      <c r="N4661" s="20">
        <v>319.92599999999999</v>
      </c>
      <c r="O4661" s="20">
        <v>1.6402400000000001E-5</v>
      </c>
    </row>
    <row r="4662" spans="10:15" x14ac:dyDescent="0.2">
      <c r="J4662" s="21">
        <v>5149</v>
      </c>
      <c r="K4662" s="21">
        <v>254.68100000000001</v>
      </c>
      <c r="L4662" s="21">
        <v>52952.9</v>
      </c>
      <c r="M4662" s="21">
        <v>0.72432099999999999</v>
      </c>
      <c r="N4662" s="21">
        <v>319.92200000000003</v>
      </c>
      <c r="O4662" s="21">
        <v>1.6402E-5</v>
      </c>
    </row>
    <row r="4663" spans="10:15" x14ac:dyDescent="0.2">
      <c r="J4663" s="20">
        <v>5150</v>
      </c>
      <c r="K4663" s="20">
        <v>254.67500000000001</v>
      </c>
      <c r="L4663" s="20">
        <v>52945.8</v>
      </c>
      <c r="M4663" s="20">
        <v>0.72424200000000005</v>
      </c>
      <c r="N4663" s="20">
        <v>319.91800000000001</v>
      </c>
      <c r="O4663" s="20">
        <v>1.6401699999999999E-5</v>
      </c>
    </row>
    <row r="4664" spans="10:15" x14ac:dyDescent="0.2">
      <c r="J4664" s="21">
        <v>5151</v>
      </c>
      <c r="K4664" s="21">
        <v>254.66800000000001</v>
      </c>
      <c r="L4664" s="21">
        <v>52938.7</v>
      </c>
      <c r="M4664" s="21">
        <v>0.724163</v>
      </c>
      <c r="N4664" s="21">
        <v>319.91399999999999</v>
      </c>
      <c r="O4664" s="21">
        <v>1.6401300000000002E-5</v>
      </c>
    </row>
    <row r="4665" spans="10:15" x14ac:dyDescent="0.2">
      <c r="J4665" s="20">
        <v>5152</v>
      </c>
      <c r="K4665" s="20">
        <v>254.66200000000001</v>
      </c>
      <c r="L4665" s="20">
        <v>52931.6</v>
      </c>
      <c r="M4665" s="20">
        <v>0.72408499999999998</v>
      </c>
      <c r="N4665" s="20">
        <v>319.90899999999999</v>
      </c>
      <c r="O4665" s="20">
        <v>1.6401000000000001E-5</v>
      </c>
    </row>
    <row r="4666" spans="10:15" x14ac:dyDescent="0.2">
      <c r="J4666" s="21">
        <v>5153</v>
      </c>
      <c r="K4666" s="21">
        <v>254.655</v>
      </c>
      <c r="L4666" s="21">
        <v>52924.5</v>
      </c>
      <c r="M4666" s="21">
        <v>0.72400600000000004</v>
      </c>
      <c r="N4666" s="21">
        <v>319.90499999999997</v>
      </c>
      <c r="O4666" s="21">
        <v>1.64007E-5</v>
      </c>
    </row>
    <row r="4667" spans="10:15" x14ac:dyDescent="0.2">
      <c r="J4667" s="20">
        <v>5154</v>
      </c>
      <c r="K4667" s="20">
        <v>254.649</v>
      </c>
      <c r="L4667" s="20">
        <v>52917.4</v>
      </c>
      <c r="M4667" s="20">
        <v>0.72392699999999999</v>
      </c>
      <c r="N4667" s="20">
        <v>319.90100000000001</v>
      </c>
      <c r="O4667" s="20">
        <v>1.6400299999999999E-5</v>
      </c>
    </row>
    <row r="4668" spans="10:15" x14ac:dyDescent="0.2">
      <c r="J4668" s="21">
        <v>5155</v>
      </c>
      <c r="K4668" s="21">
        <v>254.642</v>
      </c>
      <c r="L4668" s="21">
        <v>52910.3</v>
      </c>
      <c r="M4668" s="21">
        <v>0.72384899999999996</v>
      </c>
      <c r="N4668" s="21">
        <v>319.89699999999999</v>
      </c>
      <c r="O4668" s="21">
        <v>1.6399999999999999E-5</v>
      </c>
    </row>
    <row r="4669" spans="10:15" x14ac:dyDescent="0.2">
      <c r="J4669" s="20">
        <v>5156</v>
      </c>
      <c r="K4669" s="20">
        <v>254.636</v>
      </c>
      <c r="L4669" s="20">
        <v>52903.199999999997</v>
      </c>
      <c r="M4669" s="20">
        <v>0.72377000000000002</v>
      </c>
      <c r="N4669" s="20">
        <v>319.89299999999997</v>
      </c>
      <c r="O4669" s="20">
        <v>1.6399600000000001E-5</v>
      </c>
    </row>
    <row r="4670" spans="10:15" x14ac:dyDescent="0.2">
      <c r="J4670" s="21">
        <v>5157</v>
      </c>
      <c r="K4670" s="21">
        <v>254.62899999999999</v>
      </c>
      <c r="L4670" s="21">
        <v>52896.1</v>
      </c>
      <c r="M4670" s="21">
        <v>0.72369099999999997</v>
      </c>
      <c r="N4670" s="21">
        <v>319.88900000000001</v>
      </c>
      <c r="O4670" s="21">
        <v>1.6399300000000001E-5</v>
      </c>
    </row>
    <row r="4671" spans="10:15" x14ac:dyDescent="0.2">
      <c r="J4671" s="20">
        <v>5158</v>
      </c>
      <c r="K4671" s="20">
        <v>254.62299999999999</v>
      </c>
      <c r="L4671" s="20">
        <v>52889</v>
      </c>
      <c r="M4671" s="20">
        <v>0.72361299999999995</v>
      </c>
      <c r="N4671" s="20">
        <v>319.88499999999999</v>
      </c>
      <c r="O4671" s="20">
        <v>1.63989E-5</v>
      </c>
    </row>
    <row r="4672" spans="10:15" x14ac:dyDescent="0.2">
      <c r="J4672" s="21">
        <v>5159</v>
      </c>
      <c r="K4672" s="21">
        <v>254.61600000000001</v>
      </c>
      <c r="L4672" s="21">
        <v>52881.9</v>
      </c>
      <c r="M4672" s="21">
        <v>0.72353400000000001</v>
      </c>
      <c r="N4672" s="21">
        <v>319.88099999999997</v>
      </c>
      <c r="O4672" s="21">
        <v>1.6398599999999999E-5</v>
      </c>
    </row>
    <row r="4673" spans="10:15" x14ac:dyDescent="0.2">
      <c r="J4673" s="20">
        <v>5160</v>
      </c>
      <c r="K4673" s="20">
        <v>254.61</v>
      </c>
      <c r="L4673" s="20">
        <v>52874.9</v>
      </c>
      <c r="M4673" s="20">
        <v>0.72345599999999999</v>
      </c>
      <c r="N4673" s="20">
        <v>319.87700000000001</v>
      </c>
      <c r="O4673" s="20">
        <v>1.6398200000000002E-5</v>
      </c>
    </row>
    <row r="4674" spans="10:15" x14ac:dyDescent="0.2">
      <c r="J4674" s="21">
        <v>5161</v>
      </c>
      <c r="K4674" s="21">
        <v>254.60300000000001</v>
      </c>
      <c r="L4674" s="21">
        <v>52867.8</v>
      </c>
      <c r="M4674" s="21">
        <v>0.72337700000000005</v>
      </c>
      <c r="N4674" s="21">
        <v>319.87299999999999</v>
      </c>
      <c r="O4674" s="21">
        <v>1.6397900000000001E-5</v>
      </c>
    </row>
    <row r="4675" spans="10:15" x14ac:dyDescent="0.2">
      <c r="J4675" s="20">
        <v>5162</v>
      </c>
      <c r="K4675" s="20">
        <v>254.59700000000001</v>
      </c>
      <c r="L4675" s="20">
        <v>52860.7</v>
      </c>
      <c r="M4675" s="20">
        <v>0.723298</v>
      </c>
      <c r="N4675" s="20">
        <v>319.86900000000003</v>
      </c>
      <c r="O4675" s="20">
        <v>1.63976E-5</v>
      </c>
    </row>
    <row r="4676" spans="10:15" x14ac:dyDescent="0.2">
      <c r="J4676" s="21">
        <v>5163</v>
      </c>
      <c r="K4676" s="21">
        <v>254.59</v>
      </c>
      <c r="L4676" s="21">
        <v>52853.599999999999</v>
      </c>
      <c r="M4676" s="21">
        <v>0.72321999999999997</v>
      </c>
      <c r="N4676" s="21">
        <v>319.86500000000001</v>
      </c>
      <c r="O4676" s="21">
        <v>1.6397199999999999E-5</v>
      </c>
    </row>
    <row r="4677" spans="10:15" x14ac:dyDescent="0.2">
      <c r="J4677" s="20">
        <v>5164</v>
      </c>
      <c r="K4677" s="20">
        <v>254.584</v>
      </c>
      <c r="L4677" s="20">
        <v>52846.5</v>
      </c>
      <c r="M4677" s="20">
        <v>0.72314100000000003</v>
      </c>
      <c r="N4677" s="20">
        <v>319.86099999999999</v>
      </c>
      <c r="O4677" s="20">
        <v>1.6396899999999999E-5</v>
      </c>
    </row>
    <row r="4678" spans="10:15" x14ac:dyDescent="0.2">
      <c r="J4678" s="21">
        <v>5165</v>
      </c>
      <c r="K4678" s="21">
        <v>254.577</v>
      </c>
      <c r="L4678" s="21">
        <v>52839.4</v>
      </c>
      <c r="M4678" s="21">
        <v>0.72306300000000001</v>
      </c>
      <c r="N4678" s="21">
        <v>319.85599999999999</v>
      </c>
      <c r="O4678" s="21">
        <v>1.6396500000000001E-5</v>
      </c>
    </row>
    <row r="4679" spans="10:15" x14ac:dyDescent="0.2">
      <c r="J4679" s="20">
        <v>5166</v>
      </c>
      <c r="K4679" s="20">
        <v>254.571</v>
      </c>
      <c r="L4679" s="20">
        <v>52832.3</v>
      </c>
      <c r="M4679" s="20">
        <v>0.72298399999999996</v>
      </c>
      <c r="N4679" s="20">
        <v>319.85199999999998</v>
      </c>
      <c r="O4679" s="20">
        <v>1.6396200000000001E-5</v>
      </c>
    </row>
    <row r="4680" spans="10:15" x14ac:dyDescent="0.2">
      <c r="J4680" s="21">
        <v>5167</v>
      </c>
      <c r="K4680" s="21">
        <v>254.56399999999999</v>
      </c>
      <c r="L4680" s="21">
        <v>52825.2</v>
      </c>
      <c r="M4680" s="21">
        <v>0.72290500000000002</v>
      </c>
      <c r="N4680" s="21">
        <v>319.84800000000001</v>
      </c>
      <c r="O4680" s="21">
        <v>1.63958E-5</v>
      </c>
    </row>
    <row r="4681" spans="10:15" x14ac:dyDescent="0.2">
      <c r="J4681" s="20">
        <v>5168</v>
      </c>
      <c r="K4681" s="20">
        <v>254.55799999999999</v>
      </c>
      <c r="L4681" s="20">
        <v>52818.1</v>
      </c>
      <c r="M4681" s="20">
        <v>0.722827</v>
      </c>
      <c r="N4681" s="20">
        <v>319.84399999999999</v>
      </c>
      <c r="O4681" s="20">
        <v>1.6395499999999999E-5</v>
      </c>
    </row>
    <row r="4682" spans="10:15" x14ac:dyDescent="0.2">
      <c r="J4682" s="21">
        <v>5169</v>
      </c>
      <c r="K4682" s="21">
        <v>254.55099999999999</v>
      </c>
      <c r="L4682" s="21">
        <v>52811</v>
      </c>
      <c r="M4682" s="21">
        <v>0.72274799999999995</v>
      </c>
      <c r="N4682" s="21">
        <v>319.83999999999997</v>
      </c>
      <c r="O4682" s="21">
        <v>1.6395199999999998E-5</v>
      </c>
    </row>
    <row r="4683" spans="10:15" x14ac:dyDescent="0.2">
      <c r="J4683" s="20">
        <v>5170</v>
      </c>
      <c r="K4683" s="20">
        <v>254.54499999999999</v>
      </c>
      <c r="L4683" s="20">
        <v>52803.9</v>
      </c>
      <c r="M4683" s="20">
        <v>0.72267000000000003</v>
      </c>
      <c r="N4683" s="20">
        <v>319.83600000000001</v>
      </c>
      <c r="O4683" s="20">
        <v>1.6394800000000001E-5</v>
      </c>
    </row>
    <row r="4684" spans="10:15" x14ac:dyDescent="0.2">
      <c r="J4684" s="21">
        <v>5171</v>
      </c>
      <c r="K4684" s="21">
        <v>254.53800000000001</v>
      </c>
      <c r="L4684" s="21">
        <v>52796.9</v>
      </c>
      <c r="M4684" s="21">
        <v>0.72259099999999998</v>
      </c>
      <c r="N4684" s="21">
        <v>319.83199999999999</v>
      </c>
      <c r="O4684" s="21">
        <v>1.63945E-5</v>
      </c>
    </row>
    <row r="4685" spans="10:15" x14ac:dyDescent="0.2">
      <c r="J4685" s="20">
        <v>5172</v>
      </c>
      <c r="K4685" s="20">
        <v>254.53200000000001</v>
      </c>
      <c r="L4685" s="20">
        <v>52789.8</v>
      </c>
      <c r="M4685" s="20">
        <v>0.72251299999999996</v>
      </c>
      <c r="N4685" s="20">
        <v>319.82799999999997</v>
      </c>
      <c r="O4685" s="20">
        <v>1.6394099999999999E-5</v>
      </c>
    </row>
    <row r="4686" spans="10:15" x14ac:dyDescent="0.2">
      <c r="J4686" s="21">
        <v>5173</v>
      </c>
      <c r="K4686" s="21">
        <v>254.52500000000001</v>
      </c>
      <c r="L4686" s="21">
        <v>52782.7</v>
      </c>
      <c r="M4686" s="21">
        <v>0.72243400000000002</v>
      </c>
      <c r="N4686" s="21">
        <v>319.82400000000001</v>
      </c>
      <c r="O4686" s="21">
        <v>1.6393799999999999E-5</v>
      </c>
    </row>
    <row r="4687" spans="10:15" x14ac:dyDescent="0.2">
      <c r="J4687" s="20">
        <v>5174</v>
      </c>
      <c r="K4687" s="20">
        <v>254.51900000000001</v>
      </c>
      <c r="L4687" s="20">
        <v>52775.6</v>
      </c>
      <c r="M4687" s="20">
        <v>0.722356</v>
      </c>
      <c r="N4687" s="20">
        <v>319.82</v>
      </c>
      <c r="O4687" s="20">
        <v>1.6393400000000001E-5</v>
      </c>
    </row>
    <row r="4688" spans="10:15" x14ac:dyDescent="0.2">
      <c r="J4688" s="21">
        <v>5175</v>
      </c>
      <c r="K4688" s="21">
        <v>254.512</v>
      </c>
      <c r="L4688" s="21">
        <v>52768.5</v>
      </c>
      <c r="M4688" s="21">
        <v>0.72227699999999995</v>
      </c>
      <c r="N4688" s="21">
        <v>319.81599999999997</v>
      </c>
      <c r="O4688" s="21">
        <v>1.6393100000000001E-5</v>
      </c>
    </row>
    <row r="4689" spans="10:15" x14ac:dyDescent="0.2">
      <c r="J4689" s="20">
        <v>5176</v>
      </c>
      <c r="K4689" s="20">
        <v>254.506</v>
      </c>
      <c r="L4689" s="20">
        <v>52761.4</v>
      </c>
      <c r="M4689" s="20">
        <v>0.72219900000000004</v>
      </c>
      <c r="N4689" s="20">
        <v>319.81099999999998</v>
      </c>
      <c r="O4689" s="20">
        <v>1.63928E-5</v>
      </c>
    </row>
    <row r="4690" spans="10:15" x14ac:dyDescent="0.2">
      <c r="J4690" s="21">
        <v>5177</v>
      </c>
      <c r="K4690" s="21">
        <v>254.499</v>
      </c>
      <c r="L4690" s="21">
        <v>52754.400000000001</v>
      </c>
      <c r="M4690" s="21">
        <v>0.72211999999999998</v>
      </c>
      <c r="N4690" s="21">
        <v>319.80700000000002</v>
      </c>
      <c r="O4690" s="21">
        <v>1.6392399999999999E-5</v>
      </c>
    </row>
    <row r="4691" spans="10:15" x14ac:dyDescent="0.2">
      <c r="J4691" s="20">
        <v>5178</v>
      </c>
      <c r="K4691" s="20">
        <v>254.49299999999999</v>
      </c>
      <c r="L4691" s="20">
        <v>52747.3</v>
      </c>
      <c r="M4691" s="20">
        <v>0.72204199999999996</v>
      </c>
      <c r="N4691" s="20">
        <v>319.803</v>
      </c>
      <c r="O4691" s="20">
        <v>1.6392099999999998E-5</v>
      </c>
    </row>
    <row r="4692" spans="10:15" x14ac:dyDescent="0.2">
      <c r="J4692" s="21">
        <v>5179</v>
      </c>
      <c r="K4692" s="21">
        <v>254.48599999999999</v>
      </c>
      <c r="L4692" s="21">
        <v>52740.2</v>
      </c>
      <c r="M4692" s="21">
        <v>0.72196300000000002</v>
      </c>
      <c r="N4692" s="21">
        <v>319.79899999999998</v>
      </c>
      <c r="O4692" s="21">
        <v>1.6391700000000001E-5</v>
      </c>
    </row>
    <row r="4693" spans="10:15" x14ac:dyDescent="0.2">
      <c r="J4693" s="20">
        <v>5180</v>
      </c>
      <c r="K4693" s="20">
        <v>254.48</v>
      </c>
      <c r="L4693" s="20">
        <v>52733.1</v>
      </c>
      <c r="M4693" s="20">
        <v>0.721885</v>
      </c>
      <c r="N4693" s="20">
        <v>319.79500000000002</v>
      </c>
      <c r="O4693" s="20">
        <v>1.63914E-5</v>
      </c>
    </row>
    <row r="4694" spans="10:15" x14ac:dyDescent="0.2">
      <c r="J4694" s="21">
        <v>5181</v>
      </c>
      <c r="K4694" s="21">
        <v>254.47300000000001</v>
      </c>
      <c r="L4694" s="21">
        <v>52726</v>
      </c>
      <c r="M4694" s="21">
        <v>0.72180599999999995</v>
      </c>
      <c r="N4694" s="21">
        <v>319.791</v>
      </c>
      <c r="O4694" s="21">
        <v>1.6390999999999999E-5</v>
      </c>
    </row>
    <row r="4695" spans="10:15" x14ac:dyDescent="0.2">
      <c r="J4695" s="20">
        <v>5182</v>
      </c>
      <c r="K4695" s="20">
        <v>254.46700000000001</v>
      </c>
      <c r="L4695" s="20">
        <v>52719</v>
      </c>
      <c r="M4695" s="20">
        <v>0.72172800000000004</v>
      </c>
      <c r="N4695" s="20">
        <v>319.78699999999998</v>
      </c>
      <c r="O4695" s="20">
        <v>1.6390699999999999E-5</v>
      </c>
    </row>
    <row r="4696" spans="10:15" x14ac:dyDescent="0.2">
      <c r="J4696" s="21">
        <v>5183</v>
      </c>
      <c r="K4696" s="21">
        <v>254.46</v>
      </c>
      <c r="L4696" s="21">
        <v>52711.9</v>
      </c>
      <c r="M4696" s="21">
        <v>0.72164899999999998</v>
      </c>
      <c r="N4696" s="21">
        <v>319.78300000000002</v>
      </c>
      <c r="O4696" s="21">
        <v>1.6390300000000001E-5</v>
      </c>
    </row>
    <row r="4697" spans="10:15" x14ac:dyDescent="0.2">
      <c r="J4697" s="20">
        <v>5184</v>
      </c>
      <c r="K4697" s="20">
        <v>254.45400000000001</v>
      </c>
      <c r="L4697" s="20">
        <v>52704.800000000003</v>
      </c>
      <c r="M4697" s="20">
        <v>0.72157099999999996</v>
      </c>
      <c r="N4697" s="20">
        <v>319.779</v>
      </c>
      <c r="O4697" s="20">
        <v>1.6390000000000001E-5</v>
      </c>
    </row>
    <row r="4698" spans="10:15" x14ac:dyDescent="0.2">
      <c r="J4698" s="21">
        <v>5185</v>
      </c>
      <c r="K4698" s="21">
        <v>254.447</v>
      </c>
      <c r="L4698" s="21">
        <v>52697.7</v>
      </c>
      <c r="M4698" s="21">
        <v>0.72149200000000002</v>
      </c>
      <c r="N4698" s="21">
        <v>319.77499999999998</v>
      </c>
      <c r="O4698" s="21">
        <v>1.63897E-5</v>
      </c>
    </row>
    <row r="4699" spans="10:15" x14ac:dyDescent="0.2">
      <c r="J4699" s="20">
        <v>5186</v>
      </c>
      <c r="K4699" s="20">
        <v>254.441</v>
      </c>
      <c r="L4699" s="20">
        <v>52690.7</v>
      </c>
      <c r="M4699" s="20">
        <v>0.721414</v>
      </c>
      <c r="N4699" s="20">
        <v>319.77100000000002</v>
      </c>
      <c r="O4699" s="20">
        <v>1.6389299999999999E-5</v>
      </c>
    </row>
    <row r="4700" spans="10:15" x14ac:dyDescent="0.2">
      <c r="J4700" s="21">
        <v>5187</v>
      </c>
      <c r="K4700" s="21">
        <v>254.434</v>
      </c>
      <c r="L4700" s="21">
        <v>52683.6</v>
      </c>
      <c r="M4700" s="21">
        <v>0.72133599999999998</v>
      </c>
      <c r="N4700" s="21">
        <v>319.767</v>
      </c>
      <c r="O4700" s="21">
        <v>1.6388999999999998E-5</v>
      </c>
    </row>
    <row r="4701" spans="10:15" x14ac:dyDescent="0.2">
      <c r="J4701" s="20">
        <v>5188</v>
      </c>
      <c r="K4701" s="20">
        <v>254.428</v>
      </c>
      <c r="L4701" s="20">
        <v>52676.5</v>
      </c>
      <c r="M4701" s="20">
        <v>0.72125700000000004</v>
      </c>
      <c r="N4701" s="20">
        <v>319.762</v>
      </c>
      <c r="O4701" s="20">
        <v>1.6388600000000001E-5</v>
      </c>
    </row>
    <row r="4702" spans="10:15" x14ac:dyDescent="0.2">
      <c r="J4702" s="21">
        <v>5189</v>
      </c>
      <c r="K4702" s="21">
        <v>254.42099999999999</v>
      </c>
      <c r="L4702" s="21">
        <v>52669.4</v>
      </c>
      <c r="M4702" s="21">
        <v>0.72117900000000001</v>
      </c>
      <c r="N4702" s="21">
        <v>319.75799999999998</v>
      </c>
      <c r="O4702" s="21">
        <v>1.63883E-5</v>
      </c>
    </row>
    <row r="4703" spans="10:15" x14ac:dyDescent="0.2">
      <c r="J4703" s="20">
        <v>5190</v>
      </c>
      <c r="K4703" s="20">
        <v>254.41499999999999</v>
      </c>
      <c r="L4703" s="20">
        <v>52662.400000000001</v>
      </c>
      <c r="M4703" s="20">
        <v>0.72109999999999996</v>
      </c>
      <c r="N4703" s="20">
        <v>319.75400000000002</v>
      </c>
      <c r="O4703" s="20">
        <v>1.6387899999999999E-5</v>
      </c>
    </row>
    <row r="4704" spans="10:15" x14ac:dyDescent="0.2">
      <c r="J4704" s="21">
        <v>5191</v>
      </c>
      <c r="K4704" s="21">
        <v>254.40799999999999</v>
      </c>
      <c r="L4704" s="21">
        <v>52655.3</v>
      </c>
      <c r="M4704" s="21">
        <v>0.72102200000000005</v>
      </c>
      <c r="N4704" s="21">
        <v>319.75</v>
      </c>
      <c r="O4704" s="21">
        <v>1.6387599999999999E-5</v>
      </c>
    </row>
    <row r="4705" spans="10:15" x14ac:dyDescent="0.2">
      <c r="J4705" s="20">
        <v>5192</v>
      </c>
      <c r="K4705" s="20">
        <v>254.40199999999999</v>
      </c>
      <c r="L4705" s="20">
        <v>52648.2</v>
      </c>
      <c r="M4705" s="20">
        <v>0.72094400000000003</v>
      </c>
      <c r="N4705" s="20">
        <v>319.74599999999998</v>
      </c>
      <c r="O4705" s="20">
        <v>1.6387300000000001E-5</v>
      </c>
    </row>
    <row r="4706" spans="10:15" x14ac:dyDescent="0.2">
      <c r="J4706" s="21">
        <v>5193</v>
      </c>
      <c r="K4706" s="21">
        <v>254.39500000000001</v>
      </c>
      <c r="L4706" s="21">
        <v>52641.1</v>
      </c>
      <c r="M4706" s="21">
        <v>0.72086499999999998</v>
      </c>
      <c r="N4706" s="21">
        <v>319.74200000000002</v>
      </c>
      <c r="O4706" s="21">
        <v>1.6386900000000001E-5</v>
      </c>
    </row>
    <row r="4707" spans="10:15" x14ac:dyDescent="0.2">
      <c r="J4707" s="20">
        <v>5194</v>
      </c>
      <c r="K4707" s="20">
        <v>254.38900000000001</v>
      </c>
      <c r="L4707" s="20">
        <v>52634.1</v>
      </c>
      <c r="M4707" s="20">
        <v>0.72078699999999996</v>
      </c>
      <c r="N4707" s="20">
        <v>319.738</v>
      </c>
      <c r="O4707" s="20">
        <v>1.63866E-5</v>
      </c>
    </row>
    <row r="4708" spans="10:15" x14ac:dyDescent="0.2">
      <c r="J4708" s="21">
        <v>5195</v>
      </c>
      <c r="K4708" s="21">
        <v>254.38200000000001</v>
      </c>
      <c r="L4708" s="21">
        <v>52627</v>
      </c>
      <c r="M4708" s="21">
        <v>0.72070800000000002</v>
      </c>
      <c r="N4708" s="21">
        <v>319.73399999999998</v>
      </c>
      <c r="O4708" s="21">
        <v>1.6386199999999999E-5</v>
      </c>
    </row>
    <row r="4709" spans="10:15" x14ac:dyDescent="0.2">
      <c r="J4709" s="20">
        <v>5196</v>
      </c>
      <c r="K4709" s="20">
        <v>254.376</v>
      </c>
      <c r="L4709" s="20">
        <v>52619.9</v>
      </c>
      <c r="M4709" s="20">
        <v>0.72062999999999999</v>
      </c>
      <c r="N4709" s="20">
        <v>319.73</v>
      </c>
      <c r="O4709" s="20">
        <v>1.6385899999999998E-5</v>
      </c>
    </row>
    <row r="4710" spans="10:15" x14ac:dyDescent="0.2">
      <c r="J4710" s="21">
        <v>5197</v>
      </c>
      <c r="K4710" s="21">
        <v>254.369</v>
      </c>
      <c r="L4710" s="21">
        <v>52612.9</v>
      </c>
      <c r="M4710" s="21">
        <v>0.72055199999999997</v>
      </c>
      <c r="N4710" s="21">
        <v>319.726</v>
      </c>
      <c r="O4710" s="21">
        <v>1.6385500000000001E-5</v>
      </c>
    </row>
    <row r="4711" spans="10:15" x14ac:dyDescent="0.2">
      <c r="J4711" s="20">
        <v>5198</v>
      </c>
      <c r="K4711" s="20">
        <v>254.363</v>
      </c>
      <c r="L4711" s="20">
        <v>52605.8</v>
      </c>
      <c r="M4711" s="20">
        <v>0.72047300000000003</v>
      </c>
      <c r="N4711" s="20">
        <v>319.72199999999998</v>
      </c>
      <c r="O4711" s="20">
        <v>1.63852E-5</v>
      </c>
    </row>
    <row r="4712" spans="10:15" x14ac:dyDescent="0.2">
      <c r="J4712" s="21">
        <v>5199</v>
      </c>
      <c r="K4712" s="21">
        <v>254.35599999999999</v>
      </c>
      <c r="L4712" s="21">
        <v>52598.7</v>
      </c>
      <c r="M4712" s="21">
        <v>0.72039500000000001</v>
      </c>
      <c r="N4712" s="21">
        <v>319.71800000000002</v>
      </c>
      <c r="O4712" s="21">
        <v>1.63849E-5</v>
      </c>
    </row>
    <row r="4713" spans="10:15" x14ac:dyDescent="0.2">
      <c r="J4713" s="20">
        <v>5200</v>
      </c>
      <c r="K4713" s="20">
        <v>254.35</v>
      </c>
      <c r="L4713" s="20">
        <v>52591.7</v>
      </c>
      <c r="M4713" s="20">
        <v>0.72031699999999999</v>
      </c>
      <c r="N4713" s="20">
        <v>319.71300000000002</v>
      </c>
      <c r="O4713" s="20">
        <v>1.6384499999999999E-5</v>
      </c>
    </row>
    <row r="4714" spans="10:15" x14ac:dyDescent="0.2">
      <c r="J4714" s="21">
        <v>5201</v>
      </c>
      <c r="K4714" s="21">
        <v>254.34299999999999</v>
      </c>
      <c r="L4714" s="21">
        <v>52584.6</v>
      </c>
      <c r="M4714" s="21">
        <v>0.72023800000000004</v>
      </c>
      <c r="N4714" s="21">
        <v>319.709</v>
      </c>
      <c r="O4714" s="21">
        <v>1.6384200000000001E-5</v>
      </c>
    </row>
    <row r="4715" spans="10:15" x14ac:dyDescent="0.2">
      <c r="J4715" s="20">
        <v>5202</v>
      </c>
      <c r="K4715" s="20">
        <v>254.33699999999999</v>
      </c>
      <c r="L4715" s="20">
        <v>52577.599999999999</v>
      </c>
      <c r="M4715" s="20">
        <v>0.72016000000000002</v>
      </c>
      <c r="N4715" s="20">
        <v>319.70499999999998</v>
      </c>
      <c r="O4715" s="20">
        <v>1.6383800000000001E-5</v>
      </c>
    </row>
    <row r="4716" spans="10:15" x14ac:dyDescent="0.2">
      <c r="J4716" s="21">
        <v>5203</v>
      </c>
      <c r="K4716" s="21">
        <v>254.33</v>
      </c>
      <c r="L4716" s="21">
        <v>52570.5</v>
      </c>
      <c r="M4716" s="21">
        <v>0.720082</v>
      </c>
      <c r="N4716" s="21">
        <v>319.70100000000002</v>
      </c>
      <c r="O4716" s="21">
        <v>1.63835E-5</v>
      </c>
    </row>
    <row r="4717" spans="10:15" x14ac:dyDescent="0.2">
      <c r="J4717" s="20">
        <v>5204</v>
      </c>
      <c r="K4717" s="20">
        <v>254.32400000000001</v>
      </c>
      <c r="L4717" s="20">
        <v>52563.4</v>
      </c>
      <c r="M4717" s="20">
        <v>0.72000299999999995</v>
      </c>
      <c r="N4717" s="20">
        <v>319.697</v>
      </c>
      <c r="O4717" s="20">
        <v>1.6383099999999999E-5</v>
      </c>
    </row>
    <row r="4718" spans="10:15" x14ac:dyDescent="0.2">
      <c r="J4718" s="21">
        <v>5205</v>
      </c>
      <c r="K4718" s="21">
        <v>254.31700000000001</v>
      </c>
      <c r="L4718" s="21">
        <v>52556.4</v>
      </c>
      <c r="M4718" s="21">
        <v>0.71992500000000004</v>
      </c>
      <c r="N4718" s="21">
        <v>319.69299999999998</v>
      </c>
      <c r="O4718" s="21">
        <v>1.6382799999999998E-5</v>
      </c>
    </row>
    <row r="4719" spans="10:15" x14ac:dyDescent="0.2">
      <c r="J4719" s="20">
        <v>5206</v>
      </c>
      <c r="K4719" s="20">
        <v>254.31100000000001</v>
      </c>
      <c r="L4719" s="20">
        <v>52549.3</v>
      </c>
      <c r="M4719" s="20">
        <v>0.71984700000000001</v>
      </c>
      <c r="N4719" s="20">
        <v>319.68900000000002</v>
      </c>
      <c r="O4719" s="20">
        <v>1.6382400000000001E-5</v>
      </c>
    </row>
    <row r="4720" spans="10:15" x14ac:dyDescent="0.2">
      <c r="J4720" s="21">
        <v>5207</v>
      </c>
      <c r="K4720" s="21">
        <v>254.304</v>
      </c>
      <c r="L4720" s="21">
        <v>52542.3</v>
      </c>
      <c r="M4720" s="21">
        <v>0.71976799999999996</v>
      </c>
      <c r="N4720" s="21">
        <v>319.685</v>
      </c>
      <c r="O4720" s="21">
        <v>1.63821E-5</v>
      </c>
    </row>
    <row r="4721" spans="10:15" x14ac:dyDescent="0.2">
      <c r="J4721" s="20">
        <v>5208</v>
      </c>
      <c r="K4721" s="20">
        <v>254.298</v>
      </c>
      <c r="L4721" s="20">
        <v>52535.199999999997</v>
      </c>
      <c r="M4721" s="20">
        <v>0.71969000000000005</v>
      </c>
      <c r="N4721" s="20">
        <v>319.68099999999998</v>
      </c>
      <c r="O4721" s="20">
        <v>1.63818E-5</v>
      </c>
    </row>
    <row r="4722" spans="10:15" x14ac:dyDescent="0.2">
      <c r="J4722" s="21">
        <v>5209</v>
      </c>
      <c r="K4722" s="21">
        <v>254.291</v>
      </c>
      <c r="L4722" s="21">
        <v>52528.1</v>
      </c>
      <c r="M4722" s="21">
        <v>0.71961200000000003</v>
      </c>
      <c r="N4722" s="21">
        <v>319.67700000000002</v>
      </c>
      <c r="O4722" s="21">
        <v>1.6381399999999999E-5</v>
      </c>
    </row>
    <row r="4723" spans="10:15" x14ac:dyDescent="0.2">
      <c r="J4723" s="20">
        <v>5210</v>
      </c>
      <c r="K4723" s="20">
        <v>254.285</v>
      </c>
      <c r="L4723" s="20">
        <v>52521.1</v>
      </c>
      <c r="M4723" s="20">
        <v>0.71953400000000001</v>
      </c>
      <c r="N4723" s="20">
        <v>319.673</v>
      </c>
      <c r="O4723" s="20">
        <v>1.6381100000000001E-5</v>
      </c>
    </row>
    <row r="4724" spans="10:15" x14ac:dyDescent="0.2">
      <c r="J4724" s="21">
        <v>5211</v>
      </c>
      <c r="K4724" s="21">
        <v>254.27799999999999</v>
      </c>
      <c r="L4724" s="21">
        <v>52514</v>
      </c>
      <c r="M4724" s="21">
        <v>0.71945499999999996</v>
      </c>
      <c r="N4724" s="21">
        <v>319.66899999999998</v>
      </c>
      <c r="O4724" s="21">
        <v>1.6380700000000001E-5</v>
      </c>
    </row>
    <row r="4725" spans="10:15" x14ac:dyDescent="0.2">
      <c r="J4725" s="20">
        <v>5212</v>
      </c>
      <c r="K4725" s="20">
        <v>254.27199999999999</v>
      </c>
      <c r="L4725" s="20">
        <v>52507</v>
      </c>
      <c r="M4725" s="20">
        <v>0.71937700000000004</v>
      </c>
      <c r="N4725" s="20">
        <v>319.66399999999999</v>
      </c>
      <c r="O4725" s="20">
        <v>1.63804E-5</v>
      </c>
    </row>
    <row r="4726" spans="10:15" x14ac:dyDescent="0.2">
      <c r="J4726" s="21">
        <v>5213</v>
      </c>
      <c r="K4726" s="21">
        <v>254.26499999999999</v>
      </c>
      <c r="L4726" s="21">
        <v>52499.9</v>
      </c>
      <c r="M4726" s="21">
        <v>0.71929900000000002</v>
      </c>
      <c r="N4726" s="21">
        <v>319.66000000000003</v>
      </c>
      <c r="O4726" s="21">
        <v>1.6379999999999999E-5</v>
      </c>
    </row>
    <row r="4727" spans="10:15" x14ac:dyDescent="0.2">
      <c r="J4727" s="20">
        <v>5214</v>
      </c>
      <c r="K4727" s="20">
        <v>254.25899999999999</v>
      </c>
      <c r="L4727" s="20">
        <v>52492.9</v>
      </c>
      <c r="M4727" s="20">
        <v>0.71921999999999997</v>
      </c>
      <c r="N4727" s="20">
        <v>319.65600000000001</v>
      </c>
      <c r="O4727" s="20">
        <v>1.6379699999999998E-5</v>
      </c>
    </row>
    <row r="4728" spans="10:15" x14ac:dyDescent="0.2">
      <c r="J4728" s="21">
        <v>5215</v>
      </c>
      <c r="K4728" s="21">
        <v>254.25200000000001</v>
      </c>
      <c r="L4728" s="21">
        <v>52485.8</v>
      </c>
      <c r="M4728" s="21">
        <v>0.71914199999999995</v>
      </c>
      <c r="N4728" s="21">
        <v>319.65199999999999</v>
      </c>
      <c r="O4728" s="21">
        <v>1.6379400000000001E-5</v>
      </c>
    </row>
    <row r="4729" spans="10:15" x14ac:dyDescent="0.2">
      <c r="J4729" s="20">
        <v>5216</v>
      </c>
      <c r="K4729" s="20">
        <v>254.24600000000001</v>
      </c>
      <c r="L4729" s="20">
        <v>52478.8</v>
      </c>
      <c r="M4729" s="20">
        <v>0.71906400000000004</v>
      </c>
      <c r="N4729" s="20">
        <v>319.64800000000002</v>
      </c>
      <c r="O4729" s="20">
        <v>1.6379E-5</v>
      </c>
    </row>
    <row r="4730" spans="10:15" x14ac:dyDescent="0.2">
      <c r="J4730" s="21">
        <v>5217</v>
      </c>
      <c r="K4730" s="21">
        <v>254.239</v>
      </c>
      <c r="L4730" s="21">
        <v>52471.7</v>
      </c>
      <c r="M4730" s="21">
        <v>0.71898600000000001</v>
      </c>
      <c r="N4730" s="21">
        <v>319.64400000000001</v>
      </c>
      <c r="O4730" s="21">
        <v>1.63787E-5</v>
      </c>
    </row>
    <row r="4731" spans="10:15" x14ac:dyDescent="0.2">
      <c r="J4731" s="20">
        <v>5218</v>
      </c>
      <c r="K4731" s="20">
        <v>254.233</v>
      </c>
      <c r="L4731" s="20">
        <v>52464.7</v>
      </c>
      <c r="M4731" s="20">
        <v>0.71890799999999999</v>
      </c>
      <c r="N4731" s="20">
        <v>319.64</v>
      </c>
      <c r="O4731" s="20">
        <v>1.6378299999999999E-5</v>
      </c>
    </row>
    <row r="4732" spans="10:15" x14ac:dyDescent="0.2">
      <c r="J4732" s="21">
        <v>5219</v>
      </c>
      <c r="K4732" s="21">
        <v>254.226</v>
      </c>
      <c r="L4732" s="21">
        <v>52457.599999999999</v>
      </c>
      <c r="M4732" s="21">
        <v>0.71882900000000005</v>
      </c>
      <c r="N4732" s="21">
        <v>319.63600000000002</v>
      </c>
      <c r="O4732" s="21">
        <v>1.6378000000000001E-5</v>
      </c>
    </row>
    <row r="4733" spans="10:15" x14ac:dyDescent="0.2">
      <c r="J4733" s="20">
        <v>5220</v>
      </c>
      <c r="K4733" s="20">
        <v>254.22</v>
      </c>
      <c r="L4733" s="20">
        <v>52450.6</v>
      </c>
      <c r="M4733" s="20">
        <v>0.71875100000000003</v>
      </c>
      <c r="N4733" s="20">
        <v>319.63200000000001</v>
      </c>
      <c r="O4733" s="20">
        <v>1.6377600000000001E-5</v>
      </c>
    </row>
    <row r="4734" spans="10:15" x14ac:dyDescent="0.2">
      <c r="J4734" s="21">
        <v>5221</v>
      </c>
      <c r="K4734" s="21">
        <v>254.21299999999999</v>
      </c>
      <c r="L4734" s="21">
        <v>52443.5</v>
      </c>
      <c r="M4734" s="21">
        <v>0.71867300000000001</v>
      </c>
      <c r="N4734" s="21">
        <v>319.62799999999999</v>
      </c>
      <c r="O4734" s="21">
        <v>1.63773E-5</v>
      </c>
    </row>
    <row r="4735" spans="10:15" x14ac:dyDescent="0.2">
      <c r="J4735" s="20">
        <v>5222</v>
      </c>
      <c r="K4735" s="20">
        <v>254.20699999999999</v>
      </c>
      <c r="L4735" s="20">
        <v>52436.5</v>
      </c>
      <c r="M4735" s="20">
        <v>0.71859499999999998</v>
      </c>
      <c r="N4735" s="20">
        <v>319.62400000000002</v>
      </c>
      <c r="O4735" s="20">
        <v>1.6376899999999999E-5</v>
      </c>
    </row>
    <row r="4736" spans="10:15" x14ac:dyDescent="0.2">
      <c r="J4736" s="21">
        <v>5223</v>
      </c>
      <c r="K4736" s="21">
        <v>254.2</v>
      </c>
      <c r="L4736" s="21">
        <v>52429.4</v>
      </c>
      <c r="M4736" s="21">
        <v>0.71851600000000004</v>
      </c>
      <c r="N4736" s="21">
        <v>319.61900000000003</v>
      </c>
      <c r="O4736" s="21">
        <v>1.6376599999999998E-5</v>
      </c>
    </row>
    <row r="4737" spans="10:15" x14ac:dyDescent="0.2">
      <c r="J4737" s="20">
        <v>5224</v>
      </c>
      <c r="K4737" s="20">
        <v>254.19399999999999</v>
      </c>
      <c r="L4737" s="20">
        <v>52422.400000000001</v>
      </c>
      <c r="M4737" s="20">
        <v>0.71843800000000002</v>
      </c>
      <c r="N4737" s="20">
        <v>319.61500000000001</v>
      </c>
      <c r="O4737" s="20">
        <v>1.6376300000000001E-5</v>
      </c>
    </row>
    <row r="4738" spans="10:15" x14ac:dyDescent="0.2">
      <c r="J4738" s="21">
        <v>5225</v>
      </c>
      <c r="K4738" s="21">
        <v>254.18700000000001</v>
      </c>
      <c r="L4738" s="21">
        <v>52415.3</v>
      </c>
      <c r="M4738" s="21">
        <v>0.71836</v>
      </c>
      <c r="N4738" s="21">
        <v>319.61099999999999</v>
      </c>
      <c r="O4738" s="21">
        <v>1.63759E-5</v>
      </c>
    </row>
    <row r="4739" spans="10:15" x14ac:dyDescent="0.2">
      <c r="J4739" s="20">
        <v>5226</v>
      </c>
      <c r="K4739" s="20">
        <v>254.18100000000001</v>
      </c>
      <c r="L4739" s="20">
        <v>52408.3</v>
      </c>
      <c r="M4739" s="20">
        <v>0.71828199999999998</v>
      </c>
      <c r="N4739" s="20">
        <v>319.60700000000003</v>
      </c>
      <c r="O4739" s="20">
        <v>1.63756E-5</v>
      </c>
    </row>
    <row r="4740" spans="10:15" x14ac:dyDescent="0.2">
      <c r="J4740" s="21">
        <v>5227</v>
      </c>
      <c r="K4740" s="21">
        <v>254.17400000000001</v>
      </c>
      <c r="L4740" s="21">
        <v>52401.2</v>
      </c>
      <c r="M4740" s="21">
        <v>0.71820399999999995</v>
      </c>
      <c r="N4740" s="21">
        <v>319.60300000000001</v>
      </c>
      <c r="O4740" s="21">
        <v>1.6375199999999999E-5</v>
      </c>
    </row>
    <row r="4741" spans="10:15" x14ac:dyDescent="0.2">
      <c r="J4741" s="20">
        <v>5228</v>
      </c>
      <c r="K4741" s="20">
        <v>254.16800000000001</v>
      </c>
      <c r="L4741" s="20">
        <v>52394.2</v>
      </c>
      <c r="M4741" s="20">
        <v>0.71812600000000004</v>
      </c>
      <c r="N4741" s="20">
        <v>319.59899999999999</v>
      </c>
      <c r="O4741" s="20">
        <v>1.6374900000000001E-5</v>
      </c>
    </row>
    <row r="4742" spans="10:15" x14ac:dyDescent="0.2">
      <c r="J4742" s="21">
        <v>5229</v>
      </c>
      <c r="K4742" s="21">
        <v>254.161</v>
      </c>
      <c r="L4742" s="21">
        <v>52387.199999999997</v>
      </c>
      <c r="M4742" s="21">
        <v>0.71804699999999999</v>
      </c>
      <c r="N4742" s="21">
        <v>319.59500000000003</v>
      </c>
      <c r="O4742" s="21">
        <v>1.6374500000000001E-5</v>
      </c>
    </row>
    <row r="4743" spans="10:15" x14ac:dyDescent="0.2">
      <c r="J4743" s="20">
        <v>5230</v>
      </c>
      <c r="K4743" s="20">
        <v>254.155</v>
      </c>
      <c r="L4743" s="20">
        <v>52380.1</v>
      </c>
      <c r="M4743" s="20">
        <v>0.71796899999999997</v>
      </c>
      <c r="N4743" s="20">
        <v>319.59100000000001</v>
      </c>
      <c r="O4743" s="20">
        <v>1.63742E-5</v>
      </c>
    </row>
    <row r="4744" spans="10:15" x14ac:dyDescent="0.2">
      <c r="J4744" s="21">
        <v>5231</v>
      </c>
      <c r="K4744" s="21">
        <v>254.148</v>
      </c>
      <c r="L4744" s="21">
        <v>52373.1</v>
      </c>
      <c r="M4744" s="21">
        <v>0.71789099999999995</v>
      </c>
      <c r="N4744" s="21">
        <v>319.58699999999999</v>
      </c>
      <c r="O4744" s="21">
        <v>1.6373899999999999E-5</v>
      </c>
    </row>
    <row r="4745" spans="10:15" x14ac:dyDescent="0.2">
      <c r="J4745" s="20">
        <v>5232</v>
      </c>
      <c r="K4745" s="20">
        <v>254.142</v>
      </c>
      <c r="L4745" s="20">
        <v>52366</v>
      </c>
      <c r="M4745" s="20">
        <v>0.71781300000000003</v>
      </c>
      <c r="N4745" s="20">
        <v>319.58300000000003</v>
      </c>
      <c r="O4745" s="20">
        <v>1.6373499999999998E-5</v>
      </c>
    </row>
    <row r="4746" spans="10:15" x14ac:dyDescent="0.2">
      <c r="J4746" s="21">
        <v>5233</v>
      </c>
      <c r="K4746" s="21">
        <v>254.13499999999999</v>
      </c>
      <c r="L4746" s="21">
        <v>52359</v>
      </c>
      <c r="M4746" s="21">
        <v>0.71773500000000001</v>
      </c>
      <c r="N4746" s="21">
        <v>319.57900000000001</v>
      </c>
      <c r="O4746" s="21">
        <v>1.6373200000000001E-5</v>
      </c>
    </row>
    <row r="4747" spans="10:15" x14ac:dyDescent="0.2">
      <c r="J4747" s="20">
        <v>5234</v>
      </c>
      <c r="K4747" s="20">
        <v>254.12899999999999</v>
      </c>
      <c r="L4747" s="20">
        <v>52352</v>
      </c>
      <c r="M4747" s="20">
        <v>0.71765699999999999</v>
      </c>
      <c r="N4747" s="20">
        <v>319.57499999999999</v>
      </c>
      <c r="O4747" s="20">
        <v>1.63728E-5</v>
      </c>
    </row>
    <row r="4748" spans="10:15" x14ac:dyDescent="0.2">
      <c r="J4748" s="21">
        <v>5235</v>
      </c>
      <c r="K4748" s="21">
        <v>254.12200000000001</v>
      </c>
      <c r="L4748" s="21">
        <v>52344.9</v>
      </c>
      <c r="M4748" s="21">
        <v>0.71757899999999997</v>
      </c>
      <c r="N4748" s="21">
        <v>319.57</v>
      </c>
      <c r="O4748" s="21">
        <v>1.63725E-5</v>
      </c>
    </row>
    <row r="4749" spans="10:15" x14ac:dyDescent="0.2">
      <c r="J4749" s="20">
        <v>5236</v>
      </c>
      <c r="K4749" s="20">
        <v>254.11600000000001</v>
      </c>
      <c r="L4749" s="20">
        <v>52337.9</v>
      </c>
      <c r="M4749" s="20">
        <v>0.71750100000000006</v>
      </c>
      <c r="N4749" s="20">
        <v>319.56599999999997</v>
      </c>
      <c r="O4749" s="20">
        <v>1.6372099999999999E-5</v>
      </c>
    </row>
    <row r="4750" spans="10:15" x14ac:dyDescent="0.2">
      <c r="J4750" s="21">
        <v>5237</v>
      </c>
      <c r="K4750" s="21">
        <v>254.10900000000001</v>
      </c>
      <c r="L4750" s="21">
        <v>52330.8</v>
      </c>
      <c r="M4750" s="21">
        <v>0.717422</v>
      </c>
      <c r="N4750" s="21">
        <v>319.56200000000001</v>
      </c>
      <c r="O4750" s="21">
        <v>1.6371800000000001E-5</v>
      </c>
    </row>
    <row r="4751" spans="10:15" x14ac:dyDescent="0.2">
      <c r="J4751" s="20">
        <v>5238</v>
      </c>
      <c r="K4751" s="20">
        <v>254.10300000000001</v>
      </c>
      <c r="L4751" s="20">
        <v>52323.8</v>
      </c>
      <c r="M4751" s="20">
        <v>0.71734399999999998</v>
      </c>
      <c r="N4751" s="20">
        <v>319.55799999999999</v>
      </c>
      <c r="O4751" s="20">
        <v>1.6371500000000001E-5</v>
      </c>
    </row>
    <row r="4752" spans="10:15" x14ac:dyDescent="0.2">
      <c r="J4752" s="21">
        <v>5239</v>
      </c>
      <c r="K4752" s="21">
        <v>254.096</v>
      </c>
      <c r="L4752" s="21">
        <v>52316.800000000003</v>
      </c>
      <c r="M4752" s="21">
        <v>0.71726599999999996</v>
      </c>
      <c r="N4752" s="21">
        <v>319.55399999999997</v>
      </c>
      <c r="O4752" s="21">
        <v>1.63711E-5</v>
      </c>
    </row>
    <row r="4753" spans="10:15" x14ac:dyDescent="0.2">
      <c r="J4753" s="20">
        <v>5240</v>
      </c>
      <c r="K4753" s="20">
        <v>254.09</v>
      </c>
      <c r="L4753" s="20">
        <v>52309.7</v>
      </c>
      <c r="M4753" s="20">
        <v>0.71718800000000005</v>
      </c>
      <c r="N4753" s="20">
        <v>319.55</v>
      </c>
      <c r="O4753" s="20">
        <v>1.6370799999999999E-5</v>
      </c>
    </row>
    <row r="4754" spans="10:15" x14ac:dyDescent="0.2">
      <c r="J4754" s="21">
        <v>5241</v>
      </c>
      <c r="K4754" s="21">
        <v>254.083</v>
      </c>
      <c r="L4754" s="21">
        <v>52302.7</v>
      </c>
      <c r="M4754" s="21">
        <v>0.71711000000000003</v>
      </c>
      <c r="N4754" s="21">
        <v>319.54599999999999</v>
      </c>
      <c r="O4754" s="21">
        <v>1.6370400000000002E-5</v>
      </c>
    </row>
    <row r="4755" spans="10:15" x14ac:dyDescent="0.2">
      <c r="J4755" s="20">
        <v>5242</v>
      </c>
      <c r="K4755" s="20">
        <v>254.077</v>
      </c>
      <c r="L4755" s="20">
        <v>52295.7</v>
      </c>
      <c r="M4755" s="20">
        <v>0.717032</v>
      </c>
      <c r="N4755" s="20">
        <v>319.54199999999997</v>
      </c>
      <c r="O4755" s="20">
        <v>1.6370100000000001E-5</v>
      </c>
    </row>
    <row r="4756" spans="10:15" x14ac:dyDescent="0.2">
      <c r="J4756" s="21">
        <v>5243</v>
      </c>
      <c r="K4756" s="21">
        <v>254.07</v>
      </c>
      <c r="L4756" s="21">
        <v>52288.6</v>
      </c>
      <c r="M4756" s="21">
        <v>0.71695399999999998</v>
      </c>
      <c r="N4756" s="21">
        <v>319.53800000000001</v>
      </c>
      <c r="O4756" s="21">
        <v>1.63697E-5</v>
      </c>
    </row>
    <row r="4757" spans="10:15" x14ac:dyDescent="0.2">
      <c r="J4757" s="20">
        <v>5244</v>
      </c>
      <c r="K4757" s="20">
        <v>254.06399999999999</v>
      </c>
      <c r="L4757" s="20">
        <v>52281.599999999999</v>
      </c>
      <c r="M4757" s="20">
        <v>0.71687599999999996</v>
      </c>
      <c r="N4757" s="20">
        <v>319.53399999999999</v>
      </c>
      <c r="O4757" s="20">
        <v>1.63694E-5</v>
      </c>
    </row>
    <row r="4758" spans="10:15" x14ac:dyDescent="0.2">
      <c r="J4758" s="21">
        <v>5245</v>
      </c>
      <c r="K4758" s="21">
        <v>254.05699999999999</v>
      </c>
      <c r="L4758" s="21">
        <v>52274.6</v>
      </c>
      <c r="M4758" s="21">
        <v>0.71679800000000005</v>
      </c>
      <c r="N4758" s="21">
        <v>319.52999999999997</v>
      </c>
      <c r="O4758" s="21">
        <v>1.6368999999999999E-5</v>
      </c>
    </row>
    <row r="4759" spans="10:15" x14ac:dyDescent="0.2">
      <c r="J4759" s="20">
        <v>5246</v>
      </c>
      <c r="K4759" s="20">
        <v>254.05099999999999</v>
      </c>
      <c r="L4759" s="20">
        <v>52267.6</v>
      </c>
      <c r="M4759" s="20">
        <v>0.71672000000000002</v>
      </c>
      <c r="N4759" s="20">
        <v>319.52499999999998</v>
      </c>
      <c r="O4759" s="20">
        <v>1.6368700000000001E-5</v>
      </c>
    </row>
    <row r="4760" spans="10:15" x14ac:dyDescent="0.2">
      <c r="J4760" s="21">
        <v>5247</v>
      </c>
      <c r="K4760" s="21">
        <v>254.04400000000001</v>
      </c>
      <c r="L4760" s="21">
        <v>52260.5</v>
      </c>
      <c r="M4760" s="21">
        <v>0.716642</v>
      </c>
      <c r="N4760" s="21">
        <v>319.52100000000002</v>
      </c>
      <c r="O4760" s="21">
        <v>1.6368400000000001E-5</v>
      </c>
    </row>
    <row r="4761" spans="10:15" x14ac:dyDescent="0.2">
      <c r="J4761" s="20">
        <v>5248</v>
      </c>
      <c r="K4761" s="20">
        <v>254.03800000000001</v>
      </c>
      <c r="L4761" s="20">
        <v>52253.5</v>
      </c>
      <c r="M4761" s="20">
        <v>0.71656399999999998</v>
      </c>
      <c r="N4761" s="20">
        <v>319.517</v>
      </c>
      <c r="O4761" s="20">
        <v>1.6368E-5</v>
      </c>
    </row>
    <row r="4762" spans="10:15" x14ac:dyDescent="0.2">
      <c r="J4762" s="21">
        <v>5249</v>
      </c>
      <c r="K4762" s="21">
        <v>254.03100000000001</v>
      </c>
      <c r="L4762" s="21">
        <v>52246.5</v>
      </c>
      <c r="M4762" s="21">
        <v>0.71648599999999996</v>
      </c>
      <c r="N4762" s="21">
        <v>319.51299999999998</v>
      </c>
      <c r="O4762" s="21">
        <v>1.6367699999999999E-5</v>
      </c>
    </row>
    <row r="4763" spans="10:15" x14ac:dyDescent="0.2">
      <c r="J4763" s="20">
        <v>5250</v>
      </c>
      <c r="K4763" s="20">
        <v>254.02500000000001</v>
      </c>
      <c r="L4763" s="20">
        <v>52239.4</v>
      </c>
      <c r="M4763" s="20">
        <v>0.71640800000000004</v>
      </c>
      <c r="N4763" s="20">
        <v>319.50900000000001</v>
      </c>
      <c r="O4763" s="20">
        <v>1.6367300000000002E-5</v>
      </c>
    </row>
    <row r="4764" spans="10:15" x14ac:dyDescent="0.2">
      <c r="J4764" s="21">
        <v>5251</v>
      </c>
      <c r="K4764" s="21">
        <v>254.018</v>
      </c>
      <c r="L4764" s="21">
        <v>52232.4</v>
      </c>
      <c r="M4764" s="21">
        <v>0.71633000000000002</v>
      </c>
      <c r="N4764" s="21">
        <v>319.505</v>
      </c>
      <c r="O4764" s="21">
        <v>1.6367000000000001E-5</v>
      </c>
    </row>
    <row r="4765" spans="10:15" x14ac:dyDescent="0.2">
      <c r="J4765" s="20">
        <v>5252</v>
      </c>
      <c r="K4765" s="20">
        <v>254.012</v>
      </c>
      <c r="L4765" s="20">
        <v>52225.4</v>
      </c>
      <c r="M4765" s="20">
        <v>0.716252</v>
      </c>
      <c r="N4765" s="20">
        <v>319.50099999999998</v>
      </c>
      <c r="O4765" s="20">
        <v>1.63666E-5</v>
      </c>
    </row>
    <row r="4766" spans="10:15" x14ac:dyDescent="0.2">
      <c r="J4766" s="21">
        <v>5253</v>
      </c>
      <c r="K4766" s="21">
        <v>254.005</v>
      </c>
      <c r="L4766" s="21">
        <v>52218.400000000001</v>
      </c>
      <c r="M4766" s="21">
        <v>0.71617399999999998</v>
      </c>
      <c r="N4766" s="21">
        <v>319.49700000000001</v>
      </c>
      <c r="O4766" s="21">
        <v>1.6366299999999999E-5</v>
      </c>
    </row>
    <row r="4767" spans="10:15" x14ac:dyDescent="0.2">
      <c r="J4767" s="20">
        <v>5254</v>
      </c>
      <c r="K4767" s="20">
        <v>253.999</v>
      </c>
      <c r="L4767" s="20">
        <v>52211.4</v>
      </c>
      <c r="M4767" s="20">
        <v>0.71609599999999995</v>
      </c>
      <c r="N4767" s="20">
        <v>319.49299999999999</v>
      </c>
      <c r="O4767" s="20">
        <v>1.6365899999999999E-5</v>
      </c>
    </row>
    <row r="4768" spans="10:15" x14ac:dyDescent="0.2">
      <c r="J4768" s="21">
        <v>5255</v>
      </c>
      <c r="K4768" s="21">
        <v>253.99199999999999</v>
      </c>
      <c r="L4768" s="21">
        <v>52204.3</v>
      </c>
      <c r="M4768" s="21">
        <v>0.71601800000000004</v>
      </c>
      <c r="N4768" s="21">
        <v>319.48899999999998</v>
      </c>
      <c r="O4768" s="21">
        <v>1.6365600000000001E-5</v>
      </c>
    </row>
    <row r="4769" spans="10:15" x14ac:dyDescent="0.2">
      <c r="J4769" s="20">
        <v>5256</v>
      </c>
      <c r="K4769" s="20">
        <v>253.98599999999999</v>
      </c>
      <c r="L4769" s="20">
        <v>52197.3</v>
      </c>
      <c r="M4769" s="20">
        <v>0.71594000000000002</v>
      </c>
      <c r="N4769" s="20">
        <v>319.48500000000001</v>
      </c>
      <c r="O4769" s="20">
        <v>1.6365300000000001E-5</v>
      </c>
    </row>
    <row r="4770" spans="10:15" x14ac:dyDescent="0.2">
      <c r="J4770" s="21">
        <v>5257</v>
      </c>
      <c r="K4770" s="21">
        <v>253.97900000000001</v>
      </c>
      <c r="L4770" s="21">
        <v>52190.3</v>
      </c>
      <c r="M4770" s="21">
        <v>0.715862</v>
      </c>
      <c r="N4770" s="21">
        <v>319.48099999999999</v>
      </c>
      <c r="O4770" s="21">
        <v>1.63649E-5</v>
      </c>
    </row>
    <row r="4771" spans="10:15" x14ac:dyDescent="0.2">
      <c r="J4771" s="20">
        <v>5258</v>
      </c>
      <c r="K4771" s="20">
        <v>253.97300000000001</v>
      </c>
      <c r="L4771" s="20">
        <v>52183.3</v>
      </c>
      <c r="M4771" s="20">
        <v>0.71578399999999998</v>
      </c>
      <c r="N4771" s="20">
        <v>319.476</v>
      </c>
      <c r="O4771" s="20">
        <v>1.6364599999999999E-5</v>
      </c>
    </row>
    <row r="4772" spans="10:15" x14ac:dyDescent="0.2">
      <c r="J4772" s="21">
        <v>5259</v>
      </c>
      <c r="K4772" s="21">
        <v>253.96600000000001</v>
      </c>
      <c r="L4772" s="21">
        <v>52176.2</v>
      </c>
      <c r="M4772" s="21">
        <v>0.71570599999999995</v>
      </c>
      <c r="N4772" s="21">
        <v>319.47199999999998</v>
      </c>
      <c r="O4772" s="21">
        <v>1.6364200000000002E-5</v>
      </c>
    </row>
    <row r="4773" spans="10:15" x14ac:dyDescent="0.2">
      <c r="J4773" s="20">
        <v>5260</v>
      </c>
      <c r="K4773" s="20">
        <v>253.96</v>
      </c>
      <c r="L4773" s="20">
        <v>52169.2</v>
      </c>
      <c r="M4773" s="20">
        <v>0.71562800000000004</v>
      </c>
      <c r="N4773" s="20">
        <v>319.46800000000002</v>
      </c>
      <c r="O4773" s="20">
        <v>1.6363900000000001E-5</v>
      </c>
    </row>
    <row r="4774" spans="10:15" x14ac:dyDescent="0.2">
      <c r="J4774" s="21">
        <v>5261</v>
      </c>
      <c r="K4774" s="21">
        <v>253.953</v>
      </c>
      <c r="L4774" s="21">
        <v>52162.2</v>
      </c>
      <c r="M4774" s="21">
        <v>0.71555000000000002</v>
      </c>
      <c r="N4774" s="21">
        <v>319.464</v>
      </c>
      <c r="O4774" s="21">
        <v>1.63635E-5</v>
      </c>
    </row>
    <row r="4775" spans="10:15" x14ac:dyDescent="0.2">
      <c r="J4775" s="20">
        <v>5262</v>
      </c>
      <c r="K4775" s="20">
        <v>253.947</v>
      </c>
      <c r="L4775" s="20">
        <v>52155.199999999997</v>
      </c>
      <c r="M4775" s="20">
        <v>0.715472</v>
      </c>
      <c r="N4775" s="20">
        <v>319.45999999999998</v>
      </c>
      <c r="O4775" s="20">
        <v>1.6363199999999999E-5</v>
      </c>
    </row>
    <row r="4776" spans="10:15" x14ac:dyDescent="0.2">
      <c r="J4776" s="21">
        <v>5263</v>
      </c>
      <c r="K4776" s="21">
        <v>253.94</v>
      </c>
      <c r="L4776" s="21">
        <v>52148.2</v>
      </c>
      <c r="M4776" s="21">
        <v>0.71539399999999997</v>
      </c>
      <c r="N4776" s="21">
        <v>319.45600000000002</v>
      </c>
      <c r="O4776" s="21">
        <v>1.6362899999999999E-5</v>
      </c>
    </row>
    <row r="4777" spans="10:15" x14ac:dyDescent="0.2">
      <c r="J4777" s="20">
        <v>5264</v>
      </c>
      <c r="K4777" s="20">
        <v>253.934</v>
      </c>
      <c r="L4777" s="20">
        <v>52141.2</v>
      </c>
      <c r="M4777" s="20">
        <v>0.71531599999999995</v>
      </c>
      <c r="N4777" s="20">
        <v>319.452</v>
      </c>
      <c r="O4777" s="20">
        <v>1.6362500000000001E-5</v>
      </c>
    </row>
    <row r="4778" spans="10:15" x14ac:dyDescent="0.2">
      <c r="J4778" s="21">
        <v>5265</v>
      </c>
      <c r="K4778" s="21">
        <v>253.92699999999999</v>
      </c>
      <c r="L4778" s="21">
        <v>52134.2</v>
      </c>
      <c r="M4778" s="21">
        <v>0.71523800000000004</v>
      </c>
      <c r="N4778" s="21">
        <v>319.44799999999998</v>
      </c>
      <c r="O4778" s="21">
        <v>1.6362200000000001E-5</v>
      </c>
    </row>
    <row r="4779" spans="10:15" x14ac:dyDescent="0.2">
      <c r="J4779" s="20">
        <v>5266</v>
      </c>
      <c r="K4779" s="20">
        <v>253.92099999999999</v>
      </c>
      <c r="L4779" s="20">
        <v>52127.1</v>
      </c>
      <c r="M4779" s="20">
        <v>0.71516000000000002</v>
      </c>
      <c r="N4779" s="20">
        <v>319.44400000000002</v>
      </c>
      <c r="O4779" s="20">
        <v>1.63618E-5</v>
      </c>
    </row>
    <row r="4780" spans="10:15" x14ac:dyDescent="0.2">
      <c r="J4780" s="21">
        <v>5267</v>
      </c>
      <c r="K4780" s="21">
        <v>253.91399999999999</v>
      </c>
      <c r="L4780" s="21">
        <v>52120.1</v>
      </c>
      <c r="M4780" s="21">
        <v>0.715082</v>
      </c>
      <c r="N4780" s="21">
        <v>319.44</v>
      </c>
      <c r="O4780" s="21">
        <v>1.6361499999999999E-5</v>
      </c>
    </row>
    <row r="4781" spans="10:15" x14ac:dyDescent="0.2">
      <c r="J4781" s="20">
        <v>5268</v>
      </c>
      <c r="K4781" s="20">
        <v>253.90799999999999</v>
      </c>
      <c r="L4781" s="20">
        <v>52113.1</v>
      </c>
      <c r="M4781" s="20">
        <v>0.71500399999999997</v>
      </c>
      <c r="N4781" s="20">
        <v>319.43599999999998</v>
      </c>
      <c r="O4781" s="20">
        <v>1.6361100000000002E-5</v>
      </c>
    </row>
    <row r="4782" spans="10:15" x14ac:dyDescent="0.2">
      <c r="J4782" s="21">
        <v>5269</v>
      </c>
      <c r="K4782" s="21">
        <v>253.90100000000001</v>
      </c>
      <c r="L4782" s="21">
        <v>52106.1</v>
      </c>
      <c r="M4782" s="21">
        <v>0.71492699999999998</v>
      </c>
      <c r="N4782" s="21">
        <v>319.43099999999998</v>
      </c>
      <c r="O4782" s="21">
        <v>1.6360800000000001E-5</v>
      </c>
    </row>
    <row r="4783" spans="10:15" x14ac:dyDescent="0.2">
      <c r="J4783" s="20">
        <v>5270</v>
      </c>
      <c r="K4783" s="20">
        <v>253.89500000000001</v>
      </c>
      <c r="L4783" s="20">
        <v>52099.1</v>
      </c>
      <c r="M4783" s="20">
        <v>0.71484899999999996</v>
      </c>
      <c r="N4783" s="20">
        <v>319.42700000000002</v>
      </c>
      <c r="O4783" s="20">
        <v>1.63604E-5</v>
      </c>
    </row>
    <row r="4784" spans="10:15" x14ac:dyDescent="0.2">
      <c r="J4784" s="21">
        <v>5271</v>
      </c>
      <c r="K4784" s="21">
        <v>253.88800000000001</v>
      </c>
      <c r="L4784" s="21">
        <v>52092.1</v>
      </c>
      <c r="M4784" s="21">
        <v>0.71477100000000005</v>
      </c>
      <c r="N4784" s="21">
        <v>319.423</v>
      </c>
      <c r="O4784" s="21">
        <v>1.6360099999999999E-5</v>
      </c>
    </row>
    <row r="4785" spans="10:15" x14ac:dyDescent="0.2">
      <c r="J4785" s="20">
        <v>5272</v>
      </c>
      <c r="K4785" s="20">
        <v>253.88200000000001</v>
      </c>
      <c r="L4785" s="20">
        <v>52085.1</v>
      </c>
      <c r="M4785" s="20">
        <v>0.71469300000000002</v>
      </c>
      <c r="N4785" s="20">
        <v>319.41899999999998</v>
      </c>
      <c r="O4785" s="20">
        <v>1.6359799999999999E-5</v>
      </c>
    </row>
    <row r="4786" spans="10:15" x14ac:dyDescent="0.2">
      <c r="J4786" s="21">
        <v>5273</v>
      </c>
      <c r="K4786" s="21">
        <v>253.875</v>
      </c>
      <c r="L4786" s="21">
        <v>52078.1</v>
      </c>
      <c r="M4786" s="21">
        <v>0.714615</v>
      </c>
      <c r="N4786" s="21">
        <v>319.41500000000002</v>
      </c>
      <c r="O4786" s="21">
        <v>1.6359400000000001E-5</v>
      </c>
    </row>
    <row r="4787" spans="10:15" x14ac:dyDescent="0.2">
      <c r="J4787" s="20">
        <v>5274</v>
      </c>
      <c r="K4787" s="20">
        <v>253.869</v>
      </c>
      <c r="L4787" s="20">
        <v>52071.1</v>
      </c>
      <c r="M4787" s="20">
        <v>0.71453699999999998</v>
      </c>
      <c r="N4787" s="20">
        <v>319.411</v>
      </c>
      <c r="O4787" s="20">
        <v>1.6359100000000001E-5</v>
      </c>
    </row>
    <row r="4788" spans="10:15" x14ac:dyDescent="0.2">
      <c r="J4788" s="21">
        <v>5275</v>
      </c>
      <c r="K4788" s="21">
        <v>253.86199999999999</v>
      </c>
      <c r="L4788" s="21">
        <v>52064</v>
      </c>
      <c r="M4788" s="21">
        <v>0.71445899999999996</v>
      </c>
      <c r="N4788" s="21">
        <v>319.40699999999998</v>
      </c>
      <c r="O4788" s="21">
        <v>1.63587E-5</v>
      </c>
    </row>
    <row r="4789" spans="10:15" x14ac:dyDescent="0.2">
      <c r="J4789" s="20">
        <v>5276</v>
      </c>
      <c r="K4789" s="20">
        <v>253.85599999999999</v>
      </c>
      <c r="L4789" s="20">
        <v>52057</v>
      </c>
      <c r="M4789" s="20">
        <v>0.71438100000000004</v>
      </c>
      <c r="N4789" s="20">
        <v>319.40300000000002</v>
      </c>
      <c r="O4789" s="20">
        <v>1.6358399999999999E-5</v>
      </c>
    </row>
    <row r="4790" spans="10:15" x14ac:dyDescent="0.2">
      <c r="J4790" s="21">
        <v>5277</v>
      </c>
      <c r="K4790" s="21">
        <v>253.84899999999999</v>
      </c>
      <c r="L4790" s="21">
        <v>52050</v>
      </c>
      <c r="M4790" s="21">
        <v>0.71430400000000005</v>
      </c>
      <c r="N4790" s="21">
        <v>319.399</v>
      </c>
      <c r="O4790" s="21">
        <v>1.6358000000000002E-5</v>
      </c>
    </row>
    <row r="4791" spans="10:15" x14ac:dyDescent="0.2">
      <c r="J4791" s="20">
        <v>5278</v>
      </c>
      <c r="K4791" s="20">
        <v>253.84299999999999</v>
      </c>
      <c r="L4791" s="20">
        <v>52043</v>
      </c>
      <c r="M4791" s="20">
        <v>0.71422600000000003</v>
      </c>
      <c r="N4791" s="20">
        <v>319.39499999999998</v>
      </c>
      <c r="O4791" s="20">
        <v>1.6357700000000001E-5</v>
      </c>
    </row>
    <row r="4792" spans="10:15" x14ac:dyDescent="0.2">
      <c r="J4792" s="21">
        <v>5279</v>
      </c>
      <c r="K4792" s="21">
        <v>253.83600000000001</v>
      </c>
      <c r="L4792" s="21">
        <v>52036</v>
      </c>
      <c r="M4792" s="21">
        <v>0.71414800000000001</v>
      </c>
      <c r="N4792" s="21">
        <v>319.39100000000002</v>
      </c>
      <c r="O4792" s="21">
        <v>1.63574E-5</v>
      </c>
    </row>
    <row r="4793" spans="10:15" x14ac:dyDescent="0.2">
      <c r="J4793" s="20">
        <v>5280</v>
      </c>
      <c r="K4793" s="20">
        <v>253.83</v>
      </c>
      <c r="L4793" s="20">
        <v>52029</v>
      </c>
      <c r="M4793" s="20">
        <v>0.71406999999999998</v>
      </c>
      <c r="N4793" s="20">
        <v>319.38600000000002</v>
      </c>
      <c r="O4793" s="20">
        <v>1.6356999999999999E-5</v>
      </c>
    </row>
    <row r="4794" spans="10:15" x14ac:dyDescent="0.2">
      <c r="J4794" s="21">
        <v>5281</v>
      </c>
      <c r="K4794" s="21">
        <v>253.82300000000001</v>
      </c>
      <c r="L4794" s="21">
        <v>52022</v>
      </c>
      <c r="M4794" s="21">
        <v>0.71399199999999996</v>
      </c>
      <c r="N4794" s="21">
        <v>319.38200000000001</v>
      </c>
      <c r="O4794" s="21">
        <v>1.6356699999999999E-5</v>
      </c>
    </row>
    <row r="4795" spans="10:15" x14ac:dyDescent="0.2">
      <c r="J4795" s="20">
        <v>5282</v>
      </c>
      <c r="K4795" s="20">
        <v>253.81700000000001</v>
      </c>
      <c r="L4795" s="20">
        <v>52015</v>
      </c>
      <c r="M4795" s="20">
        <v>0.71391400000000005</v>
      </c>
      <c r="N4795" s="20">
        <v>319.37799999999999</v>
      </c>
      <c r="O4795" s="20">
        <v>1.6356300000000001E-5</v>
      </c>
    </row>
    <row r="4796" spans="10:15" x14ac:dyDescent="0.2">
      <c r="J4796" s="21">
        <v>5283</v>
      </c>
      <c r="K4796" s="21">
        <v>253.81</v>
      </c>
      <c r="L4796" s="21">
        <v>52008</v>
      </c>
      <c r="M4796" s="21">
        <v>0.71383700000000005</v>
      </c>
      <c r="N4796" s="21">
        <v>319.37400000000002</v>
      </c>
      <c r="O4796" s="21">
        <v>1.6356000000000001E-5</v>
      </c>
    </row>
    <row r="4797" spans="10:15" x14ac:dyDescent="0.2">
      <c r="J4797" s="20">
        <v>5284</v>
      </c>
      <c r="K4797" s="20">
        <v>253.804</v>
      </c>
      <c r="L4797" s="20">
        <v>52001</v>
      </c>
      <c r="M4797" s="20">
        <v>0.71375900000000003</v>
      </c>
      <c r="N4797" s="20">
        <v>319.37</v>
      </c>
      <c r="O4797" s="20">
        <v>1.63556E-5</v>
      </c>
    </row>
    <row r="4798" spans="10:15" x14ac:dyDescent="0.2">
      <c r="J4798" s="21">
        <v>5285</v>
      </c>
      <c r="K4798" s="21">
        <v>253.797</v>
      </c>
      <c r="L4798" s="21">
        <v>51994</v>
      </c>
      <c r="M4798" s="21">
        <v>0.71368100000000001</v>
      </c>
      <c r="N4798" s="21">
        <v>319.36599999999999</v>
      </c>
      <c r="O4798" s="21">
        <v>1.6355299999999999E-5</v>
      </c>
    </row>
    <row r="4799" spans="10:15" x14ac:dyDescent="0.2">
      <c r="J4799" s="20">
        <v>5286</v>
      </c>
      <c r="K4799" s="20">
        <v>253.791</v>
      </c>
      <c r="L4799" s="20">
        <v>51987</v>
      </c>
      <c r="M4799" s="20">
        <v>0.71360299999999999</v>
      </c>
      <c r="N4799" s="20">
        <v>319.36200000000002</v>
      </c>
      <c r="O4799" s="20">
        <v>1.6354900000000002E-5</v>
      </c>
    </row>
    <row r="4800" spans="10:15" x14ac:dyDescent="0.2">
      <c r="J4800" s="21">
        <v>5287</v>
      </c>
      <c r="K4800" s="21">
        <v>253.78399999999999</v>
      </c>
      <c r="L4800" s="21">
        <v>51980</v>
      </c>
      <c r="M4800" s="21">
        <v>0.71352499999999996</v>
      </c>
      <c r="N4800" s="21">
        <v>319.358</v>
      </c>
      <c r="O4800" s="21">
        <v>1.6354600000000001E-5</v>
      </c>
    </row>
    <row r="4801" spans="10:15" x14ac:dyDescent="0.2">
      <c r="J4801" s="20">
        <v>5288</v>
      </c>
      <c r="K4801" s="20">
        <v>253.77799999999999</v>
      </c>
      <c r="L4801" s="20">
        <v>51973</v>
      </c>
      <c r="M4801" s="20">
        <v>0.71344799999999997</v>
      </c>
      <c r="N4801" s="20">
        <v>319.35399999999998</v>
      </c>
      <c r="O4801" s="20">
        <v>1.63543E-5</v>
      </c>
    </row>
    <row r="4802" spans="10:15" x14ac:dyDescent="0.2">
      <c r="J4802" s="21">
        <v>5289</v>
      </c>
      <c r="K4802" s="21">
        <v>253.77099999999999</v>
      </c>
      <c r="L4802" s="21">
        <v>51966</v>
      </c>
      <c r="M4802" s="21">
        <v>0.71336999999999995</v>
      </c>
      <c r="N4802" s="21">
        <v>319.35000000000002</v>
      </c>
      <c r="O4802" s="21">
        <v>1.6353899999999999E-5</v>
      </c>
    </row>
    <row r="4803" spans="10:15" x14ac:dyDescent="0.2">
      <c r="J4803" s="20">
        <v>5290</v>
      </c>
      <c r="K4803" s="20">
        <v>253.76499999999999</v>
      </c>
      <c r="L4803" s="20">
        <v>51959</v>
      </c>
      <c r="M4803" s="20">
        <v>0.71329200000000004</v>
      </c>
      <c r="N4803" s="20">
        <v>319.346</v>
      </c>
      <c r="O4803" s="20">
        <v>1.6353599999999999E-5</v>
      </c>
    </row>
    <row r="4804" spans="10:15" x14ac:dyDescent="0.2">
      <c r="J4804" s="21">
        <v>5291</v>
      </c>
      <c r="K4804" s="21">
        <v>253.75800000000001</v>
      </c>
      <c r="L4804" s="21">
        <v>51952</v>
      </c>
      <c r="M4804" s="21">
        <v>0.71321400000000001</v>
      </c>
      <c r="N4804" s="21">
        <v>319.34199999999998</v>
      </c>
      <c r="O4804" s="21">
        <v>1.6353200000000001E-5</v>
      </c>
    </row>
    <row r="4805" spans="10:15" x14ac:dyDescent="0.2">
      <c r="J4805" s="20">
        <v>5292</v>
      </c>
      <c r="K4805" s="20">
        <v>253.75200000000001</v>
      </c>
      <c r="L4805" s="20">
        <v>51945</v>
      </c>
      <c r="M4805" s="20">
        <v>0.71313700000000002</v>
      </c>
      <c r="N4805" s="20">
        <v>319.33699999999999</v>
      </c>
      <c r="O4805" s="20">
        <v>1.6352900000000001E-5</v>
      </c>
    </row>
    <row r="4806" spans="10:15" x14ac:dyDescent="0.2">
      <c r="J4806" s="21">
        <v>5293</v>
      </c>
      <c r="K4806" s="21">
        <v>253.745</v>
      </c>
      <c r="L4806" s="21">
        <v>51938.1</v>
      </c>
      <c r="M4806" s="21">
        <v>0.713059</v>
      </c>
      <c r="N4806" s="21">
        <v>319.33300000000003</v>
      </c>
      <c r="O4806" s="21">
        <v>1.63525E-5</v>
      </c>
    </row>
    <row r="4807" spans="10:15" x14ac:dyDescent="0.2">
      <c r="J4807" s="20">
        <v>5294</v>
      </c>
      <c r="K4807" s="20">
        <v>253.739</v>
      </c>
      <c r="L4807" s="20">
        <v>51931.1</v>
      </c>
      <c r="M4807" s="20">
        <v>0.71298099999999998</v>
      </c>
      <c r="N4807" s="20">
        <v>319.32900000000001</v>
      </c>
      <c r="O4807" s="20">
        <v>1.6352199999999999E-5</v>
      </c>
    </row>
    <row r="4808" spans="10:15" x14ac:dyDescent="0.2">
      <c r="J4808" s="21">
        <v>5295</v>
      </c>
      <c r="K4808" s="21">
        <v>253.732</v>
      </c>
      <c r="L4808" s="21">
        <v>51924.1</v>
      </c>
      <c r="M4808" s="21">
        <v>0.71290299999999995</v>
      </c>
      <c r="N4808" s="21">
        <v>319.32499999999999</v>
      </c>
      <c r="O4808" s="21">
        <v>1.6351899999999998E-5</v>
      </c>
    </row>
    <row r="4809" spans="10:15" x14ac:dyDescent="0.2">
      <c r="J4809" s="20">
        <v>5296</v>
      </c>
      <c r="K4809" s="20">
        <v>253.726</v>
      </c>
      <c r="L4809" s="20">
        <v>51917.1</v>
      </c>
      <c r="M4809" s="20">
        <v>0.71282599999999996</v>
      </c>
      <c r="N4809" s="20">
        <v>319.32100000000003</v>
      </c>
      <c r="O4809" s="20">
        <v>1.6351500000000001E-5</v>
      </c>
    </row>
    <row r="4810" spans="10:15" x14ac:dyDescent="0.2">
      <c r="J4810" s="21">
        <v>5297</v>
      </c>
      <c r="K4810" s="21">
        <v>253.71899999999999</v>
      </c>
      <c r="L4810" s="21">
        <v>51910.1</v>
      </c>
      <c r="M4810" s="21">
        <v>0.71274800000000005</v>
      </c>
      <c r="N4810" s="21">
        <v>319.31700000000001</v>
      </c>
      <c r="O4810" s="21">
        <v>1.63512E-5</v>
      </c>
    </row>
    <row r="4811" spans="10:15" x14ac:dyDescent="0.2">
      <c r="J4811" s="20">
        <v>5298</v>
      </c>
      <c r="K4811" s="20">
        <v>253.71299999999999</v>
      </c>
      <c r="L4811" s="20">
        <v>51903.1</v>
      </c>
      <c r="M4811" s="20">
        <v>0.71267000000000003</v>
      </c>
      <c r="N4811" s="20">
        <v>319.31299999999999</v>
      </c>
      <c r="O4811" s="20">
        <v>1.6350799999999999E-5</v>
      </c>
    </row>
    <row r="4812" spans="10:15" x14ac:dyDescent="0.2">
      <c r="J4812" s="21">
        <v>5299</v>
      </c>
      <c r="K4812" s="21">
        <v>253.70599999999999</v>
      </c>
      <c r="L4812" s="21">
        <v>51896.1</v>
      </c>
      <c r="M4812" s="21">
        <v>0.71259300000000003</v>
      </c>
      <c r="N4812" s="21">
        <v>319.30900000000003</v>
      </c>
      <c r="O4812" s="21">
        <v>1.6350499999999999E-5</v>
      </c>
    </row>
    <row r="4813" spans="10:15" x14ac:dyDescent="0.2">
      <c r="J4813" s="20">
        <v>5300</v>
      </c>
      <c r="K4813" s="20">
        <v>253.7</v>
      </c>
      <c r="L4813" s="20">
        <v>51889.1</v>
      </c>
      <c r="M4813" s="20">
        <v>0.71251500000000001</v>
      </c>
      <c r="N4813" s="20">
        <v>319.30500000000001</v>
      </c>
      <c r="O4813" s="20">
        <v>1.6350100000000001E-5</v>
      </c>
    </row>
    <row r="4814" spans="10:15" x14ac:dyDescent="0.2">
      <c r="J4814" s="21">
        <v>5301</v>
      </c>
      <c r="K4814" s="21">
        <v>253.69300000000001</v>
      </c>
      <c r="L4814" s="21">
        <v>51882.1</v>
      </c>
      <c r="M4814" s="21">
        <v>0.71243699999999999</v>
      </c>
      <c r="N4814" s="21">
        <v>319.30099999999999</v>
      </c>
      <c r="O4814" s="21">
        <v>1.6349800000000001E-5</v>
      </c>
    </row>
    <row r="4815" spans="10:15" x14ac:dyDescent="0.2">
      <c r="J4815" s="20">
        <v>5302</v>
      </c>
      <c r="K4815" s="20">
        <v>253.68700000000001</v>
      </c>
      <c r="L4815" s="20">
        <v>51875.199999999997</v>
      </c>
      <c r="M4815" s="20">
        <v>0.71235999999999999</v>
      </c>
      <c r="N4815" s="20">
        <v>319.29700000000003</v>
      </c>
      <c r="O4815" s="20">
        <v>1.63494E-5</v>
      </c>
    </row>
    <row r="4816" spans="10:15" x14ac:dyDescent="0.2">
      <c r="J4816" s="21">
        <v>5303</v>
      </c>
      <c r="K4816" s="21">
        <v>253.68</v>
      </c>
      <c r="L4816" s="21">
        <v>51868.2</v>
      </c>
      <c r="M4816" s="21">
        <v>0.71228199999999997</v>
      </c>
      <c r="N4816" s="21">
        <v>319.29199999999997</v>
      </c>
      <c r="O4816" s="21">
        <v>1.6349099999999999E-5</v>
      </c>
    </row>
    <row r="4817" spans="10:15" x14ac:dyDescent="0.2">
      <c r="J4817" s="20">
        <v>5304</v>
      </c>
      <c r="K4817" s="20">
        <v>253.67400000000001</v>
      </c>
      <c r="L4817" s="20">
        <v>51861.2</v>
      </c>
      <c r="M4817" s="20">
        <v>0.71220399999999995</v>
      </c>
      <c r="N4817" s="20">
        <v>319.28800000000001</v>
      </c>
      <c r="O4817" s="20">
        <v>1.6348799999999998E-5</v>
      </c>
    </row>
    <row r="4818" spans="10:15" x14ac:dyDescent="0.2">
      <c r="J4818" s="21">
        <v>5305</v>
      </c>
      <c r="K4818" s="21">
        <v>253.667</v>
      </c>
      <c r="L4818" s="21">
        <v>51854.2</v>
      </c>
      <c r="M4818" s="21">
        <v>0.71212699999999995</v>
      </c>
      <c r="N4818" s="21">
        <v>319.28399999999999</v>
      </c>
      <c r="O4818" s="21">
        <v>1.6348400000000001E-5</v>
      </c>
    </row>
    <row r="4819" spans="10:15" x14ac:dyDescent="0.2">
      <c r="J4819" s="20">
        <v>5306</v>
      </c>
      <c r="K4819" s="20">
        <v>253.661</v>
      </c>
      <c r="L4819" s="20">
        <v>51847.199999999997</v>
      </c>
      <c r="M4819" s="20">
        <v>0.71204900000000004</v>
      </c>
      <c r="N4819" s="20">
        <v>319.27999999999997</v>
      </c>
      <c r="O4819" s="20">
        <v>1.63481E-5</v>
      </c>
    </row>
    <row r="4820" spans="10:15" x14ac:dyDescent="0.2">
      <c r="J4820" s="21">
        <v>5307</v>
      </c>
      <c r="K4820" s="21">
        <v>253.654</v>
      </c>
      <c r="L4820" s="21">
        <v>51840.2</v>
      </c>
      <c r="M4820" s="21">
        <v>0.71197100000000002</v>
      </c>
      <c r="N4820" s="21">
        <v>319.27600000000001</v>
      </c>
      <c r="O4820" s="21">
        <v>1.6347699999999999E-5</v>
      </c>
    </row>
    <row r="4821" spans="10:15" x14ac:dyDescent="0.2">
      <c r="J4821" s="20">
        <v>5308</v>
      </c>
      <c r="K4821" s="20">
        <v>253.648</v>
      </c>
      <c r="L4821" s="20">
        <v>51833.3</v>
      </c>
      <c r="M4821" s="20">
        <v>0.71189400000000003</v>
      </c>
      <c r="N4821" s="20">
        <v>319.27199999999999</v>
      </c>
      <c r="O4821" s="20">
        <v>1.6347399999999999E-5</v>
      </c>
    </row>
    <row r="4822" spans="10:15" x14ac:dyDescent="0.2">
      <c r="J4822" s="21">
        <v>5309</v>
      </c>
      <c r="K4822" s="21">
        <v>253.64099999999999</v>
      </c>
      <c r="L4822" s="21">
        <v>51826.3</v>
      </c>
      <c r="M4822" s="21">
        <v>0.711816</v>
      </c>
      <c r="N4822" s="21">
        <v>319.26799999999997</v>
      </c>
      <c r="O4822" s="21">
        <v>1.6347000000000001E-5</v>
      </c>
    </row>
    <row r="4823" spans="10:15" x14ac:dyDescent="0.2">
      <c r="J4823" s="20">
        <v>5310</v>
      </c>
      <c r="K4823" s="20">
        <v>253.63499999999999</v>
      </c>
      <c r="L4823" s="20">
        <v>51819.3</v>
      </c>
      <c r="M4823" s="20">
        <v>0.71173799999999998</v>
      </c>
      <c r="N4823" s="20">
        <v>319.26400000000001</v>
      </c>
      <c r="O4823" s="20">
        <v>1.6346700000000001E-5</v>
      </c>
    </row>
    <row r="4824" spans="10:15" x14ac:dyDescent="0.2">
      <c r="J4824" s="21">
        <v>5311</v>
      </c>
      <c r="K4824" s="21">
        <v>253.62799999999999</v>
      </c>
      <c r="L4824" s="21">
        <v>51812.3</v>
      </c>
      <c r="M4824" s="21">
        <v>0.71166099999999999</v>
      </c>
      <c r="N4824" s="21">
        <v>319.26</v>
      </c>
      <c r="O4824" s="21">
        <v>1.63463E-5</v>
      </c>
    </row>
    <row r="4825" spans="10:15" x14ac:dyDescent="0.2">
      <c r="J4825" s="20">
        <v>5312</v>
      </c>
      <c r="K4825" s="20">
        <v>253.62200000000001</v>
      </c>
      <c r="L4825" s="20">
        <v>51805.3</v>
      </c>
      <c r="M4825" s="20">
        <v>0.71158299999999997</v>
      </c>
      <c r="N4825" s="20">
        <v>319.25599999999997</v>
      </c>
      <c r="O4825" s="20">
        <v>1.6345999999999999E-5</v>
      </c>
    </row>
    <row r="4826" spans="10:15" x14ac:dyDescent="0.2">
      <c r="J4826" s="21">
        <v>5313</v>
      </c>
      <c r="K4826" s="21">
        <v>253.61500000000001</v>
      </c>
      <c r="L4826" s="21">
        <v>51798.400000000001</v>
      </c>
      <c r="M4826" s="21">
        <v>0.71150599999999997</v>
      </c>
      <c r="N4826" s="21">
        <v>319.25200000000001</v>
      </c>
      <c r="O4826" s="21">
        <v>1.6345699999999998E-5</v>
      </c>
    </row>
    <row r="4827" spans="10:15" x14ac:dyDescent="0.2">
      <c r="J4827" s="20">
        <v>5314</v>
      </c>
      <c r="K4827" s="20">
        <v>253.60900000000001</v>
      </c>
      <c r="L4827" s="20">
        <v>51791.4</v>
      </c>
      <c r="M4827" s="20">
        <v>0.71142799999999995</v>
      </c>
      <c r="N4827" s="20">
        <v>319.24700000000001</v>
      </c>
      <c r="O4827" s="20">
        <v>1.6345300000000001E-5</v>
      </c>
    </row>
    <row r="4828" spans="10:15" x14ac:dyDescent="0.2">
      <c r="J4828" s="21">
        <v>5315</v>
      </c>
      <c r="K4828" s="21">
        <v>253.602</v>
      </c>
      <c r="L4828" s="21">
        <v>51784.4</v>
      </c>
      <c r="M4828" s="21">
        <v>0.71135000000000004</v>
      </c>
      <c r="N4828" s="21">
        <v>319.24299999999999</v>
      </c>
      <c r="O4828" s="21">
        <v>1.6345E-5</v>
      </c>
    </row>
    <row r="4829" spans="10:15" x14ac:dyDescent="0.2">
      <c r="J4829" s="20">
        <v>5316</v>
      </c>
      <c r="K4829" s="20">
        <v>253.596</v>
      </c>
      <c r="L4829" s="20">
        <v>51777.4</v>
      </c>
      <c r="M4829" s="20">
        <v>0.71127300000000004</v>
      </c>
      <c r="N4829" s="20">
        <v>319.23899999999998</v>
      </c>
      <c r="O4829" s="20">
        <v>1.6344599999999999E-5</v>
      </c>
    </row>
    <row r="4830" spans="10:15" x14ac:dyDescent="0.2">
      <c r="J4830" s="21">
        <v>5317</v>
      </c>
      <c r="K4830" s="21">
        <v>253.589</v>
      </c>
      <c r="L4830" s="21">
        <v>51770.5</v>
      </c>
      <c r="M4830" s="21">
        <v>0.71119500000000002</v>
      </c>
      <c r="N4830" s="21">
        <v>319.23500000000001</v>
      </c>
      <c r="O4830" s="21">
        <v>1.6344299999999999E-5</v>
      </c>
    </row>
    <row r="4831" spans="10:15" x14ac:dyDescent="0.2">
      <c r="J4831" s="20">
        <v>5318</v>
      </c>
      <c r="K4831" s="20">
        <v>253.583</v>
      </c>
      <c r="L4831" s="20">
        <v>51763.5</v>
      </c>
      <c r="M4831" s="20">
        <v>0.71111800000000003</v>
      </c>
      <c r="N4831" s="20">
        <v>319.23099999999999</v>
      </c>
      <c r="O4831" s="20">
        <v>1.6343900000000001E-5</v>
      </c>
    </row>
    <row r="4832" spans="10:15" x14ac:dyDescent="0.2">
      <c r="J4832" s="21">
        <v>5319</v>
      </c>
      <c r="K4832" s="21">
        <v>253.57599999999999</v>
      </c>
      <c r="L4832" s="21">
        <v>51756.5</v>
      </c>
      <c r="M4832" s="21">
        <v>0.71104000000000001</v>
      </c>
      <c r="N4832" s="21">
        <v>319.22699999999998</v>
      </c>
      <c r="O4832" s="21">
        <v>1.6343600000000001E-5</v>
      </c>
    </row>
    <row r="4833" spans="10:15" x14ac:dyDescent="0.2">
      <c r="J4833" s="20">
        <v>5320</v>
      </c>
      <c r="K4833" s="20">
        <v>253.57</v>
      </c>
      <c r="L4833" s="20">
        <v>51749.5</v>
      </c>
      <c r="M4833" s="20">
        <v>0.71096199999999998</v>
      </c>
      <c r="N4833" s="20">
        <v>319.22300000000001</v>
      </c>
      <c r="O4833" s="20">
        <v>1.63433E-5</v>
      </c>
    </row>
    <row r="4834" spans="10:15" x14ac:dyDescent="0.2">
      <c r="J4834" s="21">
        <v>5321</v>
      </c>
      <c r="K4834" s="21">
        <v>253.56299999999999</v>
      </c>
      <c r="L4834" s="21">
        <v>51742.6</v>
      </c>
      <c r="M4834" s="21">
        <v>0.71088499999999999</v>
      </c>
      <c r="N4834" s="21">
        <v>319.21899999999999</v>
      </c>
      <c r="O4834" s="21">
        <v>1.6342899999999999E-5</v>
      </c>
    </row>
    <row r="4835" spans="10:15" x14ac:dyDescent="0.2">
      <c r="J4835" s="20">
        <v>5322</v>
      </c>
      <c r="K4835" s="20">
        <v>253.55699999999999</v>
      </c>
      <c r="L4835" s="20">
        <v>51735.6</v>
      </c>
      <c r="M4835" s="20">
        <v>0.71080699999999997</v>
      </c>
      <c r="N4835" s="20">
        <v>319.21499999999997</v>
      </c>
      <c r="O4835" s="20">
        <v>1.6342599999999998E-5</v>
      </c>
    </row>
    <row r="4836" spans="10:15" x14ac:dyDescent="0.2">
      <c r="J4836" s="21">
        <v>5323</v>
      </c>
      <c r="K4836" s="21">
        <v>253.55</v>
      </c>
      <c r="L4836" s="21">
        <v>51728.6</v>
      </c>
      <c r="M4836" s="21">
        <v>0.71072999999999997</v>
      </c>
      <c r="N4836" s="21">
        <v>319.21100000000001</v>
      </c>
      <c r="O4836" s="21">
        <v>1.6342200000000001E-5</v>
      </c>
    </row>
    <row r="4837" spans="10:15" x14ac:dyDescent="0.2">
      <c r="J4837" s="20">
        <v>5324</v>
      </c>
      <c r="K4837" s="20">
        <v>253.54400000000001</v>
      </c>
      <c r="L4837" s="20">
        <v>51721.599999999999</v>
      </c>
      <c r="M4837" s="20">
        <v>0.71065199999999995</v>
      </c>
      <c r="N4837" s="20">
        <v>319.20699999999999</v>
      </c>
      <c r="O4837" s="20">
        <v>1.63419E-5</v>
      </c>
    </row>
    <row r="4838" spans="10:15" x14ac:dyDescent="0.2">
      <c r="J4838" s="21">
        <v>5325</v>
      </c>
      <c r="K4838" s="21">
        <v>253.53700000000001</v>
      </c>
      <c r="L4838" s="21">
        <v>51714.7</v>
      </c>
      <c r="M4838" s="21">
        <v>0.71057499999999996</v>
      </c>
      <c r="N4838" s="21">
        <v>319.202</v>
      </c>
      <c r="O4838" s="21">
        <v>1.6341499999999999E-5</v>
      </c>
    </row>
    <row r="4839" spans="10:15" x14ac:dyDescent="0.2">
      <c r="J4839" s="20">
        <v>5326</v>
      </c>
      <c r="K4839" s="20">
        <v>253.53100000000001</v>
      </c>
      <c r="L4839" s="20">
        <v>51707.7</v>
      </c>
      <c r="M4839" s="20">
        <v>0.71049700000000005</v>
      </c>
      <c r="N4839" s="20">
        <v>319.19799999999998</v>
      </c>
      <c r="O4839" s="20">
        <v>1.6341199999999999E-5</v>
      </c>
    </row>
    <row r="4840" spans="10:15" x14ac:dyDescent="0.2">
      <c r="J4840" s="21">
        <v>5327</v>
      </c>
      <c r="K4840" s="21">
        <v>253.524</v>
      </c>
      <c r="L4840" s="21">
        <v>51700.7</v>
      </c>
      <c r="M4840" s="21">
        <v>0.71042000000000005</v>
      </c>
      <c r="N4840" s="21">
        <v>319.19400000000002</v>
      </c>
      <c r="O4840" s="21">
        <v>1.6340800000000001E-5</v>
      </c>
    </row>
    <row r="4841" spans="10:15" x14ac:dyDescent="0.2">
      <c r="J4841" s="20">
        <v>5328</v>
      </c>
      <c r="K4841" s="20">
        <v>253.518</v>
      </c>
      <c r="L4841" s="20">
        <v>51693.8</v>
      </c>
      <c r="M4841" s="20">
        <v>0.71034200000000003</v>
      </c>
      <c r="N4841" s="20">
        <v>319.19</v>
      </c>
      <c r="O4841" s="20">
        <v>1.6340500000000001E-5</v>
      </c>
    </row>
    <row r="4842" spans="10:15" x14ac:dyDescent="0.2">
      <c r="J4842" s="21">
        <v>5329</v>
      </c>
      <c r="K4842" s="21">
        <v>253.511</v>
      </c>
      <c r="L4842" s="21">
        <v>51686.8</v>
      </c>
      <c r="M4842" s="21">
        <v>0.71026500000000004</v>
      </c>
      <c r="N4842" s="21">
        <v>319.18599999999998</v>
      </c>
      <c r="O4842" s="21">
        <v>1.63402E-5</v>
      </c>
    </row>
    <row r="4843" spans="10:15" x14ac:dyDescent="0.2">
      <c r="J4843" s="20">
        <v>5330</v>
      </c>
      <c r="K4843" s="20">
        <v>253.505</v>
      </c>
      <c r="L4843" s="20">
        <v>51679.8</v>
      </c>
      <c r="M4843" s="20">
        <v>0.71018700000000001</v>
      </c>
      <c r="N4843" s="20">
        <v>319.18200000000002</v>
      </c>
      <c r="O4843" s="20">
        <v>1.6339799999999999E-5</v>
      </c>
    </row>
    <row r="4844" spans="10:15" x14ac:dyDescent="0.2">
      <c r="J4844" s="21">
        <v>5331</v>
      </c>
      <c r="K4844" s="21">
        <v>253.49799999999999</v>
      </c>
      <c r="L4844" s="21">
        <v>51672.9</v>
      </c>
      <c r="M4844" s="21">
        <v>0.71011000000000002</v>
      </c>
      <c r="N4844" s="21">
        <v>319.178</v>
      </c>
      <c r="O4844" s="21">
        <v>1.6339499999999998E-5</v>
      </c>
    </row>
    <row r="4845" spans="10:15" x14ac:dyDescent="0.2">
      <c r="J4845" s="20">
        <v>5332</v>
      </c>
      <c r="K4845" s="20">
        <v>253.49199999999999</v>
      </c>
      <c r="L4845" s="20">
        <v>51665.9</v>
      </c>
      <c r="M4845" s="20">
        <v>0.710032</v>
      </c>
      <c r="N4845" s="20">
        <v>319.17399999999998</v>
      </c>
      <c r="O4845" s="20">
        <v>1.6339100000000001E-5</v>
      </c>
    </row>
    <row r="4846" spans="10:15" x14ac:dyDescent="0.2">
      <c r="J4846" s="21">
        <v>5333</v>
      </c>
      <c r="K4846" s="21">
        <v>253.48500000000001</v>
      </c>
      <c r="L4846" s="21">
        <v>51659</v>
      </c>
      <c r="M4846" s="21">
        <v>0.709955</v>
      </c>
      <c r="N4846" s="21">
        <v>319.17</v>
      </c>
      <c r="O4846" s="21">
        <v>1.63388E-5</v>
      </c>
    </row>
    <row r="4847" spans="10:15" x14ac:dyDescent="0.2">
      <c r="J4847" s="20">
        <v>5334</v>
      </c>
      <c r="K4847" s="20">
        <v>253.47900000000001</v>
      </c>
      <c r="L4847" s="20">
        <v>51652</v>
      </c>
      <c r="M4847" s="20">
        <v>0.70987699999999998</v>
      </c>
      <c r="N4847" s="20">
        <v>319.166</v>
      </c>
      <c r="O4847" s="20">
        <v>1.6338399999999999E-5</v>
      </c>
    </row>
    <row r="4848" spans="10:15" x14ac:dyDescent="0.2">
      <c r="J4848" s="21">
        <v>5335</v>
      </c>
      <c r="K4848" s="21">
        <v>253.47200000000001</v>
      </c>
      <c r="L4848" s="21">
        <v>51645</v>
      </c>
      <c r="M4848" s="21">
        <v>0.70979999999999999</v>
      </c>
      <c r="N4848" s="21">
        <v>319.161</v>
      </c>
      <c r="O4848" s="21">
        <v>1.6338099999999999E-5</v>
      </c>
    </row>
    <row r="4849" spans="10:15" x14ac:dyDescent="0.2">
      <c r="J4849" s="20">
        <v>5336</v>
      </c>
      <c r="K4849" s="20">
        <v>253.46600000000001</v>
      </c>
      <c r="L4849" s="20">
        <v>51638.1</v>
      </c>
      <c r="M4849" s="20">
        <v>0.70972199999999996</v>
      </c>
      <c r="N4849" s="20">
        <v>319.15699999999998</v>
      </c>
      <c r="O4849" s="20">
        <v>1.6337700000000001E-5</v>
      </c>
    </row>
    <row r="4850" spans="10:15" x14ac:dyDescent="0.2">
      <c r="J4850" s="21">
        <v>5337</v>
      </c>
      <c r="K4850" s="21">
        <v>253.459</v>
      </c>
      <c r="L4850" s="21">
        <v>51631.1</v>
      </c>
      <c r="M4850" s="21">
        <v>0.70964499999999997</v>
      </c>
      <c r="N4850" s="21">
        <v>319.15300000000002</v>
      </c>
      <c r="O4850" s="21">
        <v>1.63374E-5</v>
      </c>
    </row>
    <row r="4851" spans="10:15" x14ac:dyDescent="0.2">
      <c r="J4851" s="20">
        <v>5338</v>
      </c>
      <c r="K4851" s="20">
        <v>253.453</v>
      </c>
      <c r="L4851" s="20">
        <v>51624.2</v>
      </c>
      <c r="M4851" s="20">
        <v>0.70956699999999995</v>
      </c>
      <c r="N4851" s="20">
        <v>319.149</v>
      </c>
      <c r="O4851" s="20">
        <v>1.63371E-5</v>
      </c>
    </row>
    <row r="4852" spans="10:15" x14ac:dyDescent="0.2">
      <c r="J4852" s="21">
        <v>5339</v>
      </c>
      <c r="K4852" s="21">
        <v>253.446</v>
      </c>
      <c r="L4852" s="21">
        <v>51617.2</v>
      </c>
      <c r="M4852" s="21">
        <v>0.70948999999999995</v>
      </c>
      <c r="N4852" s="21">
        <v>319.14499999999998</v>
      </c>
      <c r="O4852" s="21">
        <v>1.6336699999999999E-5</v>
      </c>
    </row>
    <row r="4853" spans="10:15" x14ac:dyDescent="0.2">
      <c r="J4853" s="20">
        <v>5340</v>
      </c>
      <c r="K4853" s="20">
        <v>253.44</v>
      </c>
      <c r="L4853" s="20">
        <v>51610.2</v>
      </c>
      <c r="M4853" s="20">
        <v>0.70941200000000004</v>
      </c>
      <c r="N4853" s="20">
        <v>319.14100000000002</v>
      </c>
      <c r="O4853" s="20">
        <v>1.6336400000000002E-5</v>
      </c>
    </row>
    <row r="4854" spans="10:15" x14ac:dyDescent="0.2">
      <c r="J4854" s="21">
        <v>5341</v>
      </c>
      <c r="K4854" s="21">
        <v>253.43299999999999</v>
      </c>
      <c r="L4854" s="21">
        <v>51603.3</v>
      </c>
      <c r="M4854" s="21">
        <v>0.70933500000000005</v>
      </c>
      <c r="N4854" s="21">
        <v>319.137</v>
      </c>
      <c r="O4854" s="21">
        <v>1.6336000000000001E-5</v>
      </c>
    </row>
    <row r="4855" spans="10:15" x14ac:dyDescent="0.2">
      <c r="J4855" s="20">
        <v>5342</v>
      </c>
      <c r="K4855" s="20">
        <v>253.42699999999999</v>
      </c>
      <c r="L4855" s="20">
        <v>51596.3</v>
      </c>
      <c r="M4855" s="20">
        <v>0.70925800000000006</v>
      </c>
      <c r="N4855" s="20">
        <v>319.13299999999998</v>
      </c>
      <c r="O4855" s="20">
        <v>1.63357E-5</v>
      </c>
    </row>
    <row r="4856" spans="10:15" x14ac:dyDescent="0.2">
      <c r="J4856" s="21">
        <v>5343</v>
      </c>
      <c r="K4856" s="21">
        <v>253.42</v>
      </c>
      <c r="L4856" s="21">
        <v>51589.4</v>
      </c>
      <c r="M4856" s="21">
        <v>0.70918000000000003</v>
      </c>
      <c r="N4856" s="21">
        <v>319.12900000000002</v>
      </c>
      <c r="O4856" s="21">
        <v>1.6335299999999999E-5</v>
      </c>
    </row>
    <row r="4857" spans="10:15" x14ac:dyDescent="0.2">
      <c r="J4857" s="20">
        <v>5344</v>
      </c>
      <c r="K4857" s="20">
        <v>253.41399999999999</v>
      </c>
      <c r="L4857" s="20">
        <v>51582.400000000001</v>
      </c>
      <c r="M4857" s="20">
        <v>0.70910300000000004</v>
      </c>
      <c r="N4857" s="20">
        <v>319.125</v>
      </c>
      <c r="O4857" s="20">
        <v>1.6334999999999999E-5</v>
      </c>
    </row>
    <row r="4858" spans="10:15" x14ac:dyDescent="0.2">
      <c r="J4858" s="21">
        <v>5345</v>
      </c>
      <c r="K4858" s="21">
        <v>253.40700000000001</v>
      </c>
      <c r="L4858" s="21">
        <v>51575.5</v>
      </c>
      <c r="M4858" s="21">
        <v>0.70902500000000002</v>
      </c>
      <c r="N4858" s="21">
        <v>319.12099999999998</v>
      </c>
      <c r="O4858" s="21">
        <v>1.6334600000000001E-5</v>
      </c>
    </row>
    <row r="4859" spans="10:15" x14ac:dyDescent="0.2">
      <c r="J4859" s="20">
        <v>5346</v>
      </c>
      <c r="K4859" s="20">
        <v>253.40100000000001</v>
      </c>
      <c r="L4859" s="20">
        <v>51568.5</v>
      </c>
      <c r="M4859" s="20">
        <v>0.70894800000000002</v>
      </c>
      <c r="N4859" s="20">
        <v>319.11599999999999</v>
      </c>
      <c r="O4859" s="20">
        <v>1.63343E-5</v>
      </c>
    </row>
    <row r="4860" spans="10:15" x14ac:dyDescent="0.2">
      <c r="J4860" s="21">
        <v>5347</v>
      </c>
      <c r="K4860" s="21">
        <v>253.39400000000001</v>
      </c>
      <c r="L4860" s="21">
        <v>51561.599999999999</v>
      </c>
      <c r="M4860" s="21">
        <v>0.70887100000000003</v>
      </c>
      <c r="N4860" s="21">
        <v>319.11200000000002</v>
      </c>
      <c r="O4860" s="21">
        <v>1.6334E-5</v>
      </c>
    </row>
    <row r="4861" spans="10:15" x14ac:dyDescent="0.2">
      <c r="J4861" s="20">
        <v>5348</v>
      </c>
      <c r="K4861" s="20">
        <v>253.38800000000001</v>
      </c>
      <c r="L4861" s="20">
        <v>51554.6</v>
      </c>
      <c r="M4861" s="20">
        <v>0.70879300000000001</v>
      </c>
      <c r="N4861" s="20">
        <v>319.108</v>
      </c>
      <c r="O4861" s="20">
        <v>1.6333599999999999E-5</v>
      </c>
    </row>
    <row r="4862" spans="10:15" x14ac:dyDescent="0.2">
      <c r="J4862" s="21">
        <v>5349</v>
      </c>
      <c r="K4862" s="21">
        <v>253.381</v>
      </c>
      <c r="L4862" s="21">
        <v>51547.7</v>
      </c>
      <c r="M4862" s="21">
        <v>0.70871600000000001</v>
      </c>
      <c r="N4862" s="21">
        <v>319.10399999999998</v>
      </c>
      <c r="O4862" s="21">
        <v>1.6333300000000002E-5</v>
      </c>
    </row>
    <row r="4863" spans="10:15" x14ac:dyDescent="0.2">
      <c r="J4863" s="20">
        <v>5350</v>
      </c>
      <c r="K4863" s="20">
        <v>253.375</v>
      </c>
      <c r="L4863" s="20">
        <v>51540.7</v>
      </c>
      <c r="M4863" s="20">
        <v>0.70863799999999999</v>
      </c>
      <c r="N4863" s="20">
        <v>319.10000000000002</v>
      </c>
      <c r="O4863" s="20">
        <v>1.6332900000000001E-5</v>
      </c>
    </row>
    <row r="4864" spans="10:15" x14ac:dyDescent="0.2">
      <c r="J4864" s="21">
        <v>5351</v>
      </c>
      <c r="K4864" s="21">
        <v>253.36799999999999</v>
      </c>
      <c r="L4864" s="21">
        <v>51533.8</v>
      </c>
      <c r="M4864" s="21">
        <v>0.708561</v>
      </c>
      <c r="N4864" s="21">
        <v>319.096</v>
      </c>
      <c r="O4864" s="21">
        <v>1.63326E-5</v>
      </c>
    </row>
    <row r="4865" spans="10:15" x14ac:dyDescent="0.2">
      <c r="J4865" s="20">
        <v>5352</v>
      </c>
      <c r="K4865" s="20">
        <v>253.36199999999999</v>
      </c>
      <c r="L4865" s="20">
        <v>51526.8</v>
      </c>
      <c r="M4865" s="20">
        <v>0.708484</v>
      </c>
      <c r="N4865" s="20">
        <v>319.09199999999998</v>
      </c>
      <c r="O4865" s="20">
        <v>1.6332199999999999E-5</v>
      </c>
    </row>
    <row r="4866" spans="10:15" x14ac:dyDescent="0.2">
      <c r="J4866" s="21">
        <v>5353</v>
      </c>
      <c r="K4866" s="21">
        <v>253.35499999999999</v>
      </c>
      <c r="L4866" s="21">
        <v>51519.9</v>
      </c>
      <c r="M4866" s="21">
        <v>0.70840599999999998</v>
      </c>
      <c r="N4866" s="21">
        <v>319.08800000000002</v>
      </c>
      <c r="O4866" s="21">
        <v>1.6331899999999999E-5</v>
      </c>
    </row>
    <row r="4867" spans="10:15" x14ac:dyDescent="0.2">
      <c r="J4867" s="20">
        <v>5354</v>
      </c>
      <c r="K4867" s="20">
        <v>253.34899999999999</v>
      </c>
      <c r="L4867" s="20">
        <v>51512.9</v>
      </c>
      <c r="M4867" s="20">
        <v>0.70832899999999999</v>
      </c>
      <c r="N4867" s="20">
        <v>319.084</v>
      </c>
      <c r="O4867" s="20">
        <v>1.6331600000000001E-5</v>
      </c>
    </row>
    <row r="4868" spans="10:15" x14ac:dyDescent="0.2">
      <c r="J4868" s="21">
        <v>5355</v>
      </c>
      <c r="K4868" s="21">
        <v>253.34200000000001</v>
      </c>
      <c r="L4868" s="21">
        <v>51506</v>
      </c>
      <c r="M4868" s="21">
        <v>0.70825199999999999</v>
      </c>
      <c r="N4868" s="21">
        <v>319.08</v>
      </c>
      <c r="O4868" s="21">
        <v>1.63312E-5</v>
      </c>
    </row>
    <row r="4869" spans="10:15" x14ac:dyDescent="0.2">
      <c r="J4869" s="20">
        <v>5356</v>
      </c>
      <c r="K4869" s="20">
        <v>253.33600000000001</v>
      </c>
      <c r="L4869" s="20">
        <v>51499</v>
      </c>
      <c r="M4869" s="20">
        <v>0.70817399999999997</v>
      </c>
      <c r="N4869" s="20">
        <v>319.07600000000002</v>
      </c>
      <c r="O4869" s="20">
        <v>1.63309E-5</v>
      </c>
    </row>
    <row r="4870" spans="10:15" x14ac:dyDescent="0.2">
      <c r="J4870" s="21">
        <v>5357</v>
      </c>
      <c r="K4870" s="21">
        <v>253.32900000000001</v>
      </c>
      <c r="L4870" s="21">
        <v>51492.1</v>
      </c>
      <c r="M4870" s="21">
        <v>0.70809699999999998</v>
      </c>
      <c r="N4870" s="21">
        <v>319.07100000000003</v>
      </c>
      <c r="O4870" s="21">
        <v>1.6330499999999999E-5</v>
      </c>
    </row>
    <row r="4871" spans="10:15" x14ac:dyDescent="0.2">
      <c r="J4871" s="20">
        <v>5358</v>
      </c>
      <c r="K4871" s="20">
        <v>253.32300000000001</v>
      </c>
      <c r="L4871" s="20">
        <v>51485.1</v>
      </c>
      <c r="M4871" s="20">
        <v>0.70801999999999998</v>
      </c>
      <c r="N4871" s="20">
        <v>319.06700000000001</v>
      </c>
      <c r="O4871" s="20">
        <v>1.6330200000000002E-5</v>
      </c>
    </row>
    <row r="4872" spans="10:15" x14ac:dyDescent="0.2">
      <c r="J4872" s="21">
        <v>5359</v>
      </c>
      <c r="K4872" s="21">
        <v>253.316</v>
      </c>
      <c r="L4872" s="21">
        <v>51478.2</v>
      </c>
      <c r="M4872" s="21">
        <v>0.70794199999999996</v>
      </c>
      <c r="N4872" s="21">
        <v>319.06299999999999</v>
      </c>
      <c r="O4872" s="21">
        <v>1.6329800000000001E-5</v>
      </c>
    </row>
    <row r="4873" spans="10:15" x14ac:dyDescent="0.2">
      <c r="J4873" s="20">
        <v>5360</v>
      </c>
      <c r="K4873" s="20">
        <v>253.31</v>
      </c>
      <c r="L4873" s="20">
        <v>51471.3</v>
      </c>
      <c r="M4873" s="20">
        <v>0.70786499999999997</v>
      </c>
      <c r="N4873" s="20">
        <v>319.05900000000003</v>
      </c>
      <c r="O4873" s="20">
        <v>1.63295E-5</v>
      </c>
    </row>
    <row r="4874" spans="10:15" x14ac:dyDescent="0.2">
      <c r="J4874" s="21">
        <v>5361</v>
      </c>
      <c r="K4874" s="21">
        <v>253.303</v>
      </c>
      <c r="L4874" s="21">
        <v>51464.3</v>
      </c>
      <c r="M4874" s="21">
        <v>0.70778799999999997</v>
      </c>
      <c r="N4874" s="21">
        <v>319.05500000000001</v>
      </c>
      <c r="O4874" s="21">
        <v>1.6329099999999999E-5</v>
      </c>
    </row>
    <row r="4875" spans="10:15" x14ac:dyDescent="0.2">
      <c r="J4875" s="20">
        <v>5362</v>
      </c>
      <c r="K4875" s="20">
        <v>253.297</v>
      </c>
      <c r="L4875" s="20">
        <v>51457.4</v>
      </c>
      <c r="M4875" s="20">
        <v>0.70770999999999995</v>
      </c>
      <c r="N4875" s="20">
        <v>319.05099999999999</v>
      </c>
      <c r="O4875" s="20">
        <v>1.6328799999999999E-5</v>
      </c>
    </row>
    <row r="4876" spans="10:15" x14ac:dyDescent="0.2">
      <c r="J4876" s="21">
        <v>5363</v>
      </c>
      <c r="K4876" s="21">
        <v>253.29</v>
      </c>
      <c r="L4876" s="21">
        <v>51450.400000000001</v>
      </c>
      <c r="M4876" s="21">
        <v>0.70763299999999996</v>
      </c>
      <c r="N4876" s="21">
        <v>319.04700000000003</v>
      </c>
      <c r="O4876" s="21">
        <v>1.6328500000000001E-5</v>
      </c>
    </row>
    <row r="4877" spans="10:15" x14ac:dyDescent="0.2">
      <c r="J4877" s="20">
        <v>5364</v>
      </c>
      <c r="K4877" s="20">
        <v>253.28399999999999</v>
      </c>
      <c r="L4877" s="20">
        <v>51443.5</v>
      </c>
      <c r="M4877" s="20">
        <v>0.70755599999999996</v>
      </c>
      <c r="N4877" s="20">
        <v>319.04300000000001</v>
      </c>
      <c r="O4877" s="20">
        <v>1.63281E-5</v>
      </c>
    </row>
    <row r="4878" spans="10:15" x14ac:dyDescent="0.2">
      <c r="J4878" s="21">
        <v>5365</v>
      </c>
      <c r="K4878" s="21">
        <v>253.27699999999999</v>
      </c>
      <c r="L4878" s="21">
        <v>51436.6</v>
      </c>
      <c r="M4878" s="21">
        <v>0.70747899999999997</v>
      </c>
      <c r="N4878" s="21">
        <v>319.03899999999999</v>
      </c>
      <c r="O4878" s="21">
        <v>1.63278E-5</v>
      </c>
    </row>
    <row r="4879" spans="10:15" x14ac:dyDescent="0.2">
      <c r="J4879" s="20">
        <v>5366</v>
      </c>
      <c r="K4879" s="20">
        <v>253.27099999999999</v>
      </c>
      <c r="L4879" s="20">
        <v>51429.599999999999</v>
      </c>
      <c r="M4879" s="20">
        <v>0.70740099999999995</v>
      </c>
      <c r="N4879" s="20">
        <v>319.03500000000003</v>
      </c>
      <c r="O4879" s="20">
        <v>1.6327399999999999E-5</v>
      </c>
    </row>
    <row r="4880" spans="10:15" x14ac:dyDescent="0.2">
      <c r="J4880" s="21">
        <v>5367</v>
      </c>
      <c r="K4880" s="21">
        <v>253.26400000000001</v>
      </c>
      <c r="L4880" s="21">
        <v>51422.7</v>
      </c>
      <c r="M4880" s="21">
        <v>0.70732399999999995</v>
      </c>
      <c r="N4880" s="21">
        <v>319.03100000000001</v>
      </c>
      <c r="O4880" s="21">
        <v>1.6327100000000002E-5</v>
      </c>
    </row>
    <row r="4881" spans="10:15" x14ac:dyDescent="0.2">
      <c r="J4881" s="20">
        <v>5368</v>
      </c>
      <c r="K4881" s="20">
        <v>253.25800000000001</v>
      </c>
      <c r="L4881" s="20">
        <v>51415.7</v>
      </c>
      <c r="M4881" s="20">
        <v>0.70724699999999996</v>
      </c>
      <c r="N4881" s="20">
        <v>319.02600000000001</v>
      </c>
      <c r="O4881" s="20">
        <v>1.6326700000000001E-5</v>
      </c>
    </row>
    <row r="4882" spans="10:15" x14ac:dyDescent="0.2">
      <c r="J4882" s="21">
        <v>5369</v>
      </c>
      <c r="K4882" s="21">
        <v>253.251</v>
      </c>
      <c r="L4882" s="21">
        <v>51408.800000000003</v>
      </c>
      <c r="M4882" s="21">
        <v>0.70716999999999997</v>
      </c>
      <c r="N4882" s="21">
        <v>319.02199999999999</v>
      </c>
      <c r="O4882" s="21">
        <v>1.63264E-5</v>
      </c>
    </row>
    <row r="4883" spans="10:15" x14ac:dyDescent="0.2">
      <c r="J4883" s="20">
        <v>5370</v>
      </c>
      <c r="K4883" s="20">
        <v>253.245</v>
      </c>
      <c r="L4883" s="20">
        <v>51401.9</v>
      </c>
      <c r="M4883" s="20">
        <v>0.70709200000000005</v>
      </c>
      <c r="N4883" s="20">
        <v>319.01799999999997</v>
      </c>
      <c r="O4883" s="20">
        <v>1.6325999999999999E-5</v>
      </c>
    </row>
    <row r="4884" spans="10:15" x14ac:dyDescent="0.2">
      <c r="J4884" s="21">
        <v>5371</v>
      </c>
      <c r="K4884" s="21">
        <v>253.238</v>
      </c>
      <c r="L4884" s="21">
        <v>51394.9</v>
      </c>
      <c r="M4884" s="21">
        <v>0.70701499999999995</v>
      </c>
      <c r="N4884" s="21">
        <v>319.01400000000001</v>
      </c>
      <c r="O4884" s="21">
        <v>1.6325699999999999E-5</v>
      </c>
    </row>
    <row r="4885" spans="10:15" x14ac:dyDescent="0.2">
      <c r="J4885" s="20">
        <v>5372</v>
      </c>
      <c r="K4885" s="20">
        <v>253.232</v>
      </c>
      <c r="L4885" s="20">
        <v>51388</v>
      </c>
      <c r="M4885" s="20">
        <v>0.70693799999999996</v>
      </c>
      <c r="N4885" s="20">
        <v>319.01</v>
      </c>
      <c r="O4885" s="20">
        <v>1.6325400000000001E-5</v>
      </c>
    </row>
    <row r="4886" spans="10:15" x14ac:dyDescent="0.2">
      <c r="J4886" s="21">
        <v>5373</v>
      </c>
      <c r="K4886" s="21">
        <v>253.22499999999999</v>
      </c>
      <c r="L4886" s="21">
        <v>51381.1</v>
      </c>
      <c r="M4886" s="21">
        <v>0.70686099999999996</v>
      </c>
      <c r="N4886" s="21">
        <v>319.00599999999997</v>
      </c>
      <c r="O4886" s="21">
        <v>1.6325E-5</v>
      </c>
    </row>
    <row r="4887" spans="10:15" x14ac:dyDescent="0.2">
      <c r="J4887" s="20">
        <v>5374</v>
      </c>
      <c r="K4887" s="20">
        <v>253.21899999999999</v>
      </c>
      <c r="L4887" s="20">
        <v>51374.1</v>
      </c>
      <c r="M4887" s="20">
        <v>0.70678300000000005</v>
      </c>
      <c r="N4887" s="20">
        <v>319.00200000000001</v>
      </c>
      <c r="O4887" s="20">
        <v>1.63247E-5</v>
      </c>
    </row>
    <row r="4888" spans="10:15" x14ac:dyDescent="0.2">
      <c r="J4888" s="21">
        <v>5375</v>
      </c>
      <c r="K4888" s="21">
        <v>253.21199999999999</v>
      </c>
      <c r="L4888" s="21">
        <v>51367.199999999997</v>
      </c>
      <c r="M4888" s="21">
        <v>0.70670599999999995</v>
      </c>
      <c r="N4888" s="21">
        <v>318.99799999999999</v>
      </c>
      <c r="O4888" s="21">
        <v>1.6324299999999999E-5</v>
      </c>
    </row>
    <row r="4889" spans="10:15" x14ac:dyDescent="0.2">
      <c r="J4889" s="20">
        <v>5376</v>
      </c>
      <c r="K4889" s="20">
        <v>253.20599999999999</v>
      </c>
      <c r="L4889" s="20">
        <v>51360.3</v>
      </c>
      <c r="M4889" s="20">
        <v>0.70662899999999995</v>
      </c>
      <c r="N4889" s="20">
        <v>318.99400000000003</v>
      </c>
      <c r="O4889" s="20">
        <v>1.6324000000000002E-5</v>
      </c>
    </row>
    <row r="4890" spans="10:15" x14ac:dyDescent="0.2">
      <c r="J4890" s="21">
        <v>5377</v>
      </c>
      <c r="K4890" s="21">
        <v>253.19900000000001</v>
      </c>
      <c r="L4890" s="21">
        <v>51353.4</v>
      </c>
      <c r="M4890" s="21">
        <v>0.70655199999999996</v>
      </c>
      <c r="N4890" s="21">
        <v>318.99</v>
      </c>
      <c r="O4890" s="21">
        <v>1.6323600000000001E-5</v>
      </c>
    </row>
    <row r="4891" spans="10:15" x14ac:dyDescent="0.2">
      <c r="J4891" s="20">
        <v>5378</v>
      </c>
      <c r="K4891" s="20">
        <v>253.19300000000001</v>
      </c>
      <c r="L4891" s="20">
        <v>51346.400000000001</v>
      </c>
      <c r="M4891" s="20">
        <v>0.70647499999999996</v>
      </c>
      <c r="N4891" s="20">
        <v>318.98500000000001</v>
      </c>
      <c r="O4891" s="20">
        <v>1.63233E-5</v>
      </c>
    </row>
    <row r="4892" spans="10:15" x14ac:dyDescent="0.2">
      <c r="J4892" s="21">
        <v>5379</v>
      </c>
      <c r="K4892" s="21">
        <v>253.18600000000001</v>
      </c>
      <c r="L4892" s="21">
        <v>51339.5</v>
      </c>
      <c r="M4892" s="21">
        <v>0.70639700000000005</v>
      </c>
      <c r="N4892" s="21">
        <v>318.98099999999999</v>
      </c>
      <c r="O4892" s="21">
        <v>1.6322899999999999E-5</v>
      </c>
    </row>
    <row r="4893" spans="10:15" x14ac:dyDescent="0.2">
      <c r="J4893" s="20">
        <v>5380</v>
      </c>
      <c r="K4893" s="20">
        <v>253.18</v>
      </c>
      <c r="L4893" s="20">
        <v>51332.6</v>
      </c>
      <c r="M4893" s="20">
        <v>0.70631999999999995</v>
      </c>
      <c r="N4893" s="20">
        <v>318.97699999999998</v>
      </c>
      <c r="O4893" s="20">
        <v>1.6322599999999999E-5</v>
      </c>
    </row>
    <row r="4894" spans="10:15" x14ac:dyDescent="0.2">
      <c r="J4894" s="21">
        <v>5381</v>
      </c>
      <c r="K4894" s="21">
        <v>253.173</v>
      </c>
      <c r="L4894" s="21">
        <v>51325.599999999999</v>
      </c>
      <c r="M4894" s="21">
        <v>0.70624299999999995</v>
      </c>
      <c r="N4894" s="21">
        <v>318.97300000000001</v>
      </c>
      <c r="O4894" s="21">
        <v>1.6322300000000001E-5</v>
      </c>
    </row>
    <row r="4895" spans="10:15" x14ac:dyDescent="0.2">
      <c r="J4895" s="20">
        <v>5382</v>
      </c>
      <c r="K4895" s="20">
        <v>253.167</v>
      </c>
      <c r="L4895" s="20">
        <v>51318.7</v>
      </c>
      <c r="M4895" s="20">
        <v>0.70616599999999996</v>
      </c>
      <c r="N4895" s="20">
        <v>318.96899999999999</v>
      </c>
      <c r="O4895" s="20">
        <v>1.63219E-5</v>
      </c>
    </row>
    <row r="4896" spans="10:15" x14ac:dyDescent="0.2">
      <c r="J4896" s="21">
        <v>5383</v>
      </c>
      <c r="K4896" s="21">
        <v>253.16</v>
      </c>
      <c r="L4896" s="21">
        <v>51311.8</v>
      </c>
      <c r="M4896" s="21">
        <v>0.70608899999999997</v>
      </c>
      <c r="N4896" s="21">
        <v>318.96499999999997</v>
      </c>
      <c r="O4896" s="21">
        <v>1.63216E-5</v>
      </c>
    </row>
    <row r="4897" spans="10:15" x14ac:dyDescent="0.2">
      <c r="J4897" s="20">
        <v>5384</v>
      </c>
      <c r="K4897" s="20">
        <v>253.154</v>
      </c>
      <c r="L4897" s="20">
        <v>51304.9</v>
      </c>
      <c r="M4897" s="20">
        <v>0.70601199999999997</v>
      </c>
      <c r="N4897" s="20">
        <v>318.96100000000001</v>
      </c>
      <c r="O4897" s="20">
        <v>1.6321199999999999E-5</v>
      </c>
    </row>
    <row r="4898" spans="10:15" x14ac:dyDescent="0.2">
      <c r="J4898" s="21">
        <v>5385</v>
      </c>
      <c r="K4898" s="21">
        <v>253.14699999999999</v>
      </c>
      <c r="L4898" s="21">
        <v>51297.9</v>
      </c>
      <c r="M4898" s="21">
        <v>0.70593499999999998</v>
      </c>
      <c r="N4898" s="21">
        <v>318.95699999999999</v>
      </c>
      <c r="O4898" s="21">
        <v>1.6320900000000002E-5</v>
      </c>
    </row>
    <row r="4899" spans="10:15" x14ac:dyDescent="0.2">
      <c r="J4899" s="20">
        <v>5386</v>
      </c>
      <c r="K4899" s="20">
        <v>253.14099999999999</v>
      </c>
      <c r="L4899" s="20">
        <v>51291</v>
      </c>
      <c r="M4899" s="20">
        <v>0.70585699999999996</v>
      </c>
      <c r="N4899" s="20">
        <v>318.95299999999997</v>
      </c>
      <c r="O4899" s="20">
        <v>1.6320500000000001E-5</v>
      </c>
    </row>
    <row r="4900" spans="10:15" x14ac:dyDescent="0.2">
      <c r="J4900" s="21">
        <v>5387</v>
      </c>
      <c r="K4900" s="21">
        <v>253.13399999999999</v>
      </c>
      <c r="L4900" s="21">
        <v>51284.1</v>
      </c>
      <c r="M4900" s="21">
        <v>0.70577999999999996</v>
      </c>
      <c r="N4900" s="21">
        <v>318.94900000000001</v>
      </c>
      <c r="O4900" s="21">
        <v>1.63202E-5</v>
      </c>
    </row>
    <row r="4901" spans="10:15" x14ac:dyDescent="0.2">
      <c r="J4901" s="20">
        <v>5388</v>
      </c>
      <c r="K4901" s="20">
        <v>253.12799999999999</v>
      </c>
      <c r="L4901" s="20">
        <v>51277.2</v>
      </c>
      <c r="M4901" s="20">
        <v>0.70570299999999997</v>
      </c>
      <c r="N4901" s="20">
        <v>318.94499999999999</v>
      </c>
      <c r="O4901" s="20">
        <v>1.6319799999999999E-5</v>
      </c>
    </row>
    <row r="4902" spans="10:15" x14ac:dyDescent="0.2">
      <c r="J4902" s="21">
        <v>5389</v>
      </c>
      <c r="K4902" s="21">
        <v>253.12100000000001</v>
      </c>
      <c r="L4902" s="21">
        <v>51270.3</v>
      </c>
      <c r="M4902" s="21">
        <v>0.70562599999999998</v>
      </c>
      <c r="N4902" s="21">
        <v>318.94</v>
      </c>
      <c r="O4902" s="21">
        <v>1.6319499999999999E-5</v>
      </c>
    </row>
    <row r="4903" spans="10:15" x14ac:dyDescent="0.2">
      <c r="J4903" s="20">
        <v>5390</v>
      </c>
      <c r="K4903" s="20">
        <v>253.11500000000001</v>
      </c>
      <c r="L4903" s="20">
        <v>51263.3</v>
      </c>
      <c r="M4903" s="20">
        <v>0.70554899999999998</v>
      </c>
      <c r="N4903" s="20">
        <v>318.93599999999998</v>
      </c>
      <c r="O4903" s="20">
        <v>1.6319200000000001E-5</v>
      </c>
    </row>
    <row r="4904" spans="10:15" x14ac:dyDescent="0.2">
      <c r="J4904" s="21">
        <v>5391</v>
      </c>
      <c r="K4904" s="21">
        <v>253.108</v>
      </c>
      <c r="L4904" s="21">
        <v>51256.4</v>
      </c>
      <c r="M4904" s="21">
        <v>0.70547199999999999</v>
      </c>
      <c r="N4904" s="21">
        <v>318.93200000000002</v>
      </c>
      <c r="O4904" s="21">
        <v>1.63188E-5</v>
      </c>
    </row>
    <row r="4905" spans="10:15" x14ac:dyDescent="0.2">
      <c r="J4905" s="20">
        <v>5392</v>
      </c>
      <c r="K4905" s="20">
        <v>253.102</v>
      </c>
      <c r="L4905" s="20">
        <v>51249.5</v>
      </c>
      <c r="M4905" s="20">
        <v>0.70539499999999999</v>
      </c>
      <c r="N4905" s="20">
        <v>318.928</v>
      </c>
      <c r="O4905" s="20">
        <v>1.63185E-5</v>
      </c>
    </row>
    <row r="4906" spans="10:15" x14ac:dyDescent="0.2">
      <c r="J4906" s="21">
        <v>5393</v>
      </c>
      <c r="K4906" s="21">
        <v>253.095</v>
      </c>
      <c r="L4906" s="21">
        <v>51242.6</v>
      </c>
      <c r="M4906" s="21">
        <v>0.705318</v>
      </c>
      <c r="N4906" s="21">
        <v>318.92399999999998</v>
      </c>
      <c r="O4906" s="21">
        <v>1.6318099999999999E-5</v>
      </c>
    </row>
    <row r="4907" spans="10:15" x14ac:dyDescent="0.2">
      <c r="J4907" s="20">
        <v>5394</v>
      </c>
      <c r="K4907" s="20">
        <v>253.089</v>
      </c>
      <c r="L4907" s="20">
        <v>51235.7</v>
      </c>
      <c r="M4907" s="20">
        <v>0.70523999999999998</v>
      </c>
      <c r="N4907" s="20">
        <v>318.92</v>
      </c>
      <c r="O4907" s="20">
        <v>1.6317800000000002E-5</v>
      </c>
    </row>
    <row r="4908" spans="10:15" x14ac:dyDescent="0.2">
      <c r="J4908" s="21">
        <v>5395</v>
      </c>
      <c r="K4908" s="21">
        <v>253.08199999999999</v>
      </c>
      <c r="L4908" s="21">
        <v>51228.800000000003</v>
      </c>
      <c r="M4908" s="21">
        <v>0.70516299999999998</v>
      </c>
      <c r="N4908" s="21">
        <v>318.916</v>
      </c>
      <c r="O4908" s="21">
        <v>1.6317400000000001E-5</v>
      </c>
    </row>
    <row r="4909" spans="10:15" x14ac:dyDescent="0.2">
      <c r="J4909" s="20">
        <v>5396</v>
      </c>
      <c r="K4909" s="20">
        <v>253.07599999999999</v>
      </c>
      <c r="L4909" s="20">
        <v>51221.8</v>
      </c>
      <c r="M4909" s="20">
        <v>0.70508599999999999</v>
      </c>
      <c r="N4909" s="20">
        <v>318.91199999999998</v>
      </c>
      <c r="O4909" s="20">
        <v>1.63171E-5</v>
      </c>
    </row>
    <row r="4910" spans="10:15" x14ac:dyDescent="0.2">
      <c r="J4910" s="21">
        <v>5397</v>
      </c>
      <c r="K4910" s="21">
        <v>253.06899999999999</v>
      </c>
      <c r="L4910" s="21">
        <v>51214.9</v>
      </c>
      <c r="M4910" s="21">
        <v>0.705009</v>
      </c>
      <c r="N4910" s="21">
        <v>318.90800000000002</v>
      </c>
      <c r="O4910" s="21">
        <v>1.6316699999999999E-5</v>
      </c>
    </row>
    <row r="4911" spans="10:15" x14ac:dyDescent="0.2">
      <c r="J4911" s="20">
        <v>5398</v>
      </c>
      <c r="K4911" s="20">
        <v>253.06299999999999</v>
      </c>
      <c r="L4911" s="20">
        <v>51208</v>
      </c>
      <c r="M4911" s="20">
        <v>0.704932</v>
      </c>
      <c r="N4911" s="20">
        <v>318.904</v>
      </c>
      <c r="O4911" s="20">
        <v>1.6316399999999998E-5</v>
      </c>
    </row>
    <row r="4912" spans="10:15" x14ac:dyDescent="0.2">
      <c r="J4912" s="21">
        <v>5399</v>
      </c>
      <c r="K4912" s="21">
        <v>253.05600000000001</v>
      </c>
      <c r="L4912" s="21">
        <v>51201.1</v>
      </c>
      <c r="M4912" s="21">
        <v>0.70485500000000001</v>
      </c>
      <c r="N4912" s="21">
        <v>318.899</v>
      </c>
      <c r="O4912" s="21">
        <v>1.6316100000000001E-5</v>
      </c>
    </row>
    <row r="4913" spans="10:15" x14ac:dyDescent="0.2">
      <c r="J4913" s="20">
        <v>5400</v>
      </c>
      <c r="K4913" s="20">
        <v>253.05</v>
      </c>
      <c r="L4913" s="20">
        <v>51194.2</v>
      </c>
      <c r="M4913" s="20">
        <v>0.70477800000000002</v>
      </c>
      <c r="N4913" s="20">
        <v>318.89499999999998</v>
      </c>
      <c r="O4913" s="20">
        <v>1.63157E-5</v>
      </c>
    </row>
    <row r="4914" spans="10:15" x14ac:dyDescent="0.2">
      <c r="J4914" s="21">
        <v>5401</v>
      </c>
      <c r="K4914" s="21">
        <v>253.04300000000001</v>
      </c>
      <c r="L4914" s="21">
        <v>51187.3</v>
      </c>
      <c r="M4914" s="21">
        <v>0.70470100000000002</v>
      </c>
      <c r="N4914" s="21">
        <v>318.89100000000002</v>
      </c>
      <c r="O4914" s="21">
        <v>1.63154E-5</v>
      </c>
    </row>
    <row r="4915" spans="10:15" x14ac:dyDescent="0.2">
      <c r="J4915" s="20">
        <v>5402</v>
      </c>
      <c r="K4915" s="20">
        <v>253.03700000000001</v>
      </c>
      <c r="L4915" s="20">
        <v>51180.4</v>
      </c>
      <c r="M4915" s="20">
        <v>0.70462400000000003</v>
      </c>
      <c r="N4915" s="20">
        <v>318.887</v>
      </c>
      <c r="O4915" s="20">
        <v>1.6314999999999999E-5</v>
      </c>
    </row>
    <row r="4916" spans="10:15" x14ac:dyDescent="0.2">
      <c r="J4916" s="21">
        <v>5403</v>
      </c>
      <c r="K4916" s="21">
        <v>253.03</v>
      </c>
      <c r="L4916" s="21">
        <v>51173.5</v>
      </c>
      <c r="M4916" s="21">
        <v>0.70454700000000003</v>
      </c>
      <c r="N4916" s="21">
        <v>318.88299999999998</v>
      </c>
      <c r="O4916" s="21">
        <v>1.6314700000000002E-5</v>
      </c>
    </row>
    <row r="4917" spans="10:15" x14ac:dyDescent="0.2">
      <c r="J4917" s="20">
        <v>5404</v>
      </c>
      <c r="K4917" s="20">
        <v>253.024</v>
      </c>
      <c r="L4917" s="20">
        <v>51166.5</v>
      </c>
      <c r="M4917" s="20">
        <v>0.70447000000000004</v>
      </c>
      <c r="N4917" s="20">
        <v>318.87900000000002</v>
      </c>
      <c r="O4917" s="20">
        <v>1.6314300000000001E-5</v>
      </c>
    </row>
    <row r="4918" spans="10:15" x14ac:dyDescent="0.2">
      <c r="J4918" s="21">
        <v>5405</v>
      </c>
      <c r="K4918" s="21">
        <v>253.017</v>
      </c>
      <c r="L4918" s="21">
        <v>51159.6</v>
      </c>
      <c r="M4918" s="21">
        <v>0.70439300000000005</v>
      </c>
      <c r="N4918" s="21">
        <v>318.875</v>
      </c>
      <c r="O4918" s="21">
        <v>1.6314E-5</v>
      </c>
    </row>
    <row r="4919" spans="10:15" x14ac:dyDescent="0.2">
      <c r="J4919" s="20">
        <v>5406</v>
      </c>
      <c r="K4919" s="20">
        <v>253.011</v>
      </c>
      <c r="L4919" s="20">
        <v>51152.7</v>
      </c>
      <c r="M4919" s="20">
        <v>0.70431600000000005</v>
      </c>
      <c r="N4919" s="20">
        <v>318.87099999999998</v>
      </c>
      <c r="O4919" s="20">
        <v>1.6313599999999999E-5</v>
      </c>
    </row>
    <row r="4920" spans="10:15" x14ac:dyDescent="0.2">
      <c r="J4920" s="21">
        <v>5407</v>
      </c>
      <c r="K4920" s="21">
        <v>253.00399999999999</v>
      </c>
      <c r="L4920" s="21">
        <v>51145.8</v>
      </c>
      <c r="M4920" s="21">
        <v>0.70423899999999995</v>
      </c>
      <c r="N4920" s="21">
        <v>318.86700000000002</v>
      </c>
      <c r="O4920" s="21">
        <v>1.6313299999999998E-5</v>
      </c>
    </row>
    <row r="4921" spans="10:15" x14ac:dyDescent="0.2">
      <c r="J4921" s="20">
        <v>5408</v>
      </c>
      <c r="K4921" s="20">
        <v>252.99799999999999</v>
      </c>
      <c r="L4921" s="20">
        <v>51138.9</v>
      </c>
      <c r="M4921" s="20">
        <v>0.70416199999999995</v>
      </c>
      <c r="N4921" s="20">
        <v>318.863</v>
      </c>
      <c r="O4921" s="20">
        <v>1.6313000000000001E-5</v>
      </c>
    </row>
    <row r="4922" spans="10:15" x14ac:dyDescent="0.2">
      <c r="J4922" s="21">
        <v>5409</v>
      </c>
      <c r="K4922" s="21">
        <v>252.99100000000001</v>
      </c>
      <c r="L4922" s="21">
        <v>51132</v>
      </c>
      <c r="M4922" s="21">
        <v>0.70408499999999996</v>
      </c>
      <c r="N4922" s="21">
        <v>318.85899999999998</v>
      </c>
      <c r="O4922" s="21">
        <v>1.63126E-5</v>
      </c>
    </row>
    <row r="4923" spans="10:15" x14ac:dyDescent="0.2">
      <c r="J4923" s="20">
        <v>5410</v>
      </c>
      <c r="K4923" s="20">
        <v>252.98500000000001</v>
      </c>
      <c r="L4923" s="20">
        <v>51125.1</v>
      </c>
      <c r="M4923" s="20">
        <v>0.70400799999999997</v>
      </c>
      <c r="N4923" s="20">
        <v>318.85399999999998</v>
      </c>
      <c r="O4923" s="20">
        <v>1.63123E-5</v>
      </c>
    </row>
    <row r="4924" spans="10:15" x14ac:dyDescent="0.2">
      <c r="J4924" s="21">
        <v>5411</v>
      </c>
      <c r="K4924" s="21">
        <v>252.97800000000001</v>
      </c>
      <c r="L4924" s="21">
        <v>51118.2</v>
      </c>
      <c r="M4924" s="21">
        <v>0.70393099999999997</v>
      </c>
      <c r="N4924" s="21">
        <v>318.85000000000002</v>
      </c>
      <c r="O4924" s="21">
        <v>1.6311899999999999E-5</v>
      </c>
    </row>
    <row r="4925" spans="10:15" x14ac:dyDescent="0.2">
      <c r="J4925" s="20">
        <v>5412</v>
      </c>
      <c r="K4925" s="20">
        <v>252.97200000000001</v>
      </c>
      <c r="L4925" s="20">
        <v>51111.3</v>
      </c>
      <c r="M4925" s="20">
        <v>0.70385399999999998</v>
      </c>
      <c r="N4925" s="20">
        <v>318.846</v>
      </c>
      <c r="O4925" s="20">
        <v>1.6311600000000002E-5</v>
      </c>
    </row>
    <row r="4926" spans="10:15" x14ac:dyDescent="0.2">
      <c r="J4926" s="21">
        <v>5413</v>
      </c>
      <c r="K4926" s="21">
        <v>252.965</v>
      </c>
      <c r="L4926" s="21">
        <v>51104.4</v>
      </c>
      <c r="M4926" s="21">
        <v>0.70377699999999999</v>
      </c>
      <c r="N4926" s="21">
        <v>318.84199999999998</v>
      </c>
      <c r="O4926" s="21">
        <v>1.6311200000000001E-5</v>
      </c>
    </row>
    <row r="4927" spans="10:15" x14ac:dyDescent="0.2">
      <c r="J4927" s="20">
        <v>5414</v>
      </c>
      <c r="K4927" s="20">
        <v>252.959</v>
      </c>
      <c r="L4927" s="20">
        <v>51097.5</v>
      </c>
      <c r="M4927" s="20">
        <v>0.70369999999999999</v>
      </c>
      <c r="N4927" s="20">
        <v>318.83800000000002</v>
      </c>
      <c r="O4927" s="20">
        <v>1.63109E-5</v>
      </c>
    </row>
    <row r="4928" spans="10:15" x14ac:dyDescent="0.2">
      <c r="J4928" s="21">
        <v>5415</v>
      </c>
      <c r="K4928" s="21">
        <v>252.952</v>
      </c>
      <c r="L4928" s="21">
        <v>51090.6</v>
      </c>
      <c r="M4928" s="21">
        <v>0.703623</v>
      </c>
      <c r="N4928" s="21">
        <v>318.834</v>
      </c>
      <c r="O4928" s="21">
        <v>1.6310499999999999E-5</v>
      </c>
    </row>
    <row r="4929" spans="10:15" x14ac:dyDescent="0.2">
      <c r="J4929" s="20">
        <v>5416</v>
      </c>
      <c r="K4929" s="20">
        <v>252.946</v>
      </c>
      <c r="L4929" s="20">
        <v>51083.7</v>
      </c>
      <c r="M4929" s="20">
        <v>0.703546</v>
      </c>
      <c r="N4929" s="20">
        <v>318.83</v>
      </c>
      <c r="O4929" s="20">
        <v>1.6310199999999998E-5</v>
      </c>
    </row>
    <row r="4930" spans="10:15" x14ac:dyDescent="0.2">
      <c r="J4930" s="21">
        <v>5417</v>
      </c>
      <c r="K4930" s="21">
        <v>252.93899999999999</v>
      </c>
      <c r="L4930" s="21">
        <v>51076.800000000003</v>
      </c>
      <c r="M4930" s="21">
        <v>0.70346900000000001</v>
      </c>
      <c r="N4930" s="21">
        <v>318.82600000000002</v>
      </c>
      <c r="O4930" s="21">
        <v>1.6309900000000001E-5</v>
      </c>
    </row>
    <row r="4931" spans="10:15" x14ac:dyDescent="0.2">
      <c r="J4931" s="20">
        <v>5418</v>
      </c>
      <c r="K4931" s="20">
        <v>252.93299999999999</v>
      </c>
      <c r="L4931" s="20">
        <v>51069.9</v>
      </c>
      <c r="M4931" s="20">
        <v>0.70339200000000002</v>
      </c>
      <c r="N4931" s="20">
        <v>318.822</v>
      </c>
      <c r="O4931" s="20">
        <v>1.63095E-5</v>
      </c>
    </row>
    <row r="4932" spans="10:15" x14ac:dyDescent="0.2">
      <c r="J4932" s="21">
        <v>5419</v>
      </c>
      <c r="K4932" s="21">
        <v>252.92599999999999</v>
      </c>
      <c r="L4932" s="21">
        <v>51063</v>
      </c>
      <c r="M4932" s="21">
        <v>0.70331500000000002</v>
      </c>
      <c r="N4932" s="21">
        <v>318.81799999999998</v>
      </c>
      <c r="O4932" s="21">
        <v>1.63092E-5</v>
      </c>
    </row>
    <row r="4933" spans="10:15" x14ac:dyDescent="0.2">
      <c r="J4933" s="20">
        <v>5420</v>
      </c>
      <c r="K4933" s="20">
        <v>252.92</v>
      </c>
      <c r="L4933" s="20">
        <v>51056.1</v>
      </c>
      <c r="M4933" s="20">
        <v>0.70323800000000003</v>
      </c>
      <c r="N4933" s="20">
        <v>318.81299999999999</v>
      </c>
      <c r="O4933" s="20">
        <v>1.6308799999999999E-5</v>
      </c>
    </row>
    <row r="4934" spans="10:15" x14ac:dyDescent="0.2">
      <c r="J4934" s="21">
        <v>5421</v>
      </c>
      <c r="K4934" s="21">
        <v>252.91300000000001</v>
      </c>
      <c r="L4934" s="21">
        <v>51049.2</v>
      </c>
      <c r="M4934" s="21">
        <v>0.70316199999999995</v>
      </c>
      <c r="N4934" s="21">
        <v>318.80900000000003</v>
      </c>
      <c r="O4934" s="21">
        <v>1.6308500000000001E-5</v>
      </c>
    </row>
    <row r="4935" spans="10:15" x14ac:dyDescent="0.2">
      <c r="J4935" s="20">
        <v>5422</v>
      </c>
      <c r="K4935" s="20">
        <v>252.90700000000001</v>
      </c>
      <c r="L4935" s="20">
        <v>51042.3</v>
      </c>
      <c r="M4935" s="20">
        <v>0.70308499999999996</v>
      </c>
      <c r="N4935" s="20">
        <v>318.80500000000001</v>
      </c>
      <c r="O4935" s="20">
        <v>1.6308100000000001E-5</v>
      </c>
    </row>
    <row r="4936" spans="10:15" x14ac:dyDescent="0.2">
      <c r="J4936" s="21">
        <v>5423</v>
      </c>
      <c r="K4936" s="21">
        <v>252.9</v>
      </c>
      <c r="L4936" s="21">
        <v>51035.4</v>
      </c>
      <c r="M4936" s="21">
        <v>0.70300799999999997</v>
      </c>
      <c r="N4936" s="21">
        <v>318.80099999999999</v>
      </c>
      <c r="O4936" s="21">
        <v>1.63078E-5</v>
      </c>
    </row>
    <row r="4937" spans="10:15" x14ac:dyDescent="0.2">
      <c r="J4937" s="20">
        <v>5424</v>
      </c>
      <c r="K4937" s="20">
        <v>252.89400000000001</v>
      </c>
      <c r="L4937" s="20">
        <v>51028.5</v>
      </c>
      <c r="M4937" s="20">
        <v>0.70293099999999997</v>
      </c>
      <c r="N4937" s="20">
        <v>318.79700000000003</v>
      </c>
      <c r="O4937" s="20">
        <v>1.6307399999999999E-5</v>
      </c>
    </row>
    <row r="4938" spans="10:15" x14ac:dyDescent="0.2">
      <c r="J4938" s="21">
        <v>5425</v>
      </c>
      <c r="K4938" s="21">
        <v>252.887</v>
      </c>
      <c r="L4938" s="21">
        <v>51021.599999999999</v>
      </c>
      <c r="M4938" s="21">
        <v>0.70285399999999998</v>
      </c>
      <c r="N4938" s="21">
        <v>318.79300000000001</v>
      </c>
      <c r="O4938" s="21">
        <v>1.6307099999999998E-5</v>
      </c>
    </row>
    <row r="4939" spans="10:15" x14ac:dyDescent="0.2">
      <c r="J4939" s="20">
        <v>5426</v>
      </c>
      <c r="K4939" s="20">
        <v>252.881</v>
      </c>
      <c r="L4939" s="20">
        <v>51014.7</v>
      </c>
      <c r="M4939" s="20">
        <v>0.70277699999999999</v>
      </c>
      <c r="N4939" s="20">
        <v>318.78899999999999</v>
      </c>
      <c r="O4939" s="20">
        <v>1.6306800000000001E-5</v>
      </c>
    </row>
    <row r="4940" spans="10:15" x14ac:dyDescent="0.2">
      <c r="J4940" s="21">
        <v>5427</v>
      </c>
      <c r="K4940" s="21">
        <v>252.874</v>
      </c>
      <c r="L4940" s="21">
        <v>51007.9</v>
      </c>
      <c r="M4940" s="21">
        <v>0.70269999999999999</v>
      </c>
      <c r="N4940" s="21">
        <v>318.78500000000003</v>
      </c>
      <c r="O4940" s="21">
        <v>1.63064E-5</v>
      </c>
    </row>
    <row r="4941" spans="10:15" x14ac:dyDescent="0.2">
      <c r="J4941" s="20">
        <v>5428</v>
      </c>
      <c r="K4941" s="20">
        <v>252.86799999999999</v>
      </c>
      <c r="L4941" s="20">
        <v>51001</v>
      </c>
      <c r="M4941" s="20">
        <v>0.702623</v>
      </c>
      <c r="N4941" s="20">
        <v>318.78100000000001</v>
      </c>
      <c r="O4941" s="20">
        <v>1.63061E-5</v>
      </c>
    </row>
    <row r="4942" spans="10:15" x14ac:dyDescent="0.2">
      <c r="J4942" s="21">
        <v>5429</v>
      </c>
      <c r="K4942" s="21">
        <v>252.86099999999999</v>
      </c>
      <c r="L4942" s="21">
        <v>50994.1</v>
      </c>
      <c r="M4942" s="21">
        <v>0.702546</v>
      </c>
      <c r="N4942" s="21">
        <v>318.77699999999999</v>
      </c>
      <c r="O4942" s="21">
        <v>1.6305699999999999E-5</v>
      </c>
    </row>
    <row r="4943" spans="10:15" x14ac:dyDescent="0.2">
      <c r="J4943" s="20">
        <v>5430</v>
      </c>
      <c r="K4943" s="20">
        <v>252.85499999999999</v>
      </c>
      <c r="L4943" s="20">
        <v>50987.199999999997</v>
      </c>
      <c r="M4943" s="20">
        <v>0.70247000000000004</v>
      </c>
      <c r="N4943" s="20">
        <v>318.77199999999999</v>
      </c>
      <c r="O4943" s="20">
        <v>1.6305400000000001E-5</v>
      </c>
    </row>
    <row r="4944" spans="10:15" x14ac:dyDescent="0.2">
      <c r="J4944" s="21">
        <v>5431</v>
      </c>
      <c r="K4944" s="21">
        <v>252.84800000000001</v>
      </c>
      <c r="L4944" s="21">
        <v>50980.3</v>
      </c>
      <c r="M4944" s="21">
        <v>0.70239300000000005</v>
      </c>
      <c r="N4944" s="21">
        <v>318.76799999999997</v>
      </c>
      <c r="O4944" s="21">
        <v>1.6305000000000001E-5</v>
      </c>
    </row>
    <row r="4945" spans="10:15" x14ac:dyDescent="0.2">
      <c r="J4945" s="20">
        <v>5432</v>
      </c>
      <c r="K4945" s="20">
        <v>252.84200000000001</v>
      </c>
      <c r="L4945" s="20">
        <v>50973.4</v>
      </c>
      <c r="M4945" s="20">
        <v>0.70231600000000005</v>
      </c>
      <c r="N4945" s="20">
        <v>318.76400000000001</v>
      </c>
      <c r="O4945" s="20">
        <v>1.63047E-5</v>
      </c>
    </row>
    <row r="4946" spans="10:15" x14ac:dyDescent="0.2">
      <c r="J4946" s="21">
        <v>5433</v>
      </c>
      <c r="K4946" s="21">
        <v>252.83500000000001</v>
      </c>
      <c r="L4946" s="21">
        <v>50966.5</v>
      </c>
      <c r="M4946" s="21">
        <v>0.70223899999999995</v>
      </c>
      <c r="N4946" s="21">
        <v>318.76</v>
      </c>
      <c r="O4946" s="21">
        <v>1.6304299999999999E-5</v>
      </c>
    </row>
    <row r="4947" spans="10:15" x14ac:dyDescent="0.2">
      <c r="J4947" s="20">
        <v>5434</v>
      </c>
      <c r="K4947" s="20">
        <v>252.82900000000001</v>
      </c>
      <c r="L4947" s="20">
        <v>50959.6</v>
      </c>
      <c r="M4947" s="20">
        <v>0.70216199999999995</v>
      </c>
      <c r="N4947" s="20">
        <v>318.75599999999997</v>
      </c>
      <c r="O4947" s="20">
        <v>1.6303999999999998E-5</v>
      </c>
    </row>
    <row r="4948" spans="10:15" x14ac:dyDescent="0.2">
      <c r="J4948" s="21">
        <v>5435</v>
      </c>
      <c r="K4948" s="21">
        <v>252.822</v>
      </c>
      <c r="L4948" s="21">
        <v>50952.7</v>
      </c>
      <c r="M4948" s="21">
        <v>0.70208499999999996</v>
      </c>
      <c r="N4948" s="21">
        <v>318.75200000000001</v>
      </c>
      <c r="O4948" s="21">
        <v>1.6303700000000001E-5</v>
      </c>
    </row>
    <row r="4949" spans="10:15" x14ac:dyDescent="0.2">
      <c r="J4949" s="20">
        <v>5436</v>
      </c>
      <c r="K4949" s="20">
        <v>252.816</v>
      </c>
      <c r="L4949" s="20">
        <v>50945.9</v>
      </c>
      <c r="M4949" s="20">
        <v>0.70200899999999999</v>
      </c>
      <c r="N4949" s="20">
        <v>318.74799999999999</v>
      </c>
      <c r="O4949" s="20">
        <v>1.63033E-5</v>
      </c>
    </row>
    <row r="4950" spans="10:15" x14ac:dyDescent="0.2">
      <c r="J4950" s="21">
        <v>5437</v>
      </c>
      <c r="K4950" s="21">
        <v>252.809</v>
      </c>
      <c r="L4950" s="21">
        <v>50939</v>
      </c>
      <c r="M4950" s="21">
        <v>0.701932</v>
      </c>
      <c r="N4950" s="21">
        <v>318.74400000000003</v>
      </c>
      <c r="O4950" s="21">
        <v>1.6303E-5</v>
      </c>
    </row>
    <row r="4951" spans="10:15" x14ac:dyDescent="0.2">
      <c r="J4951" s="20">
        <v>5438</v>
      </c>
      <c r="K4951" s="20">
        <v>252.803</v>
      </c>
      <c r="L4951" s="20">
        <v>50932.1</v>
      </c>
      <c r="M4951" s="20">
        <v>0.70185500000000001</v>
      </c>
      <c r="N4951" s="20">
        <v>318.74</v>
      </c>
      <c r="O4951" s="20">
        <v>1.6302599999999999E-5</v>
      </c>
    </row>
    <row r="4952" spans="10:15" x14ac:dyDescent="0.2">
      <c r="J4952" s="21">
        <v>5439</v>
      </c>
      <c r="K4952" s="21">
        <v>252.79599999999999</v>
      </c>
      <c r="L4952" s="21">
        <v>50925.2</v>
      </c>
      <c r="M4952" s="21">
        <v>0.70177800000000001</v>
      </c>
      <c r="N4952" s="21">
        <v>318.73599999999999</v>
      </c>
      <c r="O4952" s="21">
        <v>1.6302300000000001E-5</v>
      </c>
    </row>
    <row r="4953" spans="10:15" x14ac:dyDescent="0.2">
      <c r="J4953" s="20">
        <v>5440</v>
      </c>
      <c r="K4953" s="20">
        <v>252.79</v>
      </c>
      <c r="L4953" s="20">
        <v>50918.3</v>
      </c>
      <c r="M4953" s="20">
        <v>0.70170100000000002</v>
      </c>
      <c r="N4953" s="20">
        <v>318.73200000000003</v>
      </c>
      <c r="O4953" s="20">
        <v>1.6301900000000001E-5</v>
      </c>
    </row>
    <row r="4954" spans="10:15" x14ac:dyDescent="0.2">
      <c r="J4954" s="21">
        <v>5441</v>
      </c>
      <c r="K4954" s="21">
        <v>252.78299999999999</v>
      </c>
      <c r="L4954" s="21">
        <v>50911.4</v>
      </c>
      <c r="M4954" s="21">
        <v>0.70162500000000005</v>
      </c>
      <c r="N4954" s="21">
        <v>318.72699999999998</v>
      </c>
      <c r="O4954" s="21">
        <v>1.63016E-5</v>
      </c>
    </row>
    <row r="4955" spans="10:15" x14ac:dyDescent="0.2">
      <c r="J4955" s="20">
        <v>5442</v>
      </c>
      <c r="K4955" s="20">
        <v>252.77699999999999</v>
      </c>
      <c r="L4955" s="20">
        <v>50904.6</v>
      </c>
      <c r="M4955" s="20">
        <v>0.70154799999999995</v>
      </c>
      <c r="N4955" s="20">
        <v>318.72300000000001</v>
      </c>
      <c r="O4955" s="20">
        <v>1.6301199999999999E-5</v>
      </c>
    </row>
    <row r="4956" spans="10:15" x14ac:dyDescent="0.2">
      <c r="J4956" s="21">
        <v>5443</v>
      </c>
      <c r="K4956" s="21">
        <v>252.77</v>
      </c>
      <c r="L4956" s="21">
        <v>50897.7</v>
      </c>
      <c r="M4956" s="21">
        <v>0.70147099999999996</v>
      </c>
      <c r="N4956" s="21">
        <v>318.71899999999999</v>
      </c>
      <c r="O4956" s="21">
        <v>1.6300899999999998E-5</v>
      </c>
    </row>
    <row r="4957" spans="10:15" x14ac:dyDescent="0.2">
      <c r="J4957" s="20">
        <v>5444</v>
      </c>
      <c r="K4957" s="20">
        <v>252.76400000000001</v>
      </c>
      <c r="L4957" s="20">
        <v>50890.8</v>
      </c>
      <c r="M4957" s="20">
        <v>0.70139399999999996</v>
      </c>
      <c r="N4957" s="20">
        <v>318.71499999999997</v>
      </c>
      <c r="O4957" s="20">
        <v>1.6300600000000001E-5</v>
      </c>
    </row>
    <row r="4958" spans="10:15" x14ac:dyDescent="0.2">
      <c r="J4958" s="21">
        <v>5445</v>
      </c>
      <c r="K4958" s="21">
        <v>252.75700000000001</v>
      </c>
      <c r="L4958" s="21">
        <v>50883.9</v>
      </c>
      <c r="M4958" s="21">
        <v>0.701318</v>
      </c>
      <c r="N4958" s="21">
        <v>318.71100000000001</v>
      </c>
      <c r="O4958" s="21">
        <v>1.63002E-5</v>
      </c>
    </row>
    <row r="4959" spans="10:15" x14ac:dyDescent="0.2">
      <c r="J4959" s="20">
        <v>5446</v>
      </c>
      <c r="K4959" s="20">
        <v>252.751</v>
      </c>
      <c r="L4959" s="20">
        <v>50877.1</v>
      </c>
      <c r="M4959" s="20">
        <v>0.701241</v>
      </c>
      <c r="N4959" s="20">
        <v>318.70699999999999</v>
      </c>
      <c r="O4959" s="20">
        <v>1.62999E-5</v>
      </c>
    </row>
    <row r="4960" spans="10:15" x14ac:dyDescent="0.2">
      <c r="J4960" s="21">
        <v>5447</v>
      </c>
      <c r="K4960" s="21">
        <v>252.744</v>
      </c>
      <c r="L4960" s="21">
        <v>50870.2</v>
      </c>
      <c r="M4960" s="21">
        <v>0.70116400000000001</v>
      </c>
      <c r="N4960" s="21">
        <v>318.70299999999997</v>
      </c>
      <c r="O4960" s="21">
        <v>1.6299499999999999E-5</v>
      </c>
    </row>
    <row r="4961" spans="10:15" x14ac:dyDescent="0.2">
      <c r="J4961" s="20">
        <v>5448</v>
      </c>
      <c r="K4961" s="20">
        <v>252.738</v>
      </c>
      <c r="L4961" s="20">
        <v>50863.3</v>
      </c>
      <c r="M4961" s="20">
        <v>0.70108700000000002</v>
      </c>
      <c r="N4961" s="20">
        <v>318.69900000000001</v>
      </c>
      <c r="O4961" s="20">
        <v>1.6299200000000001E-5</v>
      </c>
    </row>
    <row r="4962" spans="10:15" x14ac:dyDescent="0.2">
      <c r="J4962" s="21">
        <v>5449</v>
      </c>
      <c r="K4962" s="21">
        <v>252.73099999999999</v>
      </c>
      <c r="L4962" s="21">
        <v>50856.4</v>
      </c>
      <c r="M4962" s="21">
        <v>0.70101100000000005</v>
      </c>
      <c r="N4962" s="21">
        <v>318.69499999999999</v>
      </c>
      <c r="O4962" s="21">
        <v>1.6298800000000001E-5</v>
      </c>
    </row>
    <row r="4963" spans="10:15" x14ac:dyDescent="0.2">
      <c r="J4963" s="20">
        <v>5450</v>
      </c>
      <c r="K4963" s="20">
        <v>252.72499999999999</v>
      </c>
      <c r="L4963" s="20">
        <v>50849.599999999999</v>
      </c>
      <c r="M4963" s="20">
        <v>0.70093399999999995</v>
      </c>
      <c r="N4963" s="20">
        <v>318.69099999999997</v>
      </c>
      <c r="O4963" s="20">
        <v>1.62985E-5</v>
      </c>
    </row>
    <row r="4964" spans="10:15" x14ac:dyDescent="0.2">
      <c r="J4964" s="21">
        <v>5451</v>
      </c>
      <c r="K4964" s="21">
        <v>252.71799999999999</v>
      </c>
      <c r="L4964" s="21">
        <v>50842.7</v>
      </c>
      <c r="M4964" s="21">
        <v>0.70085699999999995</v>
      </c>
      <c r="N4964" s="21">
        <v>318.68599999999998</v>
      </c>
      <c r="O4964" s="21">
        <v>1.6298099999999999E-5</v>
      </c>
    </row>
    <row r="4965" spans="10:15" x14ac:dyDescent="0.2">
      <c r="J4965" s="20">
        <v>5452</v>
      </c>
      <c r="K4965" s="20">
        <v>252.71199999999999</v>
      </c>
      <c r="L4965" s="20">
        <v>50835.8</v>
      </c>
      <c r="M4965" s="20">
        <v>0.70077999999999996</v>
      </c>
      <c r="N4965" s="20">
        <v>318.68200000000002</v>
      </c>
      <c r="O4965" s="20">
        <v>1.6297799999999998E-5</v>
      </c>
    </row>
    <row r="4966" spans="10:15" x14ac:dyDescent="0.2">
      <c r="J4966" s="21">
        <v>5453</v>
      </c>
      <c r="K4966" s="21">
        <v>252.70500000000001</v>
      </c>
      <c r="L4966" s="21">
        <v>50828.9</v>
      </c>
      <c r="M4966" s="21">
        <v>0.70070399999999999</v>
      </c>
      <c r="N4966" s="21">
        <v>318.678</v>
      </c>
      <c r="O4966" s="21">
        <v>1.6297500000000001E-5</v>
      </c>
    </row>
    <row r="4967" spans="10:15" x14ac:dyDescent="0.2">
      <c r="J4967" s="20">
        <v>5454</v>
      </c>
      <c r="K4967" s="20">
        <v>252.69900000000001</v>
      </c>
      <c r="L4967" s="20">
        <v>50822.1</v>
      </c>
      <c r="M4967" s="20">
        <v>0.700627</v>
      </c>
      <c r="N4967" s="20">
        <v>318.67399999999998</v>
      </c>
      <c r="O4967" s="20">
        <v>1.62971E-5</v>
      </c>
    </row>
    <row r="4968" spans="10:15" x14ac:dyDescent="0.2">
      <c r="J4968" s="21">
        <v>5455</v>
      </c>
      <c r="K4968" s="21">
        <v>252.69200000000001</v>
      </c>
      <c r="L4968" s="21">
        <v>50815.199999999997</v>
      </c>
      <c r="M4968" s="21">
        <v>0.70055000000000001</v>
      </c>
      <c r="N4968" s="21">
        <v>318.67</v>
      </c>
      <c r="O4968" s="21">
        <v>1.62968E-5</v>
      </c>
    </row>
    <row r="4969" spans="10:15" x14ac:dyDescent="0.2">
      <c r="J4969" s="20">
        <v>5456</v>
      </c>
      <c r="K4969" s="20">
        <v>252.68600000000001</v>
      </c>
      <c r="L4969" s="20">
        <v>50808.3</v>
      </c>
      <c r="M4969" s="20">
        <v>0.70047400000000004</v>
      </c>
      <c r="N4969" s="20">
        <v>318.666</v>
      </c>
      <c r="O4969" s="20">
        <v>1.6296399999999999E-5</v>
      </c>
    </row>
    <row r="4970" spans="10:15" x14ac:dyDescent="0.2">
      <c r="J4970" s="21">
        <v>5457</v>
      </c>
      <c r="K4970" s="21">
        <v>252.679</v>
      </c>
      <c r="L4970" s="21">
        <v>50801.5</v>
      </c>
      <c r="M4970" s="21">
        <v>0.70039700000000005</v>
      </c>
      <c r="N4970" s="21">
        <v>318.66199999999998</v>
      </c>
      <c r="O4970" s="21">
        <v>1.6296100000000001E-5</v>
      </c>
    </row>
    <row r="4971" spans="10:15" x14ac:dyDescent="0.2">
      <c r="J4971" s="20">
        <v>5458</v>
      </c>
      <c r="K4971" s="20">
        <v>252.673</v>
      </c>
      <c r="L4971" s="20">
        <v>50794.6</v>
      </c>
      <c r="M4971" s="20">
        <v>0.70032000000000005</v>
      </c>
      <c r="N4971" s="20">
        <v>318.65800000000002</v>
      </c>
      <c r="O4971" s="20">
        <v>1.6295700000000001E-5</v>
      </c>
    </row>
    <row r="4972" spans="10:15" x14ac:dyDescent="0.2">
      <c r="J4972" s="21">
        <v>5459</v>
      </c>
      <c r="K4972" s="21">
        <v>252.666</v>
      </c>
      <c r="L4972" s="21">
        <v>50787.7</v>
      </c>
      <c r="M4972" s="21">
        <v>0.70024399999999998</v>
      </c>
      <c r="N4972" s="21">
        <v>318.654</v>
      </c>
      <c r="O4972" s="21">
        <v>1.62954E-5</v>
      </c>
    </row>
    <row r="4973" spans="10:15" x14ac:dyDescent="0.2">
      <c r="J4973" s="20">
        <v>5460</v>
      </c>
      <c r="K4973" s="20">
        <v>252.66</v>
      </c>
      <c r="L4973" s="20">
        <v>50780.9</v>
      </c>
      <c r="M4973" s="20">
        <v>0.70016699999999998</v>
      </c>
      <c r="N4973" s="20">
        <v>318.64999999999998</v>
      </c>
      <c r="O4973" s="20">
        <v>1.6294999999999999E-5</v>
      </c>
    </row>
    <row r="4974" spans="10:15" x14ac:dyDescent="0.2">
      <c r="J4974" s="21">
        <v>5461</v>
      </c>
      <c r="K4974" s="21">
        <v>252.65299999999999</v>
      </c>
      <c r="L4974" s="21">
        <v>50774</v>
      </c>
      <c r="M4974" s="21">
        <v>0.70008999999999999</v>
      </c>
      <c r="N4974" s="21">
        <v>318.64499999999998</v>
      </c>
      <c r="O4974" s="21">
        <v>1.6294699999999998E-5</v>
      </c>
    </row>
    <row r="4975" spans="10:15" x14ac:dyDescent="0.2">
      <c r="J4975" s="20">
        <v>5462</v>
      </c>
      <c r="K4975" s="20">
        <v>252.64699999999999</v>
      </c>
      <c r="L4975" s="20">
        <v>50767.1</v>
      </c>
      <c r="M4975" s="20">
        <v>0.70001400000000003</v>
      </c>
      <c r="N4975" s="20">
        <v>318.64100000000002</v>
      </c>
      <c r="O4975" s="20">
        <v>1.6294400000000001E-5</v>
      </c>
    </row>
    <row r="4976" spans="10:15" x14ac:dyDescent="0.2">
      <c r="J4976" s="21">
        <v>5463</v>
      </c>
      <c r="K4976" s="21">
        <v>252.64</v>
      </c>
      <c r="L4976" s="21">
        <v>50760.3</v>
      </c>
      <c r="M4976" s="21">
        <v>0.69993700000000003</v>
      </c>
      <c r="N4976" s="21">
        <v>318.637</v>
      </c>
      <c r="O4976" s="21">
        <v>1.6294E-5</v>
      </c>
    </row>
    <row r="4977" spans="10:15" x14ac:dyDescent="0.2">
      <c r="J4977" s="20">
        <v>5464</v>
      </c>
      <c r="K4977" s="20">
        <v>252.63399999999999</v>
      </c>
      <c r="L4977" s="20">
        <v>50753.4</v>
      </c>
      <c r="M4977" s="20">
        <v>0.69986000000000004</v>
      </c>
      <c r="N4977" s="20">
        <v>318.63299999999998</v>
      </c>
      <c r="O4977" s="20">
        <v>1.62937E-5</v>
      </c>
    </row>
    <row r="4978" spans="10:15" x14ac:dyDescent="0.2">
      <c r="J4978" s="21">
        <v>5465</v>
      </c>
      <c r="K4978" s="21">
        <v>252.62700000000001</v>
      </c>
      <c r="L4978" s="21">
        <v>50746.5</v>
      </c>
      <c r="M4978" s="21">
        <v>0.69978399999999996</v>
      </c>
      <c r="N4978" s="21">
        <v>318.62900000000002</v>
      </c>
      <c r="O4978" s="21">
        <v>1.6293299999999999E-5</v>
      </c>
    </row>
    <row r="4979" spans="10:15" x14ac:dyDescent="0.2">
      <c r="J4979" s="20">
        <v>5466</v>
      </c>
      <c r="K4979" s="20">
        <v>252.62100000000001</v>
      </c>
      <c r="L4979" s="20">
        <v>50739.7</v>
      </c>
      <c r="M4979" s="20">
        <v>0.69970699999999997</v>
      </c>
      <c r="N4979" s="20">
        <v>318.625</v>
      </c>
      <c r="O4979" s="20">
        <v>1.6293000000000001E-5</v>
      </c>
    </row>
    <row r="4980" spans="10:15" x14ac:dyDescent="0.2">
      <c r="J4980" s="21">
        <v>5467</v>
      </c>
      <c r="K4980" s="21">
        <v>252.614</v>
      </c>
      <c r="L4980" s="21">
        <v>50732.800000000003</v>
      </c>
      <c r="M4980" s="21">
        <v>0.69962999999999997</v>
      </c>
      <c r="N4980" s="21">
        <v>318.62099999999998</v>
      </c>
      <c r="O4980" s="21">
        <v>1.6292600000000001E-5</v>
      </c>
    </row>
    <row r="4981" spans="10:15" x14ac:dyDescent="0.2">
      <c r="J4981" s="20">
        <v>5468</v>
      </c>
      <c r="K4981" s="20">
        <v>252.608</v>
      </c>
      <c r="L4981" s="20">
        <v>50725.9</v>
      </c>
      <c r="M4981" s="20">
        <v>0.69955400000000001</v>
      </c>
      <c r="N4981" s="20">
        <v>318.61700000000002</v>
      </c>
      <c r="O4981" s="20">
        <v>1.62923E-5</v>
      </c>
    </row>
    <row r="4982" spans="10:15" x14ac:dyDescent="0.2">
      <c r="J4982" s="21">
        <v>5469</v>
      </c>
      <c r="K4982" s="21">
        <v>252.601</v>
      </c>
      <c r="L4982" s="21">
        <v>50719.1</v>
      </c>
      <c r="M4982" s="21">
        <v>0.69947700000000002</v>
      </c>
      <c r="N4982" s="21">
        <v>318.613</v>
      </c>
      <c r="O4982" s="21">
        <v>1.6291899999999999E-5</v>
      </c>
    </row>
    <row r="4983" spans="10:15" x14ac:dyDescent="0.2">
      <c r="J4983" s="20">
        <v>5470</v>
      </c>
      <c r="K4983" s="20">
        <v>252.595</v>
      </c>
      <c r="L4983" s="20">
        <v>50712.2</v>
      </c>
      <c r="M4983" s="20">
        <v>0.69940100000000005</v>
      </c>
      <c r="N4983" s="20">
        <v>318.60899999999998</v>
      </c>
      <c r="O4983" s="20">
        <v>1.6291599999999998E-5</v>
      </c>
    </row>
    <row r="4984" spans="10:15" x14ac:dyDescent="0.2">
      <c r="J4984" s="21">
        <v>5471</v>
      </c>
      <c r="K4984" s="21">
        <v>252.58799999999999</v>
      </c>
      <c r="L4984" s="21">
        <v>50705.4</v>
      </c>
      <c r="M4984" s="21">
        <v>0.69932399999999995</v>
      </c>
      <c r="N4984" s="21">
        <v>318.60399999999998</v>
      </c>
      <c r="O4984" s="21">
        <v>1.6291300000000001E-5</v>
      </c>
    </row>
    <row r="4985" spans="10:15" x14ac:dyDescent="0.2">
      <c r="J4985" s="20">
        <v>5472</v>
      </c>
      <c r="K4985" s="20">
        <v>252.58199999999999</v>
      </c>
      <c r="L4985" s="20">
        <v>50698.5</v>
      </c>
      <c r="M4985" s="20">
        <v>0.69924699999999995</v>
      </c>
      <c r="N4985" s="20">
        <v>318.60000000000002</v>
      </c>
      <c r="O4985" s="20">
        <v>1.62909E-5</v>
      </c>
    </row>
    <row r="4986" spans="10:15" x14ac:dyDescent="0.2">
      <c r="J4986" s="21">
        <v>5473</v>
      </c>
      <c r="K4986" s="21">
        <v>252.57499999999999</v>
      </c>
      <c r="L4986" s="21">
        <v>50691.7</v>
      </c>
      <c r="M4986" s="21">
        <v>0.69917099999999999</v>
      </c>
      <c r="N4986" s="21">
        <v>318.596</v>
      </c>
      <c r="O4986" s="21">
        <v>1.62906E-5</v>
      </c>
    </row>
    <row r="4987" spans="10:15" x14ac:dyDescent="0.2">
      <c r="J4987" s="20">
        <v>5474</v>
      </c>
      <c r="K4987" s="20">
        <v>252.56899999999999</v>
      </c>
      <c r="L4987" s="20">
        <v>50684.800000000003</v>
      </c>
      <c r="M4987" s="20">
        <v>0.69909399999999999</v>
      </c>
      <c r="N4987" s="20">
        <v>318.59199999999998</v>
      </c>
      <c r="O4987" s="20">
        <v>1.6290199999999999E-5</v>
      </c>
    </row>
    <row r="4988" spans="10:15" x14ac:dyDescent="0.2">
      <c r="J4988" s="21">
        <v>5475</v>
      </c>
      <c r="K4988" s="21">
        <v>252.56200000000001</v>
      </c>
      <c r="L4988" s="21">
        <v>50677.9</v>
      </c>
      <c r="M4988" s="21">
        <v>0.69901800000000003</v>
      </c>
      <c r="N4988" s="21">
        <v>318.58800000000002</v>
      </c>
      <c r="O4988" s="21">
        <v>1.6289900000000001E-5</v>
      </c>
    </row>
    <row r="4989" spans="10:15" x14ac:dyDescent="0.2">
      <c r="J4989" s="20">
        <v>5476</v>
      </c>
      <c r="K4989" s="20">
        <v>252.55600000000001</v>
      </c>
      <c r="L4989" s="20">
        <v>50671.1</v>
      </c>
      <c r="M4989" s="20">
        <v>0.69894100000000003</v>
      </c>
      <c r="N4989" s="20">
        <v>318.584</v>
      </c>
      <c r="O4989" s="20">
        <v>1.62895E-5</v>
      </c>
    </row>
    <row r="4990" spans="10:15" x14ac:dyDescent="0.2">
      <c r="J4990" s="21">
        <v>5477</v>
      </c>
      <c r="K4990" s="21">
        <v>252.54900000000001</v>
      </c>
      <c r="L4990" s="21">
        <v>50664.2</v>
      </c>
      <c r="M4990" s="21">
        <v>0.69886499999999996</v>
      </c>
      <c r="N4990" s="21">
        <v>318.58</v>
      </c>
      <c r="O4990" s="21">
        <v>1.62892E-5</v>
      </c>
    </row>
    <row r="4991" spans="10:15" x14ac:dyDescent="0.2">
      <c r="J4991" s="20">
        <v>5478</v>
      </c>
      <c r="K4991" s="20">
        <v>252.54300000000001</v>
      </c>
      <c r="L4991" s="20">
        <v>50657.4</v>
      </c>
      <c r="M4991" s="20">
        <v>0.69878799999999996</v>
      </c>
      <c r="N4991" s="20">
        <v>318.57600000000002</v>
      </c>
      <c r="O4991" s="20">
        <v>1.6288799999999999E-5</v>
      </c>
    </row>
    <row r="4992" spans="10:15" x14ac:dyDescent="0.2">
      <c r="J4992" s="21">
        <v>5479</v>
      </c>
      <c r="K4992" s="21">
        <v>252.536</v>
      </c>
      <c r="L4992" s="21">
        <v>50650.5</v>
      </c>
      <c r="M4992" s="21">
        <v>0.698712</v>
      </c>
      <c r="N4992" s="21">
        <v>318.572</v>
      </c>
      <c r="O4992" s="21">
        <v>1.6288500000000002E-5</v>
      </c>
    </row>
    <row r="4993" spans="10:15" x14ac:dyDescent="0.2">
      <c r="J4993" s="20">
        <v>5480</v>
      </c>
      <c r="K4993" s="20">
        <v>252.53</v>
      </c>
      <c r="L4993" s="20">
        <v>50643.7</v>
      </c>
      <c r="M4993" s="20">
        <v>0.69863500000000001</v>
      </c>
      <c r="N4993" s="20">
        <v>318.56799999999998</v>
      </c>
      <c r="O4993" s="20">
        <v>1.6288200000000001E-5</v>
      </c>
    </row>
    <row r="4994" spans="10:15" x14ac:dyDescent="0.2">
      <c r="J4994" s="21">
        <v>5481</v>
      </c>
      <c r="K4994" s="21">
        <v>252.523</v>
      </c>
      <c r="L4994" s="21">
        <v>50636.800000000003</v>
      </c>
      <c r="M4994" s="21">
        <v>0.69855900000000004</v>
      </c>
      <c r="N4994" s="21">
        <v>318.56299999999999</v>
      </c>
      <c r="O4994" s="21">
        <v>1.62878E-5</v>
      </c>
    </row>
    <row r="4995" spans="10:15" x14ac:dyDescent="0.2">
      <c r="J4995" s="20">
        <v>5482</v>
      </c>
      <c r="K4995" s="20">
        <v>252.517</v>
      </c>
      <c r="L4995" s="20">
        <v>50630</v>
      </c>
      <c r="M4995" s="20">
        <v>0.69848200000000005</v>
      </c>
      <c r="N4995" s="20">
        <v>318.55900000000003</v>
      </c>
      <c r="O4995" s="20">
        <v>1.6287499999999999E-5</v>
      </c>
    </row>
    <row r="4996" spans="10:15" x14ac:dyDescent="0.2">
      <c r="J4996" s="21">
        <v>5483</v>
      </c>
      <c r="K4996" s="21">
        <v>252.51</v>
      </c>
      <c r="L4996" s="21">
        <v>50623.1</v>
      </c>
      <c r="M4996" s="21">
        <v>0.69840500000000005</v>
      </c>
      <c r="N4996" s="21">
        <v>318.55500000000001</v>
      </c>
      <c r="O4996" s="21">
        <v>1.6287099999999999E-5</v>
      </c>
    </row>
    <row r="4997" spans="10:15" x14ac:dyDescent="0.2">
      <c r="J4997" s="20">
        <v>5484</v>
      </c>
      <c r="K4997" s="20">
        <v>252.50399999999999</v>
      </c>
      <c r="L4997" s="20">
        <v>50616.3</v>
      </c>
      <c r="M4997" s="20">
        <v>0.69832899999999998</v>
      </c>
      <c r="N4997" s="20">
        <v>318.55099999999999</v>
      </c>
      <c r="O4997" s="20">
        <v>1.6286800000000001E-5</v>
      </c>
    </row>
    <row r="4998" spans="10:15" x14ac:dyDescent="0.2">
      <c r="J4998" s="21">
        <v>5485</v>
      </c>
      <c r="K4998" s="21">
        <v>252.49700000000001</v>
      </c>
      <c r="L4998" s="21">
        <v>50609.4</v>
      </c>
      <c r="M4998" s="21">
        <v>0.69825199999999998</v>
      </c>
      <c r="N4998" s="21">
        <v>318.54700000000003</v>
      </c>
      <c r="O4998" s="21">
        <v>1.62864E-5</v>
      </c>
    </row>
    <row r="4999" spans="10:15" x14ac:dyDescent="0.2">
      <c r="J4999" s="20">
        <v>5486</v>
      </c>
      <c r="K4999" s="20">
        <v>252.49100000000001</v>
      </c>
      <c r="L4999" s="20">
        <v>50602.6</v>
      </c>
      <c r="M4999" s="20">
        <v>0.69817600000000002</v>
      </c>
      <c r="N4999" s="20">
        <v>318.54300000000001</v>
      </c>
      <c r="O4999" s="20">
        <v>1.62861E-5</v>
      </c>
    </row>
    <row r="5000" spans="10:15" x14ac:dyDescent="0.2">
      <c r="J5000" s="21">
        <v>5487</v>
      </c>
      <c r="K5000" s="21">
        <v>252.48400000000001</v>
      </c>
      <c r="L5000" s="21">
        <v>50595.7</v>
      </c>
      <c r="M5000" s="21">
        <v>0.69809900000000003</v>
      </c>
      <c r="N5000" s="21">
        <v>318.53899999999999</v>
      </c>
      <c r="O5000" s="21">
        <v>1.6285699999999999E-5</v>
      </c>
    </row>
    <row r="5001" spans="10:15" x14ac:dyDescent="0.2">
      <c r="J5001" s="20">
        <v>5488</v>
      </c>
      <c r="K5001" s="20">
        <v>252.47800000000001</v>
      </c>
      <c r="L5001" s="20">
        <v>50588.9</v>
      </c>
      <c r="M5001" s="20">
        <v>0.69802299999999995</v>
      </c>
      <c r="N5001" s="20">
        <v>318.53500000000003</v>
      </c>
      <c r="O5001" s="20">
        <v>1.6285400000000002E-5</v>
      </c>
    </row>
    <row r="5002" spans="10:15" x14ac:dyDescent="0.2">
      <c r="J5002" s="21">
        <v>5489</v>
      </c>
      <c r="K5002" s="21">
        <v>252.471</v>
      </c>
      <c r="L5002" s="21">
        <v>50582</v>
      </c>
      <c r="M5002" s="21">
        <v>0.69794699999999998</v>
      </c>
      <c r="N5002" s="21">
        <v>318.53100000000001</v>
      </c>
      <c r="O5002" s="21">
        <v>1.6285100000000001E-5</v>
      </c>
    </row>
    <row r="5003" spans="10:15" x14ac:dyDescent="0.2">
      <c r="J5003" s="20">
        <v>5490</v>
      </c>
      <c r="K5003" s="20">
        <v>252.465</v>
      </c>
      <c r="L5003" s="20">
        <v>50575.199999999997</v>
      </c>
      <c r="M5003" s="20">
        <v>0.69786999999999999</v>
      </c>
      <c r="N5003" s="20">
        <v>318.52699999999999</v>
      </c>
      <c r="O5003" s="20">
        <v>1.62847E-5</v>
      </c>
    </row>
    <row r="5004" spans="10:15" x14ac:dyDescent="0.2">
      <c r="J5004" s="21">
        <v>5491</v>
      </c>
      <c r="K5004" s="21">
        <v>252.458</v>
      </c>
      <c r="L5004" s="21">
        <v>50568.4</v>
      </c>
      <c r="M5004" s="21">
        <v>0.69779400000000003</v>
      </c>
      <c r="N5004" s="21">
        <v>318.52199999999999</v>
      </c>
      <c r="O5004" s="21">
        <v>1.6284399999999999E-5</v>
      </c>
    </row>
    <row r="5005" spans="10:15" x14ac:dyDescent="0.2">
      <c r="J5005" s="20">
        <v>5492</v>
      </c>
      <c r="K5005" s="20">
        <v>252.452</v>
      </c>
      <c r="L5005" s="20">
        <v>50561.5</v>
      </c>
      <c r="M5005" s="20">
        <v>0.69771700000000003</v>
      </c>
      <c r="N5005" s="20">
        <v>318.51799999999997</v>
      </c>
      <c r="O5005" s="20">
        <v>1.6283999999999999E-5</v>
      </c>
    </row>
    <row r="5006" spans="10:15" x14ac:dyDescent="0.2">
      <c r="J5006" s="21">
        <v>5493</v>
      </c>
      <c r="K5006" s="21">
        <v>252.44499999999999</v>
      </c>
      <c r="L5006" s="21">
        <v>50554.7</v>
      </c>
      <c r="M5006" s="21">
        <v>0.69764099999999996</v>
      </c>
      <c r="N5006" s="21">
        <v>318.51400000000001</v>
      </c>
      <c r="O5006" s="21">
        <v>1.6283700000000001E-5</v>
      </c>
    </row>
    <row r="5007" spans="10:15" x14ac:dyDescent="0.2">
      <c r="J5007" s="20">
        <v>5494</v>
      </c>
      <c r="K5007" s="20">
        <v>252.43899999999999</v>
      </c>
      <c r="L5007" s="20">
        <v>50547.8</v>
      </c>
      <c r="M5007" s="20">
        <v>0.69756399999999996</v>
      </c>
      <c r="N5007" s="20">
        <v>318.51</v>
      </c>
      <c r="O5007" s="20">
        <v>1.62833E-5</v>
      </c>
    </row>
    <row r="5008" spans="10:15" x14ac:dyDescent="0.2">
      <c r="J5008" s="21">
        <v>5495</v>
      </c>
      <c r="K5008" s="21">
        <v>252.43199999999999</v>
      </c>
      <c r="L5008" s="21">
        <v>50541</v>
      </c>
      <c r="M5008" s="21">
        <v>0.697488</v>
      </c>
      <c r="N5008" s="21">
        <v>318.50599999999997</v>
      </c>
      <c r="O5008" s="21">
        <v>1.6283E-5</v>
      </c>
    </row>
    <row r="5009" spans="10:15" x14ac:dyDescent="0.2">
      <c r="J5009" s="20">
        <v>5496</v>
      </c>
      <c r="K5009" s="20">
        <v>252.42599999999999</v>
      </c>
      <c r="L5009" s="20">
        <v>50534.2</v>
      </c>
      <c r="M5009" s="20">
        <v>0.697411</v>
      </c>
      <c r="N5009" s="20">
        <v>318.50200000000001</v>
      </c>
      <c r="O5009" s="20">
        <v>1.6282599999999999E-5</v>
      </c>
    </row>
    <row r="5010" spans="10:15" x14ac:dyDescent="0.2">
      <c r="J5010" s="21">
        <v>5497</v>
      </c>
      <c r="K5010" s="21">
        <v>252.41900000000001</v>
      </c>
      <c r="L5010" s="21">
        <v>50527.3</v>
      </c>
      <c r="M5010" s="21">
        <v>0.69733500000000004</v>
      </c>
      <c r="N5010" s="21">
        <v>318.49799999999999</v>
      </c>
      <c r="O5010" s="21">
        <v>1.6282300000000002E-5</v>
      </c>
    </row>
    <row r="5011" spans="10:15" x14ac:dyDescent="0.2">
      <c r="J5011" s="20">
        <v>5498</v>
      </c>
      <c r="K5011" s="20">
        <v>252.41300000000001</v>
      </c>
      <c r="L5011" s="20">
        <v>50520.5</v>
      </c>
      <c r="M5011" s="20">
        <v>0.69725899999999996</v>
      </c>
      <c r="N5011" s="20">
        <v>318.49400000000003</v>
      </c>
      <c r="O5011" s="20">
        <v>1.6281900000000001E-5</v>
      </c>
    </row>
    <row r="5012" spans="10:15" x14ac:dyDescent="0.2">
      <c r="J5012" s="21">
        <v>5499</v>
      </c>
      <c r="K5012" s="21">
        <v>252.40600000000001</v>
      </c>
      <c r="L5012" s="21">
        <v>50513.599999999999</v>
      </c>
      <c r="M5012" s="21">
        <v>0.69718199999999997</v>
      </c>
      <c r="N5012" s="21">
        <v>318.49</v>
      </c>
      <c r="O5012" s="21">
        <v>1.62816E-5</v>
      </c>
    </row>
    <row r="5013" spans="10:15" x14ac:dyDescent="0.2">
      <c r="J5013" s="20">
        <v>5500</v>
      </c>
      <c r="K5013" s="20">
        <v>252.4</v>
      </c>
      <c r="L5013" s="20">
        <v>50506.8</v>
      </c>
      <c r="M5013" s="20">
        <v>0.697106</v>
      </c>
      <c r="N5013" s="20">
        <v>318.48599999999999</v>
      </c>
      <c r="O5013" s="20">
        <v>1.6281299999999999E-5</v>
      </c>
    </row>
    <row r="5014" spans="10:15" x14ac:dyDescent="0.2">
      <c r="J5014" s="21">
        <v>5501</v>
      </c>
      <c r="K5014" s="21">
        <v>252.393</v>
      </c>
      <c r="L5014" s="21">
        <v>50500</v>
      </c>
      <c r="M5014" s="21">
        <v>0.69702900000000001</v>
      </c>
      <c r="N5014" s="21">
        <v>318.48099999999999</v>
      </c>
      <c r="O5014" s="21">
        <v>1.6280899999999999E-5</v>
      </c>
    </row>
    <row r="5015" spans="10:15" x14ac:dyDescent="0.2">
      <c r="J5015" s="20">
        <v>5502</v>
      </c>
      <c r="K5015" s="20">
        <v>252.387</v>
      </c>
      <c r="L5015" s="20">
        <v>50493.1</v>
      </c>
      <c r="M5015" s="20">
        <v>0.69695300000000004</v>
      </c>
      <c r="N5015" s="20">
        <v>318.47699999999998</v>
      </c>
      <c r="O5015" s="20">
        <v>1.6280600000000001E-5</v>
      </c>
    </row>
    <row r="5016" spans="10:15" x14ac:dyDescent="0.2">
      <c r="J5016" s="21">
        <v>5503</v>
      </c>
      <c r="K5016" s="21">
        <v>252.38</v>
      </c>
      <c r="L5016" s="21">
        <v>50486.3</v>
      </c>
      <c r="M5016" s="21">
        <v>0.69687699999999997</v>
      </c>
      <c r="N5016" s="21">
        <v>318.47300000000001</v>
      </c>
      <c r="O5016" s="21">
        <v>1.62802E-5</v>
      </c>
    </row>
    <row r="5017" spans="10:15" x14ac:dyDescent="0.2">
      <c r="J5017" s="20">
        <v>5504</v>
      </c>
      <c r="K5017" s="20">
        <v>252.374</v>
      </c>
      <c r="L5017" s="20">
        <v>50479.5</v>
      </c>
      <c r="M5017" s="20">
        <v>0.69679999999999997</v>
      </c>
      <c r="N5017" s="20">
        <v>318.46899999999999</v>
      </c>
      <c r="O5017" s="20">
        <v>1.62799E-5</v>
      </c>
    </row>
    <row r="5018" spans="10:15" x14ac:dyDescent="0.2">
      <c r="J5018" s="21">
        <v>5505</v>
      </c>
      <c r="K5018" s="21">
        <v>252.36699999999999</v>
      </c>
      <c r="L5018" s="21">
        <v>50472.6</v>
      </c>
      <c r="M5018" s="21">
        <v>0.69672400000000001</v>
      </c>
      <c r="N5018" s="21">
        <v>318.46499999999997</v>
      </c>
      <c r="O5018" s="21">
        <v>1.6279499999999999E-5</v>
      </c>
    </row>
    <row r="5019" spans="10:15" x14ac:dyDescent="0.2">
      <c r="J5019" s="20">
        <v>5506</v>
      </c>
      <c r="K5019" s="20">
        <v>252.36099999999999</v>
      </c>
      <c r="L5019" s="20">
        <v>50465.8</v>
      </c>
      <c r="M5019" s="20">
        <v>0.69664700000000002</v>
      </c>
      <c r="N5019" s="20">
        <v>318.46100000000001</v>
      </c>
      <c r="O5019" s="20">
        <v>1.6279200000000002E-5</v>
      </c>
    </row>
    <row r="5020" spans="10:15" x14ac:dyDescent="0.2">
      <c r="J5020" s="21">
        <v>5507</v>
      </c>
      <c r="K5020" s="21">
        <v>252.35400000000001</v>
      </c>
      <c r="L5020" s="21">
        <v>50459</v>
      </c>
      <c r="M5020" s="21">
        <v>0.69657100000000005</v>
      </c>
      <c r="N5020" s="21">
        <v>318.45699999999999</v>
      </c>
      <c r="O5020" s="21">
        <v>1.6278800000000001E-5</v>
      </c>
    </row>
    <row r="5021" spans="10:15" x14ac:dyDescent="0.2">
      <c r="J5021" s="20">
        <v>5508</v>
      </c>
      <c r="K5021" s="20">
        <v>252.34800000000001</v>
      </c>
      <c r="L5021" s="20">
        <v>50452.1</v>
      </c>
      <c r="M5021" s="20">
        <v>0.69649499999999998</v>
      </c>
      <c r="N5021" s="20">
        <v>318.45299999999997</v>
      </c>
      <c r="O5021" s="20">
        <v>1.62785E-5</v>
      </c>
    </row>
    <row r="5022" spans="10:15" x14ac:dyDescent="0.2">
      <c r="J5022" s="21">
        <v>5509</v>
      </c>
      <c r="K5022" s="21">
        <v>252.34100000000001</v>
      </c>
      <c r="L5022" s="21">
        <v>50445.3</v>
      </c>
      <c r="M5022" s="21">
        <v>0.69641799999999998</v>
      </c>
      <c r="N5022" s="21">
        <v>318.44900000000001</v>
      </c>
      <c r="O5022" s="21">
        <v>1.6278199999999999E-5</v>
      </c>
    </row>
    <row r="5023" spans="10:15" x14ac:dyDescent="0.2">
      <c r="J5023" s="20">
        <v>5510</v>
      </c>
      <c r="K5023" s="20">
        <v>252.33500000000001</v>
      </c>
      <c r="L5023" s="20">
        <v>50438.5</v>
      </c>
      <c r="M5023" s="20">
        <v>0.69634200000000002</v>
      </c>
      <c r="N5023" s="20">
        <v>318.44499999999999</v>
      </c>
      <c r="O5023" s="20">
        <v>1.6277799999999999E-5</v>
      </c>
    </row>
    <row r="5024" spans="10:15" x14ac:dyDescent="0.2">
      <c r="J5024" s="21">
        <v>5511</v>
      </c>
      <c r="K5024" s="21">
        <v>252.328</v>
      </c>
      <c r="L5024" s="21">
        <v>50431.6</v>
      </c>
      <c r="M5024" s="21">
        <v>0.69626600000000005</v>
      </c>
      <c r="N5024" s="21">
        <v>318.44</v>
      </c>
      <c r="O5024" s="21">
        <v>1.6277500000000001E-5</v>
      </c>
    </row>
    <row r="5025" spans="10:15" x14ac:dyDescent="0.2">
      <c r="J5025" s="20">
        <v>5512</v>
      </c>
      <c r="K5025" s="20">
        <v>252.322</v>
      </c>
      <c r="L5025" s="20">
        <v>50424.800000000003</v>
      </c>
      <c r="M5025" s="20">
        <v>0.69618899999999995</v>
      </c>
      <c r="N5025" s="20">
        <v>318.43599999999998</v>
      </c>
      <c r="O5025" s="20">
        <v>1.62771E-5</v>
      </c>
    </row>
    <row r="5026" spans="10:15" x14ac:dyDescent="0.2">
      <c r="J5026" s="21">
        <v>5513</v>
      </c>
      <c r="K5026" s="21">
        <v>252.315</v>
      </c>
      <c r="L5026" s="21">
        <v>50418</v>
      </c>
      <c r="M5026" s="21">
        <v>0.69611299999999998</v>
      </c>
      <c r="N5026" s="21">
        <v>318.43200000000002</v>
      </c>
      <c r="O5026" s="21">
        <v>1.62768E-5</v>
      </c>
    </row>
    <row r="5027" spans="10:15" x14ac:dyDescent="0.2">
      <c r="J5027" s="20">
        <v>5514</v>
      </c>
      <c r="K5027" s="20">
        <v>252.309</v>
      </c>
      <c r="L5027" s="20">
        <v>50411.199999999997</v>
      </c>
      <c r="M5027" s="20">
        <v>0.69603700000000002</v>
      </c>
      <c r="N5027" s="20">
        <v>318.428</v>
      </c>
      <c r="O5027" s="20">
        <v>1.6276399999999999E-5</v>
      </c>
    </row>
    <row r="5028" spans="10:15" x14ac:dyDescent="0.2">
      <c r="J5028" s="21">
        <v>5515</v>
      </c>
      <c r="K5028" s="21">
        <v>252.30199999999999</v>
      </c>
      <c r="L5028" s="21">
        <v>50404.3</v>
      </c>
      <c r="M5028" s="21">
        <v>0.69596000000000002</v>
      </c>
      <c r="N5028" s="21">
        <v>318.42399999999998</v>
      </c>
      <c r="O5028" s="21">
        <v>1.6276100000000002E-5</v>
      </c>
    </row>
    <row r="5029" spans="10:15" x14ac:dyDescent="0.2">
      <c r="J5029" s="20">
        <v>5516</v>
      </c>
      <c r="K5029" s="20">
        <v>252.29599999999999</v>
      </c>
      <c r="L5029" s="20">
        <v>50397.5</v>
      </c>
      <c r="M5029" s="20">
        <v>0.69588399999999995</v>
      </c>
      <c r="N5029" s="20">
        <v>318.42</v>
      </c>
      <c r="O5029" s="20">
        <v>1.6275700000000001E-5</v>
      </c>
    </row>
    <row r="5030" spans="10:15" x14ac:dyDescent="0.2">
      <c r="J5030" s="21">
        <v>5517</v>
      </c>
      <c r="K5030" s="21">
        <v>252.28899999999999</v>
      </c>
      <c r="L5030" s="21">
        <v>50390.7</v>
      </c>
      <c r="M5030" s="21">
        <v>0.69580799999999998</v>
      </c>
      <c r="N5030" s="21">
        <v>318.416</v>
      </c>
      <c r="O5030" s="21">
        <v>1.62754E-5</v>
      </c>
    </row>
    <row r="5031" spans="10:15" x14ac:dyDescent="0.2">
      <c r="J5031" s="20">
        <v>5518</v>
      </c>
      <c r="K5031" s="20">
        <v>252.28299999999999</v>
      </c>
      <c r="L5031" s="20">
        <v>50383.9</v>
      </c>
      <c r="M5031" s="20">
        <v>0.69573099999999999</v>
      </c>
      <c r="N5031" s="20">
        <v>318.41199999999998</v>
      </c>
      <c r="O5031" s="20">
        <v>1.6275099999999999E-5</v>
      </c>
    </row>
    <row r="5032" spans="10:15" x14ac:dyDescent="0.2">
      <c r="J5032" s="21">
        <v>5519</v>
      </c>
      <c r="K5032" s="21">
        <v>252.27600000000001</v>
      </c>
      <c r="L5032" s="21">
        <v>50377</v>
      </c>
      <c r="M5032" s="21">
        <v>0.69565500000000002</v>
      </c>
      <c r="N5032" s="21">
        <v>318.40800000000002</v>
      </c>
      <c r="O5032" s="21">
        <v>1.6274699999999999E-5</v>
      </c>
    </row>
    <row r="5033" spans="10:15" x14ac:dyDescent="0.2">
      <c r="J5033" s="20">
        <v>5520</v>
      </c>
      <c r="K5033" s="20">
        <v>252.27</v>
      </c>
      <c r="L5033" s="20">
        <v>50370.2</v>
      </c>
      <c r="M5033" s="20">
        <v>0.69557899999999995</v>
      </c>
      <c r="N5033" s="20">
        <v>318.404</v>
      </c>
      <c r="O5033" s="20">
        <v>1.6274400000000001E-5</v>
      </c>
    </row>
    <row r="5034" spans="10:15" x14ac:dyDescent="0.2">
      <c r="J5034" s="21">
        <v>5521</v>
      </c>
      <c r="K5034" s="21">
        <v>252.26300000000001</v>
      </c>
      <c r="L5034" s="21">
        <v>50363.4</v>
      </c>
      <c r="M5034" s="21">
        <v>0.69550299999999998</v>
      </c>
      <c r="N5034" s="21">
        <v>318.399</v>
      </c>
      <c r="O5034" s="21">
        <v>1.6274E-5</v>
      </c>
    </row>
    <row r="5035" spans="10:15" x14ac:dyDescent="0.2">
      <c r="J5035" s="20">
        <v>5522</v>
      </c>
      <c r="K5035" s="20">
        <v>252.25700000000001</v>
      </c>
      <c r="L5035" s="20">
        <v>50356.6</v>
      </c>
      <c r="M5035" s="20">
        <v>0.69542599999999999</v>
      </c>
      <c r="N5035" s="20">
        <v>318.39499999999998</v>
      </c>
      <c r="O5035" s="20">
        <v>1.62737E-5</v>
      </c>
    </row>
    <row r="5036" spans="10:15" x14ac:dyDescent="0.2">
      <c r="J5036" s="21">
        <v>5523</v>
      </c>
      <c r="K5036" s="21">
        <v>252.25</v>
      </c>
      <c r="L5036" s="21">
        <v>50349.8</v>
      </c>
      <c r="M5036" s="21">
        <v>0.69535000000000002</v>
      </c>
      <c r="N5036" s="21">
        <v>318.39100000000002</v>
      </c>
      <c r="O5036" s="21">
        <v>1.6273299999999999E-5</v>
      </c>
    </row>
    <row r="5037" spans="10:15" x14ac:dyDescent="0.2">
      <c r="J5037" s="20">
        <v>5524</v>
      </c>
      <c r="K5037" s="20">
        <v>252.244</v>
      </c>
      <c r="L5037" s="20">
        <v>50342.9</v>
      </c>
      <c r="M5037" s="20">
        <v>0.69527399999999995</v>
      </c>
      <c r="N5037" s="20">
        <v>318.387</v>
      </c>
      <c r="O5037" s="20">
        <v>1.6273000000000002E-5</v>
      </c>
    </row>
    <row r="5038" spans="10:15" x14ac:dyDescent="0.2">
      <c r="J5038" s="21">
        <v>5525</v>
      </c>
      <c r="K5038" s="21">
        <v>252.23699999999999</v>
      </c>
      <c r="L5038" s="21">
        <v>50336.1</v>
      </c>
      <c r="M5038" s="21">
        <v>0.69519799999999998</v>
      </c>
      <c r="N5038" s="21">
        <v>318.38299999999998</v>
      </c>
      <c r="O5038" s="21">
        <v>1.6272600000000001E-5</v>
      </c>
    </row>
    <row r="5039" spans="10:15" x14ac:dyDescent="0.2">
      <c r="J5039" s="20">
        <v>5526</v>
      </c>
      <c r="K5039" s="20">
        <v>252.23099999999999</v>
      </c>
      <c r="L5039" s="20">
        <v>50329.3</v>
      </c>
      <c r="M5039" s="20">
        <v>0.69512099999999999</v>
      </c>
      <c r="N5039" s="20">
        <v>318.37900000000002</v>
      </c>
      <c r="O5039" s="20">
        <v>1.62723E-5</v>
      </c>
    </row>
    <row r="5040" spans="10:15" x14ac:dyDescent="0.2">
      <c r="J5040" s="21">
        <v>5527</v>
      </c>
      <c r="K5040" s="21">
        <v>252.22399999999999</v>
      </c>
      <c r="L5040" s="21">
        <v>50322.5</v>
      </c>
      <c r="M5040" s="21">
        <v>0.69504500000000002</v>
      </c>
      <c r="N5040" s="21">
        <v>318.375</v>
      </c>
      <c r="O5040" s="21">
        <v>1.6271899999999999E-5</v>
      </c>
    </row>
    <row r="5041" spans="10:15" x14ac:dyDescent="0.2">
      <c r="J5041" s="20">
        <v>5528</v>
      </c>
      <c r="K5041" s="20">
        <v>252.21799999999999</v>
      </c>
      <c r="L5041" s="20">
        <v>50315.7</v>
      </c>
      <c r="M5041" s="20">
        <v>0.69496899999999995</v>
      </c>
      <c r="N5041" s="20">
        <v>318.37099999999998</v>
      </c>
      <c r="O5041" s="20">
        <v>1.6271599999999999E-5</v>
      </c>
    </row>
    <row r="5042" spans="10:15" x14ac:dyDescent="0.2">
      <c r="J5042" s="21">
        <v>5529</v>
      </c>
      <c r="K5042" s="21">
        <v>252.21100000000001</v>
      </c>
      <c r="L5042" s="21">
        <v>50308.9</v>
      </c>
      <c r="M5042" s="21">
        <v>0.69489299999999998</v>
      </c>
      <c r="N5042" s="21">
        <v>318.36700000000002</v>
      </c>
      <c r="O5042" s="21">
        <v>1.6271300000000001E-5</v>
      </c>
    </row>
    <row r="5043" spans="10:15" x14ac:dyDescent="0.2">
      <c r="J5043" s="20">
        <v>5530</v>
      </c>
      <c r="K5043" s="20">
        <v>252.20500000000001</v>
      </c>
      <c r="L5043" s="20">
        <v>50302.1</v>
      </c>
      <c r="M5043" s="20">
        <v>0.69481599999999999</v>
      </c>
      <c r="N5043" s="20">
        <v>318.363</v>
      </c>
      <c r="O5043" s="20">
        <v>1.62709E-5</v>
      </c>
    </row>
    <row r="5044" spans="10:15" x14ac:dyDescent="0.2">
      <c r="J5044" s="21">
        <v>5531</v>
      </c>
      <c r="K5044" s="21">
        <v>252.19800000000001</v>
      </c>
      <c r="L5044" s="21">
        <v>50295.199999999997</v>
      </c>
      <c r="M5044" s="21">
        <v>0.69474000000000002</v>
      </c>
      <c r="N5044" s="21">
        <v>318.358</v>
      </c>
      <c r="O5044" s="21">
        <v>1.62706E-5</v>
      </c>
    </row>
    <row r="5045" spans="10:15" x14ac:dyDescent="0.2">
      <c r="J5045" s="20">
        <v>5532</v>
      </c>
      <c r="K5045" s="20">
        <v>252.19200000000001</v>
      </c>
      <c r="L5045" s="20">
        <v>50288.4</v>
      </c>
      <c r="M5045" s="20">
        <v>0.69466399999999995</v>
      </c>
      <c r="N5045" s="20">
        <v>318.35399999999998</v>
      </c>
      <c r="O5045" s="20">
        <v>1.6270199999999999E-5</v>
      </c>
    </row>
    <row r="5046" spans="10:15" x14ac:dyDescent="0.2">
      <c r="J5046" s="21">
        <v>5533</v>
      </c>
      <c r="K5046" s="21">
        <v>252.185</v>
      </c>
      <c r="L5046" s="21">
        <v>50281.599999999999</v>
      </c>
      <c r="M5046" s="21">
        <v>0.69458799999999998</v>
      </c>
      <c r="N5046" s="21">
        <v>318.35000000000002</v>
      </c>
      <c r="O5046" s="21">
        <v>1.6269900000000002E-5</v>
      </c>
    </row>
    <row r="5047" spans="10:15" x14ac:dyDescent="0.2">
      <c r="J5047" s="20">
        <v>5534</v>
      </c>
      <c r="K5047" s="20">
        <v>252.179</v>
      </c>
      <c r="L5047" s="20">
        <v>50274.8</v>
      </c>
      <c r="M5047" s="20">
        <v>0.69451200000000002</v>
      </c>
      <c r="N5047" s="20">
        <v>318.346</v>
      </c>
      <c r="O5047" s="20">
        <v>1.6269500000000001E-5</v>
      </c>
    </row>
    <row r="5048" spans="10:15" x14ac:dyDescent="0.2">
      <c r="J5048" s="21">
        <v>5535</v>
      </c>
      <c r="K5048" s="21">
        <v>252.172</v>
      </c>
      <c r="L5048" s="21">
        <v>50268</v>
      </c>
      <c r="M5048" s="21">
        <v>0.69443600000000005</v>
      </c>
      <c r="N5048" s="21">
        <v>318.34199999999998</v>
      </c>
      <c r="O5048" s="21">
        <v>1.62692E-5</v>
      </c>
    </row>
    <row r="5049" spans="10:15" x14ac:dyDescent="0.2">
      <c r="J5049" s="20">
        <v>5536</v>
      </c>
      <c r="K5049" s="20">
        <v>252.166</v>
      </c>
      <c r="L5049" s="20">
        <v>50261.2</v>
      </c>
      <c r="M5049" s="20">
        <v>0.69435899999999995</v>
      </c>
      <c r="N5049" s="20">
        <v>318.33800000000002</v>
      </c>
      <c r="O5049" s="20">
        <v>1.6268799999999999E-5</v>
      </c>
    </row>
    <row r="5050" spans="10:15" x14ac:dyDescent="0.2">
      <c r="J5050" s="21">
        <v>5537</v>
      </c>
      <c r="K5050" s="21">
        <v>252.15899999999999</v>
      </c>
      <c r="L5050" s="21">
        <v>50254.400000000001</v>
      </c>
      <c r="M5050" s="21">
        <v>0.69428299999999998</v>
      </c>
      <c r="N5050" s="21">
        <v>318.334</v>
      </c>
      <c r="O5050" s="21">
        <v>1.6268499999999998E-5</v>
      </c>
    </row>
    <row r="5051" spans="10:15" x14ac:dyDescent="0.2">
      <c r="J5051" s="20">
        <v>5538</v>
      </c>
      <c r="K5051" s="20">
        <v>252.15299999999999</v>
      </c>
      <c r="L5051" s="20">
        <v>50247.6</v>
      </c>
      <c r="M5051" s="20">
        <v>0.69420700000000002</v>
      </c>
      <c r="N5051" s="20">
        <v>318.33</v>
      </c>
      <c r="O5051" s="20">
        <v>1.6268200000000001E-5</v>
      </c>
    </row>
    <row r="5052" spans="10:15" x14ac:dyDescent="0.2">
      <c r="J5052" s="21">
        <v>5539</v>
      </c>
      <c r="K5052" s="21">
        <v>252.14599999999999</v>
      </c>
      <c r="L5052" s="21">
        <v>50240.800000000003</v>
      </c>
      <c r="M5052" s="21">
        <v>0.69413100000000005</v>
      </c>
      <c r="N5052" s="21">
        <v>318.32600000000002</v>
      </c>
      <c r="O5052" s="21">
        <v>1.62678E-5</v>
      </c>
    </row>
    <row r="5053" spans="10:15" x14ac:dyDescent="0.2">
      <c r="J5053" s="20">
        <v>5540</v>
      </c>
      <c r="K5053" s="20">
        <v>252.14</v>
      </c>
      <c r="L5053" s="20">
        <v>50234</v>
      </c>
      <c r="M5053" s="20">
        <v>0.69405499999999998</v>
      </c>
      <c r="N5053" s="20">
        <v>318.32100000000003</v>
      </c>
      <c r="O5053" s="20">
        <v>1.62675E-5</v>
      </c>
    </row>
    <row r="5054" spans="10:15" x14ac:dyDescent="0.2">
      <c r="J5054" s="21">
        <v>5541</v>
      </c>
      <c r="K5054" s="21">
        <v>252.13300000000001</v>
      </c>
      <c r="L5054" s="21">
        <v>50227.1</v>
      </c>
      <c r="M5054" s="21">
        <v>0.69397900000000001</v>
      </c>
      <c r="N5054" s="21">
        <v>318.31700000000001</v>
      </c>
      <c r="O5054" s="21">
        <v>1.6267099999999999E-5</v>
      </c>
    </row>
    <row r="5055" spans="10:15" x14ac:dyDescent="0.2">
      <c r="J5055" s="20">
        <v>5542</v>
      </c>
      <c r="K5055" s="20">
        <v>252.12700000000001</v>
      </c>
      <c r="L5055" s="20">
        <v>50220.3</v>
      </c>
      <c r="M5055" s="20">
        <v>0.69390200000000002</v>
      </c>
      <c r="N5055" s="20">
        <v>318.31299999999999</v>
      </c>
      <c r="O5055" s="20">
        <v>1.6266800000000002E-5</v>
      </c>
    </row>
    <row r="5056" spans="10:15" x14ac:dyDescent="0.2">
      <c r="J5056" s="21">
        <v>5543</v>
      </c>
      <c r="K5056" s="21">
        <v>252.12</v>
      </c>
      <c r="L5056" s="21">
        <v>50213.5</v>
      </c>
      <c r="M5056" s="21">
        <v>0.69382600000000005</v>
      </c>
      <c r="N5056" s="21">
        <v>318.30900000000003</v>
      </c>
      <c r="O5056" s="21">
        <v>1.6266400000000001E-5</v>
      </c>
    </row>
    <row r="5057" spans="10:15" x14ac:dyDescent="0.2">
      <c r="J5057" s="20">
        <v>5544</v>
      </c>
      <c r="K5057" s="20">
        <v>252.114</v>
      </c>
      <c r="L5057" s="20">
        <v>50206.7</v>
      </c>
      <c r="M5057" s="20">
        <v>0.69374999999999998</v>
      </c>
      <c r="N5057" s="20">
        <v>318.30500000000001</v>
      </c>
      <c r="O5057" s="20">
        <v>1.62661E-5</v>
      </c>
    </row>
    <row r="5058" spans="10:15" x14ac:dyDescent="0.2">
      <c r="J5058" s="21">
        <v>5545</v>
      </c>
      <c r="K5058" s="21">
        <v>252.107</v>
      </c>
      <c r="L5058" s="21">
        <v>50199.9</v>
      </c>
      <c r="M5058" s="21">
        <v>0.69367400000000001</v>
      </c>
      <c r="N5058" s="21">
        <v>318.30099999999999</v>
      </c>
      <c r="O5058" s="21">
        <v>1.6265699999999999E-5</v>
      </c>
    </row>
    <row r="5059" spans="10:15" x14ac:dyDescent="0.2">
      <c r="J5059" s="20">
        <v>5546</v>
      </c>
      <c r="K5059" s="20">
        <v>252.101</v>
      </c>
      <c r="L5059" s="20">
        <v>50193.1</v>
      </c>
      <c r="M5059" s="20">
        <v>0.69359800000000005</v>
      </c>
      <c r="N5059" s="20">
        <v>318.29700000000003</v>
      </c>
      <c r="O5059" s="20">
        <v>1.6265399999999998E-5</v>
      </c>
    </row>
    <row r="5060" spans="10:15" x14ac:dyDescent="0.2">
      <c r="J5060" s="21">
        <v>5547</v>
      </c>
      <c r="K5060" s="21">
        <v>252.09399999999999</v>
      </c>
      <c r="L5060" s="21">
        <v>50186.3</v>
      </c>
      <c r="M5060" s="21">
        <v>0.69352199999999997</v>
      </c>
      <c r="N5060" s="21">
        <v>318.29300000000001</v>
      </c>
      <c r="O5060" s="21">
        <v>1.6265100000000001E-5</v>
      </c>
    </row>
    <row r="5061" spans="10:15" x14ac:dyDescent="0.2">
      <c r="J5061" s="20">
        <v>5548</v>
      </c>
      <c r="K5061" s="20">
        <v>252.08799999999999</v>
      </c>
      <c r="L5061" s="20">
        <v>50179.5</v>
      </c>
      <c r="M5061" s="20">
        <v>0.69344600000000001</v>
      </c>
      <c r="N5061" s="20">
        <v>318.28899999999999</v>
      </c>
      <c r="O5061" s="20">
        <v>1.62647E-5</v>
      </c>
    </row>
    <row r="5062" spans="10:15" x14ac:dyDescent="0.2">
      <c r="J5062" s="21">
        <v>5549</v>
      </c>
      <c r="K5062" s="21">
        <v>252.08099999999999</v>
      </c>
      <c r="L5062" s="21">
        <v>50172.7</v>
      </c>
      <c r="M5062" s="21">
        <v>0.69337000000000004</v>
      </c>
      <c r="N5062" s="21">
        <v>318.28500000000003</v>
      </c>
      <c r="O5062" s="21">
        <v>1.62644E-5</v>
      </c>
    </row>
    <row r="5063" spans="10:15" x14ac:dyDescent="0.2">
      <c r="J5063" s="20">
        <v>5550</v>
      </c>
      <c r="K5063" s="20">
        <v>252.07499999999999</v>
      </c>
      <c r="L5063" s="20">
        <v>50165.9</v>
      </c>
      <c r="M5063" s="20">
        <v>0.69329399999999997</v>
      </c>
      <c r="N5063" s="20">
        <v>318.27999999999997</v>
      </c>
      <c r="O5063" s="20">
        <v>1.6263999999999999E-5</v>
      </c>
    </row>
    <row r="5064" spans="10:15" x14ac:dyDescent="0.2">
      <c r="J5064" s="21">
        <v>5551</v>
      </c>
      <c r="K5064" s="21">
        <v>252.06800000000001</v>
      </c>
      <c r="L5064" s="21">
        <v>50159.1</v>
      </c>
      <c r="M5064" s="21">
        <v>0.69321699999999997</v>
      </c>
      <c r="N5064" s="21">
        <v>318.27600000000001</v>
      </c>
      <c r="O5064" s="21">
        <v>1.6263700000000002E-5</v>
      </c>
    </row>
    <row r="5065" spans="10:15" x14ac:dyDescent="0.2">
      <c r="J5065" s="20">
        <v>5552</v>
      </c>
      <c r="K5065" s="20">
        <v>252.06200000000001</v>
      </c>
      <c r="L5065" s="20">
        <v>50152.3</v>
      </c>
      <c r="M5065" s="20">
        <v>0.69314100000000001</v>
      </c>
      <c r="N5065" s="20">
        <v>318.27199999999999</v>
      </c>
      <c r="O5065" s="20">
        <v>1.6263300000000001E-5</v>
      </c>
    </row>
    <row r="5066" spans="10:15" x14ac:dyDescent="0.2">
      <c r="J5066" s="21">
        <v>5553</v>
      </c>
      <c r="K5066" s="21">
        <v>252.05500000000001</v>
      </c>
      <c r="L5066" s="21">
        <v>50145.5</v>
      </c>
      <c r="M5066" s="21">
        <v>0.69306500000000004</v>
      </c>
      <c r="N5066" s="21">
        <v>318.26799999999997</v>
      </c>
      <c r="O5066" s="21">
        <v>1.6263E-5</v>
      </c>
    </row>
    <row r="5067" spans="10:15" x14ac:dyDescent="0.2">
      <c r="J5067" s="20">
        <v>5554</v>
      </c>
      <c r="K5067" s="20">
        <v>252.04900000000001</v>
      </c>
      <c r="L5067" s="20">
        <v>50138.7</v>
      </c>
      <c r="M5067" s="20">
        <v>0.69298899999999997</v>
      </c>
      <c r="N5067" s="20">
        <v>318.26400000000001</v>
      </c>
      <c r="O5067" s="20">
        <v>1.6262599999999999E-5</v>
      </c>
    </row>
    <row r="5068" spans="10:15" x14ac:dyDescent="0.2">
      <c r="J5068" s="21">
        <v>5555</v>
      </c>
      <c r="K5068" s="21">
        <v>252.042</v>
      </c>
      <c r="L5068" s="21">
        <v>50131.9</v>
      </c>
      <c r="M5068" s="21">
        <v>0.692913</v>
      </c>
      <c r="N5068" s="21">
        <v>318.26</v>
      </c>
      <c r="O5068" s="21">
        <v>1.6262299999999998E-5</v>
      </c>
    </row>
    <row r="5069" spans="10:15" x14ac:dyDescent="0.2">
      <c r="J5069" s="20">
        <v>5556</v>
      </c>
      <c r="K5069" s="20">
        <v>252.036</v>
      </c>
      <c r="L5069" s="20">
        <v>50125.1</v>
      </c>
      <c r="M5069" s="20">
        <v>0.69283700000000004</v>
      </c>
      <c r="N5069" s="20">
        <v>318.25599999999997</v>
      </c>
      <c r="O5069" s="20">
        <v>1.6261900000000001E-5</v>
      </c>
    </row>
    <row r="5070" spans="10:15" x14ac:dyDescent="0.2">
      <c r="J5070" s="21">
        <v>5557</v>
      </c>
      <c r="K5070" s="21">
        <v>252.029</v>
      </c>
      <c r="L5070" s="21">
        <v>50118.400000000001</v>
      </c>
      <c r="M5070" s="21">
        <v>0.69276099999999996</v>
      </c>
      <c r="N5070" s="21">
        <v>318.25200000000001</v>
      </c>
      <c r="O5070" s="21">
        <v>1.62616E-5</v>
      </c>
    </row>
    <row r="5071" spans="10:15" x14ac:dyDescent="0.2">
      <c r="J5071" s="20">
        <v>5558</v>
      </c>
      <c r="K5071" s="20">
        <v>252.023</v>
      </c>
      <c r="L5071" s="20">
        <v>50111.6</v>
      </c>
      <c r="M5071" s="20">
        <v>0.692685</v>
      </c>
      <c r="N5071" s="20">
        <v>318.24799999999999</v>
      </c>
      <c r="O5071" s="20">
        <v>1.62613E-5</v>
      </c>
    </row>
    <row r="5072" spans="10:15" x14ac:dyDescent="0.2">
      <c r="J5072" s="21">
        <v>5559</v>
      </c>
      <c r="K5072" s="21">
        <v>252.01599999999999</v>
      </c>
      <c r="L5072" s="21">
        <v>50104.800000000003</v>
      </c>
      <c r="M5072" s="21">
        <v>0.69260900000000003</v>
      </c>
      <c r="N5072" s="21">
        <v>318.24400000000003</v>
      </c>
      <c r="O5072" s="21">
        <v>1.6260899999999999E-5</v>
      </c>
    </row>
    <row r="5073" spans="10:15" x14ac:dyDescent="0.2">
      <c r="J5073" s="20">
        <v>5560</v>
      </c>
      <c r="K5073" s="20">
        <v>252.01</v>
      </c>
      <c r="L5073" s="20">
        <v>50098</v>
      </c>
      <c r="M5073" s="20">
        <v>0.69253299999999995</v>
      </c>
      <c r="N5073" s="20">
        <v>318.23899999999998</v>
      </c>
      <c r="O5073" s="20">
        <v>1.6260600000000001E-5</v>
      </c>
    </row>
    <row r="5074" spans="10:15" x14ac:dyDescent="0.2">
      <c r="J5074" s="21">
        <v>5561</v>
      </c>
      <c r="K5074" s="21">
        <v>252.00299999999999</v>
      </c>
      <c r="L5074" s="21">
        <v>50091.199999999997</v>
      </c>
      <c r="M5074" s="21">
        <v>0.69245699999999999</v>
      </c>
      <c r="N5074" s="21">
        <v>318.23500000000001</v>
      </c>
      <c r="O5074" s="21">
        <v>1.6260200000000001E-5</v>
      </c>
    </row>
    <row r="5075" spans="10:15" x14ac:dyDescent="0.2">
      <c r="J5075" s="20">
        <v>5562</v>
      </c>
      <c r="K5075" s="20">
        <v>251.99700000000001</v>
      </c>
      <c r="L5075" s="20">
        <v>50084.4</v>
      </c>
      <c r="M5075" s="20">
        <v>0.69238100000000002</v>
      </c>
      <c r="N5075" s="20">
        <v>318.23099999999999</v>
      </c>
      <c r="O5075" s="20">
        <v>1.62599E-5</v>
      </c>
    </row>
    <row r="5076" spans="10:15" x14ac:dyDescent="0.2">
      <c r="J5076" s="21">
        <v>5563</v>
      </c>
      <c r="K5076" s="21">
        <v>251.99</v>
      </c>
      <c r="L5076" s="21">
        <v>50077.599999999999</v>
      </c>
      <c r="M5076" s="21">
        <v>0.69230499999999995</v>
      </c>
      <c r="N5076" s="21">
        <v>318.22699999999998</v>
      </c>
      <c r="O5076" s="21">
        <v>1.6259499999999999E-5</v>
      </c>
    </row>
    <row r="5077" spans="10:15" x14ac:dyDescent="0.2">
      <c r="J5077" s="20">
        <v>5564</v>
      </c>
      <c r="K5077" s="20">
        <v>251.98400000000001</v>
      </c>
      <c r="L5077" s="20">
        <v>50070.8</v>
      </c>
      <c r="M5077" s="20">
        <v>0.69222899999999998</v>
      </c>
      <c r="N5077" s="20">
        <v>318.22300000000001</v>
      </c>
      <c r="O5077" s="20">
        <v>1.6259199999999998E-5</v>
      </c>
    </row>
    <row r="5078" spans="10:15" x14ac:dyDescent="0.2">
      <c r="J5078" s="21">
        <v>5565</v>
      </c>
      <c r="K5078" s="21">
        <v>251.977</v>
      </c>
      <c r="L5078" s="21">
        <v>50064</v>
      </c>
      <c r="M5078" s="21">
        <v>0.69215300000000002</v>
      </c>
      <c r="N5078" s="21">
        <v>318.21899999999999</v>
      </c>
      <c r="O5078" s="21">
        <v>1.6258800000000001E-5</v>
      </c>
    </row>
    <row r="5079" spans="10:15" x14ac:dyDescent="0.2">
      <c r="J5079" s="20">
        <v>5566</v>
      </c>
      <c r="K5079" s="20">
        <v>251.971</v>
      </c>
      <c r="L5079" s="20">
        <v>50057.2</v>
      </c>
      <c r="M5079" s="20">
        <v>0.69207700000000005</v>
      </c>
      <c r="N5079" s="20">
        <v>318.21499999999997</v>
      </c>
      <c r="O5079" s="20">
        <v>1.62585E-5</v>
      </c>
    </row>
    <row r="5080" spans="10:15" x14ac:dyDescent="0.2">
      <c r="J5080" s="21">
        <v>5567</v>
      </c>
      <c r="K5080" s="21">
        <v>251.964</v>
      </c>
      <c r="L5080" s="21">
        <v>50050.5</v>
      </c>
      <c r="M5080" s="21">
        <v>0.69200099999999998</v>
      </c>
      <c r="N5080" s="21">
        <v>318.21100000000001</v>
      </c>
      <c r="O5080" s="21">
        <v>1.62582E-5</v>
      </c>
    </row>
    <row r="5081" spans="10:15" x14ac:dyDescent="0.2">
      <c r="J5081" s="20">
        <v>5568</v>
      </c>
      <c r="K5081" s="20">
        <v>251.958</v>
      </c>
      <c r="L5081" s="20">
        <v>50043.7</v>
      </c>
      <c r="M5081" s="20">
        <v>0.69192500000000001</v>
      </c>
      <c r="N5081" s="20">
        <v>318.20699999999999</v>
      </c>
      <c r="O5081" s="20">
        <v>1.6257799999999999E-5</v>
      </c>
    </row>
    <row r="5082" spans="10:15" x14ac:dyDescent="0.2">
      <c r="J5082" s="21">
        <v>5569</v>
      </c>
      <c r="K5082" s="21">
        <v>251.95099999999999</v>
      </c>
      <c r="L5082" s="21">
        <v>50036.9</v>
      </c>
      <c r="M5082" s="21">
        <v>0.69184900000000005</v>
      </c>
      <c r="N5082" s="21">
        <v>318.202</v>
      </c>
      <c r="O5082" s="21">
        <v>1.6257500000000001E-5</v>
      </c>
    </row>
    <row r="5083" spans="10:15" x14ac:dyDescent="0.2">
      <c r="J5083" s="20">
        <v>5570</v>
      </c>
      <c r="K5083" s="20">
        <v>251.94499999999999</v>
      </c>
      <c r="L5083" s="20">
        <v>50030.1</v>
      </c>
      <c r="M5083" s="20">
        <v>0.69177299999999997</v>
      </c>
      <c r="N5083" s="20">
        <v>318.19799999999998</v>
      </c>
      <c r="O5083" s="20">
        <v>1.6257100000000001E-5</v>
      </c>
    </row>
    <row r="5084" spans="10:15" x14ac:dyDescent="0.2">
      <c r="J5084" s="21">
        <v>5571</v>
      </c>
      <c r="K5084" s="21">
        <v>251.93799999999999</v>
      </c>
      <c r="L5084" s="21">
        <v>50023.3</v>
      </c>
      <c r="M5084" s="21">
        <v>0.69169700000000001</v>
      </c>
      <c r="N5084" s="21">
        <v>318.19400000000002</v>
      </c>
      <c r="O5084" s="21">
        <v>1.62568E-5</v>
      </c>
    </row>
    <row r="5085" spans="10:15" x14ac:dyDescent="0.2">
      <c r="J5085" s="20">
        <v>5572</v>
      </c>
      <c r="K5085" s="20">
        <v>251.93199999999999</v>
      </c>
      <c r="L5085" s="20">
        <v>50016.5</v>
      </c>
      <c r="M5085" s="20">
        <v>0.69162100000000004</v>
      </c>
      <c r="N5085" s="20">
        <v>318.19</v>
      </c>
      <c r="O5085" s="20">
        <v>1.6256399999999999E-5</v>
      </c>
    </row>
    <row r="5086" spans="10:15" x14ac:dyDescent="0.2">
      <c r="J5086" s="21">
        <v>5573</v>
      </c>
      <c r="K5086" s="21">
        <v>251.92500000000001</v>
      </c>
      <c r="L5086" s="21">
        <v>50009.7</v>
      </c>
      <c r="M5086" s="21">
        <v>0.69154499999999997</v>
      </c>
      <c r="N5086" s="21">
        <v>318.18599999999998</v>
      </c>
      <c r="O5086" s="21">
        <v>1.6256099999999998E-5</v>
      </c>
    </row>
    <row r="5087" spans="10:15" x14ac:dyDescent="0.2">
      <c r="J5087" s="20">
        <v>5574</v>
      </c>
      <c r="K5087" s="20">
        <v>251.91900000000001</v>
      </c>
      <c r="L5087" s="20">
        <v>50003</v>
      </c>
      <c r="M5087" s="20">
        <v>0.691469</v>
      </c>
      <c r="N5087" s="20">
        <v>318.18200000000002</v>
      </c>
      <c r="O5087" s="20">
        <v>1.6255700000000001E-5</v>
      </c>
    </row>
    <row r="5088" spans="10:15" x14ac:dyDescent="0.2">
      <c r="J5088" s="21">
        <v>5575</v>
      </c>
      <c r="K5088" s="21">
        <v>251.91200000000001</v>
      </c>
      <c r="L5088" s="21">
        <v>49996.2</v>
      </c>
      <c r="M5088" s="21">
        <v>0.69139300000000004</v>
      </c>
      <c r="N5088" s="21">
        <v>318.178</v>
      </c>
      <c r="O5088" s="21">
        <v>1.62554E-5</v>
      </c>
    </row>
    <row r="5089" spans="10:15" x14ac:dyDescent="0.2">
      <c r="J5089" s="20">
        <v>5576</v>
      </c>
      <c r="K5089" s="20">
        <v>251.90600000000001</v>
      </c>
      <c r="L5089" s="20">
        <v>49989.4</v>
      </c>
      <c r="M5089" s="20">
        <v>0.69131799999999999</v>
      </c>
      <c r="N5089" s="20">
        <v>318.17399999999998</v>
      </c>
      <c r="O5089" s="20">
        <v>1.6254999999999999E-5</v>
      </c>
    </row>
    <row r="5090" spans="10:15" x14ac:dyDescent="0.2">
      <c r="J5090" s="21">
        <v>5577</v>
      </c>
      <c r="K5090" s="21">
        <v>251.899</v>
      </c>
      <c r="L5090" s="21">
        <v>49982.6</v>
      </c>
      <c r="M5090" s="21">
        <v>0.69124200000000002</v>
      </c>
      <c r="N5090" s="21">
        <v>318.17</v>
      </c>
      <c r="O5090" s="21">
        <v>1.6254699999999999E-5</v>
      </c>
    </row>
    <row r="5091" spans="10:15" x14ac:dyDescent="0.2">
      <c r="J5091" s="20">
        <v>5578</v>
      </c>
      <c r="K5091" s="20">
        <v>251.893</v>
      </c>
      <c r="L5091" s="20">
        <v>49975.8</v>
      </c>
      <c r="M5091" s="20">
        <v>0.69116599999999995</v>
      </c>
      <c r="N5091" s="20">
        <v>318.166</v>
      </c>
      <c r="O5091" s="20">
        <v>1.6254400000000001E-5</v>
      </c>
    </row>
    <row r="5092" spans="10:15" x14ac:dyDescent="0.2">
      <c r="J5092" s="21">
        <v>5579</v>
      </c>
      <c r="K5092" s="21">
        <v>251.886</v>
      </c>
      <c r="L5092" s="21">
        <v>49969.1</v>
      </c>
      <c r="M5092" s="21">
        <v>0.69108999999999998</v>
      </c>
      <c r="N5092" s="21">
        <v>318.161</v>
      </c>
      <c r="O5092" s="21">
        <v>1.6254000000000001E-5</v>
      </c>
    </row>
    <row r="5093" spans="10:15" x14ac:dyDescent="0.2">
      <c r="J5093" s="20">
        <v>5580</v>
      </c>
      <c r="K5093" s="20">
        <v>251.88</v>
      </c>
      <c r="L5093" s="20">
        <v>49962.3</v>
      </c>
      <c r="M5093" s="20">
        <v>0.69101400000000002</v>
      </c>
      <c r="N5093" s="20">
        <v>318.15699999999998</v>
      </c>
      <c r="O5093" s="20">
        <v>1.62537E-5</v>
      </c>
    </row>
    <row r="5094" spans="10:15" x14ac:dyDescent="0.2">
      <c r="J5094" s="21">
        <v>5581</v>
      </c>
      <c r="K5094" s="21">
        <v>251.87299999999999</v>
      </c>
      <c r="L5094" s="21">
        <v>49955.5</v>
      </c>
      <c r="M5094" s="21">
        <v>0.69093800000000005</v>
      </c>
      <c r="N5094" s="21">
        <v>318.15300000000002</v>
      </c>
      <c r="O5094" s="21">
        <v>1.6253299999999999E-5</v>
      </c>
    </row>
    <row r="5095" spans="10:15" x14ac:dyDescent="0.2">
      <c r="J5095" s="20">
        <v>5582</v>
      </c>
      <c r="K5095" s="20">
        <v>251.86699999999999</v>
      </c>
      <c r="L5095" s="20">
        <v>49948.7</v>
      </c>
      <c r="M5095" s="20">
        <v>0.69086199999999998</v>
      </c>
      <c r="N5095" s="20">
        <v>318.149</v>
      </c>
      <c r="O5095" s="20">
        <v>1.6252999999999998E-5</v>
      </c>
    </row>
    <row r="5096" spans="10:15" x14ac:dyDescent="0.2">
      <c r="J5096" s="21">
        <v>5583</v>
      </c>
      <c r="K5096" s="21">
        <v>251.86</v>
      </c>
      <c r="L5096" s="21">
        <v>49942</v>
      </c>
      <c r="M5096" s="21">
        <v>0.69078600000000001</v>
      </c>
      <c r="N5096" s="21">
        <v>318.14499999999998</v>
      </c>
      <c r="O5096" s="21">
        <v>1.6252600000000001E-5</v>
      </c>
    </row>
    <row r="5097" spans="10:15" x14ac:dyDescent="0.2">
      <c r="J5097" s="20">
        <v>5584</v>
      </c>
      <c r="K5097" s="20">
        <v>251.85400000000001</v>
      </c>
      <c r="L5097" s="20">
        <v>49935.199999999997</v>
      </c>
      <c r="M5097" s="20">
        <v>0.69071000000000005</v>
      </c>
      <c r="N5097" s="20">
        <v>318.14100000000002</v>
      </c>
      <c r="O5097" s="20">
        <v>1.62523E-5</v>
      </c>
    </row>
    <row r="5098" spans="10:15" x14ac:dyDescent="0.2">
      <c r="J5098" s="21">
        <v>5585</v>
      </c>
      <c r="K5098" s="21">
        <v>251.84700000000001</v>
      </c>
      <c r="L5098" s="21">
        <v>49928.4</v>
      </c>
      <c r="M5098" s="21">
        <v>0.690635</v>
      </c>
      <c r="N5098" s="21">
        <v>318.137</v>
      </c>
      <c r="O5098" s="21">
        <v>1.6251899999999999E-5</v>
      </c>
    </row>
    <row r="5099" spans="10:15" x14ac:dyDescent="0.2">
      <c r="J5099" s="20">
        <v>5586</v>
      </c>
      <c r="K5099" s="20">
        <v>251.84100000000001</v>
      </c>
      <c r="L5099" s="20">
        <v>49921.599999999999</v>
      </c>
      <c r="M5099" s="20">
        <v>0.69055900000000003</v>
      </c>
      <c r="N5099" s="20">
        <v>318.13299999999998</v>
      </c>
      <c r="O5099" s="20">
        <v>1.6251599999999999E-5</v>
      </c>
    </row>
    <row r="5100" spans="10:15" x14ac:dyDescent="0.2">
      <c r="J5100" s="21">
        <v>5587</v>
      </c>
      <c r="K5100" s="21">
        <v>251.834</v>
      </c>
      <c r="L5100" s="21">
        <v>49914.9</v>
      </c>
      <c r="M5100" s="21">
        <v>0.69048299999999996</v>
      </c>
      <c r="N5100" s="21">
        <v>318.12900000000002</v>
      </c>
      <c r="O5100" s="21">
        <v>1.6251300000000001E-5</v>
      </c>
    </row>
    <row r="5101" spans="10:15" x14ac:dyDescent="0.2">
      <c r="J5101" s="20">
        <v>5588</v>
      </c>
      <c r="K5101" s="20">
        <v>251.828</v>
      </c>
      <c r="L5101" s="20">
        <v>49908.1</v>
      </c>
      <c r="M5101" s="20">
        <v>0.69040699999999999</v>
      </c>
      <c r="N5101" s="20">
        <v>318.12400000000002</v>
      </c>
      <c r="O5101" s="20">
        <v>1.6250900000000001E-5</v>
      </c>
    </row>
    <row r="5102" spans="10:15" x14ac:dyDescent="0.2">
      <c r="J5102" s="21">
        <v>5589</v>
      </c>
      <c r="K5102" s="21">
        <v>251.821</v>
      </c>
      <c r="L5102" s="21">
        <v>49901.3</v>
      </c>
      <c r="M5102" s="21">
        <v>0.69033100000000003</v>
      </c>
      <c r="N5102" s="21">
        <v>318.12</v>
      </c>
      <c r="O5102" s="21">
        <v>1.62506E-5</v>
      </c>
    </row>
    <row r="5103" spans="10:15" x14ac:dyDescent="0.2">
      <c r="J5103" s="20">
        <v>5590</v>
      </c>
      <c r="K5103" s="20">
        <v>251.815</v>
      </c>
      <c r="L5103" s="20">
        <v>49894.6</v>
      </c>
      <c r="M5103" s="20">
        <v>0.69025499999999995</v>
      </c>
      <c r="N5103" s="20">
        <v>318.11599999999999</v>
      </c>
      <c r="O5103" s="20">
        <v>1.6250199999999999E-5</v>
      </c>
    </row>
    <row r="5104" spans="10:15" x14ac:dyDescent="0.2">
      <c r="J5104" s="21">
        <v>5591</v>
      </c>
      <c r="K5104" s="21">
        <v>251.80799999999999</v>
      </c>
      <c r="L5104" s="21">
        <v>49887.8</v>
      </c>
      <c r="M5104" s="21">
        <v>0.69017899999999999</v>
      </c>
      <c r="N5104" s="21">
        <v>318.11200000000002</v>
      </c>
      <c r="O5104" s="21">
        <v>1.6249899999999998E-5</v>
      </c>
    </row>
    <row r="5105" spans="10:15" x14ac:dyDescent="0.2">
      <c r="J5105" s="20">
        <v>5592</v>
      </c>
      <c r="K5105" s="20">
        <v>251.80199999999999</v>
      </c>
      <c r="L5105" s="20">
        <v>49881</v>
      </c>
      <c r="M5105" s="20">
        <v>0.69010400000000005</v>
      </c>
      <c r="N5105" s="20">
        <v>318.108</v>
      </c>
      <c r="O5105" s="20">
        <v>1.6249500000000001E-5</v>
      </c>
    </row>
    <row r="5106" spans="10:15" x14ac:dyDescent="0.2">
      <c r="J5106" s="21">
        <v>5593</v>
      </c>
      <c r="K5106" s="21">
        <v>251.79499999999999</v>
      </c>
      <c r="L5106" s="21">
        <v>49874.3</v>
      </c>
      <c r="M5106" s="21">
        <v>0.69002799999999997</v>
      </c>
      <c r="N5106" s="21">
        <v>318.10399999999998</v>
      </c>
      <c r="O5106" s="21">
        <v>1.62492E-5</v>
      </c>
    </row>
    <row r="5107" spans="10:15" x14ac:dyDescent="0.2">
      <c r="J5107" s="20">
        <v>5594</v>
      </c>
      <c r="K5107" s="20">
        <v>251.78899999999999</v>
      </c>
      <c r="L5107" s="20">
        <v>49867.5</v>
      </c>
      <c r="M5107" s="20">
        <v>0.68995200000000001</v>
      </c>
      <c r="N5107" s="20">
        <v>318.10000000000002</v>
      </c>
      <c r="O5107" s="20">
        <v>1.6248799999999999E-5</v>
      </c>
    </row>
    <row r="5108" spans="10:15" x14ac:dyDescent="0.2">
      <c r="J5108" s="21">
        <v>5595</v>
      </c>
      <c r="K5108" s="21">
        <v>251.78200000000001</v>
      </c>
      <c r="L5108" s="21">
        <v>49860.7</v>
      </c>
      <c r="M5108" s="21">
        <v>0.68987600000000004</v>
      </c>
      <c r="N5108" s="21">
        <v>318.096</v>
      </c>
      <c r="O5108" s="21">
        <v>1.6248499999999999E-5</v>
      </c>
    </row>
    <row r="5109" spans="10:15" x14ac:dyDescent="0.2">
      <c r="J5109" s="20">
        <v>5596</v>
      </c>
      <c r="K5109" s="20">
        <v>251.77600000000001</v>
      </c>
      <c r="L5109" s="20">
        <v>49854</v>
      </c>
      <c r="M5109" s="20">
        <v>0.68979999999999997</v>
      </c>
      <c r="N5109" s="20">
        <v>318.09199999999998</v>
      </c>
      <c r="O5109" s="20">
        <v>1.6248100000000001E-5</v>
      </c>
    </row>
    <row r="5110" spans="10:15" x14ac:dyDescent="0.2">
      <c r="J5110" s="21">
        <v>5597</v>
      </c>
      <c r="K5110" s="21">
        <v>251.76900000000001</v>
      </c>
      <c r="L5110" s="21">
        <v>49847.199999999997</v>
      </c>
      <c r="M5110" s="21">
        <v>0.68972500000000003</v>
      </c>
      <c r="N5110" s="21">
        <v>318.08800000000002</v>
      </c>
      <c r="O5110" s="21">
        <v>1.6247800000000001E-5</v>
      </c>
    </row>
    <row r="5111" spans="10:15" x14ac:dyDescent="0.2">
      <c r="J5111" s="20">
        <v>5598</v>
      </c>
      <c r="K5111" s="20">
        <v>251.76300000000001</v>
      </c>
      <c r="L5111" s="20">
        <v>49840.4</v>
      </c>
      <c r="M5111" s="20">
        <v>0.68964899999999996</v>
      </c>
      <c r="N5111" s="20">
        <v>318.08300000000003</v>
      </c>
      <c r="O5111" s="20">
        <v>1.62475E-5</v>
      </c>
    </row>
    <row r="5112" spans="10:15" x14ac:dyDescent="0.2">
      <c r="J5112" s="21">
        <v>5599</v>
      </c>
      <c r="K5112" s="21">
        <v>251.756</v>
      </c>
      <c r="L5112" s="21">
        <v>49833.7</v>
      </c>
      <c r="M5112" s="21">
        <v>0.68957299999999999</v>
      </c>
      <c r="N5112" s="21">
        <v>318.07900000000001</v>
      </c>
      <c r="O5112" s="21">
        <v>1.6247099999999999E-5</v>
      </c>
    </row>
    <row r="5113" spans="10:15" x14ac:dyDescent="0.2">
      <c r="J5113" s="20">
        <v>5600</v>
      </c>
      <c r="K5113" s="20">
        <v>251.75</v>
      </c>
      <c r="L5113" s="20">
        <v>49826.9</v>
      </c>
      <c r="M5113" s="20">
        <v>0.68949700000000003</v>
      </c>
      <c r="N5113" s="20">
        <v>318.07499999999999</v>
      </c>
      <c r="O5113" s="20">
        <v>1.6246799999999998E-5</v>
      </c>
    </row>
    <row r="5114" spans="10:15" x14ac:dyDescent="0.2">
      <c r="J5114" s="21">
        <v>5601</v>
      </c>
      <c r="K5114" s="21">
        <v>251.74299999999999</v>
      </c>
      <c r="L5114" s="21">
        <v>49820.2</v>
      </c>
      <c r="M5114" s="21">
        <v>0.68942199999999998</v>
      </c>
      <c r="N5114" s="21">
        <v>318.07100000000003</v>
      </c>
      <c r="O5114" s="21">
        <v>1.6246400000000001E-5</v>
      </c>
    </row>
    <row r="5115" spans="10:15" x14ac:dyDescent="0.2">
      <c r="J5115" s="20">
        <v>5602</v>
      </c>
      <c r="K5115" s="20">
        <v>251.73699999999999</v>
      </c>
      <c r="L5115" s="20">
        <v>49813.4</v>
      </c>
      <c r="M5115" s="20">
        <v>0.68934600000000001</v>
      </c>
      <c r="N5115" s="20">
        <v>318.06700000000001</v>
      </c>
      <c r="O5115" s="20">
        <v>1.62461E-5</v>
      </c>
    </row>
    <row r="5116" spans="10:15" x14ac:dyDescent="0.2">
      <c r="J5116" s="21">
        <v>5603</v>
      </c>
      <c r="K5116" s="21">
        <v>251.73</v>
      </c>
      <c r="L5116" s="21">
        <v>49806.6</v>
      </c>
      <c r="M5116" s="21">
        <v>0.68927000000000005</v>
      </c>
      <c r="N5116" s="21">
        <v>318.06299999999999</v>
      </c>
      <c r="O5116" s="21">
        <v>1.6245699999999999E-5</v>
      </c>
    </row>
    <row r="5117" spans="10:15" x14ac:dyDescent="0.2">
      <c r="J5117" s="20">
        <v>5604</v>
      </c>
      <c r="K5117" s="20">
        <v>251.72399999999999</v>
      </c>
      <c r="L5117" s="20">
        <v>49799.9</v>
      </c>
      <c r="M5117" s="20">
        <v>0.68919399999999997</v>
      </c>
      <c r="N5117" s="20">
        <v>318.05900000000003</v>
      </c>
      <c r="O5117" s="20">
        <v>1.6245399999999999E-5</v>
      </c>
    </row>
    <row r="5118" spans="10:15" x14ac:dyDescent="0.2">
      <c r="J5118" s="21">
        <v>5605</v>
      </c>
      <c r="K5118" s="21">
        <v>251.71700000000001</v>
      </c>
      <c r="L5118" s="21">
        <v>49793.1</v>
      </c>
      <c r="M5118" s="21">
        <v>0.68911900000000004</v>
      </c>
      <c r="N5118" s="21">
        <v>318.05500000000001</v>
      </c>
      <c r="O5118" s="21">
        <v>1.6245000000000001E-5</v>
      </c>
    </row>
    <row r="5119" spans="10:15" x14ac:dyDescent="0.2">
      <c r="J5119" s="20">
        <v>5606</v>
      </c>
      <c r="K5119" s="20">
        <v>251.71100000000001</v>
      </c>
      <c r="L5119" s="20">
        <v>49786.400000000001</v>
      </c>
      <c r="M5119" s="20">
        <v>0.68904299999999996</v>
      </c>
      <c r="N5119" s="20">
        <v>318.05099999999999</v>
      </c>
      <c r="O5119" s="20">
        <v>1.6244700000000001E-5</v>
      </c>
    </row>
    <row r="5120" spans="10:15" x14ac:dyDescent="0.2">
      <c r="J5120" s="21">
        <v>5607</v>
      </c>
      <c r="K5120" s="21">
        <v>251.70400000000001</v>
      </c>
      <c r="L5120" s="21">
        <v>49779.6</v>
      </c>
      <c r="M5120" s="21">
        <v>0.688967</v>
      </c>
      <c r="N5120" s="21">
        <v>318.04599999999999</v>
      </c>
      <c r="O5120" s="21">
        <v>1.62443E-5</v>
      </c>
    </row>
    <row r="5121" spans="10:15" x14ac:dyDescent="0.2">
      <c r="J5121" s="20">
        <v>5608</v>
      </c>
      <c r="K5121" s="20">
        <v>251.69800000000001</v>
      </c>
      <c r="L5121" s="20">
        <v>49772.800000000003</v>
      </c>
      <c r="M5121" s="20">
        <v>0.68889100000000003</v>
      </c>
      <c r="N5121" s="20">
        <v>318.04199999999997</v>
      </c>
      <c r="O5121" s="20">
        <v>1.6243999999999999E-5</v>
      </c>
    </row>
    <row r="5122" spans="10:15" x14ac:dyDescent="0.2">
      <c r="J5122" s="21">
        <v>5609</v>
      </c>
      <c r="K5122" s="21">
        <v>251.691</v>
      </c>
      <c r="L5122" s="21">
        <v>49766.1</v>
      </c>
      <c r="M5122" s="21">
        <v>0.68881599999999998</v>
      </c>
      <c r="N5122" s="21">
        <v>318.03800000000001</v>
      </c>
      <c r="O5122" s="21">
        <v>1.6243699999999998E-5</v>
      </c>
    </row>
    <row r="5123" spans="10:15" x14ac:dyDescent="0.2">
      <c r="J5123" s="20">
        <v>5610</v>
      </c>
      <c r="K5123" s="20">
        <v>251.685</v>
      </c>
      <c r="L5123" s="20">
        <v>49759.3</v>
      </c>
      <c r="M5123" s="20">
        <v>0.68874000000000002</v>
      </c>
      <c r="N5123" s="20">
        <v>318.03399999999999</v>
      </c>
      <c r="O5123" s="20">
        <v>1.6243300000000001E-5</v>
      </c>
    </row>
    <row r="5124" spans="10:15" x14ac:dyDescent="0.2">
      <c r="J5124" s="21">
        <v>5611</v>
      </c>
      <c r="K5124" s="21">
        <v>251.678</v>
      </c>
      <c r="L5124" s="21">
        <v>49752.6</v>
      </c>
      <c r="M5124" s="21">
        <v>0.68866400000000005</v>
      </c>
      <c r="N5124" s="21">
        <v>318.02999999999997</v>
      </c>
      <c r="O5124" s="21">
        <v>1.6243E-5</v>
      </c>
    </row>
    <row r="5125" spans="10:15" x14ac:dyDescent="0.2">
      <c r="J5125" s="20">
        <v>5612</v>
      </c>
      <c r="K5125" s="20">
        <v>251.672</v>
      </c>
      <c r="L5125" s="20">
        <v>49745.8</v>
      </c>
      <c r="M5125" s="20">
        <v>0.68858900000000001</v>
      </c>
      <c r="N5125" s="20">
        <v>318.02600000000001</v>
      </c>
      <c r="O5125" s="20">
        <v>1.6242599999999999E-5</v>
      </c>
    </row>
    <row r="5126" spans="10:15" x14ac:dyDescent="0.2">
      <c r="J5126" s="21">
        <v>5613</v>
      </c>
      <c r="K5126" s="21">
        <v>251.66499999999999</v>
      </c>
      <c r="L5126" s="21">
        <v>49739.1</v>
      </c>
      <c r="M5126" s="21">
        <v>0.68851300000000004</v>
      </c>
      <c r="N5126" s="21">
        <v>318.02199999999999</v>
      </c>
      <c r="O5126" s="21">
        <v>1.6242299999999999E-5</v>
      </c>
    </row>
    <row r="5127" spans="10:15" x14ac:dyDescent="0.2">
      <c r="J5127" s="20">
        <v>5614</v>
      </c>
      <c r="K5127" s="20">
        <v>251.65899999999999</v>
      </c>
      <c r="L5127" s="20">
        <v>49732.3</v>
      </c>
      <c r="M5127" s="20">
        <v>0.68843699999999997</v>
      </c>
      <c r="N5127" s="20">
        <v>318.01799999999997</v>
      </c>
      <c r="O5127" s="20">
        <v>1.6241900000000001E-5</v>
      </c>
    </row>
    <row r="5128" spans="10:15" x14ac:dyDescent="0.2">
      <c r="J5128" s="21">
        <v>5615</v>
      </c>
      <c r="K5128" s="21">
        <v>251.65199999999999</v>
      </c>
      <c r="L5128" s="21">
        <v>49725.599999999999</v>
      </c>
      <c r="M5128" s="21">
        <v>0.68836200000000003</v>
      </c>
      <c r="N5128" s="21">
        <v>318.01400000000001</v>
      </c>
      <c r="O5128" s="21">
        <v>1.62416E-5</v>
      </c>
    </row>
    <row r="5129" spans="10:15" x14ac:dyDescent="0.2">
      <c r="J5129" s="20">
        <v>5616</v>
      </c>
      <c r="K5129" s="20">
        <v>251.64599999999999</v>
      </c>
      <c r="L5129" s="20">
        <v>49718.8</v>
      </c>
      <c r="M5129" s="20">
        <v>0.68828599999999995</v>
      </c>
      <c r="N5129" s="20">
        <v>318.00900000000001</v>
      </c>
      <c r="O5129" s="20">
        <v>1.62412E-5</v>
      </c>
    </row>
    <row r="5130" spans="10:15" x14ac:dyDescent="0.2">
      <c r="J5130" s="21">
        <v>5617</v>
      </c>
      <c r="K5130" s="21">
        <v>251.63900000000001</v>
      </c>
      <c r="L5130" s="21">
        <v>49712.1</v>
      </c>
      <c r="M5130" s="21">
        <v>0.68820999999999999</v>
      </c>
      <c r="N5130" s="21">
        <v>318.005</v>
      </c>
      <c r="O5130" s="21">
        <v>1.6240899999999999E-5</v>
      </c>
    </row>
    <row r="5131" spans="10:15" x14ac:dyDescent="0.2">
      <c r="J5131" s="20">
        <v>5618</v>
      </c>
      <c r="K5131" s="20">
        <v>251.63300000000001</v>
      </c>
      <c r="L5131" s="20">
        <v>49705.3</v>
      </c>
      <c r="M5131" s="20">
        <v>0.68813500000000005</v>
      </c>
      <c r="N5131" s="20">
        <v>318.00099999999998</v>
      </c>
      <c r="O5131" s="20">
        <v>1.6240600000000002E-5</v>
      </c>
    </row>
    <row r="5132" spans="10:15" x14ac:dyDescent="0.2">
      <c r="J5132" s="21">
        <v>5619</v>
      </c>
      <c r="K5132" s="21">
        <v>251.626</v>
      </c>
      <c r="L5132" s="21">
        <v>49698.6</v>
      </c>
      <c r="M5132" s="21">
        <v>0.68805899999999998</v>
      </c>
      <c r="N5132" s="21">
        <v>317.99700000000001</v>
      </c>
      <c r="O5132" s="21">
        <v>1.6240200000000001E-5</v>
      </c>
    </row>
    <row r="5133" spans="10:15" x14ac:dyDescent="0.2">
      <c r="J5133" s="20">
        <v>5620</v>
      </c>
      <c r="K5133" s="20">
        <v>251.62</v>
      </c>
      <c r="L5133" s="20">
        <v>49691.8</v>
      </c>
      <c r="M5133" s="20">
        <v>0.68798300000000001</v>
      </c>
      <c r="N5133" s="20">
        <v>317.99299999999999</v>
      </c>
      <c r="O5133" s="20">
        <v>1.62399E-5</v>
      </c>
    </row>
    <row r="5134" spans="10:15" x14ac:dyDescent="0.2">
      <c r="J5134" s="21">
        <v>5621</v>
      </c>
      <c r="K5134" s="21">
        <v>251.613</v>
      </c>
      <c r="L5134" s="21">
        <v>49685.1</v>
      </c>
      <c r="M5134" s="21">
        <v>0.68790799999999996</v>
      </c>
      <c r="N5134" s="21">
        <v>317.98899999999998</v>
      </c>
      <c r="O5134" s="21">
        <v>1.6239499999999999E-5</v>
      </c>
    </row>
    <row r="5135" spans="10:15" x14ac:dyDescent="0.2">
      <c r="J5135" s="20">
        <v>5622</v>
      </c>
      <c r="K5135" s="20">
        <v>251.607</v>
      </c>
      <c r="L5135" s="20">
        <v>49678.3</v>
      </c>
      <c r="M5135" s="20">
        <v>0.687832</v>
      </c>
      <c r="N5135" s="20">
        <v>317.98500000000001</v>
      </c>
      <c r="O5135" s="20">
        <v>1.6239199999999999E-5</v>
      </c>
    </row>
    <row r="5136" spans="10:15" x14ac:dyDescent="0.2">
      <c r="J5136" s="21">
        <v>5623</v>
      </c>
      <c r="K5136" s="21">
        <v>251.6</v>
      </c>
      <c r="L5136" s="21">
        <v>49671.6</v>
      </c>
      <c r="M5136" s="21">
        <v>0.68775600000000003</v>
      </c>
      <c r="N5136" s="21">
        <v>317.98099999999999</v>
      </c>
      <c r="O5136" s="21">
        <v>1.6238800000000001E-5</v>
      </c>
    </row>
    <row r="5137" spans="10:15" x14ac:dyDescent="0.2">
      <c r="J5137" s="20">
        <v>5624</v>
      </c>
      <c r="K5137" s="20">
        <v>251.59399999999999</v>
      </c>
      <c r="L5137" s="20">
        <v>49664.800000000003</v>
      </c>
      <c r="M5137" s="20">
        <v>0.68768099999999999</v>
      </c>
      <c r="N5137" s="20">
        <v>317.97699999999998</v>
      </c>
      <c r="O5137" s="20">
        <v>1.62385E-5</v>
      </c>
    </row>
    <row r="5138" spans="10:15" x14ac:dyDescent="0.2">
      <c r="J5138" s="21">
        <v>5625</v>
      </c>
      <c r="K5138" s="21">
        <v>251.58699999999999</v>
      </c>
      <c r="L5138" s="21">
        <v>49658.1</v>
      </c>
      <c r="M5138" s="21">
        <v>0.68760500000000002</v>
      </c>
      <c r="N5138" s="21">
        <v>317.97300000000001</v>
      </c>
      <c r="O5138" s="21">
        <v>1.62381E-5</v>
      </c>
    </row>
    <row r="5139" spans="10:15" x14ac:dyDescent="0.2">
      <c r="J5139" s="20">
        <v>5626</v>
      </c>
      <c r="K5139" s="20">
        <v>251.58099999999999</v>
      </c>
      <c r="L5139" s="20">
        <v>49651.4</v>
      </c>
      <c r="M5139" s="20">
        <v>0.68752999999999997</v>
      </c>
      <c r="N5139" s="20">
        <v>317.96800000000002</v>
      </c>
      <c r="O5139" s="20">
        <v>1.6237799999999999E-5</v>
      </c>
    </row>
    <row r="5140" spans="10:15" x14ac:dyDescent="0.2">
      <c r="J5140" s="21">
        <v>5627</v>
      </c>
      <c r="K5140" s="21">
        <v>251.57400000000001</v>
      </c>
      <c r="L5140" s="21">
        <v>49644.6</v>
      </c>
      <c r="M5140" s="21">
        <v>0.68745400000000001</v>
      </c>
      <c r="N5140" s="21">
        <v>317.964</v>
      </c>
      <c r="O5140" s="21">
        <v>1.6237400000000001E-5</v>
      </c>
    </row>
    <row r="5141" spans="10:15" x14ac:dyDescent="0.2">
      <c r="J5141" s="20">
        <v>5628</v>
      </c>
      <c r="K5141" s="20">
        <v>251.56800000000001</v>
      </c>
      <c r="L5141" s="20">
        <v>49637.9</v>
      </c>
      <c r="M5141" s="20">
        <v>0.68737800000000004</v>
      </c>
      <c r="N5141" s="20">
        <v>317.95999999999998</v>
      </c>
      <c r="O5141" s="20">
        <v>1.6237100000000001E-5</v>
      </c>
    </row>
    <row r="5142" spans="10:15" x14ac:dyDescent="0.2">
      <c r="J5142" s="21">
        <v>5629</v>
      </c>
      <c r="K5142" s="21">
        <v>251.56100000000001</v>
      </c>
      <c r="L5142" s="21">
        <v>49631.1</v>
      </c>
      <c r="M5142" s="21">
        <v>0.687303</v>
      </c>
      <c r="N5142" s="21">
        <v>317.95600000000002</v>
      </c>
      <c r="O5142" s="21">
        <v>1.62368E-5</v>
      </c>
    </row>
    <row r="5143" spans="10:15" x14ac:dyDescent="0.2">
      <c r="J5143" s="20">
        <v>5630</v>
      </c>
      <c r="K5143" s="20">
        <v>251.55500000000001</v>
      </c>
      <c r="L5143" s="20">
        <v>49624.4</v>
      </c>
      <c r="M5143" s="20">
        <v>0.68722700000000003</v>
      </c>
      <c r="N5143" s="20">
        <v>317.952</v>
      </c>
      <c r="O5143" s="20">
        <v>1.6236399999999999E-5</v>
      </c>
    </row>
    <row r="5144" spans="10:15" x14ac:dyDescent="0.2">
      <c r="J5144" s="21">
        <v>5631</v>
      </c>
      <c r="K5144" s="21">
        <v>251.548</v>
      </c>
      <c r="L5144" s="21">
        <v>49617.7</v>
      </c>
      <c r="M5144" s="21">
        <v>0.68715199999999999</v>
      </c>
      <c r="N5144" s="21">
        <v>317.94799999999998</v>
      </c>
      <c r="O5144" s="21">
        <v>1.6236099999999999E-5</v>
      </c>
    </row>
    <row r="5145" spans="10:15" x14ac:dyDescent="0.2">
      <c r="J5145" s="20">
        <v>5632</v>
      </c>
      <c r="K5145" s="20">
        <v>251.542</v>
      </c>
      <c r="L5145" s="20">
        <v>49610.9</v>
      </c>
      <c r="M5145" s="20">
        <v>0.68707600000000002</v>
      </c>
      <c r="N5145" s="20">
        <v>317.94400000000002</v>
      </c>
      <c r="O5145" s="20">
        <v>1.6235700000000001E-5</v>
      </c>
    </row>
    <row r="5146" spans="10:15" x14ac:dyDescent="0.2">
      <c r="J5146" s="21">
        <v>5633</v>
      </c>
      <c r="K5146" s="21">
        <v>251.535</v>
      </c>
      <c r="L5146" s="21">
        <v>49604.2</v>
      </c>
      <c r="M5146" s="21">
        <v>0.68700099999999997</v>
      </c>
      <c r="N5146" s="21">
        <v>317.94</v>
      </c>
      <c r="O5146" s="21">
        <v>1.62354E-5</v>
      </c>
    </row>
    <row r="5147" spans="10:15" x14ac:dyDescent="0.2">
      <c r="J5147" s="20">
        <v>5634</v>
      </c>
      <c r="K5147" s="20">
        <v>251.529</v>
      </c>
      <c r="L5147" s="20">
        <v>49597.4</v>
      </c>
      <c r="M5147" s="20">
        <v>0.68692500000000001</v>
      </c>
      <c r="N5147" s="20">
        <v>317.93599999999998</v>
      </c>
      <c r="O5147" s="20">
        <v>1.6235E-5</v>
      </c>
    </row>
    <row r="5148" spans="10:15" x14ac:dyDescent="0.2">
      <c r="J5148" s="21">
        <v>5635</v>
      </c>
      <c r="K5148" s="21">
        <v>251.52199999999999</v>
      </c>
      <c r="L5148" s="21">
        <v>49590.7</v>
      </c>
      <c r="M5148" s="21">
        <v>0.68684900000000004</v>
      </c>
      <c r="N5148" s="21">
        <v>317.93099999999998</v>
      </c>
      <c r="O5148" s="21">
        <v>1.6234699999999999E-5</v>
      </c>
    </row>
    <row r="5149" spans="10:15" x14ac:dyDescent="0.2">
      <c r="J5149" s="20">
        <v>5636</v>
      </c>
      <c r="K5149" s="20">
        <v>251.51599999999999</v>
      </c>
      <c r="L5149" s="20">
        <v>49584</v>
      </c>
      <c r="M5149" s="20">
        <v>0.686774</v>
      </c>
      <c r="N5149" s="20">
        <v>317.92700000000002</v>
      </c>
      <c r="O5149" s="20">
        <v>1.6234300000000001E-5</v>
      </c>
    </row>
    <row r="5150" spans="10:15" x14ac:dyDescent="0.2">
      <c r="J5150" s="21">
        <v>5637</v>
      </c>
      <c r="K5150" s="21">
        <v>251.50899999999999</v>
      </c>
      <c r="L5150" s="21">
        <v>49577.2</v>
      </c>
      <c r="M5150" s="21">
        <v>0.68669800000000003</v>
      </c>
      <c r="N5150" s="21">
        <v>317.923</v>
      </c>
      <c r="O5150" s="21">
        <v>1.6234000000000001E-5</v>
      </c>
    </row>
    <row r="5151" spans="10:15" x14ac:dyDescent="0.2">
      <c r="J5151" s="20">
        <v>5638</v>
      </c>
      <c r="K5151" s="20">
        <v>251.50299999999999</v>
      </c>
      <c r="L5151" s="20">
        <v>49570.5</v>
      </c>
      <c r="M5151" s="20">
        <v>0.68662299999999998</v>
      </c>
      <c r="N5151" s="20">
        <v>317.91899999999998</v>
      </c>
      <c r="O5151" s="20">
        <v>1.62336E-5</v>
      </c>
    </row>
    <row r="5152" spans="10:15" x14ac:dyDescent="0.2">
      <c r="J5152" s="21">
        <v>5639</v>
      </c>
      <c r="K5152" s="21">
        <v>251.49600000000001</v>
      </c>
      <c r="L5152" s="21">
        <v>49563.8</v>
      </c>
      <c r="M5152" s="21">
        <v>0.68654700000000002</v>
      </c>
      <c r="N5152" s="21">
        <v>317.91500000000002</v>
      </c>
      <c r="O5152" s="21">
        <v>1.6233299999999999E-5</v>
      </c>
    </row>
    <row r="5153" spans="10:15" x14ac:dyDescent="0.2">
      <c r="J5153" s="20">
        <v>5640</v>
      </c>
      <c r="K5153" s="20">
        <v>251.49</v>
      </c>
      <c r="L5153" s="20">
        <v>49557</v>
      </c>
      <c r="M5153" s="20">
        <v>0.68647199999999997</v>
      </c>
      <c r="N5153" s="20">
        <v>317.911</v>
      </c>
      <c r="O5153" s="20">
        <v>1.6232999999999999E-5</v>
      </c>
    </row>
    <row r="5154" spans="10:15" x14ac:dyDescent="0.2">
      <c r="J5154" s="21">
        <v>5641</v>
      </c>
      <c r="K5154" s="21">
        <v>251.483</v>
      </c>
      <c r="L5154" s="21">
        <v>49550.3</v>
      </c>
      <c r="M5154" s="21">
        <v>0.68639600000000001</v>
      </c>
      <c r="N5154" s="21">
        <v>317.90699999999998</v>
      </c>
      <c r="O5154" s="21">
        <v>1.6232600000000001E-5</v>
      </c>
    </row>
    <row r="5155" spans="10:15" x14ac:dyDescent="0.2">
      <c r="J5155" s="20">
        <v>5642</v>
      </c>
      <c r="K5155" s="20">
        <v>251.477</v>
      </c>
      <c r="L5155" s="20">
        <v>49543.6</v>
      </c>
      <c r="M5155" s="20">
        <v>0.68632099999999996</v>
      </c>
      <c r="N5155" s="20">
        <v>317.90300000000002</v>
      </c>
      <c r="O5155" s="20">
        <v>1.62323E-5</v>
      </c>
    </row>
    <row r="5156" spans="10:15" x14ac:dyDescent="0.2">
      <c r="J5156" s="21">
        <v>5643</v>
      </c>
      <c r="K5156" s="21">
        <v>251.47</v>
      </c>
      <c r="L5156" s="21">
        <v>49536.800000000003</v>
      </c>
      <c r="M5156" s="21">
        <v>0.68624499999999999</v>
      </c>
      <c r="N5156" s="21">
        <v>317.899</v>
      </c>
      <c r="O5156" s="21">
        <v>1.62319E-5</v>
      </c>
    </row>
    <row r="5157" spans="10:15" x14ac:dyDescent="0.2">
      <c r="J5157" s="20">
        <v>5644</v>
      </c>
      <c r="K5157" s="20">
        <v>251.464</v>
      </c>
      <c r="L5157" s="20">
        <v>49530.1</v>
      </c>
      <c r="M5157" s="20">
        <v>0.68616999999999995</v>
      </c>
      <c r="N5157" s="20">
        <v>317.89400000000001</v>
      </c>
      <c r="O5157" s="20">
        <v>1.6231599999999999E-5</v>
      </c>
    </row>
    <row r="5158" spans="10:15" x14ac:dyDescent="0.2">
      <c r="J5158" s="21">
        <v>5645</v>
      </c>
      <c r="K5158" s="21">
        <v>251.45699999999999</v>
      </c>
      <c r="L5158" s="21">
        <v>49523.4</v>
      </c>
      <c r="M5158" s="21">
        <v>0.68609399999999998</v>
      </c>
      <c r="N5158" s="21">
        <v>317.89</v>
      </c>
      <c r="O5158" s="21">
        <v>1.6231200000000001E-5</v>
      </c>
    </row>
    <row r="5159" spans="10:15" x14ac:dyDescent="0.2">
      <c r="J5159" s="20">
        <v>5646</v>
      </c>
      <c r="K5159" s="20">
        <v>251.45099999999999</v>
      </c>
      <c r="L5159" s="20">
        <v>49516.7</v>
      </c>
      <c r="M5159" s="20">
        <v>0.68601900000000005</v>
      </c>
      <c r="N5159" s="20">
        <v>317.88600000000002</v>
      </c>
      <c r="O5159" s="20">
        <v>1.6230900000000001E-5</v>
      </c>
    </row>
    <row r="5160" spans="10:15" x14ac:dyDescent="0.2">
      <c r="J5160" s="21">
        <v>5647</v>
      </c>
      <c r="K5160" s="21">
        <v>251.44399999999999</v>
      </c>
      <c r="L5160" s="21">
        <v>49509.9</v>
      </c>
      <c r="M5160" s="21">
        <v>0.68594299999999997</v>
      </c>
      <c r="N5160" s="21">
        <v>317.88200000000001</v>
      </c>
      <c r="O5160" s="21">
        <v>1.62305E-5</v>
      </c>
    </row>
    <row r="5161" spans="10:15" x14ac:dyDescent="0.2">
      <c r="J5161" s="20">
        <v>5648</v>
      </c>
      <c r="K5161" s="20">
        <v>251.43799999999999</v>
      </c>
      <c r="L5161" s="20">
        <v>49503.199999999997</v>
      </c>
      <c r="M5161" s="20">
        <v>0.68586800000000003</v>
      </c>
      <c r="N5161" s="20">
        <v>317.87799999999999</v>
      </c>
      <c r="O5161" s="20">
        <v>1.6230199999999999E-5</v>
      </c>
    </row>
    <row r="5162" spans="10:15" x14ac:dyDescent="0.2">
      <c r="J5162" s="21">
        <v>5649</v>
      </c>
      <c r="K5162" s="21">
        <v>251.43100000000001</v>
      </c>
      <c r="L5162" s="21">
        <v>49496.5</v>
      </c>
      <c r="M5162" s="21">
        <v>0.68579299999999999</v>
      </c>
      <c r="N5162" s="21">
        <v>317.87400000000002</v>
      </c>
      <c r="O5162" s="21">
        <v>1.6229799999999998E-5</v>
      </c>
    </row>
    <row r="5163" spans="10:15" x14ac:dyDescent="0.2">
      <c r="J5163" s="20">
        <v>5650</v>
      </c>
      <c r="K5163" s="20">
        <v>251.42500000000001</v>
      </c>
      <c r="L5163" s="20">
        <v>49489.8</v>
      </c>
      <c r="M5163" s="20">
        <v>0.68571700000000002</v>
      </c>
      <c r="N5163" s="20">
        <v>317.87</v>
      </c>
      <c r="O5163" s="20">
        <v>1.6229500000000001E-5</v>
      </c>
    </row>
    <row r="5164" spans="10:15" x14ac:dyDescent="0.2">
      <c r="J5164" s="21">
        <v>5651</v>
      </c>
      <c r="K5164" s="21">
        <v>251.41800000000001</v>
      </c>
      <c r="L5164" s="21">
        <v>49483</v>
      </c>
      <c r="M5164" s="21">
        <v>0.68564199999999997</v>
      </c>
      <c r="N5164" s="21">
        <v>317.86599999999999</v>
      </c>
      <c r="O5164" s="21">
        <v>1.62292E-5</v>
      </c>
    </row>
    <row r="5165" spans="10:15" x14ac:dyDescent="0.2">
      <c r="J5165" s="20">
        <v>5652</v>
      </c>
      <c r="K5165" s="20">
        <v>251.41200000000001</v>
      </c>
      <c r="L5165" s="20">
        <v>49476.3</v>
      </c>
      <c r="M5165" s="20">
        <v>0.68556600000000001</v>
      </c>
      <c r="N5165" s="20">
        <v>317.86200000000002</v>
      </c>
      <c r="O5165" s="20">
        <v>1.62288E-5</v>
      </c>
    </row>
    <row r="5166" spans="10:15" x14ac:dyDescent="0.2">
      <c r="J5166" s="21">
        <v>5653</v>
      </c>
      <c r="K5166" s="21">
        <v>251.405</v>
      </c>
      <c r="L5166" s="21">
        <v>49469.599999999999</v>
      </c>
      <c r="M5166" s="21">
        <v>0.68549099999999996</v>
      </c>
      <c r="N5166" s="21">
        <v>317.85700000000003</v>
      </c>
      <c r="O5166" s="21">
        <v>1.6228499999999999E-5</v>
      </c>
    </row>
    <row r="5167" spans="10:15" x14ac:dyDescent="0.2">
      <c r="J5167" s="20">
        <v>5654</v>
      </c>
      <c r="K5167" s="20">
        <v>251.399</v>
      </c>
      <c r="L5167" s="20">
        <v>49462.9</v>
      </c>
      <c r="M5167" s="20">
        <v>0.685415</v>
      </c>
      <c r="N5167" s="20">
        <v>317.85300000000001</v>
      </c>
      <c r="O5167" s="20">
        <v>1.6228100000000001E-5</v>
      </c>
    </row>
    <row r="5168" spans="10:15" x14ac:dyDescent="0.2">
      <c r="J5168" s="21">
        <v>5655</v>
      </c>
      <c r="K5168" s="21">
        <v>251.392</v>
      </c>
      <c r="L5168" s="21">
        <v>49456.1</v>
      </c>
      <c r="M5168" s="21">
        <v>0.68533999999999995</v>
      </c>
      <c r="N5168" s="21">
        <v>317.84899999999999</v>
      </c>
      <c r="O5168" s="21">
        <v>1.6227800000000001E-5</v>
      </c>
    </row>
    <row r="5169" spans="10:15" x14ac:dyDescent="0.2">
      <c r="J5169" s="20">
        <v>5656</v>
      </c>
      <c r="K5169" s="20">
        <v>251.386</v>
      </c>
      <c r="L5169" s="20">
        <v>49449.4</v>
      </c>
      <c r="M5169" s="20">
        <v>0.68526500000000001</v>
      </c>
      <c r="N5169" s="20">
        <v>317.84500000000003</v>
      </c>
      <c r="O5169" s="20">
        <v>1.62274E-5</v>
      </c>
    </row>
    <row r="5170" spans="10:15" x14ac:dyDescent="0.2">
      <c r="J5170" s="21">
        <v>5657</v>
      </c>
      <c r="K5170" s="21">
        <v>251.37899999999999</v>
      </c>
      <c r="L5170" s="21">
        <v>49442.7</v>
      </c>
      <c r="M5170" s="21">
        <v>0.68518900000000005</v>
      </c>
      <c r="N5170" s="21">
        <v>317.84100000000001</v>
      </c>
      <c r="O5170" s="21">
        <v>1.6227099999999999E-5</v>
      </c>
    </row>
    <row r="5171" spans="10:15" x14ac:dyDescent="0.2">
      <c r="J5171" s="20">
        <v>5658</v>
      </c>
      <c r="K5171" s="20">
        <v>251.37299999999999</v>
      </c>
      <c r="L5171" s="20">
        <v>49436</v>
      </c>
      <c r="M5171" s="20">
        <v>0.685114</v>
      </c>
      <c r="N5171" s="20">
        <v>317.83699999999999</v>
      </c>
      <c r="O5171" s="20">
        <v>1.6226699999999998E-5</v>
      </c>
    </row>
    <row r="5172" spans="10:15" x14ac:dyDescent="0.2">
      <c r="J5172" s="21">
        <v>5659</v>
      </c>
      <c r="K5172" s="21">
        <v>251.36600000000001</v>
      </c>
      <c r="L5172" s="21">
        <v>49429.3</v>
      </c>
      <c r="M5172" s="21">
        <v>0.68503800000000004</v>
      </c>
      <c r="N5172" s="21">
        <v>317.83300000000003</v>
      </c>
      <c r="O5172" s="21">
        <v>1.6226400000000001E-5</v>
      </c>
    </row>
    <row r="5173" spans="10:15" x14ac:dyDescent="0.2">
      <c r="J5173" s="20">
        <v>5660</v>
      </c>
      <c r="K5173" s="20">
        <v>251.36</v>
      </c>
      <c r="L5173" s="20">
        <v>49422.5</v>
      </c>
      <c r="M5173" s="20">
        <v>0.68496299999999999</v>
      </c>
      <c r="N5173" s="20">
        <v>317.82900000000001</v>
      </c>
      <c r="O5173" s="20">
        <v>1.6226E-5</v>
      </c>
    </row>
    <row r="5174" spans="10:15" x14ac:dyDescent="0.2">
      <c r="J5174" s="21">
        <v>5661</v>
      </c>
      <c r="K5174" s="21">
        <v>251.35300000000001</v>
      </c>
      <c r="L5174" s="21">
        <v>49415.8</v>
      </c>
      <c r="M5174" s="21">
        <v>0.68488800000000005</v>
      </c>
      <c r="N5174" s="21">
        <v>317.82499999999999</v>
      </c>
      <c r="O5174" s="21">
        <v>1.62257E-5</v>
      </c>
    </row>
    <row r="5175" spans="10:15" x14ac:dyDescent="0.2">
      <c r="J5175" s="20">
        <v>5662</v>
      </c>
      <c r="K5175" s="20">
        <v>251.34700000000001</v>
      </c>
      <c r="L5175" s="20">
        <v>49409.1</v>
      </c>
      <c r="M5175" s="20">
        <v>0.68481199999999998</v>
      </c>
      <c r="N5175" s="20">
        <v>317.82100000000003</v>
      </c>
      <c r="O5175" s="20">
        <v>1.6225399999999999E-5</v>
      </c>
    </row>
    <row r="5176" spans="10:15" x14ac:dyDescent="0.2">
      <c r="J5176" s="21">
        <v>5663</v>
      </c>
      <c r="K5176" s="21">
        <v>251.34</v>
      </c>
      <c r="L5176" s="21">
        <v>49402.400000000001</v>
      </c>
      <c r="M5176" s="21">
        <v>0.68473700000000004</v>
      </c>
      <c r="N5176" s="21">
        <v>317.81599999999997</v>
      </c>
      <c r="O5176" s="21">
        <v>1.6225000000000001E-5</v>
      </c>
    </row>
    <row r="5177" spans="10:15" x14ac:dyDescent="0.2">
      <c r="J5177" s="20">
        <v>5664</v>
      </c>
      <c r="K5177" s="20">
        <v>251.334</v>
      </c>
      <c r="L5177" s="20">
        <v>49395.7</v>
      </c>
      <c r="M5177" s="20">
        <v>0.68466099999999996</v>
      </c>
      <c r="N5177" s="20">
        <v>317.81200000000001</v>
      </c>
      <c r="O5177" s="20">
        <v>1.6224700000000001E-5</v>
      </c>
    </row>
    <row r="5178" spans="10:15" x14ac:dyDescent="0.2">
      <c r="J5178" s="21">
        <v>5665</v>
      </c>
      <c r="K5178" s="21">
        <v>251.327</v>
      </c>
      <c r="L5178" s="21">
        <v>49389</v>
      </c>
      <c r="M5178" s="21">
        <v>0.68458600000000003</v>
      </c>
      <c r="N5178" s="21">
        <v>317.80799999999999</v>
      </c>
      <c r="O5178" s="21">
        <v>1.62243E-5</v>
      </c>
    </row>
    <row r="5179" spans="10:15" x14ac:dyDescent="0.2">
      <c r="J5179" s="20">
        <v>5666</v>
      </c>
      <c r="K5179" s="20">
        <v>251.321</v>
      </c>
      <c r="L5179" s="20">
        <v>49382.3</v>
      </c>
      <c r="M5179" s="20">
        <v>0.68451099999999998</v>
      </c>
      <c r="N5179" s="20">
        <v>317.80399999999997</v>
      </c>
      <c r="O5179" s="20">
        <v>1.6223999999999999E-5</v>
      </c>
    </row>
    <row r="5180" spans="10:15" x14ac:dyDescent="0.2">
      <c r="J5180" s="21">
        <v>5667</v>
      </c>
      <c r="K5180" s="21">
        <v>251.31399999999999</v>
      </c>
      <c r="L5180" s="21">
        <v>49375.5</v>
      </c>
      <c r="M5180" s="21">
        <v>0.68443500000000002</v>
      </c>
      <c r="N5180" s="21">
        <v>317.8</v>
      </c>
      <c r="O5180" s="21">
        <v>1.6223600000000002E-5</v>
      </c>
    </row>
    <row r="5181" spans="10:15" x14ac:dyDescent="0.2">
      <c r="J5181" s="20">
        <v>5668</v>
      </c>
      <c r="K5181" s="20">
        <v>251.30799999999999</v>
      </c>
      <c r="L5181" s="20">
        <v>49368.800000000003</v>
      </c>
      <c r="M5181" s="20">
        <v>0.68435999999999997</v>
      </c>
      <c r="N5181" s="20">
        <v>317.79599999999999</v>
      </c>
      <c r="O5181" s="20">
        <v>1.6223300000000001E-5</v>
      </c>
    </row>
    <row r="5182" spans="10:15" x14ac:dyDescent="0.2">
      <c r="J5182" s="21">
        <v>5669</v>
      </c>
      <c r="K5182" s="21">
        <v>251.30099999999999</v>
      </c>
      <c r="L5182" s="21">
        <v>49362.1</v>
      </c>
      <c r="M5182" s="21">
        <v>0.68428500000000003</v>
      </c>
      <c r="N5182" s="21">
        <v>317.79199999999997</v>
      </c>
      <c r="O5182" s="21">
        <v>1.62229E-5</v>
      </c>
    </row>
    <row r="5183" spans="10:15" x14ac:dyDescent="0.2">
      <c r="J5183" s="20">
        <v>5670</v>
      </c>
      <c r="K5183" s="20">
        <v>251.29499999999999</v>
      </c>
      <c r="L5183" s="20">
        <v>49355.4</v>
      </c>
      <c r="M5183" s="20">
        <v>0.68420899999999996</v>
      </c>
      <c r="N5183" s="20">
        <v>317.78800000000001</v>
      </c>
      <c r="O5183" s="20">
        <v>1.6222599999999999E-5</v>
      </c>
    </row>
    <row r="5184" spans="10:15" x14ac:dyDescent="0.2">
      <c r="J5184" s="21">
        <v>5671</v>
      </c>
      <c r="K5184" s="21">
        <v>251.28800000000001</v>
      </c>
      <c r="L5184" s="21">
        <v>49348.7</v>
      </c>
      <c r="M5184" s="21">
        <v>0.68413400000000002</v>
      </c>
      <c r="N5184" s="21">
        <v>317.78399999999999</v>
      </c>
      <c r="O5184" s="21">
        <v>1.6222199999999999E-5</v>
      </c>
    </row>
    <row r="5185" spans="10:15" x14ac:dyDescent="0.2">
      <c r="J5185" s="20">
        <v>5672</v>
      </c>
      <c r="K5185" s="20">
        <v>251.28200000000001</v>
      </c>
      <c r="L5185" s="20">
        <v>49342</v>
      </c>
      <c r="M5185" s="20">
        <v>0.68405899999999997</v>
      </c>
      <c r="N5185" s="20">
        <v>317.779</v>
      </c>
      <c r="O5185" s="20">
        <v>1.6221900000000001E-5</v>
      </c>
    </row>
    <row r="5186" spans="10:15" x14ac:dyDescent="0.2">
      <c r="J5186" s="21">
        <v>5673</v>
      </c>
      <c r="K5186" s="21">
        <v>251.27500000000001</v>
      </c>
      <c r="L5186" s="21">
        <v>49335.3</v>
      </c>
      <c r="M5186" s="21">
        <v>0.68398300000000001</v>
      </c>
      <c r="N5186" s="21">
        <v>317.77499999999998</v>
      </c>
      <c r="O5186" s="21">
        <v>1.6221600000000001E-5</v>
      </c>
    </row>
    <row r="5187" spans="10:15" x14ac:dyDescent="0.2">
      <c r="J5187" s="20">
        <v>5674</v>
      </c>
      <c r="K5187" s="20">
        <v>251.26900000000001</v>
      </c>
      <c r="L5187" s="20">
        <v>49328.6</v>
      </c>
      <c r="M5187" s="20">
        <v>0.68390799999999996</v>
      </c>
      <c r="N5187" s="20">
        <v>317.77100000000002</v>
      </c>
      <c r="O5187" s="20">
        <v>1.62212E-5</v>
      </c>
    </row>
    <row r="5188" spans="10:15" x14ac:dyDescent="0.2">
      <c r="J5188" s="21">
        <v>5675</v>
      </c>
      <c r="K5188" s="21">
        <v>251.262</v>
      </c>
      <c r="L5188" s="21">
        <v>49321.9</v>
      </c>
      <c r="M5188" s="21">
        <v>0.68383300000000002</v>
      </c>
      <c r="N5188" s="21">
        <v>317.767</v>
      </c>
      <c r="O5188" s="21">
        <v>1.6220899999999999E-5</v>
      </c>
    </row>
    <row r="5189" spans="10:15" x14ac:dyDescent="0.2">
      <c r="J5189" s="20">
        <v>5676</v>
      </c>
      <c r="K5189" s="20">
        <v>251.256</v>
      </c>
      <c r="L5189" s="20">
        <v>49315.199999999997</v>
      </c>
      <c r="M5189" s="20">
        <v>0.68375799999999998</v>
      </c>
      <c r="N5189" s="20">
        <v>317.76299999999998</v>
      </c>
      <c r="O5189" s="20">
        <v>1.6220500000000002E-5</v>
      </c>
    </row>
    <row r="5190" spans="10:15" x14ac:dyDescent="0.2">
      <c r="J5190" s="21">
        <v>5677</v>
      </c>
      <c r="K5190" s="21">
        <v>251.249</v>
      </c>
      <c r="L5190" s="21">
        <v>49308.5</v>
      </c>
      <c r="M5190" s="21">
        <v>0.68368200000000001</v>
      </c>
      <c r="N5190" s="21">
        <v>317.75900000000001</v>
      </c>
      <c r="O5190" s="21">
        <v>1.6220200000000001E-5</v>
      </c>
    </row>
    <row r="5191" spans="10:15" x14ac:dyDescent="0.2">
      <c r="J5191" s="20">
        <v>5678</v>
      </c>
      <c r="K5191" s="20">
        <v>251.24299999999999</v>
      </c>
      <c r="L5191" s="20">
        <v>49301.8</v>
      </c>
      <c r="M5191" s="20">
        <v>0.68360699999999996</v>
      </c>
      <c r="N5191" s="20">
        <v>317.755</v>
      </c>
      <c r="O5191" s="20">
        <v>1.62198E-5</v>
      </c>
    </row>
    <row r="5192" spans="10:15" x14ac:dyDescent="0.2">
      <c r="J5192" s="21">
        <v>5679</v>
      </c>
      <c r="K5192" s="21">
        <v>251.23599999999999</v>
      </c>
      <c r="L5192" s="21">
        <v>49295.1</v>
      </c>
      <c r="M5192" s="21">
        <v>0.68353200000000003</v>
      </c>
      <c r="N5192" s="21">
        <v>317.75099999999998</v>
      </c>
      <c r="O5192" s="21">
        <v>1.6219499999999999E-5</v>
      </c>
    </row>
    <row r="5193" spans="10:15" x14ac:dyDescent="0.2">
      <c r="J5193" s="20">
        <v>5680</v>
      </c>
      <c r="K5193" s="20">
        <v>251.23</v>
      </c>
      <c r="L5193" s="20">
        <v>49288.4</v>
      </c>
      <c r="M5193" s="20">
        <v>0.68345699999999998</v>
      </c>
      <c r="N5193" s="20">
        <v>317.74700000000001</v>
      </c>
      <c r="O5193" s="20">
        <v>1.6219099999999999E-5</v>
      </c>
    </row>
    <row r="5194" spans="10:15" x14ac:dyDescent="0.2">
      <c r="J5194" s="21">
        <v>5681</v>
      </c>
      <c r="K5194" s="21">
        <v>251.22300000000001</v>
      </c>
      <c r="L5194" s="21">
        <v>49281.599999999999</v>
      </c>
      <c r="M5194" s="21">
        <v>0.68338100000000002</v>
      </c>
      <c r="N5194" s="21">
        <v>317.74200000000002</v>
      </c>
      <c r="O5194" s="21">
        <v>1.6218800000000001E-5</v>
      </c>
    </row>
    <row r="5195" spans="10:15" x14ac:dyDescent="0.2">
      <c r="J5195" s="20">
        <v>5682</v>
      </c>
      <c r="K5195" s="20">
        <v>251.21700000000001</v>
      </c>
      <c r="L5195" s="20">
        <v>49274.9</v>
      </c>
      <c r="M5195" s="20">
        <v>0.68330599999999997</v>
      </c>
      <c r="N5195" s="20">
        <v>317.738</v>
      </c>
      <c r="O5195" s="20">
        <v>1.62184E-5</v>
      </c>
    </row>
    <row r="5196" spans="10:15" x14ac:dyDescent="0.2">
      <c r="J5196" s="21">
        <v>5683</v>
      </c>
      <c r="K5196" s="21">
        <v>251.21</v>
      </c>
      <c r="L5196" s="21">
        <v>49268.2</v>
      </c>
      <c r="M5196" s="21">
        <v>0.68323100000000003</v>
      </c>
      <c r="N5196" s="21">
        <v>317.73399999999998</v>
      </c>
      <c r="O5196" s="21">
        <v>1.62181E-5</v>
      </c>
    </row>
    <row r="5197" spans="10:15" x14ac:dyDescent="0.2">
      <c r="J5197" s="20">
        <v>5684</v>
      </c>
      <c r="K5197" s="20">
        <v>251.20400000000001</v>
      </c>
      <c r="L5197" s="20">
        <v>49261.5</v>
      </c>
      <c r="M5197" s="20">
        <v>0.68315599999999999</v>
      </c>
      <c r="N5197" s="20">
        <v>317.73</v>
      </c>
      <c r="O5197" s="20">
        <v>1.6217799999999999E-5</v>
      </c>
    </row>
    <row r="5198" spans="10:15" x14ac:dyDescent="0.2">
      <c r="J5198" s="21">
        <v>5685</v>
      </c>
      <c r="K5198" s="21">
        <v>251.197</v>
      </c>
      <c r="L5198" s="21">
        <v>49254.8</v>
      </c>
      <c r="M5198" s="21">
        <v>0.68308000000000002</v>
      </c>
      <c r="N5198" s="21">
        <v>317.726</v>
      </c>
      <c r="O5198" s="21">
        <v>1.6217400000000002E-5</v>
      </c>
    </row>
    <row r="5199" spans="10:15" x14ac:dyDescent="0.2">
      <c r="J5199" s="20">
        <v>5686</v>
      </c>
      <c r="K5199" s="20">
        <v>251.191</v>
      </c>
      <c r="L5199" s="20">
        <v>49248.2</v>
      </c>
      <c r="M5199" s="20">
        <v>0.68300499999999997</v>
      </c>
      <c r="N5199" s="20">
        <v>317.72199999999998</v>
      </c>
      <c r="O5199" s="20">
        <v>1.6217100000000001E-5</v>
      </c>
    </row>
    <row r="5200" spans="10:15" x14ac:dyDescent="0.2">
      <c r="J5200" s="21">
        <v>5687</v>
      </c>
      <c r="K5200" s="21">
        <v>251.184</v>
      </c>
      <c r="L5200" s="21">
        <v>49241.5</v>
      </c>
      <c r="M5200" s="21">
        <v>0.68293000000000004</v>
      </c>
      <c r="N5200" s="21">
        <v>317.71800000000002</v>
      </c>
      <c r="O5200" s="21">
        <v>1.62167E-5</v>
      </c>
    </row>
    <row r="5201" spans="10:15" x14ac:dyDescent="0.2">
      <c r="J5201" s="20">
        <v>5688</v>
      </c>
      <c r="K5201" s="20">
        <v>251.178</v>
      </c>
      <c r="L5201" s="20">
        <v>49234.8</v>
      </c>
      <c r="M5201" s="20">
        <v>0.68285499999999999</v>
      </c>
      <c r="N5201" s="20">
        <v>317.714</v>
      </c>
      <c r="O5201" s="20">
        <v>1.6216399999999999E-5</v>
      </c>
    </row>
    <row r="5202" spans="10:15" x14ac:dyDescent="0.2">
      <c r="J5202" s="21">
        <v>5689</v>
      </c>
      <c r="K5202" s="21">
        <v>251.17099999999999</v>
      </c>
      <c r="L5202" s="21">
        <v>49228.1</v>
      </c>
      <c r="M5202" s="21">
        <v>0.68277900000000002</v>
      </c>
      <c r="N5202" s="21">
        <v>317.70999999999998</v>
      </c>
      <c r="O5202" s="21">
        <v>1.6215999999999999E-5</v>
      </c>
    </row>
    <row r="5203" spans="10:15" x14ac:dyDescent="0.2">
      <c r="J5203" s="20">
        <v>5690</v>
      </c>
      <c r="K5203" s="20">
        <v>251.16499999999999</v>
      </c>
      <c r="L5203" s="20">
        <v>49221.4</v>
      </c>
      <c r="M5203" s="20">
        <v>0.68270399999999998</v>
      </c>
      <c r="N5203" s="20">
        <v>317.70499999999998</v>
      </c>
      <c r="O5203" s="20">
        <v>1.6215700000000001E-5</v>
      </c>
    </row>
    <row r="5204" spans="10:15" x14ac:dyDescent="0.2">
      <c r="J5204" s="21">
        <v>5691</v>
      </c>
      <c r="K5204" s="21">
        <v>251.15799999999999</v>
      </c>
      <c r="L5204" s="21">
        <v>49214.7</v>
      </c>
      <c r="M5204" s="21">
        <v>0.68262900000000004</v>
      </c>
      <c r="N5204" s="21">
        <v>317.70100000000002</v>
      </c>
      <c r="O5204" s="21">
        <v>1.62153E-5</v>
      </c>
    </row>
    <row r="5205" spans="10:15" x14ac:dyDescent="0.2">
      <c r="J5205" s="20">
        <v>5692</v>
      </c>
      <c r="K5205" s="20">
        <v>251.15199999999999</v>
      </c>
      <c r="L5205" s="20">
        <v>49208</v>
      </c>
      <c r="M5205" s="20">
        <v>0.68255399999999999</v>
      </c>
      <c r="N5205" s="20">
        <v>317.697</v>
      </c>
      <c r="O5205" s="20">
        <v>1.6215E-5</v>
      </c>
    </row>
    <row r="5206" spans="10:15" x14ac:dyDescent="0.2">
      <c r="J5206" s="21">
        <v>5693</v>
      </c>
      <c r="K5206" s="21">
        <v>251.14500000000001</v>
      </c>
      <c r="L5206" s="21">
        <v>49201.3</v>
      </c>
      <c r="M5206" s="21">
        <v>0.68247899999999995</v>
      </c>
      <c r="N5206" s="21">
        <v>317.69299999999998</v>
      </c>
      <c r="O5206" s="21">
        <v>1.6214599999999999E-5</v>
      </c>
    </row>
    <row r="5207" spans="10:15" x14ac:dyDescent="0.2">
      <c r="J5207" s="20">
        <v>5694</v>
      </c>
      <c r="K5207" s="20">
        <v>251.13900000000001</v>
      </c>
      <c r="L5207" s="20">
        <v>49194.6</v>
      </c>
      <c r="M5207" s="20">
        <v>0.68240400000000001</v>
      </c>
      <c r="N5207" s="20">
        <v>317.68900000000002</v>
      </c>
      <c r="O5207" s="20">
        <v>1.6214300000000002E-5</v>
      </c>
    </row>
    <row r="5208" spans="10:15" x14ac:dyDescent="0.2">
      <c r="J5208" s="21">
        <v>5695</v>
      </c>
      <c r="K5208" s="21">
        <v>251.13200000000001</v>
      </c>
      <c r="L5208" s="21">
        <v>49187.9</v>
      </c>
      <c r="M5208" s="21">
        <v>0.68232800000000005</v>
      </c>
      <c r="N5208" s="21">
        <v>317.685</v>
      </c>
      <c r="O5208" s="21">
        <v>1.6214000000000001E-5</v>
      </c>
    </row>
    <row r="5209" spans="10:15" x14ac:dyDescent="0.2">
      <c r="J5209" s="20">
        <v>5696</v>
      </c>
      <c r="K5209" s="20">
        <v>251.126</v>
      </c>
      <c r="L5209" s="20">
        <v>49181.2</v>
      </c>
      <c r="M5209" s="20">
        <v>0.682253</v>
      </c>
      <c r="N5209" s="20">
        <v>317.68099999999998</v>
      </c>
      <c r="O5209" s="20">
        <v>1.62136E-5</v>
      </c>
    </row>
    <row r="5210" spans="10:15" x14ac:dyDescent="0.2">
      <c r="J5210" s="21">
        <v>5697</v>
      </c>
      <c r="K5210" s="21">
        <v>251.119</v>
      </c>
      <c r="L5210" s="21">
        <v>49174.5</v>
      </c>
      <c r="M5210" s="21">
        <v>0.68217799999999995</v>
      </c>
      <c r="N5210" s="21">
        <v>317.67700000000002</v>
      </c>
      <c r="O5210" s="21">
        <v>1.6213299999999999E-5</v>
      </c>
    </row>
    <row r="5211" spans="10:15" x14ac:dyDescent="0.2">
      <c r="J5211" s="20">
        <v>5698</v>
      </c>
      <c r="K5211" s="20">
        <v>251.113</v>
      </c>
      <c r="L5211" s="20">
        <v>49167.8</v>
      </c>
      <c r="M5211" s="20">
        <v>0.68210300000000001</v>
      </c>
      <c r="N5211" s="20">
        <v>317.673</v>
      </c>
      <c r="O5211" s="20">
        <v>1.6212899999999999E-5</v>
      </c>
    </row>
    <row r="5212" spans="10:15" x14ac:dyDescent="0.2">
      <c r="J5212" s="21">
        <v>5699</v>
      </c>
      <c r="K5212" s="21">
        <v>251.10599999999999</v>
      </c>
      <c r="L5212" s="21">
        <v>49161.1</v>
      </c>
      <c r="M5212" s="21">
        <v>0.68202799999999997</v>
      </c>
      <c r="N5212" s="21">
        <v>317.66800000000001</v>
      </c>
      <c r="O5212" s="21">
        <v>1.6212600000000001E-5</v>
      </c>
    </row>
    <row r="5213" spans="10:15" x14ac:dyDescent="0.2">
      <c r="J5213" s="20">
        <v>5700</v>
      </c>
      <c r="K5213" s="20">
        <v>251.1</v>
      </c>
      <c r="L5213" s="20">
        <v>49154.5</v>
      </c>
      <c r="M5213" s="20">
        <v>0.68195300000000003</v>
      </c>
      <c r="N5213" s="20">
        <v>317.66399999999999</v>
      </c>
      <c r="O5213" s="20">
        <v>1.62122E-5</v>
      </c>
    </row>
    <row r="5214" spans="10:15" x14ac:dyDescent="0.2">
      <c r="J5214" s="21">
        <v>5701</v>
      </c>
      <c r="K5214" s="21">
        <v>251.09299999999999</v>
      </c>
      <c r="L5214" s="21">
        <v>49147.8</v>
      </c>
      <c r="M5214" s="21">
        <v>0.68187799999999998</v>
      </c>
      <c r="N5214" s="21">
        <v>317.66000000000003</v>
      </c>
      <c r="O5214" s="21">
        <v>1.62119E-5</v>
      </c>
    </row>
    <row r="5215" spans="10:15" x14ac:dyDescent="0.2">
      <c r="J5215" s="20">
        <v>5702</v>
      </c>
      <c r="K5215" s="20">
        <v>251.08699999999999</v>
      </c>
      <c r="L5215" s="20">
        <v>49141.1</v>
      </c>
      <c r="M5215" s="20">
        <v>0.68180200000000002</v>
      </c>
      <c r="N5215" s="20">
        <v>317.65600000000001</v>
      </c>
      <c r="O5215" s="20">
        <v>1.6211499999999999E-5</v>
      </c>
    </row>
    <row r="5216" spans="10:15" x14ac:dyDescent="0.2">
      <c r="J5216" s="21">
        <v>5703</v>
      </c>
      <c r="K5216" s="21">
        <v>251.08</v>
      </c>
      <c r="L5216" s="21">
        <v>49134.400000000001</v>
      </c>
      <c r="M5216" s="21">
        <v>0.68172699999999997</v>
      </c>
      <c r="N5216" s="21">
        <v>317.65199999999999</v>
      </c>
      <c r="O5216" s="21">
        <v>1.6211200000000002E-5</v>
      </c>
    </row>
    <row r="5217" spans="10:15" x14ac:dyDescent="0.2">
      <c r="J5217" s="20">
        <v>5704</v>
      </c>
      <c r="K5217" s="20">
        <v>251.07400000000001</v>
      </c>
      <c r="L5217" s="20">
        <v>49127.7</v>
      </c>
      <c r="M5217" s="20">
        <v>0.68165200000000004</v>
      </c>
      <c r="N5217" s="20">
        <v>317.64800000000002</v>
      </c>
      <c r="O5217" s="20">
        <v>1.6210800000000001E-5</v>
      </c>
    </row>
    <row r="5218" spans="10:15" x14ac:dyDescent="0.2">
      <c r="J5218" s="21">
        <v>5705</v>
      </c>
      <c r="K5218" s="21">
        <v>251.06700000000001</v>
      </c>
      <c r="L5218" s="21">
        <v>49121</v>
      </c>
      <c r="M5218" s="21">
        <v>0.68157699999999999</v>
      </c>
      <c r="N5218" s="21">
        <v>317.64400000000001</v>
      </c>
      <c r="O5218" s="21">
        <v>1.62105E-5</v>
      </c>
    </row>
    <row r="5219" spans="10:15" x14ac:dyDescent="0.2">
      <c r="J5219" s="20">
        <v>5706</v>
      </c>
      <c r="K5219" s="20">
        <v>251.06100000000001</v>
      </c>
      <c r="L5219" s="20">
        <v>49114.3</v>
      </c>
      <c r="M5219" s="20">
        <v>0.68150200000000005</v>
      </c>
      <c r="N5219" s="20">
        <v>317.64</v>
      </c>
      <c r="O5219" s="20">
        <v>1.6210199999999999E-5</v>
      </c>
    </row>
    <row r="5220" spans="10:15" x14ac:dyDescent="0.2">
      <c r="J5220" s="21">
        <v>5707</v>
      </c>
      <c r="K5220" s="21">
        <v>251.054</v>
      </c>
      <c r="L5220" s="21">
        <v>49107.7</v>
      </c>
      <c r="M5220" s="21">
        <v>0.681427</v>
      </c>
      <c r="N5220" s="21">
        <v>317.63600000000002</v>
      </c>
      <c r="O5220" s="21">
        <v>1.6209799999999999E-5</v>
      </c>
    </row>
    <row r="5221" spans="10:15" x14ac:dyDescent="0.2">
      <c r="J5221" s="20">
        <v>5708</v>
      </c>
      <c r="K5221" s="20">
        <v>251.048</v>
      </c>
      <c r="L5221" s="20">
        <v>49101</v>
      </c>
      <c r="M5221" s="20">
        <v>0.68135199999999996</v>
      </c>
      <c r="N5221" s="20">
        <v>317.63099999999997</v>
      </c>
      <c r="O5221" s="20">
        <v>1.6209500000000001E-5</v>
      </c>
    </row>
    <row r="5222" spans="10:15" x14ac:dyDescent="0.2">
      <c r="J5222" s="21">
        <v>5709</v>
      </c>
      <c r="K5222" s="21">
        <v>251.041</v>
      </c>
      <c r="L5222" s="21">
        <v>49094.3</v>
      </c>
      <c r="M5222" s="21">
        <v>0.68127700000000002</v>
      </c>
      <c r="N5222" s="21">
        <v>317.62700000000001</v>
      </c>
      <c r="O5222" s="21">
        <v>1.62091E-5</v>
      </c>
    </row>
    <row r="5223" spans="10:15" x14ac:dyDescent="0.2">
      <c r="J5223" s="20">
        <v>5710</v>
      </c>
      <c r="K5223" s="20">
        <v>251.035</v>
      </c>
      <c r="L5223" s="20">
        <v>49087.6</v>
      </c>
      <c r="M5223" s="20">
        <v>0.68120199999999997</v>
      </c>
      <c r="N5223" s="20">
        <v>317.62299999999999</v>
      </c>
      <c r="O5223" s="20">
        <v>1.62088E-5</v>
      </c>
    </row>
    <row r="5224" spans="10:15" x14ac:dyDescent="0.2">
      <c r="J5224" s="21">
        <v>5711</v>
      </c>
      <c r="K5224" s="21">
        <v>251.02799999999999</v>
      </c>
      <c r="L5224" s="21">
        <v>49080.9</v>
      </c>
      <c r="M5224" s="21">
        <v>0.68112700000000004</v>
      </c>
      <c r="N5224" s="21">
        <v>317.61900000000003</v>
      </c>
      <c r="O5224" s="21">
        <v>1.6208399999999999E-5</v>
      </c>
    </row>
    <row r="5225" spans="10:15" x14ac:dyDescent="0.2">
      <c r="J5225" s="20">
        <v>5712</v>
      </c>
      <c r="K5225" s="20">
        <v>251.02199999999999</v>
      </c>
      <c r="L5225" s="20">
        <v>49074.3</v>
      </c>
      <c r="M5225" s="20">
        <v>0.68105199999999999</v>
      </c>
      <c r="N5225" s="20">
        <v>317.61500000000001</v>
      </c>
      <c r="O5225" s="20">
        <v>1.6208100000000002E-5</v>
      </c>
    </row>
    <row r="5226" spans="10:15" x14ac:dyDescent="0.2">
      <c r="J5226" s="21">
        <v>5713</v>
      </c>
      <c r="K5226" s="21">
        <v>251.01499999999999</v>
      </c>
      <c r="L5226" s="21">
        <v>49067.6</v>
      </c>
      <c r="M5226" s="21">
        <v>0.68097700000000005</v>
      </c>
      <c r="N5226" s="21">
        <v>317.61099999999999</v>
      </c>
      <c r="O5226" s="21">
        <v>1.6207700000000001E-5</v>
      </c>
    </row>
    <row r="5227" spans="10:15" x14ac:dyDescent="0.2">
      <c r="J5227" s="20">
        <v>5714</v>
      </c>
      <c r="K5227" s="20">
        <v>251.00899999999999</v>
      </c>
      <c r="L5227" s="20">
        <v>49060.9</v>
      </c>
      <c r="M5227" s="20">
        <v>0.68090099999999998</v>
      </c>
      <c r="N5227" s="20">
        <v>317.60700000000003</v>
      </c>
      <c r="O5227" s="20">
        <v>1.62074E-5</v>
      </c>
    </row>
    <row r="5228" spans="10:15" x14ac:dyDescent="0.2">
      <c r="J5228" s="21">
        <v>5715</v>
      </c>
      <c r="K5228" s="21">
        <v>251.00200000000001</v>
      </c>
      <c r="L5228" s="21">
        <v>49054.2</v>
      </c>
      <c r="M5228" s="21">
        <v>0.68082600000000004</v>
      </c>
      <c r="N5228" s="21">
        <v>317.60300000000001</v>
      </c>
      <c r="O5228" s="21">
        <v>1.6206999999999999E-5</v>
      </c>
    </row>
    <row r="5229" spans="10:15" x14ac:dyDescent="0.2">
      <c r="J5229" s="20">
        <v>5716</v>
      </c>
      <c r="K5229" s="20">
        <v>250.99600000000001</v>
      </c>
      <c r="L5229" s="20">
        <v>49047.5</v>
      </c>
      <c r="M5229" s="20">
        <v>0.680751</v>
      </c>
      <c r="N5229" s="20">
        <v>317.59899999999999</v>
      </c>
      <c r="O5229" s="20">
        <v>1.6206699999999998E-5</v>
      </c>
    </row>
    <row r="5230" spans="10:15" x14ac:dyDescent="0.2">
      <c r="J5230" s="21">
        <v>5717</v>
      </c>
      <c r="K5230" s="21">
        <v>250.989</v>
      </c>
      <c r="L5230" s="21">
        <v>49040.9</v>
      </c>
      <c r="M5230" s="21">
        <v>0.68067599999999995</v>
      </c>
      <c r="N5230" s="21">
        <v>317.59399999999999</v>
      </c>
      <c r="O5230" s="21">
        <v>1.6206400000000001E-5</v>
      </c>
    </row>
    <row r="5231" spans="10:15" x14ac:dyDescent="0.2">
      <c r="J5231" s="20">
        <v>5718</v>
      </c>
      <c r="K5231" s="20">
        <v>250.983</v>
      </c>
      <c r="L5231" s="20">
        <v>49034.2</v>
      </c>
      <c r="M5231" s="20">
        <v>0.68060100000000001</v>
      </c>
      <c r="N5231" s="20">
        <v>317.58999999999997</v>
      </c>
      <c r="O5231" s="20">
        <v>1.6206E-5</v>
      </c>
    </row>
    <row r="5232" spans="10:15" x14ac:dyDescent="0.2">
      <c r="J5232" s="21">
        <v>5719</v>
      </c>
      <c r="K5232" s="21">
        <v>250.976</v>
      </c>
      <c r="L5232" s="21">
        <v>49027.5</v>
      </c>
      <c r="M5232" s="21">
        <v>0.68052599999999996</v>
      </c>
      <c r="N5232" s="21">
        <v>317.58600000000001</v>
      </c>
      <c r="O5232" s="21">
        <v>1.62057E-5</v>
      </c>
    </row>
    <row r="5233" spans="10:15" x14ac:dyDescent="0.2">
      <c r="J5233" s="20">
        <v>5720</v>
      </c>
      <c r="K5233" s="20">
        <v>250.97</v>
      </c>
      <c r="L5233" s="20">
        <v>49020.800000000003</v>
      </c>
      <c r="M5233" s="20">
        <v>0.68045100000000003</v>
      </c>
      <c r="N5233" s="20">
        <v>317.58199999999999</v>
      </c>
      <c r="O5233" s="20">
        <v>1.6205299999999999E-5</v>
      </c>
    </row>
    <row r="5234" spans="10:15" x14ac:dyDescent="0.2">
      <c r="J5234" s="21">
        <v>5721</v>
      </c>
      <c r="K5234" s="21">
        <v>250.96299999999999</v>
      </c>
      <c r="L5234" s="21">
        <v>49014.2</v>
      </c>
      <c r="M5234" s="21">
        <v>0.68037599999999998</v>
      </c>
      <c r="N5234" s="21">
        <v>317.57799999999997</v>
      </c>
      <c r="O5234" s="21">
        <v>1.6205000000000002E-5</v>
      </c>
    </row>
    <row r="5235" spans="10:15" x14ac:dyDescent="0.2">
      <c r="J5235" s="20">
        <v>5722</v>
      </c>
      <c r="K5235" s="20">
        <v>250.95699999999999</v>
      </c>
      <c r="L5235" s="20">
        <v>49007.5</v>
      </c>
      <c r="M5235" s="20">
        <v>0.68030100000000004</v>
      </c>
      <c r="N5235" s="20">
        <v>317.57400000000001</v>
      </c>
      <c r="O5235" s="20">
        <v>1.6204600000000001E-5</v>
      </c>
    </row>
    <row r="5236" spans="10:15" x14ac:dyDescent="0.2">
      <c r="J5236" s="21">
        <v>5723</v>
      </c>
      <c r="K5236" s="21">
        <v>250.95</v>
      </c>
      <c r="L5236" s="21">
        <v>49000.800000000003</v>
      </c>
      <c r="M5236" s="21">
        <v>0.680226</v>
      </c>
      <c r="N5236" s="21">
        <v>317.57</v>
      </c>
      <c r="O5236" s="21">
        <v>1.62043E-5</v>
      </c>
    </row>
    <row r="5237" spans="10:15" x14ac:dyDescent="0.2">
      <c r="J5237" s="20">
        <v>5724</v>
      </c>
      <c r="K5237" s="20">
        <v>250.94399999999999</v>
      </c>
      <c r="L5237" s="20">
        <v>48994.2</v>
      </c>
      <c r="M5237" s="20">
        <v>0.68015099999999995</v>
      </c>
      <c r="N5237" s="20">
        <v>317.56599999999997</v>
      </c>
      <c r="O5237" s="20">
        <v>1.6203899999999999E-5</v>
      </c>
    </row>
    <row r="5238" spans="10:15" x14ac:dyDescent="0.2">
      <c r="J5238" s="21">
        <v>5725</v>
      </c>
      <c r="K5238" s="21">
        <v>250.93700000000001</v>
      </c>
      <c r="L5238" s="21">
        <v>48987.5</v>
      </c>
      <c r="M5238" s="21">
        <v>0.68007600000000001</v>
      </c>
      <c r="N5238" s="21">
        <v>317.56200000000001</v>
      </c>
      <c r="O5238" s="21">
        <v>1.6203599999999998E-5</v>
      </c>
    </row>
    <row r="5239" spans="10:15" x14ac:dyDescent="0.2">
      <c r="J5239" s="20">
        <v>5726</v>
      </c>
      <c r="K5239" s="20">
        <v>250.93100000000001</v>
      </c>
      <c r="L5239" s="20">
        <v>48980.800000000003</v>
      </c>
      <c r="M5239" s="20">
        <v>0.68000099999999997</v>
      </c>
      <c r="N5239" s="20">
        <v>317.55700000000002</v>
      </c>
      <c r="O5239" s="20">
        <v>1.6203200000000001E-5</v>
      </c>
    </row>
    <row r="5240" spans="10:15" x14ac:dyDescent="0.2">
      <c r="J5240" s="21">
        <v>5727</v>
      </c>
      <c r="K5240" s="21">
        <v>250.92400000000001</v>
      </c>
      <c r="L5240" s="21">
        <v>48974.2</v>
      </c>
      <c r="M5240" s="21">
        <v>0.67992600000000003</v>
      </c>
      <c r="N5240" s="21">
        <v>317.553</v>
      </c>
      <c r="O5240" s="21">
        <v>1.62029E-5</v>
      </c>
    </row>
    <row r="5241" spans="10:15" x14ac:dyDescent="0.2">
      <c r="J5241" s="20">
        <v>5728</v>
      </c>
      <c r="K5241" s="20">
        <v>250.91800000000001</v>
      </c>
      <c r="L5241" s="20">
        <v>48967.5</v>
      </c>
      <c r="M5241" s="20">
        <v>0.67985200000000001</v>
      </c>
      <c r="N5241" s="20">
        <v>317.54899999999998</v>
      </c>
      <c r="O5241" s="20">
        <v>1.62026E-5</v>
      </c>
    </row>
    <row r="5242" spans="10:15" x14ac:dyDescent="0.2">
      <c r="J5242" s="21">
        <v>5729</v>
      </c>
      <c r="K5242" s="21">
        <v>250.911</v>
      </c>
      <c r="L5242" s="21">
        <v>48960.800000000003</v>
      </c>
      <c r="M5242" s="21">
        <v>0.67977699999999996</v>
      </c>
      <c r="N5242" s="21">
        <v>317.54500000000002</v>
      </c>
      <c r="O5242" s="21">
        <v>1.6202199999999999E-5</v>
      </c>
    </row>
    <row r="5243" spans="10:15" x14ac:dyDescent="0.2">
      <c r="J5243" s="20">
        <v>5730</v>
      </c>
      <c r="K5243" s="20">
        <v>250.905</v>
      </c>
      <c r="L5243" s="20">
        <v>48954.2</v>
      </c>
      <c r="M5243" s="20">
        <v>0.67970200000000003</v>
      </c>
      <c r="N5243" s="20">
        <v>317.541</v>
      </c>
      <c r="O5243" s="20">
        <v>1.6201900000000002E-5</v>
      </c>
    </row>
    <row r="5244" spans="10:15" x14ac:dyDescent="0.2">
      <c r="J5244" s="21">
        <v>5731</v>
      </c>
      <c r="K5244" s="21">
        <v>250.898</v>
      </c>
      <c r="L5244" s="21">
        <v>48947.5</v>
      </c>
      <c r="M5244" s="21">
        <v>0.67962699999999998</v>
      </c>
      <c r="N5244" s="21">
        <v>317.53699999999998</v>
      </c>
      <c r="O5244" s="21">
        <v>1.6201500000000001E-5</v>
      </c>
    </row>
    <row r="5245" spans="10:15" x14ac:dyDescent="0.2">
      <c r="J5245" s="20">
        <v>5732</v>
      </c>
      <c r="K5245" s="20">
        <v>250.892</v>
      </c>
      <c r="L5245" s="20">
        <v>48940.800000000003</v>
      </c>
      <c r="M5245" s="20">
        <v>0.67955200000000004</v>
      </c>
      <c r="N5245" s="20">
        <v>317.53300000000002</v>
      </c>
      <c r="O5245" s="20">
        <v>1.62012E-5</v>
      </c>
    </row>
    <row r="5246" spans="10:15" x14ac:dyDescent="0.2">
      <c r="J5246" s="21">
        <v>5733</v>
      </c>
      <c r="K5246" s="21">
        <v>250.88499999999999</v>
      </c>
      <c r="L5246" s="21">
        <v>48934.2</v>
      </c>
      <c r="M5246" s="21">
        <v>0.679477</v>
      </c>
      <c r="N5246" s="21">
        <v>317.529</v>
      </c>
      <c r="O5246" s="21">
        <v>1.6200799999999999E-5</v>
      </c>
    </row>
    <row r="5247" spans="10:15" x14ac:dyDescent="0.2">
      <c r="J5247" s="20">
        <v>5734</v>
      </c>
      <c r="K5247" s="20">
        <v>250.87899999999999</v>
      </c>
      <c r="L5247" s="20">
        <v>48927.5</v>
      </c>
      <c r="M5247" s="20">
        <v>0.67940199999999995</v>
      </c>
      <c r="N5247" s="20">
        <v>317.524</v>
      </c>
      <c r="O5247" s="20">
        <v>1.6200499999999998E-5</v>
      </c>
    </row>
    <row r="5248" spans="10:15" x14ac:dyDescent="0.2">
      <c r="J5248" s="21">
        <v>5735</v>
      </c>
      <c r="K5248" s="21">
        <v>250.87200000000001</v>
      </c>
      <c r="L5248" s="21">
        <v>48920.800000000003</v>
      </c>
      <c r="M5248" s="21">
        <v>0.67932700000000001</v>
      </c>
      <c r="N5248" s="21">
        <v>317.52</v>
      </c>
      <c r="O5248" s="21">
        <v>1.6200100000000001E-5</v>
      </c>
    </row>
    <row r="5249" spans="10:15" x14ac:dyDescent="0.2">
      <c r="J5249" s="20">
        <v>5736</v>
      </c>
      <c r="K5249" s="20">
        <v>250.86600000000001</v>
      </c>
      <c r="L5249" s="20">
        <v>48914.2</v>
      </c>
      <c r="M5249" s="20">
        <v>0.67925199999999997</v>
      </c>
      <c r="N5249" s="20">
        <v>317.51600000000002</v>
      </c>
      <c r="O5249" s="20">
        <v>1.61998E-5</v>
      </c>
    </row>
    <row r="5250" spans="10:15" x14ac:dyDescent="0.2">
      <c r="J5250" s="21">
        <v>5737</v>
      </c>
      <c r="K5250" s="21">
        <v>250.85900000000001</v>
      </c>
      <c r="L5250" s="21">
        <v>48907.5</v>
      </c>
      <c r="M5250" s="21">
        <v>0.67917700000000003</v>
      </c>
      <c r="N5250" s="21">
        <v>317.512</v>
      </c>
      <c r="O5250" s="21">
        <v>1.6199399999999999E-5</v>
      </c>
    </row>
    <row r="5251" spans="10:15" x14ac:dyDescent="0.2">
      <c r="J5251" s="20">
        <v>5738</v>
      </c>
      <c r="K5251" s="20">
        <v>250.85300000000001</v>
      </c>
      <c r="L5251" s="20">
        <v>48900.9</v>
      </c>
      <c r="M5251" s="20">
        <v>0.67910199999999998</v>
      </c>
      <c r="N5251" s="20">
        <v>317.50799999999998</v>
      </c>
      <c r="O5251" s="20">
        <v>1.6199099999999999E-5</v>
      </c>
    </row>
    <row r="5252" spans="10:15" x14ac:dyDescent="0.2">
      <c r="J5252" s="21">
        <v>5739</v>
      </c>
      <c r="K5252" s="21">
        <v>250.846</v>
      </c>
      <c r="L5252" s="21">
        <v>48894.2</v>
      </c>
      <c r="M5252" s="21">
        <v>0.67902700000000005</v>
      </c>
      <c r="N5252" s="21">
        <v>317.50400000000002</v>
      </c>
      <c r="O5252" s="21">
        <v>1.6198800000000002E-5</v>
      </c>
    </row>
    <row r="5253" spans="10:15" x14ac:dyDescent="0.2">
      <c r="J5253" s="20">
        <v>5740</v>
      </c>
      <c r="K5253" s="20">
        <v>250.84</v>
      </c>
      <c r="L5253" s="20">
        <v>48887.5</v>
      </c>
      <c r="M5253" s="20">
        <v>0.67895300000000003</v>
      </c>
      <c r="N5253" s="20">
        <v>317.5</v>
      </c>
      <c r="O5253" s="20">
        <v>1.6198400000000001E-5</v>
      </c>
    </row>
    <row r="5254" spans="10:15" x14ac:dyDescent="0.2">
      <c r="J5254" s="21">
        <v>5741</v>
      </c>
      <c r="K5254" s="21">
        <v>250.833</v>
      </c>
      <c r="L5254" s="21">
        <v>48880.9</v>
      </c>
      <c r="M5254" s="21">
        <v>0.67887799999999998</v>
      </c>
      <c r="N5254" s="21">
        <v>317.49599999999998</v>
      </c>
      <c r="O5254" s="21">
        <v>1.61981E-5</v>
      </c>
    </row>
    <row r="5255" spans="10:15" x14ac:dyDescent="0.2">
      <c r="J5255" s="20">
        <v>5742</v>
      </c>
      <c r="K5255" s="20">
        <v>250.827</v>
      </c>
      <c r="L5255" s="20">
        <v>48874.2</v>
      </c>
      <c r="M5255" s="20">
        <v>0.67880300000000005</v>
      </c>
      <c r="N5255" s="20">
        <v>317.49200000000002</v>
      </c>
      <c r="O5255" s="20">
        <v>1.6197699999999999E-5</v>
      </c>
    </row>
    <row r="5256" spans="10:15" x14ac:dyDescent="0.2">
      <c r="J5256" s="21">
        <v>5743</v>
      </c>
      <c r="K5256" s="21">
        <v>250.82</v>
      </c>
      <c r="L5256" s="21">
        <v>48867.6</v>
      </c>
      <c r="M5256" s="21">
        <v>0.678728</v>
      </c>
      <c r="N5256" s="21">
        <v>317.48700000000002</v>
      </c>
      <c r="O5256" s="21">
        <v>1.6197399999999998E-5</v>
      </c>
    </row>
    <row r="5257" spans="10:15" x14ac:dyDescent="0.2">
      <c r="J5257" s="20">
        <v>5744</v>
      </c>
      <c r="K5257" s="20">
        <v>250.81399999999999</v>
      </c>
      <c r="L5257" s="20">
        <v>48860.9</v>
      </c>
      <c r="M5257" s="20">
        <v>0.67865299999999995</v>
      </c>
      <c r="N5257" s="20">
        <v>317.483</v>
      </c>
      <c r="O5257" s="20">
        <v>1.6197000000000001E-5</v>
      </c>
    </row>
    <row r="5258" spans="10:15" x14ac:dyDescent="0.2">
      <c r="J5258" s="21">
        <v>5745</v>
      </c>
      <c r="K5258" s="21">
        <v>250.80699999999999</v>
      </c>
      <c r="L5258" s="21">
        <v>48854.3</v>
      </c>
      <c r="M5258" s="21">
        <v>0.67857800000000001</v>
      </c>
      <c r="N5258" s="21">
        <v>317.47899999999998</v>
      </c>
      <c r="O5258" s="21">
        <v>1.61967E-5</v>
      </c>
    </row>
    <row r="5259" spans="10:15" x14ac:dyDescent="0.2">
      <c r="J5259" s="20">
        <v>5746</v>
      </c>
      <c r="K5259" s="20">
        <v>250.80099999999999</v>
      </c>
      <c r="L5259" s="20">
        <v>48847.6</v>
      </c>
      <c r="M5259" s="20">
        <v>0.67850299999999997</v>
      </c>
      <c r="N5259" s="20">
        <v>317.47500000000002</v>
      </c>
      <c r="O5259" s="20">
        <v>1.6196299999999999E-5</v>
      </c>
    </row>
    <row r="5260" spans="10:15" x14ac:dyDescent="0.2">
      <c r="J5260" s="21">
        <v>5747</v>
      </c>
      <c r="K5260" s="21">
        <v>250.79400000000001</v>
      </c>
      <c r="L5260" s="21">
        <v>48840.9</v>
      </c>
      <c r="M5260" s="21">
        <v>0.67842899999999995</v>
      </c>
      <c r="N5260" s="21">
        <v>317.471</v>
      </c>
      <c r="O5260" s="21">
        <v>1.6195999999999999E-5</v>
      </c>
    </row>
    <row r="5261" spans="10:15" x14ac:dyDescent="0.2">
      <c r="J5261" s="20">
        <v>5748</v>
      </c>
      <c r="K5261" s="20">
        <v>250.78800000000001</v>
      </c>
      <c r="L5261" s="20">
        <v>48834.3</v>
      </c>
      <c r="M5261" s="20">
        <v>0.67835400000000001</v>
      </c>
      <c r="N5261" s="20">
        <v>317.46699999999998</v>
      </c>
      <c r="O5261" s="20">
        <v>1.6195600000000001E-5</v>
      </c>
    </row>
    <row r="5262" spans="10:15" x14ac:dyDescent="0.2">
      <c r="J5262" s="21">
        <v>5749</v>
      </c>
      <c r="K5262" s="21">
        <v>250.78100000000001</v>
      </c>
      <c r="L5262" s="21">
        <v>48827.6</v>
      </c>
      <c r="M5262" s="21">
        <v>0.67827899999999997</v>
      </c>
      <c r="N5262" s="21">
        <v>317.46300000000002</v>
      </c>
      <c r="O5262" s="21">
        <v>1.6195300000000001E-5</v>
      </c>
    </row>
    <row r="5263" spans="10:15" x14ac:dyDescent="0.2">
      <c r="J5263" s="20">
        <v>5750</v>
      </c>
      <c r="K5263" s="20">
        <v>250.77500000000001</v>
      </c>
      <c r="L5263" s="20">
        <v>48821</v>
      </c>
      <c r="M5263" s="20">
        <v>0.67820400000000003</v>
      </c>
      <c r="N5263" s="20">
        <v>317.459</v>
      </c>
      <c r="O5263" s="20">
        <v>1.61949E-5</v>
      </c>
    </row>
    <row r="5264" spans="10:15" x14ac:dyDescent="0.2">
      <c r="J5264" s="21">
        <v>5751</v>
      </c>
      <c r="K5264" s="21">
        <v>250.768</v>
      </c>
      <c r="L5264" s="21">
        <v>48814.3</v>
      </c>
      <c r="M5264" s="21">
        <v>0.67812899999999998</v>
      </c>
      <c r="N5264" s="21">
        <v>317.45499999999998</v>
      </c>
      <c r="O5264" s="21">
        <v>1.6194599999999999E-5</v>
      </c>
    </row>
    <row r="5265" spans="10:15" x14ac:dyDescent="0.2">
      <c r="J5265" s="20">
        <v>5752</v>
      </c>
      <c r="K5265" s="20">
        <v>250.762</v>
      </c>
      <c r="L5265" s="20">
        <v>48807.7</v>
      </c>
      <c r="M5265" s="20">
        <v>0.67805499999999996</v>
      </c>
      <c r="N5265" s="20">
        <v>317.45</v>
      </c>
      <c r="O5265" s="20">
        <v>1.6194299999999998E-5</v>
      </c>
    </row>
    <row r="5266" spans="10:15" x14ac:dyDescent="0.2">
      <c r="J5266" s="21">
        <v>5753</v>
      </c>
      <c r="K5266" s="21">
        <v>250.755</v>
      </c>
      <c r="L5266" s="21">
        <v>48801</v>
      </c>
      <c r="M5266" s="21">
        <v>0.67798000000000003</v>
      </c>
      <c r="N5266" s="21">
        <v>317.44600000000003</v>
      </c>
      <c r="O5266" s="21">
        <v>1.6193900000000001E-5</v>
      </c>
    </row>
    <row r="5267" spans="10:15" x14ac:dyDescent="0.2">
      <c r="J5267" s="20">
        <v>5754</v>
      </c>
      <c r="K5267" s="20">
        <v>250.749</v>
      </c>
      <c r="L5267" s="20">
        <v>48794.400000000001</v>
      </c>
      <c r="M5267" s="20">
        <v>0.67790499999999998</v>
      </c>
      <c r="N5267" s="20">
        <v>317.44200000000001</v>
      </c>
      <c r="O5267" s="20">
        <v>1.61936E-5</v>
      </c>
    </row>
    <row r="5268" spans="10:15" x14ac:dyDescent="0.2">
      <c r="J5268" s="21">
        <v>5755</v>
      </c>
      <c r="K5268" s="21">
        <v>250.74199999999999</v>
      </c>
      <c r="L5268" s="21">
        <v>48787.7</v>
      </c>
      <c r="M5268" s="21">
        <v>0.67783000000000004</v>
      </c>
      <c r="N5268" s="21">
        <v>317.43799999999999</v>
      </c>
      <c r="O5268" s="21">
        <v>1.6193199999999999E-5</v>
      </c>
    </row>
    <row r="5269" spans="10:15" x14ac:dyDescent="0.2">
      <c r="J5269" s="20">
        <v>5756</v>
      </c>
      <c r="K5269" s="20">
        <v>250.73599999999999</v>
      </c>
      <c r="L5269" s="20">
        <v>48781.1</v>
      </c>
      <c r="M5269" s="20">
        <v>0.677755</v>
      </c>
      <c r="N5269" s="20">
        <v>317.43400000000003</v>
      </c>
      <c r="O5269" s="20">
        <v>1.6192899999999999E-5</v>
      </c>
    </row>
    <row r="5270" spans="10:15" x14ac:dyDescent="0.2">
      <c r="J5270" s="21">
        <v>5757</v>
      </c>
      <c r="K5270" s="21">
        <v>250.72900000000001</v>
      </c>
      <c r="L5270" s="21">
        <v>48774.400000000001</v>
      </c>
      <c r="M5270" s="21">
        <v>0.67768099999999998</v>
      </c>
      <c r="N5270" s="21">
        <v>317.43</v>
      </c>
      <c r="O5270" s="21">
        <v>1.6192500000000001E-5</v>
      </c>
    </row>
    <row r="5271" spans="10:15" x14ac:dyDescent="0.2">
      <c r="J5271" s="20">
        <v>5758</v>
      </c>
      <c r="K5271" s="20">
        <v>250.72300000000001</v>
      </c>
      <c r="L5271" s="20">
        <v>48767.8</v>
      </c>
      <c r="M5271" s="20">
        <v>0.67760600000000004</v>
      </c>
      <c r="N5271" s="20">
        <v>317.42599999999999</v>
      </c>
      <c r="O5271" s="20">
        <v>1.6192200000000001E-5</v>
      </c>
    </row>
    <row r="5272" spans="10:15" x14ac:dyDescent="0.2">
      <c r="J5272" s="21">
        <v>5759</v>
      </c>
      <c r="K5272" s="21">
        <v>250.71600000000001</v>
      </c>
      <c r="L5272" s="21">
        <v>48761.2</v>
      </c>
      <c r="M5272" s="21">
        <v>0.67753099999999999</v>
      </c>
      <c r="N5272" s="21">
        <v>317.42200000000003</v>
      </c>
      <c r="O5272" s="21">
        <v>1.61918E-5</v>
      </c>
    </row>
    <row r="5273" spans="10:15" x14ac:dyDescent="0.2">
      <c r="J5273" s="20">
        <v>5760</v>
      </c>
      <c r="K5273" s="20">
        <v>250.71</v>
      </c>
      <c r="L5273" s="20">
        <v>48754.5</v>
      </c>
      <c r="M5273" s="20">
        <v>0.67745599999999995</v>
      </c>
      <c r="N5273" s="20">
        <v>317.41800000000001</v>
      </c>
      <c r="O5273" s="20">
        <v>1.6191499999999999E-5</v>
      </c>
    </row>
    <row r="5274" spans="10:15" x14ac:dyDescent="0.2">
      <c r="J5274" s="21">
        <v>5761</v>
      </c>
      <c r="K5274" s="21">
        <v>250.703</v>
      </c>
      <c r="L5274" s="21">
        <v>48747.9</v>
      </c>
      <c r="M5274" s="21">
        <v>0.67738200000000004</v>
      </c>
      <c r="N5274" s="21">
        <v>317.41300000000001</v>
      </c>
      <c r="O5274" s="21">
        <v>1.6191100000000002E-5</v>
      </c>
    </row>
    <row r="5275" spans="10:15" x14ac:dyDescent="0.2">
      <c r="J5275" s="20">
        <v>5762</v>
      </c>
      <c r="K5275" s="20">
        <v>250.697</v>
      </c>
      <c r="L5275" s="20">
        <v>48741.2</v>
      </c>
      <c r="M5275" s="20">
        <v>0.67730699999999999</v>
      </c>
      <c r="N5275" s="20">
        <v>317.40899999999999</v>
      </c>
      <c r="O5275" s="20">
        <v>1.6190800000000001E-5</v>
      </c>
    </row>
    <row r="5276" spans="10:15" x14ac:dyDescent="0.2">
      <c r="J5276" s="21">
        <v>5763</v>
      </c>
      <c r="K5276" s="21">
        <v>250.69</v>
      </c>
      <c r="L5276" s="21">
        <v>48734.6</v>
      </c>
      <c r="M5276" s="21">
        <v>0.67723199999999995</v>
      </c>
      <c r="N5276" s="21">
        <v>317.40499999999997</v>
      </c>
      <c r="O5276" s="21">
        <v>1.61905E-5</v>
      </c>
    </row>
    <row r="5277" spans="10:15" x14ac:dyDescent="0.2">
      <c r="J5277" s="20">
        <v>5764</v>
      </c>
      <c r="K5277" s="20">
        <v>250.684</v>
      </c>
      <c r="L5277" s="20">
        <v>48727.9</v>
      </c>
      <c r="M5277" s="20">
        <v>0.67715700000000001</v>
      </c>
      <c r="N5277" s="20">
        <v>317.40100000000001</v>
      </c>
      <c r="O5277" s="20">
        <v>1.6190099999999999E-5</v>
      </c>
    </row>
    <row r="5278" spans="10:15" x14ac:dyDescent="0.2">
      <c r="J5278" s="21">
        <v>5765</v>
      </c>
      <c r="K5278" s="21">
        <v>250.67699999999999</v>
      </c>
      <c r="L5278" s="21">
        <v>48721.3</v>
      </c>
      <c r="M5278" s="21">
        <v>0.67708299999999999</v>
      </c>
      <c r="N5278" s="21">
        <v>317.39699999999999</v>
      </c>
      <c r="O5278" s="21">
        <v>1.6189799999999999E-5</v>
      </c>
    </row>
    <row r="5279" spans="10:15" x14ac:dyDescent="0.2">
      <c r="J5279" s="20">
        <v>5766</v>
      </c>
      <c r="K5279" s="20">
        <v>250.67099999999999</v>
      </c>
      <c r="L5279" s="20">
        <v>48714.7</v>
      </c>
      <c r="M5279" s="20">
        <v>0.67700800000000005</v>
      </c>
      <c r="N5279" s="20">
        <v>317.39299999999997</v>
      </c>
      <c r="O5279" s="20">
        <v>1.6189400000000001E-5</v>
      </c>
    </row>
    <row r="5280" spans="10:15" x14ac:dyDescent="0.2">
      <c r="J5280" s="21">
        <v>5767</v>
      </c>
      <c r="K5280" s="21">
        <v>250.66399999999999</v>
      </c>
      <c r="L5280" s="21">
        <v>48708</v>
      </c>
      <c r="M5280" s="21">
        <v>0.67693300000000001</v>
      </c>
      <c r="N5280" s="21">
        <v>317.38900000000001</v>
      </c>
      <c r="O5280" s="21">
        <v>1.6189100000000001E-5</v>
      </c>
    </row>
    <row r="5281" spans="10:15" x14ac:dyDescent="0.2">
      <c r="J5281" s="20">
        <v>5768</v>
      </c>
      <c r="K5281" s="20">
        <v>250.65799999999999</v>
      </c>
      <c r="L5281" s="20">
        <v>48701.4</v>
      </c>
      <c r="M5281" s="20">
        <v>0.67685899999999999</v>
      </c>
      <c r="N5281" s="20">
        <v>317.38499999999999</v>
      </c>
      <c r="O5281" s="20">
        <v>1.61887E-5</v>
      </c>
    </row>
    <row r="5282" spans="10:15" x14ac:dyDescent="0.2">
      <c r="J5282" s="21">
        <v>5769</v>
      </c>
      <c r="K5282" s="21">
        <v>250.65100000000001</v>
      </c>
      <c r="L5282" s="21">
        <v>48694.8</v>
      </c>
      <c r="M5282" s="21">
        <v>0.67678400000000005</v>
      </c>
      <c r="N5282" s="21">
        <v>317.38</v>
      </c>
      <c r="O5282" s="21">
        <v>1.6188399999999999E-5</v>
      </c>
    </row>
    <row r="5283" spans="10:15" x14ac:dyDescent="0.2">
      <c r="J5283" s="20">
        <v>5770</v>
      </c>
      <c r="K5283" s="20">
        <v>250.64500000000001</v>
      </c>
      <c r="L5283" s="20">
        <v>48688.1</v>
      </c>
      <c r="M5283" s="20">
        <v>0.676709</v>
      </c>
      <c r="N5283" s="20">
        <v>317.37599999999998</v>
      </c>
      <c r="O5283" s="20">
        <v>1.6188000000000002E-5</v>
      </c>
    </row>
    <row r="5284" spans="10:15" x14ac:dyDescent="0.2">
      <c r="J5284" s="21">
        <v>5771</v>
      </c>
      <c r="K5284" s="21">
        <v>250.63800000000001</v>
      </c>
      <c r="L5284" s="21">
        <v>48681.5</v>
      </c>
      <c r="M5284" s="21">
        <v>0.67663399999999996</v>
      </c>
      <c r="N5284" s="21">
        <v>317.37200000000001</v>
      </c>
      <c r="O5284" s="21">
        <v>1.6187700000000001E-5</v>
      </c>
    </row>
    <row r="5285" spans="10:15" x14ac:dyDescent="0.2">
      <c r="J5285" s="20">
        <v>5772</v>
      </c>
      <c r="K5285" s="20">
        <v>250.63200000000001</v>
      </c>
      <c r="L5285" s="20">
        <v>48674.8</v>
      </c>
      <c r="M5285" s="20">
        <v>0.67656000000000005</v>
      </c>
      <c r="N5285" s="20">
        <v>317.36799999999999</v>
      </c>
      <c r="O5285" s="20">
        <v>1.61873E-5</v>
      </c>
    </row>
    <row r="5286" spans="10:15" x14ac:dyDescent="0.2">
      <c r="J5286" s="21">
        <v>5773</v>
      </c>
      <c r="K5286" s="21">
        <v>250.625</v>
      </c>
      <c r="L5286" s="21">
        <v>48668.2</v>
      </c>
      <c r="M5286" s="21">
        <v>0.676485</v>
      </c>
      <c r="N5286" s="21">
        <v>317.36399999999998</v>
      </c>
      <c r="O5286" s="21">
        <v>1.6186999999999999E-5</v>
      </c>
    </row>
    <row r="5287" spans="10:15" x14ac:dyDescent="0.2">
      <c r="J5287" s="20">
        <v>5774</v>
      </c>
      <c r="K5287" s="20">
        <v>250.619</v>
      </c>
      <c r="L5287" s="20">
        <v>48661.599999999999</v>
      </c>
      <c r="M5287" s="20">
        <v>0.67640999999999996</v>
      </c>
      <c r="N5287" s="20">
        <v>317.36</v>
      </c>
      <c r="O5287" s="20">
        <v>1.6186599999999998E-5</v>
      </c>
    </row>
    <row r="5288" spans="10:15" x14ac:dyDescent="0.2">
      <c r="J5288" s="21">
        <v>5775</v>
      </c>
      <c r="K5288" s="21">
        <v>250.61199999999999</v>
      </c>
      <c r="L5288" s="21">
        <v>48654.9</v>
      </c>
      <c r="M5288" s="21">
        <v>0.67633600000000005</v>
      </c>
      <c r="N5288" s="21">
        <v>317.35599999999999</v>
      </c>
      <c r="O5288" s="21">
        <v>1.6186300000000001E-5</v>
      </c>
    </row>
    <row r="5289" spans="10:15" x14ac:dyDescent="0.2">
      <c r="J5289" s="20">
        <v>5776</v>
      </c>
      <c r="K5289" s="20">
        <v>250.60599999999999</v>
      </c>
      <c r="L5289" s="20">
        <v>48648.3</v>
      </c>
      <c r="M5289" s="20">
        <v>0.676261</v>
      </c>
      <c r="N5289" s="20">
        <v>317.35199999999998</v>
      </c>
      <c r="O5289" s="20">
        <v>1.6186000000000001E-5</v>
      </c>
    </row>
    <row r="5290" spans="10:15" x14ac:dyDescent="0.2">
      <c r="J5290" s="21">
        <v>5777</v>
      </c>
      <c r="K5290" s="21">
        <v>250.59899999999999</v>
      </c>
      <c r="L5290" s="21">
        <v>48641.7</v>
      </c>
      <c r="M5290" s="21">
        <v>0.67618599999999995</v>
      </c>
      <c r="N5290" s="21">
        <v>317.34800000000001</v>
      </c>
      <c r="O5290" s="21">
        <v>1.61856E-5</v>
      </c>
    </row>
    <row r="5291" spans="10:15" x14ac:dyDescent="0.2">
      <c r="J5291" s="20">
        <v>5778</v>
      </c>
      <c r="K5291" s="20">
        <v>250.59299999999999</v>
      </c>
      <c r="L5291" s="20">
        <v>48635</v>
      </c>
      <c r="M5291" s="20">
        <v>0.67611200000000005</v>
      </c>
      <c r="N5291" s="20">
        <v>317.34300000000002</v>
      </c>
      <c r="O5291" s="20">
        <v>1.6185299999999999E-5</v>
      </c>
    </row>
    <row r="5292" spans="10:15" x14ac:dyDescent="0.2">
      <c r="J5292" s="21">
        <v>5779</v>
      </c>
      <c r="K5292" s="21">
        <v>250.58600000000001</v>
      </c>
      <c r="L5292" s="21">
        <v>48628.4</v>
      </c>
      <c r="M5292" s="21">
        <v>0.676037</v>
      </c>
      <c r="N5292" s="21">
        <v>317.339</v>
      </c>
      <c r="O5292" s="21">
        <v>1.6184900000000002E-5</v>
      </c>
    </row>
    <row r="5293" spans="10:15" x14ac:dyDescent="0.2">
      <c r="J5293" s="20">
        <v>5780</v>
      </c>
      <c r="K5293" s="20">
        <v>250.58</v>
      </c>
      <c r="L5293" s="20">
        <v>48621.8</v>
      </c>
      <c r="M5293" s="20">
        <v>0.67596299999999998</v>
      </c>
      <c r="N5293" s="20">
        <v>317.33499999999998</v>
      </c>
      <c r="O5293" s="20">
        <v>1.6184600000000001E-5</v>
      </c>
    </row>
    <row r="5294" spans="10:15" x14ac:dyDescent="0.2">
      <c r="J5294" s="21">
        <v>5781</v>
      </c>
      <c r="K5294" s="21">
        <v>250.57300000000001</v>
      </c>
      <c r="L5294" s="21">
        <v>48615.199999999997</v>
      </c>
      <c r="M5294" s="21">
        <v>0.67588800000000004</v>
      </c>
      <c r="N5294" s="21">
        <v>317.33100000000002</v>
      </c>
      <c r="O5294" s="21">
        <v>1.61842E-5</v>
      </c>
    </row>
    <row r="5295" spans="10:15" x14ac:dyDescent="0.2">
      <c r="J5295" s="20">
        <v>5782</v>
      </c>
      <c r="K5295" s="20">
        <v>250.56700000000001</v>
      </c>
      <c r="L5295" s="20">
        <v>48608.5</v>
      </c>
      <c r="M5295" s="20">
        <v>0.675813</v>
      </c>
      <c r="N5295" s="20">
        <v>317.327</v>
      </c>
      <c r="O5295" s="20">
        <v>1.6183899999999999E-5</v>
      </c>
    </row>
    <row r="5296" spans="10:15" x14ac:dyDescent="0.2">
      <c r="J5296" s="21">
        <v>5783</v>
      </c>
      <c r="K5296" s="21">
        <v>250.56</v>
      </c>
      <c r="L5296" s="21">
        <v>48601.9</v>
      </c>
      <c r="M5296" s="21">
        <v>0.67573899999999998</v>
      </c>
      <c r="N5296" s="21">
        <v>317.32299999999998</v>
      </c>
      <c r="O5296" s="21">
        <v>1.6183499999999998E-5</v>
      </c>
    </row>
    <row r="5297" spans="10:15" x14ac:dyDescent="0.2">
      <c r="J5297" s="20">
        <v>5784</v>
      </c>
      <c r="K5297" s="20">
        <v>250.554</v>
      </c>
      <c r="L5297" s="20">
        <v>48595.3</v>
      </c>
      <c r="M5297" s="20">
        <v>0.67566400000000004</v>
      </c>
      <c r="N5297" s="20">
        <v>317.31900000000002</v>
      </c>
      <c r="O5297" s="20">
        <v>1.6183200000000001E-5</v>
      </c>
    </row>
    <row r="5298" spans="10:15" x14ac:dyDescent="0.2">
      <c r="J5298" s="21">
        <v>5785</v>
      </c>
      <c r="K5298" s="21">
        <v>250.547</v>
      </c>
      <c r="L5298" s="21">
        <v>48588.7</v>
      </c>
      <c r="M5298" s="21">
        <v>0.67559000000000002</v>
      </c>
      <c r="N5298" s="21">
        <v>317.315</v>
      </c>
      <c r="O5298" s="21">
        <v>1.61828E-5</v>
      </c>
    </row>
    <row r="5299" spans="10:15" x14ac:dyDescent="0.2">
      <c r="J5299" s="20">
        <v>5786</v>
      </c>
      <c r="K5299" s="20">
        <v>250.541</v>
      </c>
      <c r="L5299" s="20">
        <v>48582</v>
      </c>
      <c r="M5299" s="20">
        <v>0.67551499999999998</v>
      </c>
      <c r="N5299" s="20">
        <v>317.31099999999998</v>
      </c>
      <c r="O5299" s="20">
        <v>1.61825E-5</v>
      </c>
    </row>
    <row r="5300" spans="10:15" x14ac:dyDescent="0.2">
      <c r="J5300" s="21">
        <v>5787</v>
      </c>
      <c r="K5300" s="21">
        <v>250.53399999999999</v>
      </c>
      <c r="L5300" s="21">
        <v>48575.4</v>
      </c>
      <c r="M5300" s="21">
        <v>0.67544000000000004</v>
      </c>
      <c r="N5300" s="21">
        <v>317.30599999999998</v>
      </c>
      <c r="O5300" s="21">
        <v>1.6182199999999999E-5</v>
      </c>
    </row>
    <row r="5301" spans="10:15" x14ac:dyDescent="0.2">
      <c r="J5301" s="20">
        <v>5788</v>
      </c>
      <c r="K5301" s="20">
        <v>250.52799999999999</v>
      </c>
      <c r="L5301" s="20">
        <v>48568.800000000003</v>
      </c>
      <c r="M5301" s="20">
        <v>0.67536600000000002</v>
      </c>
      <c r="N5301" s="20">
        <v>317.30200000000002</v>
      </c>
      <c r="O5301" s="20">
        <v>1.6181800000000001E-5</v>
      </c>
    </row>
    <row r="5302" spans="10:15" x14ac:dyDescent="0.2">
      <c r="J5302" s="21">
        <v>5789</v>
      </c>
      <c r="K5302" s="21">
        <v>250.52099999999999</v>
      </c>
      <c r="L5302" s="21">
        <v>48562.2</v>
      </c>
      <c r="M5302" s="21">
        <v>0.67529099999999997</v>
      </c>
      <c r="N5302" s="21">
        <v>317.298</v>
      </c>
      <c r="O5302" s="21">
        <v>1.6181500000000001E-5</v>
      </c>
    </row>
    <row r="5303" spans="10:15" x14ac:dyDescent="0.2">
      <c r="J5303" s="20">
        <v>5790</v>
      </c>
      <c r="K5303" s="20">
        <v>250.51499999999999</v>
      </c>
      <c r="L5303" s="20">
        <v>48555.5</v>
      </c>
      <c r="M5303" s="20">
        <v>0.67521699999999996</v>
      </c>
      <c r="N5303" s="20">
        <v>317.29399999999998</v>
      </c>
      <c r="O5303" s="20">
        <v>1.61811E-5</v>
      </c>
    </row>
    <row r="5304" spans="10:15" x14ac:dyDescent="0.2">
      <c r="J5304" s="21">
        <v>5791</v>
      </c>
      <c r="K5304" s="21">
        <v>250.50800000000001</v>
      </c>
      <c r="L5304" s="21">
        <v>48548.9</v>
      </c>
      <c r="M5304" s="21">
        <v>0.67514200000000002</v>
      </c>
      <c r="N5304" s="21">
        <v>317.29000000000002</v>
      </c>
      <c r="O5304" s="21">
        <v>1.6180799999999999E-5</v>
      </c>
    </row>
    <row r="5305" spans="10:15" x14ac:dyDescent="0.2">
      <c r="J5305" s="20">
        <v>5792</v>
      </c>
      <c r="K5305" s="20">
        <v>250.50200000000001</v>
      </c>
      <c r="L5305" s="20">
        <v>48542.3</v>
      </c>
      <c r="M5305" s="20">
        <v>0.675068</v>
      </c>
      <c r="N5305" s="20">
        <v>317.286</v>
      </c>
      <c r="O5305" s="20">
        <v>1.6180399999999998E-5</v>
      </c>
    </row>
    <row r="5306" spans="10:15" x14ac:dyDescent="0.2">
      <c r="J5306" s="21">
        <v>5793</v>
      </c>
      <c r="K5306" s="21">
        <v>250.495</v>
      </c>
      <c r="L5306" s="21">
        <v>48535.7</v>
      </c>
      <c r="M5306" s="21">
        <v>0.67499299999999995</v>
      </c>
      <c r="N5306" s="21">
        <v>317.28199999999998</v>
      </c>
      <c r="O5306" s="21">
        <v>1.6180100000000001E-5</v>
      </c>
    </row>
    <row r="5307" spans="10:15" x14ac:dyDescent="0.2">
      <c r="J5307" s="20">
        <v>5794</v>
      </c>
      <c r="K5307" s="20">
        <v>250.489</v>
      </c>
      <c r="L5307" s="20">
        <v>48529.1</v>
      </c>
      <c r="M5307" s="20">
        <v>0.67491800000000002</v>
      </c>
      <c r="N5307" s="20">
        <v>317.27800000000002</v>
      </c>
      <c r="O5307" s="20">
        <v>1.61797E-5</v>
      </c>
    </row>
    <row r="5308" spans="10:15" x14ac:dyDescent="0.2">
      <c r="J5308" s="21">
        <v>5795</v>
      </c>
      <c r="K5308" s="21">
        <v>250.482</v>
      </c>
      <c r="L5308" s="21">
        <v>48522.400000000001</v>
      </c>
      <c r="M5308" s="21">
        <v>0.674844</v>
      </c>
      <c r="N5308" s="21">
        <v>317.27300000000002</v>
      </c>
      <c r="O5308" s="21">
        <v>1.61794E-5</v>
      </c>
    </row>
    <row r="5309" spans="10:15" x14ac:dyDescent="0.2">
      <c r="J5309" s="20">
        <v>5796</v>
      </c>
      <c r="K5309" s="20">
        <v>250.476</v>
      </c>
      <c r="L5309" s="20">
        <v>48515.8</v>
      </c>
      <c r="M5309" s="20">
        <v>0.67476899999999995</v>
      </c>
      <c r="N5309" s="20">
        <v>317.26900000000001</v>
      </c>
      <c r="O5309" s="20">
        <v>1.6178999999999999E-5</v>
      </c>
    </row>
    <row r="5310" spans="10:15" x14ac:dyDescent="0.2">
      <c r="J5310" s="21">
        <v>5797</v>
      </c>
      <c r="K5310" s="21">
        <v>250.46899999999999</v>
      </c>
      <c r="L5310" s="21">
        <v>48509.2</v>
      </c>
      <c r="M5310" s="21">
        <v>0.67469500000000004</v>
      </c>
      <c r="N5310" s="21">
        <v>317.26499999999999</v>
      </c>
      <c r="O5310" s="21">
        <v>1.6178700000000001E-5</v>
      </c>
    </row>
    <row r="5311" spans="10:15" x14ac:dyDescent="0.2">
      <c r="J5311" s="20">
        <v>5798</v>
      </c>
      <c r="K5311" s="20">
        <v>250.46299999999999</v>
      </c>
      <c r="L5311" s="20">
        <v>48502.6</v>
      </c>
      <c r="M5311" s="20">
        <v>0.67462</v>
      </c>
      <c r="N5311" s="20">
        <v>317.26100000000002</v>
      </c>
      <c r="O5311" s="20">
        <v>1.6178300000000001E-5</v>
      </c>
    </row>
    <row r="5312" spans="10:15" x14ac:dyDescent="0.2">
      <c r="J5312" s="21">
        <v>5799</v>
      </c>
      <c r="K5312" s="21">
        <v>250.45599999999999</v>
      </c>
      <c r="L5312" s="21">
        <v>48496</v>
      </c>
      <c r="M5312" s="21">
        <v>0.67454599999999998</v>
      </c>
      <c r="N5312" s="21">
        <v>317.25700000000001</v>
      </c>
      <c r="O5312" s="21">
        <v>1.6178E-5</v>
      </c>
    </row>
    <row r="5313" spans="10:15" x14ac:dyDescent="0.2">
      <c r="J5313" s="20">
        <v>5800</v>
      </c>
      <c r="K5313" s="20">
        <v>250.45</v>
      </c>
      <c r="L5313" s="20">
        <v>48489.4</v>
      </c>
      <c r="M5313" s="20">
        <v>0.67447100000000004</v>
      </c>
      <c r="N5313" s="20">
        <v>317.25299999999999</v>
      </c>
      <c r="O5313" s="20">
        <v>1.6177699999999999E-5</v>
      </c>
    </row>
    <row r="5314" spans="10:15" x14ac:dyDescent="0.2">
      <c r="J5314" s="21">
        <v>5801</v>
      </c>
      <c r="K5314" s="21">
        <v>250.44300000000001</v>
      </c>
      <c r="L5314" s="21">
        <v>48482.7</v>
      </c>
      <c r="M5314" s="21">
        <v>0.67439700000000002</v>
      </c>
      <c r="N5314" s="21">
        <v>317.24900000000002</v>
      </c>
      <c r="O5314" s="21">
        <v>1.6177299999999998E-5</v>
      </c>
    </row>
    <row r="5315" spans="10:15" x14ac:dyDescent="0.2">
      <c r="J5315" s="20">
        <v>5802</v>
      </c>
      <c r="K5315" s="20">
        <v>250.43700000000001</v>
      </c>
      <c r="L5315" s="20">
        <v>48476.1</v>
      </c>
      <c r="M5315" s="20">
        <v>0.67432199999999998</v>
      </c>
      <c r="N5315" s="20">
        <v>317.245</v>
      </c>
      <c r="O5315" s="20">
        <v>1.6177000000000001E-5</v>
      </c>
    </row>
    <row r="5316" spans="10:15" x14ac:dyDescent="0.2">
      <c r="J5316" s="21">
        <v>5803</v>
      </c>
      <c r="K5316" s="21">
        <v>250.43</v>
      </c>
      <c r="L5316" s="21">
        <v>48469.5</v>
      </c>
      <c r="M5316" s="21">
        <v>0.67424799999999996</v>
      </c>
      <c r="N5316" s="21">
        <v>317.24099999999999</v>
      </c>
      <c r="O5316" s="21">
        <v>1.61766E-5</v>
      </c>
    </row>
    <row r="5317" spans="10:15" x14ac:dyDescent="0.2">
      <c r="J5317" s="20">
        <v>5804</v>
      </c>
      <c r="K5317" s="20">
        <v>250.42400000000001</v>
      </c>
      <c r="L5317" s="20">
        <v>48462.9</v>
      </c>
      <c r="M5317" s="20">
        <v>0.67417300000000002</v>
      </c>
      <c r="N5317" s="20">
        <v>317.23599999999999</v>
      </c>
      <c r="O5317" s="20">
        <v>1.61763E-5</v>
      </c>
    </row>
    <row r="5318" spans="10:15" x14ac:dyDescent="0.2">
      <c r="J5318" s="21">
        <v>5805</v>
      </c>
      <c r="K5318" s="21">
        <v>250.417</v>
      </c>
      <c r="L5318" s="21">
        <v>48456.3</v>
      </c>
      <c r="M5318" s="21">
        <v>0.674099</v>
      </c>
      <c r="N5318" s="21">
        <v>317.23200000000003</v>
      </c>
      <c r="O5318" s="21">
        <v>1.6175899999999999E-5</v>
      </c>
    </row>
    <row r="5319" spans="10:15" x14ac:dyDescent="0.2">
      <c r="J5319" s="20">
        <v>5806</v>
      </c>
      <c r="K5319" s="20">
        <v>250.411</v>
      </c>
      <c r="L5319" s="20">
        <v>48449.7</v>
      </c>
      <c r="M5319" s="20">
        <v>0.67402399999999996</v>
      </c>
      <c r="N5319" s="20">
        <v>317.22800000000001</v>
      </c>
      <c r="O5319" s="20">
        <v>1.6175600000000001E-5</v>
      </c>
    </row>
    <row r="5320" spans="10:15" x14ac:dyDescent="0.2">
      <c r="J5320" s="21">
        <v>5807</v>
      </c>
      <c r="K5320" s="21">
        <v>250.404</v>
      </c>
      <c r="L5320" s="21">
        <v>48443.1</v>
      </c>
      <c r="M5320" s="21">
        <v>0.67395000000000005</v>
      </c>
      <c r="N5320" s="21">
        <v>317.22399999999999</v>
      </c>
      <c r="O5320" s="21">
        <v>1.6175200000000001E-5</v>
      </c>
    </row>
    <row r="5321" spans="10:15" x14ac:dyDescent="0.2">
      <c r="J5321" s="20">
        <v>5808</v>
      </c>
      <c r="K5321" s="20">
        <v>250.398</v>
      </c>
      <c r="L5321" s="20">
        <v>48436.5</v>
      </c>
      <c r="M5321" s="20">
        <v>0.67387600000000003</v>
      </c>
      <c r="N5321" s="20">
        <v>317.22000000000003</v>
      </c>
      <c r="O5321" s="20">
        <v>1.61749E-5</v>
      </c>
    </row>
    <row r="5322" spans="10:15" x14ac:dyDescent="0.2">
      <c r="J5322" s="21">
        <v>5809</v>
      </c>
      <c r="K5322" s="21">
        <v>250.39099999999999</v>
      </c>
      <c r="L5322" s="21">
        <v>48429.9</v>
      </c>
      <c r="M5322" s="21">
        <v>0.67380099999999998</v>
      </c>
      <c r="N5322" s="21">
        <v>317.21600000000001</v>
      </c>
      <c r="O5322" s="21">
        <v>1.6174499999999999E-5</v>
      </c>
    </row>
    <row r="5323" spans="10:15" x14ac:dyDescent="0.2">
      <c r="J5323" s="20">
        <v>5810</v>
      </c>
      <c r="K5323" s="20">
        <v>250.38499999999999</v>
      </c>
      <c r="L5323" s="20">
        <v>48423.3</v>
      </c>
      <c r="M5323" s="20">
        <v>0.67372699999999996</v>
      </c>
      <c r="N5323" s="20">
        <v>317.21199999999999</v>
      </c>
      <c r="O5323" s="20">
        <v>1.6174199999999998E-5</v>
      </c>
    </row>
    <row r="5324" spans="10:15" x14ac:dyDescent="0.2">
      <c r="J5324" s="21">
        <v>5811</v>
      </c>
      <c r="K5324" s="21">
        <v>250.37799999999999</v>
      </c>
      <c r="L5324" s="21">
        <v>48416.6</v>
      </c>
      <c r="M5324" s="21">
        <v>0.67365200000000003</v>
      </c>
      <c r="N5324" s="21">
        <v>317.20800000000003</v>
      </c>
      <c r="O5324" s="21">
        <v>1.6173900000000001E-5</v>
      </c>
    </row>
    <row r="5325" spans="10:15" x14ac:dyDescent="0.2">
      <c r="J5325" s="20">
        <v>5812</v>
      </c>
      <c r="K5325" s="20">
        <v>250.37200000000001</v>
      </c>
      <c r="L5325" s="20">
        <v>48410</v>
      </c>
      <c r="M5325" s="20">
        <v>0.67357800000000001</v>
      </c>
      <c r="N5325" s="20">
        <v>317.20299999999997</v>
      </c>
      <c r="O5325" s="20">
        <v>1.61735E-5</v>
      </c>
    </row>
    <row r="5326" spans="10:15" x14ac:dyDescent="0.2">
      <c r="J5326" s="21">
        <v>5813</v>
      </c>
      <c r="K5326" s="21">
        <v>250.36500000000001</v>
      </c>
      <c r="L5326" s="21">
        <v>48403.4</v>
      </c>
      <c r="M5326" s="21">
        <v>0.67350299999999996</v>
      </c>
      <c r="N5326" s="21">
        <v>317.19900000000001</v>
      </c>
      <c r="O5326" s="21">
        <v>1.61732E-5</v>
      </c>
    </row>
    <row r="5327" spans="10:15" x14ac:dyDescent="0.2">
      <c r="J5327" s="20">
        <v>5814</v>
      </c>
      <c r="K5327" s="20">
        <v>250.35900000000001</v>
      </c>
      <c r="L5327" s="20">
        <v>48396.800000000003</v>
      </c>
      <c r="M5327" s="20">
        <v>0.67342900000000006</v>
      </c>
      <c r="N5327" s="20">
        <v>317.19499999999999</v>
      </c>
      <c r="O5327" s="20">
        <v>1.6172799999999999E-5</v>
      </c>
    </row>
    <row r="5328" spans="10:15" x14ac:dyDescent="0.2">
      <c r="J5328" s="21">
        <v>5815</v>
      </c>
      <c r="K5328" s="21">
        <v>250.352</v>
      </c>
      <c r="L5328" s="21">
        <v>48390.2</v>
      </c>
      <c r="M5328" s="21">
        <v>0.67335500000000004</v>
      </c>
      <c r="N5328" s="21">
        <v>317.19099999999997</v>
      </c>
      <c r="O5328" s="21">
        <v>1.6172500000000001E-5</v>
      </c>
    </row>
    <row r="5329" spans="10:15" x14ac:dyDescent="0.2">
      <c r="J5329" s="20">
        <v>5816</v>
      </c>
      <c r="K5329" s="20">
        <v>250.346</v>
      </c>
      <c r="L5329" s="20">
        <v>48383.6</v>
      </c>
      <c r="M5329" s="20">
        <v>0.67327999999999999</v>
      </c>
      <c r="N5329" s="20">
        <v>317.18700000000001</v>
      </c>
      <c r="O5329" s="20">
        <v>1.6172100000000001E-5</v>
      </c>
    </row>
    <row r="5330" spans="10:15" x14ac:dyDescent="0.2">
      <c r="J5330" s="21">
        <v>5817</v>
      </c>
      <c r="K5330" s="21">
        <v>250.339</v>
      </c>
      <c r="L5330" s="21">
        <v>48377</v>
      </c>
      <c r="M5330" s="21">
        <v>0.67320599999999997</v>
      </c>
      <c r="N5330" s="21">
        <v>317.18299999999999</v>
      </c>
      <c r="O5330" s="21">
        <v>1.61718E-5</v>
      </c>
    </row>
    <row r="5331" spans="10:15" x14ac:dyDescent="0.2">
      <c r="J5331" s="20">
        <v>5818</v>
      </c>
      <c r="K5331" s="20">
        <v>250.333</v>
      </c>
      <c r="L5331" s="20">
        <v>48370.400000000001</v>
      </c>
      <c r="M5331" s="20">
        <v>0.67313100000000003</v>
      </c>
      <c r="N5331" s="20">
        <v>317.17899999999997</v>
      </c>
      <c r="O5331" s="20">
        <v>1.6171399999999999E-5</v>
      </c>
    </row>
    <row r="5332" spans="10:15" x14ac:dyDescent="0.2">
      <c r="J5332" s="21">
        <v>5819</v>
      </c>
      <c r="K5332" s="21">
        <v>250.32599999999999</v>
      </c>
      <c r="L5332" s="21">
        <v>48363.8</v>
      </c>
      <c r="M5332" s="21">
        <v>0.67305700000000002</v>
      </c>
      <c r="N5332" s="21">
        <v>317.17500000000001</v>
      </c>
      <c r="O5332" s="21">
        <v>1.6171099999999998E-5</v>
      </c>
    </row>
    <row r="5333" spans="10:15" x14ac:dyDescent="0.2">
      <c r="J5333" s="20">
        <v>5820</v>
      </c>
      <c r="K5333" s="20">
        <v>250.32</v>
      </c>
      <c r="L5333" s="20">
        <v>48357.2</v>
      </c>
      <c r="M5333" s="20">
        <v>0.672983</v>
      </c>
      <c r="N5333" s="20">
        <v>317.17099999999999</v>
      </c>
      <c r="O5333" s="20">
        <v>1.6170700000000001E-5</v>
      </c>
    </row>
    <row r="5334" spans="10:15" x14ac:dyDescent="0.2">
      <c r="J5334" s="21">
        <v>5821</v>
      </c>
      <c r="K5334" s="21">
        <v>250.31299999999999</v>
      </c>
      <c r="L5334" s="21">
        <v>48350.6</v>
      </c>
      <c r="M5334" s="21">
        <v>0.67290799999999995</v>
      </c>
      <c r="N5334" s="21">
        <v>317.166</v>
      </c>
      <c r="O5334" s="21">
        <v>1.61704E-5</v>
      </c>
    </row>
    <row r="5335" spans="10:15" x14ac:dyDescent="0.2">
      <c r="J5335" s="20">
        <v>5822</v>
      </c>
      <c r="K5335" s="20">
        <v>250.30699999999999</v>
      </c>
      <c r="L5335" s="20">
        <v>48344</v>
      </c>
      <c r="M5335" s="20">
        <v>0.67283400000000004</v>
      </c>
      <c r="N5335" s="20">
        <v>317.16199999999998</v>
      </c>
      <c r="O5335" s="20">
        <v>1.6169999999999999E-5</v>
      </c>
    </row>
    <row r="5336" spans="10:15" x14ac:dyDescent="0.2">
      <c r="J5336" s="21">
        <v>5823</v>
      </c>
      <c r="K5336" s="21">
        <v>250.3</v>
      </c>
      <c r="L5336" s="21">
        <v>48337.4</v>
      </c>
      <c r="M5336" s="21">
        <v>0.67276000000000002</v>
      </c>
      <c r="N5336" s="21">
        <v>317.15800000000002</v>
      </c>
      <c r="O5336" s="21">
        <v>1.6169699999999999E-5</v>
      </c>
    </row>
    <row r="5337" spans="10:15" x14ac:dyDescent="0.2">
      <c r="J5337" s="20">
        <v>5824</v>
      </c>
      <c r="K5337" s="20">
        <v>250.29400000000001</v>
      </c>
      <c r="L5337" s="20">
        <v>48330.8</v>
      </c>
      <c r="M5337" s="20">
        <v>0.67268499999999998</v>
      </c>
      <c r="N5337" s="20">
        <v>317.154</v>
      </c>
      <c r="O5337" s="20">
        <v>1.6169400000000001E-5</v>
      </c>
    </row>
    <row r="5338" spans="10:15" x14ac:dyDescent="0.2">
      <c r="J5338" s="21">
        <v>5825</v>
      </c>
      <c r="K5338" s="21">
        <v>250.28700000000001</v>
      </c>
      <c r="L5338" s="21">
        <v>48324.2</v>
      </c>
      <c r="M5338" s="21">
        <v>0.67261099999999996</v>
      </c>
      <c r="N5338" s="21">
        <v>317.14999999999998</v>
      </c>
      <c r="O5338" s="21">
        <v>1.6169000000000001E-5</v>
      </c>
    </row>
    <row r="5339" spans="10:15" x14ac:dyDescent="0.2">
      <c r="J5339" s="20">
        <v>5826</v>
      </c>
      <c r="K5339" s="20">
        <v>250.28100000000001</v>
      </c>
      <c r="L5339" s="20">
        <v>48317.599999999999</v>
      </c>
      <c r="M5339" s="20">
        <v>0.67253700000000005</v>
      </c>
      <c r="N5339" s="20">
        <v>317.14600000000002</v>
      </c>
      <c r="O5339" s="20">
        <v>1.61687E-5</v>
      </c>
    </row>
    <row r="5340" spans="10:15" x14ac:dyDescent="0.2">
      <c r="J5340" s="21">
        <v>5827</v>
      </c>
      <c r="K5340" s="21">
        <v>250.274</v>
      </c>
      <c r="L5340" s="21">
        <v>48311</v>
      </c>
      <c r="M5340" s="21">
        <v>0.672462</v>
      </c>
      <c r="N5340" s="21">
        <v>317.142</v>
      </c>
      <c r="O5340" s="21">
        <v>1.6168299999999999E-5</v>
      </c>
    </row>
    <row r="5341" spans="10:15" x14ac:dyDescent="0.2">
      <c r="J5341" s="20">
        <v>5828</v>
      </c>
      <c r="K5341" s="20">
        <v>250.268</v>
      </c>
      <c r="L5341" s="20">
        <v>48304.4</v>
      </c>
      <c r="M5341" s="20">
        <v>0.67238799999999999</v>
      </c>
      <c r="N5341" s="20">
        <v>317.13799999999998</v>
      </c>
      <c r="O5341" s="20">
        <v>1.6167999999999998E-5</v>
      </c>
    </row>
    <row r="5342" spans="10:15" x14ac:dyDescent="0.2">
      <c r="J5342" s="21">
        <v>5829</v>
      </c>
      <c r="K5342" s="21">
        <v>250.261</v>
      </c>
      <c r="L5342" s="21">
        <v>48297.9</v>
      </c>
      <c r="M5342" s="21">
        <v>0.67231399999999997</v>
      </c>
      <c r="N5342" s="21">
        <v>317.13299999999998</v>
      </c>
      <c r="O5342" s="21">
        <v>1.6167600000000001E-5</v>
      </c>
    </row>
    <row r="5343" spans="10:15" x14ac:dyDescent="0.2">
      <c r="J5343" s="20">
        <v>5830</v>
      </c>
      <c r="K5343" s="20">
        <v>250.255</v>
      </c>
      <c r="L5343" s="20">
        <v>48291.3</v>
      </c>
      <c r="M5343" s="20">
        <v>0.67223900000000003</v>
      </c>
      <c r="N5343" s="20">
        <v>317.12900000000002</v>
      </c>
      <c r="O5343" s="20">
        <v>1.61673E-5</v>
      </c>
    </row>
    <row r="5344" spans="10:15" x14ac:dyDescent="0.2">
      <c r="J5344" s="21">
        <v>5831</v>
      </c>
      <c r="K5344" s="21">
        <v>250.24799999999999</v>
      </c>
      <c r="L5344" s="21">
        <v>48284.7</v>
      </c>
      <c r="M5344" s="21">
        <v>0.67216500000000001</v>
      </c>
      <c r="N5344" s="21">
        <v>317.125</v>
      </c>
      <c r="O5344" s="21">
        <v>1.6166899999999999E-5</v>
      </c>
    </row>
    <row r="5345" spans="10:15" x14ac:dyDescent="0.2">
      <c r="J5345" s="20">
        <v>5832</v>
      </c>
      <c r="K5345" s="20">
        <v>250.24199999999999</v>
      </c>
      <c r="L5345" s="20">
        <v>48278.1</v>
      </c>
      <c r="M5345" s="20">
        <v>0.67209099999999999</v>
      </c>
      <c r="N5345" s="20">
        <v>317.12099999999998</v>
      </c>
      <c r="O5345" s="20">
        <v>1.6166599999999999E-5</v>
      </c>
    </row>
    <row r="5346" spans="10:15" x14ac:dyDescent="0.2">
      <c r="J5346" s="21">
        <v>5833</v>
      </c>
      <c r="K5346" s="21">
        <v>250.23500000000001</v>
      </c>
      <c r="L5346" s="21">
        <v>48271.5</v>
      </c>
      <c r="M5346" s="21">
        <v>0.67201599999999995</v>
      </c>
      <c r="N5346" s="21">
        <v>317.11700000000002</v>
      </c>
      <c r="O5346" s="21">
        <v>1.6166200000000001E-5</v>
      </c>
    </row>
    <row r="5347" spans="10:15" x14ac:dyDescent="0.2">
      <c r="J5347" s="20">
        <v>5834</v>
      </c>
      <c r="K5347" s="20">
        <v>250.22900000000001</v>
      </c>
      <c r="L5347" s="20">
        <v>48264.9</v>
      </c>
      <c r="M5347" s="20">
        <v>0.67194200000000004</v>
      </c>
      <c r="N5347" s="20">
        <v>317.113</v>
      </c>
      <c r="O5347" s="20">
        <v>1.6165900000000001E-5</v>
      </c>
    </row>
    <row r="5348" spans="10:15" x14ac:dyDescent="0.2">
      <c r="J5348" s="21">
        <v>5835</v>
      </c>
      <c r="K5348" s="21">
        <v>250.22200000000001</v>
      </c>
      <c r="L5348" s="21">
        <v>48258.3</v>
      </c>
      <c r="M5348" s="21">
        <v>0.67186800000000002</v>
      </c>
      <c r="N5348" s="21">
        <v>317.10899999999998</v>
      </c>
      <c r="O5348" s="21">
        <v>1.61655E-5</v>
      </c>
    </row>
    <row r="5349" spans="10:15" x14ac:dyDescent="0.2">
      <c r="J5349" s="20">
        <v>5836</v>
      </c>
      <c r="K5349" s="20">
        <v>250.21600000000001</v>
      </c>
      <c r="L5349" s="20">
        <v>48251.7</v>
      </c>
      <c r="M5349" s="20">
        <v>0.67179299999999997</v>
      </c>
      <c r="N5349" s="20">
        <v>317.10500000000002</v>
      </c>
      <c r="O5349" s="20">
        <v>1.6165199999999999E-5</v>
      </c>
    </row>
    <row r="5350" spans="10:15" x14ac:dyDescent="0.2">
      <c r="J5350" s="21">
        <v>5837</v>
      </c>
      <c r="K5350" s="21">
        <v>250.209</v>
      </c>
      <c r="L5350" s="21">
        <v>48245.1</v>
      </c>
      <c r="M5350" s="21">
        <v>0.67171899999999996</v>
      </c>
      <c r="N5350" s="21">
        <v>317.101</v>
      </c>
      <c r="O5350" s="21">
        <v>1.6164899999999998E-5</v>
      </c>
    </row>
    <row r="5351" spans="10:15" x14ac:dyDescent="0.2">
      <c r="J5351" s="20">
        <v>5838</v>
      </c>
      <c r="K5351" s="20">
        <v>250.203</v>
      </c>
      <c r="L5351" s="20">
        <v>48238.5</v>
      </c>
      <c r="M5351" s="20">
        <v>0.67164500000000005</v>
      </c>
      <c r="N5351" s="20">
        <v>317.096</v>
      </c>
      <c r="O5351" s="20">
        <v>1.6164500000000001E-5</v>
      </c>
    </row>
    <row r="5352" spans="10:15" x14ac:dyDescent="0.2">
      <c r="J5352" s="21">
        <v>5839</v>
      </c>
      <c r="K5352" s="21">
        <v>250.196</v>
      </c>
      <c r="L5352" s="21">
        <v>48232</v>
      </c>
      <c r="M5352" s="21">
        <v>0.67157100000000003</v>
      </c>
      <c r="N5352" s="21">
        <v>317.09199999999998</v>
      </c>
      <c r="O5352" s="21">
        <v>1.61642E-5</v>
      </c>
    </row>
    <row r="5353" spans="10:15" x14ac:dyDescent="0.2">
      <c r="J5353" s="20">
        <v>5840</v>
      </c>
      <c r="K5353" s="20">
        <v>250.19</v>
      </c>
      <c r="L5353" s="20">
        <v>48225.4</v>
      </c>
      <c r="M5353" s="20">
        <v>0.67149599999999998</v>
      </c>
      <c r="N5353" s="20">
        <v>317.08800000000002</v>
      </c>
      <c r="O5353" s="20">
        <v>1.6163799999999999E-5</v>
      </c>
    </row>
    <row r="5354" spans="10:15" x14ac:dyDescent="0.2">
      <c r="J5354" s="21">
        <v>5841</v>
      </c>
      <c r="K5354" s="21">
        <v>250.18299999999999</v>
      </c>
      <c r="L5354" s="21">
        <v>48218.8</v>
      </c>
      <c r="M5354" s="21">
        <v>0.67142199999999996</v>
      </c>
      <c r="N5354" s="21">
        <v>317.084</v>
      </c>
      <c r="O5354" s="21">
        <v>1.6163499999999999E-5</v>
      </c>
    </row>
    <row r="5355" spans="10:15" x14ac:dyDescent="0.2">
      <c r="J5355" s="20">
        <v>5842</v>
      </c>
      <c r="K5355" s="20">
        <v>250.17699999999999</v>
      </c>
      <c r="L5355" s="20">
        <v>48212.2</v>
      </c>
      <c r="M5355" s="20">
        <v>0.67134799999999994</v>
      </c>
      <c r="N5355" s="20">
        <v>317.08</v>
      </c>
      <c r="O5355" s="20">
        <v>1.6163100000000001E-5</v>
      </c>
    </row>
    <row r="5356" spans="10:15" x14ac:dyDescent="0.2">
      <c r="J5356" s="21">
        <v>5843</v>
      </c>
      <c r="K5356" s="21">
        <v>250.17</v>
      </c>
      <c r="L5356" s="21">
        <v>48205.599999999999</v>
      </c>
      <c r="M5356" s="21">
        <v>0.67127400000000004</v>
      </c>
      <c r="N5356" s="21">
        <v>317.07600000000002</v>
      </c>
      <c r="O5356" s="21">
        <v>1.61628E-5</v>
      </c>
    </row>
    <row r="5357" spans="10:15" x14ac:dyDescent="0.2">
      <c r="J5357" s="20">
        <v>5844</v>
      </c>
      <c r="K5357" s="20">
        <v>250.16399999999999</v>
      </c>
      <c r="L5357" s="20">
        <v>48199</v>
      </c>
      <c r="M5357" s="20">
        <v>0.67120000000000002</v>
      </c>
      <c r="N5357" s="20">
        <v>317.072</v>
      </c>
      <c r="O5357" s="20">
        <v>1.61624E-5</v>
      </c>
    </row>
    <row r="5358" spans="10:15" x14ac:dyDescent="0.2">
      <c r="J5358" s="21">
        <v>5845</v>
      </c>
      <c r="K5358" s="21">
        <v>250.15700000000001</v>
      </c>
      <c r="L5358" s="21">
        <v>48192.5</v>
      </c>
      <c r="M5358" s="21">
        <v>0.67112499999999997</v>
      </c>
      <c r="N5358" s="21">
        <v>317.06799999999998</v>
      </c>
      <c r="O5358" s="21">
        <v>1.6162099999999999E-5</v>
      </c>
    </row>
    <row r="5359" spans="10:15" x14ac:dyDescent="0.2">
      <c r="J5359" s="20">
        <v>5846</v>
      </c>
      <c r="K5359" s="20">
        <v>250.15100000000001</v>
      </c>
      <c r="L5359" s="20">
        <v>48185.9</v>
      </c>
      <c r="M5359" s="20">
        <v>0.67105099999999995</v>
      </c>
      <c r="N5359" s="20">
        <v>317.06299999999999</v>
      </c>
      <c r="O5359" s="20">
        <v>1.6161700000000001E-5</v>
      </c>
    </row>
    <row r="5360" spans="10:15" x14ac:dyDescent="0.2">
      <c r="J5360" s="21">
        <v>5847</v>
      </c>
      <c r="K5360" s="21">
        <v>250.14400000000001</v>
      </c>
      <c r="L5360" s="21">
        <v>48179.3</v>
      </c>
      <c r="M5360" s="21">
        <v>0.67097700000000005</v>
      </c>
      <c r="N5360" s="21">
        <v>317.05900000000003</v>
      </c>
      <c r="O5360" s="21">
        <v>1.6161400000000001E-5</v>
      </c>
    </row>
    <row r="5361" spans="10:15" x14ac:dyDescent="0.2">
      <c r="J5361" s="20">
        <v>5848</v>
      </c>
      <c r="K5361" s="20">
        <v>250.13800000000001</v>
      </c>
      <c r="L5361" s="20">
        <v>48172.7</v>
      </c>
      <c r="M5361" s="20">
        <v>0.67090300000000003</v>
      </c>
      <c r="N5361" s="20">
        <v>317.05500000000001</v>
      </c>
      <c r="O5361" s="20">
        <v>1.6161E-5</v>
      </c>
    </row>
    <row r="5362" spans="10:15" x14ac:dyDescent="0.2">
      <c r="J5362" s="21">
        <v>5849</v>
      </c>
      <c r="K5362" s="21">
        <v>250.131</v>
      </c>
      <c r="L5362" s="21">
        <v>48166.1</v>
      </c>
      <c r="M5362" s="21">
        <v>0.67082799999999998</v>
      </c>
      <c r="N5362" s="21">
        <v>317.05099999999999</v>
      </c>
      <c r="O5362" s="21">
        <v>1.6160699999999999E-5</v>
      </c>
    </row>
    <row r="5363" spans="10:15" x14ac:dyDescent="0.2">
      <c r="J5363" s="20">
        <v>5850</v>
      </c>
      <c r="K5363" s="20">
        <v>250.125</v>
      </c>
      <c r="L5363" s="20">
        <v>48159.6</v>
      </c>
      <c r="M5363" s="20">
        <v>0.67075399999999996</v>
      </c>
      <c r="N5363" s="20">
        <v>317.04700000000003</v>
      </c>
      <c r="O5363" s="20">
        <v>1.6160399999999999E-5</v>
      </c>
    </row>
    <row r="5364" spans="10:15" x14ac:dyDescent="0.2">
      <c r="J5364" s="21">
        <v>5851</v>
      </c>
      <c r="K5364" s="21">
        <v>250.11799999999999</v>
      </c>
      <c r="L5364" s="21">
        <v>48153</v>
      </c>
      <c r="M5364" s="21">
        <v>0.67068000000000005</v>
      </c>
      <c r="N5364" s="21">
        <v>317.04300000000001</v>
      </c>
      <c r="O5364" s="21">
        <v>1.6160000000000001E-5</v>
      </c>
    </row>
    <row r="5365" spans="10:15" x14ac:dyDescent="0.2">
      <c r="J5365" s="20">
        <v>5852</v>
      </c>
      <c r="K5365" s="20">
        <v>250.11199999999999</v>
      </c>
      <c r="L5365" s="20">
        <v>48146.400000000001</v>
      </c>
      <c r="M5365" s="20">
        <v>0.67060600000000004</v>
      </c>
      <c r="N5365" s="20">
        <v>317.03899999999999</v>
      </c>
      <c r="O5365" s="20">
        <v>1.61597E-5</v>
      </c>
    </row>
    <row r="5366" spans="10:15" x14ac:dyDescent="0.2">
      <c r="J5366" s="21">
        <v>5853</v>
      </c>
      <c r="K5366" s="21">
        <v>250.10499999999999</v>
      </c>
      <c r="L5366" s="21">
        <v>48139.8</v>
      </c>
      <c r="M5366" s="21">
        <v>0.67053200000000002</v>
      </c>
      <c r="N5366" s="21">
        <v>317.03500000000003</v>
      </c>
      <c r="O5366" s="21">
        <v>1.61593E-5</v>
      </c>
    </row>
    <row r="5367" spans="10:15" x14ac:dyDescent="0.2">
      <c r="J5367" s="20">
        <v>5854</v>
      </c>
      <c r="K5367" s="20">
        <v>250.09899999999999</v>
      </c>
      <c r="L5367" s="20">
        <v>48133.2</v>
      </c>
      <c r="M5367" s="20">
        <v>0.670458</v>
      </c>
      <c r="N5367" s="20">
        <v>317.02999999999997</v>
      </c>
      <c r="O5367" s="20">
        <v>1.6158999999999999E-5</v>
      </c>
    </row>
    <row r="5368" spans="10:15" x14ac:dyDescent="0.2">
      <c r="J5368" s="21">
        <v>5855</v>
      </c>
      <c r="K5368" s="21">
        <v>250.09200000000001</v>
      </c>
      <c r="L5368" s="21">
        <v>48126.7</v>
      </c>
      <c r="M5368" s="21">
        <v>0.67038299999999995</v>
      </c>
      <c r="N5368" s="21">
        <v>317.02600000000001</v>
      </c>
      <c r="O5368" s="21">
        <v>1.6158600000000001E-5</v>
      </c>
    </row>
    <row r="5369" spans="10:15" x14ac:dyDescent="0.2">
      <c r="J5369" s="20">
        <v>5856</v>
      </c>
      <c r="K5369" s="20">
        <v>250.08600000000001</v>
      </c>
      <c r="L5369" s="20">
        <v>48120.1</v>
      </c>
      <c r="M5369" s="20">
        <v>0.67030900000000004</v>
      </c>
      <c r="N5369" s="20">
        <v>317.02199999999999</v>
      </c>
      <c r="O5369" s="20">
        <v>1.6158300000000001E-5</v>
      </c>
    </row>
    <row r="5370" spans="10:15" x14ac:dyDescent="0.2">
      <c r="J5370" s="21">
        <v>5857</v>
      </c>
      <c r="K5370" s="21">
        <v>250.07900000000001</v>
      </c>
      <c r="L5370" s="21">
        <v>48113.5</v>
      </c>
      <c r="M5370" s="21">
        <v>0.67023500000000003</v>
      </c>
      <c r="N5370" s="21">
        <v>317.01799999999997</v>
      </c>
      <c r="O5370" s="21">
        <v>1.61579E-5</v>
      </c>
    </row>
    <row r="5371" spans="10:15" x14ac:dyDescent="0.2">
      <c r="J5371" s="20">
        <v>5858</v>
      </c>
      <c r="K5371" s="20">
        <v>250.07300000000001</v>
      </c>
      <c r="L5371" s="20">
        <v>48107</v>
      </c>
      <c r="M5371" s="20">
        <v>0.67016100000000001</v>
      </c>
      <c r="N5371" s="20">
        <v>317.01400000000001</v>
      </c>
      <c r="O5371" s="20">
        <v>1.6157599999999999E-5</v>
      </c>
    </row>
    <row r="5372" spans="10:15" x14ac:dyDescent="0.2">
      <c r="J5372" s="21">
        <v>5859</v>
      </c>
      <c r="K5372" s="21">
        <v>250.066</v>
      </c>
      <c r="L5372" s="21">
        <v>48100.4</v>
      </c>
      <c r="M5372" s="21">
        <v>0.67008699999999999</v>
      </c>
      <c r="N5372" s="21">
        <v>317.01</v>
      </c>
      <c r="O5372" s="21">
        <v>1.6157199999999998E-5</v>
      </c>
    </row>
    <row r="5373" spans="10:15" x14ac:dyDescent="0.2">
      <c r="J5373" s="20">
        <v>5860</v>
      </c>
      <c r="K5373" s="20">
        <v>250.06</v>
      </c>
      <c r="L5373" s="20">
        <v>48093.8</v>
      </c>
      <c r="M5373" s="20">
        <v>0.67001299999999997</v>
      </c>
      <c r="N5373" s="20">
        <v>317.00599999999997</v>
      </c>
      <c r="O5373" s="20">
        <v>1.6156900000000001E-5</v>
      </c>
    </row>
    <row r="5374" spans="10:15" x14ac:dyDescent="0.2">
      <c r="J5374" s="21">
        <v>5861</v>
      </c>
      <c r="K5374" s="21">
        <v>250.053</v>
      </c>
      <c r="L5374" s="21">
        <v>48087.199999999997</v>
      </c>
      <c r="M5374" s="21">
        <v>0.66993899999999995</v>
      </c>
      <c r="N5374" s="21">
        <v>317.00200000000001</v>
      </c>
      <c r="O5374" s="21">
        <v>1.61565E-5</v>
      </c>
    </row>
    <row r="5375" spans="10:15" x14ac:dyDescent="0.2">
      <c r="J5375" s="20">
        <v>5862</v>
      </c>
      <c r="K5375" s="20">
        <v>250.047</v>
      </c>
      <c r="L5375" s="20">
        <v>48080.7</v>
      </c>
      <c r="M5375" s="20">
        <v>0.66986500000000004</v>
      </c>
      <c r="N5375" s="20">
        <v>316.99799999999999</v>
      </c>
      <c r="O5375" s="20">
        <v>1.61562E-5</v>
      </c>
    </row>
    <row r="5376" spans="10:15" x14ac:dyDescent="0.2">
      <c r="J5376" s="21">
        <v>5863</v>
      </c>
      <c r="K5376" s="21">
        <v>250.04</v>
      </c>
      <c r="L5376" s="21">
        <v>48074.1</v>
      </c>
      <c r="M5376" s="21">
        <v>0.66979</v>
      </c>
      <c r="N5376" s="21">
        <v>316.99299999999999</v>
      </c>
      <c r="O5376" s="21">
        <v>1.6155899999999999E-5</v>
      </c>
    </row>
    <row r="5377" spans="10:15" x14ac:dyDescent="0.2">
      <c r="J5377" s="20">
        <v>5864</v>
      </c>
      <c r="K5377" s="20">
        <v>250.03399999999999</v>
      </c>
      <c r="L5377" s="20">
        <v>48067.5</v>
      </c>
      <c r="M5377" s="20">
        <v>0.66971599999999998</v>
      </c>
      <c r="N5377" s="20">
        <v>316.98899999999998</v>
      </c>
      <c r="O5377" s="20">
        <v>1.6155500000000001E-5</v>
      </c>
    </row>
    <row r="5378" spans="10:15" x14ac:dyDescent="0.2">
      <c r="J5378" s="21">
        <v>5865</v>
      </c>
      <c r="K5378" s="21">
        <v>250.02699999999999</v>
      </c>
      <c r="L5378" s="21">
        <v>48061</v>
      </c>
      <c r="M5378" s="21">
        <v>0.66964199999999996</v>
      </c>
      <c r="N5378" s="21">
        <v>316.98500000000001</v>
      </c>
      <c r="O5378" s="21">
        <v>1.6155200000000001E-5</v>
      </c>
    </row>
    <row r="5379" spans="10:15" x14ac:dyDescent="0.2">
      <c r="J5379" s="20">
        <v>5866</v>
      </c>
      <c r="K5379" s="20">
        <v>250.02099999999999</v>
      </c>
      <c r="L5379" s="20">
        <v>48054.400000000001</v>
      </c>
      <c r="M5379" s="20">
        <v>0.66956800000000005</v>
      </c>
      <c r="N5379" s="20">
        <v>316.98099999999999</v>
      </c>
      <c r="O5379" s="20">
        <v>1.61548E-5</v>
      </c>
    </row>
    <row r="5380" spans="10:15" x14ac:dyDescent="0.2">
      <c r="J5380" s="21">
        <v>5867</v>
      </c>
      <c r="K5380" s="21">
        <v>250.01400000000001</v>
      </c>
      <c r="L5380" s="21">
        <v>48047.8</v>
      </c>
      <c r="M5380" s="21">
        <v>0.66949400000000003</v>
      </c>
      <c r="N5380" s="21">
        <v>316.97699999999998</v>
      </c>
      <c r="O5380" s="21">
        <v>1.6154499999999999E-5</v>
      </c>
    </row>
    <row r="5381" spans="10:15" x14ac:dyDescent="0.2">
      <c r="J5381" s="20">
        <v>5868</v>
      </c>
      <c r="K5381" s="20">
        <v>250.00800000000001</v>
      </c>
      <c r="L5381" s="20">
        <v>48041.3</v>
      </c>
      <c r="M5381" s="20">
        <v>0.66942000000000002</v>
      </c>
      <c r="N5381" s="20">
        <v>316.97300000000001</v>
      </c>
      <c r="O5381" s="20">
        <v>1.6154099999999998E-5</v>
      </c>
    </row>
    <row r="5382" spans="10:15" x14ac:dyDescent="0.2">
      <c r="J5382" s="21">
        <v>5869</v>
      </c>
      <c r="K5382" s="21">
        <v>250.001</v>
      </c>
      <c r="L5382" s="21">
        <v>48034.7</v>
      </c>
      <c r="M5382" s="21">
        <v>0.669346</v>
      </c>
      <c r="N5382" s="21">
        <v>316.96899999999999</v>
      </c>
      <c r="O5382" s="21">
        <v>1.6153800000000001E-5</v>
      </c>
    </row>
    <row r="5383" spans="10:15" x14ac:dyDescent="0.2">
      <c r="J5383" s="20">
        <v>5870</v>
      </c>
      <c r="K5383" s="20">
        <v>249.995</v>
      </c>
      <c r="L5383" s="20">
        <v>48028.1</v>
      </c>
      <c r="M5383" s="20">
        <v>0.66927199999999998</v>
      </c>
      <c r="N5383" s="20">
        <v>316.96499999999997</v>
      </c>
      <c r="O5383" s="20">
        <v>1.61534E-5</v>
      </c>
    </row>
    <row r="5384" spans="10:15" x14ac:dyDescent="0.2">
      <c r="J5384" s="21">
        <v>5871</v>
      </c>
      <c r="K5384" s="21">
        <v>249.988</v>
      </c>
      <c r="L5384" s="21">
        <v>48021.599999999999</v>
      </c>
      <c r="M5384" s="21">
        <v>0.66919799999999996</v>
      </c>
      <c r="N5384" s="21">
        <v>316.95999999999998</v>
      </c>
      <c r="O5384" s="21">
        <v>1.61531E-5</v>
      </c>
    </row>
    <row r="5385" spans="10:15" x14ac:dyDescent="0.2">
      <c r="J5385" s="20">
        <v>5872</v>
      </c>
      <c r="K5385" s="20">
        <v>249.982</v>
      </c>
      <c r="L5385" s="20">
        <v>48015</v>
      </c>
      <c r="M5385" s="20">
        <v>0.66912400000000005</v>
      </c>
      <c r="N5385" s="20">
        <v>316.95600000000002</v>
      </c>
      <c r="O5385" s="20">
        <v>1.6152699999999999E-5</v>
      </c>
    </row>
    <row r="5386" spans="10:15" x14ac:dyDescent="0.2">
      <c r="J5386" s="21">
        <v>5873</v>
      </c>
      <c r="K5386" s="21">
        <v>249.97499999999999</v>
      </c>
      <c r="L5386" s="21">
        <v>48008.5</v>
      </c>
      <c r="M5386" s="21">
        <v>0.66905000000000003</v>
      </c>
      <c r="N5386" s="21">
        <v>316.952</v>
      </c>
      <c r="O5386" s="21">
        <v>1.6152400000000001E-5</v>
      </c>
    </row>
    <row r="5387" spans="10:15" x14ac:dyDescent="0.2">
      <c r="J5387" s="20">
        <v>5874</v>
      </c>
      <c r="K5387" s="20">
        <v>249.96899999999999</v>
      </c>
      <c r="L5387" s="20">
        <v>48001.9</v>
      </c>
      <c r="M5387" s="20">
        <v>0.66897600000000002</v>
      </c>
      <c r="N5387" s="20">
        <v>316.94799999999998</v>
      </c>
      <c r="O5387" s="20">
        <v>1.6152000000000001E-5</v>
      </c>
    </row>
    <row r="5388" spans="10:15" x14ac:dyDescent="0.2">
      <c r="J5388" s="21">
        <v>5875</v>
      </c>
      <c r="K5388" s="21">
        <v>249.96199999999999</v>
      </c>
      <c r="L5388" s="21">
        <v>47995.3</v>
      </c>
      <c r="M5388" s="21">
        <v>0.668902</v>
      </c>
      <c r="N5388" s="21">
        <v>316.94400000000002</v>
      </c>
      <c r="O5388" s="21">
        <v>1.61517E-5</v>
      </c>
    </row>
    <row r="5389" spans="10:15" x14ac:dyDescent="0.2">
      <c r="J5389" s="20">
        <v>5876</v>
      </c>
      <c r="K5389" s="20">
        <v>249.95599999999999</v>
      </c>
      <c r="L5389" s="20">
        <v>47988.800000000003</v>
      </c>
      <c r="M5389" s="20">
        <v>0.66882799999999998</v>
      </c>
      <c r="N5389" s="20">
        <v>316.94</v>
      </c>
      <c r="O5389" s="20">
        <v>1.6151399999999999E-5</v>
      </c>
    </row>
    <row r="5390" spans="10:15" x14ac:dyDescent="0.2">
      <c r="J5390" s="21">
        <v>5877</v>
      </c>
      <c r="K5390" s="21">
        <v>249.94900000000001</v>
      </c>
      <c r="L5390" s="21">
        <v>47982.2</v>
      </c>
      <c r="M5390" s="21">
        <v>0.66875399999999996</v>
      </c>
      <c r="N5390" s="21">
        <v>316.93599999999998</v>
      </c>
      <c r="O5390" s="21">
        <v>1.6150999999999998E-5</v>
      </c>
    </row>
    <row r="5391" spans="10:15" x14ac:dyDescent="0.2">
      <c r="J5391" s="20">
        <v>5878</v>
      </c>
      <c r="K5391" s="20">
        <v>249.94300000000001</v>
      </c>
      <c r="L5391" s="20">
        <v>47975.7</v>
      </c>
      <c r="M5391" s="20">
        <v>0.66868000000000005</v>
      </c>
      <c r="N5391" s="20">
        <v>316.93200000000002</v>
      </c>
      <c r="O5391" s="20">
        <v>1.6150700000000001E-5</v>
      </c>
    </row>
    <row r="5392" spans="10:15" x14ac:dyDescent="0.2">
      <c r="J5392" s="21">
        <v>5879</v>
      </c>
      <c r="K5392" s="21">
        <v>249.93600000000001</v>
      </c>
      <c r="L5392" s="21">
        <v>47969.1</v>
      </c>
      <c r="M5392" s="21">
        <v>0.66860600000000003</v>
      </c>
      <c r="N5392" s="21">
        <v>316.92700000000002</v>
      </c>
      <c r="O5392" s="21">
        <v>1.61503E-5</v>
      </c>
    </row>
    <row r="5393" spans="10:15" x14ac:dyDescent="0.2">
      <c r="J5393" s="20">
        <v>5880</v>
      </c>
      <c r="K5393" s="20">
        <v>249.93</v>
      </c>
      <c r="L5393" s="20">
        <v>47962.5</v>
      </c>
      <c r="M5393" s="20">
        <v>0.66853200000000002</v>
      </c>
      <c r="N5393" s="20">
        <v>316.923</v>
      </c>
      <c r="O5393" s="20">
        <v>1.615E-5</v>
      </c>
    </row>
    <row r="5394" spans="10:15" x14ac:dyDescent="0.2">
      <c r="J5394" s="21">
        <v>5881</v>
      </c>
      <c r="K5394" s="21">
        <v>249.923</v>
      </c>
      <c r="L5394" s="21">
        <v>47956</v>
      </c>
      <c r="M5394" s="21">
        <v>0.668458</v>
      </c>
      <c r="N5394" s="21">
        <v>316.91899999999998</v>
      </c>
      <c r="O5394" s="21">
        <v>1.6149599999999999E-5</v>
      </c>
    </row>
    <row r="5395" spans="10:15" x14ac:dyDescent="0.2">
      <c r="J5395" s="20">
        <v>5882</v>
      </c>
      <c r="K5395" s="20">
        <v>249.917</v>
      </c>
      <c r="L5395" s="20">
        <v>47949.4</v>
      </c>
      <c r="M5395" s="20">
        <v>0.66838399999999998</v>
      </c>
      <c r="N5395" s="20">
        <v>316.91500000000002</v>
      </c>
      <c r="O5395" s="20">
        <v>1.6149300000000001E-5</v>
      </c>
    </row>
    <row r="5396" spans="10:15" x14ac:dyDescent="0.2">
      <c r="J5396" s="21">
        <v>5883</v>
      </c>
      <c r="K5396" s="21">
        <v>249.91</v>
      </c>
      <c r="L5396" s="21">
        <v>47942.9</v>
      </c>
      <c r="M5396" s="21">
        <v>0.66830999999999996</v>
      </c>
      <c r="N5396" s="21">
        <v>316.911</v>
      </c>
      <c r="O5396" s="21">
        <v>1.6148900000000001E-5</v>
      </c>
    </row>
    <row r="5397" spans="10:15" x14ac:dyDescent="0.2">
      <c r="J5397" s="20">
        <v>5884</v>
      </c>
      <c r="K5397" s="20">
        <v>249.904</v>
      </c>
      <c r="L5397" s="20">
        <v>47936.3</v>
      </c>
      <c r="M5397" s="20">
        <v>0.66823600000000005</v>
      </c>
      <c r="N5397" s="20">
        <v>316.90699999999998</v>
      </c>
      <c r="O5397" s="20">
        <v>1.61486E-5</v>
      </c>
    </row>
    <row r="5398" spans="10:15" x14ac:dyDescent="0.2">
      <c r="J5398" s="21">
        <v>5885</v>
      </c>
      <c r="K5398" s="21">
        <v>249.89699999999999</v>
      </c>
      <c r="L5398" s="21">
        <v>47929.8</v>
      </c>
      <c r="M5398" s="21">
        <v>0.66816200000000003</v>
      </c>
      <c r="N5398" s="21">
        <v>316.90300000000002</v>
      </c>
      <c r="O5398" s="21">
        <v>1.6148199999999999E-5</v>
      </c>
    </row>
    <row r="5399" spans="10:15" x14ac:dyDescent="0.2">
      <c r="J5399" s="20">
        <v>5886</v>
      </c>
      <c r="K5399" s="20">
        <v>249.89099999999999</v>
      </c>
      <c r="L5399" s="20">
        <v>47923.199999999997</v>
      </c>
      <c r="M5399" s="20">
        <v>0.66808800000000002</v>
      </c>
      <c r="N5399" s="20">
        <v>316.899</v>
      </c>
      <c r="O5399" s="20">
        <v>1.6147899999999998E-5</v>
      </c>
    </row>
    <row r="5400" spans="10:15" x14ac:dyDescent="0.2">
      <c r="J5400" s="21">
        <v>5887</v>
      </c>
      <c r="K5400" s="21">
        <v>249.88399999999999</v>
      </c>
      <c r="L5400" s="21">
        <v>47916.7</v>
      </c>
      <c r="M5400" s="21">
        <v>0.668014</v>
      </c>
      <c r="N5400" s="21">
        <v>316.89499999999998</v>
      </c>
      <c r="O5400" s="21">
        <v>1.6147500000000001E-5</v>
      </c>
    </row>
    <row r="5401" spans="10:15" x14ac:dyDescent="0.2">
      <c r="J5401" s="20">
        <v>5888</v>
      </c>
      <c r="K5401" s="20">
        <v>249.87799999999999</v>
      </c>
      <c r="L5401" s="20">
        <v>47910.1</v>
      </c>
      <c r="M5401" s="20">
        <v>0.66793999999999998</v>
      </c>
      <c r="N5401" s="20">
        <v>316.89</v>
      </c>
      <c r="O5401" s="20">
        <v>1.61472E-5</v>
      </c>
    </row>
    <row r="5402" spans="10:15" x14ac:dyDescent="0.2">
      <c r="J5402" s="21">
        <v>5889</v>
      </c>
      <c r="K5402" s="21">
        <v>249.87100000000001</v>
      </c>
      <c r="L5402" s="21">
        <v>47903.6</v>
      </c>
      <c r="M5402" s="21">
        <v>0.66786599999999996</v>
      </c>
      <c r="N5402" s="21">
        <v>316.88600000000002</v>
      </c>
      <c r="O5402" s="21">
        <v>1.61469E-5</v>
      </c>
    </row>
    <row r="5403" spans="10:15" x14ac:dyDescent="0.2">
      <c r="J5403" s="20">
        <v>5890</v>
      </c>
      <c r="K5403" s="20">
        <v>249.86500000000001</v>
      </c>
      <c r="L5403" s="20">
        <v>47897</v>
      </c>
      <c r="M5403" s="20">
        <v>0.66779200000000005</v>
      </c>
      <c r="N5403" s="20">
        <v>316.88200000000001</v>
      </c>
      <c r="O5403" s="20">
        <v>1.6146499999999999E-5</v>
      </c>
    </row>
    <row r="5404" spans="10:15" x14ac:dyDescent="0.2">
      <c r="J5404" s="21">
        <v>5891</v>
      </c>
      <c r="K5404" s="21">
        <v>249.858</v>
      </c>
      <c r="L5404" s="21">
        <v>47890.5</v>
      </c>
      <c r="M5404" s="21">
        <v>0.66771800000000003</v>
      </c>
      <c r="N5404" s="21">
        <v>316.87799999999999</v>
      </c>
      <c r="O5404" s="21">
        <v>1.6146200000000001E-5</v>
      </c>
    </row>
    <row r="5405" spans="10:15" x14ac:dyDescent="0.2">
      <c r="J5405" s="20">
        <v>5892</v>
      </c>
      <c r="K5405" s="20">
        <v>249.852</v>
      </c>
      <c r="L5405" s="20">
        <v>47883.9</v>
      </c>
      <c r="M5405" s="20">
        <v>0.66764400000000002</v>
      </c>
      <c r="N5405" s="20">
        <v>316.87400000000002</v>
      </c>
      <c r="O5405" s="20">
        <v>1.61458E-5</v>
      </c>
    </row>
    <row r="5406" spans="10:15" x14ac:dyDescent="0.2">
      <c r="J5406" s="21">
        <v>5893</v>
      </c>
      <c r="K5406" s="21">
        <v>249.845</v>
      </c>
      <c r="L5406" s="21">
        <v>47877.4</v>
      </c>
      <c r="M5406" s="21">
        <v>0.66757</v>
      </c>
      <c r="N5406" s="21">
        <v>316.87</v>
      </c>
      <c r="O5406" s="21">
        <v>1.61455E-5</v>
      </c>
    </row>
    <row r="5407" spans="10:15" x14ac:dyDescent="0.2">
      <c r="J5407" s="20">
        <v>5894</v>
      </c>
      <c r="K5407" s="20">
        <v>249.839</v>
      </c>
      <c r="L5407" s="20">
        <v>47870.8</v>
      </c>
      <c r="M5407" s="20">
        <v>0.66749599999999998</v>
      </c>
      <c r="N5407" s="20">
        <v>316.86599999999999</v>
      </c>
      <c r="O5407" s="20">
        <v>1.6145099999999999E-5</v>
      </c>
    </row>
    <row r="5408" spans="10:15" x14ac:dyDescent="0.2">
      <c r="J5408" s="21">
        <v>5895</v>
      </c>
      <c r="K5408" s="21">
        <v>249.83199999999999</v>
      </c>
      <c r="L5408" s="21">
        <v>47864.3</v>
      </c>
      <c r="M5408" s="21">
        <v>0.66742199999999996</v>
      </c>
      <c r="N5408" s="21">
        <v>316.86200000000002</v>
      </c>
      <c r="O5408" s="21">
        <v>1.6144800000000002E-5</v>
      </c>
    </row>
    <row r="5409" spans="10:15" x14ac:dyDescent="0.2">
      <c r="J5409" s="20">
        <v>5896</v>
      </c>
      <c r="K5409" s="20">
        <v>249.82599999999999</v>
      </c>
      <c r="L5409" s="20">
        <v>47857.7</v>
      </c>
      <c r="M5409" s="20">
        <v>0.66734800000000005</v>
      </c>
      <c r="N5409" s="20">
        <v>316.85700000000003</v>
      </c>
      <c r="O5409" s="20">
        <v>1.6144400000000001E-5</v>
      </c>
    </row>
    <row r="5410" spans="10:15" x14ac:dyDescent="0.2">
      <c r="J5410" s="21">
        <v>5897</v>
      </c>
      <c r="K5410" s="21">
        <v>249.81899999999999</v>
      </c>
      <c r="L5410" s="21">
        <v>47851.199999999997</v>
      </c>
      <c r="M5410" s="21">
        <v>0.66727499999999995</v>
      </c>
      <c r="N5410" s="21">
        <v>316.85300000000001</v>
      </c>
      <c r="O5410" s="21">
        <v>1.61441E-5</v>
      </c>
    </row>
    <row r="5411" spans="10:15" x14ac:dyDescent="0.2">
      <c r="J5411" s="20">
        <v>5898</v>
      </c>
      <c r="K5411" s="20">
        <v>249.81299999999999</v>
      </c>
      <c r="L5411" s="20">
        <v>47844.7</v>
      </c>
      <c r="M5411" s="20">
        <v>0.66720100000000004</v>
      </c>
      <c r="N5411" s="20">
        <v>316.84899999999999</v>
      </c>
      <c r="O5411" s="20">
        <v>1.6143699999999999E-5</v>
      </c>
    </row>
    <row r="5412" spans="10:15" x14ac:dyDescent="0.2">
      <c r="J5412" s="21">
        <v>5899</v>
      </c>
      <c r="K5412" s="21">
        <v>249.80600000000001</v>
      </c>
      <c r="L5412" s="21">
        <v>47838.1</v>
      </c>
      <c r="M5412" s="21">
        <v>0.66712700000000003</v>
      </c>
      <c r="N5412" s="21">
        <v>316.84500000000003</v>
      </c>
      <c r="O5412" s="21">
        <v>1.6143399999999999E-5</v>
      </c>
    </row>
    <row r="5413" spans="10:15" x14ac:dyDescent="0.2">
      <c r="J5413" s="20">
        <v>5900</v>
      </c>
      <c r="K5413" s="20">
        <v>249.8</v>
      </c>
      <c r="L5413" s="20">
        <v>47831.6</v>
      </c>
      <c r="M5413" s="20">
        <v>0.66705300000000001</v>
      </c>
      <c r="N5413" s="20">
        <v>316.84100000000001</v>
      </c>
      <c r="O5413" s="20">
        <v>1.6143000000000001E-5</v>
      </c>
    </row>
    <row r="5414" spans="10:15" x14ac:dyDescent="0.2">
      <c r="J5414" s="21">
        <v>5901</v>
      </c>
      <c r="K5414" s="21">
        <v>249.79300000000001</v>
      </c>
      <c r="L5414" s="21">
        <v>47825</v>
      </c>
      <c r="M5414" s="21">
        <v>0.66697899999999999</v>
      </c>
      <c r="N5414" s="21">
        <v>316.83699999999999</v>
      </c>
      <c r="O5414" s="21">
        <v>1.61427E-5</v>
      </c>
    </row>
    <row r="5415" spans="10:15" x14ac:dyDescent="0.2">
      <c r="J5415" s="20">
        <v>5902</v>
      </c>
      <c r="K5415" s="20">
        <v>249.78700000000001</v>
      </c>
      <c r="L5415" s="20">
        <v>47818.5</v>
      </c>
      <c r="M5415" s="20">
        <v>0.66690499999999997</v>
      </c>
      <c r="N5415" s="20">
        <v>316.83300000000003</v>
      </c>
      <c r="O5415" s="20">
        <v>1.61423E-5</v>
      </c>
    </row>
    <row r="5416" spans="10:15" x14ac:dyDescent="0.2">
      <c r="J5416" s="21">
        <v>5903</v>
      </c>
      <c r="K5416" s="21">
        <v>249.78</v>
      </c>
      <c r="L5416" s="21">
        <v>47811.9</v>
      </c>
      <c r="M5416" s="21">
        <v>0.66683099999999995</v>
      </c>
      <c r="N5416" s="21">
        <v>316.82900000000001</v>
      </c>
      <c r="O5416" s="21">
        <v>1.6141999999999999E-5</v>
      </c>
    </row>
    <row r="5417" spans="10:15" x14ac:dyDescent="0.2">
      <c r="J5417" s="20">
        <v>5904</v>
      </c>
      <c r="K5417" s="20">
        <v>249.774</v>
      </c>
      <c r="L5417" s="20">
        <v>47805.4</v>
      </c>
      <c r="M5417" s="20">
        <v>0.66675799999999996</v>
      </c>
      <c r="N5417" s="20">
        <v>316.82400000000001</v>
      </c>
      <c r="O5417" s="20">
        <v>1.6141700000000002E-5</v>
      </c>
    </row>
    <row r="5418" spans="10:15" x14ac:dyDescent="0.2">
      <c r="J5418" s="21">
        <v>5905</v>
      </c>
      <c r="K5418" s="21">
        <v>249.767</v>
      </c>
      <c r="L5418" s="21">
        <v>47798.9</v>
      </c>
      <c r="M5418" s="21">
        <v>0.66668400000000005</v>
      </c>
      <c r="N5418" s="21">
        <v>316.82</v>
      </c>
      <c r="O5418" s="21">
        <v>1.6141300000000001E-5</v>
      </c>
    </row>
    <row r="5419" spans="10:15" x14ac:dyDescent="0.2">
      <c r="J5419" s="20">
        <v>5906</v>
      </c>
      <c r="K5419" s="20">
        <v>249.761</v>
      </c>
      <c r="L5419" s="20">
        <v>47792.3</v>
      </c>
      <c r="M5419" s="20">
        <v>0.66661000000000004</v>
      </c>
      <c r="N5419" s="20">
        <v>316.81599999999997</v>
      </c>
      <c r="O5419" s="20">
        <v>1.6141E-5</v>
      </c>
    </row>
    <row r="5420" spans="10:15" x14ac:dyDescent="0.2">
      <c r="J5420" s="21">
        <v>5907</v>
      </c>
      <c r="K5420" s="21">
        <v>249.75399999999999</v>
      </c>
      <c r="L5420" s="21">
        <v>47785.8</v>
      </c>
      <c r="M5420" s="21">
        <v>0.66653600000000002</v>
      </c>
      <c r="N5420" s="21">
        <v>316.81200000000001</v>
      </c>
      <c r="O5420" s="21">
        <v>1.6140599999999999E-5</v>
      </c>
    </row>
    <row r="5421" spans="10:15" x14ac:dyDescent="0.2">
      <c r="J5421" s="20">
        <v>5908</v>
      </c>
      <c r="K5421" s="20">
        <v>249.74799999999999</v>
      </c>
      <c r="L5421" s="20">
        <v>47779.3</v>
      </c>
      <c r="M5421" s="20">
        <v>0.666462</v>
      </c>
      <c r="N5421" s="20">
        <v>316.80799999999999</v>
      </c>
      <c r="O5421" s="20">
        <v>1.6140299999999999E-5</v>
      </c>
    </row>
    <row r="5422" spans="10:15" x14ac:dyDescent="0.2">
      <c r="J5422" s="21">
        <v>5909</v>
      </c>
      <c r="K5422" s="21">
        <v>249.74100000000001</v>
      </c>
      <c r="L5422" s="21">
        <v>47772.7</v>
      </c>
      <c r="M5422" s="21">
        <v>0.66638799999999998</v>
      </c>
      <c r="N5422" s="21">
        <v>316.80399999999997</v>
      </c>
      <c r="O5422" s="21">
        <v>1.6139900000000001E-5</v>
      </c>
    </row>
    <row r="5423" spans="10:15" x14ac:dyDescent="0.2">
      <c r="J5423" s="20">
        <v>5910</v>
      </c>
      <c r="K5423" s="20">
        <v>249.73500000000001</v>
      </c>
      <c r="L5423" s="20">
        <v>47766.2</v>
      </c>
      <c r="M5423" s="20">
        <v>0.66631499999999999</v>
      </c>
      <c r="N5423" s="20">
        <v>316.8</v>
      </c>
      <c r="O5423" s="20">
        <v>1.61396E-5</v>
      </c>
    </row>
    <row r="5424" spans="10:15" x14ac:dyDescent="0.2">
      <c r="J5424" s="21">
        <v>5911</v>
      </c>
      <c r="K5424" s="21">
        <v>249.72800000000001</v>
      </c>
      <c r="L5424" s="21">
        <v>47759.7</v>
      </c>
      <c r="M5424" s="21">
        <v>0.66624099999999997</v>
      </c>
      <c r="N5424" s="21">
        <v>316.79599999999999</v>
      </c>
      <c r="O5424" s="21">
        <v>1.61392E-5</v>
      </c>
    </row>
    <row r="5425" spans="10:15" x14ac:dyDescent="0.2">
      <c r="J5425" s="20">
        <v>5912</v>
      </c>
      <c r="K5425" s="20">
        <v>249.72200000000001</v>
      </c>
      <c r="L5425" s="20">
        <v>47753.1</v>
      </c>
      <c r="M5425" s="20">
        <v>0.66616699999999995</v>
      </c>
      <c r="N5425" s="20">
        <v>316.791</v>
      </c>
      <c r="O5425" s="20">
        <v>1.6138899999999999E-5</v>
      </c>
    </row>
    <row r="5426" spans="10:15" x14ac:dyDescent="0.2">
      <c r="J5426" s="21">
        <v>5913</v>
      </c>
      <c r="K5426" s="21">
        <v>249.715</v>
      </c>
      <c r="L5426" s="21">
        <v>47746.6</v>
      </c>
      <c r="M5426" s="21">
        <v>0.66609300000000005</v>
      </c>
      <c r="N5426" s="21">
        <v>316.78699999999998</v>
      </c>
      <c r="O5426" s="21">
        <v>1.6138500000000001E-5</v>
      </c>
    </row>
    <row r="5427" spans="10:15" x14ac:dyDescent="0.2">
      <c r="J5427" s="20">
        <v>5914</v>
      </c>
      <c r="K5427" s="20">
        <v>249.709</v>
      </c>
      <c r="L5427" s="20">
        <v>47740.1</v>
      </c>
      <c r="M5427" s="20">
        <v>0.66601900000000003</v>
      </c>
      <c r="N5427" s="20">
        <v>316.78300000000002</v>
      </c>
      <c r="O5427" s="20">
        <v>1.6138200000000001E-5</v>
      </c>
    </row>
    <row r="5428" spans="10:15" x14ac:dyDescent="0.2">
      <c r="J5428" s="21">
        <v>5915</v>
      </c>
      <c r="K5428" s="21">
        <v>249.702</v>
      </c>
      <c r="L5428" s="21">
        <v>47733.5</v>
      </c>
      <c r="M5428" s="21">
        <v>0.66594600000000004</v>
      </c>
      <c r="N5428" s="21">
        <v>316.779</v>
      </c>
      <c r="O5428" s="21">
        <v>1.61378E-5</v>
      </c>
    </row>
    <row r="5429" spans="10:15" x14ac:dyDescent="0.2">
      <c r="J5429" s="20">
        <v>5916</v>
      </c>
      <c r="K5429" s="20">
        <v>249.696</v>
      </c>
      <c r="L5429" s="20">
        <v>47727</v>
      </c>
      <c r="M5429" s="20">
        <v>0.66587200000000002</v>
      </c>
      <c r="N5429" s="20">
        <v>316.77499999999998</v>
      </c>
      <c r="O5429" s="20">
        <v>1.6137499999999999E-5</v>
      </c>
    </row>
    <row r="5430" spans="10:15" x14ac:dyDescent="0.2">
      <c r="J5430" s="21">
        <v>5917</v>
      </c>
      <c r="K5430" s="21">
        <v>249.68899999999999</v>
      </c>
      <c r="L5430" s="21">
        <v>47720.5</v>
      </c>
      <c r="M5430" s="21">
        <v>0.665798</v>
      </c>
      <c r="N5430" s="21">
        <v>316.77100000000002</v>
      </c>
      <c r="O5430" s="21">
        <v>1.6137199999999999E-5</v>
      </c>
    </row>
    <row r="5431" spans="10:15" x14ac:dyDescent="0.2">
      <c r="J5431" s="20">
        <v>5918</v>
      </c>
      <c r="K5431" s="20">
        <v>249.68299999999999</v>
      </c>
      <c r="L5431" s="20">
        <v>47713.9</v>
      </c>
      <c r="M5431" s="20">
        <v>0.66572399999999998</v>
      </c>
      <c r="N5431" s="20">
        <v>316.767</v>
      </c>
      <c r="O5431" s="20">
        <v>1.6136800000000001E-5</v>
      </c>
    </row>
    <row r="5432" spans="10:15" x14ac:dyDescent="0.2">
      <c r="J5432" s="21">
        <v>5919</v>
      </c>
      <c r="K5432" s="21">
        <v>249.67599999999999</v>
      </c>
      <c r="L5432" s="21">
        <v>47707.4</v>
      </c>
      <c r="M5432" s="21">
        <v>0.66565099999999999</v>
      </c>
      <c r="N5432" s="21">
        <v>316.76299999999998</v>
      </c>
      <c r="O5432" s="21">
        <v>1.61365E-5</v>
      </c>
    </row>
    <row r="5433" spans="10:15" x14ac:dyDescent="0.2">
      <c r="J5433" s="20">
        <v>5920</v>
      </c>
      <c r="K5433" s="20">
        <v>249.67</v>
      </c>
      <c r="L5433" s="20">
        <v>47700.9</v>
      </c>
      <c r="M5433" s="20">
        <v>0.66557699999999997</v>
      </c>
      <c r="N5433" s="20">
        <v>316.75799999999998</v>
      </c>
      <c r="O5433" s="20">
        <v>1.61361E-5</v>
      </c>
    </row>
    <row r="5434" spans="10:15" x14ac:dyDescent="0.2">
      <c r="J5434" s="21">
        <v>5921</v>
      </c>
      <c r="K5434" s="21">
        <v>249.66300000000001</v>
      </c>
      <c r="L5434" s="21">
        <v>47694.400000000001</v>
      </c>
      <c r="M5434" s="21">
        <v>0.66550299999999996</v>
      </c>
      <c r="N5434" s="21">
        <v>316.75400000000002</v>
      </c>
      <c r="O5434" s="21">
        <v>1.6135799999999999E-5</v>
      </c>
    </row>
    <row r="5435" spans="10:15" x14ac:dyDescent="0.2">
      <c r="J5435" s="20">
        <v>5922</v>
      </c>
      <c r="K5435" s="20">
        <v>249.65700000000001</v>
      </c>
      <c r="L5435" s="20">
        <v>47687.8</v>
      </c>
      <c r="M5435" s="20">
        <v>0.66542900000000005</v>
      </c>
      <c r="N5435" s="20">
        <v>316.75</v>
      </c>
      <c r="O5435" s="20">
        <v>1.6135400000000001E-5</v>
      </c>
    </row>
    <row r="5436" spans="10:15" x14ac:dyDescent="0.2">
      <c r="J5436" s="21">
        <v>5923</v>
      </c>
      <c r="K5436" s="21">
        <v>249.65</v>
      </c>
      <c r="L5436" s="21">
        <v>47681.3</v>
      </c>
      <c r="M5436" s="21">
        <v>0.66535599999999995</v>
      </c>
      <c r="N5436" s="21">
        <v>316.74599999999998</v>
      </c>
      <c r="O5436" s="21">
        <v>1.6135100000000001E-5</v>
      </c>
    </row>
    <row r="5437" spans="10:15" x14ac:dyDescent="0.2">
      <c r="J5437" s="20">
        <v>5924</v>
      </c>
      <c r="K5437" s="20">
        <v>249.64400000000001</v>
      </c>
      <c r="L5437" s="20">
        <v>47674.8</v>
      </c>
      <c r="M5437" s="20">
        <v>0.66528200000000004</v>
      </c>
      <c r="N5437" s="20">
        <v>316.74200000000002</v>
      </c>
      <c r="O5437" s="20">
        <v>1.61347E-5</v>
      </c>
    </row>
    <row r="5438" spans="10:15" x14ac:dyDescent="0.2">
      <c r="J5438" s="21">
        <v>5925</v>
      </c>
      <c r="K5438" s="21">
        <v>249.637</v>
      </c>
      <c r="L5438" s="21">
        <v>47668.3</v>
      </c>
      <c r="M5438" s="21">
        <v>0.66520800000000002</v>
      </c>
      <c r="N5438" s="21">
        <v>316.738</v>
      </c>
      <c r="O5438" s="21">
        <v>1.6134399999999999E-5</v>
      </c>
    </row>
    <row r="5439" spans="10:15" x14ac:dyDescent="0.2">
      <c r="J5439" s="20">
        <v>5926</v>
      </c>
      <c r="K5439" s="20">
        <v>249.631</v>
      </c>
      <c r="L5439" s="20">
        <v>47661.7</v>
      </c>
      <c r="M5439" s="20">
        <v>0.665134</v>
      </c>
      <c r="N5439" s="20">
        <v>316.73399999999998</v>
      </c>
      <c r="O5439" s="20">
        <v>1.6133999999999998E-5</v>
      </c>
    </row>
    <row r="5440" spans="10:15" x14ac:dyDescent="0.2">
      <c r="J5440" s="21">
        <v>5927</v>
      </c>
      <c r="K5440" s="21">
        <v>249.624</v>
      </c>
      <c r="L5440" s="21">
        <v>47655.199999999997</v>
      </c>
      <c r="M5440" s="21">
        <v>0.66506100000000001</v>
      </c>
      <c r="N5440" s="21">
        <v>316.73</v>
      </c>
      <c r="O5440" s="21">
        <v>1.6133700000000001E-5</v>
      </c>
    </row>
    <row r="5441" spans="10:15" x14ac:dyDescent="0.2">
      <c r="J5441" s="20">
        <v>5928</v>
      </c>
      <c r="K5441" s="20">
        <v>249.61799999999999</v>
      </c>
      <c r="L5441" s="20">
        <v>47648.7</v>
      </c>
      <c r="M5441" s="20">
        <v>0.66498699999999999</v>
      </c>
      <c r="N5441" s="20">
        <v>316.72500000000002</v>
      </c>
      <c r="O5441" s="20">
        <v>1.61333E-5</v>
      </c>
    </row>
    <row r="5442" spans="10:15" x14ac:dyDescent="0.2">
      <c r="J5442" s="21">
        <v>5929</v>
      </c>
      <c r="K5442" s="21">
        <v>249.61099999999999</v>
      </c>
      <c r="L5442" s="21">
        <v>47642.2</v>
      </c>
      <c r="M5442" s="21">
        <v>0.66491299999999998</v>
      </c>
      <c r="N5442" s="21">
        <v>316.721</v>
      </c>
      <c r="O5442" s="21">
        <v>1.6133E-5</v>
      </c>
    </row>
    <row r="5443" spans="10:15" x14ac:dyDescent="0.2">
      <c r="J5443" s="20">
        <v>5930</v>
      </c>
      <c r="K5443" s="20">
        <v>249.60499999999999</v>
      </c>
      <c r="L5443" s="20">
        <v>47635.6</v>
      </c>
      <c r="M5443" s="20">
        <v>0.66483999999999999</v>
      </c>
      <c r="N5443" s="20">
        <v>316.71699999999998</v>
      </c>
      <c r="O5443" s="20">
        <v>1.6132699999999999E-5</v>
      </c>
    </row>
    <row r="5444" spans="10:15" x14ac:dyDescent="0.2">
      <c r="J5444" s="21">
        <v>5931</v>
      </c>
      <c r="K5444" s="21">
        <v>249.59800000000001</v>
      </c>
      <c r="L5444" s="21">
        <v>47629.1</v>
      </c>
      <c r="M5444" s="21">
        <v>0.66476599999999997</v>
      </c>
      <c r="N5444" s="21">
        <v>316.71300000000002</v>
      </c>
      <c r="O5444" s="21">
        <v>1.6132300000000001E-5</v>
      </c>
    </row>
    <row r="5445" spans="10:15" x14ac:dyDescent="0.2">
      <c r="J5445" s="20">
        <v>5932</v>
      </c>
      <c r="K5445" s="20">
        <v>249.59200000000001</v>
      </c>
      <c r="L5445" s="20">
        <v>47622.6</v>
      </c>
      <c r="M5445" s="20">
        <v>0.66469199999999995</v>
      </c>
      <c r="N5445" s="20">
        <v>316.709</v>
      </c>
      <c r="O5445" s="20">
        <v>1.6132000000000001E-5</v>
      </c>
    </row>
    <row r="5446" spans="10:15" x14ac:dyDescent="0.2">
      <c r="J5446" s="21">
        <v>5933</v>
      </c>
      <c r="K5446" s="21">
        <v>249.58500000000001</v>
      </c>
      <c r="L5446" s="21">
        <v>47616.1</v>
      </c>
      <c r="M5446" s="21">
        <v>0.66461899999999996</v>
      </c>
      <c r="N5446" s="21">
        <v>316.70499999999998</v>
      </c>
      <c r="O5446" s="21">
        <v>1.61316E-5</v>
      </c>
    </row>
    <row r="5447" spans="10:15" x14ac:dyDescent="0.2">
      <c r="J5447" s="20">
        <v>5934</v>
      </c>
      <c r="K5447" s="20">
        <v>249.57900000000001</v>
      </c>
      <c r="L5447" s="20">
        <v>47609.599999999999</v>
      </c>
      <c r="M5447" s="20">
        <v>0.66454500000000005</v>
      </c>
      <c r="N5447" s="20">
        <v>316.70100000000002</v>
      </c>
      <c r="O5447" s="20">
        <v>1.6131299999999999E-5</v>
      </c>
    </row>
    <row r="5448" spans="10:15" x14ac:dyDescent="0.2">
      <c r="J5448" s="21">
        <v>5935</v>
      </c>
      <c r="K5448" s="21">
        <v>249.572</v>
      </c>
      <c r="L5448" s="21">
        <v>47603.1</v>
      </c>
      <c r="M5448" s="21">
        <v>0.66447100000000003</v>
      </c>
      <c r="N5448" s="21">
        <v>316.697</v>
      </c>
      <c r="O5448" s="21">
        <v>1.6130899999999998E-5</v>
      </c>
    </row>
    <row r="5449" spans="10:15" x14ac:dyDescent="0.2">
      <c r="J5449" s="20">
        <v>5936</v>
      </c>
      <c r="K5449" s="20">
        <v>249.566</v>
      </c>
      <c r="L5449" s="20">
        <v>47596.5</v>
      </c>
      <c r="M5449" s="20">
        <v>0.66439800000000004</v>
      </c>
      <c r="N5449" s="20">
        <v>316.69200000000001</v>
      </c>
      <c r="O5449" s="20">
        <v>1.6130600000000001E-5</v>
      </c>
    </row>
    <row r="5450" spans="10:15" x14ac:dyDescent="0.2">
      <c r="J5450" s="21">
        <v>5937</v>
      </c>
      <c r="K5450" s="21">
        <v>249.559</v>
      </c>
      <c r="L5450" s="21">
        <v>47590</v>
      </c>
      <c r="M5450" s="21">
        <v>0.66432400000000003</v>
      </c>
      <c r="N5450" s="21">
        <v>316.68799999999999</v>
      </c>
      <c r="O5450" s="21">
        <v>1.61302E-5</v>
      </c>
    </row>
    <row r="5451" spans="10:15" x14ac:dyDescent="0.2">
      <c r="J5451" s="20">
        <v>5938</v>
      </c>
      <c r="K5451" s="20">
        <v>249.553</v>
      </c>
      <c r="L5451" s="20">
        <v>47583.5</v>
      </c>
      <c r="M5451" s="20">
        <v>0.66425000000000001</v>
      </c>
      <c r="N5451" s="20">
        <v>316.68400000000003</v>
      </c>
      <c r="O5451" s="20">
        <v>1.61299E-5</v>
      </c>
    </row>
    <row r="5452" spans="10:15" x14ac:dyDescent="0.2">
      <c r="J5452" s="21">
        <v>5939</v>
      </c>
      <c r="K5452" s="21">
        <v>249.54599999999999</v>
      </c>
      <c r="L5452" s="21">
        <v>47577</v>
      </c>
      <c r="M5452" s="21">
        <v>0.66417700000000002</v>
      </c>
      <c r="N5452" s="21">
        <v>316.68</v>
      </c>
      <c r="O5452" s="21">
        <v>1.6129499999999999E-5</v>
      </c>
    </row>
    <row r="5453" spans="10:15" x14ac:dyDescent="0.2">
      <c r="J5453" s="20">
        <v>5940</v>
      </c>
      <c r="K5453" s="20">
        <v>249.54</v>
      </c>
      <c r="L5453" s="20">
        <v>47570.5</v>
      </c>
      <c r="M5453" s="20">
        <v>0.664103</v>
      </c>
      <c r="N5453" s="20">
        <v>316.67599999999999</v>
      </c>
      <c r="O5453" s="20">
        <v>1.6129200000000001E-5</v>
      </c>
    </row>
    <row r="5454" spans="10:15" x14ac:dyDescent="0.2">
      <c r="J5454" s="21">
        <v>5941</v>
      </c>
      <c r="K5454" s="21">
        <v>249.53299999999999</v>
      </c>
      <c r="L5454" s="21">
        <v>47564</v>
      </c>
      <c r="M5454" s="21">
        <v>0.66403000000000001</v>
      </c>
      <c r="N5454" s="21">
        <v>316.67200000000003</v>
      </c>
      <c r="O5454" s="21">
        <v>1.61288E-5</v>
      </c>
    </row>
    <row r="5455" spans="10:15" x14ac:dyDescent="0.2">
      <c r="J5455" s="20">
        <v>5942</v>
      </c>
      <c r="K5455" s="20">
        <v>249.52699999999999</v>
      </c>
      <c r="L5455" s="20">
        <v>47557.5</v>
      </c>
      <c r="M5455" s="20">
        <v>0.66395599999999999</v>
      </c>
      <c r="N5455" s="20">
        <v>316.66800000000001</v>
      </c>
      <c r="O5455" s="20">
        <v>1.61285E-5</v>
      </c>
    </row>
    <row r="5456" spans="10:15" x14ac:dyDescent="0.2">
      <c r="J5456" s="21">
        <v>5943</v>
      </c>
      <c r="K5456" s="21">
        <v>249.52</v>
      </c>
      <c r="L5456" s="21">
        <v>47551</v>
      </c>
      <c r="M5456" s="21">
        <v>0.66388199999999997</v>
      </c>
      <c r="N5456" s="21">
        <v>316.66399999999999</v>
      </c>
      <c r="O5456" s="21">
        <v>1.6128099999999999E-5</v>
      </c>
    </row>
    <row r="5457" spans="10:15" x14ac:dyDescent="0.2">
      <c r="J5457" s="20">
        <v>5944</v>
      </c>
      <c r="K5457" s="20">
        <v>249.51400000000001</v>
      </c>
      <c r="L5457" s="20">
        <v>47544.4</v>
      </c>
      <c r="M5457" s="20">
        <v>0.66380899999999998</v>
      </c>
      <c r="N5457" s="20">
        <v>316.66000000000003</v>
      </c>
      <c r="O5457" s="20">
        <v>1.6127800000000002E-5</v>
      </c>
    </row>
    <row r="5458" spans="10:15" x14ac:dyDescent="0.2">
      <c r="J5458" s="21">
        <v>5945</v>
      </c>
      <c r="K5458" s="21">
        <v>249.50700000000001</v>
      </c>
      <c r="L5458" s="21">
        <v>47537.9</v>
      </c>
      <c r="M5458" s="21">
        <v>0.66373499999999996</v>
      </c>
      <c r="N5458" s="21">
        <v>316.65499999999997</v>
      </c>
      <c r="O5458" s="21">
        <v>1.6127500000000001E-5</v>
      </c>
    </row>
    <row r="5459" spans="10:15" x14ac:dyDescent="0.2">
      <c r="J5459" s="20">
        <v>5946</v>
      </c>
      <c r="K5459" s="20">
        <v>249.501</v>
      </c>
      <c r="L5459" s="20">
        <v>47531.4</v>
      </c>
      <c r="M5459" s="20">
        <v>0.66366199999999997</v>
      </c>
      <c r="N5459" s="20">
        <v>316.65100000000001</v>
      </c>
      <c r="O5459" s="20">
        <v>1.61271E-5</v>
      </c>
    </row>
    <row r="5460" spans="10:15" x14ac:dyDescent="0.2">
      <c r="J5460" s="21">
        <v>5947</v>
      </c>
      <c r="K5460" s="21">
        <v>249.494</v>
      </c>
      <c r="L5460" s="21">
        <v>47524.9</v>
      </c>
      <c r="M5460" s="21">
        <v>0.66358799999999996</v>
      </c>
      <c r="N5460" s="21">
        <v>316.64699999999999</v>
      </c>
      <c r="O5460" s="21">
        <v>1.6126799999999999E-5</v>
      </c>
    </row>
    <row r="5461" spans="10:15" x14ac:dyDescent="0.2">
      <c r="J5461" s="20">
        <v>5948</v>
      </c>
      <c r="K5461" s="20">
        <v>249.488</v>
      </c>
      <c r="L5461" s="20">
        <v>47518.400000000001</v>
      </c>
      <c r="M5461" s="20">
        <v>0.66351400000000005</v>
      </c>
      <c r="N5461" s="20">
        <v>316.64299999999997</v>
      </c>
      <c r="O5461" s="20">
        <v>1.6126399999999999E-5</v>
      </c>
    </row>
    <row r="5462" spans="10:15" x14ac:dyDescent="0.2">
      <c r="J5462" s="21">
        <v>5949</v>
      </c>
      <c r="K5462" s="21">
        <v>249.48099999999999</v>
      </c>
      <c r="L5462" s="21">
        <v>47511.9</v>
      </c>
      <c r="M5462" s="21">
        <v>0.66344099999999995</v>
      </c>
      <c r="N5462" s="21">
        <v>316.63900000000001</v>
      </c>
      <c r="O5462" s="21">
        <v>1.6126100000000001E-5</v>
      </c>
    </row>
    <row r="5463" spans="10:15" x14ac:dyDescent="0.2">
      <c r="J5463" s="20">
        <v>5950</v>
      </c>
      <c r="K5463" s="20">
        <v>249.47499999999999</v>
      </c>
      <c r="L5463" s="20">
        <v>47505.4</v>
      </c>
      <c r="M5463" s="20">
        <v>0.66336700000000004</v>
      </c>
      <c r="N5463" s="20">
        <v>316.63499999999999</v>
      </c>
      <c r="O5463" s="20">
        <v>1.61257E-5</v>
      </c>
    </row>
    <row r="5464" spans="10:15" x14ac:dyDescent="0.2">
      <c r="J5464" s="21">
        <v>5951</v>
      </c>
      <c r="K5464" s="21">
        <v>249.46799999999999</v>
      </c>
      <c r="L5464" s="21">
        <v>47498.9</v>
      </c>
      <c r="M5464" s="21">
        <v>0.66329400000000005</v>
      </c>
      <c r="N5464" s="21">
        <v>316.63099999999997</v>
      </c>
      <c r="O5464" s="21">
        <v>1.61254E-5</v>
      </c>
    </row>
    <row r="5465" spans="10:15" x14ac:dyDescent="0.2">
      <c r="J5465" s="20">
        <v>5952</v>
      </c>
      <c r="K5465" s="20">
        <v>249.46199999999999</v>
      </c>
      <c r="L5465" s="20">
        <v>47492.4</v>
      </c>
      <c r="M5465" s="20">
        <v>0.66322000000000003</v>
      </c>
      <c r="N5465" s="20">
        <v>316.62700000000001</v>
      </c>
      <c r="O5465" s="20">
        <v>1.6124999999999999E-5</v>
      </c>
    </row>
    <row r="5466" spans="10:15" x14ac:dyDescent="0.2">
      <c r="J5466" s="21">
        <v>5953</v>
      </c>
      <c r="K5466" s="21">
        <v>249.45500000000001</v>
      </c>
      <c r="L5466" s="21">
        <v>47485.9</v>
      </c>
      <c r="M5466" s="21">
        <v>0.66314700000000004</v>
      </c>
      <c r="N5466" s="21">
        <v>316.62200000000001</v>
      </c>
      <c r="O5466" s="21">
        <v>1.6124700000000002E-5</v>
      </c>
    </row>
    <row r="5467" spans="10:15" x14ac:dyDescent="0.2">
      <c r="J5467" s="20">
        <v>5954</v>
      </c>
      <c r="K5467" s="20">
        <v>249.44900000000001</v>
      </c>
      <c r="L5467" s="20">
        <v>47479.4</v>
      </c>
      <c r="M5467" s="20">
        <v>0.66307300000000002</v>
      </c>
      <c r="N5467" s="20">
        <v>316.61799999999999</v>
      </c>
      <c r="O5467" s="20">
        <v>1.6124300000000001E-5</v>
      </c>
    </row>
    <row r="5468" spans="10:15" x14ac:dyDescent="0.2">
      <c r="J5468" s="21">
        <v>5955</v>
      </c>
      <c r="K5468" s="21">
        <v>249.44200000000001</v>
      </c>
      <c r="L5468" s="21">
        <v>47472.9</v>
      </c>
      <c r="M5468" s="21">
        <v>0.66300000000000003</v>
      </c>
      <c r="N5468" s="21">
        <v>316.61399999999998</v>
      </c>
      <c r="O5468" s="21">
        <v>1.6124E-5</v>
      </c>
    </row>
    <row r="5469" spans="10:15" x14ac:dyDescent="0.2">
      <c r="J5469" s="20">
        <v>5956</v>
      </c>
      <c r="K5469" s="20">
        <v>249.43600000000001</v>
      </c>
      <c r="L5469" s="20">
        <v>47466.400000000001</v>
      </c>
      <c r="M5469" s="20">
        <v>0.66292600000000002</v>
      </c>
      <c r="N5469" s="20">
        <v>316.61</v>
      </c>
      <c r="O5469" s="20">
        <v>1.6123599999999999E-5</v>
      </c>
    </row>
    <row r="5470" spans="10:15" x14ac:dyDescent="0.2">
      <c r="J5470" s="21">
        <v>5957</v>
      </c>
      <c r="K5470" s="21">
        <v>249.429</v>
      </c>
      <c r="L5470" s="21">
        <v>47459.9</v>
      </c>
      <c r="M5470" s="21">
        <v>0.662852</v>
      </c>
      <c r="N5470" s="21">
        <v>316.60599999999999</v>
      </c>
      <c r="O5470" s="21">
        <v>1.6123299999999999E-5</v>
      </c>
    </row>
    <row r="5471" spans="10:15" x14ac:dyDescent="0.2">
      <c r="J5471" s="20">
        <v>5958</v>
      </c>
      <c r="K5471" s="20">
        <v>249.423</v>
      </c>
      <c r="L5471" s="20">
        <v>47453.4</v>
      </c>
      <c r="M5471" s="20">
        <v>0.66277900000000001</v>
      </c>
      <c r="N5471" s="20">
        <v>316.60199999999998</v>
      </c>
      <c r="O5471" s="20">
        <v>1.6122900000000001E-5</v>
      </c>
    </row>
    <row r="5472" spans="10:15" x14ac:dyDescent="0.2">
      <c r="J5472" s="21">
        <v>5959</v>
      </c>
      <c r="K5472" s="21">
        <v>249.416</v>
      </c>
      <c r="L5472" s="21">
        <v>47446.9</v>
      </c>
      <c r="M5472" s="21">
        <v>0.66270499999999999</v>
      </c>
      <c r="N5472" s="21">
        <v>316.59800000000001</v>
      </c>
      <c r="O5472" s="21">
        <v>1.61226E-5</v>
      </c>
    </row>
    <row r="5473" spans="10:15" x14ac:dyDescent="0.2">
      <c r="J5473" s="20">
        <v>5960</v>
      </c>
      <c r="K5473" s="20">
        <v>249.41</v>
      </c>
      <c r="L5473" s="20">
        <v>47440.4</v>
      </c>
      <c r="M5473" s="20">
        <v>0.662632</v>
      </c>
      <c r="N5473" s="20">
        <v>316.59300000000002</v>
      </c>
      <c r="O5473" s="20">
        <v>1.61223E-5</v>
      </c>
    </row>
    <row r="5474" spans="10:15" x14ac:dyDescent="0.2">
      <c r="J5474" s="21">
        <v>5961</v>
      </c>
      <c r="K5474" s="21">
        <v>249.40299999999999</v>
      </c>
      <c r="L5474" s="21">
        <v>47433.9</v>
      </c>
      <c r="M5474" s="21">
        <v>0.66255799999999998</v>
      </c>
      <c r="N5474" s="21">
        <v>316.589</v>
      </c>
      <c r="O5474" s="21">
        <v>1.6121899999999999E-5</v>
      </c>
    </row>
    <row r="5475" spans="10:15" x14ac:dyDescent="0.2">
      <c r="J5475" s="20">
        <v>5962</v>
      </c>
      <c r="K5475" s="20">
        <v>249.39699999999999</v>
      </c>
      <c r="L5475" s="20">
        <v>47427.4</v>
      </c>
      <c r="M5475" s="20">
        <v>0.66248499999999999</v>
      </c>
      <c r="N5475" s="20">
        <v>316.58499999999998</v>
      </c>
      <c r="O5475" s="20">
        <v>1.6121600000000002E-5</v>
      </c>
    </row>
    <row r="5476" spans="10:15" x14ac:dyDescent="0.2">
      <c r="J5476" s="21">
        <v>5963</v>
      </c>
      <c r="K5476" s="21">
        <v>249.39</v>
      </c>
      <c r="L5476" s="21">
        <v>47420.9</v>
      </c>
      <c r="M5476" s="21">
        <v>0.662412</v>
      </c>
      <c r="N5476" s="21">
        <v>316.58100000000002</v>
      </c>
      <c r="O5476" s="21">
        <v>1.6121200000000001E-5</v>
      </c>
    </row>
    <row r="5477" spans="10:15" x14ac:dyDescent="0.2">
      <c r="J5477" s="20">
        <v>5964</v>
      </c>
      <c r="K5477" s="20">
        <v>249.38399999999999</v>
      </c>
      <c r="L5477" s="20">
        <v>47414.400000000001</v>
      </c>
      <c r="M5477" s="20">
        <v>0.66233799999999998</v>
      </c>
      <c r="N5477" s="20">
        <v>316.577</v>
      </c>
      <c r="O5477" s="20">
        <v>1.61209E-5</v>
      </c>
    </row>
    <row r="5478" spans="10:15" x14ac:dyDescent="0.2">
      <c r="J5478" s="21">
        <v>5965</v>
      </c>
      <c r="K5478" s="21">
        <v>249.37700000000001</v>
      </c>
      <c r="L5478" s="21">
        <v>47407.9</v>
      </c>
      <c r="M5478" s="21">
        <v>0.66226499999999999</v>
      </c>
      <c r="N5478" s="21">
        <v>316.57299999999998</v>
      </c>
      <c r="O5478" s="21">
        <v>1.6120499999999999E-5</v>
      </c>
    </row>
    <row r="5479" spans="10:15" x14ac:dyDescent="0.2">
      <c r="J5479" s="20">
        <v>5966</v>
      </c>
      <c r="K5479" s="20">
        <v>249.37100000000001</v>
      </c>
      <c r="L5479" s="20">
        <v>47401.4</v>
      </c>
      <c r="M5479" s="20">
        <v>0.66219099999999997</v>
      </c>
      <c r="N5479" s="20">
        <v>316.56900000000002</v>
      </c>
      <c r="O5479" s="20">
        <v>1.6120199999999999E-5</v>
      </c>
    </row>
    <row r="5480" spans="10:15" x14ac:dyDescent="0.2">
      <c r="J5480" s="21">
        <v>5967</v>
      </c>
      <c r="K5480" s="21">
        <v>249.364</v>
      </c>
      <c r="L5480" s="21">
        <v>47394.9</v>
      </c>
      <c r="M5480" s="21">
        <v>0.66211799999999998</v>
      </c>
      <c r="N5480" s="21">
        <v>316.565</v>
      </c>
      <c r="O5480" s="21">
        <v>1.6119800000000001E-5</v>
      </c>
    </row>
    <row r="5481" spans="10:15" x14ac:dyDescent="0.2">
      <c r="J5481" s="20">
        <v>5968</v>
      </c>
      <c r="K5481" s="20">
        <v>249.358</v>
      </c>
      <c r="L5481" s="20">
        <v>47388.4</v>
      </c>
      <c r="M5481" s="20">
        <v>0.66204399999999997</v>
      </c>
      <c r="N5481" s="20">
        <v>316.56</v>
      </c>
      <c r="O5481" s="20">
        <v>1.61195E-5</v>
      </c>
    </row>
    <row r="5482" spans="10:15" x14ac:dyDescent="0.2">
      <c r="J5482" s="21">
        <v>5969</v>
      </c>
      <c r="K5482" s="21">
        <v>249.351</v>
      </c>
      <c r="L5482" s="21">
        <v>47381.9</v>
      </c>
      <c r="M5482" s="21">
        <v>0.66197099999999998</v>
      </c>
      <c r="N5482" s="21">
        <v>316.55599999999998</v>
      </c>
      <c r="O5482" s="21">
        <v>1.61191E-5</v>
      </c>
    </row>
    <row r="5483" spans="10:15" x14ac:dyDescent="0.2">
      <c r="J5483" s="20">
        <v>5970</v>
      </c>
      <c r="K5483" s="20">
        <v>249.345</v>
      </c>
      <c r="L5483" s="20">
        <v>47375.4</v>
      </c>
      <c r="M5483" s="20">
        <v>0.66189699999999996</v>
      </c>
      <c r="N5483" s="20">
        <v>316.55200000000002</v>
      </c>
      <c r="O5483" s="20">
        <v>1.6118799999999999E-5</v>
      </c>
    </row>
    <row r="5484" spans="10:15" x14ac:dyDescent="0.2">
      <c r="J5484" s="21">
        <v>5971</v>
      </c>
      <c r="K5484" s="21">
        <v>249.33799999999999</v>
      </c>
      <c r="L5484" s="21">
        <v>47368.9</v>
      </c>
      <c r="M5484" s="21">
        <v>0.66182399999999997</v>
      </c>
      <c r="N5484" s="21">
        <v>316.548</v>
      </c>
      <c r="O5484" s="21">
        <v>1.6118400000000001E-5</v>
      </c>
    </row>
    <row r="5485" spans="10:15" x14ac:dyDescent="0.2">
      <c r="J5485" s="20">
        <v>5972</v>
      </c>
      <c r="K5485" s="20">
        <v>249.33199999999999</v>
      </c>
      <c r="L5485" s="20">
        <v>47362.5</v>
      </c>
      <c r="M5485" s="20">
        <v>0.66174999999999995</v>
      </c>
      <c r="N5485" s="20">
        <v>316.54399999999998</v>
      </c>
      <c r="O5485" s="20">
        <v>1.6118100000000001E-5</v>
      </c>
    </row>
    <row r="5486" spans="10:15" x14ac:dyDescent="0.2">
      <c r="J5486" s="21">
        <v>5973</v>
      </c>
      <c r="K5486" s="21">
        <v>249.32499999999999</v>
      </c>
      <c r="L5486" s="21">
        <v>47356</v>
      </c>
      <c r="M5486" s="21">
        <v>0.66167699999999996</v>
      </c>
      <c r="N5486" s="21">
        <v>316.54000000000002</v>
      </c>
      <c r="O5486" s="21">
        <v>1.61177E-5</v>
      </c>
    </row>
    <row r="5487" spans="10:15" x14ac:dyDescent="0.2">
      <c r="J5487" s="20">
        <v>5974</v>
      </c>
      <c r="K5487" s="20">
        <v>249.31899999999999</v>
      </c>
      <c r="L5487" s="20">
        <v>47349.5</v>
      </c>
      <c r="M5487" s="20">
        <v>0.66160399999999997</v>
      </c>
      <c r="N5487" s="20">
        <v>316.536</v>
      </c>
      <c r="O5487" s="20">
        <v>1.6117399999999999E-5</v>
      </c>
    </row>
    <row r="5488" spans="10:15" x14ac:dyDescent="0.2">
      <c r="J5488" s="21">
        <v>5975</v>
      </c>
      <c r="K5488" s="21">
        <v>249.31200000000001</v>
      </c>
      <c r="L5488" s="21">
        <v>47343</v>
      </c>
      <c r="M5488" s="21">
        <v>0.66152999999999995</v>
      </c>
      <c r="N5488" s="21">
        <v>316.53199999999998</v>
      </c>
      <c r="O5488" s="21">
        <v>1.6117099999999999E-5</v>
      </c>
    </row>
    <row r="5489" spans="10:15" x14ac:dyDescent="0.2">
      <c r="J5489" s="20">
        <v>5976</v>
      </c>
      <c r="K5489" s="20">
        <v>249.30600000000001</v>
      </c>
      <c r="L5489" s="20">
        <v>47336.5</v>
      </c>
      <c r="M5489" s="20">
        <v>0.66145699999999996</v>
      </c>
      <c r="N5489" s="20">
        <v>316.52699999999999</v>
      </c>
      <c r="O5489" s="20">
        <v>1.6116700000000001E-5</v>
      </c>
    </row>
    <row r="5490" spans="10:15" x14ac:dyDescent="0.2">
      <c r="J5490" s="21">
        <v>5977</v>
      </c>
      <c r="K5490" s="21">
        <v>249.29900000000001</v>
      </c>
      <c r="L5490" s="21">
        <v>47330</v>
      </c>
      <c r="M5490" s="21">
        <v>0.66138300000000005</v>
      </c>
      <c r="N5490" s="21">
        <v>316.52300000000002</v>
      </c>
      <c r="O5490" s="21">
        <v>1.61164E-5</v>
      </c>
    </row>
    <row r="5491" spans="10:15" x14ac:dyDescent="0.2">
      <c r="J5491" s="20">
        <v>5978</v>
      </c>
      <c r="K5491" s="20">
        <v>249.29300000000001</v>
      </c>
      <c r="L5491" s="20">
        <v>47323.5</v>
      </c>
      <c r="M5491" s="20">
        <v>0.66130999999999995</v>
      </c>
      <c r="N5491" s="20">
        <v>316.51900000000001</v>
      </c>
      <c r="O5491" s="20">
        <v>1.6116E-5</v>
      </c>
    </row>
    <row r="5492" spans="10:15" x14ac:dyDescent="0.2">
      <c r="J5492" s="21">
        <v>5979</v>
      </c>
      <c r="K5492" s="21">
        <v>249.286</v>
      </c>
      <c r="L5492" s="21">
        <v>47317</v>
      </c>
      <c r="M5492" s="21">
        <v>0.66123699999999996</v>
      </c>
      <c r="N5492" s="21">
        <v>316.51499999999999</v>
      </c>
      <c r="O5492" s="21">
        <v>1.6115699999999999E-5</v>
      </c>
    </row>
    <row r="5493" spans="10:15" x14ac:dyDescent="0.2">
      <c r="J5493" s="20">
        <v>5980</v>
      </c>
      <c r="K5493" s="20">
        <v>249.28</v>
      </c>
      <c r="L5493" s="20">
        <v>47310.6</v>
      </c>
      <c r="M5493" s="20">
        <v>0.66116299999999995</v>
      </c>
      <c r="N5493" s="20">
        <v>316.51100000000002</v>
      </c>
      <c r="O5493" s="20">
        <v>1.6115300000000001E-5</v>
      </c>
    </row>
    <row r="5494" spans="10:15" x14ac:dyDescent="0.2">
      <c r="J5494" s="21">
        <v>5981</v>
      </c>
      <c r="K5494" s="21">
        <v>249.273</v>
      </c>
      <c r="L5494" s="21">
        <v>47304.1</v>
      </c>
      <c r="M5494" s="21">
        <v>0.66108999999999996</v>
      </c>
      <c r="N5494" s="21">
        <v>316.50700000000001</v>
      </c>
      <c r="O5494" s="21">
        <v>1.6115000000000001E-5</v>
      </c>
    </row>
    <row r="5495" spans="10:15" x14ac:dyDescent="0.2">
      <c r="J5495" s="20">
        <v>5982</v>
      </c>
      <c r="K5495" s="20">
        <v>249.267</v>
      </c>
      <c r="L5495" s="20">
        <v>47297.599999999999</v>
      </c>
      <c r="M5495" s="20">
        <v>0.66101699999999997</v>
      </c>
      <c r="N5495" s="20">
        <v>316.50299999999999</v>
      </c>
      <c r="O5495" s="20">
        <v>1.61146E-5</v>
      </c>
    </row>
    <row r="5496" spans="10:15" x14ac:dyDescent="0.2">
      <c r="J5496" s="21">
        <v>5983</v>
      </c>
      <c r="K5496" s="21">
        <v>249.26</v>
      </c>
      <c r="L5496" s="21">
        <v>47291.1</v>
      </c>
      <c r="M5496" s="21">
        <v>0.66094299999999995</v>
      </c>
      <c r="N5496" s="21">
        <v>316.49900000000002</v>
      </c>
      <c r="O5496" s="21">
        <v>1.6114299999999999E-5</v>
      </c>
    </row>
    <row r="5497" spans="10:15" x14ac:dyDescent="0.2">
      <c r="J5497" s="20">
        <v>5984</v>
      </c>
      <c r="K5497" s="20">
        <v>249.25399999999999</v>
      </c>
      <c r="L5497" s="20">
        <v>47284.6</v>
      </c>
      <c r="M5497" s="20">
        <v>0.66086999999999996</v>
      </c>
      <c r="N5497" s="20">
        <v>316.49400000000003</v>
      </c>
      <c r="O5497" s="20">
        <v>1.6113900000000002E-5</v>
      </c>
    </row>
    <row r="5498" spans="10:15" x14ac:dyDescent="0.2">
      <c r="J5498" s="21">
        <v>5985</v>
      </c>
      <c r="K5498" s="21">
        <v>249.24700000000001</v>
      </c>
      <c r="L5498" s="21">
        <v>47278.1</v>
      </c>
      <c r="M5498" s="21">
        <v>0.66079699999999997</v>
      </c>
      <c r="N5498" s="21">
        <v>316.49</v>
      </c>
      <c r="O5498" s="21">
        <v>1.6113600000000001E-5</v>
      </c>
    </row>
    <row r="5499" spans="10:15" x14ac:dyDescent="0.2">
      <c r="J5499" s="20">
        <v>5986</v>
      </c>
      <c r="K5499" s="20">
        <v>249.24100000000001</v>
      </c>
      <c r="L5499" s="20">
        <v>47271.7</v>
      </c>
      <c r="M5499" s="20">
        <v>0.66072299999999995</v>
      </c>
      <c r="N5499" s="20">
        <v>316.48599999999999</v>
      </c>
      <c r="O5499" s="20">
        <v>1.61132E-5</v>
      </c>
    </row>
    <row r="5500" spans="10:15" x14ac:dyDescent="0.2">
      <c r="J5500" s="21">
        <v>5987</v>
      </c>
      <c r="K5500" s="21">
        <v>249.23400000000001</v>
      </c>
      <c r="L5500" s="21">
        <v>47265.2</v>
      </c>
      <c r="M5500" s="21">
        <v>0.66064999999999996</v>
      </c>
      <c r="N5500" s="21">
        <v>316.48200000000003</v>
      </c>
      <c r="O5500" s="21">
        <v>1.6112899999999999E-5</v>
      </c>
    </row>
    <row r="5501" spans="10:15" x14ac:dyDescent="0.2">
      <c r="J5501" s="20">
        <v>5988</v>
      </c>
      <c r="K5501" s="20">
        <v>249.22800000000001</v>
      </c>
      <c r="L5501" s="20">
        <v>47258.7</v>
      </c>
      <c r="M5501" s="20">
        <v>0.66057699999999997</v>
      </c>
      <c r="N5501" s="20">
        <v>316.47800000000001</v>
      </c>
      <c r="O5501" s="20">
        <v>1.6112499999999999E-5</v>
      </c>
    </row>
    <row r="5502" spans="10:15" x14ac:dyDescent="0.2">
      <c r="J5502" s="21">
        <v>5989</v>
      </c>
      <c r="K5502" s="21">
        <v>249.221</v>
      </c>
      <c r="L5502" s="21">
        <v>47252.2</v>
      </c>
      <c r="M5502" s="21">
        <v>0.66050299999999995</v>
      </c>
      <c r="N5502" s="21">
        <v>316.47399999999999</v>
      </c>
      <c r="O5502" s="21">
        <v>1.6112200000000001E-5</v>
      </c>
    </row>
    <row r="5503" spans="10:15" x14ac:dyDescent="0.2">
      <c r="J5503" s="20">
        <v>5990</v>
      </c>
      <c r="K5503" s="20">
        <v>249.215</v>
      </c>
      <c r="L5503" s="20">
        <v>47245.8</v>
      </c>
      <c r="M5503" s="20">
        <v>0.66042999999999996</v>
      </c>
      <c r="N5503" s="20">
        <v>316.47000000000003</v>
      </c>
      <c r="O5503" s="20">
        <v>1.6111900000000001E-5</v>
      </c>
    </row>
    <row r="5504" spans="10:15" x14ac:dyDescent="0.2">
      <c r="J5504" s="21">
        <v>5991</v>
      </c>
      <c r="K5504" s="21">
        <v>249.208</v>
      </c>
      <c r="L5504" s="21">
        <v>47239.3</v>
      </c>
      <c r="M5504" s="21">
        <v>0.66035699999999997</v>
      </c>
      <c r="N5504" s="21">
        <v>316.46600000000001</v>
      </c>
      <c r="O5504" s="21">
        <v>1.61115E-5</v>
      </c>
    </row>
    <row r="5505" spans="10:15" x14ac:dyDescent="0.2">
      <c r="J5505" s="20">
        <v>5992</v>
      </c>
      <c r="K5505" s="20">
        <v>249.202</v>
      </c>
      <c r="L5505" s="20">
        <v>47232.800000000003</v>
      </c>
      <c r="M5505" s="20">
        <v>0.66028299999999995</v>
      </c>
      <c r="N5505" s="20">
        <v>316.46100000000001</v>
      </c>
      <c r="O5505" s="20">
        <v>1.6111199999999999E-5</v>
      </c>
    </row>
    <row r="5506" spans="10:15" x14ac:dyDescent="0.2">
      <c r="J5506" s="21">
        <v>5993</v>
      </c>
      <c r="K5506" s="21">
        <v>249.19499999999999</v>
      </c>
      <c r="L5506" s="21">
        <v>47226.3</v>
      </c>
      <c r="M5506" s="21">
        <v>0.66020999999999996</v>
      </c>
      <c r="N5506" s="21">
        <v>316.45699999999999</v>
      </c>
      <c r="O5506" s="21">
        <v>1.6110800000000002E-5</v>
      </c>
    </row>
    <row r="5507" spans="10:15" x14ac:dyDescent="0.2">
      <c r="J5507" s="20">
        <v>5994</v>
      </c>
      <c r="K5507" s="20">
        <v>249.18899999999999</v>
      </c>
      <c r="L5507" s="20">
        <v>47219.9</v>
      </c>
      <c r="M5507" s="20">
        <v>0.66013699999999997</v>
      </c>
      <c r="N5507" s="20">
        <v>316.45299999999997</v>
      </c>
      <c r="O5507" s="20">
        <v>1.6110500000000001E-5</v>
      </c>
    </row>
    <row r="5508" spans="10:15" x14ac:dyDescent="0.2">
      <c r="J5508" s="21">
        <v>5995</v>
      </c>
      <c r="K5508" s="21">
        <v>249.18199999999999</v>
      </c>
      <c r="L5508" s="21">
        <v>47213.4</v>
      </c>
      <c r="M5508" s="21">
        <v>0.66006299999999996</v>
      </c>
      <c r="N5508" s="21">
        <v>316.44900000000001</v>
      </c>
      <c r="O5508" s="21">
        <v>1.61101E-5</v>
      </c>
    </row>
    <row r="5509" spans="10:15" x14ac:dyDescent="0.2">
      <c r="J5509" s="20">
        <v>5996</v>
      </c>
      <c r="K5509" s="20">
        <v>249.17599999999999</v>
      </c>
      <c r="L5509" s="20">
        <v>47206.9</v>
      </c>
      <c r="M5509" s="20">
        <v>0.65998999999999997</v>
      </c>
      <c r="N5509" s="20">
        <v>316.44499999999999</v>
      </c>
      <c r="O5509" s="20">
        <v>1.6109799999999999E-5</v>
      </c>
    </row>
    <row r="5510" spans="10:15" x14ac:dyDescent="0.2">
      <c r="J5510" s="21">
        <v>5997</v>
      </c>
      <c r="K5510" s="21">
        <v>249.16900000000001</v>
      </c>
      <c r="L5510" s="21">
        <v>47200.4</v>
      </c>
      <c r="M5510" s="21">
        <v>0.65991699999999998</v>
      </c>
      <c r="N5510" s="21">
        <v>316.44099999999997</v>
      </c>
      <c r="O5510" s="21">
        <v>1.6109399999999999E-5</v>
      </c>
    </row>
    <row r="5511" spans="10:15" x14ac:dyDescent="0.2">
      <c r="J5511" s="20">
        <v>5998</v>
      </c>
      <c r="K5511" s="20">
        <v>249.16300000000001</v>
      </c>
      <c r="L5511" s="20">
        <v>47194</v>
      </c>
      <c r="M5511" s="20">
        <v>0.65984399999999999</v>
      </c>
      <c r="N5511" s="20">
        <v>316.43700000000001</v>
      </c>
      <c r="O5511" s="20">
        <v>1.6109100000000001E-5</v>
      </c>
    </row>
    <row r="5512" spans="10:15" x14ac:dyDescent="0.2">
      <c r="J5512" s="21">
        <v>5999</v>
      </c>
      <c r="K5512" s="21">
        <v>249.15600000000001</v>
      </c>
      <c r="L5512" s="21">
        <v>47187.5</v>
      </c>
      <c r="M5512" s="21">
        <v>0.65976999999999997</v>
      </c>
      <c r="N5512" s="21">
        <v>316.43299999999999</v>
      </c>
      <c r="O5512" s="21">
        <v>1.61087E-5</v>
      </c>
    </row>
    <row r="5513" spans="10:15" x14ac:dyDescent="0.2">
      <c r="J5513" s="20">
        <v>6000</v>
      </c>
      <c r="K5513" s="20">
        <v>249.15</v>
      </c>
      <c r="L5513" s="20">
        <v>47181</v>
      </c>
      <c r="M5513" s="20">
        <v>0.65969699999999998</v>
      </c>
      <c r="N5513" s="20">
        <v>316.428</v>
      </c>
      <c r="O5513" s="20">
        <v>1.61084E-5</v>
      </c>
    </row>
    <row r="5514" spans="10:15" x14ac:dyDescent="0.2">
      <c r="J5514" s="21">
        <v>6001</v>
      </c>
      <c r="K5514" s="21">
        <v>249.143</v>
      </c>
      <c r="L5514" s="21">
        <v>47174.6</v>
      </c>
      <c r="M5514" s="21">
        <v>0.65962399999999999</v>
      </c>
      <c r="N5514" s="21">
        <v>316.42399999999998</v>
      </c>
      <c r="O5514" s="21">
        <v>1.6107999999999999E-5</v>
      </c>
    </row>
    <row r="5515" spans="10:15" x14ac:dyDescent="0.2">
      <c r="J5515" s="20">
        <v>6002</v>
      </c>
      <c r="K5515" s="20">
        <v>249.137</v>
      </c>
      <c r="L5515" s="20">
        <v>47168.1</v>
      </c>
      <c r="M5515" s="20">
        <v>0.659551</v>
      </c>
      <c r="N5515" s="20">
        <v>316.42</v>
      </c>
      <c r="O5515" s="20">
        <v>1.6107700000000002E-5</v>
      </c>
    </row>
    <row r="5516" spans="10:15" x14ac:dyDescent="0.2">
      <c r="J5516" s="21">
        <v>6003</v>
      </c>
      <c r="K5516" s="21">
        <v>249.13</v>
      </c>
      <c r="L5516" s="21">
        <v>47161.599999999999</v>
      </c>
      <c r="M5516" s="21">
        <v>0.65947699999999998</v>
      </c>
      <c r="N5516" s="21">
        <v>316.416</v>
      </c>
      <c r="O5516" s="21">
        <v>1.6107300000000001E-5</v>
      </c>
    </row>
    <row r="5517" spans="10:15" x14ac:dyDescent="0.2">
      <c r="J5517" s="20">
        <v>6004</v>
      </c>
      <c r="K5517" s="20">
        <v>249.124</v>
      </c>
      <c r="L5517" s="20">
        <v>47155.199999999997</v>
      </c>
      <c r="M5517" s="20">
        <v>0.65940399999999999</v>
      </c>
      <c r="N5517" s="20">
        <v>316.41199999999998</v>
      </c>
      <c r="O5517" s="20">
        <v>1.6107E-5</v>
      </c>
    </row>
    <row r="5518" spans="10:15" x14ac:dyDescent="0.2">
      <c r="J5518" s="21">
        <v>6005</v>
      </c>
      <c r="K5518" s="21">
        <v>249.11699999999999</v>
      </c>
      <c r="L5518" s="21">
        <v>47148.7</v>
      </c>
      <c r="M5518" s="21">
        <v>0.659331</v>
      </c>
      <c r="N5518" s="21">
        <v>316.40800000000002</v>
      </c>
      <c r="O5518" s="21">
        <v>1.6106699999999999E-5</v>
      </c>
    </row>
    <row r="5519" spans="10:15" x14ac:dyDescent="0.2">
      <c r="J5519" s="20">
        <v>6006</v>
      </c>
      <c r="K5519" s="20">
        <v>249.11099999999999</v>
      </c>
      <c r="L5519" s="20">
        <v>47142.2</v>
      </c>
      <c r="M5519" s="20">
        <v>0.65925800000000001</v>
      </c>
      <c r="N5519" s="20">
        <v>316.404</v>
      </c>
      <c r="O5519" s="20">
        <v>1.6106299999999999E-5</v>
      </c>
    </row>
    <row r="5520" spans="10:15" x14ac:dyDescent="0.2">
      <c r="J5520" s="21">
        <v>6007</v>
      </c>
      <c r="K5520" s="21">
        <v>249.10400000000001</v>
      </c>
      <c r="L5520" s="21">
        <v>47135.8</v>
      </c>
      <c r="M5520" s="21">
        <v>0.65918500000000002</v>
      </c>
      <c r="N5520" s="21">
        <v>316.39999999999998</v>
      </c>
      <c r="O5520" s="21">
        <v>1.6106000000000001E-5</v>
      </c>
    </row>
    <row r="5521" spans="10:15" x14ac:dyDescent="0.2">
      <c r="J5521" s="20">
        <v>6008</v>
      </c>
      <c r="K5521" s="20">
        <v>249.09800000000001</v>
      </c>
      <c r="L5521" s="20">
        <v>47129.3</v>
      </c>
      <c r="M5521" s="20">
        <v>0.659111</v>
      </c>
      <c r="N5521" s="20">
        <v>316.39499999999998</v>
      </c>
      <c r="O5521" s="20">
        <v>1.61056E-5</v>
      </c>
    </row>
    <row r="5522" spans="10:15" x14ac:dyDescent="0.2">
      <c r="J5522" s="21">
        <v>6009</v>
      </c>
      <c r="K5522" s="21">
        <v>249.09100000000001</v>
      </c>
      <c r="L5522" s="21">
        <v>47122.8</v>
      </c>
      <c r="M5522" s="21">
        <v>0.65903800000000001</v>
      </c>
      <c r="N5522" s="21">
        <v>316.39100000000002</v>
      </c>
      <c r="O5522" s="21">
        <v>1.61053E-5</v>
      </c>
    </row>
    <row r="5523" spans="10:15" x14ac:dyDescent="0.2">
      <c r="J5523" s="20">
        <v>6010</v>
      </c>
      <c r="K5523" s="20">
        <v>249.08500000000001</v>
      </c>
      <c r="L5523" s="20">
        <v>47116.4</v>
      </c>
      <c r="M5523" s="20">
        <v>0.65896500000000002</v>
      </c>
      <c r="N5523" s="20">
        <v>316.387</v>
      </c>
      <c r="O5523" s="20">
        <v>1.6104899999999999E-5</v>
      </c>
    </row>
    <row r="5524" spans="10:15" x14ac:dyDescent="0.2">
      <c r="J5524" s="21">
        <v>6011</v>
      </c>
      <c r="K5524" s="21">
        <v>249.078</v>
      </c>
      <c r="L5524" s="21">
        <v>47109.9</v>
      </c>
      <c r="M5524" s="21">
        <v>0.65889200000000003</v>
      </c>
      <c r="N5524" s="21">
        <v>316.38299999999998</v>
      </c>
      <c r="O5524" s="21">
        <v>1.6104600000000002E-5</v>
      </c>
    </row>
    <row r="5525" spans="10:15" x14ac:dyDescent="0.2">
      <c r="J5525" s="20">
        <v>6012</v>
      </c>
      <c r="K5525" s="20">
        <v>249.072</v>
      </c>
      <c r="L5525" s="20">
        <v>47103.4</v>
      </c>
      <c r="M5525" s="20">
        <v>0.65881900000000004</v>
      </c>
      <c r="N5525" s="20">
        <v>316.37900000000002</v>
      </c>
      <c r="O5525" s="20">
        <v>1.6104200000000001E-5</v>
      </c>
    </row>
    <row r="5526" spans="10:15" x14ac:dyDescent="0.2">
      <c r="J5526" s="21">
        <v>6013</v>
      </c>
      <c r="K5526" s="21">
        <v>249.065</v>
      </c>
      <c r="L5526" s="21">
        <v>47097</v>
      </c>
      <c r="M5526" s="21">
        <v>0.65874500000000002</v>
      </c>
      <c r="N5526" s="21">
        <v>316.375</v>
      </c>
      <c r="O5526" s="21">
        <v>1.61039E-5</v>
      </c>
    </row>
    <row r="5527" spans="10:15" x14ac:dyDescent="0.2">
      <c r="J5527" s="20">
        <v>6014</v>
      </c>
      <c r="K5527" s="20">
        <v>249.059</v>
      </c>
      <c r="L5527" s="20">
        <v>47090.5</v>
      </c>
      <c r="M5527" s="20">
        <v>0.65867200000000004</v>
      </c>
      <c r="N5527" s="20">
        <v>316.37099999999998</v>
      </c>
      <c r="O5527" s="20">
        <v>1.6103499999999999E-5</v>
      </c>
    </row>
    <row r="5528" spans="10:15" x14ac:dyDescent="0.2">
      <c r="J5528" s="21">
        <v>6015</v>
      </c>
      <c r="K5528" s="21">
        <v>249.05199999999999</v>
      </c>
      <c r="L5528" s="21">
        <v>47084.1</v>
      </c>
      <c r="M5528" s="21">
        <v>0.65859900000000005</v>
      </c>
      <c r="N5528" s="21">
        <v>316.36700000000002</v>
      </c>
      <c r="O5528" s="21">
        <v>1.6103199999999999E-5</v>
      </c>
    </row>
    <row r="5529" spans="10:15" x14ac:dyDescent="0.2">
      <c r="J5529" s="20">
        <v>6016</v>
      </c>
      <c r="K5529" s="20">
        <v>249.04599999999999</v>
      </c>
      <c r="L5529" s="20">
        <v>47077.599999999999</v>
      </c>
      <c r="M5529" s="20">
        <v>0.65852599999999994</v>
      </c>
      <c r="N5529" s="20">
        <v>316.36200000000002</v>
      </c>
      <c r="O5529" s="20">
        <v>1.6102800000000001E-5</v>
      </c>
    </row>
    <row r="5530" spans="10:15" x14ac:dyDescent="0.2">
      <c r="J5530" s="21">
        <v>6017</v>
      </c>
      <c r="K5530" s="21">
        <v>249.03899999999999</v>
      </c>
      <c r="L5530" s="21">
        <v>47071.199999999997</v>
      </c>
      <c r="M5530" s="21">
        <v>0.65845299999999995</v>
      </c>
      <c r="N5530" s="21">
        <v>316.358</v>
      </c>
      <c r="O5530" s="21">
        <v>1.61025E-5</v>
      </c>
    </row>
    <row r="5531" spans="10:15" x14ac:dyDescent="0.2">
      <c r="J5531" s="20">
        <v>6018</v>
      </c>
      <c r="K5531" s="20">
        <v>249.03299999999999</v>
      </c>
      <c r="L5531" s="20">
        <v>47064.7</v>
      </c>
      <c r="M5531" s="20">
        <v>0.65837999999999997</v>
      </c>
      <c r="N5531" s="20">
        <v>316.35399999999998</v>
      </c>
      <c r="O5531" s="20">
        <v>1.61021E-5</v>
      </c>
    </row>
    <row r="5532" spans="10:15" x14ac:dyDescent="0.2">
      <c r="J5532" s="21">
        <v>6019</v>
      </c>
      <c r="K5532" s="21">
        <v>249.02600000000001</v>
      </c>
      <c r="L5532" s="21">
        <v>47058.2</v>
      </c>
      <c r="M5532" s="21">
        <v>0.65830699999999998</v>
      </c>
      <c r="N5532" s="21">
        <v>316.35000000000002</v>
      </c>
      <c r="O5532" s="21">
        <v>1.6101799999999999E-5</v>
      </c>
    </row>
    <row r="5533" spans="10:15" x14ac:dyDescent="0.2">
      <c r="J5533" s="20">
        <v>6020</v>
      </c>
      <c r="K5533" s="20">
        <v>249.02</v>
      </c>
      <c r="L5533" s="20">
        <v>47051.8</v>
      </c>
      <c r="M5533" s="20">
        <v>0.65823299999999996</v>
      </c>
      <c r="N5533" s="20">
        <v>316.346</v>
      </c>
      <c r="O5533" s="20">
        <v>1.6101500000000002E-5</v>
      </c>
    </row>
    <row r="5534" spans="10:15" x14ac:dyDescent="0.2">
      <c r="J5534" s="21">
        <v>6021</v>
      </c>
      <c r="K5534" s="21">
        <v>249.01300000000001</v>
      </c>
      <c r="L5534" s="21">
        <v>47045.3</v>
      </c>
      <c r="M5534" s="21">
        <v>0.65815999999999997</v>
      </c>
      <c r="N5534" s="21">
        <v>316.34199999999998</v>
      </c>
      <c r="O5534" s="21">
        <v>1.6101100000000001E-5</v>
      </c>
    </row>
    <row r="5535" spans="10:15" x14ac:dyDescent="0.2">
      <c r="J5535" s="20">
        <v>6022</v>
      </c>
      <c r="K5535" s="20">
        <v>249.00700000000001</v>
      </c>
      <c r="L5535" s="20">
        <v>47038.9</v>
      </c>
      <c r="M5535" s="20">
        <v>0.65808699999999998</v>
      </c>
      <c r="N5535" s="20">
        <v>316.33800000000002</v>
      </c>
      <c r="O5535" s="20">
        <v>1.61008E-5</v>
      </c>
    </row>
    <row r="5536" spans="10:15" x14ac:dyDescent="0.2">
      <c r="J5536" s="21">
        <v>6023</v>
      </c>
      <c r="K5536" s="21">
        <v>249</v>
      </c>
      <c r="L5536" s="21">
        <v>47032.4</v>
      </c>
      <c r="M5536" s="21">
        <v>0.65801399999999999</v>
      </c>
      <c r="N5536" s="21">
        <v>316.33300000000003</v>
      </c>
      <c r="O5536" s="21">
        <v>1.6100399999999999E-5</v>
      </c>
    </row>
    <row r="5537" spans="10:15" x14ac:dyDescent="0.2">
      <c r="J5537" s="20">
        <v>6024</v>
      </c>
      <c r="K5537" s="20">
        <v>248.994</v>
      </c>
      <c r="L5537" s="20">
        <v>47026</v>
      </c>
      <c r="M5537" s="20">
        <v>0.657941</v>
      </c>
      <c r="N5537" s="20">
        <v>316.32900000000001</v>
      </c>
      <c r="O5537" s="20">
        <v>1.6100099999999999E-5</v>
      </c>
    </row>
    <row r="5538" spans="10:15" x14ac:dyDescent="0.2">
      <c r="J5538" s="21">
        <v>6025</v>
      </c>
      <c r="K5538" s="21">
        <v>248.98699999999999</v>
      </c>
      <c r="L5538" s="21">
        <v>47019.5</v>
      </c>
      <c r="M5538" s="21">
        <v>0.65786800000000001</v>
      </c>
      <c r="N5538" s="21">
        <v>316.32499999999999</v>
      </c>
      <c r="O5538" s="21">
        <v>1.6099700000000001E-5</v>
      </c>
    </row>
    <row r="5539" spans="10:15" x14ac:dyDescent="0.2">
      <c r="J5539" s="20">
        <v>6026</v>
      </c>
      <c r="K5539" s="20">
        <v>248.98099999999999</v>
      </c>
      <c r="L5539" s="20">
        <v>47013.1</v>
      </c>
      <c r="M5539" s="20">
        <v>0.65779500000000002</v>
      </c>
      <c r="N5539" s="20">
        <v>316.32100000000003</v>
      </c>
      <c r="O5539" s="20">
        <v>1.60994E-5</v>
      </c>
    </row>
    <row r="5540" spans="10:15" x14ac:dyDescent="0.2">
      <c r="J5540" s="21">
        <v>6027</v>
      </c>
      <c r="K5540" s="21">
        <v>248.97399999999999</v>
      </c>
      <c r="L5540" s="21">
        <v>47006.6</v>
      </c>
      <c r="M5540" s="21">
        <v>0.65772200000000003</v>
      </c>
      <c r="N5540" s="21">
        <v>316.31700000000001</v>
      </c>
      <c r="O5540" s="21">
        <v>1.6099E-5</v>
      </c>
    </row>
    <row r="5541" spans="10:15" x14ac:dyDescent="0.2">
      <c r="J5541" s="20">
        <v>6028</v>
      </c>
      <c r="K5541" s="20">
        <v>248.96799999999999</v>
      </c>
      <c r="L5541" s="20">
        <v>47000.2</v>
      </c>
      <c r="M5541" s="20">
        <v>0.65764900000000004</v>
      </c>
      <c r="N5541" s="20">
        <v>316.31299999999999</v>
      </c>
      <c r="O5541" s="20">
        <v>1.6098699999999999E-5</v>
      </c>
    </row>
    <row r="5542" spans="10:15" x14ac:dyDescent="0.2">
      <c r="J5542" s="21">
        <v>6029</v>
      </c>
      <c r="K5542" s="21">
        <v>248.96100000000001</v>
      </c>
      <c r="L5542" s="21">
        <v>46993.7</v>
      </c>
      <c r="M5542" s="21">
        <v>0.65757600000000005</v>
      </c>
      <c r="N5542" s="21">
        <v>316.30900000000003</v>
      </c>
      <c r="O5542" s="21">
        <v>1.6098300000000001E-5</v>
      </c>
    </row>
    <row r="5543" spans="10:15" x14ac:dyDescent="0.2">
      <c r="J5543" s="20">
        <v>6030</v>
      </c>
      <c r="K5543" s="20">
        <v>248.95500000000001</v>
      </c>
      <c r="L5543" s="20">
        <v>46987.3</v>
      </c>
      <c r="M5543" s="20">
        <v>0.65750299999999995</v>
      </c>
      <c r="N5543" s="20">
        <v>316.30500000000001</v>
      </c>
      <c r="O5543" s="20">
        <v>1.6098000000000001E-5</v>
      </c>
    </row>
    <row r="5544" spans="10:15" x14ac:dyDescent="0.2">
      <c r="J5544" s="21">
        <v>6031</v>
      </c>
      <c r="K5544" s="21">
        <v>248.94800000000001</v>
      </c>
      <c r="L5544" s="21">
        <v>46980.800000000003</v>
      </c>
      <c r="M5544" s="21">
        <v>0.65742900000000004</v>
      </c>
      <c r="N5544" s="21">
        <v>316.3</v>
      </c>
      <c r="O5544" s="21">
        <v>1.60976E-5</v>
      </c>
    </row>
    <row r="5545" spans="10:15" x14ac:dyDescent="0.2">
      <c r="J5545" s="20">
        <v>6032</v>
      </c>
      <c r="K5545" s="20">
        <v>248.94200000000001</v>
      </c>
      <c r="L5545" s="20">
        <v>46974.400000000001</v>
      </c>
      <c r="M5545" s="20">
        <v>0.65735600000000005</v>
      </c>
      <c r="N5545" s="20">
        <v>316.29599999999999</v>
      </c>
      <c r="O5545" s="20">
        <v>1.6097299999999999E-5</v>
      </c>
    </row>
    <row r="5546" spans="10:15" x14ac:dyDescent="0.2">
      <c r="J5546" s="21">
        <v>6033</v>
      </c>
      <c r="K5546" s="21">
        <v>248.935</v>
      </c>
      <c r="L5546" s="21">
        <v>46967.9</v>
      </c>
      <c r="M5546" s="21">
        <v>0.65728299999999995</v>
      </c>
      <c r="N5546" s="21">
        <v>316.29199999999997</v>
      </c>
      <c r="O5546" s="21">
        <v>1.6096900000000002E-5</v>
      </c>
    </row>
    <row r="5547" spans="10:15" x14ac:dyDescent="0.2">
      <c r="J5547" s="20">
        <v>6034</v>
      </c>
      <c r="K5547" s="20">
        <v>248.929</v>
      </c>
      <c r="L5547" s="20">
        <v>46961.5</v>
      </c>
      <c r="M5547" s="20">
        <v>0.65720999999999996</v>
      </c>
      <c r="N5547" s="20">
        <v>316.28800000000001</v>
      </c>
      <c r="O5547" s="20">
        <v>1.6096600000000001E-5</v>
      </c>
    </row>
    <row r="5548" spans="10:15" x14ac:dyDescent="0.2">
      <c r="J5548" s="21">
        <v>6035</v>
      </c>
      <c r="K5548" s="21">
        <v>248.922</v>
      </c>
      <c r="L5548" s="21">
        <v>46955</v>
      </c>
      <c r="M5548" s="21">
        <v>0.65713699999999997</v>
      </c>
      <c r="N5548" s="21">
        <v>316.28399999999999</v>
      </c>
      <c r="O5548" s="21">
        <v>1.60963E-5</v>
      </c>
    </row>
    <row r="5549" spans="10:15" x14ac:dyDescent="0.2">
      <c r="J5549" s="20">
        <v>6036</v>
      </c>
      <c r="K5549" s="20">
        <v>248.916</v>
      </c>
      <c r="L5549" s="20">
        <v>46948.6</v>
      </c>
      <c r="M5549" s="20">
        <v>0.65706399999999998</v>
      </c>
      <c r="N5549" s="20">
        <v>316.27999999999997</v>
      </c>
      <c r="O5549" s="20">
        <v>1.6095899999999999E-5</v>
      </c>
    </row>
    <row r="5550" spans="10:15" x14ac:dyDescent="0.2">
      <c r="J5550" s="21">
        <v>6037</v>
      </c>
      <c r="K5550" s="21">
        <v>248.90899999999999</v>
      </c>
      <c r="L5550" s="21">
        <v>46942.2</v>
      </c>
      <c r="M5550" s="21">
        <v>0.65699099999999999</v>
      </c>
      <c r="N5550" s="21">
        <v>316.27600000000001</v>
      </c>
      <c r="O5550" s="21">
        <v>1.6095599999999999E-5</v>
      </c>
    </row>
    <row r="5551" spans="10:15" x14ac:dyDescent="0.2">
      <c r="J5551" s="20">
        <v>6038</v>
      </c>
      <c r="K5551" s="20">
        <v>248.90299999999999</v>
      </c>
      <c r="L5551" s="20">
        <v>46935.7</v>
      </c>
      <c r="M5551" s="20">
        <v>0.656918</v>
      </c>
      <c r="N5551" s="20">
        <v>316.27199999999999</v>
      </c>
      <c r="O5551" s="20">
        <v>1.6095200000000001E-5</v>
      </c>
    </row>
    <row r="5552" spans="10:15" x14ac:dyDescent="0.2">
      <c r="J5552" s="21">
        <v>6039</v>
      </c>
      <c r="K5552" s="21">
        <v>248.89599999999999</v>
      </c>
      <c r="L5552" s="21">
        <v>46929.3</v>
      </c>
      <c r="M5552" s="21">
        <v>0.65684500000000001</v>
      </c>
      <c r="N5552" s="21">
        <v>316.267</v>
      </c>
      <c r="O5552" s="21">
        <v>1.6094900000000001E-5</v>
      </c>
    </row>
    <row r="5553" spans="10:15" x14ac:dyDescent="0.2">
      <c r="J5553" s="20">
        <v>6040</v>
      </c>
      <c r="K5553" s="20">
        <v>248.89</v>
      </c>
      <c r="L5553" s="20">
        <v>46922.8</v>
      </c>
      <c r="M5553" s="20">
        <v>0.65677200000000002</v>
      </c>
      <c r="N5553" s="20">
        <v>316.26299999999998</v>
      </c>
      <c r="O5553" s="20">
        <v>1.60945E-5</v>
      </c>
    </row>
    <row r="5554" spans="10:15" x14ac:dyDescent="0.2">
      <c r="J5554" s="21">
        <v>6041</v>
      </c>
      <c r="K5554" s="21">
        <v>248.88300000000001</v>
      </c>
      <c r="L5554" s="21">
        <v>46916.4</v>
      </c>
      <c r="M5554" s="21">
        <v>0.65669900000000003</v>
      </c>
      <c r="N5554" s="21">
        <v>316.25900000000001</v>
      </c>
      <c r="O5554" s="21">
        <v>1.6094199999999999E-5</v>
      </c>
    </row>
    <row r="5555" spans="10:15" x14ac:dyDescent="0.2">
      <c r="J5555" s="20">
        <v>6042</v>
      </c>
      <c r="K5555" s="20">
        <v>248.87700000000001</v>
      </c>
      <c r="L5555" s="20">
        <v>46909.9</v>
      </c>
      <c r="M5555" s="20">
        <v>0.65662600000000004</v>
      </c>
      <c r="N5555" s="20">
        <v>316.255</v>
      </c>
      <c r="O5555" s="20">
        <v>1.6093800000000002E-5</v>
      </c>
    </row>
    <row r="5556" spans="10:15" x14ac:dyDescent="0.2">
      <c r="J5556" s="21">
        <v>6043</v>
      </c>
      <c r="K5556" s="21">
        <v>248.87</v>
      </c>
      <c r="L5556" s="21">
        <v>46903.5</v>
      </c>
      <c r="M5556" s="21">
        <v>0.65655300000000005</v>
      </c>
      <c r="N5556" s="21">
        <v>316.25099999999998</v>
      </c>
      <c r="O5556" s="21">
        <v>1.6093500000000001E-5</v>
      </c>
    </row>
    <row r="5557" spans="10:15" x14ac:dyDescent="0.2">
      <c r="J5557" s="20">
        <v>6044</v>
      </c>
      <c r="K5557" s="20">
        <v>248.864</v>
      </c>
      <c r="L5557" s="20">
        <v>46897.1</v>
      </c>
      <c r="M5557" s="20">
        <v>0.65647999999999995</v>
      </c>
      <c r="N5557" s="20">
        <v>316.24700000000001</v>
      </c>
      <c r="O5557" s="20">
        <v>1.60931E-5</v>
      </c>
    </row>
    <row r="5558" spans="10:15" x14ac:dyDescent="0.2">
      <c r="J5558" s="21">
        <v>6045</v>
      </c>
      <c r="K5558" s="21">
        <v>248.857</v>
      </c>
      <c r="L5558" s="21">
        <v>46890.6</v>
      </c>
      <c r="M5558" s="21">
        <v>0.65640699999999996</v>
      </c>
      <c r="N5558" s="21">
        <v>316.24299999999999</v>
      </c>
      <c r="O5558" s="21">
        <v>1.6092799999999999E-5</v>
      </c>
    </row>
    <row r="5559" spans="10:15" x14ac:dyDescent="0.2">
      <c r="J5559" s="20">
        <v>6046</v>
      </c>
      <c r="K5559" s="20">
        <v>248.851</v>
      </c>
      <c r="L5559" s="20">
        <v>46884.2</v>
      </c>
      <c r="M5559" s="20">
        <v>0.65633399999999997</v>
      </c>
      <c r="N5559" s="20">
        <v>316.23899999999998</v>
      </c>
      <c r="O5559" s="20">
        <v>1.6092399999999999E-5</v>
      </c>
    </row>
    <row r="5560" spans="10:15" x14ac:dyDescent="0.2">
      <c r="J5560" s="21">
        <v>6047</v>
      </c>
      <c r="K5560" s="21">
        <v>248.84399999999999</v>
      </c>
      <c r="L5560" s="21">
        <v>46877.8</v>
      </c>
      <c r="M5560" s="21">
        <v>0.65626099999999998</v>
      </c>
      <c r="N5560" s="21">
        <v>316.23399999999998</v>
      </c>
      <c r="O5560" s="21">
        <v>1.6092100000000001E-5</v>
      </c>
    </row>
    <row r="5561" spans="10:15" x14ac:dyDescent="0.2">
      <c r="J5561" s="20">
        <v>6048</v>
      </c>
      <c r="K5561" s="20">
        <v>248.83799999999999</v>
      </c>
      <c r="L5561" s="20">
        <v>46871.3</v>
      </c>
      <c r="M5561" s="20">
        <v>0.65618799999999999</v>
      </c>
      <c r="N5561" s="20">
        <v>316.23</v>
      </c>
      <c r="O5561" s="20">
        <v>1.60917E-5</v>
      </c>
    </row>
    <row r="5562" spans="10:15" x14ac:dyDescent="0.2">
      <c r="J5562" s="21">
        <v>6049</v>
      </c>
      <c r="K5562" s="21">
        <v>248.83099999999999</v>
      </c>
      <c r="L5562" s="21">
        <v>46864.9</v>
      </c>
      <c r="M5562" s="21">
        <v>0.65611600000000003</v>
      </c>
      <c r="N5562" s="21">
        <v>316.226</v>
      </c>
      <c r="O5562" s="21">
        <v>1.60914E-5</v>
      </c>
    </row>
    <row r="5563" spans="10:15" x14ac:dyDescent="0.2">
      <c r="J5563" s="20">
        <v>6050</v>
      </c>
      <c r="K5563" s="20">
        <v>248.82499999999999</v>
      </c>
      <c r="L5563" s="20">
        <v>46858.5</v>
      </c>
      <c r="M5563" s="20">
        <v>0.65604300000000004</v>
      </c>
      <c r="N5563" s="20">
        <v>316.22199999999998</v>
      </c>
      <c r="O5563" s="20">
        <v>1.6090999999999999E-5</v>
      </c>
    </row>
    <row r="5564" spans="10:15" x14ac:dyDescent="0.2">
      <c r="J5564" s="21">
        <v>6051</v>
      </c>
      <c r="K5564" s="21">
        <v>248.81800000000001</v>
      </c>
      <c r="L5564" s="21">
        <v>46852</v>
      </c>
      <c r="M5564" s="21">
        <v>0.65597000000000005</v>
      </c>
      <c r="N5564" s="21">
        <v>316.21800000000002</v>
      </c>
      <c r="O5564" s="21">
        <v>1.6090700000000002E-5</v>
      </c>
    </row>
    <row r="5565" spans="10:15" x14ac:dyDescent="0.2">
      <c r="J5565" s="20">
        <v>6052</v>
      </c>
      <c r="K5565" s="20">
        <v>248.81200000000001</v>
      </c>
      <c r="L5565" s="20">
        <v>46845.599999999999</v>
      </c>
      <c r="M5565" s="20">
        <v>0.65589699999999995</v>
      </c>
      <c r="N5565" s="20">
        <v>316.214</v>
      </c>
      <c r="O5565" s="20">
        <v>1.6090400000000001E-5</v>
      </c>
    </row>
    <row r="5566" spans="10:15" x14ac:dyDescent="0.2">
      <c r="J5566" s="21">
        <v>6053</v>
      </c>
      <c r="K5566" s="21">
        <v>248.80500000000001</v>
      </c>
      <c r="L5566" s="21">
        <v>46839.199999999997</v>
      </c>
      <c r="M5566" s="21">
        <v>0.65582399999999996</v>
      </c>
      <c r="N5566" s="21">
        <v>316.20999999999998</v>
      </c>
      <c r="O5566" s="21">
        <v>1.609E-5</v>
      </c>
    </row>
    <row r="5567" spans="10:15" x14ac:dyDescent="0.2">
      <c r="J5567" s="20">
        <v>6054</v>
      </c>
      <c r="K5567" s="20">
        <v>248.79900000000001</v>
      </c>
      <c r="L5567" s="20">
        <v>46832.7</v>
      </c>
      <c r="M5567" s="20">
        <v>0.65575099999999997</v>
      </c>
      <c r="N5567" s="20">
        <v>316.20499999999998</v>
      </c>
      <c r="O5567" s="20">
        <v>1.6089699999999999E-5</v>
      </c>
    </row>
    <row r="5568" spans="10:15" x14ac:dyDescent="0.2">
      <c r="J5568" s="21">
        <v>6055</v>
      </c>
      <c r="K5568" s="21">
        <v>248.792</v>
      </c>
      <c r="L5568" s="21">
        <v>46826.3</v>
      </c>
      <c r="M5568" s="21">
        <v>0.65567799999999998</v>
      </c>
      <c r="N5568" s="21">
        <v>316.20100000000002</v>
      </c>
      <c r="O5568" s="21">
        <v>1.6089299999999999E-5</v>
      </c>
    </row>
    <row r="5569" spans="10:15" x14ac:dyDescent="0.2">
      <c r="J5569" s="20">
        <v>6056</v>
      </c>
      <c r="K5569" s="20">
        <v>248.786</v>
      </c>
      <c r="L5569" s="20">
        <v>46819.9</v>
      </c>
      <c r="M5569" s="20">
        <v>0.65560499999999999</v>
      </c>
      <c r="N5569" s="20">
        <v>316.197</v>
      </c>
      <c r="O5569" s="20">
        <v>1.6089000000000001E-5</v>
      </c>
    </row>
    <row r="5570" spans="10:15" x14ac:dyDescent="0.2">
      <c r="J5570" s="21">
        <v>6057</v>
      </c>
      <c r="K5570" s="21">
        <v>248.779</v>
      </c>
      <c r="L5570" s="21">
        <v>46813.4</v>
      </c>
      <c r="M5570" s="21">
        <v>0.655532</v>
      </c>
      <c r="N5570" s="21">
        <v>316.19299999999998</v>
      </c>
      <c r="O5570" s="21">
        <v>1.60886E-5</v>
      </c>
    </row>
    <row r="5571" spans="10:15" x14ac:dyDescent="0.2">
      <c r="J5571" s="20">
        <v>6058</v>
      </c>
      <c r="K5571" s="20">
        <v>248.773</v>
      </c>
      <c r="L5571" s="20">
        <v>46807</v>
      </c>
      <c r="M5571" s="20">
        <v>0.65545900000000001</v>
      </c>
      <c r="N5571" s="20">
        <v>316.18900000000002</v>
      </c>
      <c r="O5571" s="20">
        <v>1.60883E-5</v>
      </c>
    </row>
    <row r="5572" spans="10:15" x14ac:dyDescent="0.2">
      <c r="J5572" s="21">
        <v>6059</v>
      </c>
      <c r="K5572" s="21">
        <v>248.76599999999999</v>
      </c>
      <c r="L5572" s="21">
        <v>46800.6</v>
      </c>
      <c r="M5572" s="21">
        <v>0.65538600000000002</v>
      </c>
      <c r="N5572" s="21">
        <v>316.185</v>
      </c>
      <c r="O5572" s="21">
        <v>1.6087899999999999E-5</v>
      </c>
    </row>
    <row r="5573" spans="10:15" x14ac:dyDescent="0.2">
      <c r="J5573" s="20">
        <v>6060</v>
      </c>
      <c r="K5573" s="20">
        <v>248.76</v>
      </c>
      <c r="L5573" s="20">
        <v>46794.2</v>
      </c>
      <c r="M5573" s="20">
        <v>0.65531399999999995</v>
      </c>
      <c r="N5573" s="20">
        <v>316.18099999999998</v>
      </c>
      <c r="O5573" s="20">
        <v>1.6087600000000002E-5</v>
      </c>
    </row>
    <row r="5574" spans="10:15" x14ac:dyDescent="0.2">
      <c r="J5574" s="21">
        <v>6061</v>
      </c>
      <c r="K5574" s="21">
        <v>248.75299999999999</v>
      </c>
      <c r="L5574" s="21">
        <v>46787.7</v>
      </c>
      <c r="M5574" s="21">
        <v>0.65524099999999996</v>
      </c>
      <c r="N5574" s="21">
        <v>316.17700000000002</v>
      </c>
      <c r="O5574" s="21">
        <v>1.6087200000000001E-5</v>
      </c>
    </row>
    <row r="5575" spans="10:15" x14ac:dyDescent="0.2">
      <c r="J5575" s="20">
        <v>6062</v>
      </c>
      <c r="K5575" s="20">
        <v>248.74700000000001</v>
      </c>
      <c r="L5575" s="20">
        <v>46781.3</v>
      </c>
      <c r="M5575" s="20">
        <v>0.65516799999999997</v>
      </c>
      <c r="N5575" s="20">
        <v>316.17200000000003</v>
      </c>
      <c r="O5575" s="20">
        <v>1.60869E-5</v>
      </c>
    </row>
    <row r="5576" spans="10:15" x14ac:dyDescent="0.2">
      <c r="J5576" s="21">
        <v>6063</v>
      </c>
      <c r="K5576" s="21">
        <v>248.74</v>
      </c>
      <c r="L5576" s="21">
        <v>46774.9</v>
      </c>
      <c r="M5576" s="21">
        <v>0.65509499999999998</v>
      </c>
      <c r="N5576" s="21">
        <v>316.16800000000001</v>
      </c>
      <c r="O5576" s="21">
        <v>1.6086499999999999E-5</v>
      </c>
    </row>
    <row r="5577" spans="10:15" x14ac:dyDescent="0.2">
      <c r="J5577" s="20">
        <v>6064</v>
      </c>
      <c r="K5577" s="20">
        <v>248.73400000000001</v>
      </c>
      <c r="L5577" s="20">
        <v>46768.5</v>
      </c>
      <c r="M5577" s="20">
        <v>0.65502199999999999</v>
      </c>
      <c r="N5577" s="20">
        <v>316.16399999999999</v>
      </c>
      <c r="O5577" s="20">
        <v>1.6086199999999999E-5</v>
      </c>
    </row>
    <row r="5578" spans="10:15" x14ac:dyDescent="0.2">
      <c r="J5578" s="21">
        <v>6065</v>
      </c>
      <c r="K5578" s="21">
        <v>248.727</v>
      </c>
      <c r="L5578" s="21">
        <v>46762</v>
      </c>
      <c r="M5578" s="21">
        <v>0.654949</v>
      </c>
      <c r="N5578" s="21">
        <v>316.16000000000003</v>
      </c>
      <c r="O5578" s="21">
        <v>1.6085800000000001E-5</v>
      </c>
    </row>
    <row r="5579" spans="10:15" x14ac:dyDescent="0.2">
      <c r="J5579" s="20">
        <v>6066</v>
      </c>
      <c r="K5579" s="20">
        <v>248.721</v>
      </c>
      <c r="L5579" s="20">
        <v>46755.6</v>
      </c>
      <c r="M5579" s="20">
        <v>0.65487600000000001</v>
      </c>
      <c r="N5579" s="20">
        <v>316.15600000000001</v>
      </c>
      <c r="O5579" s="20">
        <v>1.60855E-5</v>
      </c>
    </row>
    <row r="5580" spans="10:15" x14ac:dyDescent="0.2">
      <c r="J5580" s="21">
        <v>6067</v>
      </c>
      <c r="K5580" s="21">
        <v>248.714</v>
      </c>
      <c r="L5580" s="21">
        <v>46749.2</v>
      </c>
      <c r="M5580" s="21">
        <v>0.65480400000000005</v>
      </c>
      <c r="N5580" s="21">
        <v>316.15199999999999</v>
      </c>
      <c r="O5580" s="21">
        <v>1.60851E-5</v>
      </c>
    </row>
    <row r="5581" spans="10:15" x14ac:dyDescent="0.2">
      <c r="J5581" s="20">
        <v>6068</v>
      </c>
      <c r="K5581" s="20">
        <v>248.708</v>
      </c>
      <c r="L5581" s="20">
        <v>46742.8</v>
      </c>
      <c r="M5581" s="20">
        <v>0.65473099999999995</v>
      </c>
      <c r="N5581" s="20">
        <v>316.14800000000002</v>
      </c>
      <c r="O5581" s="20">
        <v>1.6084799999999999E-5</v>
      </c>
    </row>
    <row r="5582" spans="10:15" x14ac:dyDescent="0.2">
      <c r="J5582" s="21">
        <v>6069</v>
      </c>
      <c r="K5582" s="21">
        <v>248.70099999999999</v>
      </c>
      <c r="L5582" s="21">
        <v>46736.3</v>
      </c>
      <c r="M5582" s="21">
        <v>0.65465799999999996</v>
      </c>
      <c r="N5582" s="21">
        <v>316.14400000000001</v>
      </c>
      <c r="O5582" s="21">
        <v>1.6084500000000002E-5</v>
      </c>
    </row>
    <row r="5583" spans="10:15" x14ac:dyDescent="0.2">
      <c r="J5583" s="20">
        <v>6070</v>
      </c>
      <c r="K5583" s="20">
        <v>248.69499999999999</v>
      </c>
      <c r="L5583" s="20">
        <v>46729.9</v>
      </c>
      <c r="M5583" s="20">
        <v>0.65458499999999997</v>
      </c>
      <c r="N5583" s="20">
        <v>316.13900000000001</v>
      </c>
      <c r="O5583" s="20">
        <v>1.6084100000000001E-5</v>
      </c>
    </row>
    <row r="5584" spans="10:15" x14ac:dyDescent="0.2">
      <c r="J5584" s="21">
        <v>6071</v>
      </c>
      <c r="K5584" s="21">
        <v>248.68799999999999</v>
      </c>
      <c r="L5584" s="21">
        <v>46723.5</v>
      </c>
      <c r="M5584" s="21">
        <v>0.65451199999999998</v>
      </c>
      <c r="N5584" s="21">
        <v>316.13499999999999</v>
      </c>
      <c r="O5584" s="21">
        <v>1.60838E-5</v>
      </c>
    </row>
    <row r="5585" spans="10:15" x14ac:dyDescent="0.2">
      <c r="J5585" s="20">
        <v>6072</v>
      </c>
      <c r="K5585" s="20">
        <v>248.68199999999999</v>
      </c>
      <c r="L5585" s="20">
        <v>46717.1</v>
      </c>
      <c r="M5585" s="20">
        <v>0.65444000000000002</v>
      </c>
      <c r="N5585" s="20">
        <v>316.13099999999997</v>
      </c>
      <c r="O5585" s="20">
        <v>1.6083399999999999E-5</v>
      </c>
    </row>
    <row r="5586" spans="10:15" x14ac:dyDescent="0.2">
      <c r="J5586" s="21">
        <v>6073</v>
      </c>
      <c r="K5586" s="21">
        <v>248.67500000000001</v>
      </c>
      <c r="L5586" s="21">
        <v>46710.7</v>
      </c>
      <c r="M5586" s="21">
        <v>0.65436700000000003</v>
      </c>
      <c r="N5586" s="21">
        <v>316.12700000000001</v>
      </c>
      <c r="O5586" s="21">
        <v>1.6083099999999999E-5</v>
      </c>
    </row>
    <row r="5587" spans="10:15" x14ac:dyDescent="0.2">
      <c r="J5587" s="20">
        <v>6074</v>
      </c>
      <c r="K5587" s="20">
        <v>248.66900000000001</v>
      </c>
      <c r="L5587" s="20">
        <v>46704.3</v>
      </c>
      <c r="M5587" s="20">
        <v>0.65429400000000004</v>
      </c>
      <c r="N5587" s="20">
        <v>316.12299999999999</v>
      </c>
      <c r="O5587" s="20">
        <v>1.6082700000000001E-5</v>
      </c>
    </row>
    <row r="5588" spans="10:15" x14ac:dyDescent="0.2">
      <c r="J5588" s="21">
        <v>6075</v>
      </c>
      <c r="K5588" s="21">
        <v>248.66200000000001</v>
      </c>
      <c r="L5588" s="21">
        <v>46697.8</v>
      </c>
      <c r="M5588" s="21">
        <v>0.65422100000000005</v>
      </c>
      <c r="N5588" s="21">
        <v>316.11900000000003</v>
      </c>
      <c r="O5588" s="21">
        <v>1.60824E-5</v>
      </c>
    </row>
    <row r="5589" spans="10:15" x14ac:dyDescent="0.2">
      <c r="J5589" s="20">
        <v>6076</v>
      </c>
      <c r="K5589" s="20">
        <v>248.65600000000001</v>
      </c>
      <c r="L5589" s="20">
        <v>46691.4</v>
      </c>
      <c r="M5589" s="20">
        <v>0.65414799999999995</v>
      </c>
      <c r="N5589" s="20">
        <v>316.11500000000001</v>
      </c>
      <c r="O5589" s="20">
        <v>1.6082E-5</v>
      </c>
    </row>
    <row r="5590" spans="10:15" x14ac:dyDescent="0.2">
      <c r="J5590" s="21">
        <v>6077</v>
      </c>
      <c r="K5590" s="21">
        <v>248.649</v>
      </c>
      <c r="L5590" s="21">
        <v>46685</v>
      </c>
      <c r="M5590" s="21">
        <v>0.65407599999999999</v>
      </c>
      <c r="N5590" s="21">
        <v>316.11</v>
      </c>
      <c r="O5590" s="21">
        <v>1.6081699999999999E-5</v>
      </c>
    </row>
    <row r="5591" spans="10:15" x14ac:dyDescent="0.2">
      <c r="J5591" s="20">
        <v>6078</v>
      </c>
      <c r="K5591" s="20">
        <v>248.643</v>
      </c>
      <c r="L5591" s="20">
        <v>46678.6</v>
      </c>
      <c r="M5591" s="20">
        <v>0.654003</v>
      </c>
      <c r="N5591" s="20">
        <v>316.10599999999999</v>
      </c>
      <c r="O5591" s="20">
        <v>1.6081300000000001E-5</v>
      </c>
    </row>
    <row r="5592" spans="10:15" x14ac:dyDescent="0.2">
      <c r="J5592" s="21">
        <v>6079</v>
      </c>
      <c r="K5592" s="21">
        <v>248.636</v>
      </c>
      <c r="L5592" s="21">
        <v>46672.2</v>
      </c>
      <c r="M5592" s="21">
        <v>0.65393000000000001</v>
      </c>
      <c r="N5592" s="21">
        <v>316.10199999999998</v>
      </c>
      <c r="O5592" s="21">
        <v>1.6081000000000001E-5</v>
      </c>
    </row>
    <row r="5593" spans="10:15" x14ac:dyDescent="0.2">
      <c r="J5593" s="20">
        <v>6080</v>
      </c>
      <c r="K5593" s="20">
        <v>248.63</v>
      </c>
      <c r="L5593" s="20">
        <v>46665.8</v>
      </c>
      <c r="M5593" s="20">
        <v>0.65385700000000002</v>
      </c>
      <c r="N5593" s="20">
        <v>316.09800000000001</v>
      </c>
      <c r="O5593" s="20">
        <v>1.60806E-5</v>
      </c>
    </row>
    <row r="5594" spans="10:15" x14ac:dyDescent="0.2">
      <c r="J5594" s="21">
        <v>6081</v>
      </c>
      <c r="K5594" s="21">
        <v>248.62299999999999</v>
      </c>
      <c r="L5594" s="21">
        <v>46659.4</v>
      </c>
      <c r="M5594" s="21">
        <v>0.65378499999999995</v>
      </c>
      <c r="N5594" s="21">
        <v>316.09399999999999</v>
      </c>
      <c r="O5594" s="21">
        <v>1.6080299999999999E-5</v>
      </c>
    </row>
    <row r="5595" spans="10:15" x14ac:dyDescent="0.2">
      <c r="J5595" s="20">
        <v>6082</v>
      </c>
      <c r="K5595" s="20">
        <v>248.61699999999999</v>
      </c>
      <c r="L5595" s="20">
        <v>46652.9</v>
      </c>
      <c r="M5595" s="20">
        <v>0.65371199999999996</v>
      </c>
      <c r="N5595" s="20">
        <v>316.08999999999997</v>
      </c>
      <c r="O5595" s="20">
        <v>1.6079900000000002E-5</v>
      </c>
    </row>
    <row r="5596" spans="10:15" x14ac:dyDescent="0.2">
      <c r="J5596" s="21">
        <v>6083</v>
      </c>
      <c r="K5596" s="21">
        <v>248.61</v>
      </c>
      <c r="L5596" s="21">
        <v>46646.5</v>
      </c>
      <c r="M5596" s="21">
        <v>0.65363899999999997</v>
      </c>
      <c r="N5596" s="21">
        <v>316.08600000000001</v>
      </c>
      <c r="O5596" s="21">
        <v>1.6079600000000001E-5</v>
      </c>
    </row>
    <row r="5597" spans="10:15" x14ac:dyDescent="0.2">
      <c r="J5597" s="20">
        <v>6084</v>
      </c>
      <c r="K5597" s="20">
        <v>248.60400000000001</v>
      </c>
      <c r="L5597" s="20">
        <v>46640.1</v>
      </c>
      <c r="M5597" s="20">
        <v>0.65356599999999998</v>
      </c>
      <c r="N5597" s="20">
        <v>316.08199999999999</v>
      </c>
      <c r="O5597" s="20">
        <v>1.60792E-5</v>
      </c>
    </row>
    <row r="5598" spans="10:15" x14ac:dyDescent="0.2">
      <c r="J5598" s="21">
        <v>6085</v>
      </c>
      <c r="K5598" s="21">
        <v>248.59700000000001</v>
      </c>
      <c r="L5598" s="21">
        <v>46633.7</v>
      </c>
      <c r="M5598" s="21">
        <v>0.65349400000000002</v>
      </c>
      <c r="N5598" s="21">
        <v>316.077</v>
      </c>
      <c r="O5598" s="21">
        <v>1.6078899999999999E-5</v>
      </c>
    </row>
    <row r="5599" spans="10:15" x14ac:dyDescent="0.2">
      <c r="J5599" s="20">
        <v>6086</v>
      </c>
      <c r="K5599" s="20">
        <v>248.59100000000001</v>
      </c>
      <c r="L5599" s="20">
        <v>46627.3</v>
      </c>
      <c r="M5599" s="20">
        <v>0.65342100000000003</v>
      </c>
      <c r="N5599" s="20">
        <v>316.07299999999998</v>
      </c>
      <c r="O5599" s="20">
        <v>1.6078599999999999E-5</v>
      </c>
    </row>
    <row r="5600" spans="10:15" x14ac:dyDescent="0.2">
      <c r="J5600" s="21">
        <v>6087</v>
      </c>
      <c r="K5600" s="21">
        <v>248.584</v>
      </c>
      <c r="L5600" s="21">
        <v>46620.9</v>
      </c>
      <c r="M5600" s="21">
        <v>0.65334800000000004</v>
      </c>
      <c r="N5600" s="21">
        <v>316.06900000000002</v>
      </c>
      <c r="O5600" s="21">
        <v>1.6078200000000001E-5</v>
      </c>
    </row>
    <row r="5601" spans="10:15" x14ac:dyDescent="0.2">
      <c r="J5601" s="20">
        <v>6088</v>
      </c>
      <c r="K5601" s="20">
        <v>248.578</v>
      </c>
      <c r="L5601" s="20">
        <v>46614.5</v>
      </c>
      <c r="M5601" s="20">
        <v>0.65327599999999997</v>
      </c>
      <c r="N5601" s="20">
        <v>316.065</v>
      </c>
      <c r="O5601" s="20">
        <v>1.6077900000000001E-5</v>
      </c>
    </row>
    <row r="5602" spans="10:15" x14ac:dyDescent="0.2">
      <c r="J5602" s="21">
        <v>6089</v>
      </c>
      <c r="K5602" s="21">
        <v>248.571</v>
      </c>
      <c r="L5602" s="21">
        <v>46608.1</v>
      </c>
      <c r="M5602" s="21">
        <v>0.65320299999999998</v>
      </c>
      <c r="N5602" s="21">
        <v>316.06099999999998</v>
      </c>
      <c r="O5602" s="21">
        <v>1.60775E-5</v>
      </c>
    </row>
    <row r="5603" spans="10:15" x14ac:dyDescent="0.2">
      <c r="J5603" s="20">
        <v>6090</v>
      </c>
      <c r="K5603" s="20">
        <v>248.565</v>
      </c>
      <c r="L5603" s="20">
        <v>46601.7</v>
      </c>
      <c r="M5603" s="20">
        <v>0.65312999999999999</v>
      </c>
      <c r="N5603" s="20">
        <v>316.05700000000002</v>
      </c>
      <c r="O5603" s="20">
        <v>1.6077199999999999E-5</v>
      </c>
    </row>
    <row r="5604" spans="10:15" x14ac:dyDescent="0.2">
      <c r="J5604" s="21">
        <v>6091</v>
      </c>
      <c r="K5604" s="21">
        <v>248.55799999999999</v>
      </c>
      <c r="L5604" s="21">
        <v>46595.3</v>
      </c>
      <c r="M5604" s="21">
        <v>0.653057</v>
      </c>
      <c r="N5604" s="21">
        <v>316.053</v>
      </c>
      <c r="O5604" s="21">
        <v>1.6076800000000002E-5</v>
      </c>
    </row>
    <row r="5605" spans="10:15" x14ac:dyDescent="0.2">
      <c r="J5605" s="20">
        <v>6092</v>
      </c>
      <c r="K5605" s="20">
        <v>248.55199999999999</v>
      </c>
      <c r="L5605" s="20">
        <v>46588.9</v>
      </c>
      <c r="M5605" s="20">
        <v>0.65298500000000004</v>
      </c>
      <c r="N5605" s="20">
        <v>316.048</v>
      </c>
      <c r="O5605" s="20">
        <v>1.6076500000000001E-5</v>
      </c>
    </row>
    <row r="5606" spans="10:15" x14ac:dyDescent="0.2">
      <c r="J5606" s="21">
        <v>6093</v>
      </c>
      <c r="K5606" s="21">
        <v>248.54499999999999</v>
      </c>
      <c r="L5606" s="21">
        <v>46582.5</v>
      </c>
      <c r="M5606" s="21">
        <v>0.65291200000000005</v>
      </c>
      <c r="N5606" s="21">
        <v>316.04399999999998</v>
      </c>
      <c r="O5606" s="21">
        <v>1.60761E-5</v>
      </c>
    </row>
    <row r="5607" spans="10:15" x14ac:dyDescent="0.2">
      <c r="J5607" s="20">
        <v>6094</v>
      </c>
      <c r="K5607" s="20">
        <v>248.53899999999999</v>
      </c>
      <c r="L5607" s="20">
        <v>46576.1</v>
      </c>
      <c r="M5607" s="20">
        <v>0.65283899999999995</v>
      </c>
      <c r="N5607" s="20">
        <v>316.04000000000002</v>
      </c>
      <c r="O5607" s="20">
        <v>1.6075799999999999E-5</v>
      </c>
    </row>
    <row r="5608" spans="10:15" x14ac:dyDescent="0.2">
      <c r="J5608" s="21">
        <v>6095</v>
      </c>
      <c r="K5608" s="21">
        <v>248.53200000000001</v>
      </c>
      <c r="L5608" s="21">
        <v>46569.7</v>
      </c>
      <c r="M5608" s="21">
        <v>0.65276699999999999</v>
      </c>
      <c r="N5608" s="21">
        <v>316.036</v>
      </c>
      <c r="O5608" s="21">
        <v>1.6075399999999999E-5</v>
      </c>
    </row>
    <row r="5609" spans="10:15" x14ac:dyDescent="0.2">
      <c r="J5609" s="20">
        <v>6096</v>
      </c>
      <c r="K5609" s="20">
        <v>248.52600000000001</v>
      </c>
      <c r="L5609" s="20">
        <v>46563.3</v>
      </c>
      <c r="M5609" s="20">
        <v>0.652694</v>
      </c>
      <c r="N5609" s="20">
        <v>316.03199999999998</v>
      </c>
      <c r="O5609" s="20">
        <v>1.6075100000000001E-5</v>
      </c>
    </row>
    <row r="5610" spans="10:15" x14ac:dyDescent="0.2">
      <c r="J5610" s="21">
        <v>6097</v>
      </c>
      <c r="K5610" s="21">
        <v>248.51900000000001</v>
      </c>
      <c r="L5610" s="21">
        <v>46556.9</v>
      </c>
      <c r="M5610" s="21">
        <v>0.65262100000000001</v>
      </c>
      <c r="N5610" s="21">
        <v>316.02800000000002</v>
      </c>
      <c r="O5610" s="21">
        <v>1.60747E-5</v>
      </c>
    </row>
    <row r="5611" spans="10:15" x14ac:dyDescent="0.2">
      <c r="J5611" s="20">
        <v>6098</v>
      </c>
      <c r="K5611" s="20">
        <v>248.51300000000001</v>
      </c>
      <c r="L5611" s="20">
        <v>46550.5</v>
      </c>
      <c r="M5611" s="20">
        <v>0.65254900000000005</v>
      </c>
      <c r="N5611" s="20">
        <v>316.024</v>
      </c>
      <c r="O5611" s="20">
        <v>1.60744E-5</v>
      </c>
    </row>
    <row r="5612" spans="10:15" x14ac:dyDescent="0.2">
      <c r="J5612" s="21">
        <v>6099</v>
      </c>
      <c r="K5612" s="21">
        <v>248.506</v>
      </c>
      <c r="L5612" s="21">
        <v>46544.1</v>
      </c>
      <c r="M5612" s="21">
        <v>0.65247599999999994</v>
      </c>
      <c r="N5612" s="21">
        <v>316.02</v>
      </c>
      <c r="O5612" s="21">
        <v>1.6073999999999999E-5</v>
      </c>
    </row>
    <row r="5613" spans="10:15" x14ac:dyDescent="0.2">
      <c r="J5613" s="20">
        <v>6100</v>
      </c>
      <c r="K5613" s="20">
        <v>248.5</v>
      </c>
      <c r="L5613" s="20">
        <v>46537.7</v>
      </c>
      <c r="M5613" s="20">
        <v>0.65240399999999998</v>
      </c>
      <c r="N5613" s="20">
        <v>316.01499999999999</v>
      </c>
      <c r="O5613" s="20">
        <v>1.6073700000000002E-5</v>
      </c>
    </row>
    <row r="5614" spans="10:15" x14ac:dyDescent="0.2">
      <c r="J5614" s="21">
        <v>6101</v>
      </c>
      <c r="K5614" s="21">
        <v>248.49299999999999</v>
      </c>
      <c r="L5614" s="21">
        <v>46531.3</v>
      </c>
      <c r="M5614" s="21">
        <v>0.65233099999999999</v>
      </c>
      <c r="N5614" s="21">
        <v>316.01100000000002</v>
      </c>
      <c r="O5614" s="21">
        <v>1.6073300000000001E-5</v>
      </c>
    </row>
    <row r="5615" spans="10:15" x14ac:dyDescent="0.2">
      <c r="J5615" s="20">
        <v>6102</v>
      </c>
      <c r="K5615" s="20">
        <v>248.48699999999999</v>
      </c>
      <c r="L5615" s="20">
        <v>46524.9</v>
      </c>
      <c r="M5615" s="20">
        <v>0.652258</v>
      </c>
      <c r="N5615" s="20">
        <v>316.00700000000001</v>
      </c>
      <c r="O5615" s="20">
        <v>1.6073E-5</v>
      </c>
    </row>
    <row r="5616" spans="10:15" x14ac:dyDescent="0.2">
      <c r="J5616" s="21">
        <v>6103</v>
      </c>
      <c r="K5616" s="21">
        <v>248.48</v>
      </c>
      <c r="L5616" s="21">
        <v>46518.5</v>
      </c>
      <c r="M5616" s="21">
        <v>0.65218600000000004</v>
      </c>
      <c r="N5616" s="21">
        <v>316.00299999999999</v>
      </c>
      <c r="O5616" s="21">
        <v>1.6072699999999999E-5</v>
      </c>
    </row>
    <row r="5617" spans="10:15" x14ac:dyDescent="0.2">
      <c r="J5617" s="20">
        <v>6104</v>
      </c>
      <c r="K5617" s="20">
        <v>248.47399999999999</v>
      </c>
      <c r="L5617" s="20">
        <v>46512.1</v>
      </c>
      <c r="M5617" s="20">
        <v>0.65211300000000005</v>
      </c>
      <c r="N5617" s="20">
        <v>315.99900000000002</v>
      </c>
      <c r="O5617" s="20">
        <v>1.6072299999999999E-5</v>
      </c>
    </row>
    <row r="5618" spans="10:15" x14ac:dyDescent="0.2">
      <c r="J5618" s="21">
        <v>6105</v>
      </c>
      <c r="K5618" s="21">
        <v>248.46700000000001</v>
      </c>
      <c r="L5618" s="21">
        <v>46505.7</v>
      </c>
      <c r="M5618" s="21">
        <v>0.65204099999999998</v>
      </c>
      <c r="N5618" s="21">
        <v>315.995</v>
      </c>
      <c r="O5618" s="21">
        <v>1.6072000000000001E-5</v>
      </c>
    </row>
    <row r="5619" spans="10:15" x14ac:dyDescent="0.2">
      <c r="J5619" s="20">
        <v>6106</v>
      </c>
      <c r="K5619" s="20">
        <v>248.46100000000001</v>
      </c>
      <c r="L5619" s="20">
        <v>46499.3</v>
      </c>
      <c r="M5619" s="20">
        <v>0.65196799999999999</v>
      </c>
      <c r="N5619" s="20">
        <v>315.99099999999999</v>
      </c>
      <c r="O5619" s="20">
        <v>1.60716E-5</v>
      </c>
    </row>
    <row r="5620" spans="10:15" x14ac:dyDescent="0.2">
      <c r="J5620" s="21">
        <v>6107</v>
      </c>
      <c r="K5620" s="21">
        <v>248.45400000000001</v>
      </c>
      <c r="L5620" s="21">
        <v>46492.9</v>
      </c>
      <c r="M5620" s="21">
        <v>0.651895</v>
      </c>
      <c r="N5620" s="21">
        <v>315.98599999999999</v>
      </c>
      <c r="O5620" s="21">
        <v>1.60713E-5</v>
      </c>
    </row>
    <row r="5621" spans="10:15" x14ac:dyDescent="0.2">
      <c r="J5621" s="20">
        <v>6108</v>
      </c>
      <c r="K5621" s="20">
        <v>248.44800000000001</v>
      </c>
      <c r="L5621" s="20">
        <v>46486.5</v>
      </c>
      <c r="M5621" s="20">
        <v>0.65182300000000004</v>
      </c>
      <c r="N5621" s="20">
        <v>315.98200000000003</v>
      </c>
      <c r="O5621" s="20">
        <v>1.6070899999999999E-5</v>
      </c>
    </row>
    <row r="5622" spans="10:15" x14ac:dyDescent="0.2">
      <c r="J5622" s="21">
        <v>6109</v>
      </c>
      <c r="K5622" s="21">
        <v>248.441</v>
      </c>
      <c r="L5622" s="21">
        <v>46480.1</v>
      </c>
      <c r="M5622" s="21">
        <v>0.65175000000000005</v>
      </c>
      <c r="N5622" s="21">
        <v>315.97800000000001</v>
      </c>
      <c r="O5622" s="21">
        <v>1.6070600000000002E-5</v>
      </c>
    </row>
    <row r="5623" spans="10:15" x14ac:dyDescent="0.2">
      <c r="J5623" s="20">
        <v>6110</v>
      </c>
      <c r="K5623" s="20">
        <v>248.435</v>
      </c>
      <c r="L5623" s="20">
        <v>46473.7</v>
      </c>
      <c r="M5623" s="20">
        <v>0.65167799999999998</v>
      </c>
      <c r="N5623" s="20">
        <v>315.97399999999999</v>
      </c>
      <c r="O5623" s="20">
        <v>1.6070200000000001E-5</v>
      </c>
    </row>
    <row r="5624" spans="10:15" x14ac:dyDescent="0.2">
      <c r="J5624" s="21">
        <v>6111</v>
      </c>
      <c r="K5624" s="21">
        <v>248.428</v>
      </c>
      <c r="L5624" s="21">
        <v>46467.3</v>
      </c>
      <c r="M5624" s="21">
        <v>0.65160499999999999</v>
      </c>
      <c r="N5624" s="21">
        <v>315.97000000000003</v>
      </c>
      <c r="O5624" s="21">
        <v>1.60699E-5</v>
      </c>
    </row>
    <row r="5625" spans="10:15" x14ac:dyDescent="0.2">
      <c r="J5625" s="20">
        <v>6112</v>
      </c>
      <c r="K5625" s="20">
        <v>248.422</v>
      </c>
      <c r="L5625" s="20">
        <v>46460.9</v>
      </c>
      <c r="M5625" s="20">
        <v>0.651532</v>
      </c>
      <c r="N5625" s="20">
        <v>315.96600000000001</v>
      </c>
      <c r="O5625" s="20">
        <v>1.6069499999999999E-5</v>
      </c>
    </row>
    <row r="5626" spans="10:15" x14ac:dyDescent="0.2">
      <c r="J5626" s="21">
        <v>6113</v>
      </c>
      <c r="K5626" s="21">
        <v>248.41499999999999</v>
      </c>
      <c r="L5626" s="21">
        <v>46454.6</v>
      </c>
      <c r="M5626" s="21">
        <v>0.65146000000000004</v>
      </c>
      <c r="N5626" s="21">
        <v>315.96199999999999</v>
      </c>
      <c r="O5626" s="21">
        <v>1.6069199999999999E-5</v>
      </c>
    </row>
    <row r="5627" spans="10:15" x14ac:dyDescent="0.2">
      <c r="J5627" s="20">
        <v>6114</v>
      </c>
      <c r="K5627" s="20">
        <v>248.40899999999999</v>
      </c>
      <c r="L5627" s="20">
        <v>46448.2</v>
      </c>
      <c r="M5627" s="20">
        <v>0.65138700000000005</v>
      </c>
      <c r="N5627" s="20">
        <v>315.95800000000003</v>
      </c>
      <c r="O5627" s="20">
        <v>1.6068800000000001E-5</v>
      </c>
    </row>
    <row r="5628" spans="10:15" x14ac:dyDescent="0.2">
      <c r="J5628" s="21">
        <v>6115</v>
      </c>
      <c r="K5628" s="21">
        <v>248.40199999999999</v>
      </c>
      <c r="L5628" s="21">
        <v>46441.8</v>
      </c>
      <c r="M5628" s="21">
        <v>0.65131499999999998</v>
      </c>
      <c r="N5628" s="21">
        <v>315.95299999999997</v>
      </c>
      <c r="O5628" s="21">
        <v>1.60685E-5</v>
      </c>
    </row>
    <row r="5629" spans="10:15" x14ac:dyDescent="0.2">
      <c r="J5629" s="20">
        <v>6116</v>
      </c>
      <c r="K5629" s="20">
        <v>248.39599999999999</v>
      </c>
      <c r="L5629" s="20">
        <v>46435.4</v>
      </c>
      <c r="M5629" s="20">
        <v>0.65124199999999999</v>
      </c>
      <c r="N5629" s="20">
        <v>315.94900000000001</v>
      </c>
      <c r="O5629" s="20">
        <v>1.60681E-5</v>
      </c>
    </row>
    <row r="5630" spans="10:15" x14ac:dyDescent="0.2">
      <c r="J5630" s="21">
        <v>6117</v>
      </c>
      <c r="K5630" s="21">
        <v>248.38900000000001</v>
      </c>
      <c r="L5630" s="21">
        <v>46429</v>
      </c>
      <c r="M5630" s="21">
        <v>0.65117000000000003</v>
      </c>
      <c r="N5630" s="21">
        <v>315.94499999999999</v>
      </c>
      <c r="O5630" s="21">
        <v>1.6067799999999999E-5</v>
      </c>
    </row>
    <row r="5631" spans="10:15" x14ac:dyDescent="0.2">
      <c r="J5631" s="20">
        <v>6118</v>
      </c>
      <c r="K5631" s="20">
        <v>248.38300000000001</v>
      </c>
      <c r="L5631" s="20">
        <v>46422.6</v>
      </c>
      <c r="M5631" s="20">
        <v>0.65109700000000004</v>
      </c>
      <c r="N5631" s="20">
        <v>315.94099999999997</v>
      </c>
      <c r="O5631" s="20">
        <v>1.6067400000000001E-5</v>
      </c>
    </row>
    <row r="5632" spans="10:15" x14ac:dyDescent="0.2">
      <c r="J5632" s="21">
        <v>6119</v>
      </c>
      <c r="K5632" s="21">
        <v>248.376</v>
      </c>
      <c r="L5632" s="21">
        <v>46416.2</v>
      </c>
      <c r="M5632" s="21">
        <v>0.65102499999999996</v>
      </c>
      <c r="N5632" s="21">
        <v>315.93700000000001</v>
      </c>
      <c r="O5632" s="21">
        <v>1.6067100000000001E-5</v>
      </c>
    </row>
    <row r="5633" spans="10:15" x14ac:dyDescent="0.2">
      <c r="J5633" s="20">
        <v>6120</v>
      </c>
      <c r="K5633" s="20">
        <v>248.37</v>
      </c>
      <c r="L5633" s="20">
        <v>46409.9</v>
      </c>
      <c r="M5633" s="20">
        <v>0.65095199999999998</v>
      </c>
      <c r="N5633" s="20">
        <v>315.93299999999999</v>
      </c>
      <c r="O5633" s="20">
        <v>1.60668E-5</v>
      </c>
    </row>
    <row r="5634" spans="10:15" x14ac:dyDescent="0.2">
      <c r="J5634" s="21">
        <v>6121</v>
      </c>
      <c r="K5634" s="21">
        <v>248.363</v>
      </c>
      <c r="L5634" s="21">
        <v>46403.5</v>
      </c>
      <c r="M5634" s="21">
        <v>0.65088000000000001</v>
      </c>
      <c r="N5634" s="21">
        <v>315.92899999999997</v>
      </c>
      <c r="O5634" s="21">
        <v>1.6066399999999999E-5</v>
      </c>
    </row>
    <row r="5635" spans="10:15" x14ac:dyDescent="0.2">
      <c r="J5635" s="20">
        <v>6122</v>
      </c>
      <c r="K5635" s="20">
        <v>248.357</v>
      </c>
      <c r="L5635" s="20">
        <v>46397.1</v>
      </c>
      <c r="M5635" s="20">
        <v>0.65080700000000002</v>
      </c>
      <c r="N5635" s="20">
        <v>315.92399999999998</v>
      </c>
      <c r="O5635" s="20">
        <v>1.6066099999999999E-5</v>
      </c>
    </row>
    <row r="5636" spans="10:15" x14ac:dyDescent="0.2">
      <c r="J5636" s="21">
        <v>6123</v>
      </c>
      <c r="K5636" s="21">
        <v>248.35</v>
      </c>
      <c r="L5636" s="21">
        <v>46390.7</v>
      </c>
      <c r="M5636" s="21">
        <v>0.65073499999999995</v>
      </c>
      <c r="N5636" s="21">
        <v>315.92</v>
      </c>
      <c r="O5636" s="21">
        <v>1.6065700000000001E-5</v>
      </c>
    </row>
    <row r="5637" spans="10:15" x14ac:dyDescent="0.2">
      <c r="J5637" s="20">
        <v>6124</v>
      </c>
      <c r="K5637" s="20">
        <v>248.34399999999999</v>
      </c>
      <c r="L5637" s="20">
        <v>46384.3</v>
      </c>
      <c r="M5637" s="20">
        <v>0.65066199999999996</v>
      </c>
      <c r="N5637" s="20">
        <v>315.916</v>
      </c>
      <c r="O5637" s="20">
        <v>1.60654E-5</v>
      </c>
    </row>
    <row r="5638" spans="10:15" x14ac:dyDescent="0.2">
      <c r="J5638" s="21">
        <v>6125</v>
      </c>
      <c r="K5638" s="21">
        <v>248.33699999999999</v>
      </c>
      <c r="L5638" s="21">
        <v>46377.9</v>
      </c>
      <c r="M5638" s="21">
        <v>0.65059</v>
      </c>
      <c r="N5638" s="21">
        <v>315.91199999999998</v>
      </c>
      <c r="O5638" s="21">
        <v>1.6065E-5</v>
      </c>
    </row>
    <row r="5639" spans="10:15" x14ac:dyDescent="0.2">
      <c r="J5639" s="20">
        <v>6126</v>
      </c>
      <c r="K5639" s="20">
        <v>248.33099999999999</v>
      </c>
      <c r="L5639" s="20">
        <v>46371.6</v>
      </c>
      <c r="M5639" s="20">
        <v>0.65051700000000001</v>
      </c>
      <c r="N5639" s="20">
        <v>315.90800000000002</v>
      </c>
      <c r="O5639" s="20">
        <v>1.6064699999999999E-5</v>
      </c>
    </row>
    <row r="5640" spans="10:15" x14ac:dyDescent="0.2">
      <c r="J5640" s="21">
        <v>6127</v>
      </c>
      <c r="K5640" s="21">
        <v>248.32400000000001</v>
      </c>
      <c r="L5640" s="21">
        <v>46365.2</v>
      </c>
      <c r="M5640" s="21">
        <v>0.65044500000000005</v>
      </c>
      <c r="N5640" s="21">
        <v>315.904</v>
      </c>
      <c r="O5640" s="21">
        <v>1.6064300000000001E-5</v>
      </c>
    </row>
    <row r="5641" spans="10:15" x14ac:dyDescent="0.2">
      <c r="J5641" s="20">
        <v>6128</v>
      </c>
      <c r="K5641" s="20">
        <v>248.31800000000001</v>
      </c>
      <c r="L5641" s="20">
        <v>46358.8</v>
      </c>
      <c r="M5641" s="20">
        <v>0.65037199999999995</v>
      </c>
      <c r="N5641" s="20">
        <v>315.89999999999998</v>
      </c>
      <c r="O5641" s="20">
        <v>1.6064000000000001E-5</v>
      </c>
    </row>
    <row r="5642" spans="10:15" x14ac:dyDescent="0.2">
      <c r="J5642" s="21">
        <v>6129</v>
      </c>
      <c r="K5642" s="21">
        <v>248.31100000000001</v>
      </c>
      <c r="L5642" s="21">
        <v>46352.4</v>
      </c>
      <c r="M5642" s="21">
        <v>0.65029999999999999</v>
      </c>
      <c r="N5642" s="21">
        <v>315.89600000000002</v>
      </c>
      <c r="O5642" s="21">
        <v>1.60636E-5</v>
      </c>
    </row>
    <row r="5643" spans="10:15" x14ac:dyDescent="0.2">
      <c r="J5643" s="20">
        <v>6130</v>
      </c>
      <c r="K5643" s="20">
        <v>248.30500000000001</v>
      </c>
      <c r="L5643" s="20">
        <v>46346.1</v>
      </c>
      <c r="M5643" s="20">
        <v>0.65022800000000003</v>
      </c>
      <c r="N5643" s="20">
        <v>315.89100000000002</v>
      </c>
      <c r="O5643" s="20">
        <v>1.6063299999999999E-5</v>
      </c>
    </row>
    <row r="5644" spans="10:15" x14ac:dyDescent="0.2">
      <c r="J5644" s="21">
        <v>6131</v>
      </c>
      <c r="K5644" s="21">
        <v>248.298</v>
      </c>
      <c r="L5644" s="21">
        <v>46339.7</v>
      </c>
      <c r="M5644" s="21">
        <v>0.65015500000000004</v>
      </c>
      <c r="N5644" s="21">
        <v>315.887</v>
      </c>
      <c r="O5644" s="21">
        <v>1.6062900000000002E-5</v>
      </c>
    </row>
    <row r="5645" spans="10:15" x14ac:dyDescent="0.2">
      <c r="J5645" s="20">
        <v>6132</v>
      </c>
      <c r="K5645" s="20">
        <v>248.292</v>
      </c>
      <c r="L5645" s="20">
        <v>46333.3</v>
      </c>
      <c r="M5645" s="20">
        <v>0.65008299999999997</v>
      </c>
      <c r="N5645" s="20">
        <v>315.88299999999998</v>
      </c>
      <c r="O5645" s="20">
        <v>1.6062600000000001E-5</v>
      </c>
    </row>
    <row r="5646" spans="10:15" x14ac:dyDescent="0.2">
      <c r="J5646" s="21">
        <v>6133</v>
      </c>
      <c r="K5646" s="21">
        <v>248.285</v>
      </c>
      <c r="L5646" s="21">
        <v>46326.9</v>
      </c>
      <c r="M5646" s="21">
        <v>0.65000999999999998</v>
      </c>
      <c r="N5646" s="21">
        <v>315.87900000000002</v>
      </c>
      <c r="O5646" s="21">
        <v>1.60622E-5</v>
      </c>
    </row>
    <row r="5647" spans="10:15" x14ac:dyDescent="0.2">
      <c r="J5647" s="20">
        <v>6134</v>
      </c>
      <c r="K5647" s="20">
        <v>248.279</v>
      </c>
      <c r="L5647" s="20">
        <v>46320.6</v>
      </c>
      <c r="M5647" s="20">
        <v>0.64993800000000002</v>
      </c>
      <c r="N5647" s="20">
        <v>315.875</v>
      </c>
      <c r="O5647" s="20">
        <v>1.6061899999999999E-5</v>
      </c>
    </row>
    <row r="5648" spans="10:15" x14ac:dyDescent="0.2">
      <c r="J5648" s="21">
        <v>6135</v>
      </c>
      <c r="K5648" s="21">
        <v>248.27199999999999</v>
      </c>
      <c r="L5648" s="21">
        <v>46314.2</v>
      </c>
      <c r="M5648" s="21">
        <v>0.64986500000000003</v>
      </c>
      <c r="N5648" s="21">
        <v>315.87099999999998</v>
      </c>
      <c r="O5648" s="21">
        <v>1.6061499999999999E-5</v>
      </c>
    </row>
    <row r="5649" spans="10:15" x14ac:dyDescent="0.2">
      <c r="J5649" s="20">
        <v>6136</v>
      </c>
      <c r="K5649" s="20">
        <v>248.26599999999999</v>
      </c>
      <c r="L5649" s="20">
        <v>46307.8</v>
      </c>
      <c r="M5649" s="20">
        <v>0.64979299999999995</v>
      </c>
      <c r="N5649" s="20">
        <v>315.86700000000002</v>
      </c>
      <c r="O5649" s="20">
        <v>1.6061200000000001E-5</v>
      </c>
    </row>
    <row r="5650" spans="10:15" x14ac:dyDescent="0.2">
      <c r="J5650" s="21">
        <v>6137</v>
      </c>
      <c r="K5650" s="21">
        <v>248.25899999999999</v>
      </c>
      <c r="L5650" s="21">
        <v>46301.4</v>
      </c>
      <c r="M5650" s="21">
        <v>0.64972099999999999</v>
      </c>
      <c r="N5650" s="21">
        <v>315.86200000000002</v>
      </c>
      <c r="O5650" s="21">
        <v>1.60608E-5</v>
      </c>
    </row>
    <row r="5651" spans="10:15" x14ac:dyDescent="0.2">
      <c r="J5651" s="20">
        <v>6138</v>
      </c>
      <c r="K5651" s="20">
        <v>248.25299999999999</v>
      </c>
      <c r="L5651" s="20">
        <v>46295.1</v>
      </c>
      <c r="M5651" s="20">
        <v>0.649648</v>
      </c>
      <c r="N5651" s="20">
        <v>315.858</v>
      </c>
      <c r="O5651" s="20">
        <v>1.60605E-5</v>
      </c>
    </row>
    <row r="5652" spans="10:15" x14ac:dyDescent="0.2">
      <c r="J5652" s="21">
        <v>6139</v>
      </c>
      <c r="K5652" s="21">
        <v>248.24600000000001</v>
      </c>
      <c r="L5652" s="21">
        <v>46288.7</v>
      </c>
      <c r="M5652" s="21">
        <v>0.64957600000000004</v>
      </c>
      <c r="N5652" s="21">
        <v>315.85399999999998</v>
      </c>
      <c r="O5652" s="21">
        <v>1.6060199999999999E-5</v>
      </c>
    </row>
    <row r="5653" spans="10:15" x14ac:dyDescent="0.2">
      <c r="J5653" s="20">
        <v>6140</v>
      </c>
      <c r="K5653" s="20">
        <v>248.24</v>
      </c>
      <c r="L5653" s="20">
        <v>46282.3</v>
      </c>
      <c r="M5653" s="20">
        <v>0.64950300000000005</v>
      </c>
      <c r="N5653" s="20">
        <v>315.85000000000002</v>
      </c>
      <c r="O5653" s="20">
        <v>1.6059800000000002E-5</v>
      </c>
    </row>
    <row r="5654" spans="10:15" x14ac:dyDescent="0.2">
      <c r="J5654" s="21">
        <v>6141</v>
      </c>
      <c r="K5654" s="21">
        <v>248.233</v>
      </c>
      <c r="L5654" s="21">
        <v>46276</v>
      </c>
      <c r="M5654" s="21">
        <v>0.64943099999999998</v>
      </c>
      <c r="N5654" s="21">
        <v>315.846</v>
      </c>
      <c r="O5654" s="21">
        <v>1.6059500000000001E-5</v>
      </c>
    </row>
    <row r="5655" spans="10:15" x14ac:dyDescent="0.2">
      <c r="J5655" s="20">
        <v>6142</v>
      </c>
      <c r="K5655" s="20">
        <v>248.227</v>
      </c>
      <c r="L5655" s="20">
        <v>46269.599999999999</v>
      </c>
      <c r="M5655" s="20">
        <v>0.64935900000000002</v>
      </c>
      <c r="N5655" s="20">
        <v>315.84199999999998</v>
      </c>
      <c r="O5655" s="20">
        <v>1.60591E-5</v>
      </c>
    </row>
    <row r="5656" spans="10:15" x14ac:dyDescent="0.2">
      <c r="J5656" s="21">
        <v>6143</v>
      </c>
      <c r="K5656" s="21">
        <v>248.22</v>
      </c>
      <c r="L5656" s="21">
        <v>46263.199999999997</v>
      </c>
      <c r="M5656" s="21">
        <v>0.64928600000000003</v>
      </c>
      <c r="N5656" s="21">
        <v>315.83800000000002</v>
      </c>
      <c r="O5656" s="21">
        <v>1.6058799999999999E-5</v>
      </c>
    </row>
    <row r="5657" spans="10:15" x14ac:dyDescent="0.2">
      <c r="J5657" s="20">
        <v>6144</v>
      </c>
      <c r="K5657" s="20">
        <v>248.214</v>
      </c>
      <c r="L5657" s="20">
        <v>46256.800000000003</v>
      </c>
      <c r="M5657" s="20">
        <v>0.64921399999999996</v>
      </c>
      <c r="N5657" s="20">
        <v>315.834</v>
      </c>
      <c r="O5657" s="20">
        <v>1.6058399999999999E-5</v>
      </c>
    </row>
    <row r="5658" spans="10:15" x14ac:dyDescent="0.2">
      <c r="J5658" s="21">
        <v>6145</v>
      </c>
      <c r="K5658" s="21">
        <v>248.20699999999999</v>
      </c>
      <c r="L5658" s="21">
        <v>46250.5</v>
      </c>
      <c r="M5658" s="21">
        <v>0.649142</v>
      </c>
      <c r="N5658" s="21">
        <v>315.82900000000001</v>
      </c>
      <c r="O5658" s="21">
        <v>1.6058100000000001E-5</v>
      </c>
    </row>
    <row r="5659" spans="10:15" x14ac:dyDescent="0.2">
      <c r="J5659" s="20">
        <v>6146</v>
      </c>
      <c r="K5659" s="20">
        <v>248.20099999999999</v>
      </c>
      <c r="L5659" s="20">
        <v>46244.1</v>
      </c>
      <c r="M5659" s="20">
        <v>0.64906900000000001</v>
      </c>
      <c r="N5659" s="20">
        <v>315.82499999999999</v>
      </c>
      <c r="O5659" s="20">
        <v>1.60577E-5</v>
      </c>
    </row>
    <row r="5660" spans="10:15" x14ac:dyDescent="0.2">
      <c r="J5660" s="21">
        <v>6147</v>
      </c>
      <c r="K5660" s="21">
        <v>248.19399999999999</v>
      </c>
      <c r="L5660" s="21">
        <v>46237.8</v>
      </c>
      <c r="M5660" s="21">
        <v>0.64899700000000005</v>
      </c>
      <c r="N5660" s="21">
        <v>315.82100000000003</v>
      </c>
      <c r="O5660" s="21">
        <v>1.60574E-5</v>
      </c>
    </row>
    <row r="5661" spans="10:15" x14ac:dyDescent="0.2">
      <c r="J5661" s="20">
        <v>6148</v>
      </c>
      <c r="K5661" s="20">
        <v>248.18799999999999</v>
      </c>
      <c r="L5661" s="20">
        <v>46231.4</v>
      </c>
      <c r="M5661" s="20">
        <v>0.64892499999999997</v>
      </c>
      <c r="N5661" s="20">
        <v>315.81700000000001</v>
      </c>
      <c r="O5661" s="20">
        <v>1.6056999999999999E-5</v>
      </c>
    </row>
    <row r="5662" spans="10:15" x14ac:dyDescent="0.2">
      <c r="J5662" s="21">
        <v>6149</v>
      </c>
      <c r="K5662" s="21">
        <v>248.18100000000001</v>
      </c>
      <c r="L5662" s="21">
        <v>46225</v>
      </c>
      <c r="M5662" s="21">
        <v>0.64885199999999998</v>
      </c>
      <c r="N5662" s="21">
        <v>315.81299999999999</v>
      </c>
      <c r="O5662" s="21">
        <v>1.6056700000000002E-5</v>
      </c>
    </row>
    <row r="5663" spans="10:15" x14ac:dyDescent="0.2">
      <c r="J5663" s="20">
        <v>6150</v>
      </c>
      <c r="K5663" s="20">
        <v>248.17500000000001</v>
      </c>
      <c r="L5663" s="20">
        <v>46218.7</v>
      </c>
      <c r="M5663" s="20">
        <v>0.64878000000000002</v>
      </c>
      <c r="N5663" s="20">
        <v>315.80900000000003</v>
      </c>
      <c r="O5663" s="20">
        <v>1.6056300000000001E-5</v>
      </c>
    </row>
    <row r="5664" spans="10:15" x14ac:dyDescent="0.2">
      <c r="J5664" s="21">
        <v>6151</v>
      </c>
      <c r="K5664" s="21">
        <v>248.16800000000001</v>
      </c>
      <c r="L5664" s="21">
        <v>46212.3</v>
      </c>
      <c r="M5664" s="21">
        <v>0.64870799999999995</v>
      </c>
      <c r="N5664" s="21">
        <v>315.80500000000001</v>
      </c>
      <c r="O5664" s="21">
        <v>1.6056E-5</v>
      </c>
    </row>
    <row r="5665" spans="10:15" x14ac:dyDescent="0.2">
      <c r="J5665" s="20">
        <v>6152</v>
      </c>
      <c r="K5665" s="20">
        <v>248.16200000000001</v>
      </c>
      <c r="L5665" s="20">
        <v>46205.9</v>
      </c>
      <c r="M5665" s="20">
        <v>0.64863499999999996</v>
      </c>
      <c r="N5665" s="20">
        <v>315.8</v>
      </c>
      <c r="O5665" s="20">
        <v>1.6055599999999999E-5</v>
      </c>
    </row>
    <row r="5666" spans="10:15" x14ac:dyDescent="0.2">
      <c r="J5666" s="21">
        <v>6153</v>
      </c>
      <c r="K5666" s="21">
        <v>248.155</v>
      </c>
      <c r="L5666" s="21">
        <v>46199.6</v>
      </c>
      <c r="M5666" s="21">
        <v>0.648563</v>
      </c>
      <c r="N5666" s="21">
        <v>315.79599999999999</v>
      </c>
      <c r="O5666" s="21">
        <v>1.6055299999999999E-5</v>
      </c>
    </row>
    <row r="5667" spans="10:15" x14ac:dyDescent="0.2">
      <c r="J5667" s="20">
        <v>6154</v>
      </c>
      <c r="K5667" s="20">
        <v>248.149</v>
      </c>
      <c r="L5667" s="20">
        <v>46193.2</v>
      </c>
      <c r="M5667" s="20">
        <v>0.64849100000000004</v>
      </c>
      <c r="N5667" s="20">
        <v>315.79199999999997</v>
      </c>
      <c r="O5667" s="20">
        <v>1.6054900000000001E-5</v>
      </c>
    </row>
    <row r="5668" spans="10:15" x14ac:dyDescent="0.2">
      <c r="J5668" s="21">
        <v>6155</v>
      </c>
      <c r="K5668" s="21">
        <v>248.142</v>
      </c>
      <c r="L5668" s="21">
        <v>46186.9</v>
      </c>
      <c r="M5668" s="21">
        <v>0.64841800000000005</v>
      </c>
      <c r="N5668" s="21">
        <v>315.78800000000001</v>
      </c>
      <c r="O5668" s="21">
        <v>1.60546E-5</v>
      </c>
    </row>
    <row r="5669" spans="10:15" x14ac:dyDescent="0.2">
      <c r="J5669" s="20">
        <v>6156</v>
      </c>
      <c r="K5669" s="20">
        <v>248.136</v>
      </c>
      <c r="L5669" s="20">
        <v>46180.5</v>
      </c>
      <c r="M5669" s="20">
        <v>0.64834599999999998</v>
      </c>
      <c r="N5669" s="20">
        <v>315.78399999999999</v>
      </c>
      <c r="O5669" s="20">
        <v>1.60543E-5</v>
      </c>
    </row>
    <row r="5670" spans="10:15" x14ac:dyDescent="0.2">
      <c r="J5670" s="21">
        <v>6157</v>
      </c>
      <c r="K5670" s="21">
        <v>248.12899999999999</v>
      </c>
      <c r="L5670" s="21">
        <v>46174.1</v>
      </c>
      <c r="M5670" s="21">
        <v>0.64827400000000002</v>
      </c>
      <c r="N5670" s="21">
        <v>315.77999999999997</v>
      </c>
      <c r="O5670" s="21">
        <v>1.6053899999999999E-5</v>
      </c>
    </row>
    <row r="5671" spans="10:15" x14ac:dyDescent="0.2">
      <c r="J5671" s="20">
        <v>6158</v>
      </c>
      <c r="K5671" s="20">
        <v>248.12299999999999</v>
      </c>
      <c r="L5671" s="20">
        <v>46167.8</v>
      </c>
      <c r="M5671" s="20">
        <v>0.64820199999999994</v>
      </c>
      <c r="N5671" s="20">
        <v>315.77600000000001</v>
      </c>
      <c r="O5671" s="20">
        <v>1.6053600000000002E-5</v>
      </c>
    </row>
    <row r="5672" spans="10:15" x14ac:dyDescent="0.2">
      <c r="J5672" s="21">
        <v>6159</v>
      </c>
      <c r="K5672" s="21">
        <v>248.11600000000001</v>
      </c>
      <c r="L5672" s="21">
        <v>46161.4</v>
      </c>
      <c r="M5672" s="21">
        <v>0.64812899999999996</v>
      </c>
      <c r="N5672" s="21">
        <v>315.77100000000002</v>
      </c>
      <c r="O5672" s="21">
        <v>1.6053200000000001E-5</v>
      </c>
    </row>
    <row r="5673" spans="10:15" x14ac:dyDescent="0.2">
      <c r="J5673" s="20">
        <v>6160</v>
      </c>
      <c r="K5673" s="20">
        <v>248.11</v>
      </c>
      <c r="L5673" s="20">
        <v>46155.1</v>
      </c>
      <c r="M5673" s="20">
        <v>0.64805699999999999</v>
      </c>
      <c r="N5673" s="20">
        <v>315.767</v>
      </c>
      <c r="O5673" s="20">
        <v>1.60529E-5</v>
      </c>
    </row>
    <row r="5674" spans="10:15" x14ac:dyDescent="0.2">
      <c r="J5674" s="21">
        <v>6161</v>
      </c>
      <c r="K5674" s="21">
        <v>248.10300000000001</v>
      </c>
      <c r="L5674" s="21">
        <v>46148.7</v>
      </c>
      <c r="M5674" s="21">
        <v>0.64798500000000003</v>
      </c>
      <c r="N5674" s="21">
        <v>315.76299999999998</v>
      </c>
      <c r="O5674" s="21">
        <v>1.6052499999999999E-5</v>
      </c>
    </row>
    <row r="5675" spans="10:15" x14ac:dyDescent="0.2">
      <c r="J5675" s="20">
        <v>6162</v>
      </c>
      <c r="K5675" s="20">
        <v>248.09700000000001</v>
      </c>
      <c r="L5675" s="20">
        <v>46142.400000000001</v>
      </c>
      <c r="M5675" s="20">
        <v>0.64791299999999996</v>
      </c>
      <c r="N5675" s="20">
        <v>315.75900000000001</v>
      </c>
      <c r="O5675" s="20">
        <v>1.6052199999999999E-5</v>
      </c>
    </row>
    <row r="5676" spans="10:15" x14ac:dyDescent="0.2">
      <c r="J5676" s="21">
        <v>6163</v>
      </c>
      <c r="K5676" s="21">
        <v>248.09</v>
      </c>
      <c r="L5676" s="21">
        <v>46136</v>
      </c>
      <c r="M5676" s="21">
        <v>0.64783999999999997</v>
      </c>
      <c r="N5676" s="21">
        <v>315.755</v>
      </c>
      <c r="O5676" s="21">
        <v>1.6051800000000001E-5</v>
      </c>
    </row>
    <row r="5677" spans="10:15" x14ac:dyDescent="0.2">
      <c r="J5677" s="20">
        <v>6164</v>
      </c>
      <c r="K5677" s="20">
        <v>248.084</v>
      </c>
      <c r="L5677" s="20">
        <v>46129.7</v>
      </c>
      <c r="M5677" s="20">
        <v>0.64776800000000001</v>
      </c>
      <c r="N5677" s="20">
        <v>315.75099999999998</v>
      </c>
      <c r="O5677" s="20">
        <v>1.60515E-5</v>
      </c>
    </row>
    <row r="5678" spans="10:15" x14ac:dyDescent="0.2">
      <c r="J5678" s="21">
        <v>6165</v>
      </c>
      <c r="K5678" s="21">
        <v>248.077</v>
      </c>
      <c r="L5678" s="21">
        <v>46123.3</v>
      </c>
      <c r="M5678" s="21">
        <v>0.64769600000000005</v>
      </c>
      <c r="N5678" s="21">
        <v>315.74700000000001</v>
      </c>
      <c r="O5678" s="21">
        <v>1.60511E-5</v>
      </c>
    </row>
    <row r="5679" spans="10:15" x14ac:dyDescent="0.2">
      <c r="J5679" s="20">
        <v>6166</v>
      </c>
      <c r="K5679" s="20">
        <v>248.071</v>
      </c>
      <c r="L5679" s="20">
        <v>46117</v>
      </c>
      <c r="M5679" s="20">
        <v>0.64762399999999998</v>
      </c>
      <c r="N5679" s="20">
        <v>315.74299999999999</v>
      </c>
      <c r="O5679" s="20">
        <v>1.6050799999999999E-5</v>
      </c>
    </row>
    <row r="5680" spans="10:15" x14ac:dyDescent="0.2">
      <c r="J5680" s="21">
        <v>6167</v>
      </c>
      <c r="K5680" s="21">
        <v>248.06399999999999</v>
      </c>
      <c r="L5680" s="21">
        <v>46110.6</v>
      </c>
      <c r="M5680" s="21">
        <v>0.64755099999999999</v>
      </c>
      <c r="N5680" s="21">
        <v>315.738</v>
      </c>
      <c r="O5680" s="21">
        <v>1.6050400000000001E-5</v>
      </c>
    </row>
    <row r="5681" spans="10:15" x14ac:dyDescent="0.2">
      <c r="J5681" s="20">
        <v>6168</v>
      </c>
      <c r="K5681" s="20">
        <v>248.05799999999999</v>
      </c>
      <c r="L5681" s="20">
        <v>46104.3</v>
      </c>
      <c r="M5681" s="20">
        <v>0.64747900000000003</v>
      </c>
      <c r="N5681" s="20">
        <v>315.73399999999998</v>
      </c>
      <c r="O5681" s="20">
        <v>1.6050100000000001E-5</v>
      </c>
    </row>
    <row r="5682" spans="10:15" x14ac:dyDescent="0.2">
      <c r="J5682" s="21">
        <v>6169</v>
      </c>
      <c r="K5682" s="21">
        <v>248.05099999999999</v>
      </c>
      <c r="L5682" s="21">
        <v>46097.9</v>
      </c>
      <c r="M5682" s="21">
        <v>0.64740699999999995</v>
      </c>
      <c r="N5682" s="21">
        <v>315.73</v>
      </c>
      <c r="O5682" s="21">
        <v>1.60497E-5</v>
      </c>
    </row>
    <row r="5683" spans="10:15" x14ac:dyDescent="0.2">
      <c r="J5683" s="20">
        <v>6170</v>
      </c>
      <c r="K5683" s="20">
        <v>248.04499999999999</v>
      </c>
      <c r="L5683" s="20">
        <v>46091.6</v>
      </c>
      <c r="M5683" s="20">
        <v>0.64733499999999999</v>
      </c>
      <c r="N5683" s="20">
        <v>315.726</v>
      </c>
      <c r="O5683" s="20">
        <v>1.6049399999999999E-5</v>
      </c>
    </row>
    <row r="5684" spans="10:15" x14ac:dyDescent="0.2">
      <c r="J5684" s="21">
        <v>6171</v>
      </c>
      <c r="K5684" s="21">
        <v>248.03800000000001</v>
      </c>
      <c r="L5684" s="21">
        <v>46085.2</v>
      </c>
      <c r="M5684" s="21">
        <v>0.64726300000000003</v>
      </c>
      <c r="N5684" s="21">
        <v>315.72199999999998</v>
      </c>
      <c r="O5684" s="21">
        <v>1.6049000000000002E-5</v>
      </c>
    </row>
    <row r="5685" spans="10:15" x14ac:dyDescent="0.2">
      <c r="J5685" s="20">
        <v>6172</v>
      </c>
      <c r="K5685" s="20">
        <v>248.03200000000001</v>
      </c>
      <c r="L5685" s="20">
        <v>46078.9</v>
      </c>
      <c r="M5685" s="20">
        <v>0.64719000000000004</v>
      </c>
      <c r="N5685" s="20">
        <v>315.71800000000002</v>
      </c>
      <c r="O5685" s="20">
        <v>1.6048700000000001E-5</v>
      </c>
    </row>
    <row r="5686" spans="10:15" x14ac:dyDescent="0.2">
      <c r="J5686" s="21">
        <v>6173</v>
      </c>
      <c r="K5686" s="21">
        <v>248.02500000000001</v>
      </c>
      <c r="L5686" s="21">
        <v>46072.5</v>
      </c>
      <c r="M5686" s="21">
        <v>0.64711799999999997</v>
      </c>
      <c r="N5686" s="21">
        <v>315.714</v>
      </c>
      <c r="O5686" s="21">
        <v>1.60483E-5</v>
      </c>
    </row>
    <row r="5687" spans="10:15" x14ac:dyDescent="0.2">
      <c r="J5687" s="20">
        <v>6174</v>
      </c>
      <c r="K5687" s="20">
        <v>248.01900000000001</v>
      </c>
      <c r="L5687" s="20">
        <v>46066.2</v>
      </c>
      <c r="M5687" s="20">
        <v>0.64704600000000001</v>
      </c>
      <c r="N5687" s="20">
        <v>315.709</v>
      </c>
      <c r="O5687" s="20">
        <v>1.6047999999999999E-5</v>
      </c>
    </row>
    <row r="5688" spans="10:15" x14ac:dyDescent="0.2">
      <c r="J5688" s="21">
        <v>6175</v>
      </c>
      <c r="K5688" s="21">
        <v>248.012</v>
      </c>
      <c r="L5688" s="21">
        <v>46059.8</v>
      </c>
      <c r="M5688" s="21">
        <v>0.64697400000000005</v>
      </c>
      <c r="N5688" s="21">
        <v>315.70499999999998</v>
      </c>
      <c r="O5688" s="21">
        <v>1.6047599999999999E-5</v>
      </c>
    </row>
    <row r="5689" spans="10:15" x14ac:dyDescent="0.2">
      <c r="J5689" s="20">
        <v>6176</v>
      </c>
      <c r="K5689" s="20">
        <v>248.006</v>
      </c>
      <c r="L5689" s="20">
        <v>46053.5</v>
      </c>
      <c r="M5689" s="20">
        <v>0.64690199999999998</v>
      </c>
      <c r="N5689" s="20">
        <v>315.70100000000002</v>
      </c>
      <c r="O5689" s="20">
        <v>1.6047300000000001E-5</v>
      </c>
    </row>
    <row r="5690" spans="10:15" x14ac:dyDescent="0.2">
      <c r="J5690" s="21">
        <v>6177</v>
      </c>
      <c r="K5690" s="21">
        <v>247.999</v>
      </c>
      <c r="L5690" s="21">
        <v>46047.1</v>
      </c>
      <c r="M5690" s="21">
        <v>0.64683000000000002</v>
      </c>
      <c r="N5690" s="21">
        <v>315.697</v>
      </c>
      <c r="O5690" s="21">
        <v>1.6047000000000001E-5</v>
      </c>
    </row>
    <row r="5691" spans="10:15" x14ac:dyDescent="0.2">
      <c r="J5691" s="20">
        <v>6178</v>
      </c>
      <c r="K5691" s="20">
        <v>247.99299999999999</v>
      </c>
      <c r="L5691" s="20">
        <v>46040.800000000003</v>
      </c>
      <c r="M5691" s="20">
        <v>0.64675800000000006</v>
      </c>
      <c r="N5691" s="20">
        <v>315.69299999999998</v>
      </c>
      <c r="O5691" s="20">
        <v>1.60466E-5</v>
      </c>
    </row>
    <row r="5692" spans="10:15" x14ac:dyDescent="0.2">
      <c r="J5692" s="21">
        <v>6179</v>
      </c>
      <c r="K5692" s="21">
        <v>247.98599999999999</v>
      </c>
      <c r="L5692" s="21">
        <v>46034.5</v>
      </c>
      <c r="M5692" s="21">
        <v>0.64668499999999995</v>
      </c>
      <c r="N5692" s="21">
        <v>315.68900000000002</v>
      </c>
      <c r="O5692" s="21">
        <v>1.6046299999999999E-5</v>
      </c>
    </row>
    <row r="5693" spans="10:15" x14ac:dyDescent="0.2">
      <c r="J5693" s="20">
        <v>6180</v>
      </c>
      <c r="K5693" s="20">
        <v>247.98</v>
      </c>
      <c r="L5693" s="20">
        <v>46028.1</v>
      </c>
      <c r="M5693" s="20">
        <v>0.64661299999999999</v>
      </c>
      <c r="N5693" s="20">
        <v>315.685</v>
      </c>
      <c r="O5693" s="20">
        <v>1.6045900000000002E-5</v>
      </c>
    </row>
    <row r="5694" spans="10:15" x14ac:dyDescent="0.2">
      <c r="J5694" s="21">
        <v>6181</v>
      </c>
      <c r="K5694" s="21">
        <v>247.97300000000001</v>
      </c>
      <c r="L5694" s="21">
        <v>46021.8</v>
      </c>
      <c r="M5694" s="21">
        <v>0.64654100000000003</v>
      </c>
      <c r="N5694" s="21">
        <v>315.68</v>
      </c>
      <c r="O5694" s="21">
        <v>1.6045600000000001E-5</v>
      </c>
    </row>
    <row r="5695" spans="10:15" x14ac:dyDescent="0.2">
      <c r="J5695" s="20">
        <v>6182</v>
      </c>
      <c r="K5695" s="20">
        <v>247.96700000000001</v>
      </c>
      <c r="L5695" s="20">
        <v>46015.4</v>
      </c>
      <c r="M5695" s="20">
        <v>0.64646899999999996</v>
      </c>
      <c r="N5695" s="20">
        <v>315.67599999999999</v>
      </c>
      <c r="O5695" s="20">
        <v>1.60452E-5</v>
      </c>
    </row>
    <row r="5696" spans="10:15" x14ac:dyDescent="0.2">
      <c r="J5696" s="21">
        <v>6183</v>
      </c>
      <c r="K5696" s="21">
        <v>247.96</v>
      </c>
      <c r="L5696" s="21">
        <v>46009.1</v>
      </c>
      <c r="M5696" s="21">
        <v>0.646397</v>
      </c>
      <c r="N5696" s="21">
        <v>315.67200000000003</v>
      </c>
      <c r="O5696" s="21">
        <v>1.6044899999999999E-5</v>
      </c>
    </row>
    <row r="5697" spans="10:15" x14ac:dyDescent="0.2">
      <c r="J5697" s="20">
        <v>6184</v>
      </c>
      <c r="K5697" s="20">
        <v>247.95400000000001</v>
      </c>
      <c r="L5697" s="20">
        <v>46002.8</v>
      </c>
      <c r="M5697" s="20">
        <v>0.64632500000000004</v>
      </c>
      <c r="N5697" s="20">
        <v>315.66800000000001</v>
      </c>
      <c r="O5697" s="20">
        <v>1.6044499999999999E-5</v>
      </c>
    </row>
    <row r="5698" spans="10:15" x14ac:dyDescent="0.2">
      <c r="J5698" s="21">
        <v>6185</v>
      </c>
      <c r="K5698" s="21">
        <v>247.947</v>
      </c>
      <c r="L5698" s="21">
        <v>45996.4</v>
      </c>
      <c r="M5698" s="21">
        <v>0.64625299999999997</v>
      </c>
      <c r="N5698" s="21">
        <v>315.66399999999999</v>
      </c>
      <c r="O5698" s="21">
        <v>1.6044200000000001E-5</v>
      </c>
    </row>
    <row r="5699" spans="10:15" x14ac:dyDescent="0.2">
      <c r="J5699" s="20">
        <v>6186</v>
      </c>
      <c r="K5699" s="20">
        <v>247.941</v>
      </c>
      <c r="L5699" s="20">
        <v>45990.1</v>
      </c>
      <c r="M5699" s="20">
        <v>0.64618100000000001</v>
      </c>
      <c r="N5699" s="20">
        <v>315.66000000000003</v>
      </c>
      <c r="O5699" s="20">
        <v>1.60438E-5</v>
      </c>
    </row>
    <row r="5700" spans="10:15" x14ac:dyDescent="0.2">
      <c r="J5700" s="21">
        <v>6187</v>
      </c>
      <c r="K5700" s="21">
        <v>247.934</v>
      </c>
      <c r="L5700" s="21">
        <v>45983.7</v>
      </c>
      <c r="M5700" s="21">
        <v>0.64610800000000002</v>
      </c>
      <c r="N5700" s="21">
        <v>315.65600000000001</v>
      </c>
      <c r="O5700" s="21">
        <v>1.60435E-5</v>
      </c>
    </row>
    <row r="5701" spans="10:15" x14ac:dyDescent="0.2">
      <c r="J5701" s="20">
        <v>6188</v>
      </c>
      <c r="K5701" s="20">
        <v>247.928</v>
      </c>
      <c r="L5701" s="20">
        <v>45977.4</v>
      </c>
      <c r="M5701" s="20">
        <v>0.64603600000000005</v>
      </c>
      <c r="N5701" s="20">
        <v>315.65100000000001</v>
      </c>
      <c r="O5701" s="20">
        <v>1.6043099999999999E-5</v>
      </c>
    </row>
    <row r="5702" spans="10:15" x14ac:dyDescent="0.2">
      <c r="J5702" s="21">
        <v>6189</v>
      </c>
      <c r="K5702" s="21">
        <v>247.92099999999999</v>
      </c>
      <c r="L5702" s="21">
        <v>45971.1</v>
      </c>
      <c r="M5702" s="21">
        <v>0.64596399999999998</v>
      </c>
      <c r="N5702" s="21">
        <v>315.64699999999999</v>
      </c>
      <c r="O5702" s="21">
        <v>1.6042800000000002E-5</v>
      </c>
    </row>
    <row r="5703" spans="10:15" x14ac:dyDescent="0.2">
      <c r="J5703" s="20">
        <v>6190</v>
      </c>
      <c r="K5703" s="20">
        <v>247.91499999999999</v>
      </c>
      <c r="L5703" s="20">
        <v>45964.7</v>
      </c>
      <c r="M5703" s="20">
        <v>0.64589200000000002</v>
      </c>
      <c r="N5703" s="20">
        <v>315.64299999999997</v>
      </c>
      <c r="O5703" s="20">
        <v>1.6042400000000001E-5</v>
      </c>
    </row>
    <row r="5704" spans="10:15" x14ac:dyDescent="0.2">
      <c r="J5704" s="21">
        <v>6191</v>
      </c>
      <c r="K5704" s="21">
        <v>247.90799999999999</v>
      </c>
      <c r="L5704" s="21">
        <v>45958.400000000001</v>
      </c>
      <c r="M5704" s="21">
        <v>0.64581999999999995</v>
      </c>
      <c r="N5704" s="21">
        <v>315.63900000000001</v>
      </c>
      <c r="O5704" s="21">
        <v>1.60421E-5</v>
      </c>
    </row>
    <row r="5705" spans="10:15" x14ac:dyDescent="0.2">
      <c r="J5705" s="20">
        <v>6192</v>
      </c>
      <c r="K5705" s="20">
        <v>247.90199999999999</v>
      </c>
      <c r="L5705" s="20">
        <v>45952.1</v>
      </c>
      <c r="M5705" s="20">
        <v>0.64574799999999999</v>
      </c>
      <c r="N5705" s="20">
        <v>315.63499999999999</v>
      </c>
      <c r="O5705" s="20">
        <v>1.6041699999999999E-5</v>
      </c>
    </row>
    <row r="5706" spans="10:15" x14ac:dyDescent="0.2">
      <c r="J5706" s="21">
        <v>6193</v>
      </c>
      <c r="K5706" s="21">
        <v>247.89500000000001</v>
      </c>
      <c r="L5706" s="21">
        <v>45945.7</v>
      </c>
      <c r="M5706" s="21">
        <v>0.64567600000000003</v>
      </c>
      <c r="N5706" s="21">
        <v>315.63099999999997</v>
      </c>
      <c r="O5706" s="21">
        <v>1.6041399999999999E-5</v>
      </c>
    </row>
    <row r="5707" spans="10:15" x14ac:dyDescent="0.2">
      <c r="J5707" s="20">
        <v>6194</v>
      </c>
      <c r="K5707" s="20">
        <v>247.88900000000001</v>
      </c>
      <c r="L5707" s="20">
        <v>45939.4</v>
      </c>
      <c r="M5707" s="20">
        <v>0.64560399999999996</v>
      </c>
      <c r="N5707" s="20">
        <v>315.62700000000001</v>
      </c>
      <c r="O5707" s="20">
        <v>1.6041000000000001E-5</v>
      </c>
    </row>
    <row r="5708" spans="10:15" x14ac:dyDescent="0.2">
      <c r="J5708" s="21">
        <v>6195</v>
      </c>
      <c r="K5708" s="21">
        <v>247.88200000000001</v>
      </c>
      <c r="L5708" s="21">
        <v>45933.1</v>
      </c>
      <c r="M5708" s="21">
        <v>0.64553199999999999</v>
      </c>
      <c r="N5708" s="21">
        <v>315.62299999999999</v>
      </c>
      <c r="O5708" s="21">
        <v>1.60407E-5</v>
      </c>
    </row>
    <row r="5709" spans="10:15" x14ac:dyDescent="0.2">
      <c r="J5709" s="20">
        <v>6196</v>
      </c>
      <c r="K5709" s="20">
        <v>247.876</v>
      </c>
      <c r="L5709" s="20">
        <v>45926.7</v>
      </c>
      <c r="M5709" s="20">
        <v>0.64546000000000003</v>
      </c>
      <c r="N5709" s="20">
        <v>315.61799999999999</v>
      </c>
      <c r="O5709" s="20">
        <v>1.60404E-5</v>
      </c>
    </row>
    <row r="5710" spans="10:15" x14ac:dyDescent="0.2">
      <c r="J5710" s="21">
        <v>6197</v>
      </c>
      <c r="K5710" s="21">
        <v>247.869</v>
      </c>
      <c r="L5710" s="21">
        <v>45920.4</v>
      </c>
      <c r="M5710" s="21">
        <v>0.64538799999999996</v>
      </c>
      <c r="N5710" s="21">
        <v>315.61399999999998</v>
      </c>
      <c r="O5710" s="21">
        <v>1.6039999999999999E-5</v>
      </c>
    </row>
    <row r="5711" spans="10:15" x14ac:dyDescent="0.2">
      <c r="J5711" s="20">
        <v>6198</v>
      </c>
      <c r="K5711" s="20">
        <v>247.863</v>
      </c>
      <c r="L5711" s="20">
        <v>45914.1</v>
      </c>
      <c r="M5711" s="20">
        <v>0.645316</v>
      </c>
      <c r="N5711" s="20">
        <v>315.61</v>
      </c>
      <c r="O5711" s="20">
        <v>1.6039700000000002E-5</v>
      </c>
    </row>
    <row r="5712" spans="10:15" x14ac:dyDescent="0.2">
      <c r="J5712" s="21">
        <v>6199</v>
      </c>
      <c r="K5712" s="21">
        <v>247.85599999999999</v>
      </c>
      <c r="L5712" s="21">
        <v>45907.8</v>
      </c>
      <c r="M5712" s="21">
        <v>0.64524400000000004</v>
      </c>
      <c r="N5712" s="21">
        <v>315.60599999999999</v>
      </c>
      <c r="O5712" s="21">
        <v>1.6039300000000001E-5</v>
      </c>
    </row>
    <row r="5713" spans="10:15" x14ac:dyDescent="0.2">
      <c r="J5713" s="20">
        <v>6200</v>
      </c>
      <c r="K5713" s="20">
        <v>247.85</v>
      </c>
      <c r="L5713" s="20">
        <v>45901.4</v>
      </c>
      <c r="M5713" s="20">
        <v>0.64517199999999997</v>
      </c>
      <c r="N5713" s="20">
        <v>315.60199999999998</v>
      </c>
      <c r="O5713" s="20">
        <v>1.6039E-5</v>
      </c>
    </row>
    <row r="5714" spans="10:15" x14ac:dyDescent="0.2">
      <c r="J5714" s="21">
        <v>6201</v>
      </c>
      <c r="K5714" s="21">
        <v>247.84299999999999</v>
      </c>
      <c r="L5714" s="21">
        <v>45895.1</v>
      </c>
      <c r="M5714" s="21">
        <v>0.64510000000000001</v>
      </c>
      <c r="N5714" s="21">
        <v>315.59800000000001</v>
      </c>
      <c r="O5714" s="21">
        <v>1.6038599999999999E-5</v>
      </c>
    </row>
    <row r="5715" spans="10:15" x14ac:dyDescent="0.2">
      <c r="J5715" s="20">
        <v>6202</v>
      </c>
      <c r="K5715" s="20">
        <v>247.83699999999999</v>
      </c>
      <c r="L5715" s="20">
        <v>45888.800000000003</v>
      </c>
      <c r="M5715" s="20">
        <v>0.64502800000000005</v>
      </c>
      <c r="N5715" s="20">
        <v>315.59399999999999</v>
      </c>
      <c r="O5715" s="20">
        <v>1.6038299999999999E-5</v>
      </c>
    </row>
    <row r="5716" spans="10:15" x14ac:dyDescent="0.2">
      <c r="J5716" s="21">
        <v>6203</v>
      </c>
      <c r="K5716" s="21">
        <v>247.83</v>
      </c>
      <c r="L5716" s="21">
        <v>45882.5</v>
      </c>
      <c r="M5716" s="21">
        <v>0.64495599999999997</v>
      </c>
      <c r="N5716" s="21">
        <v>315.589</v>
      </c>
      <c r="O5716" s="21">
        <v>1.6037900000000001E-5</v>
      </c>
    </row>
    <row r="5717" spans="10:15" x14ac:dyDescent="0.2">
      <c r="J5717" s="20">
        <v>6204</v>
      </c>
      <c r="K5717" s="20">
        <v>247.82400000000001</v>
      </c>
      <c r="L5717" s="20">
        <v>45876.1</v>
      </c>
      <c r="M5717" s="20">
        <v>0.64488400000000001</v>
      </c>
      <c r="N5717" s="20">
        <v>315.58499999999998</v>
      </c>
      <c r="O5717" s="20">
        <v>1.60376E-5</v>
      </c>
    </row>
    <row r="5718" spans="10:15" x14ac:dyDescent="0.2">
      <c r="J5718" s="21">
        <v>6205</v>
      </c>
      <c r="K5718" s="21">
        <v>247.81700000000001</v>
      </c>
      <c r="L5718" s="21">
        <v>45869.8</v>
      </c>
      <c r="M5718" s="21">
        <v>0.64481200000000005</v>
      </c>
      <c r="N5718" s="21">
        <v>315.58100000000002</v>
      </c>
      <c r="O5718" s="21">
        <v>1.60372E-5</v>
      </c>
    </row>
    <row r="5719" spans="10:15" x14ac:dyDescent="0.2">
      <c r="J5719" s="20">
        <v>6206</v>
      </c>
      <c r="K5719" s="20">
        <v>247.81100000000001</v>
      </c>
      <c r="L5719" s="20">
        <v>45863.5</v>
      </c>
      <c r="M5719" s="20">
        <v>0.64473999999999998</v>
      </c>
      <c r="N5719" s="20">
        <v>315.577</v>
      </c>
      <c r="O5719" s="20">
        <v>1.6036899999999999E-5</v>
      </c>
    </row>
    <row r="5720" spans="10:15" x14ac:dyDescent="0.2">
      <c r="J5720" s="21">
        <v>6207</v>
      </c>
      <c r="K5720" s="21">
        <v>247.804</v>
      </c>
      <c r="L5720" s="21">
        <v>45857.2</v>
      </c>
      <c r="M5720" s="21">
        <v>0.64466800000000002</v>
      </c>
      <c r="N5720" s="21">
        <v>315.57299999999998</v>
      </c>
      <c r="O5720" s="21">
        <v>1.6036500000000001E-5</v>
      </c>
    </row>
    <row r="5721" spans="10:15" x14ac:dyDescent="0.2">
      <c r="J5721" s="20">
        <v>6208</v>
      </c>
      <c r="K5721" s="20">
        <v>247.798</v>
      </c>
      <c r="L5721" s="20">
        <v>45850.8</v>
      </c>
      <c r="M5721" s="20">
        <v>0.64459599999999995</v>
      </c>
      <c r="N5721" s="20">
        <v>315.56900000000002</v>
      </c>
      <c r="O5721" s="20">
        <v>1.6036200000000001E-5</v>
      </c>
    </row>
    <row r="5722" spans="10:15" x14ac:dyDescent="0.2">
      <c r="J5722" s="21">
        <v>6209</v>
      </c>
      <c r="K5722" s="21">
        <v>247.791</v>
      </c>
      <c r="L5722" s="21">
        <v>45844.5</v>
      </c>
      <c r="M5722" s="21">
        <v>0.64452399999999999</v>
      </c>
      <c r="N5722" s="21">
        <v>315.565</v>
      </c>
      <c r="O5722" s="21">
        <v>1.60358E-5</v>
      </c>
    </row>
    <row r="5723" spans="10:15" x14ac:dyDescent="0.2">
      <c r="J5723" s="20">
        <v>6210</v>
      </c>
      <c r="K5723" s="20">
        <v>247.785</v>
      </c>
      <c r="L5723" s="20">
        <v>45838.2</v>
      </c>
      <c r="M5723" s="20">
        <v>0.64445200000000002</v>
      </c>
      <c r="N5723" s="20">
        <v>315.56</v>
      </c>
      <c r="O5723" s="20">
        <v>1.6035499999999999E-5</v>
      </c>
    </row>
    <row r="5724" spans="10:15" x14ac:dyDescent="0.2">
      <c r="J5724" s="21">
        <v>6211</v>
      </c>
      <c r="K5724" s="21">
        <v>247.77799999999999</v>
      </c>
      <c r="L5724" s="21">
        <v>45831.9</v>
      </c>
      <c r="M5724" s="21">
        <v>0.64437999999999995</v>
      </c>
      <c r="N5724" s="21">
        <v>315.55599999999998</v>
      </c>
      <c r="O5724" s="21">
        <v>1.6035099999999998E-5</v>
      </c>
    </row>
    <row r="5725" spans="10:15" x14ac:dyDescent="0.2">
      <c r="J5725" s="20">
        <v>6212</v>
      </c>
      <c r="K5725" s="20">
        <v>247.77199999999999</v>
      </c>
      <c r="L5725" s="20">
        <v>45825.599999999999</v>
      </c>
      <c r="M5725" s="20">
        <v>0.64430799999999999</v>
      </c>
      <c r="N5725" s="20">
        <v>315.55200000000002</v>
      </c>
      <c r="O5725" s="20">
        <v>1.6034800000000001E-5</v>
      </c>
    </row>
    <row r="5726" spans="10:15" x14ac:dyDescent="0.2">
      <c r="J5726" s="21">
        <v>6213</v>
      </c>
      <c r="K5726" s="21">
        <v>247.76499999999999</v>
      </c>
      <c r="L5726" s="21">
        <v>45819.199999999997</v>
      </c>
      <c r="M5726" s="21">
        <v>0.64423600000000003</v>
      </c>
      <c r="N5726" s="21">
        <v>315.548</v>
      </c>
      <c r="O5726" s="21">
        <v>1.60344E-5</v>
      </c>
    </row>
    <row r="5727" spans="10:15" x14ac:dyDescent="0.2">
      <c r="J5727" s="20">
        <v>6214</v>
      </c>
      <c r="K5727" s="20">
        <v>247.75899999999999</v>
      </c>
      <c r="L5727" s="20">
        <v>45812.9</v>
      </c>
      <c r="M5727" s="20">
        <v>0.64416399999999996</v>
      </c>
      <c r="N5727" s="20">
        <v>315.54399999999998</v>
      </c>
      <c r="O5727" s="20">
        <v>1.60341E-5</v>
      </c>
    </row>
    <row r="5728" spans="10:15" x14ac:dyDescent="0.2">
      <c r="J5728" s="21">
        <v>6215</v>
      </c>
      <c r="K5728" s="21">
        <v>247.75200000000001</v>
      </c>
      <c r="L5728" s="21">
        <v>45806.6</v>
      </c>
      <c r="M5728" s="21">
        <v>0.644092</v>
      </c>
      <c r="N5728" s="21">
        <v>315.54000000000002</v>
      </c>
      <c r="O5728" s="21">
        <v>1.6033699999999999E-5</v>
      </c>
    </row>
    <row r="5729" spans="10:15" x14ac:dyDescent="0.2">
      <c r="J5729" s="20">
        <v>6216</v>
      </c>
      <c r="K5729" s="20">
        <v>247.74600000000001</v>
      </c>
      <c r="L5729" s="20">
        <v>45800.3</v>
      </c>
      <c r="M5729" s="20">
        <v>0.64402000000000004</v>
      </c>
      <c r="N5729" s="20">
        <v>315.536</v>
      </c>
      <c r="O5729" s="20">
        <v>1.6033400000000001E-5</v>
      </c>
    </row>
    <row r="5730" spans="10:15" x14ac:dyDescent="0.2">
      <c r="J5730" s="21">
        <v>6217</v>
      </c>
      <c r="K5730" s="21">
        <v>247.739</v>
      </c>
      <c r="L5730" s="21">
        <v>45794</v>
      </c>
      <c r="M5730" s="21">
        <v>0.64394899999999999</v>
      </c>
      <c r="N5730" s="21">
        <v>315.53100000000001</v>
      </c>
      <c r="O5730" s="21">
        <v>1.6033100000000001E-5</v>
      </c>
    </row>
    <row r="5731" spans="10:15" x14ac:dyDescent="0.2">
      <c r="J5731" s="20">
        <v>6218</v>
      </c>
      <c r="K5731" s="20">
        <v>247.733</v>
      </c>
      <c r="L5731" s="20">
        <v>45787.7</v>
      </c>
      <c r="M5731" s="20">
        <v>0.64387700000000003</v>
      </c>
      <c r="N5731" s="20">
        <v>315.52699999999999</v>
      </c>
      <c r="O5731" s="20">
        <v>1.60327E-5</v>
      </c>
    </row>
    <row r="5732" spans="10:15" x14ac:dyDescent="0.2">
      <c r="J5732" s="21">
        <v>6219</v>
      </c>
      <c r="K5732" s="21">
        <v>247.726</v>
      </c>
      <c r="L5732" s="21">
        <v>45781.3</v>
      </c>
      <c r="M5732" s="21">
        <v>0.64380499999999996</v>
      </c>
      <c r="N5732" s="21">
        <v>315.52300000000002</v>
      </c>
      <c r="O5732" s="21">
        <v>1.6032399999999999E-5</v>
      </c>
    </row>
    <row r="5733" spans="10:15" x14ac:dyDescent="0.2">
      <c r="J5733" s="20">
        <v>6220</v>
      </c>
      <c r="K5733" s="20">
        <v>247.72</v>
      </c>
      <c r="L5733" s="20">
        <v>45775</v>
      </c>
      <c r="M5733" s="20">
        <v>0.643733</v>
      </c>
      <c r="N5733" s="20">
        <v>315.51900000000001</v>
      </c>
      <c r="O5733" s="20">
        <v>1.6032000000000002E-5</v>
      </c>
    </row>
    <row r="5734" spans="10:15" x14ac:dyDescent="0.2">
      <c r="J5734" s="21">
        <v>6221</v>
      </c>
      <c r="K5734" s="21">
        <v>247.71299999999999</v>
      </c>
      <c r="L5734" s="21">
        <v>45768.7</v>
      </c>
      <c r="M5734" s="21">
        <v>0.64366100000000004</v>
      </c>
      <c r="N5734" s="21">
        <v>315.51499999999999</v>
      </c>
      <c r="O5734" s="21">
        <v>1.6031700000000001E-5</v>
      </c>
    </row>
    <row r="5735" spans="10:15" x14ac:dyDescent="0.2">
      <c r="J5735" s="20">
        <v>6222</v>
      </c>
      <c r="K5735" s="20">
        <v>247.70699999999999</v>
      </c>
      <c r="L5735" s="20">
        <v>45762.400000000001</v>
      </c>
      <c r="M5735" s="20">
        <v>0.64358899999999997</v>
      </c>
      <c r="N5735" s="20">
        <v>315.51100000000002</v>
      </c>
      <c r="O5735" s="20">
        <v>1.60313E-5</v>
      </c>
    </row>
    <row r="5736" spans="10:15" x14ac:dyDescent="0.2">
      <c r="J5736" s="21">
        <v>6223</v>
      </c>
      <c r="K5736" s="21">
        <v>247.7</v>
      </c>
      <c r="L5736" s="21">
        <v>45756.1</v>
      </c>
      <c r="M5736" s="21">
        <v>0.64351700000000001</v>
      </c>
      <c r="N5736" s="21">
        <v>315.50700000000001</v>
      </c>
      <c r="O5736" s="21">
        <v>1.6030999999999999E-5</v>
      </c>
    </row>
    <row r="5737" spans="10:15" x14ac:dyDescent="0.2">
      <c r="J5737" s="20">
        <v>6224</v>
      </c>
      <c r="K5737" s="20">
        <v>247.69399999999999</v>
      </c>
      <c r="L5737" s="20">
        <v>45749.8</v>
      </c>
      <c r="M5737" s="20">
        <v>0.64344500000000004</v>
      </c>
      <c r="N5737" s="20">
        <v>315.50299999999999</v>
      </c>
      <c r="O5737" s="20">
        <v>1.6030599999999999E-5</v>
      </c>
    </row>
    <row r="5738" spans="10:15" x14ac:dyDescent="0.2">
      <c r="J5738" s="21">
        <v>6225</v>
      </c>
      <c r="K5738" s="21">
        <v>247.68700000000001</v>
      </c>
      <c r="L5738" s="21">
        <v>45743.5</v>
      </c>
      <c r="M5738" s="21">
        <v>0.643374</v>
      </c>
      <c r="N5738" s="21">
        <v>315.49799999999999</v>
      </c>
      <c r="O5738" s="21">
        <v>1.6030300000000001E-5</v>
      </c>
    </row>
    <row r="5739" spans="10:15" x14ac:dyDescent="0.2">
      <c r="J5739" s="20">
        <v>6226</v>
      </c>
      <c r="K5739" s="20">
        <v>247.68100000000001</v>
      </c>
      <c r="L5739" s="20">
        <v>45737.2</v>
      </c>
      <c r="M5739" s="20">
        <v>0.64330200000000004</v>
      </c>
      <c r="N5739" s="20">
        <v>315.49400000000003</v>
      </c>
      <c r="O5739" s="20">
        <v>1.60299E-5</v>
      </c>
    </row>
    <row r="5740" spans="10:15" x14ac:dyDescent="0.2">
      <c r="J5740" s="21">
        <v>6227</v>
      </c>
      <c r="K5740" s="21">
        <v>247.67400000000001</v>
      </c>
      <c r="L5740" s="21">
        <v>45730.9</v>
      </c>
      <c r="M5740" s="21">
        <v>0.64322999999999997</v>
      </c>
      <c r="N5740" s="21">
        <v>315.49</v>
      </c>
      <c r="O5740" s="21">
        <v>1.60296E-5</v>
      </c>
    </row>
    <row r="5741" spans="10:15" x14ac:dyDescent="0.2">
      <c r="J5741" s="20">
        <v>6228</v>
      </c>
      <c r="K5741" s="20">
        <v>247.66800000000001</v>
      </c>
      <c r="L5741" s="20">
        <v>45724.6</v>
      </c>
      <c r="M5741" s="20">
        <v>0.64315800000000001</v>
      </c>
      <c r="N5741" s="20">
        <v>315.48599999999999</v>
      </c>
      <c r="O5741" s="20">
        <v>1.6029199999999999E-5</v>
      </c>
    </row>
    <row r="5742" spans="10:15" x14ac:dyDescent="0.2">
      <c r="J5742" s="21">
        <v>6229</v>
      </c>
      <c r="K5742" s="21">
        <v>247.661</v>
      </c>
      <c r="L5742" s="21">
        <v>45718.2</v>
      </c>
      <c r="M5742" s="21">
        <v>0.64308600000000005</v>
      </c>
      <c r="N5742" s="21">
        <v>315.48200000000003</v>
      </c>
      <c r="O5742" s="21">
        <v>1.6028900000000002E-5</v>
      </c>
    </row>
    <row r="5743" spans="10:15" x14ac:dyDescent="0.2">
      <c r="J5743" s="20">
        <v>6230</v>
      </c>
      <c r="K5743" s="20">
        <v>247.655</v>
      </c>
      <c r="L5743" s="20">
        <v>45711.9</v>
      </c>
      <c r="M5743" s="20">
        <v>0.64301399999999997</v>
      </c>
      <c r="N5743" s="20">
        <v>315.47800000000001</v>
      </c>
      <c r="O5743" s="20">
        <v>1.6028500000000001E-5</v>
      </c>
    </row>
    <row r="5744" spans="10:15" x14ac:dyDescent="0.2">
      <c r="J5744" s="21">
        <v>6231</v>
      </c>
      <c r="K5744" s="21">
        <v>247.648</v>
      </c>
      <c r="L5744" s="21">
        <v>45705.599999999999</v>
      </c>
      <c r="M5744" s="21">
        <v>0.64294200000000001</v>
      </c>
      <c r="N5744" s="21">
        <v>315.47399999999999</v>
      </c>
      <c r="O5744" s="21">
        <v>1.60282E-5</v>
      </c>
    </row>
    <row r="5745" spans="10:15" x14ac:dyDescent="0.2">
      <c r="J5745" s="20">
        <v>6232</v>
      </c>
      <c r="K5745" s="20">
        <v>247.642</v>
      </c>
      <c r="L5745" s="20">
        <v>45699.3</v>
      </c>
      <c r="M5745" s="20">
        <v>0.64287099999999997</v>
      </c>
      <c r="N5745" s="20">
        <v>315.46899999999999</v>
      </c>
      <c r="O5745" s="20">
        <v>1.6027799999999999E-5</v>
      </c>
    </row>
    <row r="5746" spans="10:15" x14ac:dyDescent="0.2">
      <c r="J5746" s="21">
        <v>6233</v>
      </c>
      <c r="K5746" s="21">
        <v>247.63499999999999</v>
      </c>
      <c r="L5746" s="21">
        <v>45693</v>
      </c>
      <c r="M5746" s="21">
        <v>0.64279900000000001</v>
      </c>
      <c r="N5746" s="21">
        <v>315.46499999999997</v>
      </c>
      <c r="O5746" s="21">
        <v>1.6027499999999999E-5</v>
      </c>
    </row>
    <row r="5747" spans="10:15" x14ac:dyDescent="0.2">
      <c r="J5747" s="20">
        <v>6234</v>
      </c>
      <c r="K5747" s="20">
        <v>247.62899999999999</v>
      </c>
      <c r="L5747" s="20">
        <v>45686.7</v>
      </c>
      <c r="M5747" s="20">
        <v>0.64272700000000005</v>
      </c>
      <c r="N5747" s="20">
        <v>315.46100000000001</v>
      </c>
      <c r="O5747" s="20">
        <v>1.6027100000000001E-5</v>
      </c>
    </row>
    <row r="5748" spans="10:15" x14ac:dyDescent="0.2">
      <c r="J5748" s="21">
        <v>6235</v>
      </c>
      <c r="K5748" s="21">
        <v>247.62200000000001</v>
      </c>
      <c r="L5748" s="21">
        <v>45680.4</v>
      </c>
      <c r="M5748" s="21">
        <v>0.64265499999999998</v>
      </c>
      <c r="N5748" s="21">
        <v>315.45699999999999</v>
      </c>
      <c r="O5748" s="21">
        <v>1.60268E-5</v>
      </c>
    </row>
    <row r="5749" spans="10:15" x14ac:dyDescent="0.2">
      <c r="J5749" s="20">
        <v>6236</v>
      </c>
      <c r="K5749" s="20">
        <v>247.61600000000001</v>
      </c>
      <c r="L5749" s="20">
        <v>45674.1</v>
      </c>
      <c r="M5749" s="20">
        <v>0.64258300000000002</v>
      </c>
      <c r="N5749" s="20">
        <v>315.45299999999997</v>
      </c>
      <c r="O5749" s="20">
        <v>1.60264E-5</v>
      </c>
    </row>
    <row r="5750" spans="10:15" x14ac:dyDescent="0.2">
      <c r="J5750" s="21">
        <v>6237</v>
      </c>
      <c r="K5750" s="21">
        <v>247.60900000000001</v>
      </c>
      <c r="L5750" s="21">
        <v>45667.8</v>
      </c>
      <c r="M5750" s="21">
        <v>0.64251199999999997</v>
      </c>
      <c r="N5750" s="21">
        <v>315.44900000000001</v>
      </c>
      <c r="O5750" s="21">
        <v>1.6026099999999999E-5</v>
      </c>
    </row>
    <row r="5751" spans="10:15" x14ac:dyDescent="0.2">
      <c r="J5751" s="20">
        <v>6238</v>
      </c>
      <c r="K5751" s="20">
        <v>247.60300000000001</v>
      </c>
      <c r="L5751" s="20">
        <v>45661.5</v>
      </c>
      <c r="M5751" s="20">
        <v>0.64244000000000001</v>
      </c>
      <c r="N5751" s="20">
        <v>315.44499999999999</v>
      </c>
      <c r="O5751" s="20">
        <v>1.6025800000000002E-5</v>
      </c>
    </row>
    <row r="5752" spans="10:15" x14ac:dyDescent="0.2">
      <c r="J5752" s="21">
        <v>6239</v>
      </c>
      <c r="K5752" s="21">
        <v>247.596</v>
      </c>
      <c r="L5752" s="21">
        <v>45655.199999999997</v>
      </c>
      <c r="M5752" s="21">
        <v>0.64236800000000005</v>
      </c>
      <c r="N5752" s="21">
        <v>315.44</v>
      </c>
      <c r="O5752" s="21">
        <v>1.6025400000000001E-5</v>
      </c>
    </row>
    <row r="5753" spans="10:15" x14ac:dyDescent="0.2">
      <c r="J5753" s="20">
        <v>6240</v>
      </c>
      <c r="K5753" s="20">
        <v>247.59</v>
      </c>
      <c r="L5753" s="20">
        <v>45648.9</v>
      </c>
      <c r="M5753" s="20">
        <v>0.64229599999999998</v>
      </c>
      <c r="N5753" s="20">
        <v>315.43599999999998</v>
      </c>
      <c r="O5753" s="20">
        <v>1.60251E-5</v>
      </c>
    </row>
    <row r="5754" spans="10:15" x14ac:dyDescent="0.2">
      <c r="J5754" s="21">
        <v>6241</v>
      </c>
      <c r="K5754" s="21">
        <v>247.583</v>
      </c>
      <c r="L5754" s="21">
        <v>45642.6</v>
      </c>
      <c r="M5754" s="21">
        <v>0.64222500000000005</v>
      </c>
      <c r="N5754" s="21">
        <v>315.43200000000002</v>
      </c>
      <c r="O5754" s="21">
        <v>1.6024699999999999E-5</v>
      </c>
    </row>
    <row r="5755" spans="10:15" x14ac:dyDescent="0.2">
      <c r="J5755" s="20">
        <v>6242</v>
      </c>
      <c r="K5755" s="20">
        <v>247.577</v>
      </c>
      <c r="L5755" s="20">
        <v>45636.3</v>
      </c>
      <c r="M5755" s="20">
        <v>0.64215299999999997</v>
      </c>
      <c r="N5755" s="20">
        <v>315.428</v>
      </c>
      <c r="O5755" s="20">
        <v>1.6024399999999999E-5</v>
      </c>
    </row>
    <row r="5756" spans="10:15" x14ac:dyDescent="0.2">
      <c r="J5756" s="21">
        <v>6243</v>
      </c>
      <c r="K5756" s="21">
        <v>247.57</v>
      </c>
      <c r="L5756" s="21">
        <v>45630</v>
      </c>
      <c r="M5756" s="21">
        <v>0.64208100000000001</v>
      </c>
      <c r="N5756" s="21">
        <v>315.42399999999998</v>
      </c>
      <c r="O5756" s="21">
        <v>1.6024000000000001E-5</v>
      </c>
    </row>
    <row r="5757" spans="10:15" x14ac:dyDescent="0.2">
      <c r="J5757" s="20">
        <v>6244</v>
      </c>
      <c r="K5757" s="20">
        <v>247.56399999999999</v>
      </c>
      <c r="L5757" s="20">
        <v>45623.7</v>
      </c>
      <c r="M5757" s="20">
        <v>0.64200900000000005</v>
      </c>
      <c r="N5757" s="20">
        <v>315.42</v>
      </c>
      <c r="O5757" s="20">
        <v>1.60237E-5</v>
      </c>
    </row>
    <row r="5758" spans="10:15" x14ac:dyDescent="0.2">
      <c r="J5758" s="21">
        <v>6245</v>
      </c>
      <c r="K5758" s="21">
        <v>247.55699999999999</v>
      </c>
      <c r="L5758" s="21">
        <v>45617.4</v>
      </c>
      <c r="M5758" s="21">
        <v>0.64193800000000001</v>
      </c>
      <c r="N5758" s="21">
        <v>315.416</v>
      </c>
      <c r="O5758" s="21">
        <v>1.60233E-5</v>
      </c>
    </row>
    <row r="5759" spans="10:15" x14ac:dyDescent="0.2">
      <c r="J5759" s="20">
        <v>6246</v>
      </c>
      <c r="K5759" s="20">
        <v>247.55099999999999</v>
      </c>
      <c r="L5759" s="20">
        <v>45611.1</v>
      </c>
      <c r="M5759" s="20">
        <v>0.64186600000000005</v>
      </c>
      <c r="N5759" s="20">
        <v>315.411</v>
      </c>
      <c r="O5759" s="20">
        <v>1.6022999999999999E-5</v>
      </c>
    </row>
    <row r="5760" spans="10:15" x14ac:dyDescent="0.2">
      <c r="J5760" s="21">
        <v>6247</v>
      </c>
      <c r="K5760" s="21">
        <v>247.54400000000001</v>
      </c>
      <c r="L5760" s="21">
        <v>45604.800000000003</v>
      </c>
      <c r="M5760" s="21">
        <v>0.64179399999999998</v>
      </c>
      <c r="N5760" s="21">
        <v>315.40699999999998</v>
      </c>
      <c r="O5760" s="21">
        <v>1.6022600000000001E-5</v>
      </c>
    </row>
    <row r="5761" spans="10:15" x14ac:dyDescent="0.2">
      <c r="J5761" s="20">
        <v>6248</v>
      </c>
      <c r="K5761" s="20">
        <v>247.53800000000001</v>
      </c>
      <c r="L5761" s="20">
        <v>45598.5</v>
      </c>
      <c r="M5761" s="20">
        <v>0.64172200000000001</v>
      </c>
      <c r="N5761" s="20">
        <v>315.40300000000002</v>
      </c>
      <c r="O5761" s="20">
        <v>1.6022300000000001E-5</v>
      </c>
    </row>
    <row r="5762" spans="10:15" x14ac:dyDescent="0.2">
      <c r="J5762" s="21">
        <v>6249</v>
      </c>
      <c r="K5762" s="21">
        <v>247.53100000000001</v>
      </c>
      <c r="L5762" s="21">
        <v>45592.3</v>
      </c>
      <c r="M5762" s="21">
        <v>0.64165099999999997</v>
      </c>
      <c r="N5762" s="21">
        <v>315.399</v>
      </c>
      <c r="O5762" s="21">
        <v>1.60219E-5</v>
      </c>
    </row>
    <row r="5763" spans="10:15" x14ac:dyDescent="0.2">
      <c r="J5763" s="20">
        <v>6250</v>
      </c>
      <c r="K5763" s="20">
        <v>247.52500000000001</v>
      </c>
      <c r="L5763" s="20">
        <v>45586</v>
      </c>
      <c r="M5763" s="20">
        <v>0.64157900000000001</v>
      </c>
      <c r="N5763" s="20">
        <v>315.39499999999998</v>
      </c>
      <c r="O5763" s="20">
        <v>1.6021599999999999E-5</v>
      </c>
    </row>
    <row r="5764" spans="10:15" x14ac:dyDescent="0.2">
      <c r="J5764" s="21">
        <v>6251</v>
      </c>
      <c r="K5764" s="21">
        <v>247.518</v>
      </c>
      <c r="L5764" s="21">
        <v>45579.7</v>
      </c>
      <c r="M5764" s="21">
        <v>0.64150700000000005</v>
      </c>
      <c r="N5764" s="21">
        <v>315.39100000000002</v>
      </c>
      <c r="O5764" s="21">
        <v>1.6021199999999998E-5</v>
      </c>
    </row>
    <row r="5765" spans="10:15" x14ac:dyDescent="0.2">
      <c r="J5765" s="20">
        <v>6252</v>
      </c>
      <c r="K5765" s="20">
        <v>247.512</v>
      </c>
      <c r="L5765" s="20">
        <v>45573.4</v>
      </c>
      <c r="M5765" s="20">
        <v>0.64143600000000001</v>
      </c>
      <c r="N5765" s="20">
        <v>315.387</v>
      </c>
      <c r="O5765" s="20">
        <v>1.6020900000000001E-5</v>
      </c>
    </row>
    <row r="5766" spans="10:15" x14ac:dyDescent="0.2">
      <c r="J5766" s="21">
        <v>6253</v>
      </c>
      <c r="K5766" s="21">
        <v>247.505</v>
      </c>
      <c r="L5766" s="21">
        <v>45567.1</v>
      </c>
      <c r="M5766" s="21">
        <v>0.64136400000000005</v>
      </c>
      <c r="N5766" s="21">
        <v>315.38200000000001</v>
      </c>
      <c r="O5766" s="21">
        <v>1.60205E-5</v>
      </c>
    </row>
    <row r="5767" spans="10:15" x14ac:dyDescent="0.2">
      <c r="J5767" s="20">
        <v>6254</v>
      </c>
      <c r="K5767" s="20">
        <v>247.499</v>
      </c>
      <c r="L5767" s="20">
        <v>45560.800000000003</v>
      </c>
      <c r="M5767" s="20">
        <v>0.64129199999999997</v>
      </c>
      <c r="N5767" s="20">
        <v>315.37799999999999</v>
      </c>
      <c r="O5767" s="20">
        <v>1.60202E-5</v>
      </c>
    </row>
    <row r="5768" spans="10:15" x14ac:dyDescent="0.2">
      <c r="J5768" s="21">
        <v>6255</v>
      </c>
      <c r="K5768" s="21">
        <v>247.49199999999999</v>
      </c>
      <c r="L5768" s="21">
        <v>45554.5</v>
      </c>
      <c r="M5768" s="21">
        <v>0.64122100000000004</v>
      </c>
      <c r="N5768" s="21">
        <v>315.37400000000002</v>
      </c>
      <c r="O5768" s="21">
        <v>1.6019799999999999E-5</v>
      </c>
    </row>
    <row r="5769" spans="10:15" x14ac:dyDescent="0.2">
      <c r="J5769" s="20">
        <v>6256</v>
      </c>
      <c r="K5769" s="20">
        <v>247.48599999999999</v>
      </c>
      <c r="L5769" s="20">
        <v>45548.2</v>
      </c>
      <c r="M5769" s="20">
        <v>0.64114899999999997</v>
      </c>
      <c r="N5769" s="20">
        <v>315.37</v>
      </c>
      <c r="O5769" s="20">
        <v>1.6019500000000001E-5</v>
      </c>
    </row>
    <row r="5770" spans="10:15" x14ac:dyDescent="0.2">
      <c r="J5770" s="21">
        <v>6257</v>
      </c>
      <c r="K5770" s="21">
        <v>247.47900000000001</v>
      </c>
      <c r="L5770" s="21">
        <v>45541.9</v>
      </c>
      <c r="M5770" s="21">
        <v>0.64107700000000001</v>
      </c>
      <c r="N5770" s="21">
        <v>315.36599999999999</v>
      </c>
      <c r="O5770" s="21">
        <v>1.60191E-5</v>
      </c>
    </row>
    <row r="5771" spans="10:15" x14ac:dyDescent="0.2">
      <c r="J5771" s="20">
        <v>6258</v>
      </c>
      <c r="K5771" s="20">
        <v>247.47300000000001</v>
      </c>
      <c r="L5771" s="20">
        <v>45535.7</v>
      </c>
      <c r="M5771" s="20">
        <v>0.64100599999999996</v>
      </c>
      <c r="N5771" s="20">
        <v>315.36200000000002</v>
      </c>
      <c r="O5771" s="20">
        <v>1.60188E-5</v>
      </c>
    </row>
    <row r="5772" spans="10:15" x14ac:dyDescent="0.2">
      <c r="J5772" s="21">
        <v>6259</v>
      </c>
      <c r="K5772" s="21">
        <v>247.46600000000001</v>
      </c>
      <c r="L5772" s="21">
        <v>45529.4</v>
      </c>
      <c r="M5772" s="21">
        <v>0.640934</v>
      </c>
      <c r="N5772" s="21">
        <v>315.358</v>
      </c>
      <c r="O5772" s="21">
        <v>1.6018499999999999E-5</v>
      </c>
    </row>
    <row r="5773" spans="10:15" x14ac:dyDescent="0.2">
      <c r="J5773" s="20">
        <v>6260</v>
      </c>
      <c r="K5773" s="20">
        <v>247.46</v>
      </c>
      <c r="L5773" s="20">
        <v>45523.1</v>
      </c>
      <c r="M5773" s="20">
        <v>0.64086200000000004</v>
      </c>
      <c r="N5773" s="20">
        <v>315.35300000000001</v>
      </c>
      <c r="O5773" s="20">
        <v>1.6018100000000002E-5</v>
      </c>
    </row>
    <row r="5774" spans="10:15" x14ac:dyDescent="0.2">
      <c r="J5774" s="21">
        <v>6261</v>
      </c>
      <c r="K5774" s="21">
        <v>247.453</v>
      </c>
      <c r="L5774" s="21">
        <v>45516.800000000003</v>
      </c>
      <c r="M5774" s="21">
        <v>0.640791</v>
      </c>
      <c r="N5774" s="21">
        <v>315.34899999999999</v>
      </c>
      <c r="O5774" s="21">
        <v>1.6017800000000001E-5</v>
      </c>
    </row>
    <row r="5775" spans="10:15" x14ac:dyDescent="0.2">
      <c r="J5775" s="20">
        <v>6262</v>
      </c>
      <c r="K5775" s="20">
        <v>247.447</v>
      </c>
      <c r="L5775" s="20">
        <v>45510.5</v>
      </c>
      <c r="M5775" s="20">
        <v>0.64071900000000004</v>
      </c>
      <c r="N5775" s="20">
        <v>315.34500000000003</v>
      </c>
      <c r="O5775" s="20">
        <v>1.60174E-5</v>
      </c>
    </row>
    <row r="5776" spans="10:15" x14ac:dyDescent="0.2">
      <c r="J5776" s="21">
        <v>6263</v>
      </c>
      <c r="K5776" s="21">
        <v>247.44</v>
      </c>
      <c r="L5776" s="21">
        <v>45504.2</v>
      </c>
      <c r="M5776" s="21">
        <v>0.64064699999999997</v>
      </c>
      <c r="N5776" s="21">
        <v>315.34100000000001</v>
      </c>
      <c r="O5776" s="21">
        <v>1.60171E-5</v>
      </c>
    </row>
    <row r="5777" spans="10:15" x14ac:dyDescent="0.2">
      <c r="J5777" s="20">
        <v>6264</v>
      </c>
      <c r="K5777" s="20">
        <v>247.434</v>
      </c>
      <c r="L5777" s="20">
        <v>45497.9</v>
      </c>
      <c r="M5777" s="20">
        <v>0.64057600000000003</v>
      </c>
      <c r="N5777" s="20">
        <v>315.33699999999999</v>
      </c>
      <c r="O5777" s="20">
        <v>1.6016699999999999E-5</v>
      </c>
    </row>
    <row r="5778" spans="10:15" x14ac:dyDescent="0.2">
      <c r="J5778" s="21">
        <v>6265</v>
      </c>
      <c r="K5778" s="21">
        <v>247.42699999999999</v>
      </c>
      <c r="L5778" s="21">
        <v>45491.7</v>
      </c>
      <c r="M5778" s="21">
        <v>0.64050399999999996</v>
      </c>
      <c r="N5778" s="21">
        <v>315.33300000000003</v>
      </c>
      <c r="O5778" s="21">
        <v>1.6016400000000001E-5</v>
      </c>
    </row>
    <row r="5779" spans="10:15" x14ac:dyDescent="0.2">
      <c r="J5779" s="20">
        <v>6266</v>
      </c>
      <c r="K5779" s="20">
        <v>247.42099999999999</v>
      </c>
      <c r="L5779" s="20">
        <v>45485.4</v>
      </c>
      <c r="M5779" s="20">
        <v>0.64043300000000003</v>
      </c>
      <c r="N5779" s="20">
        <v>315.32900000000001</v>
      </c>
      <c r="O5779" s="20">
        <v>1.6016E-5</v>
      </c>
    </row>
    <row r="5780" spans="10:15" x14ac:dyDescent="0.2">
      <c r="J5780" s="21">
        <v>6267</v>
      </c>
      <c r="K5780" s="21">
        <v>247.41399999999999</v>
      </c>
      <c r="L5780" s="21">
        <v>45479.1</v>
      </c>
      <c r="M5780" s="21">
        <v>0.64036099999999996</v>
      </c>
      <c r="N5780" s="21">
        <v>315.32400000000001</v>
      </c>
      <c r="O5780" s="21">
        <v>1.60157E-5</v>
      </c>
    </row>
    <row r="5781" spans="10:15" x14ac:dyDescent="0.2">
      <c r="J5781" s="20">
        <v>6268</v>
      </c>
      <c r="K5781" s="20">
        <v>247.40799999999999</v>
      </c>
      <c r="L5781" s="20">
        <v>45472.800000000003</v>
      </c>
      <c r="M5781" s="20">
        <v>0.640289</v>
      </c>
      <c r="N5781" s="20">
        <v>315.32</v>
      </c>
      <c r="O5781" s="20">
        <v>1.6015299999999999E-5</v>
      </c>
    </row>
    <row r="5782" spans="10:15" x14ac:dyDescent="0.2">
      <c r="J5782" s="21">
        <v>6269</v>
      </c>
      <c r="K5782" s="21">
        <v>247.40100000000001</v>
      </c>
      <c r="L5782" s="21">
        <v>45466.5</v>
      </c>
      <c r="M5782" s="21">
        <v>0.64021799999999995</v>
      </c>
      <c r="N5782" s="21">
        <v>315.31599999999997</v>
      </c>
      <c r="O5782" s="21">
        <v>1.6015000000000002E-5</v>
      </c>
    </row>
    <row r="5783" spans="10:15" x14ac:dyDescent="0.2">
      <c r="J5783" s="20">
        <v>6270</v>
      </c>
      <c r="K5783" s="20">
        <v>247.39500000000001</v>
      </c>
      <c r="L5783" s="20">
        <v>45460.3</v>
      </c>
      <c r="M5783" s="20">
        <v>0.64014599999999999</v>
      </c>
      <c r="N5783" s="20">
        <v>315.31200000000001</v>
      </c>
      <c r="O5783" s="20">
        <v>1.6014600000000001E-5</v>
      </c>
    </row>
    <row r="5784" spans="10:15" x14ac:dyDescent="0.2">
      <c r="J5784" s="21">
        <v>6271</v>
      </c>
      <c r="K5784" s="21">
        <v>247.38800000000001</v>
      </c>
      <c r="L5784" s="21">
        <v>45454</v>
      </c>
      <c r="M5784" s="21">
        <v>0.64007499999999995</v>
      </c>
      <c r="N5784" s="21">
        <v>315.30799999999999</v>
      </c>
      <c r="O5784" s="21">
        <v>1.60143E-5</v>
      </c>
    </row>
    <row r="5785" spans="10:15" x14ac:dyDescent="0.2">
      <c r="J5785" s="20">
        <v>6272</v>
      </c>
      <c r="K5785" s="20">
        <v>247.38200000000001</v>
      </c>
      <c r="L5785" s="20">
        <v>45447.7</v>
      </c>
      <c r="M5785" s="20">
        <v>0.64000299999999999</v>
      </c>
      <c r="N5785" s="20">
        <v>315.30399999999997</v>
      </c>
      <c r="O5785" s="20">
        <v>1.6013899999999999E-5</v>
      </c>
    </row>
    <row r="5786" spans="10:15" x14ac:dyDescent="0.2">
      <c r="J5786" s="21">
        <v>6273</v>
      </c>
      <c r="K5786" s="21">
        <v>247.375</v>
      </c>
      <c r="L5786" s="21">
        <v>45441.4</v>
      </c>
      <c r="M5786" s="21">
        <v>0.63993100000000003</v>
      </c>
      <c r="N5786" s="21">
        <v>315.3</v>
      </c>
      <c r="O5786" s="21">
        <v>1.6013599999999999E-5</v>
      </c>
    </row>
    <row r="5787" spans="10:15" x14ac:dyDescent="0.2">
      <c r="J5787" s="20">
        <v>6274</v>
      </c>
      <c r="K5787" s="20">
        <v>247.369</v>
      </c>
      <c r="L5787" s="20">
        <v>45435.199999999997</v>
      </c>
      <c r="M5787" s="20">
        <v>0.63985999999999998</v>
      </c>
      <c r="N5787" s="20">
        <v>315.29500000000002</v>
      </c>
      <c r="O5787" s="20">
        <v>1.6013200000000001E-5</v>
      </c>
    </row>
    <row r="5788" spans="10:15" x14ac:dyDescent="0.2">
      <c r="J5788" s="21">
        <v>6275</v>
      </c>
      <c r="K5788" s="21">
        <v>247.36199999999999</v>
      </c>
      <c r="L5788" s="21">
        <v>45428.9</v>
      </c>
      <c r="M5788" s="21">
        <v>0.63978800000000002</v>
      </c>
      <c r="N5788" s="21">
        <v>315.291</v>
      </c>
      <c r="O5788" s="21">
        <v>1.60129E-5</v>
      </c>
    </row>
    <row r="5789" spans="10:15" x14ac:dyDescent="0.2">
      <c r="J5789" s="20">
        <v>6276</v>
      </c>
      <c r="K5789" s="20">
        <v>247.35599999999999</v>
      </c>
      <c r="L5789" s="20">
        <v>45422.6</v>
      </c>
      <c r="M5789" s="20">
        <v>0.63971699999999998</v>
      </c>
      <c r="N5789" s="20">
        <v>315.28699999999998</v>
      </c>
      <c r="O5789" s="20">
        <v>1.60125E-5</v>
      </c>
    </row>
    <row r="5790" spans="10:15" x14ac:dyDescent="0.2">
      <c r="J5790" s="21">
        <v>6277</v>
      </c>
      <c r="K5790" s="21">
        <v>247.34899999999999</v>
      </c>
      <c r="L5790" s="21">
        <v>45416.3</v>
      </c>
      <c r="M5790" s="21">
        <v>0.63964500000000002</v>
      </c>
      <c r="N5790" s="21">
        <v>315.28300000000002</v>
      </c>
      <c r="O5790" s="21">
        <v>1.6012199999999999E-5</v>
      </c>
    </row>
    <row r="5791" spans="10:15" x14ac:dyDescent="0.2">
      <c r="J5791" s="20">
        <v>6278</v>
      </c>
      <c r="K5791" s="20">
        <v>247.34299999999999</v>
      </c>
      <c r="L5791" s="20">
        <v>45410.1</v>
      </c>
      <c r="M5791" s="20">
        <v>0.63957399999999998</v>
      </c>
      <c r="N5791" s="20">
        <v>315.279</v>
      </c>
      <c r="O5791" s="20">
        <v>1.6011800000000001E-5</v>
      </c>
    </row>
    <row r="5792" spans="10:15" x14ac:dyDescent="0.2">
      <c r="J5792" s="21">
        <v>6279</v>
      </c>
      <c r="K5792" s="21">
        <v>247.33600000000001</v>
      </c>
      <c r="L5792" s="21">
        <v>45403.8</v>
      </c>
      <c r="M5792" s="21">
        <v>0.63950200000000001</v>
      </c>
      <c r="N5792" s="21">
        <v>315.27499999999998</v>
      </c>
      <c r="O5792" s="21">
        <v>1.6011500000000001E-5</v>
      </c>
    </row>
    <row r="5793" spans="10:15" x14ac:dyDescent="0.2">
      <c r="J5793" s="20">
        <v>6280</v>
      </c>
      <c r="K5793" s="20">
        <v>247.33</v>
      </c>
      <c r="L5793" s="20">
        <v>45397.5</v>
      </c>
      <c r="M5793" s="20">
        <v>0.63943099999999997</v>
      </c>
      <c r="N5793" s="20">
        <v>315.27100000000002</v>
      </c>
      <c r="O5793" s="20">
        <v>1.60111E-5</v>
      </c>
    </row>
    <row r="5794" spans="10:15" x14ac:dyDescent="0.2">
      <c r="J5794" s="21">
        <v>6281</v>
      </c>
      <c r="K5794" s="21">
        <v>247.32300000000001</v>
      </c>
      <c r="L5794" s="21">
        <v>45391.3</v>
      </c>
      <c r="M5794" s="21">
        <v>0.63935900000000001</v>
      </c>
      <c r="N5794" s="21">
        <v>315.26600000000002</v>
      </c>
      <c r="O5794" s="21">
        <v>1.6010799999999999E-5</v>
      </c>
    </row>
    <row r="5795" spans="10:15" x14ac:dyDescent="0.2">
      <c r="J5795" s="20">
        <v>6282</v>
      </c>
      <c r="K5795" s="20">
        <v>247.31700000000001</v>
      </c>
      <c r="L5795" s="20">
        <v>45385</v>
      </c>
      <c r="M5795" s="20">
        <v>0.63928799999999997</v>
      </c>
      <c r="N5795" s="20">
        <v>315.262</v>
      </c>
      <c r="O5795" s="20">
        <v>1.6010499999999999E-5</v>
      </c>
    </row>
    <row r="5796" spans="10:15" x14ac:dyDescent="0.2">
      <c r="J5796" s="21">
        <v>6283</v>
      </c>
      <c r="K5796" s="21">
        <v>247.31</v>
      </c>
      <c r="L5796" s="21">
        <v>45378.7</v>
      </c>
      <c r="M5796" s="21">
        <v>0.63921600000000001</v>
      </c>
      <c r="N5796" s="21">
        <v>315.25799999999998</v>
      </c>
      <c r="O5796" s="21">
        <v>1.6010100000000001E-5</v>
      </c>
    </row>
    <row r="5797" spans="10:15" x14ac:dyDescent="0.2">
      <c r="J5797" s="20">
        <v>6284</v>
      </c>
      <c r="K5797" s="20">
        <v>247.304</v>
      </c>
      <c r="L5797" s="20">
        <v>45372.4</v>
      </c>
      <c r="M5797" s="20">
        <v>0.63914499999999996</v>
      </c>
      <c r="N5797" s="20">
        <v>315.25400000000002</v>
      </c>
      <c r="O5797" s="20">
        <v>1.60098E-5</v>
      </c>
    </row>
    <row r="5798" spans="10:15" x14ac:dyDescent="0.2">
      <c r="J5798" s="21">
        <v>6285</v>
      </c>
      <c r="K5798" s="21">
        <v>247.297</v>
      </c>
      <c r="L5798" s="21">
        <v>45366.2</v>
      </c>
      <c r="M5798" s="21">
        <v>0.639073</v>
      </c>
      <c r="N5798" s="21">
        <v>315.25</v>
      </c>
      <c r="O5798" s="21">
        <v>1.60094E-5</v>
      </c>
    </row>
    <row r="5799" spans="10:15" x14ac:dyDescent="0.2">
      <c r="J5799" s="20">
        <v>6286</v>
      </c>
      <c r="K5799" s="20">
        <v>247.291</v>
      </c>
      <c r="L5799" s="20">
        <v>45359.9</v>
      </c>
      <c r="M5799" s="20">
        <v>0.63900199999999996</v>
      </c>
      <c r="N5799" s="20">
        <v>315.24599999999998</v>
      </c>
      <c r="O5799" s="20">
        <v>1.6009099999999999E-5</v>
      </c>
    </row>
    <row r="5800" spans="10:15" x14ac:dyDescent="0.2">
      <c r="J5800" s="21">
        <v>6287</v>
      </c>
      <c r="K5800" s="21">
        <v>247.28399999999999</v>
      </c>
      <c r="L5800" s="21">
        <v>45353.599999999999</v>
      </c>
      <c r="M5800" s="21">
        <v>0.63893</v>
      </c>
      <c r="N5800" s="21">
        <v>315.24200000000002</v>
      </c>
      <c r="O5800" s="21">
        <v>1.6008700000000001E-5</v>
      </c>
    </row>
    <row r="5801" spans="10:15" x14ac:dyDescent="0.2">
      <c r="J5801" s="20">
        <v>6288</v>
      </c>
      <c r="K5801" s="20">
        <v>247.27799999999999</v>
      </c>
      <c r="L5801" s="20">
        <v>45347.4</v>
      </c>
      <c r="M5801" s="20">
        <v>0.63885899999999995</v>
      </c>
      <c r="N5801" s="20">
        <v>315.23700000000002</v>
      </c>
      <c r="O5801" s="20">
        <v>1.6008400000000001E-5</v>
      </c>
    </row>
    <row r="5802" spans="10:15" x14ac:dyDescent="0.2">
      <c r="J5802" s="21">
        <v>6289</v>
      </c>
      <c r="K5802" s="21">
        <v>247.27099999999999</v>
      </c>
      <c r="L5802" s="21">
        <v>45341.1</v>
      </c>
      <c r="M5802" s="21">
        <v>0.63878699999999999</v>
      </c>
      <c r="N5802" s="21">
        <v>315.233</v>
      </c>
      <c r="O5802" s="21">
        <v>1.6008E-5</v>
      </c>
    </row>
    <row r="5803" spans="10:15" x14ac:dyDescent="0.2">
      <c r="J5803" s="20">
        <v>6290</v>
      </c>
      <c r="K5803" s="20">
        <v>247.26499999999999</v>
      </c>
      <c r="L5803" s="20">
        <v>45334.9</v>
      </c>
      <c r="M5803" s="20">
        <v>0.63871599999999995</v>
      </c>
      <c r="N5803" s="20">
        <v>315.22899999999998</v>
      </c>
      <c r="O5803" s="20">
        <v>1.6007699999999999E-5</v>
      </c>
    </row>
    <row r="5804" spans="10:15" x14ac:dyDescent="0.2">
      <c r="J5804" s="21">
        <v>6291</v>
      </c>
      <c r="K5804" s="21">
        <v>247.25800000000001</v>
      </c>
      <c r="L5804" s="21">
        <v>45328.6</v>
      </c>
      <c r="M5804" s="21">
        <v>0.63864399999999999</v>
      </c>
      <c r="N5804" s="21">
        <v>315.22500000000002</v>
      </c>
      <c r="O5804" s="21">
        <v>1.6007299999999998E-5</v>
      </c>
    </row>
    <row r="5805" spans="10:15" x14ac:dyDescent="0.2">
      <c r="J5805" s="20">
        <v>6292</v>
      </c>
      <c r="K5805" s="20">
        <v>247.25200000000001</v>
      </c>
      <c r="L5805" s="20">
        <v>45322.3</v>
      </c>
      <c r="M5805" s="20">
        <v>0.63857299999999995</v>
      </c>
      <c r="N5805" s="20">
        <v>315.221</v>
      </c>
      <c r="O5805" s="20">
        <v>1.6007000000000001E-5</v>
      </c>
    </row>
    <row r="5806" spans="10:15" x14ac:dyDescent="0.2">
      <c r="J5806" s="21">
        <v>6293</v>
      </c>
      <c r="K5806" s="21">
        <v>247.245</v>
      </c>
      <c r="L5806" s="21">
        <v>45316.1</v>
      </c>
      <c r="M5806" s="21">
        <v>0.63850099999999999</v>
      </c>
      <c r="N5806" s="21">
        <v>315.21699999999998</v>
      </c>
      <c r="O5806" s="21">
        <v>1.60066E-5</v>
      </c>
    </row>
    <row r="5807" spans="10:15" x14ac:dyDescent="0.2">
      <c r="J5807" s="20">
        <v>6294</v>
      </c>
      <c r="K5807" s="20">
        <v>247.239</v>
      </c>
      <c r="L5807" s="20">
        <v>45309.8</v>
      </c>
      <c r="M5807" s="20">
        <v>0.63843000000000005</v>
      </c>
      <c r="N5807" s="20">
        <v>315.21300000000002</v>
      </c>
      <c r="O5807" s="20">
        <v>1.60063E-5</v>
      </c>
    </row>
    <row r="5808" spans="10:15" x14ac:dyDescent="0.2">
      <c r="J5808" s="21">
        <v>6295</v>
      </c>
      <c r="K5808" s="21">
        <v>247.232</v>
      </c>
      <c r="L5808" s="21">
        <v>45303.5</v>
      </c>
      <c r="M5808" s="21">
        <v>0.63835900000000001</v>
      </c>
      <c r="N5808" s="21">
        <v>315.20800000000003</v>
      </c>
      <c r="O5808" s="21">
        <v>1.6005899999999999E-5</v>
      </c>
    </row>
    <row r="5809" spans="10:15" x14ac:dyDescent="0.2">
      <c r="J5809" s="20">
        <v>6296</v>
      </c>
      <c r="K5809" s="20">
        <v>247.226</v>
      </c>
      <c r="L5809" s="20">
        <v>45297.3</v>
      </c>
      <c r="M5809" s="20">
        <v>0.63828700000000005</v>
      </c>
      <c r="N5809" s="20">
        <v>315.20400000000001</v>
      </c>
      <c r="O5809" s="20">
        <v>1.6005600000000001E-5</v>
      </c>
    </row>
    <row r="5810" spans="10:15" x14ac:dyDescent="0.2">
      <c r="J5810" s="21">
        <v>6297</v>
      </c>
      <c r="K5810" s="21">
        <v>247.21899999999999</v>
      </c>
      <c r="L5810" s="21">
        <v>45291</v>
      </c>
      <c r="M5810" s="21">
        <v>0.63821600000000001</v>
      </c>
      <c r="N5810" s="21">
        <v>315.2</v>
      </c>
      <c r="O5810" s="21">
        <v>1.6005200000000001E-5</v>
      </c>
    </row>
    <row r="5811" spans="10:15" x14ac:dyDescent="0.2">
      <c r="J5811" s="20">
        <v>6298</v>
      </c>
      <c r="K5811" s="20">
        <v>247.21299999999999</v>
      </c>
      <c r="L5811" s="20">
        <v>45284.800000000003</v>
      </c>
      <c r="M5811" s="20">
        <v>0.63814400000000004</v>
      </c>
      <c r="N5811" s="20">
        <v>315.19600000000003</v>
      </c>
      <c r="O5811" s="20">
        <v>1.60049E-5</v>
      </c>
    </row>
    <row r="5812" spans="10:15" x14ac:dyDescent="0.2">
      <c r="J5812" s="21">
        <v>6299</v>
      </c>
      <c r="K5812" s="21">
        <v>247.20599999999999</v>
      </c>
      <c r="L5812" s="21">
        <v>45278.5</v>
      </c>
      <c r="M5812" s="21">
        <v>0.638073</v>
      </c>
      <c r="N5812" s="21">
        <v>315.19200000000001</v>
      </c>
      <c r="O5812" s="21">
        <v>1.6004499999999999E-5</v>
      </c>
    </row>
    <row r="5813" spans="10:15" x14ac:dyDescent="0.2">
      <c r="J5813" s="20">
        <v>6300</v>
      </c>
      <c r="K5813" s="20">
        <v>247.2</v>
      </c>
      <c r="L5813" s="20">
        <v>45272.3</v>
      </c>
      <c r="M5813" s="20">
        <v>0.63800199999999996</v>
      </c>
      <c r="N5813" s="20">
        <v>315.18799999999999</v>
      </c>
      <c r="O5813" s="20">
        <v>1.6004199999999998E-5</v>
      </c>
    </row>
    <row r="5814" spans="10:15" x14ac:dyDescent="0.2">
      <c r="J5814" s="21">
        <v>6301</v>
      </c>
      <c r="K5814" s="21">
        <v>247.19300000000001</v>
      </c>
      <c r="L5814" s="21">
        <v>45266</v>
      </c>
      <c r="M5814" s="21">
        <v>0.63793</v>
      </c>
      <c r="N5814" s="21">
        <v>315.18400000000003</v>
      </c>
      <c r="O5814" s="21">
        <v>1.6003800000000001E-5</v>
      </c>
    </row>
    <row r="5815" spans="10:15" x14ac:dyDescent="0.2">
      <c r="J5815" s="20">
        <v>6302</v>
      </c>
      <c r="K5815" s="20">
        <v>247.18700000000001</v>
      </c>
      <c r="L5815" s="20">
        <v>45259.7</v>
      </c>
      <c r="M5815" s="20">
        <v>0.63785899999999995</v>
      </c>
      <c r="N5815" s="20">
        <v>315.17899999999997</v>
      </c>
      <c r="O5815" s="20">
        <v>1.60035E-5</v>
      </c>
    </row>
    <row r="5816" spans="10:15" x14ac:dyDescent="0.2">
      <c r="J5816" s="21">
        <v>6303</v>
      </c>
      <c r="K5816" s="21">
        <v>247.18</v>
      </c>
      <c r="L5816" s="21">
        <v>45253.5</v>
      </c>
      <c r="M5816" s="21">
        <v>0.63778699999999999</v>
      </c>
      <c r="N5816" s="21">
        <v>315.17500000000001</v>
      </c>
      <c r="O5816" s="21">
        <v>1.6003099999999999E-5</v>
      </c>
    </row>
    <row r="5817" spans="10:15" x14ac:dyDescent="0.2">
      <c r="J5817" s="20">
        <v>6304</v>
      </c>
      <c r="K5817" s="20">
        <v>247.17400000000001</v>
      </c>
      <c r="L5817" s="20">
        <v>45247.199999999997</v>
      </c>
      <c r="M5817" s="20">
        <v>0.63771599999999995</v>
      </c>
      <c r="N5817" s="20">
        <v>315.17099999999999</v>
      </c>
      <c r="O5817" s="20">
        <v>1.6002799999999999E-5</v>
      </c>
    </row>
    <row r="5818" spans="10:15" x14ac:dyDescent="0.2">
      <c r="J5818" s="21">
        <v>6305</v>
      </c>
      <c r="K5818" s="21">
        <v>247.167</v>
      </c>
      <c r="L5818" s="21">
        <v>45241</v>
      </c>
      <c r="M5818" s="21">
        <v>0.63764500000000002</v>
      </c>
      <c r="N5818" s="21">
        <v>315.16699999999997</v>
      </c>
      <c r="O5818" s="21">
        <v>1.6002400000000001E-5</v>
      </c>
    </row>
    <row r="5819" spans="10:15" x14ac:dyDescent="0.2">
      <c r="J5819" s="20">
        <v>6306</v>
      </c>
      <c r="K5819" s="20">
        <v>247.161</v>
      </c>
      <c r="L5819" s="20">
        <v>45234.7</v>
      </c>
      <c r="M5819" s="20">
        <v>0.63757299999999995</v>
      </c>
      <c r="N5819" s="20">
        <v>315.16300000000001</v>
      </c>
      <c r="O5819" s="20">
        <v>1.60021E-5</v>
      </c>
    </row>
    <row r="5820" spans="10:15" x14ac:dyDescent="0.2">
      <c r="J5820" s="21">
        <v>6307</v>
      </c>
      <c r="K5820" s="21">
        <v>247.154</v>
      </c>
      <c r="L5820" s="21">
        <v>45228.5</v>
      </c>
      <c r="M5820" s="21">
        <v>0.63750200000000001</v>
      </c>
      <c r="N5820" s="21">
        <v>315.15899999999999</v>
      </c>
      <c r="O5820" s="21">
        <v>1.60018E-5</v>
      </c>
    </row>
    <row r="5821" spans="10:15" x14ac:dyDescent="0.2">
      <c r="J5821" s="20">
        <v>6308</v>
      </c>
      <c r="K5821" s="20">
        <v>247.148</v>
      </c>
      <c r="L5821" s="20">
        <v>45222.2</v>
      </c>
      <c r="M5821" s="20">
        <v>0.63743099999999997</v>
      </c>
      <c r="N5821" s="20">
        <v>315.15499999999997</v>
      </c>
      <c r="O5821" s="20">
        <v>1.6001399999999999E-5</v>
      </c>
    </row>
    <row r="5822" spans="10:15" x14ac:dyDescent="0.2">
      <c r="J5822" s="21">
        <v>6309</v>
      </c>
      <c r="K5822" s="21">
        <v>247.14099999999999</v>
      </c>
      <c r="L5822" s="21">
        <v>45216</v>
      </c>
      <c r="M5822" s="21">
        <v>0.63735900000000001</v>
      </c>
      <c r="N5822" s="21">
        <v>315.14999999999998</v>
      </c>
      <c r="O5822" s="21">
        <v>1.6001100000000002E-5</v>
      </c>
    </row>
    <row r="5823" spans="10:15" x14ac:dyDescent="0.2">
      <c r="J5823" s="20">
        <v>6310</v>
      </c>
      <c r="K5823" s="20">
        <v>247.13499999999999</v>
      </c>
      <c r="L5823" s="20">
        <v>45209.7</v>
      </c>
      <c r="M5823" s="20">
        <v>0.63728799999999997</v>
      </c>
      <c r="N5823" s="20">
        <v>315.14600000000002</v>
      </c>
      <c r="O5823" s="20">
        <v>1.6000700000000001E-5</v>
      </c>
    </row>
    <row r="5824" spans="10:15" x14ac:dyDescent="0.2">
      <c r="J5824" s="21">
        <v>6311</v>
      </c>
      <c r="K5824" s="21">
        <v>247.12799999999999</v>
      </c>
      <c r="L5824" s="21">
        <v>45203.5</v>
      </c>
      <c r="M5824" s="21">
        <v>0.63721700000000003</v>
      </c>
      <c r="N5824" s="21">
        <v>315.142</v>
      </c>
      <c r="O5824" s="21">
        <v>1.60004E-5</v>
      </c>
    </row>
    <row r="5825" spans="10:15" x14ac:dyDescent="0.2">
      <c r="J5825" s="20">
        <v>6312</v>
      </c>
      <c r="K5825" s="20">
        <v>247.12200000000001</v>
      </c>
      <c r="L5825" s="20">
        <v>45197.2</v>
      </c>
      <c r="M5825" s="20">
        <v>0.63714499999999996</v>
      </c>
      <c r="N5825" s="20">
        <v>315.13799999999998</v>
      </c>
      <c r="O5825" s="20">
        <v>1.5999999999999999E-5</v>
      </c>
    </row>
    <row r="5826" spans="10:15" x14ac:dyDescent="0.2">
      <c r="J5826" s="21">
        <v>6313</v>
      </c>
      <c r="K5826" s="21">
        <v>247.11500000000001</v>
      </c>
      <c r="L5826" s="21">
        <v>45191</v>
      </c>
      <c r="M5826" s="21">
        <v>0.63707400000000003</v>
      </c>
      <c r="N5826" s="21">
        <v>315.13400000000001</v>
      </c>
      <c r="O5826" s="21">
        <v>1.5999699999999999E-5</v>
      </c>
    </row>
    <row r="5827" spans="10:15" x14ac:dyDescent="0.2">
      <c r="J5827" s="20">
        <v>6314</v>
      </c>
      <c r="K5827" s="20">
        <v>247.10900000000001</v>
      </c>
      <c r="L5827" s="20">
        <v>45184.7</v>
      </c>
      <c r="M5827" s="20">
        <v>0.63700299999999999</v>
      </c>
      <c r="N5827" s="20">
        <v>315.13</v>
      </c>
      <c r="O5827" s="20">
        <v>1.5999300000000001E-5</v>
      </c>
    </row>
    <row r="5828" spans="10:15" x14ac:dyDescent="0.2">
      <c r="J5828" s="21">
        <v>6315</v>
      </c>
      <c r="K5828" s="21">
        <v>247.102</v>
      </c>
      <c r="L5828" s="21">
        <v>45178.5</v>
      </c>
      <c r="M5828" s="21">
        <v>0.63693100000000002</v>
      </c>
      <c r="N5828" s="21">
        <v>315.12599999999998</v>
      </c>
      <c r="O5828" s="21">
        <v>1.5999E-5</v>
      </c>
    </row>
    <row r="5829" spans="10:15" x14ac:dyDescent="0.2">
      <c r="J5829" s="20">
        <v>6316</v>
      </c>
      <c r="K5829" s="20">
        <v>247.096</v>
      </c>
      <c r="L5829" s="20">
        <v>45172.2</v>
      </c>
      <c r="M5829" s="20">
        <v>0.63685999999999998</v>
      </c>
      <c r="N5829" s="20">
        <v>315.12099999999998</v>
      </c>
      <c r="O5829" s="20">
        <v>1.59986E-5</v>
      </c>
    </row>
    <row r="5830" spans="10:15" x14ac:dyDescent="0.2">
      <c r="J5830" s="21">
        <v>6317</v>
      </c>
      <c r="K5830" s="21">
        <v>247.089</v>
      </c>
      <c r="L5830" s="21">
        <v>45166</v>
      </c>
      <c r="M5830" s="21">
        <v>0.63678900000000005</v>
      </c>
      <c r="N5830" s="21">
        <v>315.11700000000002</v>
      </c>
      <c r="O5830" s="21">
        <v>1.5998299999999999E-5</v>
      </c>
    </row>
    <row r="5831" spans="10:15" x14ac:dyDescent="0.2">
      <c r="J5831" s="20">
        <v>6318</v>
      </c>
      <c r="K5831" s="20">
        <v>247.083</v>
      </c>
      <c r="L5831" s="20">
        <v>45159.7</v>
      </c>
      <c r="M5831" s="20">
        <v>0.63671699999999998</v>
      </c>
      <c r="N5831" s="20">
        <v>315.113</v>
      </c>
      <c r="O5831" s="20">
        <v>1.5997900000000001E-5</v>
      </c>
    </row>
    <row r="5832" spans="10:15" x14ac:dyDescent="0.2">
      <c r="J5832" s="21">
        <v>6319</v>
      </c>
      <c r="K5832" s="21">
        <v>247.07599999999999</v>
      </c>
      <c r="L5832" s="21">
        <v>45153.5</v>
      </c>
      <c r="M5832" s="21">
        <v>0.63664600000000005</v>
      </c>
      <c r="N5832" s="21">
        <v>315.10899999999998</v>
      </c>
      <c r="O5832" s="21">
        <v>1.5997600000000001E-5</v>
      </c>
    </row>
    <row r="5833" spans="10:15" x14ac:dyDescent="0.2">
      <c r="J5833" s="20">
        <v>6320</v>
      </c>
      <c r="K5833" s="20">
        <v>247.07</v>
      </c>
      <c r="L5833" s="20">
        <v>45147.3</v>
      </c>
      <c r="M5833" s="20">
        <v>0.636575</v>
      </c>
      <c r="N5833" s="20">
        <v>315.10500000000002</v>
      </c>
      <c r="O5833" s="20">
        <v>1.59972E-5</v>
      </c>
    </row>
    <row r="5834" spans="10:15" x14ac:dyDescent="0.2">
      <c r="J5834" s="21">
        <v>6321</v>
      </c>
      <c r="K5834" s="21">
        <v>247.06299999999999</v>
      </c>
      <c r="L5834" s="21">
        <v>45141</v>
      </c>
      <c r="M5834" s="21">
        <v>0.63650399999999996</v>
      </c>
      <c r="N5834" s="21">
        <v>315.101</v>
      </c>
      <c r="O5834" s="21">
        <v>1.5996899999999999E-5</v>
      </c>
    </row>
    <row r="5835" spans="10:15" x14ac:dyDescent="0.2">
      <c r="J5835" s="20">
        <v>6322</v>
      </c>
      <c r="K5835" s="20">
        <v>247.05699999999999</v>
      </c>
      <c r="L5835" s="20">
        <v>45134.8</v>
      </c>
      <c r="M5835" s="20">
        <v>0.636432</v>
      </c>
      <c r="N5835" s="20">
        <v>315.09699999999998</v>
      </c>
      <c r="O5835" s="20">
        <v>1.5996499999999998E-5</v>
      </c>
    </row>
    <row r="5836" spans="10:15" x14ac:dyDescent="0.2">
      <c r="J5836" s="21">
        <v>6323</v>
      </c>
      <c r="K5836" s="21">
        <v>247.05</v>
      </c>
      <c r="L5836" s="21">
        <v>45128.5</v>
      </c>
      <c r="M5836" s="21">
        <v>0.63636099999999995</v>
      </c>
      <c r="N5836" s="21">
        <v>315.09199999999998</v>
      </c>
      <c r="O5836" s="21">
        <v>1.5996200000000001E-5</v>
      </c>
    </row>
    <row r="5837" spans="10:15" x14ac:dyDescent="0.2">
      <c r="J5837" s="20">
        <v>6324</v>
      </c>
      <c r="K5837" s="20">
        <v>247.04400000000001</v>
      </c>
      <c r="L5837" s="20">
        <v>45122.3</v>
      </c>
      <c r="M5837" s="20">
        <v>0.63629000000000002</v>
      </c>
      <c r="N5837" s="20">
        <v>315.08800000000002</v>
      </c>
      <c r="O5837" s="20">
        <v>1.59958E-5</v>
      </c>
    </row>
    <row r="5838" spans="10:15" x14ac:dyDescent="0.2">
      <c r="J5838" s="21">
        <v>6325</v>
      </c>
      <c r="K5838" s="21">
        <v>247.03700000000001</v>
      </c>
      <c r="L5838" s="21">
        <v>45116.1</v>
      </c>
      <c r="M5838" s="21">
        <v>0.63621899999999998</v>
      </c>
      <c r="N5838" s="21">
        <v>315.084</v>
      </c>
      <c r="O5838" s="21">
        <v>1.59955E-5</v>
      </c>
    </row>
    <row r="5839" spans="10:15" x14ac:dyDescent="0.2">
      <c r="J5839" s="20">
        <v>6326</v>
      </c>
      <c r="K5839" s="20">
        <v>247.03100000000001</v>
      </c>
      <c r="L5839" s="20">
        <v>45109.8</v>
      </c>
      <c r="M5839" s="20">
        <v>0.63614700000000002</v>
      </c>
      <c r="N5839" s="20">
        <v>315.08</v>
      </c>
      <c r="O5839" s="20">
        <v>1.5995099999999999E-5</v>
      </c>
    </row>
    <row r="5840" spans="10:15" x14ac:dyDescent="0.2">
      <c r="J5840" s="21">
        <v>6327</v>
      </c>
      <c r="K5840" s="21">
        <v>247.024</v>
      </c>
      <c r="L5840" s="21">
        <v>45103.6</v>
      </c>
      <c r="M5840" s="21">
        <v>0.63607599999999997</v>
      </c>
      <c r="N5840" s="21">
        <v>315.07600000000002</v>
      </c>
      <c r="O5840" s="21">
        <v>1.5994800000000001E-5</v>
      </c>
    </row>
    <row r="5841" spans="10:15" x14ac:dyDescent="0.2">
      <c r="J5841" s="20">
        <v>6328</v>
      </c>
      <c r="K5841" s="20">
        <v>247.018</v>
      </c>
      <c r="L5841" s="20">
        <v>45097.3</v>
      </c>
      <c r="M5841" s="20">
        <v>0.63600500000000004</v>
      </c>
      <c r="N5841" s="20">
        <v>315.072</v>
      </c>
      <c r="O5841" s="20">
        <v>1.5994400000000001E-5</v>
      </c>
    </row>
    <row r="5842" spans="10:15" x14ac:dyDescent="0.2">
      <c r="J5842" s="21">
        <v>6329</v>
      </c>
      <c r="K5842" s="21">
        <v>247.011</v>
      </c>
      <c r="L5842" s="21">
        <v>45091.1</v>
      </c>
      <c r="M5842" s="21">
        <v>0.635934</v>
      </c>
      <c r="N5842" s="21">
        <v>315.06799999999998</v>
      </c>
      <c r="O5842" s="21">
        <v>1.59941E-5</v>
      </c>
    </row>
    <row r="5843" spans="10:15" x14ac:dyDescent="0.2">
      <c r="J5843" s="20">
        <v>6330</v>
      </c>
      <c r="K5843" s="20">
        <v>247.005</v>
      </c>
      <c r="L5843" s="20">
        <v>45084.9</v>
      </c>
      <c r="M5843" s="20">
        <v>0.63586200000000004</v>
      </c>
      <c r="N5843" s="20">
        <v>315.06299999999999</v>
      </c>
      <c r="O5843" s="20">
        <v>1.5993699999999999E-5</v>
      </c>
    </row>
    <row r="5844" spans="10:15" x14ac:dyDescent="0.2">
      <c r="J5844" s="21">
        <v>6331</v>
      </c>
      <c r="K5844" s="21">
        <v>246.99799999999999</v>
      </c>
      <c r="L5844" s="21">
        <v>45078.6</v>
      </c>
      <c r="M5844" s="21">
        <v>0.635791</v>
      </c>
      <c r="N5844" s="21">
        <v>315.05900000000003</v>
      </c>
      <c r="O5844" s="21">
        <v>1.5993399999999998E-5</v>
      </c>
    </row>
    <row r="5845" spans="10:15" x14ac:dyDescent="0.2">
      <c r="J5845" s="20">
        <v>6332</v>
      </c>
      <c r="K5845" s="20">
        <v>246.99199999999999</v>
      </c>
      <c r="L5845" s="20">
        <v>45072.4</v>
      </c>
      <c r="M5845" s="20">
        <v>0.63571999999999995</v>
      </c>
      <c r="N5845" s="20">
        <v>315.05500000000001</v>
      </c>
      <c r="O5845" s="20">
        <v>1.5993100000000001E-5</v>
      </c>
    </row>
    <row r="5846" spans="10:15" x14ac:dyDescent="0.2">
      <c r="J5846" s="21">
        <v>6333</v>
      </c>
      <c r="K5846" s="21">
        <v>246.98500000000001</v>
      </c>
      <c r="L5846" s="21">
        <v>45066.2</v>
      </c>
      <c r="M5846" s="21">
        <v>0.63564900000000002</v>
      </c>
      <c r="N5846" s="21">
        <v>315.05099999999999</v>
      </c>
      <c r="O5846" s="21">
        <v>1.59927E-5</v>
      </c>
    </row>
    <row r="5847" spans="10:15" x14ac:dyDescent="0.2">
      <c r="J5847" s="20">
        <v>6334</v>
      </c>
      <c r="K5847" s="20">
        <v>246.97900000000001</v>
      </c>
      <c r="L5847" s="20">
        <v>45059.9</v>
      </c>
      <c r="M5847" s="20">
        <v>0.63557799999999998</v>
      </c>
      <c r="N5847" s="20">
        <v>315.04700000000003</v>
      </c>
      <c r="O5847" s="20">
        <v>1.59924E-5</v>
      </c>
    </row>
    <row r="5848" spans="10:15" x14ac:dyDescent="0.2">
      <c r="J5848" s="21">
        <v>6335</v>
      </c>
      <c r="K5848" s="21">
        <v>246.97200000000001</v>
      </c>
      <c r="L5848" s="21">
        <v>45053.7</v>
      </c>
      <c r="M5848" s="21">
        <v>0.63550600000000002</v>
      </c>
      <c r="N5848" s="21">
        <v>315.04300000000001</v>
      </c>
      <c r="O5848" s="21">
        <v>1.5991999999999999E-5</v>
      </c>
    </row>
    <row r="5849" spans="10:15" x14ac:dyDescent="0.2">
      <c r="J5849" s="20">
        <v>6336</v>
      </c>
      <c r="K5849" s="20">
        <v>246.96600000000001</v>
      </c>
      <c r="L5849" s="20">
        <v>45047.5</v>
      </c>
      <c r="M5849" s="20">
        <v>0.63543499999999997</v>
      </c>
      <c r="N5849" s="20">
        <v>315.03899999999999</v>
      </c>
      <c r="O5849" s="20">
        <v>1.5991700000000001E-5</v>
      </c>
    </row>
    <row r="5850" spans="10:15" x14ac:dyDescent="0.2">
      <c r="J5850" s="21">
        <v>6337</v>
      </c>
      <c r="K5850" s="21">
        <v>246.959</v>
      </c>
      <c r="L5850" s="21">
        <v>45041.2</v>
      </c>
      <c r="M5850" s="21">
        <v>0.63536400000000004</v>
      </c>
      <c r="N5850" s="21">
        <v>315.03399999999999</v>
      </c>
      <c r="O5850" s="21">
        <v>1.5991300000000001E-5</v>
      </c>
    </row>
    <row r="5851" spans="10:15" x14ac:dyDescent="0.2">
      <c r="J5851" s="20">
        <v>6338</v>
      </c>
      <c r="K5851" s="20">
        <v>246.953</v>
      </c>
      <c r="L5851" s="20">
        <v>45035</v>
      </c>
      <c r="M5851" s="20">
        <v>0.635293</v>
      </c>
      <c r="N5851" s="20">
        <v>315.02999999999997</v>
      </c>
      <c r="O5851" s="20">
        <v>1.5991E-5</v>
      </c>
    </row>
    <row r="5852" spans="10:15" x14ac:dyDescent="0.2">
      <c r="J5852" s="21">
        <v>6339</v>
      </c>
      <c r="K5852" s="21">
        <v>246.946</v>
      </c>
      <c r="L5852" s="21">
        <v>45028.800000000003</v>
      </c>
      <c r="M5852" s="21">
        <v>0.63522199999999995</v>
      </c>
      <c r="N5852" s="21">
        <v>315.02600000000001</v>
      </c>
      <c r="O5852" s="21">
        <v>1.5990599999999999E-5</v>
      </c>
    </row>
    <row r="5853" spans="10:15" x14ac:dyDescent="0.2">
      <c r="J5853" s="20">
        <v>6340</v>
      </c>
      <c r="K5853" s="20">
        <v>246.94</v>
      </c>
      <c r="L5853" s="20">
        <v>45022.5</v>
      </c>
      <c r="M5853" s="20">
        <v>0.63515100000000002</v>
      </c>
      <c r="N5853" s="20">
        <v>315.02199999999999</v>
      </c>
      <c r="O5853" s="20">
        <v>1.5990299999999998E-5</v>
      </c>
    </row>
    <row r="5854" spans="10:15" x14ac:dyDescent="0.2">
      <c r="J5854" s="21">
        <v>6341</v>
      </c>
      <c r="K5854" s="21">
        <v>246.93299999999999</v>
      </c>
      <c r="L5854" s="21">
        <v>45016.3</v>
      </c>
      <c r="M5854" s="21">
        <v>0.63507899999999995</v>
      </c>
      <c r="N5854" s="21">
        <v>315.01799999999997</v>
      </c>
      <c r="O5854" s="21">
        <v>1.5989900000000001E-5</v>
      </c>
    </row>
    <row r="5855" spans="10:15" x14ac:dyDescent="0.2">
      <c r="J5855" s="20">
        <v>6342</v>
      </c>
      <c r="K5855" s="20">
        <v>246.92699999999999</v>
      </c>
      <c r="L5855" s="20">
        <v>45010.1</v>
      </c>
      <c r="M5855" s="20">
        <v>0.63500800000000002</v>
      </c>
      <c r="N5855" s="20">
        <v>315.01400000000001</v>
      </c>
      <c r="O5855" s="20">
        <v>1.59896E-5</v>
      </c>
    </row>
    <row r="5856" spans="10:15" x14ac:dyDescent="0.2">
      <c r="J5856" s="21">
        <v>6343</v>
      </c>
      <c r="K5856" s="21">
        <v>246.92</v>
      </c>
      <c r="L5856" s="21">
        <v>45003.9</v>
      </c>
      <c r="M5856" s="21">
        <v>0.63493699999999997</v>
      </c>
      <c r="N5856" s="21">
        <v>315.00900000000001</v>
      </c>
      <c r="O5856" s="21">
        <v>1.5989199999999999E-5</v>
      </c>
    </row>
    <row r="5857" spans="10:15" x14ac:dyDescent="0.2">
      <c r="J5857" s="20">
        <v>6344</v>
      </c>
      <c r="K5857" s="20">
        <v>246.91399999999999</v>
      </c>
      <c r="L5857" s="20">
        <v>44997.599999999999</v>
      </c>
      <c r="M5857" s="20">
        <v>0.63486600000000004</v>
      </c>
      <c r="N5857" s="20">
        <v>315.005</v>
      </c>
      <c r="O5857" s="20">
        <v>1.5988899999999999E-5</v>
      </c>
    </row>
    <row r="5858" spans="10:15" x14ac:dyDescent="0.2">
      <c r="J5858" s="21">
        <v>6345</v>
      </c>
      <c r="K5858" s="21">
        <v>246.90700000000001</v>
      </c>
      <c r="L5858" s="21">
        <v>44991.4</v>
      </c>
      <c r="M5858" s="21">
        <v>0.634795</v>
      </c>
      <c r="N5858" s="21">
        <v>315.00099999999998</v>
      </c>
      <c r="O5858" s="21">
        <v>1.5988500000000001E-5</v>
      </c>
    </row>
    <row r="5859" spans="10:15" x14ac:dyDescent="0.2">
      <c r="J5859" s="20">
        <v>6346</v>
      </c>
      <c r="K5859" s="20">
        <v>246.90100000000001</v>
      </c>
      <c r="L5859" s="20">
        <v>44985.2</v>
      </c>
      <c r="M5859" s="20">
        <v>0.63472399999999995</v>
      </c>
      <c r="N5859" s="20">
        <v>314.99700000000001</v>
      </c>
      <c r="O5859" s="20">
        <v>1.5988200000000001E-5</v>
      </c>
    </row>
    <row r="5860" spans="10:15" x14ac:dyDescent="0.2">
      <c r="J5860" s="21">
        <v>6347</v>
      </c>
      <c r="K5860" s="21">
        <v>246.89400000000001</v>
      </c>
      <c r="L5860" s="21">
        <v>44979</v>
      </c>
      <c r="M5860" s="21">
        <v>0.63465300000000002</v>
      </c>
      <c r="N5860" s="21">
        <v>314.99299999999999</v>
      </c>
      <c r="O5860" s="21">
        <v>1.59878E-5</v>
      </c>
    </row>
    <row r="5861" spans="10:15" x14ac:dyDescent="0.2">
      <c r="J5861" s="20">
        <v>6348</v>
      </c>
      <c r="K5861" s="20">
        <v>246.88800000000001</v>
      </c>
      <c r="L5861" s="20">
        <v>44972.7</v>
      </c>
      <c r="M5861" s="20">
        <v>0.63458199999999998</v>
      </c>
      <c r="N5861" s="20">
        <v>314.98899999999998</v>
      </c>
      <c r="O5861" s="20">
        <v>1.5987499999999999E-5</v>
      </c>
    </row>
    <row r="5862" spans="10:15" x14ac:dyDescent="0.2">
      <c r="J5862" s="21">
        <v>6349</v>
      </c>
      <c r="K5862" s="21">
        <v>246.881</v>
      </c>
      <c r="L5862" s="21">
        <v>44966.5</v>
      </c>
      <c r="M5862" s="21">
        <v>0.63451000000000002</v>
      </c>
      <c r="N5862" s="21">
        <v>314.98500000000001</v>
      </c>
      <c r="O5862" s="21">
        <v>1.5987100000000001E-5</v>
      </c>
    </row>
    <row r="5863" spans="10:15" x14ac:dyDescent="0.2">
      <c r="J5863" s="20">
        <v>6350</v>
      </c>
      <c r="K5863" s="20">
        <v>246.875</v>
      </c>
      <c r="L5863" s="20">
        <v>44960.3</v>
      </c>
      <c r="M5863" s="20">
        <v>0.63443899999999998</v>
      </c>
      <c r="N5863" s="20">
        <v>314.98</v>
      </c>
      <c r="O5863" s="20">
        <v>1.5986800000000001E-5</v>
      </c>
    </row>
    <row r="5864" spans="10:15" x14ac:dyDescent="0.2">
      <c r="J5864" s="21">
        <v>6351</v>
      </c>
      <c r="K5864" s="21">
        <v>246.86799999999999</v>
      </c>
      <c r="L5864" s="21">
        <v>44954.1</v>
      </c>
      <c r="M5864" s="21">
        <v>0.63436800000000004</v>
      </c>
      <c r="N5864" s="21">
        <v>314.976</v>
      </c>
      <c r="O5864" s="21">
        <v>1.59864E-5</v>
      </c>
    </row>
    <row r="5865" spans="10:15" x14ac:dyDescent="0.2">
      <c r="J5865" s="20">
        <v>6352</v>
      </c>
      <c r="K5865" s="20">
        <v>246.86199999999999</v>
      </c>
      <c r="L5865" s="20">
        <v>44947.9</v>
      </c>
      <c r="M5865" s="20">
        <v>0.634297</v>
      </c>
      <c r="N5865" s="20">
        <v>314.97199999999998</v>
      </c>
      <c r="O5865" s="20">
        <v>1.5986099999999999E-5</v>
      </c>
    </row>
    <row r="5866" spans="10:15" x14ac:dyDescent="0.2">
      <c r="J5866" s="21">
        <v>6353</v>
      </c>
      <c r="K5866" s="21">
        <v>246.85499999999999</v>
      </c>
      <c r="L5866" s="21">
        <v>44941.599999999999</v>
      </c>
      <c r="M5866" s="21">
        <v>0.63422599999999996</v>
      </c>
      <c r="N5866" s="21">
        <v>314.96800000000002</v>
      </c>
      <c r="O5866" s="21">
        <v>1.5985699999999998E-5</v>
      </c>
    </row>
    <row r="5867" spans="10:15" x14ac:dyDescent="0.2">
      <c r="J5867" s="20">
        <v>6354</v>
      </c>
      <c r="K5867" s="20">
        <v>246.84899999999999</v>
      </c>
      <c r="L5867" s="20">
        <v>44935.4</v>
      </c>
      <c r="M5867" s="20">
        <v>0.63415500000000002</v>
      </c>
      <c r="N5867" s="20">
        <v>314.964</v>
      </c>
      <c r="O5867" s="20">
        <v>1.5985400000000001E-5</v>
      </c>
    </row>
    <row r="5868" spans="10:15" x14ac:dyDescent="0.2">
      <c r="J5868" s="21">
        <v>6355</v>
      </c>
      <c r="K5868" s="21">
        <v>246.84200000000001</v>
      </c>
      <c r="L5868" s="21">
        <v>44929.2</v>
      </c>
      <c r="M5868" s="21">
        <v>0.63408399999999998</v>
      </c>
      <c r="N5868" s="21">
        <v>314.95999999999998</v>
      </c>
      <c r="O5868" s="21">
        <v>1.5985E-5</v>
      </c>
    </row>
    <row r="5869" spans="10:15" x14ac:dyDescent="0.2">
      <c r="J5869" s="20">
        <v>6356</v>
      </c>
      <c r="K5869" s="20">
        <v>246.83600000000001</v>
      </c>
      <c r="L5869" s="20">
        <v>44923</v>
      </c>
      <c r="M5869" s="20">
        <v>0.63401300000000005</v>
      </c>
      <c r="N5869" s="20">
        <v>314.95600000000002</v>
      </c>
      <c r="O5869" s="20">
        <v>1.59847E-5</v>
      </c>
    </row>
    <row r="5870" spans="10:15" x14ac:dyDescent="0.2">
      <c r="J5870" s="21">
        <v>6357</v>
      </c>
      <c r="K5870" s="21">
        <v>246.82900000000001</v>
      </c>
      <c r="L5870" s="21">
        <v>44916.800000000003</v>
      </c>
      <c r="M5870" s="21">
        <v>0.63394200000000001</v>
      </c>
      <c r="N5870" s="21">
        <v>314.95100000000002</v>
      </c>
      <c r="O5870" s="21">
        <v>1.5984399999999999E-5</v>
      </c>
    </row>
    <row r="5871" spans="10:15" x14ac:dyDescent="0.2">
      <c r="J5871" s="20">
        <v>6358</v>
      </c>
      <c r="K5871" s="20">
        <v>246.82300000000001</v>
      </c>
      <c r="L5871" s="20">
        <v>44910.5</v>
      </c>
      <c r="M5871" s="20">
        <v>0.63387099999999996</v>
      </c>
      <c r="N5871" s="20">
        <v>314.947</v>
      </c>
      <c r="O5871" s="20">
        <v>1.5984000000000001E-5</v>
      </c>
    </row>
    <row r="5872" spans="10:15" x14ac:dyDescent="0.2">
      <c r="J5872" s="21">
        <v>6359</v>
      </c>
      <c r="K5872" s="21">
        <v>246.816</v>
      </c>
      <c r="L5872" s="21">
        <v>44904.3</v>
      </c>
      <c r="M5872" s="21">
        <v>0.63380000000000003</v>
      </c>
      <c r="N5872" s="21">
        <v>314.94299999999998</v>
      </c>
      <c r="O5872" s="21">
        <v>1.5983700000000001E-5</v>
      </c>
    </row>
    <row r="5873" spans="10:15" x14ac:dyDescent="0.2">
      <c r="J5873" s="20">
        <v>6360</v>
      </c>
      <c r="K5873" s="20">
        <v>246.81</v>
      </c>
      <c r="L5873" s="20">
        <v>44898.1</v>
      </c>
      <c r="M5873" s="20">
        <v>0.63372899999999999</v>
      </c>
      <c r="N5873" s="20">
        <v>314.93900000000002</v>
      </c>
      <c r="O5873" s="20">
        <v>1.59833E-5</v>
      </c>
    </row>
    <row r="5874" spans="10:15" x14ac:dyDescent="0.2">
      <c r="J5874" s="21">
        <v>6361</v>
      </c>
      <c r="K5874" s="21">
        <v>246.803</v>
      </c>
      <c r="L5874" s="21">
        <v>44891.9</v>
      </c>
      <c r="M5874" s="21">
        <v>0.63365800000000005</v>
      </c>
      <c r="N5874" s="21">
        <v>314.935</v>
      </c>
      <c r="O5874" s="21">
        <v>1.5982999999999999E-5</v>
      </c>
    </row>
    <row r="5875" spans="10:15" x14ac:dyDescent="0.2">
      <c r="J5875" s="20">
        <v>6362</v>
      </c>
      <c r="K5875" s="20">
        <v>246.797</v>
      </c>
      <c r="L5875" s="20">
        <v>44885.7</v>
      </c>
      <c r="M5875" s="20">
        <v>0.63358700000000001</v>
      </c>
      <c r="N5875" s="20">
        <v>314.93099999999998</v>
      </c>
      <c r="O5875" s="20">
        <v>1.5982599999999998E-5</v>
      </c>
    </row>
    <row r="5876" spans="10:15" x14ac:dyDescent="0.2">
      <c r="J5876" s="21">
        <v>6363</v>
      </c>
      <c r="K5876" s="21">
        <v>246.79</v>
      </c>
      <c r="L5876" s="21">
        <v>44879.5</v>
      </c>
      <c r="M5876" s="21">
        <v>0.63351599999999997</v>
      </c>
      <c r="N5876" s="21">
        <v>314.92700000000002</v>
      </c>
      <c r="O5876" s="21">
        <v>1.5982300000000001E-5</v>
      </c>
    </row>
    <row r="5877" spans="10:15" x14ac:dyDescent="0.2">
      <c r="J5877" s="20">
        <v>6364</v>
      </c>
      <c r="K5877" s="20">
        <v>246.78399999999999</v>
      </c>
      <c r="L5877" s="20">
        <v>44873.3</v>
      </c>
      <c r="M5877" s="20">
        <v>0.63344500000000004</v>
      </c>
      <c r="N5877" s="20">
        <v>314.92200000000003</v>
      </c>
      <c r="O5877" s="20">
        <v>1.59819E-5</v>
      </c>
    </row>
    <row r="5878" spans="10:15" x14ac:dyDescent="0.2">
      <c r="J5878" s="21">
        <v>6365</v>
      </c>
      <c r="K5878" s="21">
        <v>246.77699999999999</v>
      </c>
      <c r="L5878" s="21">
        <v>44867</v>
      </c>
      <c r="M5878" s="21">
        <v>0.63337399999999999</v>
      </c>
      <c r="N5878" s="21">
        <v>314.91800000000001</v>
      </c>
      <c r="O5878" s="21">
        <v>1.59816E-5</v>
      </c>
    </row>
    <row r="5879" spans="10:15" x14ac:dyDescent="0.2">
      <c r="J5879" s="20">
        <v>6366</v>
      </c>
      <c r="K5879" s="20">
        <v>246.77099999999999</v>
      </c>
      <c r="L5879" s="20">
        <v>44860.800000000003</v>
      </c>
      <c r="M5879" s="20">
        <v>0.63330299999999995</v>
      </c>
      <c r="N5879" s="20">
        <v>314.91399999999999</v>
      </c>
      <c r="O5879" s="20">
        <v>1.5981199999999999E-5</v>
      </c>
    </row>
    <row r="5880" spans="10:15" x14ac:dyDescent="0.2">
      <c r="J5880" s="21">
        <v>6367</v>
      </c>
      <c r="K5880" s="21">
        <v>246.76400000000001</v>
      </c>
      <c r="L5880" s="21">
        <v>44854.6</v>
      </c>
      <c r="M5880" s="21">
        <v>0.63323200000000002</v>
      </c>
      <c r="N5880" s="21">
        <v>314.91000000000003</v>
      </c>
      <c r="O5880" s="21">
        <v>1.5980900000000001E-5</v>
      </c>
    </row>
    <row r="5881" spans="10:15" x14ac:dyDescent="0.2">
      <c r="J5881" s="20">
        <v>6368</v>
      </c>
      <c r="K5881" s="20">
        <v>246.75800000000001</v>
      </c>
      <c r="L5881" s="20">
        <v>44848.4</v>
      </c>
      <c r="M5881" s="20">
        <v>0.63316099999999997</v>
      </c>
      <c r="N5881" s="20">
        <v>314.90600000000001</v>
      </c>
      <c r="O5881" s="20">
        <v>1.5980500000000001E-5</v>
      </c>
    </row>
    <row r="5882" spans="10:15" x14ac:dyDescent="0.2">
      <c r="J5882" s="21">
        <v>6369</v>
      </c>
      <c r="K5882" s="21">
        <v>246.751</v>
      </c>
      <c r="L5882" s="21">
        <v>44842.2</v>
      </c>
      <c r="M5882" s="21">
        <v>0.63309000000000004</v>
      </c>
      <c r="N5882" s="21">
        <v>314.90199999999999</v>
      </c>
      <c r="O5882" s="21">
        <v>1.59802E-5</v>
      </c>
    </row>
    <row r="5883" spans="10:15" x14ac:dyDescent="0.2">
      <c r="J5883" s="20">
        <v>6370</v>
      </c>
      <c r="K5883" s="20">
        <v>246.745</v>
      </c>
      <c r="L5883" s="20">
        <v>44836</v>
      </c>
      <c r="M5883" s="20">
        <v>0.633019</v>
      </c>
      <c r="N5883" s="20">
        <v>314.89800000000002</v>
      </c>
      <c r="O5883" s="20">
        <v>1.5979799999999999E-5</v>
      </c>
    </row>
    <row r="5884" spans="10:15" x14ac:dyDescent="0.2">
      <c r="J5884" s="21">
        <v>6371</v>
      </c>
      <c r="K5884" s="21">
        <v>246.738</v>
      </c>
      <c r="L5884" s="21">
        <v>44829.8</v>
      </c>
      <c r="M5884" s="21">
        <v>0.63294799999999996</v>
      </c>
      <c r="N5884" s="21">
        <v>314.89299999999997</v>
      </c>
      <c r="O5884" s="21">
        <v>1.5979499999999998E-5</v>
      </c>
    </row>
    <row r="5885" spans="10:15" x14ac:dyDescent="0.2">
      <c r="J5885" s="20">
        <v>6372</v>
      </c>
      <c r="K5885" s="20">
        <v>246.732</v>
      </c>
      <c r="L5885" s="20">
        <v>44823.6</v>
      </c>
      <c r="M5885" s="20">
        <v>0.63287700000000002</v>
      </c>
      <c r="N5885" s="20">
        <v>314.88900000000001</v>
      </c>
      <c r="O5885" s="20">
        <v>1.5979100000000001E-5</v>
      </c>
    </row>
    <row r="5886" spans="10:15" x14ac:dyDescent="0.2">
      <c r="J5886" s="21">
        <v>6373</v>
      </c>
      <c r="K5886" s="21">
        <v>246.72499999999999</v>
      </c>
      <c r="L5886" s="21">
        <v>44817.4</v>
      </c>
      <c r="M5886" s="21">
        <v>0.63280599999999998</v>
      </c>
      <c r="N5886" s="21">
        <v>314.88499999999999</v>
      </c>
      <c r="O5886" s="21">
        <v>1.59788E-5</v>
      </c>
    </row>
    <row r="5887" spans="10:15" x14ac:dyDescent="0.2">
      <c r="J5887" s="20">
        <v>6374</v>
      </c>
      <c r="K5887" s="20">
        <v>246.71899999999999</v>
      </c>
      <c r="L5887" s="20">
        <v>44811.199999999997</v>
      </c>
      <c r="M5887" s="20">
        <v>0.63273500000000005</v>
      </c>
      <c r="N5887" s="20">
        <v>314.88099999999997</v>
      </c>
      <c r="O5887" s="20">
        <v>1.5978399999999999E-5</v>
      </c>
    </row>
    <row r="5888" spans="10:15" x14ac:dyDescent="0.2">
      <c r="J5888" s="21">
        <v>6375</v>
      </c>
      <c r="K5888" s="21">
        <v>246.71199999999999</v>
      </c>
      <c r="L5888" s="21">
        <v>44805</v>
      </c>
      <c r="M5888" s="21">
        <v>0.632664</v>
      </c>
      <c r="N5888" s="21">
        <v>314.87700000000001</v>
      </c>
      <c r="O5888" s="21">
        <v>1.5978099999999999E-5</v>
      </c>
    </row>
    <row r="5889" spans="10:15" x14ac:dyDescent="0.2">
      <c r="J5889" s="20">
        <v>6376</v>
      </c>
      <c r="K5889" s="20">
        <v>246.70599999999999</v>
      </c>
      <c r="L5889" s="20">
        <v>44798.8</v>
      </c>
      <c r="M5889" s="20">
        <v>0.63259299999999996</v>
      </c>
      <c r="N5889" s="20">
        <v>314.87299999999999</v>
      </c>
      <c r="O5889" s="20">
        <v>1.5977700000000001E-5</v>
      </c>
    </row>
    <row r="5890" spans="10:15" x14ac:dyDescent="0.2">
      <c r="J5890" s="21">
        <v>6377</v>
      </c>
      <c r="K5890" s="21">
        <v>246.69900000000001</v>
      </c>
      <c r="L5890" s="21">
        <v>44792.6</v>
      </c>
      <c r="M5890" s="21">
        <v>0.63252200000000003</v>
      </c>
      <c r="N5890" s="21">
        <v>314.86799999999999</v>
      </c>
      <c r="O5890" s="21">
        <v>1.5977400000000001E-5</v>
      </c>
    </row>
    <row r="5891" spans="10:15" x14ac:dyDescent="0.2">
      <c r="J5891" s="20">
        <v>6378</v>
      </c>
      <c r="K5891" s="20">
        <v>246.69300000000001</v>
      </c>
      <c r="L5891" s="20">
        <v>44786.400000000001</v>
      </c>
      <c r="M5891" s="20">
        <v>0.63245099999999999</v>
      </c>
      <c r="N5891" s="20">
        <v>314.86399999999998</v>
      </c>
      <c r="O5891" s="20">
        <v>1.5977E-5</v>
      </c>
    </row>
    <row r="5892" spans="10:15" x14ac:dyDescent="0.2">
      <c r="J5892" s="21">
        <v>6379</v>
      </c>
      <c r="K5892" s="21">
        <v>246.68600000000001</v>
      </c>
      <c r="L5892" s="21">
        <v>44780.2</v>
      </c>
      <c r="M5892" s="21">
        <v>0.63238000000000005</v>
      </c>
      <c r="N5892" s="21">
        <v>314.86</v>
      </c>
      <c r="O5892" s="21">
        <v>1.5976699999999999E-5</v>
      </c>
    </row>
    <row r="5893" spans="10:15" x14ac:dyDescent="0.2">
      <c r="J5893" s="20">
        <v>6380</v>
      </c>
      <c r="K5893" s="20">
        <v>246.68</v>
      </c>
      <c r="L5893" s="20">
        <v>44774</v>
      </c>
      <c r="M5893" s="20">
        <v>0.63230900000000001</v>
      </c>
      <c r="N5893" s="20">
        <v>314.85599999999999</v>
      </c>
      <c r="O5893" s="20">
        <v>1.5976300000000002E-5</v>
      </c>
    </row>
    <row r="5894" spans="10:15" x14ac:dyDescent="0.2">
      <c r="J5894" s="21">
        <v>6381</v>
      </c>
      <c r="K5894" s="21">
        <v>246.673</v>
      </c>
      <c r="L5894" s="21">
        <v>44767.8</v>
      </c>
      <c r="M5894" s="21">
        <v>0.63223799999999997</v>
      </c>
      <c r="N5894" s="21">
        <v>314.85199999999998</v>
      </c>
      <c r="O5894" s="21">
        <v>1.5976000000000001E-5</v>
      </c>
    </row>
    <row r="5895" spans="10:15" x14ac:dyDescent="0.2">
      <c r="J5895" s="20">
        <v>6382</v>
      </c>
      <c r="K5895" s="20">
        <v>246.667</v>
      </c>
      <c r="L5895" s="20">
        <v>44761.599999999999</v>
      </c>
      <c r="M5895" s="20">
        <v>0.63216799999999995</v>
      </c>
      <c r="N5895" s="20">
        <v>314.84800000000001</v>
      </c>
      <c r="O5895" s="20">
        <v>1.59756E-5</v>
      </c>
    </row>
    <row r="5896" spans="10:15" x14ac:dyDescent="0.2">
      <c r="J5896" s="21">
        <v>6383</v>
      </c>
      <c r="K5896" s="21">
        <v>246.66</v>
      </c>
      <c r="L5896" s="21">
        <v>44755.4</v>
      </c>
      <c r="M5896" s="21">
        <v>0.63209700000000002</v>
      </c>
      <c r="N5896" s="21">
        <v>314.84399999999999</v>
      </c>
      <c r="O5896" s="21">
        <v>1.5975299999999999E-5</v>
      </c>
    </row>
    <row r="5897" spans="10:15" x14ac:dyDescent="0.2">
      <c r="J5897" s="20">
        <v>6384</v>
      </c>
      <c r="K5897" s="20">
        <v>246.654</v>
      </c>
      <c r="L5897" s="20">
        <v>44749.2</v>
      </c>
      <c r="M5897" s="20">
        <v>0.63202599999999998</v>
      </c>
      <c r="N5897" s="20">
        <v>314.839</v>
      </c>
      <c r="O5897" s="20">
        <v>1.5974899999999998E-5</v>
      </c>
    </row>
    <row r="5898" spans="10:15" x14ac:dyDescent="0.2">
      <c r="J5898" s="21">
        <v>6385</v>
      </c>
      <c r="K5898" s="21">
        <v>246.64699999999999</v>
      </c>
      <c r="L5898" s="21">
        <v>44743</v>
      </c>
      <c r="M5898" s="21">
        <v>0.63195500000000004</v>
      </c>
      <c r="N5898" s="21">
        <v>314.83499999999998</v>
      </c>
      <c r="O5898" s="21">
        <v>1.5974600000000001E-5</v>
      </c>
    </row>
    <row r="5899" spans="10:15" x14ac:dyDescent="0.2">
      <c r="J5899" s="20">
        <v>6386</v>
      </c>
      <c r="K5899" s="20">
        <v>246.64099999999999</v>
      </c>
      <c r="L5899" s="20">
        <v>44736.800000000003</v>
      </c>
      <c r="M5899" s="20">
        <v>0.631884</v>
      </c>
      <c r="N5899" s="20">
        <v>314.83100000000002</v>
      </c>
      <c r="O5899" s="20">
        <v>1.5974300000000001E-5</v>
      </c>
    </row>
    <row r="5900" spans="10:15" x14ac:dyDescent="0.2">
      <c r="J5900" s="21">
        <v>6387</v>
      </c>
      <c r="K5900" s="21">
        <v>246.63399999999999</v>
      </c>
      <c r="L5900" s="21">
        <v>44730.6</v>
      </c>
      <c r="M5900" s="21">
        <v>0.63181299999999996</v>
      </c>
      <c r="N5900" s="21">
        <v>314.827</v>
      </c>
      <c r="O5900" s="21">
        <v>1.59739E-5</v>
      </c>
    </row>
    <row r="5901" spans="10:15" x14ac:dyDescent="0.2">
      <c r="J5901" s="20">
        <v>6388</v>
      </c>
      <c r="K5901" s="20">
        <v>246.62799999999999</v>
      </c>
      <c r="L5901" s="20">
        <v>44724.4</v>
      </c>
      <c r="M5901" s="20">
        <v>0.63174200000000003</v>
      </c>
      <c r="N5901" s="20">
        <v>314.82299999999998</v>
      </c>
      <c r="O5901" s="20">
        <v>1.5973599999999999E-5</v>
      </c>
    </row>
    <row r="5902" spans="10:15" x14ac:dyDescent="0.2">
      <c r="J5902" s="21">
        <v>6389</v>
      </c>
      <c r="K5902" s="21">
        <v>246.62100000000001</v>
      </c>
      <c r="L5902" s="21">
        <v>44718.2</v>
      </c>
      <c r="M5902" s="21">
        <v>0.63167099999999998</v>
      </c>
      <c r="N5902" s="21">
        <v>314.81900000000002</v>
      </c>
      <c r="O5902" s="21">
        <v>1.5973200000000001E-5</v>
      </c>
    </row>
    <row r="5903" spans="10:15" x14ac:dyDescent="0.2">
      <c r="J5903" s="20">
        <v>6390</v>
      </c>
      <c r="K5903" s="20">
        <v>246.61500000000001</v>
      </c>
      <c r="L5903" s="20">
        <v>44712</v>
      </c>
      <c r="M5903" s="20">
        <v>0.63160099999999997</v>
      </c>
      <c r="N5903" s="20">
        <v>314.815</v>
      </c>
      <c r="O5903" s="20">
        <v>1.5972900000000001E-5</v>
      </c>
    </row>
    <row r="5904" spans="10:15" x14ac:dyDescent="0.2">
      <c r="J5904" s="21">
        <v>6391</v>
      </c>
      <c r="K5904" s="21">
        <v>246.608</v>
      </c>
      <c r="L5904" s="21">
        <v>44705.8</v>
      </c>
      <c r="M5904" s="21">
        <v>0.63153000000000004</v>
      </c>
      <c r="N5904" s="21">
        <v>314.81</v>
      </c>
      <c r="O5904" s="21">
        <v>1.59725E-5</v>
      </c>
    </row>
    <row r="5905" spans="10:15" x14ac:dyDescent="0.2">
      <c r="J5905" s="20">
        <v>6392</v>
      </c>
      <c r="K5905" s="20">
        <v>246.602</v>
      </c>
      <c r="L5905" s="20">
        <v>44699.6</v>
      </c>
      <c r="M5905" s="20">
        <v>0.63145899999999999</v>
      </c>
      <c r="N5905" s="20">
        <v>314.80599999999998</v>
      </c>
      <c r="O5905" s="20">
        <v>1.5972199999999999E-5</v>
      </c>
    </row>
    <row r="5906" spans="10:15" x14ac:dyDescent="0.2">
      <c r="J5906" s="21">
        <v>6393</v>
      </c>
      <c r="K5906" s="21">
        <v>246.595</v>
      </c>
      <c r="L5906" s="21">
        <v>44693.4</v>
      </c>
      <c r="M5906" s="21">
        <v>0.63138799999999995</v>
      </c>
      <c r="N5906" s="21">
        <v>314.80200000000002</v>
      </c>
      <c r="O5906" s="21">
        <v>1.5971799999999998E-5</v>
      </c>
    </row>
    <row r="5907" spans="10:15" x14ac:dyDescent="0.2">
      <c r="J5907" s="20">
        <v>6394</v>
      </c>
      <c r="K5907" s="20">
        <v>246.589</v>
      </c>
      <c r="L5907" s="20">
        <v>44687.199999999997</v>
      </c>
      <c r="M5907" s="20">
        <v>0.63131700000000002</v>
      </c>
      <c r="N5907" s="20">
        <v>314.798</v>
      </c>
      <c r="O5907" s="20">
        <v>1.5971500000000001E-5</v>
      </c>
    </row>
    <row r="5908" spans="10:15" x14ac:dyDescent="0.2">
      <c r="J5908" s="21">
        <v>6395</v>
      </c>
      <c r="K5908" s="21">
        <v>246.58199999999999</v>
      </c>
      <c r="L5908" s="21">
        <v>44681</v>
      </c>
      <c r="M5908" s="21">
        <v>0.63124599999999997</v>
      </c>
      <c r="N5908" s="21">
        <v>314.79399999999998</v>
      </c>
      <c r="O5908" s="21">
        <v>1.59711E-5</v>
      </c>
    </row>
    <row r="5909" spans="10:15" x14ac:dyDescent="0.2">
      <c r="J5909" s="20">
        <v>6396</v>
      </c>
      <c r="K5909" s="20">
        <v>246.57599999999999</v>
      </c>
      <c r="L5909" s="20">
        <v>44674.8</v>
      </c>
      <c r="M5909" s="20">
        <v>0.63117599999999996</v>
      </c>
      <c r="N5909" s="20">
        <v>314.79000000000002</v>
      </c>
      <c r="O5909" s="20">
        <v>1.59708E-5</v>
      </c>
    </row>
    <row r="5910" spans="10:15" x14ac:dyDescent="0.2">
      <c r="J5910" s="21">
        <v>6397</v>
      </c>
      <c r="K5910" s="21">
        <v>246.56899999999999</v>
      </c>
      <c r="L5910" s="21">
        <v>44668.6</v>
      </c>
      <c r="M5910" s="21">
        <v>0.63110500000000003</v>
      </c>
      <c r="N5910" s="21">
        <v>314.786</v>
      </c>
      <c r="O5910" s="21">
        <v>1.5970399999999999E-5</v>
      </c>
    </row>
    <row r="5911" spans="10:15" x14ac:dyDescent="0.2">
      <c r="J5911" s="20">
        <v>6398</v>
      </c>
      <c r="K5911" s="20">
        <v>246.56299999999999</v>
      </c>
      <c r="L5911" s="20">
        <v>44662.5</v>
      </c>
      <c r="M5911" s="20">
        <v>0.63103399999999998</v>
      </c>
      <c r="N5911" s="20">
        <v>314.78100000000001</v>
      </c>
      <c r="O5911" s="20">
        <v>1.5970100000000001E-5</v>
      </c>
    </row>
    <row r="5912" spans="10:15" x14ac:dyDescent="0.2">
      <c r="J5912" s="21">
        <v>6399</v>
      </c>
      <c r="K5912" s="21">
        <v>246.55600000000001</v>
      </c>
      <c r="L5912" s="21">
        <v>44656.3</v>
      </c>
      <c r="M5912" s="21">
        <v>0.63096300000000005</v>
      </c>
      <c r="N5912" s="21">
        <v>314.77699999999999</v>
      </c>
      <c r="O5912" s="21">
        <v>1.5969700000000001E-5</v>
      </c>
    </row>
    <row r="5913" spans="10:15" x14ac:dyDescent="0.2">
      <c r="J5913" s="20">
        <v>6400</v>
      </c>
      <c r="K5913" s="20">
        <v>246.55</v>
      </c>
      <c r="L5913" s="20">
        <v>44650.1</v>
      </c>
      <c r="M5913" s="20">
        <v>0.63089200000000001</v>
      </c>
      <c r="N5913" s="20">
        <v>314.77300000000002</v>
      </c>
      <c r="O5913" s="20">
        <v>1.59694E-5</v>
      </c>
    </row>
    <row r="5914" spans="10:15" x14ac:dyDescent="0.2">
      <c r="J5914" s="21">
        <v>6401</v>
      </c>
      <c r="K5914" s="21">
        <v>246.54300000000001</v>
      </c>
      <c r="L5914" s="21">
        <v>44643.9</v>
      </c>
      <c r="M5914" s="21">
        <v>0.63082199999999999</v>
      </c>
      <c r="N5914" s="21">
        <v>314.76900000000001</v>
      </c>
      <c r="O5914" s="21">
        <v>1.5968999999999999E-5</v>
      </c>
    </row>
    <row r="5915" spans="10:15" x14ac:dyDescent="0.2">
      <c r="J5915" s="20">
        <v>6402</v>
      </c>
      <c r="K5915" s="20">
        <v>246.53700000000001</v>
      </c>
      <c r="L5915" s="20">
        <v>44637.7</v>
      </c>
      <c r="M5915" s="20">
        <v>0.63075099999999995</v>
      </c>
      <c r="N5915" s="20">
        <v>314.76499999999999</v>
      </c>
      <c r="O5915" s="20">
        <v>1.5968699999999998E-5</v>
      </c>
    </row>
    <row r="5916" spans="10:15" x14ac:dyDescent="0.2">
      <c r="J5916" s="21">
        <v>6403</v>
      </c>
      <c r="K5916" s="21">
        <v>246.53</v>
      </c>
      <c r="L5916" s="21">
        <v>44631.5</v>
      </c>
      <c r="M5916" s="21">
        <v>0.63068000000000002</v>
      </c>
      <c r="N5916" s="21">
        <v>314.76100000000002</v>
      </c>
      <c r="O5916" s="21">
        <v>1.5968300000000001E-5</v>
      </c>
    </row>
    <row r="5917" spans="10:15" x14ac:dyDescent="0.2">
      <c r="J5917" s="20">
        <v>6404</v>
      </c>
      <c r="K5917" s="20">
        <v>246.524</v>
      </c>
      <c r="L5917" s="20">
        <v>44625.3</v>
      </c>
      <c r="M5917" s="20">
        <v>0.63060899999999998</v>
      </c>
      <c r="N5917" s="20">
        <v>314.75599999999997</v>
      </c>
      <c r="O5917" s="20">
        <v>1.5968E-5</v>
      </c>
    </row>
    <row r="5918" spans="10:15" x14ac:dyDescent="0.2">
      <c r="J5918" s="21">
        <v>6405</v>
      </c>
      <c r="K5918" s="21">
        <v>246.517</v>
      </c>
      <c r="L5918" s="21">
        <v>44619.199999999997</v>
      </c>
      <c r="M5918" s="21">
        <v>0.63053899999999996</v>
      </c>
      <c r="N5918" s="21">
        <v>314.75200000000001</v>
      </c>
      <c r="O5918" s="21">
        <v>1.5967599999999999E-5</v>
      </c>
    </row>
    <row r="5919" spans="10:15" x14ac:dyDescent="0.2">
      <c r="J5919" s="20">
        <v>6406</v>
      </c>
      <c r="K5919" s="20">
        <v>246.511</v>
      </c>
      <c r="L5919" s="20">
        <v>44613</v>
      </c>
      <c r="M5919" s="20">
        <v>0.63046800000000003</v>
      </c>
      <c r="N5919" s="20">
        <v>314.74799999999999</v>
      </c>
      <c r="O5919" s="20">
        <v>1.5967299999999999E-5</v>
      </c>
    </row>
    <row r="5920" spans="10:15" x14ac:dyDescent="0.2">
      <c r="J5920" s="21">
        <v>6407</v>
      </c>
      <c r="K5920" s="21">
        <v>246.50399999999999</v>
      </c>
      <c r="L5920" s="21">
        <v>44606.8</v>
      </c>
      <c r="M5920" s="21">
        <v>0.63039699999999999</v>
      </c>
      <c r="N5920" s="21">
        <v>314.74400000000003</v>
      </c>
      <c r="O5920" s="21">
        <v>1.5966900000000001E-5</v>
      </c>
    </row>
    <row r="5921" spans="10:15" x14ac:dyDescent="0.2">
      <c r="J5921" s="20">
        <v>6408</v>
      </c>
      <c r="K5921" s="20">
        <v>246.49799999999999</v>
      </c>
      <c r="L5921" s="20">
        <v>44600.6</v>
      </c>
      <c r="M5921" s="20">
        <v>0.63032600000000005</v>
      </c>
      <c r="N5921" s="20">
        <v>314.74</v>
      </c>
      <c r="O5921" s="20">
        <v>1.5966600000000001E-5</v>
      </c>
    </row>
    <row r="5922" spans="10:15" x14ac:dyDescent="0.2">
      <c r="J5922" s="21">
        <v>6409</v>
      </c>
      <c r="K5922" s="21">
        <v>246.49100000000001</v>
      </c>
      <c r="L5922" s="21">
        <v>44594.400000000001</v>
      </c>
      <c r="M5922" s="21">
        <v>0.63025600000000004</v>
      </c>
      <c r="N5922" s="21">
        <v>314.73599999999999</v>
      </c>
      <c r="O5922" s="21">
        <v>1.59662E-5</v>
      </c>
    </row>
    <row r="5923" spans="10:15" x14ac:dyDescent="0.2">
      <c r="J5923" s="20">
        <v>6410</v>
      </c>
      <c r="K5923" s="20">
        <v>246.48500000000001</v>
      </c>
      <c r="L5923" s="20">
        <v>44588.2</v>
      </c>
      <c r="M5923" s="20">
        <v>0.630185</v>
      </c>
      <c r="N5923" s="20">
        <v>314.73200000000003</v>
      </c>
      <c r="O5923" s="20">
        <v>1.5965899999999999E-5</v>
      </c>
    </row>
    <row r="5924" spans="10:15" x14ac:dyDescent="0.2">
      <c r="J5924" s="21">
        <v>6411</v>
      </c>
      <c r="K5924" s="21">
        <v>246.47800000000001</v>
      </c>
      <c r="L5924" s="21">
        <v>44582.1</v>
      </c>
      <c r="M5924" s="21">
        <v>0.63011399999999995</v>
      </c>
      <c r="N5924" s="21">
        <v>314.72699999999998</v>
      </c>
      <c r="O5924" s="21">
        <v>1.5965500000000002E-5</v>
      </c>
    </row>
    <row r="5925" spans="10:15" x14ac:dyDescent="0.2">
      <c r="J5925" s="20">
        <v>6412</v>
      </c>
      <c r="K5925" s="20">
        <v>246.47200000000001</v>
      </c>
      <c r="L5925" s="20">
        <v>44575.9</v>
      </c>
      <c r="M5925" s="20">
        <v>0.63004300000000002</v>
      </c>
      <c r="N5925" s="20">
        <v>314.72300000000001</v>
      </c>
      <c r="O5925" s="20">
        <v>1.5965200000000001E-5</v>
      </c>
    </row>
    <row r="5926" spans="10:15" x14ac:dyDescent="0.2">
      <c r="J5926" s="21">
        <v>6413</v>
      </c>
      <c r="K5926" s="21">
        <v>246.465</v>
      </c>
      <c r="L5926" s="21">
        <v>44569.7</v>
      </c>
      <c r="M5926" s="21">
        <v>0.62997300000000001</v>
      </c>
      <c r="N5926" s="21">
        <v>314.71899999999999</v>
      </c>
      <c r="O5926" s="21">
        <v>1.59648E-5</v>
      </c>
    </row>
    <row r="5927" spans="10:15" x14ac:dyDescent="0.2">
      <c r="J5927" s="20">
        <v>6414</v>
      </c>
      <c r="K5927" s="20">
        <v>246.459</v>
      </c>
      <c r="L5927" s="20">
        <v>44563.5</v>
      </c>
      <c r="M5927" s="20">
        <v>0.62990199999999996</v>
      </c>
      <c r="N5927" s="20">
        <v>314.71499999999997</v>
      </c>
      <c r="O5927" s="20">
        <v>1.5964499999999999E-5</v>
      </c>
    </row>
    <row r="5928" spans="10:15" x14ac:dyDescent="0.2">
      <c r="J5928" s="21">
        <v>6415</v>
      </c>
      <c r="K5928" s="21">
        <v>246.452</v>
      </c>
      <c r="L5928" s="21">
        <v>44557.4</v>
      </c>
      <c r="M5928" s="21">
        <v>0.62983100000000003</v>
      </c>
      <c r="N5928" s="21">
        <v>314.71100000000001</v>
      </c>
      <c r="O5928" s="21">
        <v>1.5964199999999999E-5</v>
      </c>
    </row>
    <row r="5929" spans="10:15" x14ac:dyDescent="0.2">
      <c r="J5929" s="20">
        <v>6416</v>
      </c>
      <c r="K5929" s="20">
        <v>246.446</v>
      </c>
      <c r="L5929" s="20">
        <v>44551.199999999997</v>
      </c>
      <c r="M5929" s="20">
        <v>0.62976100000000002</v>
      </c>
      <c r="N5929" s="20">
        <v>314.70699999999999</v>
      </c>
      <c r="O5929" s="20">
        <v>1.5963800000000001E-5</v>
      </c>
    </row>
    <row r="5930" spans="10:15" x14ac:dyDescent="0.2">
      <c r="J5930" s="21">
        <v>6417</v>
      </c>
      <c r="K5930" s="21">
        <v>246.43899999999999</v>
      </c>
      <c r="L5930" s="21">
        <v>44545</v>
      </c>
      <c r="M5930" s="21">
        <v>0.62968999999999997</v>
      </c>
      <c r="N5930" s="21">
        <v>314.70299999999997</v>
      </c>
      <c r="O5930" s="21">
        <v>1.5963500000000001E-5</v>
      </c>
    </row>
    <row r="5931" spans="10:15" x14ac:dyDescent="0.2">
      <c r="J5931" s="20">
        <v>6418</v>
      </c>
      <c r="K5931" s="20">
        <v>246.43299999999999</v>
      </c>
      <c r="L5931" s="20">
        <v>44538.8</v>
      </c>
      <c r="M5931" s="20">
        <v>0.62961900000000004</v>
      </c>
      <c r="N5931" s="20">
        <v>314.69799999999998</v>
      </c>
      <c r="O5931" s="20">
        <v>1.59631E-5</v>
      </c>
    </row>
    <row r="5932" spans="10:15" x14ac:dyDescent="0.2">
      <c r="J5932" s="21">
        <v>6419</v>
      </c>
      <c r="K5932" s="21">
        <v>246.42599999999999</v>
      </c>
      <c r="L5932" s="21">
        <v>44532.7</v>
      </c>
      <c r="M5932" s="21">
        <v>0.62954900000000003</v>
      </c>
      <c r="N5932" s="21">
        <v>314.69400000000002</v>
      </c>
      <c r="O5932" s="21">
        <v>1.5962799999999999E-5</v>
      </c>
    </row>
    <row r="5933" spans="10:15" x14ac:dyDescent="0.2">
      <c r="J5933" s="20">
        <v>6420</v>
      </c>
      <c r="K5933" s="20">
        <v>246.42</v>
      </c>
      <c r="L5933" s="20">
        <v>44526.5</v>
      </c>
      <c r="M5933" s="20">
        <v>0.62947799999999998</v>
      </c>
      <c r="N5933" s="20">
        <v>314.69</v>
      </c>
      <c r="O5933" s="20">
        <v>1.5962400000000002E-5</v>
      </c>
    </row>
    <row r="5934" spans="10:15" x14ac:dyDescent="0.2">
      <c r="J5934" s="21">
        <v>6421</v>
      </c>
      <c r="K5934" s="21">
        <v>246.41300000000001</v>
      </c>
      <c r="L5934" s="21">
        <v>44520.3</v>
      </c>
      <c r="M5934" s="21">
        <v>0.62940700000000005</v>
      </c>
      <c r="N5934" s="21">
        <v>314.68599999999998</v>
      </c>
      <c r="O5934" s="21">
        <v>1.5962100000000001E-5</v>
      </c>
    </row>
    <row r="5935" spans="10:15" x14ac:dyDescent="0.2">
      <c r="J5935" s="20">
        <v>6422</v>
      </c>
      <c r="K5935" s="20">
        <v>246.40700000000001</v>
      </c>
      <c r="L5935" s="20">
        <v>44514.1</v>
      </c>
      <c r="M5935" s="20">
        <v>0.62933700000000004</v>
      </c>
      <c r="N5935" s="20">
        <v>314.68200000000002</v>
      </c>
      <c r="O5935" s="20">
        <v>1.59617E-5</v>
      </c>
    </row>
    <row r="5936" spans="10:15" x14ac:dyDescent="0.2">
      <c r="J5936" s="21">
        <v>6423</v>
      </c>
      <c r="K5936" s="21">
        <v>246.4</v>
      </c>
      <c r="L5936" s="21">
        <v>44508</v>
      </c>
      <c r="M5936" s="21">
        <v>0.62926599999999999</v>
      </c>
      <c r="N5936" s="21">
        <v>314.678</v>
      </c>
      <c r="O5936" s="21">
        <v>1.5961399999999999E-5</v>
      </c>
    </row>
    <row r="5937" spans="10:15" x14ac:dyDescent="0.2">
      <c r="J5937" s="20">
        <v>6424</v>
      </c>
      <c r="K5937" s="20">
        <v>246.39400000000001</v>
      </c>
      <c r="L5937" s="20">
        <v>44501.8</v>
      </c>
      <c r="M5937" s="20">
        <v>0.62919499999999995</v>
      </c>
      <c r="N5937" s="20">
        <v>314.673</v>
      </c>
      <c r="O5937" s="20">
        <v>1.5960999999999998E-5</v>
      </c>
    </row>
    <row r="5938" spans="10:15" x14ac:dyDescent="0.2">
      <c r="J5938" s="21">
        <v>6425</v>
      </c>
      <c r="K5938" s="21">
        <v>246.387</v>
      </c>
      <c r="L5938" s="21">
        <v>44495.6</v>
      </c>
      <c r="M5938" s="21">
        <v>0.62912500000000005</v>
      </c>
      <c r="N5938" s="21">
        <v>314.66899999999998</v>
      </c>
      <c r="O5938" s="21">
        <v>1.5960700000000001E-5</v>
      </c>
    </row>
    <row r="5939" spans="10:15" x14ac:dyDescent="0.2">
      <c r="J5939" s="20">
        <v>6426</v>
      </c>
      <c r="K5939" s="20">
        <v>246.381</v>
      </c>
      <c r="L5939" s="20">
        <v>44489.5</v>
      </c>
      <c r="M5939" s="20">
        <v>0.629054</v>
      </c>
      <c r="N5939" s="20">
        <v>314.66500000000002</v>
      </c>
      <c r="O5939" s="20">
        <v>1.59603E-5</v>
      </c>
    </row>
    <row r="5940" spans="10:15" x14ac:dyDescent="0.2">
      <c r="J5940" s="21">
        <v>6427</v>
      </c>
      <c r="K5940" s="21">
        <v>246.374</v>
      </c>
      <c r="L5940" s="21">
        <v>44483.3</v>
      </c>
      <c r="M5940" s="21">
        <v>0.62898299999999996</v>
      </c>
      <c r="N5940" s="21">
        <v>314.661</v>
      </c>
      <c r="O5940" s="21">
        <v>1.596E-5</v>
      </c>
    </row>
    <row r="5941" spans="10:15" x14ac:dyDescent="0.2">
      <c r="J5941" s="20">
        <v>6428</v>
      </c>
      <c r="K5941" s="20">
        <v>246.36799999999999</v>
      </c>
      <c r="L5941" s="20">
        <v>44477.1</v>
      </c>
      <c r="M5941" s="20">
        <v>0.62891300000000006</v>
      </c>
      <c r="N5941" s="20">
        <v>314.65699999999998</v>
      </c>
      <c r="O5941" s="20">
        <v>1.5959599999999999E-5</v>
      </c>
    </row>
    <row r="5942" spans="10:15" x14ac:dyDescent="0.2">
      <c r="J5942" s="21">
        <v>6429</v>
      </c>
      <c r="K5942" s="21">
        <v>246.36099999999999</v>
      </c>
      <c r="L5942" s="21">
        <v>44470.9</v>
      </c>
      <c r="M5942" s="21">
        <v>0.62884200000000001</v>
      </c>
      <c r="N5942" s="21">
        <v>314.65300000000002</v>
      </c>
      <c r="O5942" s="21">
        <v>1.5959300000000002E-5</v>
      </c>
    </row>
    <row r="5943" spans="10:15" x14ac:dyDescent="0.2">
      <c r="J5943" s="20">
        <v>6430</v>
      </c>
      <c r="K5943" s="20">
        <v>246.35499999999999</v>
      </c>
      <c r="L5943" s="20">
        <v>44464.800000000003</v>
      </c>
      <c r="M5943" s="20">
        <v>0.628772</v>
      </c>
      <c r="N5943" s="20">
        <v>314.649</v>
      </c>
      <c r="O5943" s="20">
        <v>1.5958900000000001E-5</v>
      </c>
    </row>
    <row r="5944" spans="10:15" x14ac:dyDescent="0.2">
      <c r="J5944" s="21">
        <v>6431</v>
      </c>
      <c r="K5944" s="21">
        <v>246.34800000000001</v>
      </c>
      <c r="L5944" s="21">
        <v>44458.6</v>
      </c>
      <c r="M5944" s="21">
        <v>0.62870099999999995</v>
      </c>
      <c r="N5944" s="21">
        <v>314.64400000000001</v>
      </c>
      <c r="O5944" s="21">
        <v>1.59586E-5</v>
      </c>
    </row>
    <row r="5945" spans="10:15" x14ac:dyDescent="0.2">
      <c r="J5945" s="20">
        <v>6432</v>
      </c>
      <c r="K5945" s="20">
        <v>246.34200000000001</v>
      </c>
      <c r="L5945" s="20">
        <v>44452.5</v>
      </c>
      <c r="M5945" s="20">
        <v>0.62863000000000002</v>
      </c>
      <c r="N5945" s="20">
        <v>314.64</v>
      </c>
      <c r="O5945" s="20">
        <v>1.5958199999999999E-5</v>
      </c>
    </row>
    <row r="5946" spans="10:15" x14ac:dyDescent="0.2">
      <c r="J5946" s="21">
        <v>6433</v>
      </c>
      <c r="K5946" s="21">
        <v>246.33500000000001</v>
      </c>
      <c r="L5946" s="21">
        <v>44446.3</v>
      </c>
      <c r="M5946" s="21">
        <v>0.62856000000000001</v>
      </c>
      <c r="N5946" s="21">
        <v>314.63600000000002</v>
      </c>
      <c r="O5946" s="21">
        <v>1.5957899999999998E-5</v>
      </c>
    </row>
    <row r="5947" spans="10:15" x14ac:dyDescent="0.2">
      <c r="J5947" s="20">
        <v>6434</v>
      </c>
      <c r="K5947" s="20">
        <v>246.32900000000001</v>
      </c>
      <c r="L5947" s="20">
        <v>44440.1</v>
      </c>
      <c r="M5947" s="20">
        <v>0.62848899999999996</v>
      </c>
      <c r="N5947" s="20">
        <v>314.63200000000001</v>
      </c>
      <c r="O5947" s="20">
        <v>1.5957500000000001E-5</v>
      </c>
    </row>
    <row r="5948" spans="10:15" x14ac:dyDescent="0.2">
      <c r="J5948" s="21">
        <v>6435</v>
      </c>
      <c r="K5948" s="21">
        <v>246.322</v>
      </c>
      <c r="L5948" s="21">
        <v>44434</v>
      </c>
      <c r="M5948" s="21">
        <v>0.62841899999999995</v>
      </c>
      <c r="N5948" s="21">
        <v>314.62799999999999</v>
      </c>
      <c r="O5948" s="21">
        <v>1.59572E-5</v>
      </c>
    </row>
    <row r="5949" spans="10:15" x14ac:dyDescent="0.2">
      <c r="J5949" s="20">
        <v>6436</v>
      </c>
      <c r="K5949" s="20">
        <v>246.316</v>
      </c>
      <c r="L5949" s="20">
        <v>44427.8</v>
      </c>
      <c r="M5949" s="20">
        <v>0.62834800000000002</v>
      </c>
      <c r="N5949" s="20">
        <v>314.62400000000002</v>
      </c>
      <c r="O5949" s="20">
        <v>1.5956799999999999E-5</v>
      </c>
    </row>
    <row r="5950" spans="10:15" x14ac:dyDescent="0.2">
      <c r="J5950" s="21">
        <v>6437</v>
      </c>
      <c r="K5950" s="21">
        <v>246.309</v>
      </c>
      <c r="L5950" s="21">
        <v>44421.599999999999</v>
      </c>
      <c r="M5950" s="21">
        <v>0.62827699999999997</v>
      </c>
      <c r="N5950" s="21">
        <v>314.62</v>
      </c>
      <c r="O5950" s="21">
        <v>1.5956499999999999E-5</v>
      </c>
    </row>
    <row r="5951" spans="10:15" x14ac:dyDescent="0.2">
      <c r="J5951" s="20">
        <v>6438</v>
      </c>
      <c r="K5951" s="20">
        <v>246.303</v>
      </c>
      <c r="L5951" s="20">
        <v>44415.5</v>
      </c>
      <c r="M5951" s="20">
        <v>0.62820699999999996</v>
      </c>
      <c r="N5951" s="20">
        <v>314.61500000000001</v>
      </c>
      <c r="O5951" s="20">
        <v>1.5956100000000001E-5</v>
      </c>
    </row>
    <row r="5952" spans="10:15" x14ac:dyDescent="0.2">
      <c r="J5952" s="21">
        <v>6439</v>
      </c>
      <c r="K5952" s="21">
        <v>246.29599999999999</v>
      </c>
      <c r="L5952" s="21">
        <v>44409.3</v>
      </c>
      <c r="M5952" s="21">
        <v>0.62813600000000003</v>
      </c>
      <c r="N5952" s="21">
        <v>314.61099999999999</v>
      </c>
      <c r="O5952" s="21">
        <v>1.5955800000000001E-5</v>
      </c>
    </row>
    <row r="5953" spans="10:15" x14ac:dyDescent="0.2">
      <c r="J5953" s="20">
        <v>6440</v>
      </c>
      <c r="K5953" s="20">
        <v>246.29</v>
      </c>
      <c r="L5953" s="20">
        <v>44403.199999999997</v>
      </c>
      <c r="M5953" s="20">
        <v>0.62806600000000001</v>
      </c>
      <c r="N5953" s="20">
        <v>314.60700000000003</v>
      </c>
      <c r="O5953" s="20">
        <v>1.59554E-5</v>
      </c>
    </row>
    <row r="5954" spans="10:15" x14ac:dyDescent="0.2">
      <c r="J5954" s="21">
        <v>6441</v>
      </c>
      <c r="K5954" s="21">
        <v>246.28299999999999</v>
      </c>
      <c r="L5954" s="21">
        <v>44397</v>
      </c>
      <c r="M5954" s="21">
        <v>0.62799499999999997</v>
      </c>
      <c r="N5954" s="21">
        <v>314.60300000000001</v>
      </c>
      <c r="O5954" s="21">
        <v>1.5955099999999999E-5</v>
      </c>
    </row>
    <row r="5955" spans="10:15" x14ac:dyDescent="0.2">
      <c r="J5955" s="20">
        <v>6442</v>
      </c>
      <c r="K5955" s="20">
        <v>246.27699999999999</v>
      </c>
      <c r="L5955" s="20">
        <v>44390.8</v>
      </c>
      <c r="M5955" s="20">
        <v>0.62792499999999996</v>
      </c>
      <c r="N5955" s="20">
        <v>314.59899999999999</v>
      </c>
      <c r="O5955" s="20">
        <v>1.5954700000000002E-5</v>
      </c>
    </row>
    <row r="5956" spans="10:15" x14ac:dyDescent="0.2">
      <c r="J5956" s="21">
        <v>6443</v>
      </c>
      <c r="K5956" s="21">
        <v>246.27</v>
      </c>
      <c r="L5956" s="21">
        <v>44384.7</v>
      </c>
      <c r="M5956" s="21">
        <v>0.62785400000000002</v>
      </c>
      <c r="N5956" s="21">
        <v>314.59500000000003</v>
      </c>
      <c r="O5956" s="21">
        <v>1.5954400000000001E-5</v>
      </c>
    </row>
    <row r="5957" spans="10:15" x14ac:dyDescent="0.2">
      <c r="J5957" s="20">
        <v>6444</v>
      </c>
      <c r="K5957" s="20">
        <v>246.26400000000001</v>
      </c>
      <c r="L5957" s="20">
        <v>44378.5</v>
      </c>
      <c r="M5957" s="20">
        <v>0.62778400000000001</v>
      </c>
      <c r="N5957" s="20">
        <v>314.58999999999997</v>
      </c>
      <c r="O5957" s="20">
        <v>1.5954E-5</v>
      </c>
    </row>
    <row r="5958" spans="10:15" x14ac:dyDescent="0.2">
      <c r="J5958" s="21">
        <v>6445</v>
      </c>
      <c r="K5958" s="21">
        <v>246.25700000000001</v>
      </c>
      <c r="L5958" s="21">
        <v>44372.4</v>
      </c>
      <c r="M5958" s="21">
        <v>0.62771299999999997</v>
      </c>
      <c r="N5958" s="21">
        <v>314.58600000000001</v>
      </c>
      <c r="O5958" s="21">
        <v>1.5953699999999999E-5</v>
      </c>
    </row>
    <row r="5959" spans="10:15" x14ac:dyDescent="0.2">
      <c r="J5959" s="20">
        <v>6446</v>
      </c>
      <c r="K5959" s="20">
        <v>246.251</v>
      </c>
      <c r="L5959" s="20">
        <v>44366.2</v>
      </c>
      <c r="M5959" s="20">
        <v>0.62764299999999995</v>
      </c>
      <c r="N5959" s="20">
        <v>314.58199999999999</v>
      </c>
      <c r="O5959" s="20">
        <v>1.5953299999999999E-5</v>
      </c>
    </row>
    <row r="5960" spans="10:15" x14ac:dyDescent="0.2">
      <c r="J5960" s="21">
        <v>6447</v>
      </c>
      <c r="K5960" s="21">
        <v>246.244</v>
      </c>
      <c r="L5960" s="21">
        <v>44360.1</v>
      </c>
      <c r="M5960" s="21">
        <v>0.62757200000000002</v>
      </c>
      <c r="N5960" s="21">
        <v>314.57799999999997</v>
      </c>
      <c r="O5960" s="21">
        <v>1.5953000000000001E-5</v>
      </c>
    </row>
    <row r="5961" spans="10:15" x14ac:dyDescent="0.2">
      <c r="J5961" s="20">
        <v>6448</v>
      </c>
      <c r="K5961" s="20">
        <v>246.238</v>
      </c>
      <c r="L5961" s="20">
        <v>44353.9</v>
      </c>
      <c r="M5961" s="20">
        <v>0.627502</v>
      </c>
      <c r="N5961" s="20">
        <v>314.57400000000001</v>
      </c>
      <c r="O5961" s="20">
        <v>1.5952700000000001E-5</v>
      </c>
    </row>
    <row r="5962" spans="10:15" x14ac:dyDescent="0.2">
      <c r="J5962" s="21">
        <v>6449</v>
      </c>
      <c r="K5962" s="21">
        <v>246.23099999999999</v>
      </c>
      <c r="L5962" s="21">
        <v>44347.8</v>
      </c>
      <c r="M5962" s="21">
        <v>0.62743099999999996</v>
      </c>
      <c r="N5962" s="21">
        <v>314.57</v>
      </c>
      <c r="O5962" s="21">
        <v>1.59523E-5</v>
      </c>
    </row>
    <row r="5963" spans="10:15" x14ac:dyDescent="0.2">
      <c r="J5963" s="20">
        <v>6450</v>
      </c>
      <c r="K5963" s="20">
        <v>246.22499999999999</v>
      </c>
      <c r="L5963" s="20">
        <v>44341.599999999999</v>
      </c>
      <c r="M5963" s="20">
        <v>0.62736099999999995</v>
      </c>
      <c r="N5963" s="20">
        <v>314.56599999999997</v>
      </c>
      <c r="O5963" s="20">
        <v>1.5951999999999999E-5</v>
      </c>
    </row>
    <row r="5964" spans="10:15" x14ac:dyDescent="0.2">
      <c r="J5964" s="21">
        <v>6451</v>
      </c>
      <c r="K5964" s="21">
        <v>246.21799999999999</v>
      </c>
      <c r="L5964" s="21">
        <v>44335.4</v>
      </c>
      <c r="M5964" s="21">
        <v>0.62729000000000001</v>
      </c>
      <c r="N5964" s="21">
        <v>314.56099999999998</v>
      </c>
      <c r="O5964" s="21">
        <v>1.5951600000000002E-5</v>
      </c>
    </row>
    <row r="5965" spans="10:15" x14ac:dyDescent="0.2">
      <c r="J5965" s="20">
        <v>6452</v>
      </c>
      <c r="K5965" s="20">
        <v>246.21199999999999</v>
      </c>
      <c r="L5965" s="20">
        <v>44329.3</v>
      </c>
      <c r="M5965" s="20">
        <v>0.62722</v>
      </c>
      <c r="N5965" s="20">
        <v>314.55700000000002</v>
      </c>
      <c r="O5965" s="20">
        <v>1.5951300000000001E-5</v>
      </c>
    </row>
    <row r="5966" spans="10:15" x14ac:dyDescent="0.2">
      <c r="J5966" s="21">
        <v>6453</v>
      </c>
      <c r="K5966" s="21">
        <v>246.20500000000001</v>
      </c>
      <c r="L5966" s="21">
        <v>44323.1</v>
      </c>
      <c r="M5966" s="21">
        <v>0.62714899999999996</v>
      </c>
      <c r="N5966" s="21">
        <v>314.553</v>
      </c>
      <c r="O5966" s="21">
        <v>1.59509E-5</v>
      </c>
    </row>
    <row r="5967" spans="10:15" x14ac:dyDescent="0.2">
      <c r="J5967" s="20">
        <v>6454</v>
      </c>
      <c r="K5967" s="20">
        <v>246.19900000000001</v>
      </c>
      <c r="L5967" s="20">
        <v>44317</v>
      </c>
      <c r="M5967" s="20">
        <v>0.62707900000000005</v>
      </c>
      <c r="N5967" s="20">
        <v>314.54899999999998</v>
      </c>
      <c r="O5967" s="20">
        <v>1.5950599999999999E-5</v>
      </c>
    </row>
    <row r="5968" spans="10:15" x14ac:dyDescent="0.2">
      <c r="J5968" s="21">
        <v>6455</v>
      </c>
      <c r="K5968" s="21">
        <v>246.19200000000001</v>
      </c>
      <c r="L5968" s="21">
        <v>44310.8</v>
      </c>
      <c r="M5968" s="21">
        <v>0.62700800000000001</v>
      </c>
      <c r="N5968" s="21">
        <v>314.54500000000002</v>
      </c>
      <c r="O5968" s="21">
        <v>1.5950199999999998E-5</v>
      </c>
    </row>
    <row r="5969" spans="10:15" x14ac:dyDescent="0.2">
      <c r="J5969" s="20">
        <v>6456</v>
      </c>
      <c r="K5969" s="20">
        <v>246.18600000000001</v>
      </c>
      <c r="L5969" s="20">
        <v>44304.7</v>
      </c>
      <c r="M5969" s="20">
        <v>0.626938</v>
      </c>
      <c r="N5969" s="20">
        <v>314.541</v>
      </c>
      <c r="O5969" s="20">
        <v>1.5949900000000001E-5</v>
      </c>
    </row>
    <row r="5970" spans="10:15" x14ac:dyDescent="0.2">
      <c r="J5970" s="21">
        <v>6457</v>
      </c>
      <c r="K5970" s="21">
        <v>246.179</v>
      </c>
      <c r="L5970" s="21">
        <v>44298.5</v>
      </c>
      <c r="M5970" s="21">
        <v>0.62686699999999995</v>
      </c>
      <c r="N5970" s="21">
        <v>314.536</v>
      </c>
      <c r="O5970" s="21">
        <v>1.59495E-5</v>
      </c>
    </row>
    <row r="5971" spans="10:15" x14ac:dyDescent="0.2">
      <c r="J5971" s="20">
        <v>6458</v>
      </c>
      <c r="K5971" s="20">
        <v>246.173</v>
      </c>
      <c r="L5971" s="20">
        <v>44292.4</v>
      </c>
      <c r="M5971" s="20">
        <v>0.62679700000000005</v>
      </c>
      <c r="N5971" s="20">
        <v>314.53199999999998</v>
      </c>
      <c r="O5971" s="20">
        <v>1.59492E-5</v>
      </c>
    </row>
    <row r="5972" spans="10:15" x14ac:dyDescent="0.2">
      <c r="J5972" s="21">
        <v>6459</v>
      </c>
      <c r="K5972" s="21">
        <v>246.166</v>
      </c>
      <c r="L5972" s="21">
        <v>44286.3</v>
      </c>
      <c r="M5972" s="21">
        <v>0.62672700000000003</v>
      </c>
      <c r="N5972" s="21">
        <v>314.52800000000002</v>
      </c>
      <c r="O5972" s="21">
        <v>1.5948799999999999E-5</v>
      </c>
    </row>
    <row r="5973" spans="10:15" x14ac:dyDescent="0.2">
      <c r="J5973" s="20">
        <v>6460</v>
      </c>
      <c r="K5973" s="20">
        <v>246.16</v>
      </c>
      <c r="L5973" s="20">
        <v>44280.1</v>
      </c>
      <c r="M5973" s="20">
        <v>0.62665599999999999</v>
      </c>
      <c r="N5973" s="20">
        <v>314.524</v>
      </c>
      <c r="O5973" s="20">
        <v>1.5948500000000002E-5</v>
      </c>
    </row>
    <row r="5974" spans="10:15" x14ac:dyDescent="0.2">
      <c r="J5974" s="21">
        <v>6461</v>
      </c>
      <c r="K5974" s="21">
        <v>246.15299999999999</v>
      </c>
      <c r="L5974" s="21">
        <v>44274</v>
      </c>
      <c r="M5974" s="21">
        <v>0.62658599999999998</v>
      </c>
      <c r="N5974" s="21">
        <v>314.52</v>
      </c>
      <c r="O5974" s="21">
        <v>1.5948100000000001E-5</v>
      </c>
    </row>
    <row r="5975" spans="10:15" x14ac:dyDescent="0.2">
      <c r="J5975" s="20">
        <v>6462</v>
      </c>
      <c r="K5975" s="20">
        <v>246.14699999999999</v>
      </c>
      <c r="L5975" s="20">
        <v>44267.8</v>
      </c>
      <c r="M5975" s="20">
        <v>0.62651500000000004</v>
      </c>
      <c r="N5975" s="20">
        <v>314.51600000000002</v>
      </c>
      <c r="O5975" s="20">
        <v>1.59478E-5</v>
      </c>
    </row>
    <row r="5976" spans="10:15" x14ac:dyDescent="0.2">
      <c r="J5976" s="21">
        <v>6463</v>
      </c>
      <c r="K5976" s="21">
        <v>246.14</v>
      </c>
      <c r="L5976" s="21">
        <v>44261.7</v>
      </c>
      <c r="M5976" s="21">
        <v>0.62644500000000003</v>
      </c>
      <c r="N5976" s="21">
        <v>314.512</v>
      </c>
      <c r="O5976" s="21">
        <v>1.5947399999999999E-5</v>
      </c>
    </row>
    <row r="5977" spans="10:15" x14ac:dyDescent="0.2">
      <c r="J5977" s="20">
        <v>6464</v>
      </c>
      <c r="K5977" s="20">
        <v>246.13399999999999</v>
      </c>
      <c r="L5977" s="20">
        <v>44255.5</v>
      </c>
      <c r="M5977" s="20">
        <v>0.62637500000000002</v>
      </c>
      <c r="N5977" s="20">
        <v>314.50700000000001</v>
      </c>
      <c r="O5977" s="20">
        <v>1.5947099999999998E-5</v>
      </c>
    </row>
    <row r="5978" spans="10:15" x14ac:dyDescent="0.2">
      <c r="J5978" s="21">
        <v>6465</v>
      </c>
      <c r="K5978" s="21">
        <v>246.12700000000001</v>
      </c>
      <c r="L5978" s="21">
        <v>44249.4</v>
      </c>
      <c r="M5978" s="21">
        <v>0.62630399999999997</v>
      </c>
      <c r="N5978" s="21">
        <v>314.50299999999999</v>
      </c>
      <c r="O5978" s="21">
        <v>1.5946700000000001E-5</v>
      </c>
    </row>
    <row r="5979" spans="10:15" x14ac:dyDescent="0.2">
      <c r="J5979" s="20">
        <v>6466</v>
      </c>
      <c r="K5979" s="20">
        <v>246.12100000000001</v>
      </c>
      <c r="L5979" s="20">
        <v>44243.3</v>
      </c>
      <c r="M5979" s="20">
        <v>0.62623399999999996</v>
      </c>
      <c r="N5979" s="20">
        <v>314.49900000000002</v>
      </c>
      <c r="O5979" s="20">
        <v>1.59464E-5</v>
      </c>
    </row>
    <row r="5980" spans="10:15" x14ac:dyDescent="0.2">
      <c r="J5980" s="21">
        <v>6467</v>
      </c>
      <c r="K5980" s="21">
        <v>246.114</v>
      </c>
      <c r="L5980" s="21">
        <v>44237.1</v>
      </c>
      <c r="M5980" s="21">
        <v>0.62616300000000003</v>
      </c>
      <c r="N5980" s="21">
        <v>314.495</v>
      </c>
      <c r="O5980" s="21">
        <v>1.5945999999999999E-5</v>
      </c>
    </row>
    <row r="5981" spans="10:15" x14ac:dyDescent="0.2">
      <c r="J5981" s="20">
        <v>6468</v>
      </c>
      <c r="K5981" s="20">
        <v>246.108</v>
      </c>
      <c r="L5981" s="20">
        <v>44231</v>
      </c>
      <c r="M5981" s="20">
        <v>0.62609300000000001</v>
      </c>
      <c r="N5981" s="20">
        <v>314.49099999999999</v>
      </c>
      <c r="O5981" s="20">
        <v>1.5945699999999999E-5</v>
      </c>
    </row>
    <row r="5982" spans="10:15" x14ac:dyDescent="0.2">
      <c r="J5982" s="21">
        <v>6469</v>
      </c>
      <c r="K5982" s="21">
        <v>246.101</v>
      </c>
      <c r="L5982" s="21">
        <v>44224.800000000003</v>
      </c>
      <c r="M5982" s="21">
        <v>0.626023</v>
      </c>
      <c r="N5982" s="21">
        <v>314.48700000000002</v>
      </c>
      <c r="O5982" s="21">
        <v>1.5945300000000001E-5</v>
      </c>
    </row>
    <row r="5983" spans="10:15" x14ac:dyDescent="0.2">
      <c r="J5983" s="20">
        <v>6470</v>
      </c>
      <c r="K5983" s="20">
        <v>246.095</v>
      </c>
      <c r="L5983" s="20">
        <v>44218.7</v>
      </c>
      <c r="M5983" s="20">
        <v>0.62595199999999995</v>
      </c>
      <c r="N5983" s="20">
        <v>314.48200000000003</v>
      </c>
      <c r="O5983" s="20">
        <v>1.5945000000000001E-5</v>
      </c>
    </row>
    <row r="5984" spans="10:15" x14ac:dyDescent="0.2">
      <c r="J5984" s="21">
        <v>6471</v>
      </c>
      <c r="K5984" s="21">
        <v>246.08799999999999</v>
      </c>
      <c r="L5984" s="21">
        <v>44212.6</v>
      </c>
      <c r="M5984" s="21">
        <v>0.62588200000000005</v>
      </c>
      <c r="N5984" s="21">
        <v>314.47800000000001</v>
      </c>
      <c r="O5984" s="21">
        <v>1.59446E-5</v>
      </c>
    </row>
    <row r="5985" spans="10:15" x14ac:dyDescent="0.2">
      <c r="J5985" s="20">
        <v>6472</v>
      </c>
      <c r="K5985" s="20">
        <v>246.08199999999999</v>
      </c>
      <c r="L5985" s="20">
        <v>44206.400000000001</v>
      </c>
      <c r="M5985" s="20">
        <v>0.62581200000000003</v>
      </c>
      <c r="N5985" s="20">
        <v>314.47399999999999</v>
      </c>
      <c r="O5985" s="20">
        <v>1.5944299999999999E-5</v>
      </c>
    </row>
    <row r="5986" spans="10:15" x14ac:dyDescent="0.2">
      <c r="J5986" s="21">
        <v>6473</v>
      </c>
      <c r="K5986" s="21">
        <v>246.07499999999999</v>
      </c>
      <c r="L5986" s="21">
        <v>44200.3</v>
      </c>
      <c r="M5986" s="21">
        <v>0.62574099999999999</v>
      </c>
      <c r="N5986" s="21">
        <v>314.47000000000003</v>
      </c>
      <c r="O5986" s="21">
        <v>1.5943900000000002E-5</v>
      </c>
    </row>
    <row r="5987" spans="10:15" x14ac:dyDescent="0.2">
      <c r="J5987" s="20">
        <v>6474</v>
      </c>
      <c r="K5987" s="20">
        <v>246.06899999999999</v>
      </c>
      <c r="L5987" s="20">
        <v>44194.1</v>
      </c>
      <c r="M5987" s="20">
        <v>0.62567099999999998</v>
      </c>
      <c r="N5987" s="20">
        <v>314.46600000000001</v>
      </c>
      <c r="O5987" s="20">
        <v>1.5943600000000001E-5</v>
      </c>
    </row>
    <row r="5988" spans="10:15" x14ac:dyDescent="0.2">
      <c r="J5988" s="21">
        <v>6475</v>
      </c>
      <c r="K5988" s="21">
        <v>246.06200000000001</v>
      </c>
      <c r="L5988" s="21">
        <v>44188</v>
      </c>
      <c r="M5988" s="21">
        <v>0.62560000000000004</v>
      </c>
      <c r="N5988" s="21">
        <v>314.46199999999999</v>
      </c>
      <c r="O5988" s="21">
        <v>1.59432E-5</v>
      </c>
    </row>
    <row r="5989" spans="10:15" x14ac:dyDescent="0.2">
      <c r="J5989" s="20">
        <v>6476</v>
      </c>
      <c r="K5989" s="20">
        <v>246.05600000000001</v>
      </c>
      <c r="L5989" s="20">
        <v>44181.9</v>
      </c>
      <c r="M5989" s="20">
        <v>0.62553000000000003</v>
      </c>
      <c r="N5989" s="20">
        <v>314.45800000000003</v>
      </c>
      <c r="O5989" s="20">
        <v>1.5942899999999999E-5</v>
      </c>
    </row>
    <row r="5990" spans="10:15" x14ac:dyDescent="0.2">
      <c r="J5990" s="21">
        <v>6477</v>
      </c>
      <c r="K5990" s="21">
        <v>246.04900000000001</v>
      </c>
      <c r="L5990" s="21">
        <v>44175.7</v>
      </c>
      <c r="M5990" s="21">
        <v>0.62546000000000002</v>
      </c>
      <c r="N5990" s="21">
        <v>314.45299999999997</v>
      </c>
      <c r="O5990" s="21">
        <v>1.5942499999999999E-5</v>
      </c>
    </row>
    <row r="5991" spans="10:15" x14ac:dyDescent="0.2">
      <c r="J5991" s="20">
        <v>6478</v>
      </c>
      <c r="K5991" s="20">
        <v>246.04300000000001</v>
      </c>
      <c r="L5991" s="20">
        <v>44169.599999999999</v>
      </c>
      <c r="M5991" s="20">
        <v>0.62539</v>
      </c>
      <c r="N5991" s="20">
        <v>314.44900000000001</v>
      </c>
      <c r="O5991" s="20">
        <v>1.5942200000000001E-5</v>
      </c>
    </row>
    <row r="5992" spans="10:15" x14ac:dyDescent="0.2">
      <c r="J5992" s="21">
        <v>6479</v>
      </c>
      <c r="K5992" s="21">
        <v>246.036</v>
      </c>
      <c r="L5992" s="21">
        <v>44163.5</v>
      </c>
      <c r="M5992" s="21">
        <v>0.62531899999999996</v>
      </c>
      <c r="N5992" s="21">
        <v>314.44499999999999</v>
      </c>
      <c r="O5992" s="21">
        <v>1.59418E-5</v>
      </c>
    </row>
    <row r="5993" spans="10:15" x14ac:dyDescent="0.2">
      <c r="J5993" s="20">
        <v>6480</v>
      </c>
      <c r="K5993" s="20">
        <v>246.03</v>
      </c>
      <c r="L5993" s="20">
        <v>44157.3</v>
      </c>
      <c r="M5993" s="20">
        <v>0.62524900000000005</v>
      </c>
      <c r="N5993" s="20">
        <v>314.44099999999997</v>
      </c>
      <c r="O5993" s="20">
        <v>1.59415E-5</v>
      </c>
    </row>
    <row r="5994" spans="10:15" x14ac:dyDescent="0.2">
      <c r="J5994" s="21">
        <v>6481</v>
      </c>
      <c r="K5994" s="21">
        <v>246.023</v>
      </c>
      <c r="L5994" s="21">
        <v>44151.199999999997</v>
      </c>
      <c r="M5994" s="21">
        <v>0.62517900000000004</v>
      </c>
      <c r="N5994" s="21">
        <v>314.43700000000001</v>
      </c>
      <c r="O5994" s="21">
        <v>1.5941099999999999E-5</v>
      </c>
    </row>
    <row r="5995" spans="10:15" x14ac:dyDescent="0.2">
      <c r="J5995" s="20">
        <v>6482</v>
      </c>
      <c r="K5995" s="20">
        <v>246.017</v>
      </c>
      <c r="L5995" s="20">
        <v>44145.1</v>
      </c>
      <c r="M5995" s="20">
        <v>0.625108</v>
      </c>
      <c r="N5995" s="20">
        <v>314.43299999999999</v>
      </c>
      <c r="O5995" s="20">
        <v>1.5940800000000002E-5</v>
      </c>
    </row>
    <row r="5996" spans="10:15" x14ac:dyDescent="0.2">
      <c r="J5996" s="21">
        <v>6483</v>
      </c>
      <c r="K5996" s="21">
        <v>246.01</v>
      </c>
      <c r="L5996" s="21">
        <v>44138.9</v>
      </c>
      <c r="M5996" s="21">
        <v>0.62503799999999998</v>
      </c>
      <c r="N5996" s="21">
        <v>314.428</v>
      </c>
      <c r="O5996" s="21">
        <v>1.5940400000000001E-5</v>
      </c>
    </row>
    <row r="5997" spans="10:15" x14ac:dyDescent="0.2">
      <c r="J5997" s="20">
        <v>6484</v>
      </c>
      <c r="K5997" s="20">
        <v>246.00399999999999</v>
      </c>
      <c r="L5997" s="20">
        <v>44132.800000000003</v>
      </c>
      <c r="M5997" s="20">
        <v>0.62496799999999997</v>
      </c>
      <c r="N5997" s="20">
        <v>314.42399999999998</v>
      </c>
      <c r="O5997" s="20">
        <v>1.59401E-5</v>
      </c>
    </row>
    <row r="5998" spans="10:15" x14ac:dyDescent="0.2">
      <c r="J5998" s="21">
        <v>6485</v>
      </c>
      <c r="K5998" s="21">
        <v>245.99700000000001</v>
      </c>
      <c r="L5998" s="21">
        <v>44126.7</v>
      </c>
      <c r="M5998" s="21">
        <v>0.62489700000000004</v>
      </c>
      <c r="N5998" s="21">
        <v>314.42</v>
      </c>
      <c r="O5998" s="21">
        <v>1.5939799999999999E-5</v>
      </c>
    </row>
    <row r="5999" spans="10:15" x14ac:dyDescent="0.2">
      <c r="J5999" s="20">
        <v>6486</v>
      </c>
      <c r="K5999" s="20">
        <v>245.99100000000001</v>
      </c>
      <c r="L5999" s="20">
        <v>44120.6</v>
      </c>
      <c r="M5999" s="20">
        <v>0.62482700000000002</v>
      </c>
      <c r="N5999" s="20">
        <v>314.416</v>
      </c>
      <c r="O5999" s="20">
        <v>1.5939399999999999E-5</v>
      </c>
    </row>
    <row r="6000" spans="10:15" x14ac:dyDescent="0.2">
      <c r="J6000" s="21">
        <v>6487</v>
      </c>
      <c r="K6000" s="21">
        <v>245.98400000000001</v>
      </c>
      <c r="L6000" s="21">
        <v>44114.400000000001</v>
      </c>
      <c r="M6000" s="21">
        <v>0.62475700000000001</v>
      </c>
      <c r="N6000" s="21">
        <v>314.41199999999998</v>
      </c>
      <c r="O6000" s="21">
        <v>1.5939100000000001E-5</v>
      </c>
    </row>
    <row r="6001" spans="10:15" x14ac:dyDescent="0.2">
      <c r="J6001" s="20">
        <v>6488</v>
      </c>
      <c r="K6001" s="20">
        <v>245.97800000000001</v>
      </c>
      <c r="L6001" s="20">
        <v>44108.3</v>
      </c>
      <c r="M6001" s="20">
        <v>0.62468699999999999</v>
      </c>
      <c r="N6001" s="20">
        <v>314.40800000000002</v>
      </c>
      <c r="O6001" s="20">
        <v>1.59387E-5</v>
      </c>
    </row>
    <row r="6002" spans="10:15" x14ac:dyDescent="0.2">
      <c r="J6002" s="21">
        <v>6489</v>
      </c>
      <c r="K6002" s="21">
        <v>245.971</v>
      </c>
      <c r="L6002" s="21">
        <v>44102.2</v>
      </c>
      <c r="M6002" s="21">
        <v>0.62461599999999995</v>
      </c>
      <c r="N6002" s="21">
        <v>314.404</v>
      </c>
      <c r="O6002" s="21">
        <v>1.59384E-5</v>
      </c>
    </row>
    <row r="6003" spans="10:15" x14ac:dyDescent="0.2">
      <c r="J6003" s="20">
        <v>6490</v>
      </c>
      <c r="K6003" s="20">
        <v>245.965</v>
      </c>
      <c r="L6003" s="20">
        <v>44096.1</v>
      </c>
      <c r="M6003" s="20">
        <v>0.62454600000000005</v>
      </c>
      <c r="N6003" s="20">
        <v>314.399</v>
      </c>
      <c r="O6003" s="20">
        <v>1.5937999999999999E-5</v>
      </c>
    </row>
    <row r="6004" spans="10:15" x14ac:dyDescent="0.2">
      <c r="J6004" s="21">
        <v>6491</v>
      </c>
      <c r="K6004" s="21">
        <v>245.958</v>
      </c>
      <c r="L6004" s="21">
        <v>44089.9</v>
      </c>
      <c r="M6004" s="21">
        <v>0.62447600000000003</v>
      </c>
      <c r="N6004" s="21">
        <v>314.39499999999998</v>
      </c>
      <c r="O6004" s="21">
        <v>1.5937700000000002E-5</v>
      </c>
    </row>
    <row r="6005" spans="10:15" x14ac:dyDescent="0.2">
      <c r="J6005" s="20">
        <v>6492</v>
      </c>
      <c r="K6005" s="20">
        <v>245.952</v>
      </c>
      <c r="L6005" s="20">
        <v>44083.8</v>
      </c>
      <c r="M6005" s="20">
        <v>0.62440600000000002</v>
      </c>
      <c r="N6005" s="20">
        <v>314.39100000000002</v>
      </c>
      <c r="O6005" s="20">
        <v>1.5937300000000001E-5</v>
      </c>
    </row>
    <row r="6006" spans="10:15" x14ac:dyDescent="0.2">
      <c r="J6006" s="21">
        <v>6493</v>
      </c>
      <c r="K6006" s="21">
        <v>245.94499999999999</v>
      </c>
      <c r="L6006" s="21">
        <v>44077.7</v>
      </c>
      <c r="M6006" s="21">
        <v>0.62433499999999997</v>
      </c>
      <c r="N6006" s="21">
        <v>314.387</v>
      </c>
      <c r="O6006" s="21">
        <v>1.5937E-5</v>
      </c>
    </row>
    <row r="6007" spans="10:15" x14ac:dyDescent="0.2">
      <c r="J6007" s="20">
        <v>6494</v>
      </c>
      <c r="K6007" s="20">
        <v>245.93899999999999</v>
      </c>
      <c r="L6007" s="20">
        <v>44071.6</v>
      </c>
      <c r="M6007" s="20">
        <v>0.62426499999999996</v>
      </c>
      <c r="N6007" s="20">
        <v>314.38299999999998</v>
      </c>
      <c r="O6007" s="20">
        <v>1.5936599999999999E-5</v>
      </c>
    </row>
    <row r="6008" spans="10:15" x14ac:dyDescent="0.2">
      <c r="J6008" s="21">
        <v>6495</v>
      </c>
      <c r="K6008" s="21">
        <v>245.93199999999999</v>
      </c>
      <c r="L6008" s="21">
        <v>44065.4</v>
      </c>
      <c r="M6008" s="21">
        <v>0.62419500000000006</v>
      </c>
      <c r="N6008" s="21">
        <v>314.37900000000002</v>
      </c>
      <c r="O6008" s="21">
        <v>1.5936299999999999E-5</v>
      </c>
    </row>
    <row r="6009" spans="10:15" x14ac:dyDescent="0.2">
      <c r="J6009" s="20">
        <v>6496</v>
      </c>
      <c r="K6009" s="20">
        <v>245.92599999999999</v>
      </c>
      <c r="L6009" s="20">
        <v>44059.3</v>
      </c>
      <c r="M6009" s="20">
        <v>0.62412500000000004</v>
      </c>
      <c r="N6009" s="20">
        <v>314.37400000000002</v>
      </c>
      <c r="O6009" s="20">
        <v>1.5935900000000001E-5</v>
      </c>
    </row>
    <row r="6010" spans="10:15" x14ac:dyDescent="0.2">
      <c r="J6010" s="21">
        <v>6497</v>
      </c>
      <c r="K6010" s="21">
        <v>245.91900000000001</v>
      </c>
      <c r="L6010" s="21">
        <v>44053.2</v>
      </c>
      <c r="M6010" s="21">
        <v>0.62405500000000003</v>
      </c>
      <c r="N6010" s="21">
        <v>314.37</v>
      </c>
      <c r="O6010" s="21">
        <v>1.59356E-5</v>
      </c>
    </row>
    <row r="6011" spans="10:15" x14ac:dyDescent="0.2">
      <c r="J6011" s="20">
        <v>6498</v>
      </c>
      <c r="K6011" s="20">
        <v>245.91300000000001</v>
      </c>
      <c r="L6011" s="20">
        <v>44047.1</v>
      </c>
      <c r="M6011" s="20">
        <v>0.62398399999999998</v>
      </c>
      <c r="N6011" s="20">
        <v>314.36599999999999</v>
      </c>
      <c r="O6011" s="20">
        <v>1.5935199999999999E-5</v>
      </c>
    </row>
    <row r="6012" spans="10:15" x14ac:dyDescent="0.2">
      <c r="J6012" s="21">
        <v>6499</v>
      </c>
      <c r="K6012" s="21">
        <v>245.90600000000001</v>
      </c>
      <c r="L6012" s="21">
        <v>44041</v>
      </c>
      <c r="M6012" s="21">
        <v>0.62391399999999997</v>
      </c>
      <c r="N6012" s="21">
        <v>314.36200000000002</v>
      </c>
      <c r="O6012" s="21">
        <v>1.5934899999999999E-5</v>
      </c>
    </row>
    <row r="6013" spans="10:15" x14ac:dyDescent="0.2">
      <c r="J6013" s="20">
        <v>6500</v>
      </c>
      <c r="K6013" s="20">
        <v>245.9</v>
      </c>
      <c r="L6013" s="20">
        <v>44034.8</v>
      </c>
      <c r="M6013" s="20">
        <v>0.62384399999999995</v>
      </c>
      <c r="N6013" s="20">
        <v>314.358</v>
      </c>
      <c r="O6013" s="20">
        <v>1.5934500000000001E-5</v>
      </c>
    </row>
    <row r="6014" spans="10:15" x14ac:dyDescent="0.2">
      <c r="J6014" s="21">
        <v>6501</v>
      </c>
      <c r="K6014" s="21">
        <v>245.893</v>
      </c>
      <c r="L6014" s="21">
        <v>44028.7</v>
      </c>
      <c r="M6014" s="21">
        <v>0.62377400000000005</v>
      </c>
      <c r="N6014" s="21">
        <v>314.35399999999998</v>
      </c>
      <c r="O6014" s="21">
        <v>1.5934200000000001E-5</v>
      </c>
    </row>
    <row r="6015" spans="10:15" x14ac:dyDescent="0.2">
      <c r="J6015" s="20">
        <v>6502</v>
      </c>
      <c r="K6015" s="20">
        <v>245.887</v>
      </c>
      <c r="L6015" s="20">
        <v>44022.6</v>
      </c>
      <c r="M6015" s="20">
        <v>0.62370400000000004</v>
      </c>
      <c r="N6015" s="20">
        <v>314.35000000000002</v>
      </c>
      <c r="O6015" s="20">
        <v>1.59338E-5</v>
      </c>
    </row>
    <row r="6016" spans="10:15" x14ac:dyDescent="0.2">
      <c r="J6016" s="21">
        <v>6503</v>
      </c>
      <c r="K6016" s="21">
        <v>245.88</v>
      </c>
      <c r="L6016" s="21">
        <v>44016.5</v>
      </c>
      <c r="M6016" s="21">
        <v>0.62363400000000002</v>
      </c>
      <c r="N6016" s="21">
        <v>314.34500000000003</v>
      </c>
      <c r="O6016" s="21">
        <v>1.5933499999999999E-5</v>
      </c>
    </row>
    <row r="6017" spans="10:15" x14ac:dyDescent="0.2">
      <c r="J6017" s="20">
        <v>6504</v>
      </c>
      <c r="K6017" s="20">
        <v>245.874</v>
      </c>
      <c r="L6017" s="20">
        <v>44010.400000000001</v>
      </c>
      <c r="M6017" s="20">
        <v>0.62356299999999998</v>
      </c>
      <c r="N6017" s="20">
        <v>314.34100000000001</v>
      </c>
      <c r="O6017" s="20">
        <v>1.5933100000000002E-5</v>
      </c>
    </row>
    <row r="6018" spans="10:15" x14ac:dyDescent="0.2">
      <c r="J6018" s="21">
        <v>6505</v>
      </c>
      <c r="K6018" s="21">
        <v>245.86699999999999</v>
      </c>
      <c r="L6018" s="21">
        <v>44004.3</v>
      </c>
      <c r="M6018" s="21">
        <v>0.62349299999999996</v>
      </c>
      <c r="N6018" s="21">
        <v>314.33699999999999</v>
      </c>
      <c r="O6018" s="21">
        <v>1.5932800000000001E-5</v>
      </c>
    </row>
    <row r="6019" spans="10:15" x14ac:dyDescent="0.2">
      <c r="J6019" s="20">
        <v>6506</v>
      </c>
      <c r="K6019" s="20">
        <v>245.86099999999999</v>
      </c>
      <c r="L6019" s="20">
        <v>43998.2</v>
      </c>
      <c r="M6019" s="20">
        <v>0.62342299999999995</v>
      </c>
      <c r="N6019" s="20">
        <v>314.33300000000003</v>
      </c>
      <c r="O6019" s="20">
        <v>1.59324E-5</v>
      </c>
    </row>
    <row r="6020" spans="10:15" x14ac:dyDescent="0.2">
      <c r="J6020" s="21">
        <v>6507</v>
      </c>
      <c r="K6020" s="21">
        <v>245.85400000000001</v>
      </c>
      <c r="L6020" s="21">
        <v>43992</v>
      </c>
      <c r="M6020" s="21">
        <v>0.62335300000000005</v>
      </c>
      <c r="N6020" s="21">
        <v>314.32900000000001</v>
      </c>
      <c r="O6020" s="21">
        <v>1.5932099999999999E-5</v>
      </c>
    </row>
    <row r="6021" spans="10:15" x14ac:dyDescent="0.2">
      <c r="J6021" s="20">
        <v>6508</v>
      </c>
      <c r="K6021" s="20">
        <v>245.84800000000001</v>
      </c>
      <c r="L6021" s="20">
        <v>43985.9</v>
      </c>
      <c r="M6021" s="20">
        <v>0.62328300000000003</v>
      </c>
      <c r="N6021" s="20">
        <v>314.32499999999999</v>
      </c>
      <c r="O6021" s="20">
        <v>1.5931699999999999E-5</v>
      </c>
    </row>
    <row r="6022" spans="10:15" x14ac:dyDescent="0.2">
      <c r="J6022" s="21">
        <v>6509</v>
      </c>
      <c r="K6022" s="21">
        <v>245.84100000000001</v>
      </c>
      <c r="L6022" s="21">
        <v>43979.8</v>
      </c>
      <c r="M6022" s="21">
        <v>0.62321300000000002</v>
      </c>
      <c r="N6022" s="21">
        <v>314.32</v>
      </c>
      <c r="O6022" s="21">
        <v>1.5931400000000001E-5</v>
      </c>
    </row>
    <row r="6023" spans="10:15" x14ac:dyDescent="0.2">
      <c r="J6023" s="20">
        <v>6510</v>
      </c>
      <c r="K6023" s="20">
        <v>245.83500000000001</v>
      </c>
      <c r="L6023" s="20">
        <v>43973.7</v>
      </c>
      <c r="M6023" s="20">
        <v>0.623143</v>
      </c>
      <c r="N6023" s="20">
        <v>314.31599999999997</v>
      </c>
      <c r="O6023" s="20">
        <v>1.5931E-5</v>
      </c>
    </row>
    <row r="6024" spans="10:15" x14ac:dyDescent="0.2">
      <c r="J6024" s="21">
        <v>6511</v>
      </c>
      <c r="K6024" s="21">
        <v>245.828</v>
      </c>
      <c r="L6024" s="21">
        <v>43967.6</v>
      </c>
      <c r="M6024" s="21">
        <v>0.62307199999999996</v>
      </c>
      <c r="N6024" s="21">
        <v>314.31200000000001</v>
      </c>
      <c r="O6024" s="21">
        <v>1.59307E-5</v>
      </c>
    </row>
    <row r="6025" spans="10:15" x14ac:dyDescent="0.2">
      <c r="J6025" s="20">
        <v>6512</v>
      </c>
      <c r="K6025" s="20">
        <v>245.822</v>
      </c>
      <c r="L6025" s="20">
        <v>43961.5</v>
      </c>
      <c r="M6025" s="20">
        <v>0.62300199999999994</v>
      </c>
      <c r="N6025" s="20">
        <v>314.30799999999999</v>
      </c>
      <c r="O6025" s="20">
        <v>1.5930299999999999E-5</v>
      </c>
    </row>
    <row r="6026" spans="10:15" x14ac:dyDescent="0.2">
      <c r="J6026" s="21">
        <v>6513</v>
      </c>
      <c r="K6026" s="21">
        <v>245.815</v>
      </c>
      <c r="L6026" s="21">
        <v>43955.4</v>
      </c>
      <c r="M6026" s="21">
        <v>0.62293200000000004</v>
      </c>
      <c r="N6026" s="21">
        <v>314.30399999999997</v>
      </c>
      <c r="O6026" s="21">
        <v>1.5930000000000002E-5</v>
      </c>
    </row>
    <row r="6027" spans="10:15" x14ac:dyDescent="0.2">
      <c r="J6027" s="20">
        <v>6514</v>
      </c>
      <c r="K6027" s="20">
        <v>245.809</v>
      </c>
      <c r="L6027" s="20">
        <v>43949.3</v>
      </c>
      <c r="M6027" s="20">
        <v>0.62286200000000003</v>
      </c>
      <c r="N6027" s="20">
        <v>314.3</v>
      </c>
      <c r="O6027" s="20">
        <v>1.5929600000000001E-5</v>
      </c>
    </row>
    <row r="6028" spans="10:15" x14ac:dyDescent="0.2">
      <c r="J6028" s="21">
        <v>6515</v>
      </c>
      <c r="K6028" s="21">
        <v>245.80199999999999</v>
      </c>
      <c r="L6028" s="21">
        <v>43943.199999999997</v>
      </c>
      <c r="M6028" s="21">
        <v>0.62279200000000001</v>
      </c>
      <c r="N6028" s="21">
        <v>314.29599999999999</v>
      </c>
      <c r="O6028" s="21">
        <v>1.59293E-5</v>
      </c>
    </row>
    <row r="6029" spans="10:15" x14ac:dyDescent="0.2">
      <c r="J6029" s="20">
        <v>6516</v>
      </c>
      <c r="K6029" s="20">
        <v>245.79599999999999</v>
      </c>
      <c r="L6029" s="20">
        <v>43937</v>
      </c>
      <c r="M6029" s="20">
        <v>0.622722</v>
      </c>
      <c r="N6029" s="20">
        <v>314.291</v>
      </c>
      <c r="O6029" s="20">
        <v>1.5928899999999999E-5</v>
      </c>
    </row>
    <row r="6030" spans="10:15" x14ac:dyDescent="0.2">
      <c r="J6030" s="21">
        <v>6517</v>
      </c>
      <c r="K6030" s="21">
        <v>245.78899999999999</v>
      </c>
      <c r="L6030" s="21">
        <v>43930.9</v>
      </c>
      <c r="M6030" s="21">
        <v>0.62265199999999998</v>
      </c>
      <c r="N6030" s="21">
        <v>314.28699999999998</v>
      </c>
      <c r="O6030" s="21">
        <v>1.5928599999999999E-5</v>
      </c>
    </row>
    <row r="6031" spans="10:15" x14ac:dyDescent="0.2">
      <c r="J6031" s="20">
        <v>6518</v>
      </c>
      <c r="K6031" s="20">
        <v>245.78299999999999</v>
      </c>
      <c r="L6031" s="20">
        <v>43924.800000000003</v>
      </c>
      <c r="M6031" s="20">
        <v>0.62258199999999997</v>
      </c>
      <c r="N6031" s="20">
        <v>314.28300000000002</v>
      </c>
      <c r="O6031" s="20">
        <v>1.5928200000000001E-5</v>
      </c>
    </row>
    <row r="6032" spans="10:15" x14ac:dyDescent="0.2">
      <c r="J6032" s="21">
        <v>6519</v>
      </c>
      <c r="K6032" s="21">
        <v>245.77600000000001</v>
      </c>
      <c r="L6032" s="21">
        <v>43918.7</v>
      </c>
      <c r="M6032" s="21">
        <v>0.62251199999999995</v>
      </c>
      <c r="N6032" s="21">
        <v>314.279</v>
      </c>
      <c r="O6032" s="21">
        <v>1.59279E-5</v>
      </c>
    </row>
    <row r="6033" spans="10:15" x14ac:dyDescent="0.2">
      <c r="J6033" s="20">
        <v>6520</v>
      </c>
      <c r="K6033" s="20">
        <v>245.77</v>
      </c>
      <c r="L6033" s="20">
        <v>43912.6</v>
      </c>
      <c r="M6033" s="20">
        <v>0.62244200000000005</v>
      </c>
      <c r="N6033" s="20">
        <v>314.27499999999998</v>
      </c>
      <c r="O6033" s="20">
        <v>1.59275E-5</v>
      </c>
    </row>
    <row r="6034" spans="10:15" x14ac:dyDescent="0.2">
      <c r="J6034" s="21">
        <v>6521</v>
      </c>
      <c r="K6034" s="21">
        <v>245.76300000000001</v>
      </c>
      <c r="L6034" s="21">
        <v>43906.5</v>
      </c>
      <c r="M6034" s="21">
        <v>0.62237200000000004</v>
      </c>
      <c r="N6034" s="21">
        <v>314.27100000000002</v>
      </c>
      <c r="O6034" s="21">
        <v>1.5927199999999999E-5</v>
      </c>
    </row>
    <row r="6035" spans="10:15" x14ac:dyDescent="0.2">
      <c r="J6035" s="20">
        <v>6522</v>
      </c>
      <c r="K6035" s="20">
        <v>245.75700000000001</v>
      </c>
      <c r="L6035" s="20">
        <v>43900.4</v>
      </c>
      <c r="M6035" s="20">
        <v>0.62230200000000002</v>
      </c>
      <c r="N6035" s="20">
        <v>314.26600000000002</v>
      </c>
      <c r="O6035" s="20">
        <v>1.5926800000000001E-5</v>
      </c>
    </row>
    <row r="6036" spans="10:15" x14ac:dyDescent="0.2">
      <c r="J6036" s="21">
        <v>6523</v>
      </c>
      <c r="K6036" s="21">
        <v>245.75</v>
      </c>
      <c r="L6036" s="21">
        <v>43894.3</v>
      </c>
      <c r="M6036" s="21">
        <v>0.62223200000000001</v>
      </c>
      <c r="N6036" s="21">
        <v>314.262</v>
      </c>
      <c r="O6036" s="21">
        <v>1.5926500000000001E-5</v>
      </c>
    </row>
    <row r="6037" spans="10:15" x14ac:dyDescent="0.2">
      <c r="J6037" s="20">
        <v>6524</v>
      </c>
      <c r="K6037" s="20">
        <v>245.744</v>
      </c>
      <c r="L6037" s="20">
        <v>43888.2</v>
      </c>
      <c r="M6037" s="20">
        <v>0.62216099999999996</v>
      </c>
      <c r="N6037" s="20">
        <v>314.25799999999998</v>
      </c>
      <c r="O6037" s="20">
        <v>1.59262E-5</v>
      </c>
    </row>
    <row r="6038" spans="10:15" x14ac:dyDescent="0.2">
      <c r="J6038" s="21">
        <v>6525</v>
      </c>
      <c r="K6038" s="21">
        <v>245.73699999999999</v>
      </c>
      <c r="L6038" s="21">
        <v>43882.1</v>
      </c>
      <c r="M6038" s="21">
        <v>0.62209099999999995</v>
      </c>
      <c r="N6038" s="21">
        <v>314.25400000000002</v>
      </c>
      <c r="O6038" s="21">
        <v>1.5925799999999999E-5</v>
      </c>
    </row>
    <row r="6039" spans="10:15" x14ac:dyDescent="0.2">
      <c r="J6039" s="20">
        <v>6526</v>
      </c>
      <c r="K6039" s="20">
        <v>245.73099999999999</v>
      </c>
      <c r="L6039" s="20">
        <v>43876</v>
      </c>
      <c r="M6039" s="20">
        <v>0.62202100000000005</v>
      </c>
      <c r="N6039" s="20">
        <v>314.25</v>
      </c>
      <c r="O6039" s="20">
        <v>1.5925499999999999E-5</v>
      </c>
    </row>
    <row r="6040" spans="10:15" x14ac:dyDescent="0.2">
      <c r="J6040" s="21">
        <v>6527</v>
      </c>
      <c r="K6040" s="21">
        <v>245.72399999999999</v>
      </c>
      <c r="L6040" s="21">
        <v>43869.9</v>
      </c>
      <c r="M6040" s="21">
        <v>0.62195100000000003</v>
      </c>
      <c r="N6040" s="21">
        <v>314.24599999999998</v>
      </c>
      <c r="O6040" s="21">
        <v>1.5925100000000001E-5</v>
      </c>
    </row>
    <row r="6041" spans="10:15" x14ac:dyDescent="0.2">
      <c r="J6041" s="20">
        <v>6528</v>
      </c>
      <c r="K6041" s="20">
        <v>245.71799999999999</v>
      </c>
      <c r="L6041" s="20">
        <v>43863.8</v>
      </c>
      <c r="M6041" s="20">
        <v>0.62188100000000002</v>
      </c>
      <c r="N6041" s="20">
        <v>314.24200000000002</v>
      </c>
      <c r="O6041" s="20">
        <v>1.59248E-5</v>
      </c>
    </row>
    <row r="6042" spans="10:15" x14ac:dyDescent="0.2">
      <c r="J6042" s="21">
        <v>6529</v>
      </c>
      <c r="K6042" s="21">
        <v>245.71100000000001</v>
      </c>
      <c r="L6042" s="21">
        <v>43857.7</v>
      </c>
      <c r="M6042" s="21">
        <v>0.621811</v>
      </c>
      <c r="N6042" s="21">
        <v>314.23700000000002</v>
      </c>
      <c r="O6042" s="21">
        <v>1.59244E-5</v>
      </c>
    </row>
    <row r="6043" spans="10:15" x14ac:dyDescent="0.2">
      <c r="J6043" s="20">
        <v>6530</v>
      </c>
      <c r="K6043" s="20">
        <v>245.70500000000001</v>
      </c>
      <c r="L6043" s="20">
        <v>43851.6</v>
      </c>
      <c r="M6043" s="20">
        <v>0.62174099999999999</v>
      </c>
      <c r="N6043" s="20">
        <v>314.233</v>
      </c>
      <c r="O6043" s="20">
        <v>1.5924099999999999E-5</v>
      </c>
    </row>
    <row r="6044" spans="10:15" x14ac:dyDescent="0.2">
      <c r="J6044" s="21">
        <v>6531</v>
      </c>
      <c r="K6044" s="21">
        <v>245.69800000000001</v>
      </c>
      <c r="L6044" s="21">
        <v>43845.5</v>
      </c>
      <c r="M6044" s="21">
        <v>0.62167099999999997</v>
      </c>
      <c r="N6044" s="21">
        <v>314.22899999999998</v>
      </c>
      <c r="O6044" s="21">
        <v>1.5923700000000001E-5</v>
      </c>
    </row>
    <row r="6045" spans="10:15" x14ac:dyDescent="0.2">
      <c r="J6045" s="20">
        <v>6532</v>
      </c>
      <c r="K6045" s="20">
        <v>245.69200000000001</v>
      </c>
      <c r="L6045" s="20">
        <v>43839.4</v>
      </c>
      <c r="M6045" s="20">
        <v>0.62160099999999996</v>
      </c>
      <c r="N6045" s="20">
        <v>314.22500000000002</v>
      </c>
      <c r="O6045" s="20">
        <v>1.5923400000000001E-5</v>
      </c>
    </row>
    <row r="6046" spans="10:15" x14ac:dyDescent="0.2">
      <c r="J6046" s="21">
        <v>6533</v>
      </c>
      <c r="K6046" s="21">
        <v>245.685</v>
      </c>
      <c r="L6046" s="21">
        <v>43833.3</v>
      </c>
      <c r="M6046" s="21">
        <v>0.62153099999999994</v>
      </c>
      <c r="N6046" s="21">
        <v>314.221</v>
      </c>
      <c r="O6046" s="21">
        <v>1.5923E-5</v>
      </c>
    </row>
    <row r="6047" spans="10:15" x14ac:dyDescent="0.2">
      <c r="J6047" s="20">
        <v>6534</v>
      </c>
      <c r="K6047" s="20">
        <v>245.679</v>
      </c>
      <c r="L6047" s="20">
        <v>43827.199999999997</v>
      </c>
      <c r="M6047" s="20">
        <v>0.62146100000000004</v>
      </c>
      <c r="N6047" s="20">
        <v>314.21699999999998</v>
      </c>
      <c r="O6047" s="20">
        <v>1.5922699999999999E-5</v>
      </c>
    </row>
    <row r="6048" spans="10:15" x14ac:dyDescent="0.2">
      <c r="J6048" s="21">
        <v>6535</v>
      </c>
      <c r="K6048" s="21">
        <v>245.672</v>
      </c>
      <c r="L6048" s="21">
        <v>43821.1</v>
      </c>
      <c r="M6048" s="21">
        <v>0.62139100000000003</v>
      </c>
      <c r="N6048" s="21">
        <v>314.21199999999999</v>
      </c>
      <c r="O6048" s="21">
        <v>1.5922299999999998E-5</v>
      </c>
    </row>
    <row r="6049" spans="10:15" x14ac:dyDescent="0.2">
      <c r="J6049" s="20">
        <v>6536</v>
      </c>
      <c r="K6049" s="20">
        <v>245.666</v>
      </c>
      <c r="L6049" s="20">
        <v>43815.1</v>
      </c>
      <c r="M6049" s="20">
        <v>0.62132100000000001</v>
      </c>
      <c r="N6049" s="20">
        <v>314.20800000000003</v>
      </c>
      <c r="O6049" s="20">
        <v>1.5922000000000001E-5</v>
      </c>
    </row>
    <row r="6050" spans="10:15" x14ac:dyDescent="0.2">
      <c r="J6050" s="21">
        <v>6537</v>
      </c>
      <c r="K6050" s="21">
        <v>245.65899999999999</v>
      </c>
      <c r="L6050" s="21">
        <v>43809</v>
      </c>
      <c r="M6050" s="21">
        <v>0.62125200000000003</v>
      </c>
      <c r="N6050" s="21">
        <v>314.20400000000001</v>
      </c>
      <c r="O6050" s="21">
        <v>1.59216E-5</v>
      </c>
    </row>
    <row r="6051" spans="10:15" x14ac:dyDescent="0.2">
      <c r="J6051" s="20">
        <v>6538</v>
      </c>
      <c r="K6051" s="20">
        <v>245.65299999999999</v>
      </c>
      <c r="L6051" s="20">
        <v>43802.9</v>
      </c>
      <c r="M6051" s="20">
        <v>0.62118200000000001</v>
      </c>
      <c r="N6051" s="20">
        <v>314.2</v>
      </c>
      <c r="O6051" s="20">
        <v>1.59213E-5</v>
      </c>
    </row>
    <row r="6052" spans="10:15" x14ac:dyDescent="0.2">
      <c r="J6052" s="21">
        <v>6539</v>
      </c>
      <c r="K6052" s="21">
        <v>245.64599999999999</v>
      </c>
      <c r="L6052" s="21">
        <v>43796.800000000003</v>
      </c>
      <c r="M6052" s="21">
        <v>0.621112</v>
      </c>
      <c r="N6052" s="21">
        <v>314.19600000000003</v>
      </c>
      <c r="O6052" s="21">
        <v>1.5920899999999999E-5</v>
      </c>
    </row>
    <row r="6053" spans="10:15" x14ac:dyDescent="0.2">
      <c r="J6053" s="20">
        <v>6540</v>
      </c>
      <c r="K6053" s="20">
        <v>245.64</v>
      </c>
      <c r="L6053" s="20">
        <v>43790.7</v>
      </c>
      <c r="M6053" s="20">
        <v>0.62104199999999998</v>
      </c>
      <c r="N6053" s="20">
        <v>314.19200000000001</v>
      </c>
      <c r="O6053" s="20">
        <v>1.5920600000000001E-5</v>
      </c>
    </row>
    <row r="6054" spans="10:15" x14ac:dyDescent="0.2">
      <c r="J6054" s="21">
        <v>6541</v>
      </c>
      <c r="K6054" s="21">
        <v>245.63300000000001</v>
      </c>
      <c r="L6054" s="21">
        <v>43784.6</v>
      </c>
      <c r="M6054" s="21">
        <v>0.62097199999999997</v>
      </c>
      <c r="N6054" s="21">
        <v>314.18700000000001</v>
      </c>
      <c r="O6054" s="21">
        <v>1.59202E-5</v>
      </c>
    </row>
    <row r="6055" spans="10:15" x14ac:dyDescent="0.2">
      <c r="J6055" s="20">
        <v>6542</v>
      </c>
      <c r="K6055" s="20">
        <v>245.62700000000001</v>
      </c>
      <c r="L6055" s="20">
        <v>43778.5</v>
      </c>
      <c r="M6055" s="20">
        <v>0.62090199999999995</v>
      </c>
      <c r="N6055" s="20">
        <v>314.18299999999999</v>
      </c>
      <c r="O6055" s="20">
        <v>1.59199E-5</v>
      </c>
    </row>
    <row r="6056" spans="10:15" x14ac:dyDescent="0.2">
      <c r="J6056" s="21">
        <v>6543</v>
      </c>
      <c r="K6056" s="21">
        <v>245.62</v>
      </c>
      <c r="L6056" s="21">
        <v>43772.4</v>
      </c>
      <c r="M6056" s="21">
        <v>0.62083200000000005</v>
      </c>
      <c r="N6056" s="21">
        <v>314.17899999999997</v>
      </c>
      <c r="O6056" s="21">
        <v>1.5919499999999999E-5</v>
      </c>
    </row>
    <row r="6057" spans="10:15" x14ac:dyDescent="0.2">
      <c r="J6057" s="20">
        <v>6544</v>
      </c>
      <c r="K6057" s="20">
        <v>245.614</v>
      </c>
      <c r="L6057" s="20">
        <v>43766.3</v>
      </c>
      <c r="M6057" s="20">
        <v>0.62076200000000004</v>
      </c>
      <c r="N6057" s="20">
        <v>314.17500000000001</v>
      </c>
      <c r="O6057" s="20">
        <v>1.5919200000000002E-5</v>
      </c>
    </row>
    <row r="6058" spans="10:15" x14ac:dyDescent="0.2">
      <c r="J6058" s="21">
        <v>6545</v>
      </c>
      <c r="K6058" s="21">
        <v>245.607</v>
      </c>
      <c r="L6058" s="21">
        <v>43760.2</v>
      </c>
      <c r="M6058" s="21">
        <v>0.62069200000000002</v>
      </c>
      <c r="N6058" s="21">
        <v>314.17099999999999</v>
      </c>
      <c r="O6058" s="21">
        <v>1.5918800000000001E-5</v>
      </c>
    </row>
    <row r="6059" spans="10:15" x14ac:dyDescent="0.2">
      <c r="J6059" s="20">
        <v>6546</v>
      </c>
      <c r="K6059" s="20">
        <v>245.601</v>
      </c>
      <c r="L6059" s="20">
        <v>43754.2</v>
      </c>
      <c r="M6059" s="20">
        <v>0.62062200000000001</v>
      </c>
      <c r="N6059" s="20">
        <v>314.16699999999997</v>
      </c>
      <c r="O6059" s="20">
        <v>1.59185E-5</v>
      </c>
    </row>
    <row r="6060" spans="10:15" x14ac:dyDescent="0.2">
      <c r="J6060" s="21">
        <v>6547</v>
      </c>
      <c r="K6060" s="21">
        <v>245.59399999999999</v>
      </c>
      <c r="L6060" s="21">
        <v>43748.1</v>
      </c>
      <c r="M6060" s="21">
        <v>0.62055199999999999</v>
      </c>
      <c r="N6060" s="21">
        <v>314.16300000000001</v>
      </c>
      <c r="O6060" s="21">
        <v>1.5918099999999999E-5</v>
      </c>
    </row>
    <row r="6061" spans="10:15" x14ac:dyDescent="0.2">
      <c r="J6061" s="20">
        <v>6548</v>
      </c>
      <c r="K6061" s="20">
        <v>245.58799999999999</v>
      </c>
      <c r="L6061" s="20">
        <v>43742</v>
      </c>
      <c r="M6061" s="20">
        <v>0.62048199999999998</v>
      </c>
      <c r="N6061" s="20">
        <v>314.15800000000002</v>
      </c>
      <c r="O6061" s="20">
        <v>1.5917799999999999E-5</v>
      </c>
    </row>
    <row r="6062" spans="10:15" x14ac:dyDescent="0.2">
      <c r="J6062" s="21">
        <v>6549</v>
      </c>
      <c r="K6062" s="21">
        <v>245.58099999999999</v>
      </c>
      <c r="L6062" s="21">
        <v>43735.9</v>
      </c>
      <c r="M6062" s="21">
        <v>0.62041199999999996</v>
      </c>
      <c r="N6062" s="21">
        <v>314.154</v>
      </c>
      <c r="O6062" s="21">
        <v>1.5917400000000001E-5</v>
      </c>
    </row>
    <row r="6063" spans="10:15" x14ac:dyDescent="0.2">
      <c r="J6063" s="20">
        <v>6550</v>
      </c>
      <c r="K6063" s="20">
        <v>245.57499999999999</v>
      </c>
      <c r="L6063" s="20">
        <v>43729.8</v>
      </c>
      <c r="M6063" s="20">
        <v>0.62034299999999998</v>
      </c>
      <c r="N6063" s="20">
        <v>314.14999999999998</v>
      </c>
      <c r="O6063" s="20">
        <v>1.59171E-5</v>
      </c>
    </row>
    <row r="6064" spans="10:15" x14ac:dyDescent="0.2">
      <c r="J6064" s="21">
        <v>6551</v>
      </c>
      <c r="K6064" s="21">
        <v>245.56800000000001</v>
      </c>
      <c r="L6064" s="21">
        <v>43723.7</v>
      </c>
      <c r="M6064" s="21">
        <v>0.62027299999999996</v>
      </c>
      <c r="N6064" s="21">
        <v>314.14600000000002</v>
      </c>
      <c r="O6064" s="21">
        <v>1.59167E-5</v>
      </c>
    </row>
    <row r="6065" spans="10:15" x14ac:dyDescent="0.2">
      <c r="J6065" s="20">
        <v>6552</v>
      </c>
      <c r="K6065" s="20">
        <v>245.56200000000001</v>
      </c>
      <c r="L6065" s="20">
        <v>43717.599999999999</v>
      </c>
      <c r="M6065" s="20">
        <v>0.62020299999999995</v>
      </c>
      <c r="N6065" s="20">
        <v>314.142</v>
      </c>
      <c r="O6065" s="20">
        <v>1.5916399999999999E-5</v>
      </c>
    </row>
    <row r="6066" spans="10:15" x14ac:dyDescent="0.2">
      <c r="J6066" s="21">
        <v>6553</v>
      </c>
      <c r="K6066" s="21">
        <v>245.55500000000001</v>
      </c>
      <c r="L6066" s="21">
        <v>43711.6</v>
      </c>
      <c r="M6066" s="21">
        <v>0.62013300000000005</v>
      </c>
      <c r="N6066" s="21">
        <v>314.13799999999998</v>
      </c>
      <c r="O6066" s="21">
        <v>1.5916000000000001E-5</v>
      </c>
    </row>
    <row r="6067" spans="10:15" x14ac:dyDescent="0.2">
      <c r="J6067" s="20">
        <v>6554</v>
      </c>
      <c r="K6067" s="20">
        <v>245.54900000000001</v>
      </c>
      <c r="L6067" s="20">
        <v>43705.5</v>
      </c>
      <c r="M6067" s="20">
        <v>0.62006300000000003</v>
      </c>
      <c r="N6067" s="20">
        <v>314.13299999999998</v>
      </c>
      <c r="O6067" s="20">
        <v>1.5915700000000001E-5</v>
      </c>
    </row>
    <row r="6068" spans="10:15" x14ac:dyDescent="0.2">
      <c r="J6068" s="21">
        <v>6555</v>
      </c>
      <c r="K6068" s="21">
        <v>245.542</v>
      </c>
      <c r="L6068" s="21">
        <v>43699.4</v>
      </c>
      <c r="M6068" s="21">
        <v>0.61999300000000002</v>
      </c>
      <c r="N6068" s="21">
        <v>314.12900000000002</v>
      </c>
      <c r="O6068" s="21">
        <v>1.59153E-5</v>
      </c>
    </row>
    <row r="6069" spans="10:15" x14ac:dyDescent="0.2">
      <c r="J6069" s="20">
        <v>6556</v>
      </c>
      <c r="K6069" s="20">
        <v>245.536</v>
      </c>
      <c r="L6069" s="20">
        <v>43693.3</v>
      </c>
      <c r="M6069" s="20">
        <v>0.619923</v>
      </c>
      <c r="N6069" s="20">
        <v>314.125</v>
      </c>
      <c r="O6069" s="20">
        <v>1.5914999999999999E-5</v>
      </c>
    </row>
    <row r="6070" spans="10:15" x14ac:dyDescent="0.2">
      <c r="J6070" s="21">
        <v>6557</v>
      </c>
      <c r="K6070" s="21">
        <v>245.529</v>
      </c>
      <c r="L6070" s="21">
        <v>43687.199999999997</v>
      </c>
      <c r="M6070" s="21">
        <v>0.61985400000000002</v>
      </c>
      <c r="N6070" s="21">
        <v>314.12099999999998</v>
      </c>
      <c r="O6070" s="21">
        <v>1.5914599999999998E-5</v>
      </c>
    </row>
    <row r="6071" spans="10:15" x14ac:dyDescent="0.2">
      <c r="J6071" s="20">
        <v>6558</v>
      </c>
      <c r="K6071" s="20">
        <v>245.523</v>
      </c>
      <c r="L6071" s="20">
        <v>43681.2</v>
      </c>
      <c r="M6071" s="20">
        <v>0.619784</v>
      </c>
      <c r="N6071" s="20">
        <v>314.11700000000002</v>
      </c>
      <c r="O6071" s="20">
        <v>1.5914300000000001E-5</v>
      </c>
    </row>
    <row r="6072" spans="10:15" x14ac:dyDescent="0.2">
      <c r="J6072" s="21">
        <v>6559</v>
      </c>
      <c r="K6072" s="21">
        <v>245.51599999999999</v>
      </c>
      <c r="L6072" s="21">
        <v>43675.1</v>
      </c>
      <c r="M6072" s="21">
        <v>0.61971399999999999</v>
      </c>
      <c r="N6072" s="21">
        <v>314.113</v>
      </c>
      <c r="O6072" s="21">
        <v>1.59139E-5</v>
      </c>
    </row>
    <row r="6073" spans="10:15" x14ac:dyDescent="0.2">
      <c r="J6073" s="20">
        <v>6560</v>
      </c>
      <c r="K6073" s="20">
        <v>245.51</v>
      </c>
      <c r="L6073" s="20">
        <v>43669</v>
      </c>
      <c r="M6073" s="20">
        <v>0.61964399999999997</v>
      </c>
      <c r="N6073" s="20">
        <v>314.108</v>
      </c>
      <c r="O6073" s="20">
        <v>1.59136E-5</v>
      </c>
    </row>
    <row r="6074" spans="10:15" x14ac:dyDescent="0.2">
      <c r="J6074" s="21">
        <v>6561</v>
      </c>
      <c r="K6074" s="21">
        <v>245.50299999999999</v>
      </c>
      <c r="L6074" s="21">
        <v>43662.9</v>
      </c>
      <c r="M6074" s="21">
        <v>0.61957399999999996</v>
      </c>
      <c r="N6074" s="21">
        <v>314.10399999999998</v>
      </c>
      <c r="O6074" s="21">
        <v>1.5913199999999999E-5</v>
      </c>
    </row>
    <row r="6075" spans="10:15" x14ac:dyDescent="0.2">
      <c r="J6075" s="20">
        <v>6562</v>
      </c>
      <c r="K6075" s="20">
        <v>245.49700000000001</v>
      </c>
      <c r="L6075" s="20">
        <v>43656.9</v>
      </c>
      <c r="M6075" s="20">
        <v>0.61950400000000005</v>
      </c>
      <c r="N6075" s="20">
        <v>314.10000000000002</v>
      </c>
      <c r="O6075" s="20">
        <v>1.5912900000000001E-5</v>
      </c>
    </row>
    <row r="6076" spans="10:15" x14ac:dyDescent="0.2">
      <c r="J6076" s="21">
        <v>6563</v>
      </c>
      <c r="K6076" s="21">
        <v>245.49</v>
      </c>
      <c r="L6076" s="21">
        <v>43650.8</v>
      </c>
      <c r="M6076" s="21">
        <v>0.61943499999999996</v>
      </c>
      <c r="N6076" s="21">
        <v>314.096</v>
      </c>
      <c r="O6076" s="21">
        <v>1.5912500000000001E-5</v>
      </c>
    </row>
    <row r="6077" spans="10:15" x14ac:dyDescent="0.2">
      <c r="J6077" s="20">
        <v>6564</v>
      </c>
      <c r="K6077" s="20">
        <v>245.48400000000001</v>
      </c>
      <c r="L6077" s="20">
        <v>43644.7</v>
      </c>
      <c r="M6077" s="20">
        <v>0.61936500000000005</v>
      </c>
      <c r="N6077" s="20">
        <v>314.09199999999998</v>
      </c>
      <c r="O6077" s="20">
        <v>1.59122E-5</v>
      </c>
    </row>
    <row r="6078" spans="10:15" x14ac:dyDescent="0.2">
      <c r="J6078" s="21">
        <v>6565</v>
      </c>
      <c r="K6078" s="21">
        <v>245.477</v>
      </c>
      <c r="L6078" s="21">
        <v>43638.6</v>
      </c>
      <c r="M6078" s="21">
        <v>0.61929500000000004</v>
      </c>
      <c r="N6078" s="21">
        <v>314.08800000000002</v>
      </c>
      <c r="O6078" s="21">
        <v>1.5911799999999999E-5</v>
      </c>
    </row>
    <row r="6079" spans="10:15" x14ac:dyDescent="0.2">
      <c r="J6079" s="20">
        <v>6566</v>
      </c>
      <c r="K6079" s="20">
        <v>245.471</v>
      </c>
      <c r="L6079" s="20">
        <v>43632.6</v>
      </c>
      <c r="M6079" s="20">
        <v>0.61922500000000003</v>
      </c>
      <c r="N6079" s="20">
        <v>314.084</v>
      </c>
      <c r="O6079" s="20">
        <v>1.5911499999999998E-5</v>
      </c>
    </row>
    <row r="6080" spans="10:15" x14ac:dyDescent="0.2">
      <c r="J6080" s="21">
        <v>6567</v>
      </c>
      <c r="K6080" s="21">
        <v>245.464</v>
      </c>
      <c r="L6080" s="21">
        <v>43626.5</v>
      </c>
      <c r="M6080" s="21">
        <v>0.61915500000000001</v>
      </c>
      <c r="N6080" s="21">
        <v>314.07900000000001</v>
      </c>
      <c r="O6080" s="21">
        <v>1.5911100000000001E-5</v>
      </c>
    </row>
    <row r="6081" spans="10:15" x14ac:dyDescent="0.2">
      <c r="J6081" s="20">
        <v>6568</v>
      </c>
      <c r="K6081" s="20">
        <v>245.458</v>
      </c>
      <c r="L6081" s="20">
        <v>43620.4</v>
      </c>
      <c r="M6081" s="20">
        <v>0.61908600000000003</v>
      </c>
      <c r="N6081" s="20">
        <v>314.07499999999999</v>
      </c>
      <c r="O6081" s="20">
        <v>1.59108E-5</v>
      </c>
    </row>
    <row r="6082" spans="10:15" x14ac:dyDescent="0.2">
      <c r="J6082" s="21">
        <v>6569</v>
      </c>
      <c r="K6082" s="21">
        <v>245.45099999999999</v>
      </c>
      <c r="L6082" s="21">
        <v>43614.400000000001</v>
      </c>
      <c r="M6082" s="21">
        <v>0.61901600000000001</v>
      </c>
      <c r="N6082" s="21">
        <v>314.07100000000003</v>
      </c>
      <c r="O6082" s="21">
        <v>1.5910399999999999E-5</v>
      </c>
    </row>
    <row r="6083" spans="10:15" x14ac:dyDescent="0.2">
      <c r="J6083" s="20">
        <v>6570</v>
      </c>
      <c r="K6083" s="20">
        <v>245.44499999999999</v>
      </c>
      <c r="L6083" s="20">
        <v>43608.3</v>
      </c>
      <c r="M6083" s="20">
        <v>0.618946</v>
      </c>
      <c r="N6083" s="20">
        <v>314.06700000000001</v>
      </c>
      <c r="O6083" s="20">
        <v>1.5910099999999999E-5</v>
      </c>
    </row>
    <row r="6084" spans="10:15" x14ac:dyDescent="0.2">
      <c r="J6084" s="21">
        <v>6571</v>
      </c>
      <c r="K6084" s="21">
        <v>245.43799999999999</v>
      </c>
      <c r="L6084" s="21">
        <v>43602.2</v>
      </c>
      <c r="M6084" s="21">
        <v>0.61887599999999998</v>
      </c>
      <c r="N6084" s="21">
        <v>314.06299999999999</v>
      </c>
      <c r="O6084" s="21">
        <v>1.5909800000000001E-5</v>
      </c>
    </row>
    <row r="6085" spans="10:15" x14ac:dyDescent="0.2">
      <c r="J6085" s="20">
        <v>6572</v>
      </c>
      <c r="K6085" s="20">
        <v>245.43199999999999</v>
      </c>
      <c r="L6085" s="20">
        <v>43596.1</v>
      </c>
      <c r="M6085" s="20">
        <v>0.618807</v>
      </c>
      <c r="N6085" s="20">
        <v>314.05900000000003</v>
      </c>
      <c r="O6085" s="20">
        <v>1.5909400000000001E-5</v>
      </c>
    </row>
    <row r="6086" spans="10:15" x14ac:dyDescent="0.2">
      <c r="J6086" s="21">
        <v>6573</v>
      </c>
      <c r="K6086" s="21">
        <v>245.42500000000001</v>
      </c>
      <c r="L6086" s="21">
        <v>43590.1</v>
      </c>
      <c r="M6086" s="21">
        <v>0.61873699999999998</v>
      </c>
      <c r="N6086" s="21">
        <v>314.05399999999997</v>
      </c>
      <c r="O6086" s="21">
        <v>1.59091E-5</v>
      </c>
    </row>
    <row r="6087" spans="10:15" x14ac:dyDescent="0.2">
      <c r="J6087" s="20">
        <v>6574</v>
      </c>
      <c r="K6087" s="20">
        <v>245.41900000000001</v>
      </c>
      <c r="L6087" s="20">
        <v>43584</v>
      </c>
      <c r="M6087" s="20">
        <v>0.61866699999999997</v>
      </c>
      <c r="N6087" s="20">
        <v>314.05</v>
      </c>
      <c r="O6087" s="20">
        <v>1.5908699999999999E-5</v>
      </c>
    </row>
    <row r="6088" spans="10:15" x14ac:dyDescent="0.2">
      <c r="J6088" s="21">
        <v>6575</v>
      </c>
      <c r="K6088" s="21">
        <v>245.41200000000001</v>
      </c>
      <c r="L6088" s="21">
        <v>43577.9</v>
      </c>
      <c r="M6088" s="21">
        <v>0.61859699999999995</v>
      </c>
      <c r="N6088" s="21">
        <v>314.04599999999999</v>
      </c>
      <c r="O6088" s="21">
        <v>1.5908399999999998E-5</v>
      </c>
    </row>
    <row r="6089" spans="10:15" x14ac:dyDescent="0.2">
      <c r="J6089" s="20">
        <v>6576</v>
      </c>
      <c r="K6089" s="20">
        <v>245.40600000000001</v>
      </c>
      <c r="L6089" s="20">
        <v>43571.9</v>
      </c>
      <c r="M6089" s="20">
        <v>0.61852799999999997</v>
      </c>
      <c r="N6089" s="20">
        <v>314.04199999999997</v>
      </c>
      <c r="O6089" s="20">
        <v>1.5908000000000001E-5</v>
      </c>
    </row>
    <row r="6090" spans="10:15" x14ac:dyDescent="0.2">
      <c r="J6090" s="21">
        <v>6577</v>
      </c>
      <c r="K6090" s="21">
        <v>245.399</v>
      </c>
      <c r="L6090" s="21">
        <v>43565.8</v>
      </c>
      <c r="M6090" s="21">
        <v>0.61845799999999995</v>
      </c>
      <c r="N6090" s="21">
        <v>314.03800000000001</v>
      </c>
      <c r="O6090" s="21">
        <v>1.59077E-5</v>
      </c>
    </row>
    <row r="6091" spans="10:15" x14ac:dyDescent="0.2">
      <c r="J6091" s="20">
        <v>6578</v>
      </c>
      <c r="K6091" s="20">
        <v>245.393</v>
      </c>
      <c r="L6091" s="20">
        <v>43559.7</v>
      </c>
      <c r="M6091" s="20">
        <v>0.61838800000000005</v>
      </c>
      <c r="N6091" s="20">
        <v>314.03399999999999</v>
      </c>
      <c r="O6091" s="20">
        <v>1.5907299999999999E-5</v>
      </c>
    </row>
    <row r="6092" spans="10:15" x14ac:dyDescent="0.2">
      <c r="J6092" s="21">
        <v>6579</v>
      </c>
      <c r="K6092" s="21">
        <v>245.386</v>
      </c>
      <c r="L6092" s="21">
        <v>43553.7</v>
      </c>
      <c r="M6092" s="21">
        <v>0.61831899999999995</v>
      </c>
      <c r="N6092" s="21">
        <v>314.029</v>
      </c>
      <c r="O6092" s="21">
        <v>1.5906999999999999E-5</v>
      </c>
    </row>
    <row r="6093" spans="10:15" x14ac:dyDescent="0.2">
      <c r="J6093" s="20">
        <v>6580</v>
      </c>
      <c r="K6093" s="20">
        <v>245.38</v>
      </c>
      <c r="L6093" s="20">
        <v>43547.6</v>
      </c>
      <c r="M6093" s="20">
        <v>0.61824900000000005</v>
      </c>
      <c r="N6093" s="20">
        <v>314.02499999999998</v>
      </c>
      <c r="O6093" s="20">
        <v>1.5906600000000001E-5</v>
      </c>
    </row>
    <row r="6094" spans="10:15" x14ac:dyDescent="0.2">
      <c r="J6094" s="21">
        <v>6581</v>
      </c>
      <c r="K6094" s="21">
        <v>245.37299999999999</v>
      </c>
      <c r="L6094" s="21">
        <v>43541.599999999999</v>
      </c>
      <c r="M6094" s="21">
        <v>0.61817900000000003</v>
      </c>
      <c r="N6094" s="21">
        <v>314.02100000000002</v>
      </c>
      <c r="O6094" s="21">
        <v>1.59063E-5</v>
      </c>
    </row>
    <row r="6095" spans="10:15" x14ac:dyDescent="0.2">
      <c r="J6095" s="20">
        <v>6582</v>
      </c>
      <c r="K6095" s="20">
        <v>245.36699999999999</v>
      </c>
      <c r="L6095" s="20">
        <v>43535.5</v>
      </c>
      <c r="M6095" s="20">
        <v>0.61811000000000005</v>
      </c>
      <c r="N6095" s="20">
        <v>314.017</v>
      </c>
      <c r="O6095" s="20">
        <v>1.59059E-5</v>
      </c>
    </row>
    <row r="6096" spans="10:15" x14ac:dyDescent="0.2">
      <c r="J6096" s="21">
        <v>6583</v>
      </c>
      <c r="K6096" s="21">
        <v>245.36</v>
      </c>
      <c r="L6096" s="21">
        <v>43529.4</v>
      </c>
      <c r="M6096" s="21">
        <v>0.61804000000000003</v>
      </c>
      <c r="N6096" s="21">
        <v>314.01299999999998</v>
      </c>
      <c r="O6096" s="21">
        <v>1.5905599999999999E-5</v>
      </c>
    </row>
    <row r="6097" spans="10:15" x14ac:dyDescent="0.2">
      <c r="J6097" s="20">
        <v>6584</v>
      </c>
      <c r="K6097" s="20">
        <v>245.35400000000001</v>
      </c>
      <c r="L6097" s="20">
        <v>43523.4</v>
      </c>
      <c r="M6097" s="20">
        <v>0.61797000000000002</v>
      </c>
      <c r="N6097" s="20">
        <v>314.00900000000001</v>
      </c>
      <c r="O6097" s="20">
        <v>1.5905200000000001E-5</v>
      </c>
    </row>
    <row r="6098" spans="10:15" x14ac:dyDescent="0.2">
      <c r="J6098" s="21">
        <v>6585</v>
      </c>
      <c r="K6098" s="21">
        <v>245.34700000000001</v>
      </c>
      <c r="L6098" s="21">
        <v>43517.3</v>
      </c>
      <c r="M6098" s="21">
        <v>0.6179</v>
      </c>
      <c r="N6098" s="21">
        <v>314.005</v>
      </c>
      <c r="O6098" s="21">
        <v>1.5904900000000001E-5</v>
      </c>
    </row>
    <row r="6099" spans="10:15" x14ac:dyDescent="0.2">
      <c r="J6099" s="20">
        <v>6586</v>
      </c>
      <c r="K6099" s="20">
        <v>245.34100000000001</v>
      </c>
      <c r="L6099" s="20">
        <v>43511.3</v>
      </c>
      <c r="M6099" s="20">
        <v>0.61783100000000002</v>
      </c>
      <c r="N6099" s="20">
        <v>314</v>
      </c>
      <c r="O6099" s="20">
        <v>1.59045E-5</v>
      </c>
    </row>
    <row r="6100" spans="10:15" x14ac:dyDescent="0.2">
      <c r="J6100" s="21">
        <v>6587</v>
      </c>
      <c r="K6100" s="21">
        <v>245.334</v>
      </c>
      <c r="L6100" s="21">
        <v>43505.2</v>
      </c>
      <c r="M6100" s="21">
        <v>0.617761</v>
      </c>
      <c r="N6100" s="21">
        <v>313.99599999999998</v>
      </c>
      <c r="O6100" s="21">
        <v>1.5904199999999999E-5</v>
      </c>
    </row>
    <row r="6101" spans="10:15" x14ac:dyDescent="0.2">
      <c r="J6101" s="20">
        <v>6588</v>
      </c>
      <c r="K6101" s="20">
        <v>245.328</v>
      </c>
      <c r="L6101" s="20">
        <v>43499.1</v>
      </c>
      <c r="M6101" s="20">
        <v>0.61769099999999999</v>
      </c>
      <c r="N6101" s="20">
        <v>313.99200000000002</v>
      </c>
      <c r="O6101" s="20">
        <v>1.5903799999999998E-5</v>
      </c>
    </row>
    <row r="6102" spans="10:15" x14ac:dyDescent="0.2">
      <c r="J6102" s="21">
        <v>6589</v>
      </c>
      <c r="K6102" s="21">
        <v>245.321</v>
      </c>
      <c r="L6102" s="21">
        <v>43493.1</v>
      </c>
      <c r="M6102" s="21">
        <v>0.617622</v>
      </c>
      <c r="N6102" s="21">
        <v>313.988</v>
      </c>
      <c r="O6102" s="21">
        <v>1.5903500000000001E-5</v>
      </c>
    </row>
    <row r="6103" spans="10:15" x14ac:dyDescent="0.2">
      <c r="J6103" s="20">
        <v>6590</v>
      </c>
      <c r="K6103" s="20">
        <v>245.315</v>
      </c>
      <c r="L6103" s="20">
        <v>43487</v>
      </c>
      <c r="M6103" s="20">
        <v>0.61755199999999999</v>
      </c>
      <c r="N6103" s="20">
        <v>313.98399999999998</v>
      </c>
      <c r="O6103" s="20">
        <v>1.59031E-5</v>
      </c>
    </row>
    <row r="6104" spans="10:15" x14ac:dyDescent="0.2">
      <c r="J6104" s="21">
        <v>6591</v>
      </c>
      <c r="K6104" s="21">
        <v>245.30799999999999</v>
      </c>
      <c r="L6104" s="21">
        <v>43481</v>
      </c>
      <c r="M6104" s="21">
        <v>0.617483</v>
      </c>
      <c r="N6104" s="21">
        <v>313.98</v>
      </c>
      <c r="O6104" s="21">
        <v>1.59028E-5</v>
      </c>
    </row>
    <row r="6105" spans="10:15" x14ac:dyDescent="0.2">
      <c r="J6105" s="20">
        <v>6592</v>
      </c>
      <c r="K6105" s="20">
        <v>245.30199999999999</v>
      </c>
      <c r="L6105" s="20">
        <v>43474.9</v>
      </c>
      <c r="M6105" s="20">
        <v>0.61741299999999999</v>
      </c>
      <c r="N6105" s="20">
        <v>313.97500000000002</v>
      </c>
      <c r="O6105" s="20">
        <v>1.5902399999999999E-5</v>
      </c>
    </row>
    <row r="6106" spans="10:15" x14ac:dyDescent="0.2">
      <c r="J6106" s="21">
        <v>6593</v>
      </c>
      <c r="K6106" s="21">
        <v>245.29499999999999</v>
      </c>
      <c r="L6106" s="21">
        <v>43468.9</v>
      </c>
      <c r="M6106" s="21">
        <v>0.61734299999999998</v>
      </c>
      <c r="N6106" s="21">
        <v>313.971</v>
      </c>
      <c r="O6106" s="21">
        <v>1.5902100000000001E-5</v>
      </c>
    </row>
    <row r="6107" spans="10:15" x14ac:dyDescent="0.2">
      <c r="J6107" s="20">
        <v>6594</v>
      </c>
      <c r="K6107" s="20">
        <v>245.28899999999999</v>
      </c>
      <c r="L6107" s="20">
        <v>43462.8</v>
      </c>
      <c r="M6107" s="20">
        <v>0.61727399999999999</v>
      </c>
      <c r="N6107" s="20">
        <v>313.96699999999998</v>
      </c>
      <c r="O6107" s="20">
        <v>1.5901700000000001E-5</v>
      </c>
    </row>
    <row r="6108" spans="10:15" x14ac:dyDescent="0.2">
      <c r="J6108" s="21">
        <v>6595</v>
      </c>
      <c r="K6108" s="21">
        <v>245.28200000000001</v>
      </c>
      <c r="L6108" s="21">
        <v>43456.800000000003</v>
      </c>
      <c r="M6108" s="21">
        <v>0.61720399999999997</v>
      </c>
      <c r="N6108" s="21">
        <v>313.96300000000002</v>
      </c>
      <c r="O6108" s="21">
        <v>1.59014E-5</v>
      </c>
    </row>
    <row r="6109" spans="10:15" x14ac:dyDescent="0.2">
      <c r="J6109" s="20">
        <v>6596</v>
      </c>
      <c r="K6109" s="20">
        <v>245.27600000000001</v>
      </c>
      <c r="L6109" s="20">
        <v>43450.7</v>
      </c>
      <c r="M6109" s="20">
        <v>0.61713399999999996</v>
      </c>
      <c r="N6109" s="20">
        <v>313.959</v>
      </c>
      <c r="O6109" s="20">
        <v>1.5900999999999999E-5</v>
      </c>
    </row>
    <row r="6110" spans="10:15" x14ac:dyDescent="0.2">
      <c r="J6110" s="21">
        <v>6597</v>
      </c>
      <c r="K6110" s="21">
        <v>245.26900000000001</v>
      </c>
      <c r="L6110" s="21">
        <v>43444.6</v>
      </c>
      <c r="M6110" s="21">
        <v>0.61706499999999997</v>
      </c>
      <c r="N6110" s="21">
        <v>313.95499999999998</v>
      </c>
      <c r="O6110" s="21">
        <v>1.5900699999999998E-5</v>
      </c>
    </row>
    <row r="6111" spans="10:15" x14ac:dyDescent="0.2">
      <c r="J6111" s="20">
        <v>6598</v>
      </c>
      <c r="K6111" s="20">
        <v>245.26300000000001</v>
      </c>
      <c r="L6111" s="20">
        <v>43438.6</v>
      </c>
      <c r="M6111" s="20">
        <v>0.61699499999999996</v>
      </c>
      <c r="N6111" s="20">
        <v>313.95</v>
      </c>
      <c r="O6111" s="20">
        <v>1.5900300000000001E-5</v>
      </c>
    </row>
    <row r="6112" spans="10:15" x14ac:dyDescent="0.2">
      <c r="J6112" s="21">
        <v>6599</v>
      </c>
      <c r="K6112" s="21">
        <v>245.256</v>
      </c>
      <c r="L6112" s="21">
        <v>43432.5</v>
      </c>
      <c r="M6112" s="21">
        <v>0.61692599999999997</v>
      </c>
      <c r="N6112" s="21">
        <v>313.94600000000003</v>
      </c>
      <c r="O6112" s="21">
        <v>1.59E-5</v>
      </c>
    </row>
    <row r="6113" spans="10:15" x14ac:dyDescent="0.2">
      <c r="J6113" s="20">
        <v>6600</v>
      </c>
      <c r="K6113" s="20">
        <v>245.25</v>
      </c>
      <c r="L6113" s="20">
        <v>43426.5</v>
      </c>
      <c r="M6113" s="20">
        <v>0.61685599999999996</v>
      </c>
      <c r="N6113" s="20">
        <v>313.94200000000001</v>
      </c>
      <c r="O6113" s="20">
        <v>1.5899599999999999E-5</v>
      </c>
    </row>
    <row r="6114" spans="10:15" x14ac:dyDescent="0.2">
      <c r="J6114" s="21">
        <v>6601</v>
      </c>
      <c r="K6114" s="21">
        <v>245.24299999999999</v>
      </c>
      <c r="L6114" s="21">
        <v>43420.4</v>
      </c>
      <c r="M6114" s="21">
        <v>0.61678699999999997</v>
      </c>
      <c r="N6114" s="21">
        <v>313.93799999999999</v>
      </c>
      <c r="O6114" s="21">
        <v>1.5899299999999999E-5</v>
      </c>
    </row>
    <row r="6115" spans="10:15" x14ac:dyDescent="0.2">
      <c r="J6115" s="20">
        <v>6602</v>
      </c>
      <c r="K6115" s="20">
        <v>245.23699999999999</v>
      </c>
      <c r="L6115" s="20">
        <v>43414.400000000001</v>
      </c>
      <c r="M6115" s="20">
        <v>0.61671699999999996</v>
      </c>
      <c r="N6115" s="20">
        <v>313.93400000000003</v>
      </c>
      <c r="O6115" s="20">
        <v>1.5898900000000001E-5</v>
      </c>
    </row>
    <row r="6116" spans="10:15" x14ac:dyDescent="0.2">
      <c r="J6116" s="21">
        <v>6603</v>
      </c>
      <c r="K6116" s="21">
        <v>245.23</v>
      </c>
      <c r="L6116" s="21">
        <v>43408.4</v>
      </c>
      <c r="M6116" s="21">
        <v>0.61664699999999995</v>
      </c>
      <c r="N6116" s="21">
        <v>313.93</v>
      </c>
      <c r="O6116" s="21">
        <v>1.5898600000000001E-5</v>
      </c>
    </row>
    <row r="6117" spans="10:15" x14ac:dyDescent="0.2">
      <c r="J6117" s="20">
        <v>6604</v>
      </c>
      <c r="K6117" s="20">
        <v>245.22399999999999</v>
      </c>
      <c r="L6117" s="20">
        <v>43402.3</v>
      </c>
      <c r="M6117" s="20">
        <v>0.61657799999999996</v>
      </c>
      <c r="N6117" s="20">
        <v>313.92500000000001</v>
      </c>
      <c r="O6117" s="20">
        <v>1.58982E-5</v>
      </c>
    </row>
    <row r="6118" spans="10:15" x14ac:dyDescent="0.2">
      <c r="J6118" s="21">
        <v>6605</v>
      </c>
      <c r="K6118" s="21">
        <v>245.21700000000001</v>
      </c>
      <c r="L6118" s="21">
        <v>43396.3</v>
      </c>
      <c r="M6118" s="21">
        <v>0.61650799999999994</v>
      </c>
      <c r="N6118" s="21">
        <v>313.92099999999999</v>
      </c>
      <c r="O6118" s="21">
        <v>1.5897899999999999E-5</v>
      </c>
    </row>
    <row r="6119" spans="10:15" x14ac:dyDescent="0.2">
      <c r="J6119" s="20">
        <v>6606</v>
      </c>
      <c r="K6119" s="20">
        <v>245.21100000000001</v>
      </c>
      <c r="L6119" s="20">
        <v>43390.2</v>
      </c>
      <c r="M6119" s="20">
        <v>0.61643899999999996</v>
      </c>
      <c r="N6119" s="20">
        <v>313.91699999999997</v>
      </c>
      <c r="O6119" s="20">
        <v>1.5897500000000002E-5</v>
      </c>
    </row>
    <row r="6120" spans="10:15" x14ac:dyDescent="0.2">
      <c r="J6120" s="21">
        <v>6607</v>
      </c>
      <c r="K6120" s="21">
        <v>245.20400000000001</v>
      </c>
      <c r="L6120" s="21">
        <v>43384.2</v>
      </c>
      <c r="M6120" s="21">
        <v>0.61636899999999994</v>
      </c>
      <c r="N6120" s="21">
        <v>313.91300000000001</v>
      </c>
      <c r="O6120" s="21">
        <v>1.5897200000000001E-5</v>
      </c>
    </row>
    <row r="6121" spans="10:15" x14ac:dyDescent="0.2">
      <c r="J6121" s="20">
        <v>6608</v>
      </c>
      <c r="K6121" s="20">
        <v>245.19800000000001</v>
      </c>
      <c r="L6121" s="20">
        <v>43378.1</v>
      </c>
      <c r="M6121" s="20">
        <v>0.61629999999999996</v>
      </c>
      <c r="N6121" s="20">
        <v>313.90899999999999</v>
      </c>
      <c r="O6121" s="20">
        <v>1.58968E-5</v>
      </c>
    </row>
    <row r="6122" spans="10:15" x14ac:dyDescent="0.2">
      <c r="J6122" s="21">
        <v>6609</v>
      </c>
      <c r="K6122" s="21">
        <v>245.191</v>
      </c>
      <c r="L6122" s="21">
        <v>43372.1</v>
      </c>
      <c r="M6122" s="21">
        <v>0.61623000000000006</v>
      </c>
      <c r="N6122" s="21">
        <v>313.90499999999997</v>
      </c>
      <c r="O6122" s="21">
        <v>1.5896499999999999E-5</v>
      </c>
    </row>
    <row r="6123" spans="10:15" x14ac:dyDescent="0.2">
      <c r="J6123" s="20">
        <v>6610</v>
      </c>
      <c r="K6123" s="20">
        <v>245.185</v>
      </c>
      <c r="L6123" s="20">
        <v>43366</v>
      </c>
      <c r="M6123" s="20">
        <v>0.61616099999999996</v>
      </c>
      <c r="N6123" s="20">
        <v>313.90100000000001</v>
      </c>
      <c r="O6123" s="20">
        <v>1.5896099999999998E-5</v>
      </c>
    </row>
    <row r="6124" spans="10:15" x14ac:dyDescent="0.2">
      <c r="J6124" s="21">
        <v>6611</v>
      </c>
      <c r="K6124" s="21">
        <v>245.178</v>
      </c>
      <c r="L6124" s="21">
        <v>43360</v>
      </c>
      <c r="M6124" s="21">
        <v>0.61609100000000006</v>
      </c>
      <c r="N6124" s="21">
        <v>313.89600000000002</v>
      </c>
      <c r="O6124" s="21">
        <v>1.5895800000000001E-5</v>
      </c>
    </row>
    <row r="6125" spans="10:15" x14ac:dyDescent="0.2">
      <c r="J6125" s="20">
        <v>6612</v>
      </c>
      <c r="K6125" s="20">
        <v>245.172</v>
      </c>
      <c r="L6125" s="20">
        <v>43354</v>
      </c>
      <c r="M6125" s="20">
        <v>0.61602199999999996</v>
      </c>
      <c r="N6125" s="20">
        <v>313.892</v>
      </c>
      <c r="O6125" s="20">
        <v>1.58954E-5</v>
      </c>
    </row>
    <row r="6126" spans="10:15" x14ac:dyDescent="0.2">
      <c r="J6126" s="21">
        <v>6613</v>
      </c>
      <c r="K6126" s="21">
        <v>245.16499999999999</v>
      </c>
      <c r="L6126" s="21">
        <v>43347.9</v>
      </c>
      <c r="M6126" s="21">
        <v>0.61595200000000006</v>
      </c>
      <c r="N6126" s="21">
        <v>313.88799999999998</v>
      </c>
      <c r="O6126" s="21">
        <v>1.58951E-5</v>
      </c>
    </row>
    <row r="6127" spans="10:15" x14ac:dyDescent="0.2">
      <c r="J6127" s="20">
        <v>6614</v>
      </c>
      <c r="K6127" s="20">
        <v>245.15899999999999</v>
      </c>
      <c r="L6127" s="20">
        <v>43341.9</v>
      </c>
      <c r="M6127" s="20">
        <v>0.61588299999999996</v>
      </c>
      <c r="N6127" s="20">
        <v>313.88400000000001</v>
      </c>
      <c r="O6127" s="20">
        <v>1.5894699999999999E-5</v>
      </c>
    </row>
    <row r="6128" spans="10:15" x14ac:dyDescent="0.2">
      <c r="J6128" s="21">
        <v>6615</v>
      </c>
      <c r="K6128" s="21">
        <v>245.15199999999999</v>
      </c>
      <c r="L6128" s="21">
        <v>43335.8</v>
      </c>
      <c r="M6128" s="21">
        <v>0.61581300000000005</v>
      </c>
      <c r="N6128" s="21">
        <v>313.88</v>
      </c>
      <c r="O6128" s="21">
        <v>1.5894400000000002E-5</v>
      </c>
    </row>
    <row r="6129" spans="10:15" x14ac:dyDescent="0.2">
      <c r="J6129" s="20">
        <v>6616</v>
      </c>
      <c r="K6129" s="20">
        <v>245.14599999999999</v>
      </c>
      <c r="L6129" s="20">
        <v>43329.8</v>
      </c>
      <c r="M6129" s="20">
        <v>0.61574399999999996</v>
      </c>
      <c r="N6129" s="20">
        <v>313.87599999999998</v>
      </c>
      <c r="O6129" s="20">
        <v>1.5894000000000001E-5</v>
      </c>
    </row>
    <row r="6130" spans="10:15" x14ac:dyDescent="0.2">
      <c r="J6130" s="21">
        <v>6617</v>
      </c>
      <c r="K6130" s="21">
        <v>245.13900000000001</v>
      </c>
      <c r="L6130" s="21">
        <v>43323.8</v>
      </c>
      <c r="M6130" s="21">
        <v>0.61567400000000005</v>
      </c>
      <c r="N6130" s="21">
        <v>313.87099999999998</v>
      </c>
      <c r="O6130" s="21">
        <v>1.58937E-5</v>
      </c>
    </row>
    <row r="6131" spans="10:15" x14ac:dyDescent="0.2">
      <c r="J6131" s="20">
        <v>6618</v>
      </c>
      <c r="K6131" s="20">
        <v>245.13300000000001</v>
      </c>
      <c r="L6131" s="20">
        <v>43317.7</v>
      </c>
      <c r="M6131" s="20">
        <v>0.61560499999999996</v>
      </c>
      <c r="N6131" s="20">
        <v>313.86700000000002</v>
      </c>
      <c r="O6131" s="20">
        <v>1.5893299999999999E-5</v>
      </c>
    </row>
    <row r="6132" spans="10:15" x14ac:dyDescent="0.2">
      <c r="J6132" s="21">
        <v>6619</v>
      </c>
      <c r="K6132" s="21">
        <v>245.126</v>
      </c>
      <c r="L6132" s="21">
        <v>43311.7</v>
      </c>
      <c r="M6132" s="21">
        <v>0.61553500000000005</v>
      </c>
      <c r="N6132" s="21">
        <v>313.863</v>
      </c>
      <c r="O6132" s="21">
        <v>1.5892999999999998E-5</v>
      </c>
    </row>
    <row r="6133" spans="10:15" x14ac:dyDescent="0.2">
      <c r="J6133" s="20">
        <v>6620</v>
      </c>
      <c r="K6133" s="20">
        <v>245.12</v>
      </c>
      <c r="L6133" s="20">
        <v>43305.599999999999</v>
      </c>
      <c r="M6133" s="20">
        <v>0.61546599999999996</v>
      </c>
      <c r="N6133" s="20">
        <v>313.85899999999998</v>
      </c>
      <c r="O6133" s="20">
        <v>1.5892600000000001E-5</v>
      </c>
    </row>
    <row r="6134" spans="10:15" x14ac:dyDescent="0.2">
      <c r="J6134" s="21">
        <v>6621</v>
      </c>
      <c r="K6134" s="21">
        <v>245.113</v>
      </c>
      <c r="L6134" s="21">
        <v>43299.6</v>
      </c>
      <c r="M6134" s="21">
        <v>0.61539600000000005</v>
      </c>
      <c r="N6134" s="21">
        <v>313.85500000000002</v>
      </c>
      <c r="O6134" s="21">
        <v>1.58923E-5</v>
      </c>
    </row>
    <row r="6135" spans="10:15" x14ac:dyDescent="0.2">
      <c r="J6135" s="20">
        <v>6622</v>
      </c>
      <c r="K6135" s="20">
        <v>245.107</v>
      </c>
      <c r="L6135" s="20">
        <v>43293.599999999999</v>
      </c>
      <c r="M6135" s="20">
        <v>0.61532699999999996</v>
      </c>
      <c r="N6135" s="20">
        <v>313.851</v>
      </c>
      <c r="O6135" s="20">
        <v>1.5891899999999999E-5</v>
      </c>
    </row>
    <row r="6136" spans="10:15" x14ac:dyDescent="0.2">
      <c r="J6136" s="21">
        <v>6623</v>
      </c>
      <c r="K6136" s="21">
        <v>245.1</v>
      </c>
      <c r="L6136" s="21">
        <v>43287.5</v>
      </c>
      <c r="M6136" s="21">
        <v>0.61525700000000005</v>
      </c>
      <c r="N6136" s="21">
        <v>313.846</v>
      </c>
      <c r="O6136" s="21">
        <v>1.5891599999999999E-5</v>
      </c>
    </row>
    <row r="6137" spans="10:15" x14ac:dyDescent="0.2">
      <c r="J6137" s="20">
        <v>6624</v>
      </c>
      <c r="K6137" s="20">
        <v>245.09399999999999</v>
      </c>
      <c r="L6137" s="20">
        <v>43281.5</v>
      </c>
      <c r="M6137" s="20">
        <v>0.61518799999999996</v>
      </c>
      <c r="N6137" s="20">
        <v>313.84199999999998</v>
      </c>
      <c r="O6137" s="20">
        <v>1.5891200000000001E-5</v>
      </c>
    </row>
    <row r="6138" spans="10:15" x14ac:dyDescent="0.2">
      <c r="J6138" s="21">
        <v>6625</v>
      </c>
      <c r="K6138" s="21">
        <v>245.08699999999999</v>
      </c>
      <c r="L6138" s="21">
        <v>43275.5</v>
      </c>
      <c r="M6138" s="21">
        <v>0.61511899999999997</v>
      </c>
      <c r="N6138" s="21">
        <v>313.83800000000002</v>
      </c>
      <c r="O6138" s="21">
        <v>1.5890900000000001E-5</v>
      </c>
    </row>
    <row r="6139" spans="10:15" x14ac:dyDescent="0.2">
      <c r="J6139" s="20">
        <v>6626</v>
      </c>
      <c r="K6139" s="20">
        <v>245.08099999999999</v>
      </c>
      <c r="L6139" s="20">
        <v>43269.4</v>
      </c>
      <c r="M6139" s="20">
        <v>0.61504899999999996</v>
      </c>
      <c r="N6139" s="20">
        <v>313.834</v>
      </c>
      <c r="O6139" s="20">
        <v>1.58905E-5</v>
      </c>
    </row>
    <row r="6140" spans="10:15" x14ac:dyDescent="0.2">
      <c r="J6140" s="21">
        <v>6627</v>
      </c>
      <c r="K6140" s="21">
        <v>245.07400000000001</v>
      </c>
      <c r="L6140" s="21">
        <v>43263.4</v>
      </c>
      <c r="M6140" s="21">
        <v>0.61497999999999997</v>
      </c>
      <c r="N6140" s="21">
        <v>313.83</v>
      </c>
      <c r="O6140" s="21">
        <v>1.5890199999999999E-5</v>
      </c>
    </row>
    <row r="6141" spans="10:15" x14ac:dyDescent="0.2">
      <c r="J6141" s="20">
        <v>6628</v>
      </c>
      <c r="K6141" s="20">
        <v>245.06800000000001</v>
      </c>
      <c r="L6141" s="20">
        <v>43257.4</v>
      </c>
      <c r="M6141" s="20">
        <v>0.61490999999999996</v>
      </c>
      <c r="N6141" s="20">
        <v>313.82600000000002</v>
      </c>
      <c r="O6141" s="20">
        <v>1.5889800000000002E-5</v>
      </c>
    </row>
    <row r="6142" spans="10:15" x14ac:dyDescent="0.2">
      <c r="J6142" s="21">
        <v>6629</v>
      </c>
      <c r="K6142" s="21">
        <v>245.06100000000001</v>
      </c>
      <c r="L6142" s="21">
        <v>43251.4</v>
      </c>
      <c r="M6142" s="21">
        <v>0.61484099999999997</v>
      </c>
      <c r="N6142" s="21">
        <v>313.82100000000003</v>
      </c>
      <c r="O6142" s="21">
        <v>1.5889500000000001E-5</v>
      </c>
    </row>
    <row r="6143" spans="10:15" x14ac:dyDescent="0.2">
      <c r="J6143" s="20">
        <v>6630</v>
      </c>
      <c r="K6143" s="20">
        <v>245.05500000000001</v>
      </c>
      <c r="L6143" s="20">
        <v>43245.3</v>
      </c>
      <c r="M6143" s="20">
        <v>0.61477099999999996</v>
      </c>
      <c r="N6143" s="20">
        <v>313.81700000000001</v>
      </c>
      <c r="O6143" s="20">
        <v>1.58892E-5</v>
      </c>
    </row>
    <row r="6144" spans="10:15" x14ac:dyDescent="0.2">
      <c r="J6144" s="21">
        <v>6631</v>
      </c>
      <c r="K6144" s="21">
        <v>245.048</v>
      </c>
      <c r="L6144" s="21">
        <v>43239.3</v>
      </c>
      <c r="M6144" s="21">
        <v>0.61470199999999997</v>
      </c>
      <c r="N6144" s="21">
        <v>313.81299999999999</v>
      </c>
      <c r="O6144" s="21">
        <v>1.5888799999999999E-5</v>
      </c>
    </row>
    <row r="6145" spans="10:15" x14ac:dyDescent="0.2">
      <c r="J6145" s="20">
        <v>6632</v>
      </c>
      <c r="K6145" s="20">
        <v>245.042</v>
      </c>
      <c r="L6145" s="20">
        <v>43233.3</v>
      </c>
      <c r="M6145" s="20">
        <v>0.61463299999999998</v>
      </c>
      <c r="N6145" s="20">
        <v>313.80900000000003</v>
      </c>
      <c r="O6145" s="20">
        <v>1.5888499999999999E-5</v>
      </c>
    </row>
    <row r="6146" spans="10:15" x14ac:dyDescent="0.2">
      <c r="J6146" s="21">
        <v>6633</v>
      </c>
      <c r="K6146" s="21">
        <v>245.035</v>
      </c>
      <c r="L6146" s="21">
        <v>43227.199999999997</v>
      </c>
      <c r="M6146" s="21">
        <v>0.61456299999999997</v>
      </c>
      <c r="N6146" s="21">
        <v>313.80500000000001</v>
      </c>
      <c r="O6146" s="21">
        <v>1.5888100000000001E-5</v>
      </c>
    </row>
    <row r="6147" spans="10:15" x14ac:dyDescent="0.2">
      <c r="J6147" s="20">
        <v>6634</v>
      </c>
      <c r="K6147" s="20">
        <v>245.029</v>
      </c>
      <c r="L6147" s="20">
        <v>43221.2</v>
      </c>
      <c r="M6147" s="20">
        <v>0.61449399999999998</v>
      </c>
      <c r="N6147" s="20">
        <v>313.80099999999999</v>
      </c>
      <c r="O6147" s="20">
        <v>1.5887800000000001E-5</v>
      </c>
    </row>
    <row r="6148" spans="10:15" x14ac:dyDescent="0.2">
      <c r="J6148" s="21">
        <v>6635</v>
      </c>
      <c r="K6148" s="21">
        <v>245.02199999999999</v>
      </c>
      <c r="L6148" s="21">
        <v>43215.199999999997</v>
      </c>
      <c r="M6148" s="21">
        <v>0.614425</v>
      </c>
      <c r="N6148" s="21">
        <v>313.79599999999999</v>
      </c>
      <c r="O6148" s="21">
        <v>1.58874E-5</v>
      </c>
    </row>
    <row r="6149" spans="10:15" x14ac:dyDescent="0.2">
      <c r="J6149" s="20">
        <v>6636</v>
      </c>
      <c r="K6149" s="20">
        <v>245.01599999999999</v>
      </c>
      <c r="L6149" s="20">
        <v>43209.2</v>
      </c>
      <c r="M6149" s="20">
        <v>0.61435499999999998</v>
      </c>
      <c r="N6149" s="20">
        <v>313.79199999999997</v>
      </c>
      <c r="O6149" s="20">
        <v>1.5887099999999999E-5</v>
      </c>
    </row>
    <row r="6150" spans="10:15" x14ac:dyDescent="0.2">
      <c r="J6150" s="21">
        <v>6637</v>
      </c>
      <c r="K6150" s="21">
        <v>245.00899999999999</v>
      </c>
      <c r="L6150" s="21">
        <v>43203.1</v>
      </c>
      <c r="M6150" s="21">
        <v>0.614286</v>
      </c>
      <c r="N6150" s="21">
        <v>313.78800000000001</v>
      </c>
      <c r="O6150" s="21">
        <v>1.5886700000000002E-5</v>
      </c>
    </row>
    <row r="6151" spans="10:15" x14ac:dyDescent="0.2">
      <c r="J6151" s="20">
        <v>6638</v>
      </c>
      <c r="K6151" s="20">
        <v>245.00299999999999</v>
      </c>
      <c r="L6151" s="20">
        <v>43197.1</v>
      </c>
      <c r="M6151" s="20">
        <v>0.61421599999999998</v>
      </c>
      <c r="N6151" s="20">
        <v>313.78399999999999</v>
      </c>
      <c r="O6151" s="20">
        <v>1.5886400000000001E-5</v>
      </c>
    </row>
    <row r="6152" spans="10:15" x14ac:dyDescent="0.2">
      <c r="J6152" s="21">
        <v>6639</v>
      </c>
      <c r="K6152" s="21">
        <v>244.99600000000001</v>
      </c>
      <c r="L6152" s="21">
        <v>43191.1</v>
      </c>
      <c r="M6152" s="21">
        <v>0.614147</v>
      </c>
      <c r="N6152" s="21">
        <v>313.77999999999997</v>
      </c>
      <c r="O6152" s="21">
        <v>1.5886E-5</v>
      </c>
    </row>
    <row r="6153" spans="10:15" x14ac:dyDescent="0.2">
      <c r="J6153" s="20">
        <v>6640</v>
      </c>
      <c r="K6153" s="20">
        <v>244.99</v>
      </c>
      <c r="L6153" s="20">
        <v>43185.1</v>
      </c>
      <c r="M6153" s="20">
        <v>0.61407800000000001</v>
      </c>
      <c r="N6153" s="20">
        <v>313.77600000000001</v>
      </c>
      <c r="O6153" s="20">
        <v>1.5885699999999999E-5</v>
      </c>
    </row>
    <row r="6154" spans="10:15" x14ac:dyDescent="0.2">
      <c r="J6154" s="21">
        <v>6641</v>
      </c>
      <c r="K6154" s="21">
        <v>244.983</v>
      </c>
      <c r="L6154" s="21">
        <v>43179</v>
      </c>
      <c r="M6154" s="21">
        <v>0.614008</v>
      </c>
      <c r="N6154" s="21">
        <v>313.77100000000002</v>
      </c>
      <c r="O6154" s="21">
        <v>1.5885299999999998E-5</v>
      </c>
    </row>
    <row r="6155" spans="10:15" x14ac:dyDescent="0.2">
      <c r="J6155" s="20">
        <v>6642</v>
      </c>
      <c r="K6155" s="20">
        <v>244.977</v>
      </c>
      <c r="L6155" s="20">
        <v>43173</v>
      </c>
      <c r="M6155" s="20">
        <v>0.61393900000000001</v>
      </c>
      <c r="N6155" s="20">
        <v>313.767</v>
      </c>
      <c r="O6155" s="20">
        <v>1.5885000000000001E-5</v>
      </c>
    </row>
    <row r="6156" spans="10:15" x14ac:dyDescent="0.2">
      <c r="J6156" s="21">
        <v>6643</v>
      </c>
      <c r="K6156" s="21">
        <v>244.97</v>
      </c>
      <c r="L6156" s="21">
        <v>43167</v>
      </c>
      <c r="M6156" s="21">
        <v>0.61387000000000003</v>
      </c>
      <c r="N6156" s="21">
        <v>313.76299999999998</v>
      </c>
      <c r="O6156" s="21">
        <v>1.58846E-5</v>
      </c>
    </row>
    <row r="6157" spans="10:15" x14ac:dyDescent="0.2">
      <c r="J6157" s="20">
        <v>6644</v>
      </c>
      <c r="K6157" s="20">
        <v>244.964</v>
      </c>
      <c r="L6157" s="20">
        <v>43161</v>
      </c>
      <c r="M6157" s="20">
        <v>0.61380000000000001</v>
      </c>
      <c r="N6157" s="20">
        <v>313.75900000000001</v>
      </c>
      <c r="O6157" s="20">
        <v>1.58843E-5</v>
      </c>
    </row>
    <row r="6158" spans="10:15" x14ac:dyDescent="0.2">
      <c r="J6158" s="21">
        <v>6645</v>
      </c>
      <c r="K6158" s="21">
        <v>244.95699999999999</v>
      </c>
      <c r="L6158" s="21">
        <v>43155</v>
      </c>
      <c r="M6158" s="21">
        <v>0.61373100000000003</v>
      </c>
      <c r="N6158" s="21">
        <v>313.755</v>
      </c>
      <c r="O6158" s="21">
        <v>1.5883899999999999E-5</v>
      </c>
    </row>
    <row r="6159" spans="10:15" x14ac:dyDescent="0.2">
      <c r="J6159" s="20">
        <v>6646</v>
      </c>
      <c r="K6159" s="20">
        <v>244.95099999999999</v>
      </c>
      <c r="L6159" s="20">
        <v>43148.9</v>
      </c>
      <c r="M6159" s="20">
        <v>0.61366200000000004</v>
      </c>
      <c r="N6159" s="20">
        <v>313.75099999999998</v>
      </c>
      <c r="O6159" s="20">
        <v>1.5883600000000002E-5</v>
      </c>
    </row>
    <row r="6160" spans="10:15" x14ac:dyDescent="0.2">
      <c r="J6160" s="21">
        <v>6647</v>
      </c>
      <c r="K6160" s="21">
        <v>244.94399999999999</v>
      </c>
      <c r="L6160" s="21">
        <v>43142.9</v>
      </c>
      <c r="M6160" s="21">
        <v>0.61359300000000006</v>
      </c>
      <c r="N6160" s="21">
        <v>313.74700000000001</v>
      </c>
      <c r="O6160" s="21">
        <v>1.5883200000000001E-5</v>
      </c>
    </row>
    <row r="6161" spans="10:15" x14ac:dyDescent="0.2">
      <c r="J6161" s="20">
        <v>6648</v>
      </c>
      <c r="K6161" s="20">
        <v>244.93799999999999</v>
      </c>
      <c r="L6161" s="20">
        <v>43136.9</v>
      </c>
      <c r="M6161" s="20">
        <v>0.61352300000000004</v>
      </c>
      <c r="N6161" s="20">
        <v>313.74200000000002</v>
      </c>
      <c r="O6161" s="20">
        <v>1.58829E-5</v>
      </c>
    </row>
    <row r="6162" spans="10:15" x14ac:dyDescent="0.2">
      <c r="J6162" s="21">
        <v>6649</v>
      </c>
      <c r="K6162" s="21">
        <v>244.93100000000001</v>
      </c>
      <c r="L6162" s="21">
        <v>43130.9</v>
      </c>
      <c r="M6162" s="21">
        <v>0.61345400000000005</v>
      </c>
      <c r="N6162" s="21">
        <v>313.738</v>
      </c>
      <c r="O6162" s="21">
        <v>1.5882499999999999E-5</v>
      </c>
    </row>
    <row r="6163" spans="10:15" x14ac:dyDescent="0.2">
      <c r="J6163" s="20">
        <v>6650</v>
      </c>
      <c r="K6163" s="20">
        <v>244.92500000000001</v>
      </c>
      <c r="L6163" s="20">
        <v>43124.9</v>
      </c>
      <c r="M6163" s="20">
        <v>0.61338499999999996</v>
      </c>
      <c r="N6163" s="20">
        <v>313.73399999999998</v>
      </c>
      <c r="O6163" s="20">
        <v>1.5882199999999998E-5</v>
      </c>
    </row>
    <row r="6164" spans="10:15" x14ac:dyDescent="0.2">
      <c r="J6164" s="21">
        <v>6651</v>
      </c>
      <c r="K6164" s="21">
        <v>244.91800000000001</v>
      </c>
      <c r="L6164" s="21">
        <v>43118.9</v>
      </c>
      <c r="M6164" s="21">
        <v>0.61331500000000005</v>
      </c>
      <c r="N6164" s="21">
        <v>313.73</v>
      </c>
      <c r="O6164" s="21">
        <v>1.5881800000000001E-5</v>
      </c>
    </row>
    <row r="6165" spans="10:15" x14ac:dyDescent="0.2">
      <c r="J6165" s="20">
        <v>6652</v>
      </c>
      <c r="K6165" s="20">
        <v>244.91200000000001</v>
      </c>
      <c r="L6165" s="20">
        <v>43112.9</v>
      </c>
      <c r="M6165" s="20">
        <v>0.61324599999999996</v>
      </c>
      <c r="N6165" s="20">
        <v>313.726</v>
      </c>
      <c r="O6165" s="20">
        <v>1.58815E-5</v>
      </c>
    </row>
    <row r="6166" spans="10:15" x14ac:dyDescent="0.2">
      <c r="J6166" s="21">
        <v>6653</v>
      </c>
      <c r="K6166" s="21">
        <v>244.905</v>
      </c>
      <c r="L6166" s="21">
        <v>43106.8</v>
      </c>
      <c r="M6166" s="21">
        <v>0.61317699999999997</v>
      </c>
      <c r="N6166" s="21">
        <v>313.72199999999998</v>
      </c>
      <c r="O6166" s="21">
        <v>1.5881099999999999E-5</v>
      </c>
    </row>
    <row r="6167" spans="10:15" x14ac:dyDescent="0.2">
      <c r="J6167" s="20">
        <v>6654</v>
      </c>
      <c r="K6167" s="20">
        <v>244.899</v>
      </c>
      <c r="L6167" s="20">
        <v>43100.800000000003</v>
      </c>
      <c r="M6167" s="20">
        <v>0.61310799999999999</v>
      </c>
      <c r="N6167" s="20">
        <v>313.71699999999998</v>
      </c>
      <c r="O6167" s="20">
        <v>1.5880799999999999E-5</v>
      </c>
    </row>
    <row r="6168" spans="10:15" x14ac:dyDescent="0.2">
      <c r="J6168" s="21">
        <v>6655</v>
      </c>
      <c r="K6168" s="21">
        <v>244.892</v>
      </c>
      <c r="L6168" s="21">
        <v>43094.8</v>
      </c>
      <c r="M6168" s="21">
        <v>0.61303799999999997</v>
      </c>
      <c r="N6168" s="21">
        <v>313.71300000000002</v>
      </c>
      <c r="O6168" s="21">
        <v>1.5880400000000001E-5</v>
      </c>
    </row>
    <row r="6169" spans="10:15" x14ac:dyDescent="0.2">
      <c r="J6169" s="20">
        <v>6656</v>
      </c>
      <c r="K6169" s="20">
        <v>244.886</v>
      </c>
      <c r="L6169" s="20">
        <v>43088.800000000003</v>
      </c>
      <c r="M6169" s="20">
        <v>0.61296899999999999</v>
      </c>
      <c r="N6169" s="20">
        <v>313.709</v>
      </c>
      <c r="O6169" s="20">
        <v>1.5880100000000001E-5</v>
      </c>
    </row>
    <row r="6170" spans="10:15" x14ac:dyDescent="0.2">
      <c r="J6170" s="21">
        <v>6657</v>
      </c>
      <c r="K6170" s="21">
        <v>244.87899999999999</v>
      </c>
      <c r="L6170" s="21">
        <v>43082.8</v>
      </c>
      <c r="M6170" s="21">
        <v>0.6129</v>
      </c>
      <c r="N6170" s="21">
        <v>313.70499999999998</v>
      </c>
      <c r="O6170" s="21">
        <v>1.58797E-5</v>
      </c>
    </row>
    <row r="6171" spans="10:15" x14ac:dyDescent="0.2">
      <c r="J6171" s="20">
        <v>6658</v>
      </c>
      <c r="K6171" s="20">
        <v>244.87299999999999</v>
      </c>
      <c r="L6171" s="20">
        <v>43076.800000000003</v>
      </c>
      <c r="M6171" s="20">
        <v>0.61283100000000001</v>
      </c>
      <c r="N6171" s="20">
        <v>313.70100000000002</v>
      </c>
      <c r="O6171" s="20">
        <v>1.5879399999999999E-5</v>
      </c>
    </row>
    <row r="6172" spans="10:15" x14ac:dyDescent="0.2">
      <c r="J6172" s="21">
        <v>6659</v>
      </c>
      <c r="K6172" s="21">
        <v>244.86600000000001</v>
      </c>
      <c r="L6172" s="21">
        <v>43070.8</v>
      </c>
      <c r="M6172" s="21">
        <v>0.612761</v>
      </c>
      <c r="N6172" s="21">
        <v>313.697</v>
      </c>
      <c r="O6172" s="21">
        <v>1.5879000000000002E-5</v>
      </c>
    </row>
    <row r="6173" spans="10:15" x14ac:dyDescent="0.2">
      <c r="J6173" s="20">
        <v>6660</v>
      </c>
      <c r="K6173" s="20">
        <v>244.86</v>
      </c>
      <c r="L6173" s="20">
        <v>43064.800000000003</v>
      </c>
      <c r="M6173" s="20">
        <v>0.61269200000000001</v>
      </c>
      <c r="N6173" s="20">
        <v>313.69200000000001</v>
      </c>
      <c r="O6173" s="20">
        <v>1.5878700000000001E-5</v>
      </c>
    </row>
    <row r="6174" spans="10:15" x14ac:dyDescent="0.2">
      <c r="J6174" s="21">
        <v>6661</v>
      </c>
      <c r="K6174" s="21">
        <v>244.85300000000001</v>
      </c>
      <c r="L6174" s="21">
        <v>43058.8</v>
      </c>
      <c r="M6174" s="21">
        <v>0.61262300000000003</v>
      </c>
      <c r="N6174" s="21">
        <v>313.68799999999999</v>
      </c>
      <c r="O6174" s="21">
        <v>1.58783E-5</v>
      </c>
    </row>
    <row r="6175" spans="10:15" x14ac:dyDescent="0.2">
      <c r="J6175" s="20">
        <v>6662</v>
      </c>
      <c r="K6175" s="20">
        <v>244.84700000000001</v>
      </c>
      <c r="L6175" s="20">
        <v>43052.7</v>
      </c>
      <c r="M6175" s="20">
        <v>0.61255400000000004</v>
      </c>
      <c r="N6175" s="20">
        <v>313.68400000000003</v>
      </c>
      <c r="O6175" s="20">
        <v>1.5877999999999999E-5</v>
      </c>
    </row>
    <row r="6176" spans="10:15" x14ac:dyDescent="0.2">
      <c r="J6176" s="21">
        <v>6663</v>
      </c>
      <c r="K6176" s="21">
        <v>244.84</v>
      </c>
      <c r="L6176" s="21">
        <v>43046.7</v>
      </c>
      <c r="M6176" s="21">
        <v>0.61248499999999995</v>
      </c>
      <c r="N6176" s="21">
        <v>313.68</v>
      </c>
      <c r="O6176" s="21">
        <v>1.5877599999999999E-5</v>
      </c>
    </row>
    <row r="6177" spans="10:15" x14ac:dyDescent="0.2">
      <c r="J6177" s="20">
        <v>6664</v>
      </c>
      <c r="K6177" s="20">
        <v>244.834</v>
      </c>
      <c r="L6177" s="20">
        <v>43040.7</v>
      </c>
      <c r="M6177" s="20">
        <v>0.61241500000000004</v>
      </c>
      <c r="N6177" s="20">
        <v>313.67599999999999</v>
      </c>
      <c r="O6177" s="20">
        <v>1.5877300000000001E-5</v>
      </c>
    </row>
    <row r="6178" spans="10:15" x14ac:dyDescent="0.2">
      <c r="J6178" s="21">
        <v>6665</v>
      </c>
      <c r="K6178" s="21">
        <v>244.827</v>
      </c>
      <c r="L6178" s="21">
        <v>43034.7</v>
      </c>
      <c r="M6178" s="21">
        <v>0.61234599999999995</v>
      </c>
      <c r="N6178" s="21">
        <v>313.67200000000003</v>
      </c>
      <c r="O6178" s="21">
        <v>1.58769E-5</v>
      </c>
    </row>
    <row r="6179" spans="10:15" x14ac:dyDescent="0.2">
      <c r="J6179" s="20">
        <v>6666</v>
      </c>
      <c r="K6179" s="20">
        <v>244.821</v>
      </c>
      <c r="L6179" s="20">
        <v>43028.7</v>
      </c>
      <c r="M6179" s="20">
        <v>0.61227699999999996</v>
      </c>
      <c r="N6179" s="20">
        <v>313.66699999999997</v>
      </c>
      <c r="O6179" s="20">
        <v>1.58766E-5</v>
      </c>
    </row>
    <row r="6180" spans="10:15" x14ac:dyDescent="0.2">
      <c r="J6180" s="21">
        <v>6667</v>
      </c>
      <c r="K6180" s="21">
        <v>244.81399999999999</v>
      </c>
      <c r="L6180" s="21">
        <v>43022.7</v>
      </c>
      <c r="M6180" s="21">
        <v>0.61220799999999997</v>
      </c>
      <c r="N6180" s="21">
        <v>313.66300000000001</v>
      </c>
      <c r="O6180" s="21">
        <v>1.5876199999999999E-5</v>
      </c>
    </row>
    <row r="6181" spans="10:15" x14ac:dyDescent="0.2">
      <c r="J6181" s="20">
        <v>6668</v>
      </c>
      <c r="K6181" s="20">
        <v>244.80799999999999</v>
      </c>
      <c r="L6181" s="20">
        <v>43016.7</v>
      </c>
      <c r="M6181" s="20">
        <v>0.61213899999999999</v>
      </c>
      <c r="N6181" s="20">
        <v>313.65899999999999</v>
      </c>
      <c r="O6181" s="20">
        <v>1.5875900000000002E-5</v>
      </c>
    </row>
    <row r="6182" spans="10:15" x14ac:dyDescent="0.2">
      <c r="J6182" s="21">
        <v>6669</v>
      </c>
      <c r="K6182" s="21">
        <v>244.80099999999999</v>
      </c>
      <c r="L6182" s="21">
        <v>43010.7</v>
      </c>
      <c r="M6182" s="21">
        <v>0.61206899999999997</v>
      </c>
      <c r="N6182" s="21">
        <v>313.65499999999997</v>
      </c>
      <c r="O6182" s="21">
        <v>1.5875500000000001E-5</v>
      </c>
    </row>
    <row r="6183" spans="10:15" x14ac:dyDescent="0.2">
      <c r="J6183" s="20">
        <v>6670</v>
      </c>
      <c r="K6183" s="20">
        <v>244.79499999999999</v>
      </c>
      <c r="L6183" s="20">
        <v>43004.7</v>
      </c>
      <c r="M6183" s="20">
        <v>0.61199999999999999</v>
      </c>
      <c r="N6183" s="20">
        <v>313.65100000000001</v>
      </c>
      <c r="O6183" s="20">
        <v>1.58752E-5</v>
      </c>
    </row>
    <row r="6184" spans="10:15" x14ac:dyDescent="0.2">
      <c r="J6184" s="21">
        <v>6671</v>
      </c>
      <c r="K6184" s="21">
        <v>244.78800000000001</v>
      </c>
      <c r="L6184" s="21">
        <v>42998.7</v>
      </c>
      <c r="M6184" s="21">
        <v>0.611931</v>
      </c>
      <c r="N6184" s="21">
        <v>313.64699999999999</v>
      </c>
      <c r="O6184" s="21">
        <v>1.5874799999999999E-5</v>
      </c>
    </row>
    <row r="6185" spans="10:15" x14ac:dyDescent="0.2">
      <c r="J6185" s="20">
        <v>6672</v>
      </c>
      <c r="K6185" s="20">
        <v>244.78200000000001</v>
      </c>
      <c r="L6185" s="20">
        <v>42992.7</v>
      </c>
      <c r="M6185" s="20">
        <v>0.61186200000000002</v>
      </c>
      <c r="N6185" s="20">
        <v>313.642</v>
      </c>
      <c r="O6185" s="20">
        <v>1.5874499999999999E-5</v>
      </c>
    </row>
    <row r="6186" spans="10:15" x14ac:dyDescent="0.2">
      <c r="J6186" s="21">
        <v>6673</v>
      </c>
      <c r="K6186" s="21">
        <v>244.77500000000001</v>
      </c>
      <c r="L6186" s="21">
        <v>42986.7</v>
      </c>
      <c r="M6186" s="21">
        <v>0.61179300000000003</v>
      </c>
      <c r="N6186" s="21">
        <v>313.63799999999998</v>
      </c>
      <c r="O6186" s="21">
        <v>1.5874100000000001E-5</v>
      </c>
    </row>
    <row r="6187" spans="10:15" x14ac:dyDescent="0.2">
      <c r="J6187" s="20">
        <v>6674</v>
      </c>
      <c r="K6187" s="20">
        <v>244.76900000000001</v>
      </c>
      <c r="L6187" s="20">
        <v>42980.7</v>
      </c>
      <c r="M6187" s="20">
        <v>0.61172400000000005</v>
      </c>
      <c r="N6187" s="20">
        <v>313.63400000000001</v>
      </c>
      <c r="O6187" s="20">
        <v>1.58738E-5</v>
      </c>
    </row>
    <row r="6188" spans="10:15" x14ac:dyDescent="0.2">
      <c r="J6188" s="21">
        <v>6675</v>
      </c>
      <c r="K6188" s="21">
        <v>244.762</v>
      </c>
      <c r="L6188" s="21">
        <v>42974.7</v>
      </c>
      <c r="M6188" s="21">
        <v>0.61165499999999995</v>
      </c>
      <c r="N6188" s="21">
        <v>313.63</v>
      </c>
      <c r="O6188" s="21">
        <v>1.58734E-5</v>
      </c>
    </row>
    <row r="6189" spans="10:15" x14ac:dyDescent="0.2">
      <c r="J6189" s="20">
        <v>6676</v>
      </c>
      <c r="K6189" s="20">
        <v>244.756</v>
      </c>
      <c r="L6189" s="20">
        <v>42968.7</v>
      </c>
      <c r="M6189" s="20">
        <v>0.61158500000000005</v>
      </c>
      <c r="N6189" s="20">
        <v>313.62599999999998</v>
      </c>
      <c r="O6189" s="20">
        <v>1.5873099999999999E-5</v>
      </c>
    </row>
    <row r="6190" spans="10:15" x14ac:dyDescent="0.2">
      <c r="J6190" s="21">
        <v>6677</v>
      </c>
      <c r="K6190" s="21">
        <v>244.749</v>
      </c>
      <c r="L6190" s="21">
        <v>42962.7</v>
      </c>
      <c r="M6190" s="21">
        <v>0.61151599999999995</v>
      </c>
      <c r="N6190" s="21">
        <v>313.62200000000001</v>
      </c>
      <c r="O6190" s="21">
        <v>1.5872700000000001E-5</v>
      </c>
    </row>
    <row r="6191" spans="10:15" x14ac:dyDescent="0.2">
      <c r="J6191" s="20">
        <v>6678</v>
      </c>
      <c r="K6191" s="20">
        <v>244.74299999999999</v>
      </c>
      <c r="L6191" s="20">
        <v>42956.7</v>
      </c>
      <c r="M6191" s="20">
        <v>0.61144699999999996</v>
      </c>
      <c r="N6191" s="20">
        <v>313.61700000000002</v>
      </c>
      <c r="O6191" s="20">
        <v>1.5872400000000001E-5</v>
      </c>
    </row>
    <row r="6192" spans="10:15" x14ac:dyDescent="0.2">
      <c r="J6192" s="21">
        <v>6679</v>
      </c>
      <c r="K6192" s="21">
        <v>244.73599999999999</v>
      </c>
      <c r="L6192" s="21">
        <v>42950.7</v>
      </c>
      <c r="M6192" s="21">
        <v>0.61137799999999998</v>
      </c>
      <c r="N6192" s="21">
        <v>313.613</v>
      </c>
      <c r="O6192" s="21">
        <v>1.5872E-5</v>
      </c>
    </row>
    <row r="6193" spans="10:15" x14ac:dyDescent="0.2">
      <c r="J6193" s="20">
        <v>6680</v>
      </c>
      <c r="K6193" s="20">
        <v>244.73</v>
      </c>
      <c r="L6193" s="20">
        <v>42944.7</v>
      </c>
      <c r="M6193" s="20">
        <v>0.61130899999999999</v>
      </c>
      <c r="N6193" s="20">
        <v>313.60899999999998</v>
      </c>
      <c r="O6193" s="20">
        <v>1.5871699999999999E-5</v>
      </c>
    </row>
    <row r="6194" spans="10:15" x14ac:dyDescent="0.2">
      <c r="J6194" s="21">
        <v>6681</v>
      </c>
      <c r="K6194" s="21">
        <v>244.72300000000001</v>
      </c>
      <c r="L6194" s="21">
        <v>42938.7</v>
      </c>
      <c r="M6194" s="21">
        <v>0.61124000000000001</v>
      </c>
      <c r="N6194" s="21">
        <v>313.60500000000002</v>
      </c>
      <c r="O6194" s="21">
        <v>1.5871300000000002E-5</v>
      </c>
    </row>
    <row r="6195" spans="10:15" x14ac:dyDescent="0.2">
      <c r="J6195" s="20">
        <v>6682</v>
      </c>
      <c r="K6195" s="20">
        <v>244.71700000000001</v>
      </c>
      <c r="L6195" s="20">
        <v>42932.7</v>
      </c>
      <c r="M6195" s="20">
        <v>0.61117100000000002</v>
      </c>
      <c r="N6195" s="20">
        <v>313.601</v>
      </c>
      <c r="O6195" s="20">
        <v>1.5871000000000001E-5</v>
      </c>
    </row>
    <row r="6196" spans="10:15" x14ac:dyDescent="0.2">
      <c r="J6196" s="21">
        <v>6683</v>
      </c>
      <c r="K6196" s="21">
        <v>244.71</v>
      </c>
      <c r="L6196" s="21">
        <v>42926.7</v>
      </c>
      <c r="M6196" s="21">
        <v>0.61110200000000003</v>
      </c>
      <c r="N6196" s="21">
        <v>313.59699999999998</v>
      </c>
      <c r="O6196" s="21">
        <v>1.58706E-5</v>
      </c>
    </row>
    <row r="6197" spans="10:15" x14ac:dyDescent="0.2">
      <c r="J6197" s="20">
        <v>6684</v>
      </c>
      <c r="K6197" s="20">
        <v>244.70400000000001</v>
      </c>
      <c r="L6197" s="20">
        <v>42920.800000000003</v>
      </c>
      <c r="M6197" s="20">
        <v>0.61103300000000005</v>
      </c>
      <c r="N6197" s="20">
        <v>313.59199999999998</v>
      </c>
      <c r="O6197" s="20">
        <v>1.5870299999999999E-5</v>
      </c>
    </row>
    <row r="6198" spans="10:15" x14ac:dyDescent="0.2">
      <c r="J6198" s="21">
        <v>6685</v>
      </c>
      <c r="K6198" s="21">
        <v>244.697</v>
      </c>
      <c r="L6198" s="21">
        <v>42914.8</v>
      </c>
      <c r="M6198" s="21">
        <v>0.61096399999999995</v>
      </c>
      <c r="N6198" s="21">
        <v>313.58800000000002</v>
      </c>
      <c r="O6198" s="21">
        <v>1.5869899999999999E-5</v>
      </c>
    </row>
    <row r="6199" spans="10:15" x14ac:dyDescent="0.2">
      <c r="J6199" s="20">
        <v>6686</v>
      </c>
      <c r="K6199" s="20">
        <v>244.691</v>
      </c>
      <c r="L6199" s="20">
        <v>42908.800000000003</v>
      </c>
      <c r="M6199" s="20">
        <v>0.61089400000000005</v>
      </c>
      <c r="N6199" s="20">
        <v>313.584</v>
      </c>
      <c r="O6199" s="20">
        <v>1.5869600000000001E-5</v>
      </c>
    </row>
    <row r="6200" spans="10:15" x14ac:dyDescent="0.2">
      <c r="J6200" s="21">
        <v>6687</v>
      </c>
      <c r="K6200" s="21">
        <v>244.684</v>
      </c>
      <c r="L6200" s="21">
        <v>42902.8</v>
      </c>
      <c r="M6200" s="21">
        <v>0.61082499999999995</v>
      </c>
      <c r="N6200" s="21">
        <v>313.58</v>
      </c>
      <c r="O6200" s="21">
        <v>1.58692E-5</v>
      </c>
    </row>
    <row r="6201" spans="10:15" x14ac:dyDescent="0.2">
      <c r="J6201" s="20">
        <v>6688</v>
      </c>
      <c r="K6201" s="20">
        <v>244.678</v>
      </c>
      <c r="L6201" s="20">
        <v>42896.800000000003</v>
      </c>
      <c r="M6201" s="20">
        <v>0.61075599999999997</v>
      </c>
      <c r="N6201" s="20">
        <v>313.57600000000002</v>
      </c>
      <c r="O6201" s="20">
        <v>1.58689E-5</v>
      </c>
    </row>
    <row r="6202" spans="10:15" x14ac:dyDescent="0.2">
      <c r="J6202" s="21">
        <v>6689</v>
      </c>
      <c r="K6202" s="21">
        <v>244.67099999999999</v>
      </c>
      <c r="L6202" s="21">
        <v>42890.8</v>
      </c>
      <c r="M6202" s="21">
        <v>0.61068699999999998</v>
      </c>
      <c r="N6202" s="21">
        <v>313.572</v>
      </c>
      <c r="O6202" s="21">
        <v>1.5868499999999999E-5</v>
      </c>
    </row>
    <row r="6203" spans="10:15" x14ac:dyDescent="0.2">
      <c r="J6203" s="20">
        <v>6690</v>
      </c>
      <c r="K6203" s="20">
        <v>244.66499999999999</v>
      </c>
      <c r="L6203" s="20">
        <v>42884.800000000003</v>
      </c>
      <c r="M6203" s="20">
        <v>0.61061799999999999</v>
      </c>
      <c r="N6203" s="20">
        <v>313.56700000000001</v>
      </c>
      <c r="O6203" s="20">
        <v>1.5868200000000002E-5</v>
      </c>
    </row>
    <row r="6204" spans="10:15" x14ac:dyDescent="0.2">
      <c r="J6204" s="21">
        <v>6691</v>
      </c>
      <c r="K6204" s="21">
        <v>244.65799999999999</v>
      </c>
      <c r="L6204" s="21">
        <v>42878.8</v>
      </c>
      <c r="M6204" s="21">
        <v>0.61054900000000001</v>
      </c>
      <c r="N6204" s="21">
        <v>313.56299999999999</v>
      </c>
      <c r="O6204" s="21">
        <v>1.5867800000000001E-5</v>
      </c>
    </row>
    <row r="6205" spans="10:15" x14ac:dyDescent="0.2">
      <c r="J6205" s="20">
        <v>6692</v>
      </c>
      <c r="K6205" s="20">
        <v>244.65199999999999</v>
      </c>
      <c r="L6205" s="20">
        <v>42872.800000000003</v>
      </c>
      <c r="M6205" s="20">
        <v>0.61048000000000002</v>
      </c>
      <c r="N6205" s="20">
        <v>313.55900000000003</v>
      </c>
      <c r="O6205" s="20">
        <v>1.58675E-5</v>
      </c>
    </row>
    <row r="6206" spans="10:15" x14ac:dyDescent="0.2">
      <c r="J6206" s="21">
        <v>6693</v>
      </c>
      <c r="K6206" s="21">
        <v>244.64500000000001</v>
      </c>
      <c r="L6206" s="21">
        <v>42866.9</v>
      </c>
      <c r="M6206" s="21">
        <v>0.61041100000000004</v>
      </c>
      <c r="N6206" s="21">
        <v>313.55500000000001</v>
      </c>
      <c r="O6206" s="21">
        <v>1.5867099999999999E-5</v>
      </c>
    </row>
    <row r="6207" spans="10:15" x14ac:dyDescent="0.2">
      <c r="J6207" s="20">
        <v>6694</v>
      </c>
      <c r="K6207" s="20">
        <v>244.63900000000001</v>
      </c>
      <c r="L6207" s="20">
        <v>42860.9</v>
      </c>
      <c r="M6207" s="20">
        <v>0.61034200000000005</v>
      </c>
      <c r="N6207" s="20">
        <v>313.55099999999999</v>
      </c>
      <c r="O6207" s="20">
        <v>1.5866799999999999E-5</v>
      </c>
    </row>
    <row r="6208" spans="10:15" x14ac:dyDescent="0.2">
      <c r="J6208" s="21">
        <v>6695</v>
      </c>
      <c r="K6208" s="21">
        <v>244.63200000000001</v>
      </c>
      <c r="L6208" s="21">
        <v>42854.9</v>
      </c>
      <c r="M6208" s="21">
        <v>0.61027299999999995</v>
      </c>
      <c r="N6208" s="21">
        <v>313.54700000000003</v>
      </c>
      <c r="O6208" s="21">
        <v>1.5866400000000001E-5</v>
      </c>
    </row>
    <row r="6209" spans="10:15" x14ac:dyDescent="0.2">
      <c r="J6209" s="20">
        <v>6696</v>
      </c>
      <c r="K6209" s="20">
        <v>244.626</v>
      </c>
      <c r="L6209" s="20">
        <v>42848.9</v>
      </c>
      <c r="M6209" s="20">
        <v>0.61020399999999997</v>
      </c>
      <c r="N6209" s="20">
        <v>313.54199999999997</v>
      </c>
      <c r="O6209" s="20">
        <v>1.58661E-5</v>
      </c>
    </row>
    <row r="6210" spans="10:15" x14ac:dyDescent="0.2">
      <c r="J6210" s="21">
        <v>6697</v>
      </c>
      <c r="K6210" s="21">
        <v>244.619</v>
      </c>
      <c r="L6210" s="21">
        <v>42842.9</v>
      </c>
      <c r="M6210" s="21">
        <v>0.61013499999999998</v>
      </c>
      <c r="N6210" s="21">
        <v>313.53800000000001</v>
      </c>
      <c r="O6210" s="21">
        <v>1.58657E-5</v>
      </c>
    </row>
    <row r="6211" spans="10:15" x14ac:dyDescent="0.2">
      <c r="J6211" s="20">
        <v>6698</v>
      </c>
      <c r="K6211" s="20">
        <v>244.613</v>
      </c>
      <c r="L6211" s="20">
        <v>42836.9</v>
      </c>
      <c r="M6211" s="20">
        <v>0.610066</v>
      </c>
      <c r="N6211" s="20">
        <v>313.53399999999999</v>
      </c>
      <c r="O6211" s="20">
        <v>1.5865399999999999E-5</v>
      </c>
    </row>
    <row r="6212" spans="10:15" x14ac:dyDescent="0.2">
      <c r="J6212" s="21">
        <v>6699</v>
      </c>
      <c r="K6212" s="21">
        <v>244.60599999999999</v>
      </c>
      <c r="L6212" s="21">
        <v>42831</v>
      </c>
      <c r="M6212" s="21">
        <v>0.60999700000000001</v>
      </c>
      <c r="N6212" s="21">
        <v>313.52999999999997</v>
      </c>
      <c r="O6212" s="21">
        <v>1.5865000000000001E-5</v>
      </c>
    </row>
    <row r="6213" spans="10:15" x14ac:dyDescent="0.2">
      <c r="J6213" s="20">
        <v>6700</v>
      </c>
      <c r="K6213" s="20">
        <v>244.6</v>
      </c>
      <c r="L6213" s="20">
        <v>42825</v>
      </c>
      <c r="M6213" s="20">
        <v>0.60992800000000003</v>
      </c>
      <c r="N6213" s="20">
        <v>313.52600000000001</v>
      </c>
      <c r="O6213" s="20">
        <v>1.5864700000000001E-5</v>
      </c>
    </row>
    <row r="6214" spans="10:15" x14ac:dyDescent="0.2">
      <c r="J6214" s="21">
        <v>6701</v>
      </c>
      <c r="K6214" s="21">
        <v>244.59299999999999</v>
      </c>
      <c r="L6214" s="21">
        <v>42819</v>
      </c>
      <c r="M6214" s="21">
        <v>0.60985900000000004</v>
      </c>
      <c r="N6214" s="21">
        <v>313.52199999999999</v>
      </c>
      <c r="O6214" s="21">
        <v>1.58643E-5</v>
      </c>
    </row>
    <row r="6215" spans="10:15" x14ac:dyDescent="0.2">
      <c r="J6215" s="20">
        <v>6702</v>
      </c>
      <c r="K6215" s="20">
        <v>244.58699999999999</v>
      </c>
      <c r="L6215" s="20">
        <v>42813</v>
      </c>
      <c r="M6215" s="20">
        <v>0.60979000000000005</v>
      </c>
      <c r="N6215" s="20">
        <v>313.517</v>
      </c>
      <c r="O6215" s="20">
        <v>1.5863999999999999E-5</v>
      </c>
    </row>
    <row r="6216" spans="10:15" x14ac:dyDescent="0.2">
      <c r="J6216" s="21">
        <v>6703</v>
      </c>
      <c r="K6216" s="21">
        <v>244.58</v>
      </c>
      <c r="L6216" s="21">
        <v>42807</v>
      </c>
      <c r="M6216" s="21">
        <v>0.60972099999999996</v>
      </c>
      <c r="N6216" s="21">
        <v>313.51299999999998</v>
      </c>
      <c r="O6216" s="21">
        <v>1.5863599999999998E-5</v>
      </c>
    </row>
    <row r="6217" spans="10:15" x14ac:dyDescent="0.2">
      <c r="J6217" s="20">
        <v>6704</v>
      </c>
      <c r="K6217" s="20">
        <v>244.57400000000001</v>
      </c>
      <c r="L6217" s="20">
        <v>42801</v>
      </c>
      <c r="M6217" s="20">
        <v>0.60965199999999997</v>
      </c>
      <c r="N6217" s="20">
        <v>313.50900000000001</v>
      </c>
      <c r="O6217" s="20">
        <v>1.5863300000000001E-5</v>
      </c>
    </row>
    <row r="6218" spans="10:15" x14ac:dyDescent="0.2">
      <c r="J6218" s="21">
        <v>6705</v>
      </c>
      <c r="K6218" s="21">
        <v>244.56700000000001</v>
      </c>
      <c r="L6218" s="21">
        <v>42795.1</v>
      </c>
      <c r="M6218" s="21">
        <v>0.60958299999999999</v>
      </c>
      <c r="N6218" s="21">
        <v>313.505</v>
      </c>
      <c r="O6218" s="21">
        <v>1.58629E-5</v>
      </c>
    </row>
    <row r="6219" spans="10:15" x14ac:dyDescent="0.2">
      <c r="J6219" s="20">
        <v>6706</v>
      </c>
      <c r="K6219" s="20">
        <v>244.56100000000001</v>
      </c>
      <c r="L6219" s="20">
        <v>42789.1</v>
      </c>
      <c r="M6219" s="20">
        <v>0.609514</v>
      </c>
      <c r="N6219" s="20">
        <v>313.50099999999998</v>
      </c>
      <c r="O6219" s="20">
        <v>1.58626E-5</v>
      </c>
    </row>
    <row r="6220" spans="10:15" x14ac:dyDescent="0.2">
      <c r="J6220" s="21">
        <v>6707</v>
      </c>
      <c r="K6220" s="21">
        <v>244.554</v>
      </c>
      <c r="L6220" s="21">
        <v>42783.1</v>
      </c>
      <c r="M6220" s="21">
        <v>0.60944500000000001</v>
      </c>
      <c r="N6220" s="21">
        <v>313.49700000000001</v>
      </c>
      <c r="O6220" s="21">
        <v>1.5862199999999999E-5</v>
      </c>
    </row>
    <row r="6221" spans="10:15" x14ac:dyDescent="0.2">
      <c r="J6221" s="20">
        <v>6708</v>
      </c>
      <c r="K6221" s="20">
        <v>244.548</v>
      </c>
      <c r="L6221" s="20">
        <v>42777.1</v>
      </c>
      <c r="M6221" s="20">
        <v>0.60937699999999995</v>
      </c>
      <c r="N6221" s="20">
        <v>313.49200000000002</v>
      </c>
      <c r="O6221" s="20">
        <v>1.5861900000000001E-5</v>
      </c>
    </row>
    <row r="6222" spans="10:15" x14ac:dyDescent="0.2">
      <c r="J6222" s="21">
        <v>6709</v>
      </c>
      <c r="K6222" s="21">
        <v>244.541</v>
      </c>
      <c r="L6222" s="21">
        <v>42771.199999999997</v>
      </c>
      <c r="M6222" s="21">
        <v>0.60930799999999996</v>
      </c>
      <c r="N6222" s="21">
        <v>313.488</v>
      </c>
      <c r="O6222" s="21">
        <v>1.5861500000000001E-5</v>
      </c>
    </row>
    <row r="6223" spans="10:15" x14ac:dyDescent="0.2">
      <c r="J6223" s="20">
        <v>6710</v>
      </c>
      <c r="K6223" s="20">
        <v>244.535</v>
      </c>
      <c r="L6223" s="20">
        <v>42765.2</v>
      </c>
      <c r="M6223" s="20">
        <v>0.60923899999999998</v>
      </c>
      <c r="N6223" s="20">
        <v>313.48399999999998</v>
      </c>
      <c r="O6223" s="20">
        <v>1.58612E-5</v>
      </c>
    </row>
    <row r="6224" spans="10:15" x14ac:dyDescent="0.2">
      <c r="J6224" s="21">
        <v>6711</v>
      </c>
      <c r="K6224" s="21">
        <v>244.52799999999999</v>
      </c>
      <c r="L6224" s="21">
        <v>42759.199999999997</v>
      </c>
      <c r="M6224" s="21">
        <v>0.60916999999999999</v>
      </c>
      <c r="N6224" s="21">
        <v>313.48</v>
      </c>
      <c r="O6224" s="21">
        <v>1.5860799999999999E-5</v>
      </c>
    </row>
    <row r="6225" spans="10:15" x14ac:dyDescent="0.2">
      <c r="J6225" s="20">
        <v>6712</v>
      </c>
      <c r="K6225" s="20">
        <v>244.52199999999999</v>
      </c>
      <c r="L6225" s="20">
        <v>42753.2</v>
      </c>
      <c r="M6225" s="20">
        <v>0.609101</v>
      </c>
      <c r="N6225" s="20">
        <v>313.476</v>
      </c>
      <c r="O6225" s="20">
        <v>1.5860499999999998E-5</v>
      </c>
    </row>
    <row r="6226" spans="10:15" x14ac:dyDescent="0.2">
      <c r="J6226" s="21">
        <v>6713</v>
      </c>
      <c r="K6226" s="21">
        <v>244.51499999999999</v>
      </c>
      <c r="L6226" s="21">
        <v>42747.3</v>
      </c>
      <c r="M6226" s="21">
        <v>0.60903200000000002</v>
      </c>
      <c r="N6226" s="21">
        <v>313.47199999999998</v>
      </c>
      <c r="O6226" s="21">
        <v>1.5860100000000001E-5</v>
      </c>
    </row>
    <row r="6227" spans="10:15" x14ac:dyDescent="0.2">
      <c r="J6227" s="20">
        <v>6714</v>
      </c>
      <c r="K6227" s="20">
        <v>244.50899999999999</v>
      </c>
      <c r="L6227" s="20">
        <v>42741.3</v>
      </c>
      <c r="M6227" s="20">
        <v>0.60896300000000003</v>
      </c>
      <c r="N6227" s="20">
        <v>313.46699999999998</v>
      </c>
      <c r="O6227" s="20">
        <v>1.58598E-5</v>
      </c>
    </row>
    <row r="6228" spans="10:15" x14ac:dyDescent="0.2">
      <c r="J6228" s="21">
        <v>6715</v>
      </c>
      <c r="K6228" s="21">
        <v>244.50200000000001</v>
      </c>
      <c r="L6228" s="21">
        <v>42735.3</v>
      </c>
      <c r="M6228" s="21">
        <v>0.60889400000000005</v>
      </c>
      <c r="N6228" s="21">
        <v>313.46300000000002</v>
      </c>
      <c r="O6228" s="21">
        <v>1.5859399999999999E-5</v>
      </c>
    </row>
    <row r="6229" spans="10:15" x14ac:dyDescent="0.2">
      <c r="J6229" s="20">
        <v>6716</v>
      </c>
      <c r="K6229" s="20">
        <v>244.49600000000001</v>
      </c>
      <c r="L6229" s="20">
        <v>42729.4</v>
      </c>
      <c r="M6229" s="20">
        <v>0.60882499999999995</v>
      </c>
      <c r="N6229" s="20">
        <v>313.459</v>
      </c>
      <c r="O6229" s="20">
        <v>1.5859099999999999E-5</v>
      </c>
    </row>
    <row r="6230" spans="10:15" x14ac:dyDescent="0.2">
      <c r="J6230" s="21">
        <v>6717</v>
      </c>
      <c r="K6230" s="21">
        <v>244.489</v>
      </c>
      <c r="L6230" s="21">
        <v>42723.4</v>
      </c>
      <c r="M6230" s="21">
        <v>0.60875599999999996</v>
      </c>
      <c r="N6230" s="21">
        <v>313.45499999999998</v>
      </c>
      <c r="O6230" s="21">
        <v>1.5858700000000001E-5</v>
      </c>
    </row>
    <row r="6231" spans="10:15" x14ac:dyDescent="0.2">
      <c r="J6231" s="20">
        <v>6718</v>
      </c>
      <c r="K6231" s="20">
        <v>244.483</v>
      </c>
      <c r="L6231" s="20">
        <v>42717.4</v>
      </c>
      <c r="M6231" s="20">
        <v>0.60868800000000001</v>
      </c>
      <c r="N6231" s="20">
        <v>313.45100000000002</v>
      </c>
      <c r="O6231" s="20">
        <v>1.58584E-5</v>
      </c>
    </row>
    <row r="6232" spans="10:15" x14ac:dyDescent="0.2">
      <c r="J6232" s="21">
        <v>6719</v>
      </c>
      <c r="K6232" s="21">
        <v>244.476</v>
      </c>
      <c r="L6232" s="21">
        <v>42711.4</v>
      </c>
      <c r="M6232" s="21">
        <v>0.60861900000000002</v>
      </c>
      <c r="N6232" s="21">
        <v>313.447</v>
      </c>
      <c r="O6232" s="21">
        <v>1.58581E-5</v>
      </c>
    </row>
    <row r="6233" spans="10:15" x14ac:dyDescent="0.2">
      <c r="J6233" s="20">
        <v>6720</v>
      </c>
      <c r="K6233" s="20">
        <v>244.47</v>
      </c>
      <c r="L6233" s="20">
        <v>42705.5</v>
      </c>
      <c r="M6233" s="20">
        <v>0.60855000000000004</v>
      </c>
      <c r="N6233" s="20">
        <v>313.44200000000001</v>
      </c>
      <c r="O6233" s="20">
        <v>1.5857699999999999E-5</v>
      </c>
    </row>
    <row r="6234" spans="10:15" x14ac:dyDescent="0.2">
      <c r="J6234" s="21">
        <v>6721</v>
      </c>
      <c r="K6234" s="21">
        <v>244.46299999999999</v>
      </c>
      <c r="L6234" s="21">
        <v>42699.5</v>
      </c>
      <c r="M6234" s="21">
        <v>0.60848100000000005</v>
      </c>
      <c r="N6234" s="21">
        <v>313.43799999999999</v>
      </c>
      <c r="O6234" s="21">
        <v>1.5857400000000002E-5</v>
      </c>
    </row>
    <row r="6235" spans="10:15" x14ac:dyDescent="0.2">
      <c r="J6235" s="20">
        <v>6722</v>
      </c>
      <c r="K6235" s="20">
        <v>244.45699999999999</v>
      </c>
      <c r="L6235" s="20">
        <v>42693.5</v>
      </c>
      <c r="M6235" s="20">
        <v>0.60841199999999995</v>
      </c>
      <c r="N6235" s="20">
        <v>313.43400000000003</v>
      </c>
      <c r="O6235" s="20">
        <v>1.5857000000000001E-5</v>
      </c>
    </row>
    <row r="6236" spans="10:15" x14ac:dyDescent="0.2">
      <c r="J6236" s="21">
        <v>6723</v>
      </c>
      <c r="K6236" s="21">
        <v>244.45</v>
      </c>
      <c r="L6236" s="21">
        <v>42687.6</v>
      </c>
      <c r="M6236" s="21">
        <v>0.60834299999999997</v>
      </c>
      <c r="N6236" s="21">
        <v>313.43</v>
      </c>
      <c r="O6236" s="21">
        <v>1.58567E-5</v>
      </c>
    </row>
    <row r="6237" spans="10:15" x14ac:dyDescent="0.2">
      <c r="J6237" s="20">
        <v>6724</v>
      </c>
      <c r="K6237" s="20">
        <v>244.44399999999999</v>
      </c>
      <c r="L6237" s="20">
        <v>42681.599999999999</v>
      </c>
      <c r="M6237" s="20">
        <v>0.60827399999999998</v>
      </c>
      <c r="N6237" s="20">
        <v>313.42599999999999</v>
      </c>
      <c r="O6237" s="20">
        <v>1.5856299999999999E-5</v>
      </c>
    </row>
    <row r="6238" spans="10:15" x14ac:dyDescent="0.2">
      <c r="J6238" s="21">
        <v>6725</v>
      </c>
      <c r="K6238" s="21">
        <v>244.43700000000001</v>
      </c>
      <c r="L6238" s="21">
        <v>42675.6</v>
      </c>
      <c r="M6238" s="21">
        <v>0.60820600000000002</v>
      </c>
      <c r="N6238" s="21">
        <v>313.42200000000003</v>
      </c>
      <c r="O6238" s="21">
        <v>1.5855999999999999E-5</v>
      </c>
    </row>
    <row r="6239" spans="10:15" x14ac:dyDescent="0.2">
      <c r="J6239" s="20">
        <v>6726</v>
      </c>
      <c r="K6239" s="20">
        <v>244.43100000000001</v>
      </c>
      <c r="L6239" s="20">
        <v>42669.7</v>
      </c>
      <c r="M6239" s="20">
        <v>0.60813700000000004</v>
      </c>
      <c r="N6239" s="20">
        <v>313.41699999999997</v>
      </c>
      <c r="O6239" s="20">
        <v>1.5855600000000001E-5</v>
      </c>
    </row>
    <row r="6240" spans="10:15" x14ac:dyDescent="0.2">
      <c r="J6240" s="21">
        <v>6727</v>
      </c>
      <c r="K6240" s="21">
        <v>244.42400000000001</v>
      </c>
      <c r="L6240" s="21">
        <v>42663.7</v>
      </c>
      <c r="M6240" s="21">
        <v>0.60806800000000005</v>
      </c>
      <c r="N6240" s="21">
        <v>313.41300000000001</v>
      </c>
      <c r="O6240" s="21">
        <v>1.58553E-5</v>
      </c>
    </row>
    <row r="6241" spans="10:15" x14ac:dyDescent="0.2">
      <c r="J6241" s="20">
        <v>6728</v>
      </c>
      <c r="K6241" s="20">
        <v>244.41800000000001</v>
      </c>
      <c r="L6241" s="20">
        <v>42657.8</v>
      </c>
      <c r="M6241" s="20">
        <v>0.60799899999999996</v>
      </c>
      <c r="N6241" s="20">
        <v>313.40899999999999</v>
      </c>
      <c r="O6241" s="20">
        <v>1.58549E-5</v>
      </c>
    </row>
    <row r="6242" spans="10:15" x14ac:dyDescent="0.2">
      <c r="J6242" s="21">
        <v>6729</v>
      </c>
      <c r="K6242" s="21">
        <v>244.411</v>
      </c>
      <c r="L6242" s="21">
        <v>42651.8</v>
      </c>
      <c r="M6242" s="21">
        <v>0.60792999999999997</v>
      </c>
      <c r="N6242" s="21">
        <v>313.40499999999997</v>
      </c>
      <c r="O6242" s="21">
        <v>1.5854599999999999E-5</v>
      </c>
    </row>
    <row r="6243" spans="10:15" x14ac:dyDescent="0.2">
      <c r="J6243" s="20">
        <v>6730</v>
      </c>
      <c r="K6243" s="20">
        <v>244.405</v>
      </c>
      <c r="L6243" s="20">
        <v>42645.8</v>
      </c>
      <c r="M6243" s="20">
        <v>0.60786099999999998</v>
      </c>
      <c r="N6243" s="20">
        <v>313.40100000000001</v>
      </c>
      <c r="O6243" s="20">
        <v>1.5854200000000001E-5</v>
      </c>
    </row>
    <row r="6244" spans="10:15" x14ac:dyDescent="0.2">
      <c r="J6244" s="21">
        <v>6731</v>
      </c>
      <c r="K6244" s="21">
        <v>244.398</v>
      </c>
      <c r="L6244" s="21">
        <v>42639.9</v>
      </c>
      <c r="M6244" s="21">
        <v>0.60779300000000003</v>
      </c>
      <c r="N6244" s="21">
        <v>313.39699999999999</v>
      </c>
      <c r="O6244" s="21">
        <v>1.5853900000000001E-5</v>
      </c>
    </row>
    <row r="6245" spans="10:15" x14ac:dyDescent="0.2">
      <c r="J6245" s="20">
        <v>6732</v>
      </c>
      <c r="K6245" s="20">
        <v>244.392</v>
      </c>
      <c r="L6245" s="20">
        <v>42633.9</v>
      </c>
      <c r="M6245" s="20">
        <v>0.60772400000000004</v>
      </c>
      <c r="N6245" s="20">
        <v>313.392</v>
      </c>
      <c r="O6245" s="20">
        <v>1.58535E-5</v>
      </c>
    </row>
    <row r="6246" spans="10:15" x14ac:dyDescent="0.2">
      <c r="J6246" s="21">
        <v>6733</v>
      </c>
      <c r="K6246" s="21">
        <v>244.38499999999999</v>
      </c>
      <c r="L6246" s="21">
        <v>42628</v>
      </c>
      <c r="M6246" s="21">
        <v>0.60765499999999995</v>
      </c>
      <c r="N6246" s="21">
        <v>313.38799999999998</v>
      </c>
      <c r="O6246" s="21">
        <v>1.5853199999999999E-5</v>
      </c>
    </row>
    <row r="6247" spans="10:15" x14ac:dyDescent="0.2">
      <c r="J6247" s="20">
        <v>6734</v>
      </c>
      <c r="K6247" s="20">
        <v>244.37899999999999</v>
      </c>
      <c r="L6247" s="20">
        <v>42622</v>
      </c>
      <c r="M6247" s="20">
        <v>0.60758599999999996</v>
      </c>
      <c r="N6247" s="20">
        <v>313.38400000000001</v>
      </c>
      <c r="O6247" s="20">
        <v>1.5852799999999998E-5</v>
      </c>
    </row>
    <row r="6248" spans="10:15" x14ac:dyDescent="0.2">
      <c r="J6248" s="21">
        <v>6735</v>
      </c>
      <c r="K6248" s="21">
        <v>244.37200000000001</v>
      </c>
      <c r="L6248" s="21">
        <v>42616</v>
      </c>
      <c r="M6248" s="21">
        <v>0.607518</v>
      </c>
      <c r="N6248" s="21">
        <v>313.38</v>
      </c>
      <c r="O6248" s="21">
        <v>1.5852500000000001E-5</v>
      </c>
    </row>
    <row r="6249" spans="10:15" x14ac:dyDescent="0.2">
      <c r="J6249" s="20">
        <v>6736</v>
      </c>
      <c r="K6249" s="20">
        <v>244.36600000000001</v>
      </c>
      <c r="L6249" s="20">
        <v>42610.1</v>
      </c>
      <c r="M6249" s="20">
        <v>0.60744900000000002</v>
      </c>
      <c r="N6249" s="20">
        <v>313.37599999999998</v>
      </c>
      <c r="O6249" s="20">
        <v>1.58521E-5</v>
      </c>
    </row>
    <row r="6250" spans="10:15" x14ac:dyDescent="0.2">
      <c r="J6250" s="21">
        <v>6737</v>
      </c>
      <c r="K6250" s="21">
        <v>244.35900000000001</v>
      </c>
      <c r="L6250" s="21">
        <v>42604.1</v>
      </c>
      <c r="M6250" s="21">
        <v>0.60738000000000003</v>
      </c>
      <c r="N6250" s="21">
        <v>313.37200000000001</v>
      </c>
      <c r="O6250" s="21">
        <v>1.58518E-5</v>
      </c>
    </row>
    <row r="6251" spans="10:15" x14ac:dyDescent="0.2">
      <c r="J6251" s="20">
        <v>6738</v>
      </c>
      <c r="K6251" s="20">
        <v>244.35300000000001</v>
      </c>
      <c r="L6251" s="20">
        <v>42598.2</v>
      </c>
      <c r="M6251" s="20">
        <v>0.60731100000000005</v>
      </c>
      <c r="N6251" s="20">
        <v>313.36700000000002</v>
      </c>
      <c r="O6251" s="20">
        <v>1.5851399999999999E-5</v>
      </c>
    </row>
    <row r="6252" spans="10:15" x14ac:dyDescent="0.2">
      <c r="J6252" s="21">
        <v>6739</v>
      </c>
      <c r="K6252" s="21">
        <v>244.346</v>
      </c>
      <c r="L6252" s="21">
        <v>42592.2</v>
      </c>
      <c r="M6252" s="21">
        <v>0.60724199999999995</v>
      </c>
      <c r="N6252" s="21">
        <v>313.363</v>
      </c>
      <c r="O6252" s="21">
        <v>1.5851100000000001E-5</v>
      </c>
    </row>
    <row r="6253" spans="10:15" x14ac:dyDescent="0.2">
      <c r="J6253" s="20">
        <v>6740</v>
      </c>
      <c r="K6253" s="20">
        <v>244.34</v>
      </c>
      <c r="L6253" s="20">
        <v>42586.3</v>
      </c>
      <c r="M6253" s="20">
        <v>0.60717399999999999</v>
      </c>
      <c r="N6253" s="20">
        <v>313.35899999999998</v>
      </c>
      <c r="O6253" s="20">
        <v>1.5850700000000001E-5</v>
      </c>
    </row>
    <row r="6254" spans="10:15" x14ac:dyDescent="0.2">
      <c r="J6254" s="21">
        <v>6741</v>
      </c>
      <c r="K6254" s="21">
        <v>244.333</v>
      </c>
      <c r="L6254" s="21">
        <v>42580.3</v>
      </c>
      <c r="M6254" s="21">
        <v>0.60710500000000001</v>
      </c>
      <c r="N6254" s="21">
        <v>313.35500000000002</v>
      </c>
      <c r="O6254" s="21">
        <v>1.58504E-5</v>
      </c>
    </row>
    <row r="6255" spans="10:15" x14ac:dyDescent="0.2">
      <c r="J6255" s="20">
        <v>6742</v>
      </c>
      <c r="K6255" s="20">
        <v>244.327</v>
      </c>
      <c r="L6255" s="20">
        <v>42574.3</v>
      </c>
      <c r="M6255" s="20">
        <v>0.60703600000000002</v>
      </c>
      <c r="N6255" s="20">
        <v>313.351</v>
      </c>
      <c r="O6255" s="20">
        <v>1.5849999999999999E-5</v>
      </c>
    </row>
    <row r="6256" spans="10:15" x14ac:dyDescent="0.2">
      <c r="J6256" s="21">
        <v>6743</v>
      </c>
      <c r="K6256" s="21">
        <v>244.32</v>
      </c>
      <c r="L6256" s="21">
        <v>42568.4</v>
      </c>
      <c r="M6256" s="21">
        <v>0.60696799999999995</v>
      </c>
      <c r="N6256" s="21">
        <v>313.34699999999998</v>
      </c>
      <c r="O6256" s="21">
        <v>1.5849699999999998E-5</v>
      </c>
    </row>
    <row r="6257" spans="10:15" x14ac:dyDescent="0.2">
      <c r="J6257" s="20">
        <v>6744</v>
      </c>
      <c r="K6257" s="20">
        <v>244.31399999999999</v>
      </c>
      <c r="L6257" s="20">
        <v>42562.400000000001</v>
      </c>
      <c r="M6257" s="20">
        <v>0.60689899999999997</v>
      </c>
      <c r="N6257" s="20">
        <v>313.34199999999998</v>
      </c>
      <c r="O6257" s="20">
        <v>1.5849300000000001E-5</v>
      </c>
    </row>
    <row r="6258" spans="10:15" x14ac:dyDescent="0.2">
      <c r="J6258" s="21">
        <v>6745</v>
      </c>
      <c r="K6258" s="21">
        <v>244.30699999999999</v>
      </c>
      <c r="L6258" s="21">
        <v>42556.5</v>
      </c>
      <c r="M6258" s="21">
        <v>0.60682999999999998</v>
      </c>
      <c r="N6258" s="21">
        <v>313.33800000000002</v>
      </c>
      <c r="O6258" s="21">
        <v>1.5849E-5</v>
      </c>
    </row>
    <row r="6259" spans="10:15" x14ac:dyDescent="0.2">
      <c r="J6259" s="20">
        <v>6746</v>
      </c>
      <c r="K6259" s="20">
        <v>244.30099999999999</v>
      </c>
      <c r="L6259" s="20">
        <v>42550.5</v>
      </c>
      <c r="M6259" s="20">
        <v>0.60676099999999999</v>
      </c>
      <c r="N6259" s="20">
        <v>313.334</v>
      </c>
      <c r="O6259" s="20">
        <v>1.5848599999999999E-5</v>
      </c>
    </row>
    <row r="6260" spans="10:15" x14ac:dyDescent="0.2">
      <c r="J6260" s="21">
        <v>6747</v>
      </c>
      <c r="K6260" s="21">
        <v>244.29400000000001</v>
      </c>
      <c r="L6260" s="21">
        <v>42544.6</v>
      </c>
      <c r="M6260" s="21">
        <v>0.60669300000000004</v>
      </c>
      <c r="N6260" s="21">
        <v>313.33</v>
      </c>
      <c r="O6260" s="21">
        <v>1.5848299999999999E-5</v>
      </c>
    </row>
    <row r="6261" spans="10:15" x14ac:dyDescent="0.2">
      <c r="J6261" s="20">
        <v>6748</v>
      </c>
      <c r="K6261" s="20">
        <v>244.28800000000001</v>
      </c>
      <c r="L6261" s="20">
        <v>42538.6</v>
      </c>
      <c r="M6261" s="20">
        <v>0.60662400000000005</v>
      </c>
      <c r="N6261" s="20">
        <v>313.32600000000002</v>
      </c>
      <c r="O6261" s="20">
        <v>1.5847900000000001E-5</v>
      </c>
    </row>
    <row r="6262" spans="10:15" x14ac:dyDescent="0.2">
      <c r="J6262" s="21">
        <v>6749</v>
      </c>
      <c r="K6262" s="21">
        <v>244.28100000000001</v>
      </c>
      <c r="L6262" s="21">
        <v>42532.7</v>
      </c>
      <c r="M6262" s="21">
        <v>0.60655499999999996</v>
      </c>
      <c r="N6262" s="21">
        <v>313.322</v>
      </c>
      <c r="O6262" s="21">
        <v>1.5847600000000001E-5</v>
      </c>
    </row>
    <row r="6263" spans="10:15" x14ac:dyDescent="0.2">
      <c r="J6263" s="20">
        <v>6750</v>
      </c>
      <c r="K6263" s="20">
        <v>244.27500000000001</v>
      </c>
      <c r="L6263" s="20">
        <v>42526.7</v>
      </c>
      <c r="M6263" s="20">
        <v>0.606487</v>
      </c>
      <c r="N6263" s="20">
        <v>313.31700000000001</v>
      </c>
      <c r="O6263" s="20">
        <v>1.58472E-5</v>
      </c>
    </row>
    <row r="6264" spans="10:15" x14ac:dyDescent="0.2">
      <c r="J6264" s="21">
        <v>6751</v>
      </c>
      <c r="K6264" s="21">
        <v>244.268</v>
      </c>
      <c r="L6264" s="21">
        <v>42520.800000000003</v>
      </c>
      <c r="M6264" s="21">
        <v>0.60641800000000001</v>
      </c>
      <c r="N6264" s="21">
        <v>313.31299999999999</v>
      </c>
      <c r="O6264" s="21">
        <v>1.5846899999999999E-5</v>
      </c>
    </row>
    <row r="6265" spans="10:15" x14ac:dyDescent="0.2">
      <c r="J6265" s="20">
        <v>6752</v>
      </c>
      <c r="K6265" s="20">
        <v>244.262</v>
      </c>
      <c r="L6265" s="20">
        <v>42514.9</v>
      </c>
      <c r="M6265" s="20">
        <v>0.60634900000000003</v>
      </c>
      <c r="N6265" s="20">
        <v>313.30900000000003</v>
      </c>
      <c r="O6265" s="20">
        <v>1.5846500000000002E-5</v>
      </c>
    </row>
    <row r="6266" spans="10:15" x14ac:dyDescent="0.2">
      <c r="J6266" s="21">
        <v>6753</v>
      </c>
      <c r="K6266" s="21">
        <v>244.255</v>
      </c>
      <c r="L6266" s="21">
        <v>42508.9</v>
      </c>
      <c r="M6266" s="21">
        <v>0.60628099999999996</v>
      </c>
      <c r="N6266" s="21">
        <v>313.30500000000001</v>
      </c>
      <c r="O6266" s="21">
        <v>1.5846200000000001E-5</v>
      </c>
    </row>
    <row r="6267" spans="10:15" x14ac:dyDescent="0.2">
      <c r="J6267" s="20">
        <v>6754</v>
      </c>
      <c r="K6267" s="20">
        <v>244.249</v>
      </c>
      <c r="L6267" s="20">
        <v>42503</v>
      </c>
      <c r="M6267" s="20">
        <v>0.60621199999999997</v>
      </c>
      <c r="N6267" s="20">
        <v>313.30099999999999</v>
      </c>
      <c r="O6267" s="20">
        <v>1.58458E-5</v>
      </c>
    </row>
    <row r="6268" spans="10:15" x14ac:dyDescent="0.2">
      <c r="J6268" s="21">
        <v>6755</v>
      </c>
      <c r="K6268" s="21">
        <v>244.24199999999999</v>
      </c>
      <c r="L6268" s="21">
        <v>42497</v>
      </c>
      <c r="M6268" s="21">
        <v>0.60614299999999999</v>
      </c>
      <c r="N6268" s="21">
        <v>313.29700000000003</v>
      </c>
      <c r="O6268" s="21">
        <v>1.5845499999999999E-5</v>
      </c>
    </row>
    <row r="6269" spans="10:15" x14ac:dyDescent="0.2">
      <c r="J6269" s="20">
        <v>6756</v>
      </c>
      <c r="K6269" s="20">
        <v>244.23599999999999</v>
      </c>
      <c r="L6269" s="20">
        <v>42491.1</v>
      </c>
      <c r="M6269" s="20">
        <v>0.60607500000000003</v>
      </c>
      <c r="N6269" s="20">
        <v>313.29199999999997</v>
      </c>
      <c r="O6269" s="20">
        <v>1.5845099999999998E-5</v>
      </c>
    </row>
    <row r="6270" spans="10:15" x14ac:dyDescent="0.2">
      <c r="J6270" s="21">
        <v>6757</v>
      </c>
      <c r="K6270" s="21">
        <v>244.22900000000001</v>
      </c>
      <c r="L6270" s="21">
        <v>42485.1</v>
      </c>
      <c r="M6270" s="21">
        <v>0.60600600000000004</v>
      </c>
      <c r="N6270" s="21">
        <v>313.28800000000001</v>
      </c>
      <c r="O6270" s="21">
        <v>1.5844800000000001E-5</v>
      </c>
    </row>
    <row r="6271" spans="10:15" x14ac:dyDescent="0.2">
      <c r="J6271" s="20">
        <v>6758</v>
      </c>
      <c r="K6271" s="20">
        <v>244.22300000000001</v>
      </c>
      <c r="L6271" s="20">
        <v>42479.199999999997</v>
      </c>
      <c r="M6271" s="20">
        <v>0.60593699999999995</v>
      </c>
      <c r="N6271" s="20">
        <v>313.28399999999999</v>
      </c>
      <c r="O6271" s="20">
        <v>1.58444E-5</v>
      </c>
    </row>
    <row r="6272" spans="10:15" x14ac:dyDescent="0.2">
      <c r="J6272" s="21">
        <v>6759</v>
      </c>
      <c r="K6272" s="21">
        <v>244.21600000000001</v>
      </c>
      <c r="L6272" s="21">
        <v>42473.2</v>
      </c>
      <c r="M6272" s="21">
        <v>0.60586899999999999</v>
      </c>
      <c r="N6272" s="21">
        <v>313.27999999999997</v>
      </c>
      <c r="O6272" s="21">
        <v>1.58441E-5</v>
      </c>
    </row>
    <row r="6273" spans="10:15" x14ac:dyDescent="0.2">
      <c r="J6273" s="20">
        <v>6760</v>
      </c>
      <c r="K6273" s="20">
        <v>244.21</v>
      </c>
      <c r="L6273" s="20">
        <v>42467.3</v>
      </c>
      <c r="M6273" s="20">
        <v>0.60580000000000001</v>
      </c>
      <c r="N6273" s="20">
        <v>313.27600000000001</v>
      </c>
      <c r="O6273" s="20">
        <v>1.5843699999999999E-5</v>
      </c>
    </row>
    <row r="6274" spans="10:15" x14ac:dyDescent="0.2">
      <c r="J6274" s="21">
        <v>6761</v>
      </c>
      <c r="K6274" s="21">
        <v>244.203</v>
      </c>
      <c r="L6274" s="21">
        <v>42461.4</v>
      </c>
      <c r="M6274" s="21">
        <v>0.60573100000000002</v>
      </c>
      <c r="N6274" s="21">
        <v>313.27199999999999</v>
      </c>
      <c r="O6274" s="21">
        <v>1.5843400000000001E-5</v>
      </c>
    </row>
    <row r="6275" spans="10:15" x14ac:dyDescent="0.2">
      <c r="J6275" s="20">
        <v>6762</v>
      </c>
      <c r="K6275" s="20">
        <v>244.197</v>
      </c>
      <c r="L6275" s="20">
        <v>42455.4</v>
      </c>
      <c r="M6275" s="20">
        <v>0.60566299999999995</v>
      </c>
      <c r="N6275" s="20">
        <v>313.267</v>
      </c>
      <c r="O6275" s="20">
        <v>1.5843000000000001E-5</v>
      </c>
    </row>
    <row r="6276" spans="10:15" x14ac:dyDescent="0.2">
      <c r="J6276" s="21">
        <v>6763</v>
      </c>
      <c r="K6276" s="21">
        <v>244.19</v>
      </c>
      <c r="L6276" s="21">
        <v>42449.5</v>
      </c>
      <c r="M6276" s="21">
        <v>0.60559399999999997</v>
      </c>
      <c r="N6276" s="21">
        <v>313.26299999999998</v>
      </c>
      <c r="O6276" s="21">
        <v>1.58427E-5</v>
      </c>
    </row>
    <row r="6277" spans="10:15" x14ac:dyDescent="0.2">
      <c r="J6277" s="20">
        <v>6764</v>
      </c>
      <c r="K6277" s="20">
        <v>244.184</v>
      </c>
      <c r="L6277" s="20">
        <v>42443.5</v>
      </c>
      <c r="M6277" s="20">
        <v>0.60552600000000001</v>
      </c>
      <c r="N6277" s="20">
        <v>313.25900000000001</v>
      </c>
      <c r="O6277" s="20">
        <v>1.5842299999999999E-5</v>
      </c>
    </row>
    <row r="6278" spans="10:15" x14ac:dyDescent="0.2">
      <c r="J6278" s="21">
        <v>6765</v>
      </c>
      <c r="K6278" s="21">
        <v>244.17699999999999</v>
      </c>
      <c r="L6278" s="21">
        <v>42437.599999999999</v>
      </c>
      <c r="M6278" s="21">
        <v>0.60545700000000002</v>
      </c>
      <c r="N6278" s="21">
        <v>313.255</v>
      </c>
      <c r="O6278" s="21">
        <v>1.5841999999999998E-5</v>
      </c>
    </row>
    <row r="6279" spans="10:15" x14ac:dyDescent="0.2">
      <c r="J6279" s="20">
        <v>6766</v>
      </c>
      <c r="K6279" s="20">
        <v>244.17099999999999</v>
      </c>
      <c r="L6279" s="20">
        <v>42431.7</v>
      </c>
      <c r="M6279" s="20">
        <v>0.60538800000000004</v>
      </c>
      <c r="N6279" s="20">
        <v>313.25099999999998</v>
      </c>
      <c r="O6279" s="20">
        <v>1.5841600000000001E-5</v>
      </c>
    </row>
    <row r="6280" spans="10:15" x14ac:dyDescent="0.2">
      <c r="J6280" s="21">
        <v>6767</v>
      </c>
      <c r="K6280" s="21">
        <v>244.16399999999999</v>
      </c>
      <c r="L6280" s="21">
        <v>42425.7</v>
      </c>
      <c r="M6280" s="21">
        <v>0.60531999999999997</v>
      </c>
      <c r="N6280" s="21">
        <v>313.24700000000001</v>
      </c>
      <c r="O6280" s="21">
        <v>1.58413E-5</v>
      </c>
    </row>
    <row r="6281" spans="10:15" x14ac:dyDescent="0.2">
      <c r="J6281" s="20">
        <v>6768</v>
      </c>
      <c r="K6281" s="20">
        <v>244.15799999999999</v>
      </c>
      <c r="L6281" s="20">
        <v>42419.8</v>
      </c>
      <c r="M6281" s="20">
        <v>0.60525099999999998</v>
      </c>
      <c r="N6281" s="20">
        <v>313.24200000000002</v>
      </c>
      <c r="O6281" s="20">
        <v>1.5840899999999999E-5</v>
      </c>
    </row>
    <row r="6282" spans="10:15" x14ac:dyDescent="0.2">
      <c r="J6282" s="21">
        <v>6769</v>
      </c>
      <c r="K6282" s="21">
        <v>244.15100000000001</v>
      </c>
      <c r="L6282" s="21">
        <v>42413.9</v>
      </c>
      <c r="M6282" s="21">
        <v>0.60518300000000003</v>
      </c>
      <c r="N6282" s="21">
        <v>313.238</v>
      </c>
      <c r="O6282" s="21">
        <v>1.5840599999999999E-5</v>
      </c>
    </row>
    <row r="6283" spans="10:15" x14ac:dyDescent="0.2">
      <c r="J6283" s="20">
        <v>6770</v>
      </c>
      <c r="K6283" s="20">
        <v>244.14500000000001</v>
      </c>
      <c r="L6283" s="20">
        <v>42407.9</v>
      </c>
      <c r="M6283" s="20">
        <v>0.60511400000000004</v>
      </c>
      <c r="N6283" s="20">
        <v>313.23399999999998</v>
      </c>
      <c r="O6283" s="20">
        <v>1.5840200000000001E-5</v>
      </c>
    </row>
    <row r="6284" spans="10:15" x14ac:dyDescent="0.2">
      <c r="J6284" s="21">
        <v>6771</v>
      </c>
      <c r="K6284" s="21">
        <v>244.13800000000001</v>
      </c>
      <c r="L6284" s="21">
        <v>42402</v>
      </c>
      <c r="M6284" s="21">
        <v>0.60504599999999997</v>
      </c>
      <c r="N6284" s="21">
        <v>313.23</v>
      </c>
      <c r="O6284" s="21">
        <v>1.5839900000000001E-5</v>
      </c>
    </row>
    <row r="6285" spans="10:15" x14ac:dyDescent="0.2">
      <c r="J6285" s="20">
        <v>6772</v>
      </c>
      <c r="K6285" s="20">
        <v>244.13200000000001</v>
      </c>
      <c r="L6285" s="20">
        <v>42396.1</v>
      </c>
      <c r="M6285" s="20">
        <v>0.60497699999999999</v>
      </c>
      <c r="N6285" s="20">
        <v>313.226</v>
      </c>
      <c r="O6285" s="20">
        <v>1.58395E-5</v>
      </c>
    </row>
    <row r="6286" spans="10:15" x14ac:dyDescent="0.2">
      <c r="J6286" s="21">
        <v>6773</v>
      </c>
      <c r="K6286" s="21">
        <v>244.125</v>
      </c>
      <c r="L6286" s="21">
        <v>42390.1</v>
      </c>
      <c r="M6286" s="21">
        <v>0.60490900000000003</v>
      </c>
      <c r="N6286" s="21">
        <v>313.22199999999998</v>
      </c>
      <c r="O6286" s="21">
        <v>1.5839199999999999E-5</v>
      </c>
    </row>
    <row r="6287" spans="10:15" x14ac:dyDescent="0.2">
      <c r="J6287" s="20">
        <v>6774</v>
      </c>
      <c r="K6287" s="20">
        <v>244.119</v>
      </c>
      <c r="L6287" s="20">
        <v>42384.2</v>
      </c>
      <c r="M6287" s="20">
        <v>0.60484000000000004</v>
      </c>
      <c r="N6287" s="20">
        <v>313.21699999999998</v>
      </c>
      <c r="O6287" s="20">
        <v>1.5838800000000002E-5</v>
      </c>
    </row>
    <row r="6288" spans="10:15" x14ac:dyDescent="0.2">
      <c r="J6288" s="21">
        <v>6775</v>
      </c>
      <c r="K6288" s="21">
        <v>244.11199999999999</v>
      </c>
      <c r="L6288" s="21">
        <v>42378.3</v>
      </c>
      <c r="M6288" s="21">
        <v>0.60477099999999995</v>
      </c>
      <c r="N6288" s="21">
        <v>313.21300000000002</v>
      </c>
      <c r="O6288" s="21">
        <v>1.5838500000000001E-5</v>
      </c>
    </row>
    <row r="6289" spans="10:15" x14ac:dyDescent="0.2">
      <c r="J6289" s="20">
        <v>6776</v>
      </c>
      <c r="K6289" s="20">
        <v>244.10599999999999</v>
      </c>
      <c r="L6289" s="20">
        <v>42372.3</v>
      </c>
      <c r="M6289" s="20">
        <v>0.60470299999999999</v>
      </c>
      <c r="N6289" s="20">
        <v>313.209</v>
      </c>
      <c r="O6289" s="20">
        <v>1.58381E-5</v>
      </c>
    </row>
    <row r="6290" spans="10:15" x14ac:dyDescent="0.2">
      <c r="J6290" s="21">
        <v>6777</v>
      </c>
      <c r="K6290" s="21">
        <v>244.09899999999999</v>
      </c>
      <c r="L6290" s="21">
        <v>42366.400000000001</v>
      </c>
      <c r="M6290" s="21">
        <v>0.604634</v>
      </c>
      <c r="N6290" s="21">
        <v>313.20499999999998</v>
      </c>
      <c r="O6290" s="21">
        <v>1.5837799999999999E-5</v>
      </c>
    </row>
    <row r="6291" spans="10:15" x14ac:dyDescent="0.2">
      <c r="J6291" s="20">
        <v>6778</v>
      </c>
      <c r="K6291" s="20">
        <v>244.09299999999999</v>
      </c>
      <c r="L6291" s="20">
        <v>42360.5</v>
      </c>
      <c r="M6291" s="20">
        <v>0.60456600000000005</v>
      </c>
      <c r="N6291" s="20">
        <v>313.20100000000002</v>
      </c>
      <c r="O6291" s="20">
        <v>1.5837399999999998E-5</v>
      </c>
    </row>
    <row r="6292" spans="10:15" x14ac:dyDescent="0.2">
      <c r="J6292" s="21">
        <v>6779</v>
      </c>
      <c r="K6292" s="21">
        <v>244.08600000000001</v>
      </c>
      <c r="L6292" s="21">
        <v>42354.5</v>
      </c>
      <c r="M6292" s="21">
        <v>0.60449699999999995</v>
      </c>
      <c r="N6292" s="21">
        <v>313.197</v>
      </c>
      <c r="O6292" s="21">
        <v>1.5837100000000001E-5</v>
      </c>
    </row>
    <row r="6293" spans="10:15" x14ac:dyDescent="0.2">
      <c r="J6293" s="20">
        <v>6780</v>
      </c>
      <c r="K6293" s="20">
        <v>244.08</v>
      </c>
      <c r="L6293" s="20">
        <v>42348.6</v>
      </c>
      <c r="M6293" s="20">
        <v>0.60442899999999999</v>
      </c>
      <c r="N6293" s="20">
        <v>313.19200000000001</v>
      </c>
      <c r="O6293" s="20">
        <v>1.58367E-5</v>
      </c>
    </row>
    <row r="6294" spans="10:15" x14ac:dyDescent="0.2">
      <c r="J6294" s="21">
        <v>6781</v>
      </c>
      <c r="K6294" s="21">
        <v>244.07300000000001</v>
      </c>
      <c r="L6294" s="21">
        <v>42342.7</v>
      </c>
      <c r="M6294" s="21">
        <v>0.60436000000000001</v>
      </c>
      <c r="N6294" s="21">
        <v>313.18799999999999</v>
      </c>
      <c r="O6294" s="21">
        <v>1.58364E-5</v>
      </c>
    </row>
    <row r="6295" spans="10:15" x14ac:dyDescent="0.2">
      <c r="J6295" s="20">
        <v>6782</v>
      </c>
      <c r="K6295" s="20">
        <v>244.06700000000001</v>
      </c>
      <c r="L6295" s="20">
        <v>42336.800000000003</v>
      </c>
      <c r="M6295" s="20">
        <v>0.60429200000000005</v>
      </c>
      <c r="N6295" s="20">
        <v>313.18400000000003</v>
      </c>
      <c r="O6295" s="20">
        <v>1.5835999999999999E-5</v>
      </c>
    </row>
    <row r="6296" spans="10:15" x14ac:dyDescent="0.2">
      <c r="J6296" s="21">
        <v>6783</v>
      </c>
      <c r="K6296" s="21">
        <v>244.06</v>
      </c>
      <c r="L6296" s="21">
        <v>42330.8</v>
      </c>
      <c r="M6296" s="21">
        <v>0.60422299999999995</v>
      </c>
      <c r="N6296" s="21">
        <v>313.18</v>
      </c>
      <c r="O6296" s="21">
        <v>1.5835700000000002E-5</v>
      </c>
    </row>
    <row r="6297" spans="10:15" x14ac:dyDescent="0.2">
      <c r="J6297" s="20">
        <v>6784</v>
      </c>
      <c r="K6297" s="20">
        <v>244.054</v>
      </c>
      <c r="L6297" s="20">
        <v>42324.9</v>
      </c>
      <c r="M6297" s="20">
        <v>0.604155</v>
      </c>
      <c r="N6297" s="20">
        <v>313.17599999999999</v>
      </c>
      <c r="O6297" s="20">
        <v>1.5835300000000001E-5</v>
      </c>
    </row>
    <row r="6298" spans="10:15" x14ac:dyDescent="0.2">
      <c r="J6298" s="21">
        <v>6785</v>
      </c>
      <c r="K6298" s="21">
        <v>244.047</v>
      </c>
      <c r="L6298" s="21">
        <v>42319</v>
      </c>
      <c r="M6298" s="21">
        <v>0.60408600000000001</v>
      </c>
      <c r="N6298" s="21">
        <v>313.17200000000003</v>
      </c>
      <c r="O6298" s="21">
        <v>1.5835E-5</v>
      </c>
    </row>
    <row r="6299" spans="10:15" x14ac:dyDescent="0.2">
      <c r="J6299" s="20">
        <v>6786</v>
      </c>
      <c r="K6299" s="20">
        <v>244.041</v>
      </c>
      <c r="L6299" s="20">
        <v>42313.1</v>
      </c>
      <c r="M6299" s="20">
        <v>0.60401800000000005</v>
      </c>
      <c r="N6299" s="20">
        <v>313.16699999999997</v>
      </c>
      <c r="O6299" s="20">
        <v>1.5834599999999999E-5</v>
      </c>
    </row>
    <row r="6300" spans="10:15" x14ac:dyDescent="0.2">
      <c r="J6300" s="21">
        <v>6787</v>
      </c>
      <c r="K6300" s="21">
        <v>244.03399999999999</v>
      </c>
      <c r="L6300" s="21">
        <v>42307.1</v>
      </c>
      <c r="M6300" s="21">
        <v>0.60394899999999996</v>
      </c>
      <c r="N6300" s="21">
        <v>313.16300000000001</v>
      </c>
      <c r="O6300" s="21">
        <v>1.5834299999999998E-5</v>
      </c>
    </row>
    <row r="6301" spans="10:15" x14ac:dyDescent="0.2">
      <c r="J6301" s="20">
        <v>6788</v>
      </c>
      <c r="K6301" s="20">
        <v>244.02799999999999</v>
      </c>
      <c r="L6301" s="20">
        <v>42301.2</v>
      </c>
      <c r="M6301" s="20">
        <v>0.603881</v>
      </c>
      <c r="N6301" s="20">
        <v>313.15899999999999</v>
      </c>
      <c r="O6301" s="20">
        <v>1.5833900000000001E-5</v>
      </c>
    </row>
    <row r="6302" spans="10:15" x14ac:dyDescent="0.2">
      <c r="J6302" s="21">
        <v>6789</v>
      </c>
      <c r="K6302" s="21">
        <v>244.02099999999999</v>
      </c>
      <c r="L6302" s="21">
        <v>42295.3</v>
      </c>
      <c r="M6302" s="21">
        <v>0.60381300000000004</v>
      </c>
      <c r="N6302" s="21">
        <v>313.15499999999997</v>
      </c>
      <c r="O6302" s="21">
        <v>1.58336E-5</v>
      </c>
    </row>
    <row r="6303" spans="10:15" x14ac:dyDescent="0.2">
      <c r="J6303" s="20">
        <v>6790</v>
      </c>
      <c r="K6303" s="20">
        <v>244.01499999999999</v>
      </c>
      <c r="L6303" s="20">
        <v>42289.4</v>
      </c>
      <c r="M6303" s="20">
        <v>0.60374399999999995</v>
      </c>
      <c r="N6303" s="20">
        <v>313.15100000000001</v>
      </c>
      <c r="O6303" s="20">
        <v>1.5833199999999999E-5</v>
      </c>
    </row>
    <row r="6304" spans="10:15" x14ac:dyDescent="0.2">
      <c r="J6304" s="21">
        <v>6791</v>
      </c>
      <c r="K6304" s="21">
        <v>244.00800000000001</v>
      </c>
      <c r="L6304" s="21">
        <v>42283.5</v>
      </c>
      <c r="M6304" s="21">
        <v>0.60367599999999999</v>
      </c>
      <c r="N6304" s="21">
        <v>313.14600000000002</v>
      </c>
      <c r="O6304" s="21">
        <v>1.5832899999999999E-5</v>
      </c>
    </row>
    <row r="6305" spans="10:15" x14ac:dyDescent="0.2">
      <c r="J6305" s="20">
        <v>6792</v>
      </c>
      <c r="K6305" s="20">
        <v>244.00200000000001</v>
      </c>
      <c r="L6305" s="20">
        <v>42277.5</v>
      </c>
      <c r="M6305" s="20">
        <v>0.603607</v>
      </c>
      <c r="N6305" s="20">
        <v>313.142</v>
      </c>
      <c r="O6305" s="20">
        <v>1.5832500000000001E-5</v>
      </c>
    </row>
    <row r="6306" spans="10:15" x14ac:dyDescent="0.2">
      <c r="J6306" s="21">
        <v>6793</v>
      </c>
      <c r="K6306" s="21">
        <v>243.995</v>
      </c>
      <c r="L6306" s="21">
        <v>42271.6</v>
      </c>
      <c r="M6306" s="21">
        <v>0.60353900000000005</v>
      </c>
      <c r="N6306" s="21">
        <v>313.13799999999998</v>
      </c>
      <c r="O6306" s="21">
        <v>1.5832200000000001E-5</v>
      </c>
    </row>
    <row r="6307" spans="10:15" x14ac:dyDescent="0.2">
      <c r="J6307" s="20">
        <v>6794</v>
      </c>
      <c r="K6307" s="20">
        <v>243.989</v>
      </c>
      <c r="L6307" s="20">
        <v>42265.7</v>
      </c>
      <c r="M6307" s="20">
        <v>0.60346999999999995</v>
      </c>
      <c r="N6307" s="20">
        <v>313.13400000000001</v>
      </c>
      <c r="O6307" s="20">
        <v>1.58318E-5</v>
      </c>
    </row>
    <row r="6308" spans="10:15" x14ac:dyDescent="0.2">
      <c r="J6308" s="21">
        <v>6795</v>
      </c>
      <c r="K6308" s="21">
        <v>243.982</v>
      </c>
      <c r="L6308" s="21">
        <v>42259.8</v>
      </c>
      <c r="M6308" s="21">
        <v>0.60340199999999999</v>
      </c>
      <c r="N6308" s="21">
        <v>313.13</v>
      </c>
      <c r="O6308" s="21">
        <v>1.5831499999999999E-5</v>
      </c>
    </row>
    <row r="6309" spans="10:15" x14ac:dyDescent="0.2">
      <c r="J6309" s="20">
        <v>6796</v>
      </c>
      <c r="K6309" s="20">
        <v>243.976</v>
      </c>
      <c r="L6309" s="20">
        <v>42253.9</v>
      </c>
      <c r="M6309" s="20">
        <v>0.60333400000000004</v>
      </c>
      <c r="N6309" s="20">
        <v>313.12599999999998</v>
      </c>
      <c r="O6309" s="20">
        <v>1.5831100000000002E-5</v>
      </c>
    </row>
    <row r="6310" spans="10:15" x14ac:dyDescent="0.2">
      <c r="J6310" s="21">
        <v>6797</v>
      </c>
      <c r="K6310" s="21">
        <v>243.96899999999999</v>
      </c>
      <c r="L6310" s="21">
        <v>42248</v>
      </c>
      <c r="M6310" s="21">
        <v>0.60326500000000005</v>
      </c>
      <c r="N6310" s="21">
        <v>313.12099999999998</v>
      </c>
      <c r="O6310" s="21">
        <v>1.5830800000000001E-5</v>
      </c>
    </row>
    <row r="6311" spans="10:15" x14ac:dyDescent="0.2">
      <c r="J6311" s="20">
        <v>6798</v>
      </c>
      <c r="K6311" s="20">
        <v>243.96299999999999</v>
      </c>
      <c r="L6311" s="20">
        <v>42242</v>
      </c>
      <c r="M6311" s="20">
        <v>0.60319699999999998</v>
      </c>
      <c r="N6311" s="20">
        <v>313.11700000000002</v>
      </c>
      <c r="O6311" s="20">
        <v>1.58304E-5</v>
      </c>
    </row>
    <row r="6312" spans="10:15" x14ac:dyDescent="0.2">
      <c r="J6312" s="21">
        <v>6799</v>
      </c>
      <c r="K6312" s="21">
        <v>243.95599999999999</v>
      </c>
      <c r="L6312" s="21">
        <v>42236.1</v>
      </c>
      <c r="M6312" s="21">
        <v>0.603128</v>
      </c>
      <c r="N6312" s="21">
        <v>313.113</v>
      </c>
      <c r="O6312" s="21">
        <v>1.5830099999999999E-5</v>
      </c>
    </row>
    <row r="6313" spans="10:15" x14ac:dyDescent="0.2">
      <c r="J6313" s="20">
        <v>6800</v>
      </c>
      <c r="K6313" s="20">
        <v>243.95</v>
      </c>
      <c r="L6313" s="20">
        <v>42230.2</v>
      </c>
      <c r="M6313" s="20">
        <v>0.60306000000000004</v>
      </c>
      <c r="N6313" s="20">
        <v>313.10899999999998</v>
      </c>
      <c r="O6313" s="20">
        <v>1.5829699999999999E-5</v>
      </c>
    </row>
    <row r="6314" spans="10:15" x14ac:dyDescent="0.2">
      <c r="J6314" s="21">
        <v>6801</v>
      </c>
      <c r="K6314" s="21">
        <v>243.94300000000001</v>
      </c>
      <c r="L6314" s="21">
        <v>42224.3</v>
      </c>
      <c r="M6314" s="21">
        <v>0.60299199999999997</v>
      </c>
      <c r="N6314" s="21">
        <v>313.10500000000002</v>
      </c>
      <c r="O6314" s="21">
        <v>1.5829400000000001E-5</v>
      </c>
    </row>
    <row r="6315" spans="10:15" x14ac:dyDescent="0.2">
      <c r="J6315" s="20">
        <v>6802</v>
      </c>
      <c r="K6315" s="20">
        <v>243.93700000000001</v>
      </c>
      <c r="L6315" s="20">
        <v>42218.400000000001</v>
      </c>
      <c r="M6315" s="20">
        <v>0.60292299999999999</v>
      </c>
      <c r="N6315" s="20">
        <v>313.101</v>
      </c>
      <c r="O6315" s="20">
        <v>1.5829E-5</v>
      </c>
    </row>
    <row r="6316" spans="10:15" x14ac:dyDescent="0.2">
      <c r="J6316" s="21">
        <v>6803</v>
      </c>
      <c r="K6316" s="21">
        <v>243.93</v>
      </c>
      <c r="L6316" s="21">
        <v>42212.5</v>
      </c>
      <c r="M6316" s="21">
        <v>0.60285500000000003</v>
      </c>
      <c r="N6316" s="21">
        <v>313.096</v>
      </c>
      <c r="O6316" s="21">
        <v>1.58287E-5</v>
      </c>
    </row>
    <row r="6317" spans="10:15" x14ac:dyDescent="0.2">
      <c r="J6317" s="20">
        <v>6804</v>
      </c>
      <c r="K6317" s="20">
        <v>243.92400000000001</v>
      </c>
      <c r="L6317" s="20">
        <v>42206.6</v>
      </c>
      <c r="M6317" s="20">
        <v>0.60278600000000004</v>
      </c>
      <c r="N6317" s="20">
        <v>313.09199999999998</v>
      </c>
      <c r="O6317" s="20">
        <v>1.5828299999999999E-5</v>
      </c>
    </row>
    <row r="6318" spans="10:15" x14ac:dyDescent="0.2">
      <c r="J6318" s="21">
        <v>6805</v>
      </c>
      <c r="K6318" s="21">
        <v>243.917</v>
      </c>
      <c r="L6318" s="21">
        <v>42200.6</v>
      </c>
      <c r="M6318" s="21">
        <v>0.60271799999999998</v>
      </c>
      <c r="N6318" s="21">
        <v>313.08800000000002</v>
      </c>
      <c r="O6318" s="21">
        <v>1.5828000000000002E-5</v>
      </c>
    </row>
    <row r="6319" spans="10:15" x14ac:dyDescent="0.2">
      <c r="J6319" s="20">
        <v>6806</v>
      </c>
      <c r="K6319" s="20">
        <v>243.911</v>
      </c>
      <c r="L6319" s="20">
        <v>42194.7</v>
      </c>
      <c r="M6319" s="20">
        <v>0.60265000000000002</v>
      </c>
      <c r="N6319" s="20">
        <v>313.084</v>
      </c>
      <c r="O6319" s="20">
        <v>1.5827600000000001E-5</v>
      </c>
    </row>
    <row r="6320" spans="10:15" x14ac:dyDescent="0.2">
      <c r="J6320" s="21">
        <v>6807</v>
      </c>
      <c r="K6320" s="21">
        <v>243.904</v>
      </c>
      <c r="L6320" s="21">
        <v>42188.800000000003</v>
      </c>
      <c r="M6320" s="21">
        <v>0.60258100000000003</v>
      </c>
      <c r="N6320" s="21">
        <v>313.08</v>
      </c>
      <c r="O6320" s="21">
        <v>1.58273E-5</v>
      </c>
    </row>
    <row r="6321" spans="10:15" x14ac:dyDescent="0.2">
      <c r="J6321" s="20">
        <v>6808</v>
      </c>
      <c r="K6321" s="20">
        <v>243.898</v>
      </c>
      <c r="L6321" s="20">
        <v>42182.9</v>
      </c>
      <c r="M6321" s="20">
        <v>0.60251299999999997</v>
      </c>
      <c r="N6321" s="20">
        <v>313.07600000000002</v>
      </c>
      <c r="O6321" s="20">
        <v>1.5826899999999999E-5</v>
      </c>
    </row>
    <row r="6322" spans="10:15" x14ac:dyDescent="0.2">
      <c r="J6322" s="21">
        <v>6809</v>
      </c>
      <c r="K6322" s="21">
        <v>243.89099999999999</v>
      </c>
      <c r="L6322" s="21">
        <v>42177</v>
      </c>
      <c r="M6322" s="21">
        <v>0.60244500000000001</v>
      </c>
      <c r="N6322" s="21">
        <v>313.07100000000003</v>
      </c>
      <c r="O6322" s="21">
        <v>1.5826599999999999E-5</v>
      </c>
    </row>
    <row r="6323" spans="10:15" x14ac:dyDescent="0.2">
      <c r="J6323" s="20">
        <v>6810</v>
      </c>
      <c r="K6323" s="20">
        <v>243.88499999999999</v>
      </c>
      <c r="L6323" s="20">
        <v>42171.1</v>
      </c>
      <c r="M6323" s="20">
        <v>0.60237600000000002</v>
      </c>
      <c r="N6323" s="20">
        <v>313.06700000000001</v>
      </c>
      <c r="O6323" s="20">
        <v>1.5826200000000001E-5</v>
      </c>
    </row>
    <row r="6324" spans="10:15" x14ac:dyDescent="0.2">
      <c r="J6324" s="21">
        <v>6811</v>
      </c>
      <c r="K6324" s="21">
        <v>243.87799999999999</v>
      </c>
      <c r="L6324" s="21">
        <v>42165.2</v>
      </c>
      <c r="M6324" s="21">
        <v>0.60230799999999995</v>
      </c>
      <c r="N6324" s="21">
        <v>313.06299999999999</v>
      </c>
      <c r="O6324" s="21">
        <v>1.58259E-5</v>
      </c>
    </row>
    <row r="6325" spans="10:15" x14ac:dyDescent="0.2">
      <c r="J6325" s="20">
        <v>6812</v>
      </c>
      <c r="K6325" s="20">
        <v>243.87200000000001</v>
      </c>
      <c r="L6325" s="20">
        <v>42159.3</v>
      </c>
      <c r="M6325" s="20">
        <v>0.60224</v>
      </c>
      <c r="N6325" s="20">
        <v>313.05900000000003</v>
      </c>
      <c r="O6325" s="20">
        <v>1.58255E-5</v>
      </c>
    </row>
    <row r="6326" spans="10:15" x14ac:dyDescent="0.2">
      <c r="J6326" s="21">
        <v>6813</v>
      </c>
      <c r="K6326" s="21">
        <v>243.86500000000001</v>
      </c>
      <c r="L6326" s="21">
        <v>42153.4</v>
      </c>
      <c r="M6326" s="21">
        <v>0.60217100000000001</v>
      </c>
      <c r="N6326" s="21">
        <v>313.05500000000001</v>
      </c>
      <c r="O6326" s="21">
        <v>1.5825199999999999E-5</v>
      </c>
    </row>
    <row r="6327" spans="10:15" x14ac:dyDescent="0.2">
      <c r="J6327" s="20">
        <v>6814</v>
      </c>
      <c r="K6327" s="20">
        <v>243.85900000000001</v>
      </c>
      <c r="L6327" s="20">
        <v>42147.5</v>
      </c>
      <c r="M6327" s="20">
        <v>0.60210300000000005</v>
      </c>
      <c r="N6327" s="20">
        <v>313.05099999999999</v>
      </c>
      <c r="O6327" s="20">
        <v>1.5824800000000001E-5</v>
      </c>
    </row>
    <row r="6328" spans="10:15" x14ac:dyDescent="0.2">
      <c r="J6328" s="21">
        <v>6815</v>
      </c>
      <c r="K6328" s="21">
        <v>243.852</v>
      </c>
      <c r="L6328" s="21">
        <v>42141.599999999999</v>
      </c>
      <c r="M6328" s="21">
        <v>0.60203499999999999</v>
      </c>
      <c r="N6328" s="21">
        <v>313.04599999999999</v>
      </c>
      <c r="O6328" s="21">
        <v>1.5824500000000001E-5</v>
      </c>
    </row>
    <row r="6329" spans="10:15" x14ac:dyDescent="0.2">
      <c r="J6329" s="20">
        <v>6816</v>
      </c>
      <c r="K6329" s="20">
        <v>243.846</v>
      </c>
      <c r="L6329" s="20">
        <v>42135.7</v>
      </c>
      <c r="M6329" s="20">
        <v>0.60196700000000003</v>
      </c>
      <c r="N6329" s="20">
        <v>313.04199999999997</v>
      </c>
      <c r="O6329" s="20">
        <v>1.58241E-5</v>
      </c>
    </row>
    <row r="6330" spans="10:15" x14ac:dyDescent="0.2">
      <c r="J6330" s="21">
        <v>6817</v>
      </c>
      <c r="K6330" s="21">
        <v>243.839</v>
      </c>
      <c r="L6330" s="21">
        <v>42129.8</v>
      </c>
      <c r="M6330" s="21">
        <v>0.60189800000000004</v>
      </c>
      <c r="N6330" s="21">
        <v>313.03800000000001</v>
      </c>
      <c r="O6330" s="21">
        <v>1.5823799999999999E-5</v>
      </c>
    </row>
    <row r="6331" spans="10:15" x14ac:dyDescent="0.2">
      <c r="J6331" s="20">
        <v>6818</v>
      </c>
      <c r="K6331" s="20">
        <v>243.833</v>
      </c>
      <c r="L6331" s="20">
        <v>42123.9</v>
      </c>
      <c r="M6331" s="20">
        <v>0.60182999999999998</v>
      </c>
      <c r="N6331" s="20">
        <v>313.03399999999999</v>
      </c>
      <c r="O6331" s="20">
        <v>1.5823400000000002E-5</v>
      </c>
    </row>
    <row r="6332" spans="10:15" x14ac:dyDescent="0.2">
      <c r="J6332" s="21">
        <v>6819</v>
      </c>
      <c r="K6332" s="21">
        <v>243.82599999999999</v>
      </c>
      <c r="L6332" s="21">
        <v>42118</v>
      </c>
      <c r="M6332" s="21">
        <v>0.60176200000000002</v>
      </c>
      <c r="N6332" s="21">
        <v>313.02999999999997</v>
      </c>
      <c r="O6332" s="21">
        <v>1.5823100000000001E-5</v>
      </c>
    </row>
    <row r="6333" spans="10:15" x14ac:dyDescent="0.2">
      <c r="J6333" s="20">
        <v>6820</v>
      </c>
      <c r="K6333" s="20">
        <v>243.82</v>
      </c>
      <c r="L6333" s="20">
        <v>42112.1</v>
      </c>
      <c r="M6333" s="20">
        <v>0.60169300000000003</v>
      </c>
      <c r="N6333" s="20">
        <v>313.02600000000001</v>
      </c>
      <c r="O6333" s="20">
        <v>1.58227E-5</v>
      </c>
    </row>
    <row r="6334" spans="10:15" x14ac:dyDescent="0.2">
      <c r="J6334" s="21">
        <v>6821</v>
      </c>
      <c r="K6334" s="21">
        <v>243.81299999999999</v>
      </c>
      <c r="L6334" s="21">
        <v>42106.2</v>
      </c>
      <c r="M6334" s="21">
        <v>0.60162499999999997</v>
      </c>
      <c r="N6334" s="21">
        <v>313.02100000000002</v>
      </c>
      <c r="O6334" s="21">
        <v>1.5822399999999999E-5</v>
      </c>
    </row>
    <row r="6335" spans="10:15" x14ac:dyDescent="0.2">
      <c r="J6335" s="20">
        <v>6822</v>
      </c>
      <c r="K6335" s="20">
        <v>243.80699999999999</v>
      </c>
      <c r="L6335" s="20">
        <v>42100.3</v>
      </c>
      <c r="M6335" s="20">
        <v>0.60155700000000001</v>
      </c>
      <c r="N6335" s="20">
        <v>313.017</v>
      </c>
      <c r="O6335" s="20">
        <v>1.5821999999999999E-5</v>
      </c>
    </row>
    <row r="6336" spans="10:15" x14ac:dyDescent="0.2">
      <c r="J6336" s="21">
        <v>6823</v>
      </c>
      <c r="K6336" s="21">
        <v>243.8</v>
      </c>
      <c r="L6336" s="21">
        <v>42094.400000000001</v>
      </c>
      <c r="M6336" s="21">
        <v>0.60148900000000005</v>
      </c>
      <c r="N6336" s="21">
        <v>313.01299999999998</v>
      </c>
      <c r="O6336" s="21">
        <v>1.5821700000000001E-5</v>
      </c>
    </row>
    <row r="6337" spans="10:15" x14ac:dyDescent="0.2">
      <c r="J6337" s="20">
        <v>6824</v>
      </c>
      <c r="K6337" s="20">
        <v>243.79400000000001</v>
      </c>
      <c r="L6337" s="20">
        <v>42088.5</v>
      </c>
      <c r="M6337" s="20">
        <v>0.60141999999999995</v>
      </c>
      <c r="N6337" s="20">
        <v>313.00900000000001</v>
      </c>
      <c r="O6337" s="20">
        <v>1.58213E-5</v>
      </c>
    </row>
    <row r="6338" spans="10:15" x14ac:dyDescent="0.2">
      <c r="J6338" s="21">
        <v>6825</v>
      </c>
      <c r="K6338" s="21">
        <v>243.78700000000001</v>
      </c>
      <c r="L6338" s="21">
        <v>42082.6</v>
      </c>
      <c r="M6338" s="21">
        <v>0.601352</v>
      </c>
      <c r="N6338" s="21">
        <v>313.005</v>
      </c>
      <c r="O6338" s="21">
        <v>1.5821E-5</v>
      </c>
    </row>
    <row r="6339" spans="10:15" x14ac:dyDescent="0.2">
      <c r="J6339" s="20">
        <v>6826</v>
      </c>
      <c r="K6339" s="20">
        <v>243.78100000000001</v>
      </c>
      <c r="L6339" s="20">
        <v>42076.7</v>
      </c>
      <c r="M6339" s="20">
        <v>0.60128400000000004</v>
      </c>
      <c r="N6339" s="20">
        <v>313</v>
      </c>
      <c r="O6339" s="20">
        <v>1.5820599999999999E-5</v>
      </c>
    </row>
    <row r="6340" spans="10:15" x14ac:dyDescent="0.2">
      <c r="J6340" s="21">
        <v>6827</v>
      </c>
      <c r="K6340" s="21">
        <v>243.774</v>
      </c>
      <c r="L6340" s="21">
        <v>42070.8</v>
      </c>
      <c r="M6340" s="21">
        <v>0.60121599999999997</v>
      </c>
      <c r="N6340" s="21">
        <v>312.99599999999998</v>
      </c>
      <c r="O6340" s="21">
        <v>1.5820300000000002E-5</v>
      </c>
    </row>
    <row r="6341" spans="10:15" x14ac:dyDescent="0.2">
      <c r="J6341" s="20">
        <v>6828</v>
      </c>
      <c r="K6341" s="20">
        <v>243.768</v>
      </c>
      <c r="L6341" s="20">
        <v>42064.9</v>
      </c>
      <c r="M6341" s="20">
        <v>0.60114699999999999</v>
      </c>
      <c r="N6341" s="20">
        <v>312.99200000000002</v>
      </c>
      <c r="O6341" s="20">
        <v>1.5819900000000001E-5</v>
      </c>
    </row>
    <row r="6342" spans="10:15" x14ac:dyDescent="0.2">
      <c r="J6342" s="21">
        <v>6829</v>
      </c>
      <c r="K6342" s="21">
        <v>243.761</v>
      </c>
      <c r="L6342" s="21">
        <v>42059</v>
      </c>
      <c r="M6342" s="21">
        <v>0.60107900000000003</v>
      </c>
      <c r="N6342" s="21">
        <v>312.988</v>
      </c>
      <c r="O6342" s="21">
        <v>1.58196E-5</v>
      </c>
    </row>
    <row r="6343" spans="10:15" x14ac:dyDescent="0.2">
      <c r="J6343" s="20">
        <v>6830</v>
      </c>
      <c r="K6343" s="20">
        <v>243.755</v>
      </c>
      <c r="L6343" s="20">
        <v>42053.1</v>
      </c>
      <c r="M6343" s="20">
        <v>0.60101099999999996</v>
      </c>
      <c r="N6343" s="20">
        <v>312.98399999999998</v>
      </c>
      <c r="O6343" s="20">
        <v>1.5819199999999999E-5</v>
      </c>
    </row>
    <row r="6344" spans="10:15" x14ac:dyDescent="0.2">
      <c r="J6344" s="21">
        <v>6831</v>
      </c>
      <c r="K6344" s="21">
        <v>243.74799999999999</v>
      </c>
      <c r="L6344" s="21">
        <v>42047.199999999997</v>
      </c>
      <c r="M6344" s="21">
        <v>0.600943</v>
      </c>
      <c r="N6344" s="21">
        <v>312.98</v>
      </c>
      <c r="O6344" s="21">
        <v>1.5818899999999999E-5</v>
      </c>
    </row>
    <row r="6345" spans="10:15" x14ac:dyDescent="0.2">
      <c r="J6345" s="20">
        <v>6832</v>
      </c>
      <c r="K6345" s="20">
        <v>243.74199999999999</v>
      </c>
      <c r="L6345" s="20">
        <v>42041.3</v>
      </c>
      <c r="M6345" s="20">
        <v>0.60087500000000005</v>
      </c>
      <c r="N6345" s="20">
        <v>312.97500000000002</v>
      </c>
      <c r="O6345" s="20">
        <v>1.5818500000000001E-5</v>
      </c>
    </row>
    <row r="6346" spans="10:15" x14ac:dyDescent="0.2">
      <c r="J6346" s="21">
        <v>6833</v>
      </c>
      <c r="K6346" s="21">
        <v>243.73500000000001</v>
      </c>
      <c r="L6346" s="21">
        <v>42035.4</v>
      </c>
      <c r="M6346" s="21">
        <v>0.60080599999999995</v>
      </c>
      <c r="N6346" s="21">
        <v>312.971</v>
      </c>
      <c r="O6346" s="21">
        <v>1.58182E-5</v>
      </c>
    </row>
    <row r="6347" spans="10:15" x14ac:dyDescent="0.2">
      <c r="J6347" s="20">
        <v>6834</v>
      </c>
      <c r="K6347" s="20">
        <v>243.72900000000001</v>
      </c>
      <c r="L6347" s="20">
        <v>42029.5</v>
      </c>
      <c r="M6347" s="20">
        <v>0.60073799999999999</v>
      </c>
      <c r="N6347" s="20">
        <v>312.96699999999998</v>
      </c>
      <c r="O6347" s="20">
        <v>1.58178E-5</v>
      </c>
    </row>
    <row r="6348" spans="10:15" x14ac:dyDescent="0.2">
      <c r="J6348" s="21">
        <v>6835</v>
      </c>
      <c r="K6348" s="21">
        <v>243.72200000000001</v>
      </c>
      <c r="L6348" s="21">
        <v>42023.6</v>
      </c>
      <c r="M6348" s="21">
        <v>0.60067000000000004</v>
      </c>
      <c r="N6348" s="21">
        <v>312.96300000000002</v>
      </c>
      <c r="O6348" s="21">
        <v>1.5817499999999999E-5</v>
      </c>
    </row>
    <row r="6349" spans="10:15" x14ac:dyDescent="0.2">
      <c r="J6349" s="20">
        <v>6836</v>
      </c>
      <c r="K6349" s="20">
        <v>243.71600000000001</v>
      </c>
      <c r="L6349" s="20">
        <v>42017.7</v>
      </c>
      <c r="M6349" s="20">
        <v>0.60060199999999997</v>
      </c>
      <c r="N6349" s="20">
        <v>312.959</v>
      </c>
      <c r="O6349" s="20">
        <v>1.5817100000000001E-5</v>
      </c>
    </row>
    <row r="6350" spans="10:15" x14ac:dyDescent="0.2">
      <c r="J6350" s="21">
        <v>6837</v>
      </c>
      <c r="K6350" s="21">
        <v>243.709</v>
      </c>
      <c r="L6350" s="21">
        <v>42011.8</v>
      </c>
      <c r="M6350" s="21">
        <v>0.60053400000000001</v>
      </c>
      <c r="N6350" s="21">
        <v>312.95499999999998</v>
      </c>
      <c r="O6350" s="21">
        <v>1.5816800000000001E-5</v>
      </c>
    </row>
    <row r="6351" spans="10:15" x14ac:dyDescent="0.2">
      <c r="J6351" s="20">
        <v>6838</v>
      </c>
      <c r="K6351" s="20">
        <v>243.703</v>
      </c>
      <c r="L6351" s="20">
        <v>42006</v>
      </c>
      <c r="M6351" s="20">
        <v>0.60046600000000006</v>
      </c>
      <c r="N6351" s="20">
        <v>312.95</v>
      </c>
      <c r="O6351" s="20">
        <v>1.58164E-5</v>
      </c>
    </row>
    <row r="6352" spans="10:15" x14ac:dyDescent="0.2">
      <c r="J6352" s="21">
        <v>6839</v>
      </c>
      <c r="K6352" s="21">
        <v>243.696</v>
      </c>
      <c r="L6352" s="21">
        <v>42000.1</v>
      </c>
      <c r="M6352" s="21">
        <v>0.60039699999999996</v>
      </c>
      <c r="N6352" s="21">
        <v>312.94600000000003</v>
      </c>
      <c r="O6352" s="21">
        <v>1.5816099999999999E-5</v>
      </c>
    </row>
    <row r="6353" spans="10:15" x14ac:dyDescent="0.2">
      <c r="J6353" s="20">
        <v>6840</v>
      </c>
      <c r="K6353" s="20">
        <v>243.69</v>
      </c>
      <c r="L6353" s="20">
        <v>41994.2</v>
      </c>
      <c r="M6353" s="20">
        <v>0.600329</v>
      </c>
      <c r="N6353" s="20">
        <v>312.94200000000001</v>
      </c>
      <c r="O6353" s="20">
        <v>1.5815699999999998E-5</v>
      </c>
    </row>
    <row r="6354" spans="10:15" x14ac:dyDescent="0.2">
      <c r="J6354" s="21">
        <v>6841</v>
      </c>
      <c r="K6354" s="21">
        <v>243.68299999999999</v>
      </c>
      <c r="L6354" s="21">
        <v>41988.3</v>
      </c>
      <c r="M6354" s="21">
        <v>0.60026100000000004</v>
      </c>
      <c r="N6354" s="21">
        <v>312.93799999999999</v>
      </c>
      <c r="O6354" s="21">
        <v>1.5815400000000001E-5</v>
      </c>
    </row>
    <row r="6355" spans="10:15" x14ac:dyDescent="0.2">
      <c r="J6355" s="20">
        <v>6842</v>
      </c>
      <c r="K6355" s="20">
        <v>243.67699999999999</v>
      </c>
      <c r="L6355" s="20">
        <v>41982.400000000001</v>
      </c>
      <c r="M6355" s="20">
        <v>0.60019299999999998</v>
      </c>
      <c r="N6355" s="20">
        <v>312.93400000000003</v>
      </c>
      <c r="O6355" s="20">
        <v>1.5815E-5</v>
      </c>
    </row>
    <row r="6356" spans="10:15" x14ac:dyDescent="0.2">
      <c r="J6356" s="21">
        <v>6843</v>
      </c>
      <c r="K6356" s="21">
        <v>243.67</v>
      </c>
      <c r="L6356" s="21">
        <v>41976.5</v>
      </c>
      <c r="M6356" s="21">
        <v>0.60012500000000002</v>
      </c>
      <c r="N6356" s="21">
        <v>312.93</v>
      </c>
      <c r="O6356" s="21">
        <v>1.58147E-5</v>
      </c>
    </row>
    <row r="6357" spans="10:15" x14ac:dyDescent="0.2">
      <c r="J6357" s="20">
        <v>6844</v>
      </c>
      <c r="K6357" s="20">
        <v>243.66399999999999</v>
      </c>
      <c r="L6357" s="20">
        <v>41970.6</v>
      </c>
      <c r="M6357" s="20">
        <v>0.60005699999999995</v>
      </c>
      <c r="N6357" s="20">
        <v>312.92500000000001</v>
      </c>
      <c r="O6357" s="20">
        <v>1.5814299999999999E-5</v>
      </c>
    </row>
    <row r="6358" spans="10:15" x14ac:dyDescent="0.2">
      <c r="J6358" s="21">
        <v>6845</v>
      </c>
      <c r="K6358" s="21">
        <v>243.65700000000001</v>
      </c>
      <c r="L6358" s="21">
        <v>41964.800000000003</v>
      </c>
      <c r="M6358" s="21">
        <v>0.59998899999999999</v>
      </c>
      <c r="N6358" s="21">
        <v>312.92099999999999</v>
      </c>
      <c r="O6358" s="21">
        <v>1.5814000000000001E-5</v>
      </c>
    </row>
    <row r="6359" spans="10:15" x14ac:dyDescent="0.2">
      <c r="J6359" s="20">
        <v>6846</v>
      </c>
      <c r="K6359" s="20">
        <v>243.65100000000001</v>
      </c>
      <c r="L6359" s="20">
        <v>41958.9</v>
      </c>
      <c r="M6359" s="20">
        <v>0.59992000000000001</v>
      </c>
      <c r="N6359" s="20">
        <v>312.91699999999997</v>
      </c>
      <c r="O6359" s="20">
        <v>1.5813600000000001E-5</v>
      </c>
    </row>
    <row r="6360" spans="10:15" x14ac:dyDescent="0.2">
      <c r="J6360" s="21">
        <v>6847</v>
      </c>
      <c r="K6360" s="21">
        <v>243.64400000000001</v>
      </c>
      <c r="L6360" s="21">
        <v>41953</v>
      </c>
      <c r="M6360" s="21">
        <v>0.59985200000000005</v>
      </c>
      <c r="N6360" s="21">
        <v>312.91300000000001</v>
      </c>
      <c r="O6360" s="21">
        <v>1.58133E-5</v>
      </c>
    </row>
    <row r="6361" spans="10:15" x14ac:dyDescent="0.2">
      <c r="J6361" s="20">
        <v>6848</v>
      </c>
      <c r="K6361" s="20">
        <v>243.63800000000001</v>
      </c>
      <c r="L6361" s="20">
        <v>41947.1</v>
      </c>
      <c r="M6361" s="20">
        <v>0.59978399999999998</v>
      </c>
      <c r="N6361" s="20">
        <v>312.90899999999999</v>
      </c>
      <c r="O6361" s="20">
        <v>1.5812899999999999E-5</v>
      </c>
    </row>
    <row r="6362" spans="10:15" x14ac:dyDescent="0.2">
      <c r="J6362" s="21">
        <v>6849</v>
      </c>
      <c r="K6362" s="21">
        <v>243.631</v>
      </c>
      <c r="L6362" s="21">
        <v>41941.199999999997</v>
      </c>
      <c r="M6362" s="21">
        <v>0.59971600000000003</v>
      </c>
      <c r="N6362" s="21">
        <v>312.904</v>
      </c>
      <c r="O6362" s="21">
        <v>1.5812599999999998E-5</v>
      </c>
    </row>
    <row r="6363" spans="10:15" x14ac:dyDescent="0.2">
      <c r="J6363" s="20">
        <v>6850</v>
      </c>
      <c r="K6363" s="20">
        <v>243.625</v>
      </c>
      <c r="L6363" s="20">
        <v>41935.300000000003</v>
      </c>
      <c r="M6363" s="20">
        <v>0.59964799999999996</v>
      </c>
      <c r="N6363" s="20">
        <v>312.89999999999998</v>
      </c>
      <c r="O6363" s="20">
        <v>1.5812200000000001E-5</v>
      </c>
    </row>
    <row r="6364" spans="10:15" x14ac:dyDescent="0.2">
      <c r="J6364" s="21">
        <v>6851</v>
      </c>
      <c r="K6364" s="21">
        <v>243.61799999999999</v>
      </c>
      <c r="L6364" s="21">
        <v>41929.5</v>
      </c>
      <c r="M6364" s="21">
        <v>0.59958</v>
      </c>
      <c r="N6364" s="21">
        <v>312.89600000000002</v>
      </c>
      <c r="O6364" s="21">
        <v>1.58119E-5</v>
      </c>
    </row>
    <row r="6365" spans="10:15" x14ac:dyDescent="0.2">
      <c r="J6365" s="20">
        <v>6852</v>
      </c>
      <c r="K6365" s="20">
        <v>243.61199999999999</v>
      </c>
      <c r="L6365" s="20">
        <v>41923.599999999999</v>
      </c>
      <c r="M6365" s="20">
        <v>0.59951200000000004</v>
      </c>
      <c r="N6365" s="20">
        <v>312.892</v>
      </c>
      <c r="O6365" s="20">
        <v>1.5811499999999999E-5</v>
      </c>
    </row>
    <row r="6366" spans="10:15" x14ac:dyDescent="0.2">
      <c r="J6366" s="21">
        <v>6853</v>
      </c>
      <c r="K6366" s="21">
        <v>243.60499999999999</v>
      </c>
      <c r="L6366" s="21">
        <v>41917.699999999997</v>
      </c>
      <c r="M6366" s="21">
        <v>0.59944399999999998</v>
      </c>
      <c r="N6366" s="21">
        <v>312.88799999999998</v>
      </c>
      <c r="O6366" s="21">
        <v>1.5811199999999999E-5</v>
      </c>
    </row>
    <row r="6367" spans="10:15" x14ac:dyDescent="0.2">
      <c r="J6367" s="20">
        <v>6854</v>
      </c>
      <c r="K6367" s="20">
        <v>243.59899999999999</v>
      </c>
      <c r="L6367" s="20">
        <v>41911.800000000003</v>
      </c>
      <c r="M6367" s="20">
        <v>0.59937600000000002</v>
      </c>
      <c r="N6367" s="20">
        <v>312.88400000000001</v>
      </c>
      <c r="O6367" s="20">
        <v>1.5810800000000001E-5</v>
      </c>
    </row>
    <row r="6368" spans="10:15" x14ac:dyDescent="0.2">
      <c r="J6368" s="21">
        <v>6855</v>
      </c>
      <c r="K6368" s="21">
        <v>243.59200000000001</v>
      </c>
      <c r="L6368" s="21">
        <v>41905.9</v>
      </c>
      <c r="M6368" s="21">
        <v>0.59930799999999995</v>
      </c>
      <c r="N6368" s="21">
        <v>312.87900000000002</v>
      </c>
      <c r="O6368" s="21">
        <v>1.58105E-5</v>
      </c>
    </row>
    <row r="6369" spans="10:15" x14ac:dyDescent="0.2">
      <c r="J6369" s="20">
        <v>6856</v>
      </c>
      <c r="K6369" s="20">
        <v>243.58600000000001</v>
      </c>
      <c r="L6369" s="20">
        <v>41900.1</v>
      </c>
      <c r="M6369" s="20">
        <v>0.59923999999999999</v>
      </c>
      <c r="N6369" s="20">
        <v>312.875</v>
      </c>
      <c r="O6369" s="20">
        <v>1.58101E-5</v>
      </c>
    </row>
    <row r="6370" spans="10:15" x14ac:dyDescent="0.2">
      <c r="J6370" s="21">
        <v>6857</v>
      </c>
      <c r="K6370" s="21">
        <v>243.57900000000001</v>
      </c>
      <c r="L6370" s="21">
        <v>41894.199999999997</v>
      </c>
      <c r="M6370" s="21">
        <v>0.59917200000000004</v>
      </c>
      <c r="N6370" s="21">
        <v>312.87099999999998</v>
      </c>
      <c r="O6370" s="21">
        <v>1.5809799999999999E-5</v>
      </c>
    </row>
    <row r="6371" spans="10:15" x14ac:dyDescent="0.2">
      <c r="J6371" s="20">
        <v>6858</v>
      </c>
      <c r="K6371" s="20">
        <v>243.57300000000001</v>
      </c>
      <c r="L6371" s="20">
        <v>41888.300000000003</v>
      </c>
      <c r="M6371" s="20">
        <v>0.59910399999999997</v>
      </c>
      <c r="N6371" s="20">
        <v>312.86700000000002</v>
      </c>
      <c r="O6371" s="20">
        <v>1.5809400000000001E-5</v>
      </c>
    </row>
    <row r="6372" spans="10:15" x14ac:dyDescent="0.2">
      <c r="J6372" s="21">
        <v>6859</v>
      </c>
      <c r="K6372" s="21">
        <v>243.566</v>
      </c>
      <c r="L6372" s="21">
        <v>41882.400000000001</v>
      </c>
      <c r="M6372" s="21">
        <v>0.59903600000000001</v>
      </c>
      <c r="N6372" s="21">
        <v>312.863</v>
      </c>
      <c r="O6372" s="21">
        <v>1.5809100000000001E-5</v>
      </c>
    </row>
    <row r="6373" spans="10:15" x14ac:dyDescent="0.2">
      <c r="J6373" s="20">
        <v>6860</v>
      </c>
      <c r="K6373" s="20">
        <v>243.56</v>
      </c>
      <c r="L6373" s="20">
        <v>41876.6</v>
      </c>
      <c r="M6373" s="20">
        <v>0.59896799999999994</v>
      </c>
      <c r="N6373" s="20">
        <v>312.85899999999998</v>
      </c>
      <c r="O6373" s="20">
        <v>1.58087E-5</v>
      </c>
    </row>
    <row r="6374" spans="10:15" x14ac:dyDescent="0.2">
      <c r="J6374" s="21">
        <v>6861</v>
      </c>
      <c r="K6374" s="21">
        <v>243.553</v>
      </c>
      <c r="L6374" s="21">
        <v>41870.699999999997</v>
      </c>
      <c r="M6374" s="21">
        <v>0.59889899999999996</v>
      </c>
      <c r="N6374" s="21">
        <v>312.85399999999998</v>
      </c>
      <c r="O6374" s="21">
        <v>1.5808399999999999E-5</v>
      </c>
    </row>
    <row r="6375" spans="10:15" x14ac:dyDescent="0.2">
      <c r="J6375" s="20">
        <v>6862</v>
      </c>
      <c r="K6375" s="20">
        <v>243.547</v>
      </c>
      <c r="L6375" s="20">
        <v>41864.800000000003</v>
      </c>
      <c r="M6375" s="20">
        <v>0.598831</v>
      </c>
      <c r="N6375" s="20">
        <v>312.85000000000002</v>
      </c>
      <c r="O6375" s="20">
        <v>1.5807999999999998E-5</v>
      </c>
    </row>
    <row r="6376" spans="10:15" x14ac:dyDescent="0.2">
      <c r="J6376" s="21">
        <v>6863</v>
      </c>
      <c r="K6376" s="21">
        <v>243.54</v>
      </c>
      <c r="L6376" s="21">
        <v>41859</v>
      </c>
      <c r="M6376" s="21">
        <v>0.59876300000000005</v>
      </c>
      <c r="N6376" s="21">
        <v>312.846</v>
      </c>
      <c r="O6376" s="21">
        <v>1.5807700000000001E-5</v>
      </c>
    </row>
    <row r="6377" spans="10:15" x14ac:dyDescent="0.2">
      <c r="J6377" s="20">
        <v>6864</v>
      </c>
      <c r="K6377" s="20">
        <v>243.53399999999999</v>
      </c>
      <c r="L6377" s="20">
        <v>41853.1</v>
      </c>
      <c r="M6377" s="20">
        <v>0.59869499999999998</v>
      </c>
      <c r="N6377" s="20">
        <v>312.84199999999998</v>
      </c>
      <c r="O6377" s="20">
        <v>1.58073E-5</v>
      </c>
    </row>
    <row r="6378" spans="10:15" x14ac:dyDescent="0.2">
      <c r="J6378" s="21">
        <v>6865</v>
      </c>
      <c r="K6378" s="21">
        <v>243.52699999999999</v>
      </c>
      <c r="L6378" s="21">
        <v>41847.199999999997</v>
      </c>
      <c r="M6378" s="21">
        <v>0.59862700000000002</v>
      </c>
      <c r="N6378" s="21">
        <v>312.83800000000002</v>
      </c>
      <c r="O6378" s="21">
        <v>1.5807E-5</v>
      </c>
    </row>
    <row r="6379" spans="10:15" x14ac:dyDescent="0.2">
      <c r="J6379" s="20">
        <v>6866</v>
      </c>
      <c r="K6379" s="20">
        <v>243.52099999999999</v>
      </c>
      <c r="L6379" s="20">
        <v>41841.300000000003</v>
      </c>
      <c r="M6379" s="20">
        <v>0.59855899999999995</v>
      </c>
      <c r="N6379" s="20">
        <v>312.834</v>
      </c>
      <c r="O6379" s="20">
        <v>1.5806599999999999E-5</v>
      </c>
    </row>
    <row r="6380" spans="10:15" x14ac:dyDescent="0.2">
      <c r="J6380" s="21">
        <v>6867</v>
      </c>
      <c r="K6380" s="21">
        <v>243.51400000000001</v>
      </c>
      <c r="L6380" s="21">
        <v>41835.5</v>
      </c>
      <c r="M6380" s="21">
        <v>0.598491</v>
      </c>
      <c r="N6380" s="21">
        <v>312.82900000000001</v>
      </c>
      <c r="O6380" s="21">
        <v>1.5806300000000001E-5</v>
      </c>
    </row>
    <row r="6381" spans="10:15" x14ac:dyDescent="0.2">
      <c r="J6381" s="20">
        <v>6868</v>
      </c>
      <c r="K6381" s="20">
        <v>243.50800000000001</v>
      </c>
      <c r="L6381" s="20">
        <v>41829.599999999999</v>
      </c>
      <c r="M6381" s="20">
        <v>0.59842300000000004</v>
      </c>
      <c r="N6381" s="20">
        <v>312.82499999999999</v>
      </c>
      <c r="O6381" s="20">
        <v>1.5805900000000001E-5</v>
      </c>
    </row>
    <row r="6382" spans="10:15" x14ac:dyDescent="0.2">
      <c r="J6382" s="21">
        <v>6869</v>
      </c>
      <c r="K6382" s="21">
        <v>243.501</v>
      </c>
      <c r="L6382" s="21">
        <v>41823.699999999997</v>
      </c>
      <c r="M6382" s="21">
        <v>0.59835499999999997</v>
      </c>
      <c r="N6382" s="21">
        <v>312.82100000000003</v>
      </c>
      <c r="O6382" s="21">
        <v>1.58056E-5</v>
      </c>
    </row>
    <row r="6383" spans="10:15" x14ac:dyDescent="0.2">
      <c r="J6383" s="20">
        <v>6870</v>
      </c>
      <c r="K6383" s="20">
        <v>243.495</v>
      </c>
      <c r="L6383" s="20">
        <v>41817.9</v>
      </c>
      <c r="M6383" s="20">
        <v>0.59828700000000001</v>
      </c>
      <c r="N6383" s="20">
        <v>312.81700000000001</v>
      </c>
      <c r="O6383" s="20">
        <v>1.5805199999999999E-5</v>
      </c>
    </row>
    <row r="6384" spans="10:15" x14ac:dyDescent="0.2">
      <c r="J6384" s="21">
        <v>6871</v>
      </c>
      <c r="K6384" s="21">
        <v>243.488</v>
      </c>
      <c r="L6384" s="21">
        <v>41812</v>
      </c>
      <c r="M6384" s="21">
        <v>0.59821999999999997</v>
      </c>
      <c r="N6384" s="21">
        <v>312.81299999999999</v>
      </c>
      <c r="O6384" s="21">
        <v>1.5804899999999998E-5</v>
      </c>
    </row>
    <row r="6385" spans="10:15" x14ac:dyDescent="0.2">
      <c r="J6385" s="20">
        <v>6872</v>
      </c>
      <c r="K6385" s="20">
        <v>243.482</v>
      </c>
      <c r="L6385" s="20">
        <v>41806.1</v>
      </c>
      <c r="M6385" s="20">
        <v>0.59815200000000002</v>
      </c>
      <c r="N6385" s="20">
        <v>312.80799999999999</v>
      </c>
      <c r="O6385" s="20">
        <v>1.5804500000000001E-5</v>
      </c>
    </row>
    <row r="6386" spans="10:15" x14ac:dyDescent="0.2">
      <c r="J6386" s="21">
        <v>6873</v>
      </c>
      <c r="K6386" s="21">
        <v>243.47499999999999</v>
      </c>
      <c r="L6386" s="21">
        <v>41800.300000000003</v>
      </c>
      <c r="M6386" s="21">
        <v>0.59808399999999995</v>
      </c>
      <c r="N6386" s="21">
        <v>312.80399999999997</v>
      </c>
      <c r="O6386" s="21">
        <v>1.58042E-5</v>
      </c>
    </row>
    <row r="6387" spans="10:15" x14ac:dyDescent="0.2">
      <c r="J6387" s="20">
        <v>6874</v>
      </c>
      <c r="K6387" s="20">
        <v>243.46899999999999</v>
      </c>
      <c r="L6387" s="20">
        <v>41794.400000000001</v>
      </c>
      <c r="M6387" s="20">
        <v>0.59801599999999999</v>
      </c>
      <c r="N6387" s="20">
        <v>312.8</v>
      </c>
      <c r="O6387" s="20">
        <v>1.5803799999999999E-5</v>
      </c>
    </row>
    <row r="6388" spans="10:15" x14ac:dyDescent="0.2">
      <c r="J6388" s="21">
        <v>6875</v>
      </c>
      <c r="K6388" s="21">
        <v>243.46199999999999</v>
      </c>
      <c r="L6388" s="21">
        <v>41788.5</v>
      </c>
      <c r="M6388" s="21">
        <v>0.59794800000000004</v>
      </c>
      <c r="N6388" s="21">
        <v>312.79599999999999</v>
      </c>
      <c r="O6388" s="21">
        <v>1.5803499999999999E-5</v>
      </c>
    </row>
    <row r="6389" spans="10:15" x14ac:dyDescent="0.2">
      <c r="J6389" s="20">
        <v>6876</v>
      </c>
      <c r="K6389" s="20">
        <v>243.45599999999999</v>
      </c>
      <c r="L6389" s="20">
        <v>41782.699999999997</v>
      </c>
      <c r="M6389" s="20">
        <v>0.59787999999999997</v>
      </c>
      <c r="N6389" s="20">
        <v>312.79199999999997</v>
      </c>
      <c r="O6389" s="20">
        <v>1.5803100000000001E-5</v>
      </c>
    </row>
    <row r="6390" spans="10:15" x14ac:dyDescent="0.2">
      <c r="J6390" s="21">
        <v>6877</v>
      </c>
      <c r="K6390" s="21">
        <v>243.44900000000001</v>
      </c>
      <c r="L6390" s="21">
        <v>41776.800000000003</v>
      </c>
      <c r="M6390" s="21">
        <v>0.59781200000000001</v>
      </c>
      <c r="N6390" s="21">
        <v>312.78800000000001</v>
      </c>
      <c r="O6390" s="21">
        <v>1.5802800000000001E-5</v>
      </c>
    </row>
    <row r="6391" spans="10:15" x14ac:dyDescent="0.2">
      <c r="J6391" s="20">
        <v>6878</v>
      </c>
      <c r="K6391" s="20">
        <v>243.44300000000001</v>
      </c>
      <c r="L6391" s="20">
        <v>41771</v>
      </c>
      <c r="M6391" s="20">
        <v>0.59774400000000005</v>
      </c>
      <c r="N6391" s="20">
        <v>312.78300000000002</v>
      </c>
      <c r="O6391" s="20">
        <v>1.58024E-5</v>
      </c>
    </row>
    <row r="6392" spans="10:15" x14ac:dyDescent="0.2">
      <c r="J6392" s="21">
        <v>6879</v>
      </c>
      <c r="K6392" s="21">
        <v>243.43600000000001</v>
      </c>
      <c r="L6392" s="21">
        <v>41765.1</v>
      </c>
      <c r="M6392" s="21">
        <v>0.59767599999999999</v>
      </c>
      <c r="N6392" s="21">
        <v>312.779</v>
      </c>
      <c r="O6392" s="21">
        <v>1.5802099999999999E-5</v>
      </c>
    </row>
    <row r="6393" spans="10:15" x14ac:dyDescent="0.2">
      <c r="J6393" s="20">
        <v>6880</v>
      </c>
      <c r="K6393" s="20">
        <v>243.43</v>
      </c>
      <c r="L6393" s="20">
        <v>41759.199999999997</v>
      </c>
      <c r="M6393" s="20">
        <v>0.59760800000000003</v>
      </c>
      <c r="N6393" s="20">
        <v>312.77499999999998</v>
      </c>
      <c r="O6393" s="20">
        <v>1.5801700000000002E-5</v>
      </c>
    </row>
    <row r="6394" spans="10:15" x14ac:dyDescent="0.2">
      <c r="J6394" s="21">
        <v>6881</v>
      </c>
      <c r="K6394" s="21">
        <v>243.423</v>
      </c>
      <c r="L6394" s="21">
        <v>41753.4</v>
      </c>
      <c r="M6394" s="21">
        <v>0.59753999999999996</v>
      </c>
      <c r="N6394" s="21">
        <v>312.77100000000002</v>
      </c>
      <c r="O6394" s="21">
        <v>1.5801400000000001E-5</v>
      </c>
    </row>
    <row r="6395" spans="10:15" x14ac:dyDescent="0.2">
      <c r="J6395" s="20">
        <v>6882</v>
      </c>
      <c r="K6395" s="20">
        <v>243.417</v>
      </c>
      <c r="L6395" s="20">
        <v>41747.5</v>
      </c>
      <c r="M6395" s="20">
        <v>0.597472</v>
      </c>
      <c r="N6395" s="20">
        <v>312.767</v>
      </c>
      <c r="O6395" s="20">
        <v>1.5801E-5</v>
      </c>
    </row>
    <row r="6396" spans="10:15" x14ac:dyDescent="0.2">
      <c r="J6396" s="21">
        <v>6883</v>
      </c>
      <c r="K6396" s="21">
        <v>243.41</v>
      </c>
      <c r="L6396" s="21">
        <v>41741.599999999999</v>
      </c>
      <c r="M6396" s="21">
        <v>0.59740400000000005</v>
      </c>
      <c r="N6396" s="21">
        <v>312.76299999999998</v>
      </c>
      <c r="O6396" s="21">
        <v>1.5800699999999999E-5</v>
      </c>
    </row>
    <row r="6397" spans="10:15" x14ac:dyDescent="0.2">
      <c r="J6397" s="20">
        <v>6884</v>
      </c>
      <c r="K6397" s="20">
        <v>243.404</v>
      </c>
      <c r="L6397" s="20">
        <v>41735.800000000003</v>
      </c>
      <c r="M6397" s="20">
        <v>0.59733599999999998</v>
      </c>
      <c r="N6397" s="20">
        <v>312.75799999999998</v>
      </c>
      <c r="O6397" s="20">
        <v>1.5800299999999998E-5</v>
      </c>
    </row>
    <row r="6398" spans="10:15" x14ac:dyDescent="0.2">
      <c r="J6398" s="21">
        <v>6885</v>
      </c>
      <c r="K6398" s="21">
        <v>243.39699999999999</v>
      </c>
      <c r="L6398" s="21">
        <v>41729.9</v>
      </c>
      <c r="M6398" s="21">
        <v>0.59726900000000005</v>
      </c>
      <c r="N6398" s="21">
        <v>312.75400000000002</v>
      </c>
      <c r="O6398" s="21">
        <v>1.5800000000000001E-5</v>
      </c>
    </row>
    <row r="6399" spans="10:15" x14ac:dyDescent="0.2">
      <c r="J6399" s="20">
        <v>6886</v>
      </c>
      <c r="K6399" s="20">
        <v>243.39099999999999</v>
      </c>
      <c r="L6399" s="20">
        <v>41724.1</v>
      </c>
      <c r="M6399" s="20">
        <v>0.59720099999999998</v>
      </c>
      <c r="N6399" s="20">
        <v>312.75</v>
      </c>
      <c r="O6399" s="20">
        <v>1.57996E-5</v>
      </c>
    </row>
    <row r="6400" spans="10:15" x14ac:dyDescent="0.2">
      <c r="J6400" s="21">
        <v>6887</v>
      </c>
      <c r="K6400" s="21">
        <v>243.38399999999999</v>
      </c>
      <c r="L6400" s="21">
        <v>41718.199999999997</v>
      </c>
      <c r="M6400" s="21">
        <v>0.59713300000000002</v>
      </c>
      <c r="N6400" s="21">
        <v>312.74599999999998</v>
      </c>
      <c r="O6400" s="21">
        <v>1.57993E-5</v>
      </c>
    </row>
    <row r="6401" spans="10:15" x14ac:dyDescent="0.2">
      <c r="J6401" s="20">
        <v>6888</v>
      </c>
      <c r="K6401" s="20">
        <v>243.37799999999999</v>
      </c>
      <c r="L6401" s="20">
        <v>41712.400000000001</v>
      </c>
      <c r="M6401" s="20">
        <v>0.59706499999999996</v>
      </c>
      <c r="N6401" s="20">
        <v>312.74200000000002</v>
      </c>
      <c r="O6401" s="20">
        <v>1.5798899999999999E-5</v>
      </c>
    </row>
    <row r="6402" spans="10:15" x14ac:dyDescent="0.2">
      <c r="J6402" s="21">
        <v>6889</v>
      </c>
      <c r="K6402" s="21">
        <v>243.37100000000001</v>
      </c>
      <c r="L6402" s="21">
        <v>41706.5</v>
      </c>
      <c r="M6402" s="21">
        <v>0.596997</v>
      </c>
      <c r="N6402" s="21">
        <v>312.73700000000002</v>
      </c>
      <c r="O6402" s="21">
        <v>1.5798600000000002E-5</v>
      </c>
    </row>
    <row r="6403" spans="10:15" x14ac:dyDescent="0.2">
      <c r="J6403" s="20">
        <v>6890</v>
      </c>
      <c r="K6403" s="20">
        <v>243.36500000000001</v>
      </c>
      <c r="L6403" s="20">
        <v>41700.699999999997</v>
      </c>
      <c r="M6403" s="20">
        <v>0.59692900000000004</v>
      </c>
      <c r="N6403" s="20">
        <v>312.733</v>
      </c>
      <c r="O6403" s="20">
        <v>1.5798200000000001E-5</v>
      </c>
    </row>
    <row r="6404" spans="10:15" x14ac:dyDescent="0.2">
      <c r="J6404" s="21">
        <v>6891</v>
      </c>
      <c r="K6404" s="21">
        <v>243.358</v>
      </c>
      <c r="L6404" s="21">
        <v>41694.800000000003</v>
      </c>
      <c r="M6404" s="21">
        <v>0.59686099999999997</v>
      </c>
      <c r="N6404" s="21">
        <v>312.72899999999998</v>
      </c>
      <c r="O6404" s="21">
        <v>1.57979E-5</v>
      </c>
    </row>
    <row r="6405" spans="10:15" x14ac:dyDescent="0.2">
      <c r="J6405" s="20">
        <v>6892</v>
      </c>
      <c r="K6405" s="20">
        <v>243.352</v>
      </c>
      <c r="L6405" s="20">
        <v>41688.9</v>
      </c>
      <c r="M6405" s="20">
        <v>0.59679400000000005</v>
      </c>
      <c r="N6405" s="20">
        <v>312.72500000000002</v>
      </c>
      <c r="O6405" s="20">
        <v>1.5797499999999999E-5</v>
      </c>
    </row>
    <row r="6406" spans="10:15" x14ac:dyDescent="0.2">
      <c r="J6406" s="21">
        <v>6893</v>
      </c>
      <c r="K6406" s="21">
        <v>243.345</v>
      </c>
      <c r="L6406" s="21">
        <v>41683.1</v>
      </c>
      <c r="M6406" s="21">
        <v>0.59672599999999998</v>
      </c>
      <c r="N6406" s="21">
        <v>312.721</v>
      </c>
      <c r="O6406" s="21">
        <v>1.5797199999999998E-5</v>
      </c>
    </row>
    <row r="6407" spans="10:15" x14ac:dyDescent="0.2">
      <c r="J6407" s="20">
        <v>6894</v>
      </c>
      <c r="K6407" s="20">
        <v>243.339</v>
      </c>
      <c r="L6407" s="20">
        <v>41677.199999999997</v>
      </c>
      <c r="M6407" s="20">
        <v>0.59665800000000002</v>
      </c>
      <c r="N6407" s="20">
        <v>312.71699999999998</v>
      </c>
      <c r="O6407" s="20">
        <v>1.5796800000000001E-5</v>
      </c>
    </row>
    <row r="6408" spans="10:15" x14ac:dyDescent="0.2">
      <c r="J6408" s="21">
        <v>6895</v>
      </c>
      <c r="K6408" s="21">
        <v>243.33199999999999</v>
      </c>
      <c r="L6408" s="21">
        <v>41671.4</v>
      </c>
      <c r="M6408" s="21">
        <v>0.59658999999999995</v>
      </c>
      <c r="N6408" s="21">
        <v>312.71199999999999</v>
      </c>
      <c r="O6408" s="21">
        <v>1.57965E-5</v>
      </c>
    </row>
    <row r="6409" spans="10:15" x14ac:dyDescent="0.2">
      <c r="J6409" s="20">
        <v>6896</v>
      </c>
      <c r="K6409" s="20">
        <v>243.32599999999999</v>
      </c>
      <c r="L6409" s="20">
        <v>41665.5</v>
      </c>
      <c r="M6409" s="20">
        <v>0.596522</v>
      </c>
      <c r="N6409" s="20">
        <v>312.70800000000003</v>
      </c>
      <c r="O6409" s="20">
        <v>1.5796099999999999E-5</v>
      </c>
    </row>
    <row r="6410" spans="10:15" x14ac:dyDescent="0.2">
      <c r="J6410" s="21">
        <v>6897</v>
      </c>
      <c r="K6410" s="21">
        <v>243.31899999999999</v>
      </c>
      <c r="L6410" s="21">
        <v>41659.699999999997</v>
      </c>
      <c r="M6410" s="21">
        <v>0.59645400000000004</v>
      </c>
      <c r="N6410" s="21">
        <v>312.70400000000001</v>
      </c>
      <c r="O6410" s="21">
        <v>1.5795799999999999E-5</v>
      </c>
    </row>
    <row r="6411" spans="10:15" x14ac:dyDescent="0.2">
      <c r="J6411" s="20">
        <v>6898</v>
      </c>
      <c r="K6411" s="20">
        <v>243.31299999999999</v>
      </c>
      <c r="L6411" s="20">
        <v>41653.800000000003</v>
      </c>
      <c r="M6411" s="20">
        <v>0.596387</v>
      </c>
      <c r="N6411" s="20">
        <v>312.7</v>
      </c>
      <c r="O6411" s="20">
        <v>1.5795400000000001E-5</v>
      </c>
    </row>
    <row r="6412" spans="10:15" x14ac:dyDescent="0.2">
      <c r="J6412" s="21">
        <v>6899</v>
      </c>
      <c r="K6412" s="21">
        <v>243.30600000000001</v>
      </c>
      <c r="L6412" s="21">
        <v>41648</v>
      </c>
      <c r="M6412" s="21">
        <v>0.59631900000000004</v>
      </c>
      <c r="N6412" s="21">
        <v>312.69600000000003</v>
      </c>
      <c r="O6412" s="21">
        <v>1.5795100000000001E-5</v>
      </c>
    </row>
    <row r="6413" spans="10:15" x14ac:dyDescent="0.2">
      <c r="J6413" s="20">
        <v>6900</v>
      </c>
      <c r="K6413" s="20">
        <v>243.3</v>
      </c>
      <c r="L6413" s="20">
        <v>41642.199999999997</v>
      </c>
      <c r="M6413" s="20">
        <v>0.59625099999999998</v>
      </c>
      <c r="N6413" s="20">
        <v>312.69200000000001</v>
      </c>
      <c r="O6413" s="20">
        <v>1.57947E-5</v>
      </c>
    </row>
    <row r="6414" spans="10:15" x14ac:dyDescent="0.2">
      <c r="J6414" s="21">
        <v>6901</v>
      </c>
      <c r="K6414" s="21">
        <v>243.29300000000001</v>
      </c>
      <c r="L6414" s="21">
        <v>41636.300000000003</v>
      </c>
      <c r="M6414" s="21">
        <v>0.59618300000000002</v>
      </c>
      <c r="N6414" s="21">
        <v>312.68700000000001</v>
      </c>
      <c r="O6414" s="21">
        <v>1.5794399999999999E-5</v>
      </c>
    </row>
    <row r="6415" spans="10:15" x14ac:dyDescent="0.2">
      <c r="J6415" s="20">
        <v>6902</v>
      </c>
      <c r="K6415" s="20">
        <v>243.28700000000001</v>
      </c>
      <c r="L6415" s="20">
        <v>41630.5</v>
      </c>
      <c r="M6415" s="20">
        <v>0.59611499999999995</v>
      </c>
      <c r="N6415" s="20">
        <v>312.68299999999999</v>
      </c>
      <c r="O6415" s="20">
        <v>1.5794000000000002E-5</v>
      </c>
    </row>
    <row r="6416" spans="10:15" x14ac:dyDescent="0.2">
      <c r="J6416" s="21">
        <v>6903</v>
      </c>
      <c r="K6416" s="21">
        <v>243.28</v>
      </c>
      <c r="L6416" s="21">
        <v>41624.6</v>
      </c>
      <c r="M6416" s="21">
        <v>0.59604800000000002</v>
      </c>
      <c r="N6416" s="21">
        <v>312.67899999999997</v>
      </c>
      <c r="O6416" s="21">
        <v>1.5793700000000001E-5</v>
      </c>
    </row>
    <row r="6417" spans="10:15" x14ac:dyDescent="0.2">
      <c r="J6417" s="20">
        <v>6904</v>
      </c>
      <c r="K6417" s="20">
        <v>243.274</v>
      </c>
      <c r="L6417" s="20">
        <v>41618.800000000003</v>
      </c>
      <c r="M6417" s="20">
        <v>0.59597999999999995</v>
      </c>
      <c r="N6417" s="20">
        <v>312.67500000000001</v>
      </c>
      <c r="O6417" s="20">
        <v>1.57933E-5</v>
      </c>
    </row>
    <row r="6418" spans="10:15" x14ac:dyDescent="0.2">
      <c r="J6418" s="21">
        <v>6905</v>
      </c>
      <c r="K6418" s="21">
        <v>243.267</v>
      </c>
      <c r="L6418" s="21">
        <v>41612.9</v>
      </c>
      <c r="M6418" s="21">
        <v>0.595912</v>
      </c>
      <c r="N6418" s="21">
        <v>312.67099999999999</v>
      </c>
      <c r="O6418" s="21">
        <v>1.5792899999999999E-5</v>
      </c>
    </row>
    <row r="6419" spans="10:15" x14ac:dyDescent="0.2">
      <c r="J6419" s="20">
        <v>6906</v>
      </c>
      <c r="K6419" s="20">
        <v>243.261</v>
      </c>
      <c r="L6419" s="20">
        <v>41607.1</v>
      </c>
      <c r="M6419" s="20">
        <v>0.59584400000000004</v>
      </c>
      <c r="N6419" s="20">
        <v>312.666</v>
      </c>
      <c r="O6419" s="20">
        <v>1.5792599999999999E-5</v>
      </c>
    </row>
    <row r="6420" spans="10:15" x14ac:dyDescent="0.2">
      <c r="J6420" s="21">
        <v>6907</v>
      </c>
      <c r="K6420" s="21">
        <v>243.25399999999999</v>
      </c>
      <c r="L6420" s="21">
        <v>41601.199999999997</v>
      </c>
      <c r="M6420" s="21">
        <v>0.595777</v>
      </c>
      <c r="N6420" s="21">
        <v>312.66199999999998</v>
      </c>
      <c r="O6420" s="21">
        <v>1.5792200000000001E-5</v>
      </c>
    </row>
    <row r="6421" spans="10:15" x14ac:dyDescent="0.2">
      <c r="J6421" s="20">
        <v>6908</v>
      </c>
      <c r="K6421" s="20">
        <v>243.24799999999999</v>
      </c>
      <c r="L6421" s="20">
        <v>41595.4</v>
      </c>
      <c r="M6421" s="20">
        <v>0.59570900000000004</v>
      </c>
      <c r="N6421" s="20">
        <v>312.65800000000002</v>
      </c>
      <c r="O6421" s="20">
        <v>1.57919E-5</v>
      </c>
    </row>
    <row r="6422" spans="10:15" x14ac:dyDescent="0.2">
      <c r="J6422" s="21">
        <v>6909</v>
      </c>
      <c r="K6422" s="21">
        <v>243.24100000000001</v>
      </c>
      <c r="L6422" s="21">
        <v>41589.599999999999</v>
      </c>
      <c r="M6422" s="21">
        <v>0.59564099999999998</v>
      </c>
      <c r="N6422" s="21">
        <v>312.654</v>
      </c>
      <c r="O6422" s="21">
        <v>1.5791499999999999E-5</v>
      </c>
    </row>
    <row r="6423" spans="10:15" x14ac:dyDescent="0.2">
      <c r="J6423" s="20">
        <v>6910</v>
      </c>
      <c r="K6423" s="20">
        <v>243.23500000000001</v>
      </c>
      <c r="L6423" s="20">
        <v>41583.699999999997</v>
      </c>
      <c r="M6423" s="20">
        <v>0.59557300000000002</v>
      </c>
      <c r="N6423" s="20">
        <v>312.64999999999998</v>
      </c>
      <c r="O6423" s="20">
        <v>1.5791199999999999E-5</v>
      </c>
    </row>
    <row r="6424" spans="10:15" x14ac:dyDescent="0.2">
      <c r="J6424" s="21">
        <v>6911</v>
      </c>
      <c r="K6424" s="21">
        <v>243.22800000000001</v>
      </c>
      <c r="L6424" s="21">
        <v>41577.9</v>
      </c>
      <c r="M6424" s="21">
        <v>0.59550599999999998</v>
      </c>
      <c r="N6424" s="21">
        <v>312.64600000000002</v>
      </c>
      <c r="O6424" s="21">
        <v>1.5790800000000001E-5</v>
      </c>
    </row>
    <row r="6425" spans="10:15" x14ac:dyDescent="0.2">
      <c r="J6425" s="20">
        <v>6912</v>
      </c>
      <c r="K6425" s="20">
        <v>243.22200000000001</v>
      </c>
      <c r="L6425" s="20">
        <v>41572</v>
      </c>
      <c r="M6425" s="20">
        <v>0.59543800000000002</v>
      </c>
      <c r="N6425" s="20">
        <v>312.64100000000002</v>
      </c>
      <c r="O6425" s="20">
        <v>1.5790500000000001E-5</v>
      </c>
    </row>
    <row r="6426" spans="10:15" x14ac:dyDescent="0.2">
      <c r="J6426" s="21">
        <v>6913</v>
      </c>
      <c r="K6426" s="21">
        <v>243.215</v>
      </c>
      <c r="L6426" s="21">
        <v>41566.199999999997</v>
      </c>
      <c r="M6426" s="21">
        <v>0.59536999999999995</v>
      </c>
      <c r="N6426" s="21">
        <v>312.637</v>
      </c>
      <c r="O6426" s="21">
        <v>1.57901E-5</v>
      </c>
    </row>
    <row r="6427" spans="10:15" x14ac:dyDescent="0.2">
      <c r="J6427" s="20">
        <v>6914</v>
      </c>
      <c r="K6427" s="20">
        <v>243.209</v>
      </c>
      <c r="L6427" s="20">
        <v>41560.400000000001</v>
      </c>
      <c r="M6427" s="20">
        <v>0.595302</v>
      </c>
      <c r="N6427" s="20">
        <v>312.63299999999998</v>
      </c>
      <c r="O6427" s="20">
        <v>1.5789799999999999E-5</v>
      </c>
    </row>
    <row r="6428" spans="10:15" x14ac:dyDescent="0.2">
      <c r="J6428" s="21">
        <v>6915</v>
      </c>
      <c r="K6428" s="21">
        <v>243.202</v>
      </c>
      <c r="L6428" s="21">
        <v>41554.5</v>
      </c>
      <c r="M6428" s="21">
        <v>0.59523499999999996</v>
      </c>
      <c r="N6428" s="21">
        <v>312.62900000000002</v>
      </c>
      <c r="O6428" s="21">
        <v>1.5789400000000002E-5</v>
      </c>
    </row>
    <row r="6429" spans="10:15" x14ac:dyDescent="0.2">
      <c r="J6429" s="20">
        <v>6916</v>
      </c>
      <c r="K6429" s="20">
        <v>243.196</v>
      </c>
      <c r="L6429" s="20">
        <v>41548.699999999997</v>
      </c>
      <c r="M6429" s="20">
        <v>0.595167</v>
      </c>
      <c r="N6429" s="20">
        <v>312.625</v>
      </c>
      <c r="O6429" s="20">
        <v>1.5789100000000001E-5</v>
      </c>
    </row>
    <row r="6430" spans="10:15" x14ac:dyDescent="0.2">
      <c r="J6430" s="21">
        <v>6917</v>
      </c>
      <c r="K6430" s="21">
        <v>243.18899999999999</v>
      </c>
      <c r="L6430" s="21">
        <v>41542.800000000003</v>
      </c>
      <c r="M6430" s="21">
        <v>0.59509900000000004</v>
      </c>
      <c r="N6430" s="21">
        <v>312.62099999999998</v>
      </c>
      <c r="O6430" s="21">
        <v>1.57887E-5</v>
      </c>
    </row>
    <row r="6431" spans="10:15" x14ac:dyDescent="0.2">
      <c r="J6431" s="20">
        <v>6918</v>
      </c>
      <c r="K6431" s="20">
        <v>243.18299999999999</v>
      </c>
      <c r="L6431" s="20">
        <v>41537</v>
      </c>
      <c r="M6431" s="20">
        <v>0.59503200000000001</v>
      </c>
      <c r="N6431" s="20">
        <v>312.61599999999999</v>
      </c>
      <c r="O6431" s="20">
        <v>1.5788399999999999E-5</v>
      </c>
    </row>
    <row r="6432" spans="10:15" x14ac:dyDescent="0.2">
      <c r="J6432" s="21">
        <v>6919</v>
      </c>
      <c r="K6432" s="21">
        <v>243.17599999999999</v>
      </c>
      <c r="L6432" s="21">
        <v>41531.199999999997</v>
      </c>
      <c r="M6432" s="21">
        <v>0.59496400000000005</v>
      </c>
      <c r="N6432" s="21">
        <v>312.61200000000002</v>
      </c>
      <c r="O6432" s="21">
        <v>1.5787999999999999E-5</v>
      </c>
    </row>
    <row r="6433" spans="10:15" x14ac:dyDescent="0.2">
      <c r="J6433" s="20">
        <v>6920</v>
      </c>
      <c r="K6433" s="20">
        <v>243.17</v>
      </c>
      <c r="L6433" s="20">
        <v>41525.300000000003</v>
      </c>
      <c r="M6433" s="20">
        <v>0.59489599999999998</v>
      </c>
      <c r="N6433" s="20">
        <v>312.608</v>
      </c>
      <c r="O6433" s="20">
        <v>1.5787700000000001E-5</v>
      </c>
    </row>
    <row r="6434" spans="10:15" x14ac:dyDescent="0.2">
      <c r="J6434" s="21">
        <v>6921</v>
      </c>
      <c r="K6434" s="21">
        <v>243.16300000000001</v>
      </c>
      <c r="L6434" s="21">
        <v>41519.5</v>
      </c>
      <c r="M6434" s="21">
        <v>0.59482900000000005</v>
      </c>
      <c r="N6434" s="21">
        <v>312.60399999999998</v>
      </c>
      <c r="O6434" s="21">
        <v>1.57873E-5</v>
      </c>
    </row>
    <row r="6435" spans="10:15" x14ac:dyDescent="0.2">
      <c r="J6435" s="20">
        <v>6922</v>
      </c>
      <c r="K6435" s="20">
        <v>243.15700000000001</v>
      </c>
      <c r="L6435" s="20">
        <v>41513.699999999997</v>
      </c>
      <c r="M6435" s="20">
        <v>0.59476099999999998</v>
      </c>
      <c r="N6435" s="20">
        <v>312.60000000000002</v>
      </c>
      <c r="O6435" s="20">
        <v>1.5787E-5</v>
      </c>
    </row>
    <row r="6436" spans="10:15" x14ac:dyDescent="0.2">
      <c r="J6436" s="21">
        <v>6923</v>
      </c>
      <c r="K6436" s="21">
        <v>243.15</v>
      </c>
      <c r="L6436" s="21">
        <v>41507.800000000003</v>
      </c>
      <c r="M6436" s="21">
        <v>0.59469300000000003</v>
      </c>
      <c r="N6436" s="21">
        <v>312.59500000000003</v>
      </c>
      <c r="O6436" s="21">
        <v>1.5786599999999999E-5</v>
      </c>
    </row>
    <row r="6437" spans="10:15" x14ac:dyDescent="0.2">
      <c r="J6437" s="20">
        <v>6924</v>
      </c>
      <c r="K6437" s="20">
        <v>243.14400000000001</v>
      </c>
      <c r="L6437" s="20">
        <v>41502</v>
      </c>
      <c r="M6437" s="20">
        <v>0.59462599999999999</v>
      </c>
      <c r="N6437" s="20">
        <v>312.59100000000001</v>
      </c>
      <c r="O6437" s="20">
        <v>1.5786300000000002E-5</v>
      </c>
    </row>
    <row r="6438" spans="10:15" x14ac:dyDescent="0.2">
      <c r="J6438" s="21">
        <v>6925</v>
      </c>
      <c r="K6438" s="21">
        <v>243.137</v>
      </c>
      <c r="L6438" s="21">
        <v>41496.199999999997</v>
      </c>
      <c r="M6438" s="21">
        <v>0.59455800000000003</v>
      </c>
      <c r="N6438" s="21">
        <v>312.58699999999999</v>
      </c>
      <c r="O6438" s="21">
        <v>1.5785900000000001E-5</v>
      </c>
    </row>
    <row r="6439" spans="10:15" x14ac:dyDescent="0.2">
      <c r="J6439" s="20">
        <v>6926</v>
      </c>
      <c r="K6439" s="20">
        <v>243.131</v>
      </c>
      <c r="L6439" s="20">
        <v>41490.300000000003</v>
      </c>
      <c r="M6439" s="20">
        <v>0.59448999999999996</v>
      </c>
      <c r="N6439" s="20">
        <v>312.58300000000003</v>
      </c>
      <c r="O6439" s="20">
        <v>1.57856E-5</v>
      </c>
    </row>
    <row r="6440" spans="10:15" x14ac:dyDescent="0.2">
      <c r="J6440" s="21">
        <v>6927</v>
      </c>
      <c r="K6440" s="21">
        <v>243.124</v>
      </c>
      <c r="L6440" s="21">
        <v>41484.5</v>
      </c>
      <c r="M6440" s="21">
        <v>0.59442300000000003</v>
      </c>
      <c r="N6440" s="21">
        <v>312.57900000000001</v>
      </c>
      <c r="O6440" s="21">
        <v>1.5785199999999999E-5</v>
      </c>
    </row>
    <row r="6441" spans="10:15" x14ac:dyDescent="0.2">
      <c r="J6441" s="20">
        <v>6928</v>
      </c>
      <c r="K6441" s="20">
        <v>243.11799999999999</v>
      </c>
      <c r="L6441" s="20">
        <v>41478.699999999997</v>
      </c>
      <c r="M6441" s="20">
        <v>0.59435499999999997</v>
      </c>
      <c r="N6441" s="20">
        <v>312.57499999999999</v>
      </c>
      <c r="O6441" s="20">
        <v>1.5784899999999999E-5</v>
      </c>
    </row>
    <row r="6442" spans="10:15" x14ac:dyDescent="0.2">
      <c r="J6442" s="21">
        <v>6929</v>
      </c>
      <c r="K6442" s="21">
        <v>243.11099999999999</v>
      </c>
      <c r="L6442" s="21">
        <v>41472.9</v>
      </c>
      <c r="M6442" s="21">
        <v>0.59428700000000001</v>
      </c>
      <c r="N6442" s="21">
        <v>312.57</v>
      </c>
      <c r="O6442" s="21">
        <v>1.5784500000000001E-5</v>
      </c>
    </row>
    <row r="6443" spans="10:15" x14ac:dyDescent="0.2">
      <c r="J6443" s="20">
        <v>6930</v>
      </c>
      <c r="K6443" s="20">
        <v>243.10499999999999</v>
      </c>
      <c r="L6443" s="20">
        <v>41467</v>
      </c>
      <c r="M6443" s="20">
        <v>0.59421999999999997</v>
      </c>
      <c r="N6443" s="20">
        <v>312.56599999999997</v>
      </c>
      <c r="O6443" s="20">
        <v>1.57842E-5</v>
      </c>
    </row>
    <row r="6444" spans="10:15" x14ac:dyDescent="0.2">
      <c r="J6444" s="21">
        <v>6931</v>
      </c>
      <c r="K6444" s="21">
        <v>243.09800000000001</v>
      </c>
      <c r="L6444" s="21">
        <v>41461.199999999997</v>
      </c>
      <c r="M6444" s="21">
        <v>0.59415200000000001</v>
      </c>
      <c r="N6444" s="21">
        <v>312.56200000000001</v>
      </c>
      <c r="O6444" s="21">
        <v>1.57838E-5</v>
      </c>
    </row>
    <row r="6445" spans="10:15" x14ac:dyDescent="0.2">
      <c r="J6445" s="20">
        <v>6932</v>
      </c>
      <c r="K6445" s="20">
        <v>243.09200000000001</v>
      </c>
      <c r="L6445" s="20">
        <v>41455.4</v>
      </c>
      <c r="M6445" s="20">
        <v>0.59408499999999997</v>
      </c>
      <c r="N6445" s="20">
        <v>312.55799999999999</v>
      </c>
      <c r="O6445" s="20">
        <v>1.5783499999999999E-5</v>
      </c>
    </row>
    <row r="6446" spans="10:15" x14ac:dyDescent="0.2">
      <c r="J6446" s="21">
        <v>6933</v>
      </c>
      <c r="K6446" s="21">
        <v>243.08500000000001</v>
      </c>
      <c r="L6446" s="21">
        <v>41449.599999999999</v>
      </c>
      <c r="M6446" s="21">
        <v>0.59401700000000002</v>
      </c>
      <c r="N6446" s="21">
        <v>312.55399999999997</v>
      </c>
      <c r="O6446" s="21">
        <v>1.5783100000000001E-5</v>
      </c>
    </row>
    <row r="6447" spans="10:15" x14ac:dyDescent="0.2">
      <c r="J6447" s="20">
        <v>6934</v>
      </c>
      <c r="K6447" s="20">
        <v>243.07900000000001</v>
      </c>
      <c r="L6447" s="20">
        <v>41443.699999999997</v>
      </c>
      <c r="M6447" s="20">
        <v>0.59394899999999995</v>
      </c>
      <c r="N6447" s="20">
        <v>312.54899999999998</v>
      </c>
      <c r="O6447" s="20">
        <v>1.5782800000000001E-5</v>
      </c>
    </row>
    <row r="6448" spans="10:15" x14ac:dyDescent="0.2">
      <c r="J6448" s="21">
        <v>6935</v>
      </c>
      <c r="K6448" s="21">
        <v>243.072</v>
      </c>
      <c r="L6448" s="21">
        <v>41437.9</v>
      </c>
      <c r="M6448" s="21">
        <v>0.59388200000000002</v>
      </c>
      <c r="N6448" s="21">
        <v>312.54500000000002</v>
      </c>
      <c r="O6448" s="21">
        <v>1.57824E-5</v>
      </c>
    </row>
    <row r="6449" spans="10:15" x14ac:dyDescent="0.2">
      <c r="J6449" s="20">
        <v>6936</v>
      </c>
      <c r="K6449" s="20">
        <v>243.066</v>
      </c>
      <c r="L6449" s="20">
        <v>41432.1</v>
      </c>
      <c r="M6449" s="20">
        <v>0.59381399999999995</v>
      </c>
      <c r="N6449" s="20">
        <v>312.541</v>
      </c>
      <c r="O6449" s="20">
        <v>1.5782099999999999E-5</v>
      </c>
    </row>
    <row r="6450" spans="10:15" x14ac:dyDescent="0.2">
      <c r="J6450" s="21">
        <v>6937</v>
      </c>
      <c r="K6450" s="21">
        <v>243.059</v>
      </c>
      <c r="L6450" s="21">
        <v>41426.300000000003</v>
      </c>
      <c r="M6450" s="21">
        <v>0.59374700000000002</v>
      </c>
      <c r="N6450" s="21">
        <v>312.53699999999998</v>
      </c>
      <c r="O6450" s="21">
        <v>1.5781699999999998E-5</v>
      </c>
    </row>
    <row r="6451" spans="10:15" x14ac:dyDescent="0.2">
      <c r="J6451" s="20">
        <v>6938</v>
      </c>
      <c r="K6451" s="20">
        <v>243.053</v>
      </c>
      <c r="L6451" s="20">
        <v>41420.400000000001</v>
      </c>
      <c r="M6451" s="20">
        <v>0.59367899999999996</v>
      </c>
      <c r="N6451" s="20">
        <v>312.53300000000002</v>
      </c>
      <c r="O6451" s="20">
        <v>1.5781400000000001E-5</v>
      </c>
    </row>
    <row r="6452" spans="10:15" x14ac:dyDescent="0.2">
      <c r="J6452" s="21">
        <v>6939</v>
      </c>
      <c r="K6452" s="21">
        <v>243.04599999999999</v>
      </c>
      <c r="L6452" s="21">
        <v>41414.6</v>
      </c>
      <c r="M6452" s="21">
        <v>0.59361200000000003</v>
      </c>
      <c r="N6452" s="21">
        <v>312.529</v>
      </c>
      <c r="O6452" s="21">
        <v>1.5781E-5</v>
      </c>
    </row>
    <row r="6453" spans="10:15" x14ac:dyDescent="0.2">
      <c r="J6453" s="20">
        <v>6940</v>
      </c>
      <c r="K6453" s="20">
        <v>243.04</v>
      </c>
      <c r="L6453" s="20">
        <v>41408.800000000003</v>
      </c>
      <c r="M6453" s="20">
        <v>0.59354399999999996</v>
      </c>
      <c r="N6453" s="20">
        <v>312.524</v>
      </c>
      <c r="O6453" s="20">
        <v>1.57807E-5</v>
      </c>
    </row>
    <row r="6454" spans="10:15" x14ac:dyDescent="0.2">
      <c r="J6454" s="21">
        <v>6941</v>
      </c>
      <c r="K6454" s="21">
        <v>243.03299999999999</v>
      </c>
      <c r="L6454" s="21">
        <v>41403</v>
      </c>
      <c r="M6454" s="21">
        <v>0.593476</v>
      </c>
      <c r="N6454" s="21">
        <v>312.52</v>
      </c>
      <c r="O6454" s="21">
        <v>1.5780299999999999E-5</v>
      </c>
    </row>
    <row r="6455" spans="10:15" x14ac:dyDescent="0.2">
      <c r="J6455" s="20">
        <v>6942</v>
      </c>
      <c r="K6455" s="20">
        <v>243.02699999999999</v>
      </c>
      <c r="L6455" s="20">
        <v>41397.199999999997</v>
      </c>
      <c r="M6455" s="20">
        <v>0.59340899999999996</v>
      </c>
      <c r="N6455" s="20">
        <v>312.51600000000002</v>
      </c>
      <c r="O6455" s="20">
        <v>1.5780000000000001E-5</v>
      </c>
    </row>
    <row r="6456" spans="10:15" x14ac:dyDescent="0.2">
      <c r="J6456" s="21">
        <v>6943</v>
      </c>
      <c r="K6456" s="21">
        <v>243.02</v>
      </c>
      <c r="L6456" s="21">
        <v>41391.300000000003</v>
      </c>
      <c r="M6456" s="21">
        <v>0.59334100000000001</v>
      </c>
      <c r="N6456" s="21">
        <v>312.512</v>
      </c>
      <c r="O6456" s="21">
        <v>1.5779600000000001E-5</v>
      </c>
    </row>
    <row r="6457" spans="10:15" x14ac:dyDescent="0.2">
      <c r="J6457" s="20">
        <v>6944</v>
      </c>
      <c r="K6457" s="20">
        <v>243.01400000000001</v>
      </c>
      <c r="L6457" s="20">
        <v>41385.5</v>
      </c>
      <c r="M6457" s="20">
        <v>0.59327399999999997</v>
      </c>
      <c r="N6457" s="20">
        <v>312.50799999999998</v>
      </c>
      <c r="O6457" s="20">
        <v>1.57793E-5</v>
      </c>
    </row>
    <row r="6458" spans="10:15" x14ac:dyDescent="0.2">
      <c r="J6458" s="21">
        <v>6945</v>
      </c>
      <c r="K6458" s="21">
        <v>243.00700000000001</v>
      </c>
      <c r="L6458" s="21">
        <v>41379.699999999997</v>
      </c>
      <c r="M6458" s="21">
        <v>0.59320600000000001</v>
      </c>
      <c r="N6458" s="21">
        <v>312.50400000000002</v>
      </c>
      <c r="O6458" s="21">
        <v>1.5778899999999999E-5</v>
      </c>
    </row>
    <row r="6459" spans="10:15" x14ac:dyDescent="0.2">
      <c r="J6459" s="20">
        <v>6946</v>
      </c>
      <c r="K6459" s="20">
        <v>243.001</v>
      </c>
      <c r="L6459" s="20">
        <v>41373.9</v>
      </c>
      <c r="M6459" s="20">
        <v>0.59313899999999997</v>
      </c>
      <c r="N6459" s="20">
        <v>312.49900000000002</v>
      </c>
      <c r="O6459" s="20">
        <v>1.5778599999999998E-5</v>
      </c>
    </row>
    <row r="6460" spans="10:15" x14ac:dyDescent="0.2">
      <c r="J6460" s="21">
        <v>6947</v>
      </c>
      <c r="K6460" s="21">
        <v>242.994</v>
      </c>
      <c r="L6460" s="21">
        <v>41368.1</v>
      </c>
      <c r="M6460" s="21">
        <v>0.59307100000000001</v>
      </c>
      <c r="N6460" s="21">
        <v>312.495</v>
      </c>
      <c r="O6460" s="21">
        <v>1.5778200000000001E-5</v>
      </c>
    </row>
    <row r="6461" spans="10:15" x14ac:dyDescent="0.2">
      <c r="J6461" s="20">
        <v>6948</v>
      </c>
      <c r="K6461" s="20">
        <v>242.988</v>
      </c>
      <c r="L6461" s="20">
        <v>41362.199999999997</v>
      </c>
      <c r="M6461" s="20">
        <v>0.59300399999999998</v>
      </c>
      <c r="N6461" s="20">
        <v>312.49099999999999</v>
      </c>
      <c r="O6461" s="20">
        <v>1.57779E-5</v>
      </c>
    </row>
    <row r="6462" spans="10:15" x14ac:dyDescent="0.2">
      <c r="J6462" s="21">
        <v>6949</v>
      </c>
      <c r="K6462" s="21">
        <v>242.98099999999999</v>
      </c>
      <c r="L6462" s="21">
        <v>41356.400000000001</v>
      </c>
      <c r="M6462" s="21">
        <v>0.59293600000000002</v>
      </c>
      <c r="N6462" s="21">
        <v>312.48700000000002</v>
      </c>
      <c r="O6462" s="21">
        <v>1.5777499999999999E-5</v>
      </c>
    </row>
    <row r="6463" spans="10:15" x14ac:dyDescent="0.2">
      <c r="J6463" s="20">
        <v>6950</v>
      </c>
      <c r="K6463" s="20">
        <v>242.97499999999999</v>
      </c>
      <c r="L6463" s="20">
        <v>41350.6</v>
      </c>
      <c r="M6463" s="20">
        <v>0.59286899999999998</v>
      </c>
      <c r="N6463" s="20">
        <v>312.483</v>
      </c>
      <c r="O6463" s="20">
        <v>1.5777199999999999E-5</v>
      </c>
    </row>
    <row r="6464" spans="10:15" x14ac:dyDescent="0.2">
      <c r="J6464" s="21">
        <v>6951</v>
      </c>
      <c r="K6464" s="21">
        <v>242.96799999999999</v>
      </c>
      <c r="L6464" s="21">
        <v>41344.800000000003</v>
      </c>
      <c r="M6464" s="21">
        <v>0.59280100000000002</v>
      </c>
      <c r="N6464" s="21">
        <v>312.47800000000001</v>
      </c>
      <c r="O6464" s="21">
        <v>1.5776800000000001E-5</v>
      </c>
    </row>
    <row r="6465" spans="10:15" x14ac:dyDescent="0.2">
      <c r="J6465" s="20">
        <v>6952</v>
      </c>
      <c r="K6465" s="20">
        <v>242.96199999999999</v>
      </c>
      <c r="L6465" s="20">
        <v>41339</v>
      </c>
      <c r="M6465" s="20">
        <v>0.59273399999999998</v>
      </c>
      <c r="N6465" s="20">
        <v>312.47399999999999</v>
      </c>
      <c r="O6465" s="20">
        <v>1.57765E-5</v>
      </c>
    </row>
    <row r="6466" spans="10:15" x14ac:dyDescent="0.2">
      <c r="J6466" s="21">
        <v>6953</v>
      </c>
      <c r="K6466" s="21">
        <v>242.95500000000001</v>
      </c>
      <c r="L6466" s="21">
        <v>41333.199999999997</v>
      </c>
      <c r="M6466" s="21">
        <v>0.59266600000000003</v>
      </c>
      <c r="N6466" s="21">
        <v>312.47000000000003</v>
      </c>
      <c r="O6466" s="21">
        <v>1.57761E-5</v>
      </c>
    </row>
    <row r="6467" spans="10:15" x14ac:dyDescent="0.2">
      <c r="J6467" s="20">
        <v>6954</v>
      </c>
      <c r="K6467" s="20">
        <v>242.94900000000001</v>
      </c>
      <c r="L6467" s="20">
        <v>41327.4</v>
      </c>
      <c r="M6467" s="20">
        <v>0.59259899999999999</v>
      </c>
      <c r="N6467" s="20">
        <v>312.46600000000001</v>
      </c>
      <c r="O6467" s="20">
        <v>1.5775799999999999E-5</v>
      </c>
    </row>
    <row r="6468" spans="10:15" x14ac:dyDescent="0.2">
      <c r="J6468" s="21">
        <v>6955</v>
      </c>
      <c r="K6468" s="21">
        <v>242.94200000000001</v>
      </c>
      <c r="L6468" s="21">
        <v>41321.599999999999</v>
      </c>
      <c r="M6468" s="21">
        <v>0.59253100000000003</v>
      </c>
      <c r="N6468" s="21">
        <v>312.46199999999999</v>
      </c>
      <c r="O6468" s="21">
        <v>1.5775400000000001E-5</v>
      </c>
    </row>
    <row r="6469" spans="10:15" x14ac:dyDescent="0.2">
      <c r="J6469" s="20">
        <v>6956</v>
      </c>
      <c r="K6469" s="20">
        <v>242.93600000000001</v>
      </c>
      <c r="L6469" s="20">
        <v>41315.699999999997</v>
      </c>
      <c r="M6469" s="20">
        <v>0.59246399999999999</v>
      </c>
      <c r="N6469" s="20">
        <v>312.45800000000003</v>
      </c>
      <c r="O6469" s="20">
        <v>1.5775100000000001E-5</v>
      </c>
    </row>
    <row r="6470" spans="10:15" x14ac:dyDescent="0.2">
      <c r="J6470" s="21">
        <v>6957</v>
      </c>
      <c r="K6470" s="21">
        <v>242.929</v>
      </c>
      <c r="L6470" s="21">
        <v>41309.9</v>
      </c>
      <c r="M6470" s="21">
        <v>0.59239600000000003</v>
      </c>
      <c r="N6470" s="21">
        <v>312.45299999999997</v>
      </c>
      <c r="O6470" s="21">
        <v>1.57747E-5</v>
      </c>
    </row>
    <row r="6471" spans="10:15" x14ac:dyDescent="0.2">
      <c r="J6471" s="20">
        <v>6958</v>
      </c>
      <c r="K6471" s="20">
        <v>242.923</v>
      </c>
      <c r="L6471" s="20">
        <v>41304.1</v>
      </c>
      <c r="M6471" s="20">
        <v>0.59232899999999999</v>
      </c>
      <c r="N6471" s="20">
        <v>312.44900000000001</v>
      </c>
      <c r="O6471" s="20">
        <v>1.5774399999999999E-5</v>
      </c>
    </row>
    <row r="6472" spans="10:15" x14ac:dyDescent="0.2">
      <c r="J6472" s="21">
        <v>6959</v>
      </c>
      <c r="K6472" s="21">
        <v>242.916</v>
      </c>
      <c r="L6472" s="21">
        <v>41298.300000000003</v>
      </c>
      <c r="M6472" s="21">
        <v>0.59226100000000004</v>
      </c>
      <c r="N6472" s="21">
        <v>312.44499999999999</v>
      </c>
      <c r="O6472" s="21">
        <v>1.5773999999999998E-5</v>
      </c>
    </row>
    <row r="6473" spans="10:15" x14ac:dyDescent="0.2">
      <c r="J6473" s="20">
        <v>6960</v>
      </c>
      <c r="K6473" s="20">
        <v>242.91</v>
      </c>
      <c r="L6473" s="20">
        <v>41292.5</v>
      </c>
      <c r="M6473" s="20">
        <v>0.592194</v>
      </c>
      <c r="N6473" s="20">
        <v>312.44099999999997</v>
      </c>
      <c r="O6473" s="20">
        <v>1.5773700000000001E-5</v>
      </c>
    </row>
    <row r="6474" spans="10:15" x14ac:dyDescent="0.2">
      <c r="J6474" s="21">
        <v>6961</v>
      </c>
      <c r="K6474" s="21">
        <v>242.90299999999999</v>
      </c>
      <c r="L6474" s="21">
        <v>41286.699999999997</v>
      </c>
      <c r="M6474" s="21">
        <v>0.59212699999999996</v>
      </c>
      <c r="N6474" s="21">
        <v>312.43700000000001</v>
      </c>
      <c r="O6474" s="21">
        <v>1.57733E-5</v>
      </c>
    </row>
    <row r="6475" spans="10:15" x14ac:dyDescent="0.2">
      <c r="J6475" s="20">
        <v>6962</v>
      </c>
      <c r="K6475" s="20">
        <v>242.89699999999999</v>
      </c>
      <c r="L6475" s="20">
        <v>41280.9</v>
      </c>
      <c r="M6475" s="20">
        <v>0.592059</v>
      </c>
      <c r="N6475" s="20">
        <v>312.43200000000002</v>
      </c>
      <c r="O6475" s="20">
        <v>1.5773E-5</v>
      </c>
    </row>
    <row r="6476" spans="10:15" x14ac:dyDescent="0.2">
      <c r="J6476" s="21">
        <v>6963</v>
      </c>
      <c r="K6476" s="21">
        <v>242.89</v>
      </c>
      <c r="L6476" s="21">
        <v>41275.1</v>
      </c>
      <c r="M6476" s="21">
        <v>0.59199199999999996</v>
      </c>
      <c r="N6476" s="21">
        <v>312.428</v>
      </c>
      <c r="O6476" s="21">
        <v>1.5772599999999999E-5</v>
      </c>
    </row>
    <row r="6477" spans="10:15" x14ac:dyDescent="0.2">
      <c r="J6477" s="20">
        <v>6964</v>
      </c>
      <c r="K6477" s="20">
        <v>242.88399999999999</v>
      </c>
      <c r="L6477" s="20">
        <v>41269.300000000003</v>
      </c>
      <c r="M6477" s="20">
        <v>0.59192400000000001</v>
      </c>
      <c r="N6477" s="20">
        <v>312.42399999999998</v>
      </c>
      <c r="O6477" s="20">
        <v>1.5772300000000001E-5</v>
      </c>
    </row>
    <row r="6478" spans="10:15" x14ac:dyDescent="0.2">
      <c r="J6478" s="21">
        <v>6965</v>
      </c>
      <c r="K6478" s="21">
        <v>242.87700000000001</v>
      </c>
      <c r="L6478" s="21">
        <v>41263.5</v>
      </c>
      <c r="M6478" s="21">
        <v>0.59185699999999997</v>
      </c>
      <c r="N6478" s="21">
        <v>312.42</v>
      </c>
      <c r="O6478" s="21">
        <v>1.5771900000000001E-5</v>
      </c>
    </row>
    <row r="6479" spans="10:15" x14ac:dyDescent="0.2">
      <c r="J6479" s="20">
        <v>6966</v>
      </c>
      <c r="K6479" s="20">
        <v>242.87100000000001</v>
      </c>
      <c r="L6479" s="20">
        <v>41257.699999999997</v>
      </c>
      <c r="M6479" s="20">
        <v>0.59178900000000001</v>
      </c>
      <c r="N6479" s="20">
        <v>312.416</v>
      </c>
      <c r="O6479" s="20">
        <v>1.57716E-5</v>
      </c>
    </row>
    <row r="6480" spans="10:15" x14ac:dyDescent="0.2">
      <c r="J6480" s="21">
        <v>6967</v>
      </c>
      <c r="K6480" s="21">
        <v>242.864</v>
      </c>
      <c r="L6480" s="21">
        <v>41251.9</v>
      </c>
      <c r="M6480" s="21">
        <v>0.59172199999999997</v>
      </c>
      <c r="N6480" s="21">
        <v>312.41199999999998</v>
      </c>
      <c r="O6480" s="21">
        <v>1.5771199999999999E-5</v>
      </c>
    </row>
    <row r="6481" spans="10:15" x14ac:dyDescent="0.2">
      <c r="J6481" s="20">
        <v>6968</v>
      </c>
      <c r="K6481" s="20">
        <v>242.858</v>
      </c>
      <c r="L6481" s="20">
        <v>41246.1</v>
      </c>
      <c r="M6481" s="20">
        <v>0.59165500000000004</v>
      </c>
      <c r="N6481" s="20">
        <v>312.40699999999998</v>
      </c>
      <c r="O6481" s="20">
        <v>1.5770899999999998E-5</v>
      </c>
    </row>
    <row r="6482" spans="10:15" x14ac:dyDescent="0.2">
      <c r="J6482" s="21">
        <v>6969</v>
      </c>
      <c r="K6482" s="21">
        <v>242.851</v>
      </c>
      <c r="L6482" s="21">
        <v>41240.300000000003</v>
      </c>
      <c r="M6482" s="21">
        <v>0.59158699999999997</v>
      </c>
      <c r="N6482" s="21">
        <v>312.40300000000002</v>
      </c>
      <c r="O6482" s="21">
        <v>1.5770500000000001E-5</v>
      </c>
    </row>
    <row r="6483" spans="10:15" x14ac:dyDescent="0.2">
      <c r="J6483" s="20">
        <v>6970</v>
      </c>
      <c r="K6483" s="20">
        <v>242.845</v>
      </c>
      <c r="L6483" s="20">
        <v>41234.5</v>
      </c>
      <c r="M6483" s="20">
        <v>0.59152000000000005</v>
      </c>
      <c r="N6483" s="20">
        <v>312.399</v>
      </c>
      <c r="O6483" s="20">
        <v>1.57702E-5</v>
      </c>
    </row>
    <row r="6484" spans="10:15" x14ac:dyDescent="0.2">
      <c r="J6484" s="21">
        <v>6971</v>
      </c>
      <c r="K6484" s="21">
        <v>242.83799999999999</v>
      </c>
      <c r="L6484" s="21">
        <v>41228.699999999997</v>
      </c>
      <c r="M6484" s="21">
        <v>0.59145300000000001</v>
      </c>
      <c r="N6484" s="21">
        <v>312.39499999999998</v>
      </c>
      <c r="O6484" s="21">
        <v>1.5769799999999999E-5</v>
      </c>
    </row>
    <row r="6485" spans="10:15" x14ac:dyDescent="0.2">
      <c r="J6485" s="20">
        <v>6972</v>
      </c>
      <c r="K6485" s="20">
        <v>242.83199999999999</v>
      </c>
      <c r="L6485" s="20">
        <v>41222.9</v>
      </c>
      <c r="M6485" s="20">
        <v>0.59138500000000005</v>
      </c>
      <c r="N6485" s="20">
        <v>312.39100000000002</v>
      </c>
      <c r="O6485" s="20">
        <v>1.5769499999999999E-5</v>
      </c>
    </row>
    <row r="6486" spans="10:15" x14ac:dyDescent="0.2">
      <c r="J6486" s="21">
        <v>6973</v>
      </c>
      <c r="K6486" s="21">
        <v>242.82499999999999</v>
      </c>
      <c r="L6486" s="21">
        <v>41217.1</v>
      </c>
      <c r="M6486" s="21">
        <v>0.59131800000000001</v>
      </c>
      <c r="N6486" s="21">
        <v>312.38600000000002</v>
      </c>
      <c r="O6486" s="21">
        <v>1.5769100000000001E-5</v>
      </c>
    </row>
    <row r="6487" spans="10:15" x14ac:dyDescent="0.2">
      <c r="J6487" s="20">
        <v>6974</v>
      </c>
      <c r="K6487" s="20">
        <v>242.81899999999999</v>
      </c>
      <c r="L6487" s="20">
        <v>41211.300000000003</v>
      </c>
      <c r="M6487" s="20">
        <v>0.59125000000000005</v>
      </c>
      <c r="N6487" s="20">
        <v>312.38200000000001</v>
      </c>
      <c r="O6487" s="20">
        <v>1.5768800000000001E-5</v>
      </c>
    </row>
    <row r="6488" spans="10:15" x14ac:dyDescent="0.2">
      <c r="J6488" s="21">
        <v>6975</v>
      </c>
      <c r="K6488" s="21">
        <v>242.81200000000001</v>
      </c>
      <c r="L6488" s="21">
        <v>41205.5</v>
      </c>
      <c r="M6488" s="21">
        <v>0.59118300000000001</v>
      </c>
      <c r="N6488" s="21">
        <v>312.37799999999999</v>
      </c>
      <c r="O6488" s="21">
        <v>1.57684E-5</v>
      </c>
    </row>
    <row r="6489" spans="10:15" x14ac:dyDescent="0.2">
      <c r="J6489" s="20">
        <v>6976</v>
      </c>
      <c r="K6489" s="20">
        <v>242.80600000000001</v>
      </c>
      <c r="L6489" s="20">
        <v>41199.699999999997</v>
      </c>
      <c r="M6489" s="20">
        <v>0.59111599999999997</v>
      </c>
      <c r="N6489" s="20">
        <v>312.37400000000002</v>
      </c>
      <c r="O6489" s="20">
        <v>1.5768099999999999E-5</v>
      </c>
    </row>
    <row r="6490" spans="10:15" x14ac:dyDescent="0.2">
      <c r="J6490" s="21">
        <v>6977</v>
      </c>
      <c r="K6490" s="21">
        <v>242.79900000000001</v>
      </c>
      <c r="L6490" s="21">
        <v>41193.9</v>
      </c>
      <c r="M6490" s="21">
        <v>0.59104800000000002</v>
      </c>
      <c r="N6490" s="21">
        <v>312.37</v>
      </c>
      <c r="O6490" s="21">
        <v>1.5767700000000002E-5</v>
      </c>
    </row>
    <row r="6491" spans="10:15" x14ac:dyDescent="0.2">
      <c r="J6491" s="20">
        <v>6978</v>
      </c>
      <c r="K6491" s="20">
        <v>242.79300000000001</v>
      </c>
      <c r="L6491" s="20">
        <v>41188.1</v>
      </c>
      <c r="M6491" s="20">
        <v>0.59098099999999998</v>
      </c>
      <c r="N6491" s="20">
        <v>312.36599999999999</v>
      </c>
      <c r="O6491" s="20">
        <v>1.5767400000000001E-5</v>
      </c>
    </row>
    <row r="6492" spans="10:15" x14ac:dyDescent="0.2">
      <c r="J6492" s="21">
        <v>6979</v>
      </c>
      <c r="K6492" s="21">
        <v>242.786</v>
      </c>
      <c r="L6492" s="21">
        <v>41182.300000000003</v>
      </c>
      <c r="M6492" s="21">
        <v>0.59091400000000005</v>
      </c>
      <c r="N6492" s="21">
        <v>312.36099999999999</v>
      </c>
      <c r="O6492" s="21">
        <v>1.5767E-5</v>
      </c>
    </row>
    <row r="6493" spans="10:15" x14ac:dyDescent="0.2">
      <c r="J6493" s="20">
        <v>6980</v>
      </c>
      <c r="K6493" s="20">
        <v>242.78</v>
      </c>
      <c r="L6493" s="20">
        <v>41176.5</v>
      </c>
      <c r="M6493" s="20">
        <v>0.59084599999999998</v>
      </c>
      <c r="N6493" s="20">
        <v>312.35700000000003</v>
      </c>
      <c r="O6493" s="20">
        <v>1.5766699999999999E-5</v>
      </c>
    </row>
    <row r="6494" spans="10:15" x14ac:dyDescent="0.2">
      <c r="J6494" s="21">
        <v>6981</v>
      </c>
      <c r="K6494" s="21">
        <v>242.773</v>
      </c>
      <c r="L6494" s="21">
        <v>41170.699999999997</v>
      </c>
      <c r="M6494" s="21">
        <v>0.59077900000000005</v>
      </c>
      <c r="N6494" s="21">
        <v>312.35300000000001</v>
      </c>
      <c r="O6494" s="21">
        <v>1.5766299999999998E-5</v>
      </c>
    </row>
    <row r="6495" spans="10:15" x14ac:dyDescent="0.2">
      <c r="J6495" s="20">
        <v>6982</v>
      </c>
      <c r="K6495" s="20">
        <v>242.767</v>
      </c>
      <c r="L6495" s="20">
        <v>41164.9</v>
      </c>
      <c r="M6495" s="20">
        <v>0.59071200000000001</v>
      </c>
      <c r="N6495" s="20">
        <v>312.34899999999999</v>
      </c>
      <c r="O6495" s="20">
        <v>1.5766000000000001E-5</v>
      </c>
    </row>
    <row r="6496" spans="10:15" x14ac:dyDescent="0.2">
      <c r="J6496" s="21">
        <v>6983</v>
      </c>
      <c r="K6496" s="21">
        <v>242.76</v>
      </c>
      <c r="L6496" s="21">
        <v>41159.1</v>
      </c>
      <c r="M6496" s="21">
        <v>0.59064399999999995</v>
      </c>
      <c r="N6496" s="21">
        <v>312.34500000000003</v>
      </c>
      <c r="O6496" s="21">
        <v>1.57656E-5</v>
      </c>
    </row>
    <row r="6497" spans="10:15" x14ac:dyDescent="0.2">
      <c r="J6497" s="20">
        <v>6984</v>
      </c>
      <c r="K6497" s="20">
        <v>242.75399999999999</v>
      </c>
      <c r="L6497" s="20">
        <v>41153.300000000003</v>
      </c>
      <c r="M6497" s="20">
        <v>0.59057700000000002</v>
      </c>
      <c r="N6497" s="20">
        <v>312.33999999999997</v>
      </c>
      <c r="O6497" s="20">
        <v>1.57653E-5</v>
      </c>
    </row>
    <row r="6498" spans="10:15" x14ac:dyDescent="0.2">
      <c r="J6498" s="21">
        <v>6985</v>
      </c>
      <c r="K6498" s="21">
        <v>242.74700000000001</v>
      </c>
      <c r="L6498" s="21">
        <v>41147.5</v>
      </c>
      <c r="M6498" s="21">
        <v>0.59050999999999998</v>
      </c>
      <c r="N6498" s="21">
        <v>312.33600000000001</v>
      </c>
      <c r="O6498" s="21">
        <v>1.5764899999999999E-5</v>
      </c>
    </row>
    <row r="6499" spans="10:15" x14ac:dyDescent="0.2">
      <c r="J6499" s="20">
        <v>6986</v>
      </c>
      <c r="K6499" s="20">
        <v>242.74100000000001</v>
      </c>
      <c r="L6499" s="20">
        <v>41141.699999999997</v>
      </c>
      <c r="M6499" s="20">
        <v>0.59044300000000005</v>
      </c>
      <c r="N6499" s="20">
        <v>312.33199999999999</v>
      </c>
      <c r="O6499" s="20">
        <v>1.5764600000000001E-5</v>
      </c>
    </row>
    <row r="6500" spans="10:15" x14ac:dyDescent="0.2">
      <c r="J6500" s="21">
        <v>6987</v>
      </c>
      <c r="K6500" s="21">
        <v>242.73400000000001</v>
      </c>
      <c r="L6500" s="21">
        <v>41136</v>
      </c>
      <c r="M6500" s="21">
        <v>0.59037499999999998</v>
      </c>
      <c r="N6500" s="21">
        <v>312.32799999999997</v>
      </c>
      <c r="O6500" s="21">
        <v>1.5764200000000001E-5</v>
      </c>
    </row>
    <row r="6501" spans="10:15" x14ac:dyDescent="0.2">
      <c r="J6501" s="20">
        <v>6988</v>
      </c>
      <c r="K6501" s="20">
        <v>242.72800000000001</v>
      </c>
      <c r="L6501" s="20">
        <v>41130.199999999997</v>
      </c>
      <c r="M6501" s="20">
        <v>0.59030800000000005</v>
      </c>
      <c r="N6501" s="20">
        <v>312.32400000000001</v>
      </c>
      <c r="O6501" s="20">
        <v>1.57639E-5</v>
      </c>
    </row>
    <row r="6502" spans="10:15" x14ac:dyDescent="0.2">
      <c r="J6502" s="21">
        <v>6989</v>
      </c>
      <c r="K6502" s="21">
        <v>242.721</v>
      </c>
      <c r="L6502" s="21">
        <v>41124.400000000001</v>
      </c>
      <c r="M6502" s="21">
        <v>0.59024100000000002</v>
      </c>
      <c r="N6502" s="21">
        <v>312.32</v>
      </c>
      <c r="O6502" s="21">
        <v>1.5763499999999999E-5</v>
      </c>
    </row>
    <row r="6503" spans="10:15" x14ac:dyDescent="0.2">
      <c r="J6503" s="20">
        <v>6990</v>
      </c>
      <c r="K6503" s="20">
        <v>242.715</v>
      </c>
      <c r="L6503" s="20">
        <v>41118.6</v>
      </c>
      <c r="M6503" s="20">
        <v>0.59017299999999995</v>
      </c>
      <c r="N6503" s="20">
        <v>312.315</v>
      </c>
      <c r="O6503" s="20">
        <v>1.5763199999999998E-5</v>
      </c>
    </row>
    <row r="6504" spans="10:15" x14ac:dyDescent="0.2">
      <c r="J6504" s="21">
        <v>6991</v>
      </c>
      <c r="K6504" s="21">
        <v>242.708</v>
      </c>
      <c r="L6504" s="21">
        <v>41112.800000000003</v>
      </c>
      <c r="M6504" s="21">
        <v>0.59010600000000002</v>
      </c>
      <c r="N6504" s="21">
        <v>312.31099999999998</v>
      </c>
      <c r="O6504" s="21">
        <v>1.5762800000000001E-5</v>
      </c>
    </row>
    <row r="6505" spans="10:15" x14ac:dyDescent="0.2">
      <c r="J6505" s="20">
        <v>6992</v>
      </c>
      <c r="K6505" s="20">
        <v>242.702</v>
      </c>
      <c r="L6505" s="20">
        <v>41107</v>
      </c>
      <c r="M6505" s="20">
        <v>0.59003899999999998</v>
      </c>
      <c r="N6505" s="20">
        <v>312.30700000000002</v>
      </c>
      <c r="O6505" s="20">
        <v>1.57625E-5</v>
      </c>
    </row>
    <row r="6506" spans="10:15" x14ac:dyDescent="0.2">
      <c r="J6506" s="21">
        <v>6993</v>
      </c>
      <c r="K6506" s="21">
        <v>242.69499999999999</v>
      </c>
      <c r="L6506" s="21">
        <v>41101.199999999997</v>
      </c>
      <c r="M6506" s="21">
        <v>0.58997200000000005</v>
      </c>
      <c r="N6506" s="21">
        <v>312.303</v>
      </c>
      <c r="O6506" s="21">
        <v>1.5762099999999999E-5</v>
      </c>
    </row>
    <row r="6507" spans="10:15" x14ac:dyDescent="0.2">
      <c r="J6507" s="20">
        <v>6994</v>
      </c>
      <c r="K6507" s="20">
        <v>242.68899999999999</v>
      </c>
      <c r="L6507" s="20">
        <v>41095.4</v>
      </c>
      <c r="M6507" s="20">
        <v>0.58990399999999998</v>
      </c>
      <c r="N6507" s="20">
        <v>312.29899999999998</v>
      </c>
      <c r="O6507" s="20">
        <v>1.5761699999999999E-5</v>
      </c>
    </row>
    <row r="6508" spans="10:15" x14ac:dyDescent="0.2">
      <c r="J6508" s="21">
        <v>6995</v>
      </c>
      <c r="K6508" s="21">
        <v>242.68199999999999</v>
      </c>
      <c r="L6508" s="21">
        <v>41089.699999999997</v>
      </c>
      <c r="M6508" s="21">
        <v>0.58983699999999994</v>
      </c>
      <c r="N6508" s="21">
        <v>312.29399999999998</v>
      </c>
      <c r="O6508" s="21">
        <v>1.5761400000000001E-5</v>
      </c>
    </row>
    <row r="6509" spans="10:15" x14ac:dyDescent="0.2">
      <c r="J6509" s="20">
        <v>6996</v>
      </c>
      <c r="K6509" s="20">
        <v>242.67599999999999</v>
      </c>
      <c r="L6509" s="20">
        <v>41083.9</v>
      </c>
      <c r="M6509" s="20">
        <v>0.58977000000000002</v>
      </c>
      <c r="N6509" s="20">
        <v>312.29000000000002</v>
      </c>
      <c r="O6509" s="20">
        <v>1.5761E-5</v>
      </c>
    </row>
    <row r="6510" spans="10:15" x14ac:dyDescent="0.2">
      <c r="J6510" s="21">
        <v>6997</v>
      </c>
      <c r="K6510" s="21">
        <v>242.66900000000001</v>
      </c>
      <c r="L6510" s="21">
        <v>41078.1</v>
      </c>
      <c r="M6510" s="21">
        <v>0.58970299999999998</v>
      </c>
      <c r="N6510" s="21">
        <v>312.286</v>
      </c>
      <c r="O6510" s="21">
        <v>1.57607E-5</v>
      </c>
    </row>
    <row r="6511" spans="10:15" x14ac:dyDescent="0.2">
      <c r="J6511" s="20">
        <v>6998</v>
      </c>
      <c r="K6511" s="20">
        <v>242.66300000000001</v>
      </c>
      <c r="L6511" s="20">
        <v>41072.300000000003</v>
      </c>
      <c r="M6511" s="20">
        <v>0.58963600000000005</v>
      </c>
      <c r="N6511" s="20">
        <v>312.28199999999998</v>
      </c>
      <c r="O6511" s="20">
        <v>1.5760299999999999E-5</v>
      </c>
    </row>
    <row r="6512" spans="10:15" x14ac:dyDescent="0.2">
      <c r="J6512" s="21">
        <v>6999</v>
      </c>
      <c r="K6512" s="21">
        <v>242.65600000000001</v>
      </c>
      <c r="L6512" s="21">
        <v>41066.5</v>
      </c>
      <c r="M6512" s="21">
        <v>0.58956799999999998</v>
      </c>
      <c r="N6512" s="21">
        <v>312.27800000000002</v>
      </c>
      <c r="O6512" s="21">
        <v>1.5760000000000002E-5</v>
      </c>
    </row>
    <row r="6513" spans="10:15" x14ac:dyDescent="0.2">
      <c r="J6513" s="20">
        <v>7000</v>
      </c>
      <c r="K6513" s="20">
        <v>242.65</v>
      </c>
      <c r="L6513" s="20">
        <v>41060.699999999997</v>
      </c>
      <c r="M6513" s="20">
        <v>0.58950100000000005</v>
      </c>
      <c r="N6513" s="20">
        <v>312.274</v>
      </c>
      <c r="O6513" s="20">
        <v>1.5759600000000001E-5</v>
      </c>
    </row>
    <row r="6514" spans="10:15" x14ac:dyDescent="0.2">
      <c r="J6514" s="21">
        <v>7001</v>
      </c>
      <c r="K6514" s="21">
        <v>242.643</v>
      </c>
      <c r="L6514" s="21">
        <v>41055</v>
      </c>
      <c r="M6514" s="21">
        <v>0.58943400000000001</v>
      </c>
      <c r="N6514" s="21">
        <v>312.26900000000001</v>
      </c>
      <c r="O6514" s="21">
        <v>1.57593E-5</v>
      </c>
    </row>
    <row r="6515" spans="10:15" x14ac:dyDescent="0.2">
      <c r="J6515" s="20">
        <v>7002</v>
      </c>
      <c r="K6515" s="20">
        <v>242.637</v>
      </c>
      <c r="L6515" s="20">
        <v>41049.199999999997</v>
      </c>
      <c r="M6515" s="20">
        <v>0.58936699999999997</v>
      </c>
      <c r="N6515" s="20">
        <v>312.26499999999999</v>
      </c>
      <c r="O6515" s="20">
        <v>1.5758899999999999E-5</v>
      </c>
    </row>
    <row r="6516" spans="10:15" x14ac:dyDescent="0.2">
      <c r="J6516" s="21">
        <v>7003</v>
      </c>
      <c r="K6516" s="21">
        <v>242.63</v>
      </c>
      <c r="L6516" s="21">
        <v>41043.4</v>
      </c>
      <c r="M6516" s="21">
        <v>0.58929900000000002</v>
      </c>
      <c r="N6516" s="21">
        <v>312.26100000000002</v>
      </c>
      <c r="O6516" s="21">
        <v>1.5758599999999999E-5</v>
      </c>
    </row>
    <row r="6517" spans="10:15" x14ac:dyDescent="0.2">
      <c r="J6517" s="20">
        <v>7004</v>
      </c>
      <c r="K6517" s="20">
        <v>242.624</v>
      </c>
      <c r="L6517" s="20">
        <v>41037.599999999999</v>
      </c>
      <c r="M6517" s="20">
        <v>0.58923199999999998</v>
      </c>
      <c r="N6517" s="20">
        <v>312.25700000000001</v>
      </c>
      <c r="O6517" s="20">
        <v>1.5758200000000001E-5</v>
      </c>
    </row>
    <row r="6518" spans="10:15" x14ac:dyDescent="0.2">
      <c r="J6518" s="21">
        <v>7005</v>
      </c>
      <c r="K6518" s="21">
        <v>242.61699999999999</v>
      </c>
      <c r="L6518" s="21">
        <v>41031.800000000003</v>
      </c>
      <c r="M6518" s="21">
        <v>0.58916500000000005</v>
      </c>
      <c r="N6518" s="21">
        <v>312.25299999999999</v>
      </c>
      <c r="O6518" s="21">
        <v>1.57579E-5</v>
      </c>
    </row>
    <row r="6519" spans="10:15" x14ac:dyDescent="0.2">
      <c r="J6519" s="20">
        <v>7006</v>
      </c>
      <c r="K6519" s="20">
        <v>242.61099999999999</v>
      </c>
      <c r="L6519" s="20">
        <v>41026.1</v>
      </c>
      <c r="M6519" s="20">
        <v>0.58909800000000001</v>
      </c>
      <c r="N6519" s="20">
        <v>312.24799999999999</v>
      </c>
      <c r="O6519" s="20">
        <v>1.5757499999999999E-5</v>
      </c>
    </row>
    <row r="6520" spans="10:15" x14ac:dyDescent="0.2">
      <c r="J6520" s="21">
        <v>7007</v>
      </c>
      <c r="K6520" s="21">
        <v>242.60400000000001</v>
      </c>
      <c r="L6520" s="21">
        <v>41020.300000000003</v>
      </c>
      <c r="M6520" s="21">
        <v>0.58903099999999997</v>
      </c>
      <c r="N6520" s="21">
        <v>312.24400000000003</v>
      </c>
      <c r="O6520" s="21">
        <v>1.5757199999999999E-5</v>
      </c>
    </row>
    <row r="6521" spans="10:15" x14ac:dyDescent="0.2">
      <c r="J6521" s="20">
        <v>7008</v>
      </c>
      <c r="K6521" s="20">
        <v>242.59800000000001</v>
      </c>
      <c r="L6521" s="20">
        <v>41014.5</v>
      </c>
      <c r="M6521" s="20">
        <v>0.58896400000000004</v>
      </c>
      <c r="N6521" s="20">
        <v>312.24</v>
      </c>
      <c r="O6521" s="20">
        <v>1.5756800000000001E-5</v>
      </c>
    </row>
    <row r="6522" spans="10:15" x14ac:dyDescent="0.2">
      <c r="J6522" s="21">
        <v>7009</v>
      </c>
      <c r="K6522" s="21">
        <v>242.59100000000001</v>
      </c>
      <c r="L6522" s="21">
        <v>41008.699999999997</v>
      </c>
      <c r="M6522" s="21">
        <v>0.58889599999999998</v>
      </c>
      <c r="N6522" s="21">
        <v>312.23599999999999</v>
      </c>
      <c r="O6522" s="21">
        <v>1.5756500000000001E-5</v>
      </c>
    </row>
    <row r="6523" spans="10:15" x14ac:dyDescent="0.2">
      <c r="J6523" s="20">
        <v>7010</v>
      </c>
      <c r="K6523" s="20">
        <v>242.58500000000001</v>
      </c>
      <c r="L6523" s="20">
        <v>41003</v>
      </c>
      <c r="M6523" s="20">
        <v>0.58882900000000005</v>
      </c>
      <c r="N6523" s="20">
        <v>312.23200000000003</v>
      </c>
      <c r="O6523" s="20">
        <v>1.57561E-5</v>
      </c>
    </row>
    <row r="6524" spans="10:15" x14ac:dyDescent="0.2">
      <c r="J6524" s="21">
        <v>7011</v>
      </c>
      <c r="K6524" s="21">
        <v>242.578</v>
      </c>
      <c r="L6524" s="21">
        <v>40997.199999999997</v>
      </c>
      <c r="M6524" s="21">
        <v>0.58876200000000001</v>
      </c>
      <c r="N6524" s="21">
        <v>312.22800000000001</v>
      </c>
      <c r="O6524" s="21">
        <v>1.5755799999999999E-5</v>
      </c>
    </row>
    <row r="6525" spans="10:15" x14ac:dyDescent="0.2">
      <c r="J6525" s="20">
        <v>7012</v>
      </c>
      <c r="K6525" s="20">
        <v>242.572</v>
      </c>
      <c r="L6525" s="20">
        <v>40991.4</v>
      </c>
      <c r="M6525" s="20">
        <v>0.58869499999999997</v>
      </c>
      <c r="N6525" s="20">
        <v>312.22300000000001</v>
      </c>
      <c r="O6525" s="20">
        <v>1.5755400000000002E-5</v>
      </c>
    </row>
    <row r="6526" spans="10:15" x14ac:dyDescent="0.2">
      <c r="J6526" s="21">
        <v>7013</v>
      </c>
      <c r="K6526" s="21">
        <v>242.565</v>
      </c>
      <c r="L6526" s="21">
        <v>40985.599999999999</v>
      </c>
      <c r="M6526" s="21">
        <v>0.58862800000000004</v>
      </c>
      <c r="N6526" s="21">
        <v>312.21899999999999</v>
      </c>
      <c r="O6526" s="21">
        <v>1.5755100000000001E-5</v>
      </c>
    </row>
    <row r="6527" spans="10:15" x14ac:dyDescent="0.2">
      <c r="J6527" s="20">
        <v>7014</v>
      </c>
      <c r="K6527" s="20">
        <v>242.559</v>
      </c>
      <c r="L6527" s="20">
        <v>40979.9</v>
      </c>
      <c r="M6527" s="20">
        <v>0.588561</v>
      </c>
      <c r="N6527" s="20">
        <v>312.21499999999997</v>
      </c>
      <c r="O6527" s="20">
        <v>1.57547E-5</v>
      </c>
    </row>
    <row r="6528" spans="10:15" x14ac:dyDescent="0.2">
      <c r="J6528" s="21">
        <v>7015</v>
      </c>
      <c r="K6528" s="21">
        <v>242.55199999999999</v>
      </c>
      <c r="L6528" s="21">
        <v>40974.1</v>
      </c>
      <c r="M6528" s="21">
        <v>0.58849399999999996</v>
      </c>
      <c r="N6528" s="21">
        <v>312.21100000000001</v>
      </c>
      <c r="O6528" s="21">
        <v>1.5754399999999999E-5</v>
      </c>
    </row>
    <row r="6529" spans="10:15" x14ac:dyDescent="0.2">
      <c r="J6529" s="20">
        <v>7016</v>
      </c>
      <c r="K6529" s="20">
        <v>242.54599999999999</v>
      </c>
      <c r="L6529" s="20">
        <v>40968.300000000003</v>
      </c>
      <c r="M6529" s="20">
        <v>0.58842700000000003</v>
      </c>
      <c r="N6529" s="20">
        <v>312.20699999999999</v>
      </c>
      <c r="O6529" s="20">
        <v>1.5753999999999999E-5</v>
      </c>
    </row>
    <row r="6530" spans="10:15" x14ac:dyDescent="0.2">
      <c r="J6530" s="21">
        <v>7017</v>
      </c>
      <c r="K6530" s="21">
        <v>242.53899999999999</v>
      </c>
      <c r="L6530" s="21">
        <v>40962.6</v>
      </c>
      <c r="M6530" s="21">
        <v>0.58835899999999997</v>
      </c>
      <c r="N6530" s="21">
        <v>312.202</v>
      </c>
      <c r="O6530" s="21">
        <v>1.5753700000000001E-5</v>
      </c>
    </row>
    <row r="6531" spans="10:15" x14ac:dyDescent="0.2">
      <c r="J6531" s="20">
        <v>7018</v>
      </c>
      <c r="K6531" s="20">
        <v>242.53299999999999</v>
      </c>
      <c r="L6531" s="20">
        <v>40956.800000000003</v>
      </c>
      <c r="M6531" s="20">
        <v>0.58829200000000004</v>
      </c>
      <c r="N6531" s="20">
        <v>312.19799999999998</v>
      </c>
      <c r="O6531" s="20">
        <v>1.57533E-5</v>
      </c>
    </row>
    <row r="6532" spans="10:15" x14ac:dyDescent="0.2">
      <c r="J6532" s="21">
        <v>7019</v>
      </c>
      <c r="K6532" s="21">
        <v>242.52600000000001</v>
      </c>
      <c r="L6532" s="21">
        <v>40951</v>
      </c>
      <c r="M6532" s="21">
        <v>0.588225</v>
      </c>
      <c r="N6532" s="21">
        <v>312.19400000000002</v>
      </c>
      <c r="O6532" s="21">
        <v>1.5753E-5</v>
      </c>
    </row>
    <row r="6533" spans="10:15" x14ac:dyDescent="0.2">
      <c r="J6533" s="20">
        <v>7020</v>
      </c>
      <c r="K6533" s="20">
        <v>242.52</v>
      </c>
      <c r="L6533" s="20">
        <v>40945.300000000003</v>
      </c>
      <c r="M6533" s="20">
        <v>0.58815799999999996</v>
      </c>
      <c r="N6533" s="20">
        <v>312.19</v>
      </c>
      <c r="O6533" s="20">
        <v>1.5752599999999999E-5</v>
      </c>
    </row>
    <row r="6534" spans="10:15" x14ac:dyDescent="0.2">
      <c r="J6534" s="21">
        <v>7021</v>
      </c>
      <c r="K6534" s="21">
        <v>242.51300000000001</v>
      </c>
      <c r="L6534" s="21">
        <v>40939.5</v>
      </c>
      <c r="M6534" s="21">
        <v>0.58809100000000003</v>
      </c>
      <c r="N6534" s="21">
        <v>312.18599999999998</v>
      </c>
      <c r="O6534" s="21">
        <v>1.5752300000000002E-5</v>
      </c>
    </row>
    <row r="6535" spans="10:15" x14ac:dyDescent="0.2">
      <c r="J6535" s="20">
        <v>7022</v>
      </c>
      <c r="K6535" s="20">
        <v>242.50700000000001</v>
      </c>
      <c r="L6535" s="20">
        <v>40933.699999999997</v>
      </c>
      <c r="M6535" s="20">
        <v>0.58802399999999999</v>
      </c>
      <c r="N6535" s="20">
        <v>312.18200000000002</v>
      </c>
      <c r="O6535" s="20">
        <v>1.5751900000000001E-5</v>
      </c>
    </row>
    <row r="6536" spans="10:15" x14ac:dyDescent="0.2">
      <c r="J6536" s="21">
        <v>7023</v>
      </c>
      <c r="K6536" s="21">
        <v>242.5</v>
      </c>
      <c r="L6536" s="21">
        <v>40928</v>
      </c>
      <c r="M6536" s="21">
        <v>0.58795699999999995</v>
      </c>
      <c r="N6536" s="21">
        <v>312.17700000000002</v>
      </c>
      <c r="O6536" s="21">
        <v>1.57516E-5</v>
      </c>
    </row>
    <row r="6537" spans="10:15" x14ac:dyDescent="0.2">
      <c r="J6537" s="20">
        <v>7024</v>
      </c>
      <c r="K6537" s="20">
        <v>242.494</v>
      </c>
      <c r="L6537" s="20">
        <v>40922.199999999997</v>
      </c>
      <c r="M6537" s="20">
        <v>0.58789000000000002</v>
      </c>
      <c r="N6537" s="20">
        <v>312.173</v>
      </c>
      <c r="O6537" s="20">
        <v>1.5751199999999999E-5</v>
      </c>
    </row>
    <row r="6538" spans="10:15" x14ac:dyDescent="0.2">
      <c r="J6538" s="21">
        <v>7025</v>
      </c>
      <c r="K6538" s="21">
        <v>242.48699999999999</v>
      </c>
      <c r="L6538" s="21">
        <v>40916.400000000001</v>
      </c>
      <c r="M6538" s="21">
        <v>0.58782299999999998</v>
      </c>
      <c r="N6538" s="21">
        <v>312.16899999999998</v>
      </c>
      <c r="O6538" s="21">
        <v>1.5750899999999999E-5</v>
      </c>
    </row>
    <row r="6539" spans="10:15" x14ac:dyDescent="0.2">
      <c r="J6539" s="20">
        <v>7026</v>
      </c>
      <c r="K6539" s="20">
        <v>242.48099999999999</v>
      </c>
      <c r="L6539" s="20">
        <v>40910.699999999997</v>
      </c>
      <c r="M6539" s="20">
        <v>0.58775599999999995</v>
      </c>
      <c r="N6539" s="20">
        <v>312.16500000000002</v>
      </c>
      <c r="O6539" s="20">
        <v>1.5750500000000001E-5</v>
      </c>
    </row>
    <row r="6540" spans="10:15" x14ac:dyDescent="0.2">
      <c r="J6540" s="21">
        <v>7027</v>
      </c>
      <c r="K6540" s="21">
        <v>242.47399999999999</v>
      </c>
      <c r="L6540" s="21">
        <v>40904.9</v>
      </c>
      <c r="M6540" s="21">
        <v>0.58768900000000002</v>
      </c>
      <c r="N6540" s="21">
        <v>312.161</v>
      </c>
      <c r="O6540" s="21">
        <v>1.57502E-5</v>
      </c>
    </row>
    <row r="6541" spans="10:15" x14ac:dyDescent="0.2">
      <c r="J6541" s="20">
        <v>7028</v>
      </c>
      <c r="K6541" s="20">
        <v>242.46799999999999</v>
      </c>
      <c r="L6541" s="20">
        <v>40899.1</v>
      </c>
      <c r="M6541" s="20">
        <v>0.58762199999999998</v>
      </c>
      <c r="N6541" s="20">
        <v>312.15600000000001</v>
      </c>
      <c r="O6541" s="20">
        <v>1.57498E-5</v>
      </c>
    </row>
    <row r="6542" spans="10:15" x14ac:dyDescent="0.2">
      <c r="J6542" s="21">
        <v>7029</v>
      </c>
      <c r="K6542" s="21">
        <v>242.46100000000001</v>
      </c>
      <c r="L6542" s="21">
        <v>40893.4</v>
      </c>
      <c r="M6542" s="21">
        <v>0.58755500000000005</v>
      </c>
      <c r="N6542" s="21">
        <v>312.15199999999999</v>
      </c>
      <c r="O6542" s="21">
        <v>1.5749499999999999E-5</v>
      </c>
    </row>
    <row r="6543" spans="10:15" x14ac:dyDescent="0.2">
      <c r="J6543" s="20">
        <v>7030</v>
      </c>
      <c r="K6543" s="20">
        <v>242.45500000000001</v>
      </c>
      <c r="L6543" s="20">
        <v>40887.599999999999</v>
      </c>
      <c r="M6543" s="20">
        <v>0.58748800000000001</v>
      </c>
      <c r="N6543" s="20">
        <v>312.14800000000002</v>
      </c>
      <c r="O6543" s="20">
        <v>1.5749100000000001E-5</v>
      </c>
    </row>
    <row r="6544" spans="10:15" x14ac:dyDescent="0.2">
      <c r="J6544" s="21">
        <v>7031</v>
      </c>
      <c r="K6544" s="21">
        <v>242.44800000000001</v>
      </c>
      <c r="L6544" s="21">
        <v>40881.800000000003</v>
      </c>
      <c r="M6544" s="21">
        <v>0.58742099999999997</v>
      </c>
      <c r="N6544" s="21">
        <v>312.14400000000001</v>
      </c>
      <c r="O6544" s="21">
        <v>1.5748800000000001E-5</v>
      </c>
    </row>
    <row r="6545" spans="10:15" x14ac:dyDescent="0.2">
      <c r="J6545" s="20">
        <v>7032</v>
      </c>
      <c r="K6545" s="20">
        <v>242.44200000000001</v>
      </c>
      <c r="L6545" s="20">
        <v>40876.1</v>
      </c>
      <c r="M6545" s="20">
        <v>0.58735400000000004</v>
      </c>
      <c r="N6545" s="20">
        <v>312.14</v>
      </c>
      <c r="O6545" s="20">
        <v>1.57484E-5</v>
      </c>
    </row>
    <row r="6546" spans="10:15" x14ac:dyDescent="0.2">
      <c r="J6546" s="21">
        <v>7033</v>
      </c>
      <c r="K6546" s="21">
        <v>242.435</v>
      </c>
      <c r="L6546" s="21">
        <v>40870.300000000003</v>
      </c>
      <c r="M6546" s="21">
        <v>0.58728599999999997</v>
      </c>
      <c r="N6546" s="21">
        <v>312.13600000000002</v>
      </c>
      <c r="O6546" s="21">
        <v>1.5748099999999999E-5</v>
      </c>
    </row>
    <row r="6547" spans="10:15" x14ac:dyDescent="0.2">
      <c r="J6547" s="20">
        <v>7034</v>
      </c>
      <c r="K6547" s="20">
        <v>242.429</v>
      </c>
      <c r="L6547" s="20">
        <v>40864.6</v>
      </c>
      <c r="M6547" s="20">
        <v>0.58721900000000005</v>
      </c>
      <c r="N6547" s="20">
        <v>312.13099999999997</v>
      </c>
      <c r="O6547" s="20">
        <v>1.5747699999999998E-5</v>
      </c>
    </row>
    <row r="6548" spans="10:15" x14ac:dyDescent="0.2">
      <c r="J6548" s="21">
        <v>7035</v>
      </c>
      <c r="K6548" s="21">
        <v>242.422</v>
      </c>
      <c r="L6548" s="21">
        <v>40858.800000000003</v>
      </c>
      <c r="M6548" s="21">
        <v>0.58715200000000001</v>
      </c>
      <c r="N6548" s="21">
        <v>312.12700000000001</v>
      </c>
      <c r="O6548" s="21">
        <v>1.5747400000000001E-5</v>
      </c>
    </row>
    <row r="6549" spans="10:15" x14ac:dyDescent="0.2">
      <c r="J6549" s="20">
        <v>7036</v>
      </c>
      <c r="K6549" s="20">
        <v>242.416</v>
      </c>
      <c r="L6549" s="20">
        <v>40853.1</v>
      </c>
      <c r="M6549" s="20">
        <v>0.58708499999999997</v>
      </c>
      <c r="N6549" s="20">
        <v>312.12299999999999</v>
      </c>
      <c r="O6549" s="20">
        <v>1.5747E-5</v>
      </c>
    </row>
    <row r="6550" spans="10:15" x14ac:dyDescent="0.2">
      <c r="J6550" s="21">
        <v>7037</v>
      </c>
      <c r="K6550" s="21">
        <v>242.40899999999999</v>
      </c>
      <c r="L6550" s="21">
        <v>40847.300000000003</v>
      </c>
      <c r="M6550" s="21">
        <v>0.58701800000000004</v>
      </c>
      <c r="N6550" s="21">
        <v>312.11900000000003</v>
      </c>
      <c r="O6550" s="21">
        <v>1.57467E-5</v>
      </c>
    </row>
    <row r="6551" spans="10:15" x14ac:dyDescent="0.2">
      <c r="J6551" s="20">
        <v>7038</v>
      </c>
      <c r="K6551" s="20">
        <v>242.40299999999999</v>
      </c>
      <c r="L6551" s="20">
        <v>40841.5</v>
      </c>
      <c r="M6551" s="20">
        <v>0.586951</v>
      </c>
      <c r="N6551" s="20">
        <v>312.11500000000001</v>
      </c>
      <c r="O6551" s="20">
        <v>1.5746299999999999E-5</v>
      </c>
    </row>
    <row r="6552" spans="10:15" x14ac:dyDescent="0.2">
      <c r="J6552" s="21">
        <v>7039</v>
      </c>
      <c r="K6552" s="21">
        <v>242.39599999999999</v>
      </c>
      <c r="L6552" s="21">
        <v>40835.800000000003</v>
      </c>
      <c r="M6552" s="21">
        <v>0.58688499999999999</v>
      </c>
      <c r="N6552" s="21">
        <v>312.11</v>
      </c>
      <c r="O6552" s="21">
        <v>1.5746000000000001E-5</v>
      </c>
    </row>
    <row r="6553" spans="10:15" x14ac:dyDescent="0.2">
      <c r="J6553" s="20">
        <v>7040</v>
      </c>
      <c r="K6553" s="20">
        <v>242.39</v>
      </c>
      <c r="L6553" s="20">
        <v>40830</v>
      </c>
      <c r="M6553" s="20">
        <v>0.58681799999999995</v>
      </c>
      <c r="N6553" s="20">
        <v>312.10599999999999</v>
      </c>
      <c r="O6553" s="20">
        <v>1.57456E-5</v>
      </c>
    </row>
    <row r="6554" spans="10:15" x14ac:dyDescent="0.2">
      <c r="J6554" s="21">
        <v>7041</v>
      </c>
      <c r="K6554" s="21">
        <v>242.38300000000001</v>
      </c>
      <c r="L6554" s="21">
        <v>40824.300000000003</v>
      </c>
      <c r="M6554" s="21">
        <v>0.58675100000000002</v>
      </c>
      <c r="N6554" s="21">
        <v>312.10199999999998</v>
      </c>
      <c r="O6554" s="21">
        <v>1.57453E-5</v>
      </c>
    </row>
    <row r="6555" spans="10:15" x14ac:dyDescent="0.2">
      <c r="J6555" s="20">
        <v>7042</v>
      </c>
      <c r="K6555" s="20">
        <v>242.37700000000001</v>
      </c>
      <c r="L6555" s="20">
        <v>40818.5</v>
      </c>
      <c r="M6555" s="20">
        <v>0.58668399999999998</v>
      </c>
      <c r="N6555" s="20">
        <v>312.09800000000001</v>
      </c>
      <c r="O6555" s="20">
        <v>1.5744899999999999E-5</v>
      </c>
    </row>
    <row r="6556" spans="10:15" x14ac:dyDescent="0.2">
      <c r="J6556" s="21">
        <v>7043</v>
      </c>
      <c r="K6556" s="21">
        <v>242.37</v>
      </c>
      <c r="L6556" s="21">
        <v>40812.800000000003</v>
      </c>
      <c r="M6556" s="21">
        <v>0.58661700000000006</v>
      </c>
      <c r="N6556" s="21">
        <v>312.09399999999999</v>
      </c>
      <c r="O6556" s="21">
        <v>1.5744600000000002E-5</v>
      </c>
    </row>
    <row r="6557" spans="10:15" x14ac:dyDescent="0.2">
      <c r="J6557" s="20">
        <v>7044</v>
      </c>
      <c r="K6557" s="20">
        <v>242.364</v>
      </c>
      <c r="L6557" s="20">
        <v>40807</v>
      </c>
      <c r="M6557" s="20">
        <v>0.58655000000000002</v>
      </c>
      <c r="N6557" s="20">
        <v>312.089</v>
      </c>
      <c r="O6557" s="20">
        <v>1.5744200000000001E-5</v>
      </c>
    </row>
    <row r="6558" spans="10:15" x14ac:dyDescent="0.2">
      <c r="J6558" s="21">
        <v>7045</v>
      </c>
      <c r="K6558" s="21">
        <v>242.357</v>
      </c>
      <c r="L6558" s="21">
        <v>40801.300000000003</v>
      </c>
      <c r="M6558" s="21">
        <v>0.58648299999999998</v>
      </c>
      <c r="N6558" s="21">
        <v>312.08499999999998</v>
      </c>
      <c r="O6558" s="21">
        <v>1.57439E-5</v>
      </c>
    </row>
    <row r="6559" spans="10:15" x14ac:dyDescent="0.2">
      <c r="J6559" s="20">
        <v>7046</v>
      </c>
      <c r="K6559" s="20">
        <v>242.351</v>
      </c>
      <c r="L6559" s="20">
        <v>40795.5</v>
      </c>
      <c r="M6559" s="20">
        <v>0.58641600000000005</v>
      </c>
      <c r="N6559" s="20">
        <v>312.08100000000002</v>
      </c>
      <c r="O6559" s="20">
        <v>1.5743499999999999E-5</v>
      </c>
    </row>
    <row r="6560" spans="10:15" x14ac:dyDescent="0.2">
      <c r="J6560" s="21">
        <v>7047</v>
      </c>
      <c r="K6560" s="21">
        <v>242.34399999999999</v>
      </c>
      <c r="L6560" s="21">
        <v>40789.800000000003</v>
      </c>
      <c r="M6560" s="21">
        <v>0.58634900000000001</v>
      </c>
      <c r="N6560" s="21">
        <v>312.077</v>
      </c>
      <c r="O6560" s="21">
        <v>1.5743199999999999E-5</v>
      </c>
    </row>
    <row r="6561" spans="10:15" x14ac:dyDescent="0.2">
      <c r="J6561" s="20">
        <v>7048</v>
      </c>
      <c r="K6561" s="20">
        <v>242.33799999999999</v>
      </c>
      <c r="L6561" s="20">
        <v>40784</v>
      </c>
      <c r="M6561" s="20">
        <v>0.58628199999999997</v>
      </c>
      <c r="N6561" s="20">
        <v>312.07299999999998</v>
      </c>
      <c r="O6561" s="20">
        <v>1.5742800000000001E-5</v>
      </c>
    </row>
    <row r="6562" spans="10:15" x14ac:dyDescent="0.2">
      <c r="J6562" s="21">
        <v>7049</v>
      </c>
      <c r="K6562" s="21">
        <v>242.33099999999999</v>
      </c>
      <c r="L6562" s="21">
        <v>40778.300000000003</v>
      </c>
      <c r="M6562" s="21">
        <v>0.58621500000000004</v>
      </c>
      <c r="N6562" s="21">
        <v>312.06900000000002</v>
      </c>
      <c r="O6562" s="21">
        <v>1.57425E-5</v>
      </c>
    </row>
    <row r="6563" spans="10:15" x14ac:dyDescent="0.2">
      <c r="J6563" s="20">
        <v>7050</v>
      </c>
      <c r="K6563" s="20">
        <v>242.32499999999999</v>
      </c>
      <c r="L6563" s="20">
        <v>40772.5</v>
      </c>
      <c r="M6563" s="20">
        <v>0.586148</v>
      </c>
      <c r="N6563" s="20">
        <v>312.06400000000002</v>
      </c>
      <c r="O6563" s="20">
        <v>1.57421E-5</v>
      </c>
    </row>
    <row r="6564" spans="10:15" x14ac:dyDescent="0.2">
      <c r="J6564" s="21">
        <v>7051</v>
      </c>
      <c r="K6564" s="21">
        <v>242.31800000000001</v>
      </c>
      <c r="L6564" s="21">
        <v>40766.800000000003</v>
      </c>
      <c r="M6564" s="21">
        <v>0.58608099999999996</v>
      </c>
      <c r="N6564" s="21">
        <v>312.06</v>
      </c>
      <c r="O6564" s="21">
        <v>1.5741699999999999E-5</v>
      </c>
    </row>
    <row r="6565" spans="10:15" x14ac:dyDescent="0.2">
      <c r="J6565" s="20">
        <v>7052</v>
      </c>
      <c r="K6565" s="20">
        <v>242.31200000000001</v>
      </c>
      <c r="L6565" s="20">
        <v>40761</v>
      </c>
      <c r="M6565" s="20">
        <v>0.58601400000000003</v>
      </c>
      <c r="N6565" s="20">
        <v>312.05599999999998</v>
      </c>
      <c r="O6565" s="20">
        <v>1.5741400000000001E-5</v>
      </c>
    </row>
    <row r="6566" spans="10:15" x14ac:dyDescent="0.2">
      <c r="J6566" s="21">
        <v>7053</v>
      </c>
      <c r="K6566" s="21">
        <v>242.30500000000001</v>
      </c>
      <c r="L6566" s="21">
        <v>40755.300000000003</v>
      </c>
      <c r="M6566" s="21">
        <v>0.585947</v>
      </c>
      <c r="N6566" s="21">
        <v>312.05200000000002</v>
      </c>
      <c r="O6566" s="21">
        <v>1.5741000000000001E-5</v>
      </c>
    </row>
    <row r="6567" spans="10:15" x14ac:dyDescent="0.2">
      <c r="J6567" s="20">
        <v>7054</v>
      </c>
      <c r="K6567" s="20">
        <v>242.29900000000001</v>
      </c>
      <c r="L6567" s="20">
        <v>40749.5</v>
      </c>
      <c r="M6567" s="20">
        <v>0.58588099999999999</v>
      </c>
      <c r="N6567" s="20">
        <v>312.048</v>
      </c>
      <c r="O6567" s="20">
        <v>1.57407E-5</v>
      </c>
    </row>
    <row r="6568" spans="10:15" x14ac:dyDescent="0.2">
      <c r="J6568" s="21">
        <v>7055</v>
      </c>
      <c r="K6568" s="21">
        <v>242.292</v>
      </c>
      <c r="L6568" s="21">
        <v>40743.800000000003</v>
      </c>
      <c r="M6568" s="21">
        <v>0.58581399999999995</v>
      </c>
      <c r="N6568" s="21">
        <v>312.04300000000001</v>
      </c>
      <c r="O6568" s="21">
        <v>1.5740299999999999E-5</v>
      </c>
    </row>
    <row r="6569" spans="10:15" x14ac:dyDescent="0.2">
      <c r="J6569" s="20">
        <v>7056</v>
      </c>
      <c r="K6569" s="20">
        <v>242.286</v>
      </c>
      <c r="L6569" s="20">
        <v>40738</v>
      </c>
      <c r="M6569" s="20">
        <v>0.58574700000000002</v>
      </c>
      <c r="N6569" s="20">
        <v>312.03899999999999</v>
      </c>
      <c r="O6569" s="20">
        <v>1.5739999999999998E-5</v>
      </c>
    </row>
    <row r="6570" spans="10:15" x14ac:dyDescent="0.2">
      <c r="J6570" s="21">
        <v>7057</v>
      </c>
      <c r="K6570" s="21">
        <v>242.279</v>
      </c>
      <c r="L6570" s="21">
        <v>40732.300000000003</v>
      </c>
      <c r="M6570" s="21">
        <v>0.58567999999999998</v>
      </c>
      <c r="N6570" s="21">
        <v>312.03500000000003</v>
      </c>
      <c r="O6570" s="21">
        <v>1.5739600000000001E-5</v>
      </c>
    </row>
    <row r="6571" spans="10:15" x14ac:dyDescent="0.2">
      <c r="J6571" s="20">
        <v>7058</v>
      </c>
      <c r="K6571" s="20">
        <v>242.273</v>
      </c>
      <c r="L6571" s="20">
        <v>40726.6</v>
      </c>
      <c r="M6571" s="20">
        <v>0.58561300000000005</v>
      </c>
      <c r="N6571" s="20">
        <v>312.03100000000001</v>
      </c>
      <c r="O6571" s="20">
        <v>1.57393E-5</v>
      </c>
    </row>
    <row r="6572" spans="10:15" x14ac:dyDescent="0.2">
      <c r="J6572" s="21">
        <v>7059</v>
      </c>
      <c r="K6572" s="21">
        <v>242.26599999999999</v>
      </c>
      <c r="L6572" s="21">
        <v>40720.800000000003</v>
      </c>
      <c r="M6572" s="21">
        <v>0.58554600000000001</v>
      </c>
      <c r="N6572" s="21">
        <v>312.02699999999999</v>
      </c>
      <c r="O6572" s="21">
        <v>1.5738899999999999E-5</v>
      </c>
    </row>
    <row r="6573" spans="10:15" x14ac:dyDescent="0.2">
      <c r="J6573" s="20">
        <v>7060</v>
      </c>
      <c r="K6573" s="20">
        <v>242.26</v>
      </c>
      <c r="L6573" s="20">
        <v>40715.1</v>
      </c>
      <c r="M6573" s="20">
        <v>0.58547899999999997</v>
      </c>
      <c r="N6573" s="20">
        <v>312.02300000000002</v>
      </c>
      <c r="O6573" s="20">
        <v>1.5738599999999999E-5</v>
      </c>
    </row>
    <row r="6574" spans="10:15" x14ac:dyDescent="0.2">
      <c r="J6574" s="21">
        <v>7061</v>
      </c>
      <c r="K6574" s="21">
        <v>242.25299999999999</v>
      </c>
      <c r="L6574" s="21">
        <v>40709.300000000003</v>
      </c>
      <c r="M6574" s="21">
        <v>0.58541200000000004</v>
      </c>
      <c r="N6574" s="21">
        <v>312.01799999999997</v>
      </c>
      <c r="O6574" s="21">
        <v>1.5738200000000001E-5</v>
      </c>
    </row>
    <row r="6575" spans="10:15" x14ac:dyDescent="0.2">
      <c r="J6575" s="20">
        <v>7062</v>
      </c>
      <c r="K6575" s="20">
        <v>242.24700000000001</v>
      </c>
      <c r="L6575" s="20">
        <v>40703.599999999999</v>
      </c>
      <c r="M6575" s="20">
        <v>0.58534600000000003</v>
      </c>
      <c r="N6575" s="20">
        <v>312.01400000000001</v>
      </c>
      <c r="O6575" s="20">
        <v>1.5737900000000001E-5</v>
      </c>
    </row>
    <row r="6576" spans="10:15" x14ac:dyDescent="0.2">
      <c r="J6576" s="21">
        <v>7063</v>
      </c>
      <c r="K6576" s="21">
        <v>242.24</v>
      </c>
      <c r="L6576" s="21">
        <v>40697.800000000003</v>
      </c>
      <c r="M6576" s="21">
        <v>0.58527899999999999</v>
      </c>
      <c r="N6576" s="21">
        <v>312.01</v>
      </c>
      <c r="O6576" s="21">
        <v>1.57375E-5</v>
      </c>
    </row>
    <row r="6577" spans="10:15" x14ac:dyDescent="0.2">
      <c r="J6577" s="20">
        <v>7064</v>
      </c>
      <c r="K6577" s="20">
        <v>242.23400000000001</v>
      </c>
      <c r="L6577" s="20">
        <v>40692.1</v>
      </c>
      <c r="M6577" s="20">
        <v>0.58521199999999995</v>
      </c>
      <c r="N6577" s="20">
        <v>312.00599999999997</v>
      </c>
      <c r="O6577" s="20">
        <v>1.5737199999999999E-5</v>
      </c>
    </row>
    <row r="6578" spans="10:15" x14ac:dyDescent="0.2">
      <c r="J6578" s="21">
        <v>7065</v>
      </c>
      <c r="K6578" s="21">
        <v>242.227</v>
      </c>
      <c r="L6578" s="21">
        <v>40686.400000000001</v>
      </c>
      <c r="M6578" s="21">
        <v>0.58514500000000003</v>
      </c>
      <c r="N6578" s="21">
        <v>312.00200000000001</v>
      </c>
      <c r="O6578" s="21">
        <v>1.5736800000000002E-5</v>
      </c>
    </row>
    <row r="6579" spans="10:15" x14ac:dyDescent="0.2">
      <c r="J6579" s="20">
        <v>7066</v>
      </c>
      <c r="K6579" s="20">
        <v>242.221</v>
      </c>
      <c r="L6579" s="20">
        <v>40680.6</v>
      </c>
      <c r="M6579" s="20">
        <v>0.58507799999999999</v>
      </c>
      <c r="N6579" s="20">
        <v>311.99700000000001</v>
      </c>
      <c r="O6579" s="20">
        <v>1.5736500000000001E-5</v>
      </c>
    </row>
    <row r="6580" spans="10:15" x14ac:dyDescent="0.2">
      <c r="J6580" s="21">
        <v>7067</v>
      </c>
      <c r="K6580" s="21">
        <v>242.214</v>
      </c>
      <c r="L6580" s="21">
        <v>40674.9</v>
      </c>
      <c r="M6580" s="21">
        <v>0.58501099999999995</v>
      </c>
      <c r="N6580" s="21">
        <v>311.99299999999999</v>
      </c>
      <c r="O6580" s="21">
        <v>1.57361E-5</v>
      </c>
    </row>
    <row r="6581" spans="10:15" x14ac:dyDescent="0.2">
      <c r="J6581" s="20">
        <v>7068</v>
      </c>
      <c r="K6581" s="20">
        <v>242.208</v>
      </c>
      <c r="L6581" s="20">
        <v>40669.199999999997</v>
      </c>
      <c r="M6581" s="20">
        <v>0.58494500000000005</v>
      </c>
      <c r="N6581" s="20">
        <v>311.98899999999998</v>
      </c>
      <c r="O6581" s="20">
        <v>1.5735799999999999E-5</v>
      </c>
    </row>
    <row r="6582" spans="10:15" x14ac:dyDescent="0.2">
      <c r="J6582" s="21">
        <v>7069</v>
      </c>
      <c r="K6582" s="21">
        <v>242.20099999999999</v>
      </c>
      <c r="L6582" s="21">
        <v>40663.4</v>
      </c>
      <c r="M6582" s="21">
        <v>0.58487800000000001</v>
      </c>
      <c r="N6582" s="21">
        <v>311.98500000000001</v>
      </c>
      <c r="O6582" s="21">
        <v>1.5735399999999998E-5</v>
      </c>
    </row>
    <row r="6583" spans="10:15" x14ac:dyDescent="0.2">
      <c r="J6583" s="20">
        <v>7070</v>
      </c>
      <c r="K6583" s="20">
        <v>242.19499999999999</v>
      </c>
      <c r="L6583" s="20">
        <v>40657.699999999997</v>
      </c>
      <c r="M6583" s="20">
        <v>0.58481099999999997</v>
      </c>
      <c r="N6583" s="20">
        <v>311.98099999999999</v>
      </c>
      <c r="O6583" s="20">
        <v>1.5735100000000001E-5</v>
      </c>
    </row>
    <row r="6584" spans="10:15" x14ac:dyDescent="0.2">
      <c r="J6584" s="21">
        <v>7071</v>
      </c>
      <c r="K6584" s="21">
        <v>242.18799999999999</v>
      </c>
      <c r="L6584" s="21">
        <v>40651.9</v>
      </c>
      <c r="M6584" s="21">
        <v>0.58474400000000004</v>
      </c>
      <c r="N6584" s="21">
        <v>311.976</v>
      </c>
      <c r="O6584" s="21">
        <v>1.57347E-5</v>
      </c>
    </row>
    <row r="6585" spans="10:15" x14ac:dyDescent="0.2">
      <c r="J6585" s="20">
        <v>7072</v>
      </c>
      <c r="K6585" s="20">
        <v>242.18199999999999</v>
      </c>
      <c r="L6585" s="20">
        <v>40646.199999999997</v>
      </c>
      <c r="M6585" s="20">
        <v>0.584677</v>
      </c>
      <c r="N6585" s="20">
        <v>311.97199999999998</v>
      </c>
      <c r="O6585" s="20">
        <v>1.57344E-5</v>
      </c>
    </row>
    <row r="6586" spans="10:15" x14ac:dyDescent="0.2">
      <c r="J6586" s="21">
        <v>7073</v>
      </c>
      <c r="K6586" s="21">
        <v>242.17500000000001</v>
      </c>
      <c r="L6586" s="21">
        <v>40640.5</v>
      </c>
      <c r="M6586" s="21">
        <v>0.58461099999999999</v>
      </c>
      <c r="N6586" s="21">
        <v>311.96800000000002</v>
      </c>
      <c r="O6586" s="21">
        <v>1.5733999999999999E-5</v>
      </c>
    </row>
    <row r="6587" spans="10:15" x14ac:dyDescent="0.2">
      <c r="J6587" s="20">
        <v>7074</v>
      </c>
      <c r="K6587" s="20">
        <v>242.16900000000001</v>
      </c>
      <c r="L6587" s="20">
        <v>40634.699999999997</v>
      </c>
      <c r="M6587" s="20">
        <v>0.58454399999999995</v>
      </c>
      <c r="N6587" s="20">
        <v>311.964</v>
      </c>
      <c r="O6587" s="20">
        <v>1.5733700000000002E-5</v>
      </c>
    </row>
    <row r="6588" spans="10:15" x14ac:dyDescent="0.2">
      <c r="J6588" s="21">
        <v>7075</v>
      </c>
      <c r="K6588" s="21">
        <v>242.16200000000001</v>
      </c>
      <c r="L6588" s="21">
        <v>40629</v>
      </c>
      <c r="M6588" s="21">
        <v>0.58447700000000002</v>
      </c>
      <c r="N6588" s="21">
        <v>311.95999999999998</v>
      </c>
      <c r="O6588" s="21">
        <v>1.5733300000000001E-5</v>
      </c>
    </row>
    <row r="6589" spans="10:15" x14ac:dyDescent="0.2">
      <c r="J6589" s="20">
        <v>7076</v>
      </c>
      <c r="K6589" s="20">
        <v>242.15600000000001</v>
      </c>
      <c r="L6589" s="20">
        <v>40623.300000000003</v>
      </c>
      <c r="M6589" s="20">
        <v>0.58440999999999999</v>
      </c>
      <c r="N6589" s="20">
        <v>311.95600000000002</v>
      </c>
      <c r="O6589" s="20">
        <v>1.5733E-5</v>
      </c>
    </row>
    <row r="6590" spans="10:15" x14ac:dyDescent="0.2">
      <c r="J6590" s="21">
        <v>7077</v>
      </c>
      <c r="K6590" s="21">
        <v>242.149</v>
      </c>
      <c r="L6590" s="21">
        <v>40617.599999999999</v>
      </c>
      <c r="M6590" s="21">
        <v>0.58434399999999997</v>
      </c>
      <c r="N6590" s="21">
        <v>311.95100000000002</v>
      </c>
      <c r="O6590" s="21">
        <v>1.5732599999999999E-5</v>
      </c>
    </row>
    <row r="6591" spans="10:15" x14ac:dyDescent="0.2">
      <c r="J6591" s="20">
        <v>7078</v>
      </c>
      <c r="K6591" s="20">
        <v>242.143</v>
      </c>
      <c r="L6591" s="20">
        <v>40611.800000000003</v>
      </c>
      <c r="M6591" s="20">
        <v>0.58427700000000005</v>
      </c>
      <c r="N6591" s="20">
        <v>311.947</v>
      </c>
      <c r="O6591" s="20">
        <v>1.5732299999999998E-5</v>
      </c>
    </row>
    <row r="6592" spans="10:15" x14ac:dyDescent="0.2">
      <c r="J6592" s="21">
        <v>7079</v>
      </c>
      <c r="K6592" s="21">
        <v>242.136</v>
      </c>
      <c r="L6592" s="21">
        <v>40606.1</v>
      </c>
      <c r="M6592" s="21">
        <v>0.58421000000000001</v>
      </c>
      <c r="N6592" s="21">
        <v>311.94299999999998</v>
      </c>
      <c r="O6592" s="21">
        <v>1.5731900000000001E-5</v>
      </c>
    </row>
    <row r="6593" spans="10:15" x14ac:dyDescent="0.2">
      <c r="J6593" s="20">
        <v>7080</v>
      </c>
      <c r="K6593" s="20">
        <v>242.13</v>
      </c>
      <c r="L6593" s="20">
        <v>40600.400000000001</v>
      </c>
      <c r="M6593" s="20">
        <v>0.58414299999999997</v>
      </c>
      <c r="N6593" s="20">
        <v>311.93900000000002</v>
      </c>
      <c r="O6593" s="20">
        <v>1.57316E-5</v>
      </c>
    </row>
    <row r="6594" spans="10:15" x14ac:dyDescent="0.2">
      <c r="J6594" s="21">
        <v>7081</v>
      </c>
      <c r="K6594" s="21">
        <v>242.12299999999999</v>
      </c>
      <c r="L6594" s="21">
        <v>40594.6</v>
      </c>
      <c r="M6594" s="21">
        <v>0.58407699999999996</v>
      </c>
      <c r="N6594" s="21">
        <v>311.935</v>
      </c>
      <c r="O6594" s="21">
        <v>1.5731199999999999E-5</v>
      </c>
    </row>
    <row r="6595" spans="10:15" x14ac:dyDescent="0.2">
      <c r="J6595" s="20">
        <v>7082</v>
      </c>
      <c r="K6595" s="20">
        <v>242.11699999999999</v>
      </c>
      <c r="L6595" s="20">
        <v>40588.9</v>
      </c>
      <c r="M6595" s="20">
        <v>0.58401000000000003</v>
      </c>
      <c r="N6595" s="20">
        <v>311.93</v>
      </c>
      <c r="O6595" s="20">
        <v>1.5730899999999999E-5</v>
      </c>
    </row>
    <row r="6596" spans="10:15" x14ac:dyDescent="0.2">
      <c r="J6596" s="21">
        <v>7083</v>
      </c>
      <c r="K6596" s="21">
        <v>242.11</v>
      </c>
      <c r="L6596" s="21">
        <v>40583.199999999997</v>
      </c>
      <c r="M6596" s="21">
        <v>0.58394299999999999</v>
      </c>
      <c r="N6596" s="21">
        <v>311.92599999999999</v>
      </c>
      <c r="O6596" s="21">
        <v>1.5730500000000001E-5</v>
      </c>
    </row>
    <row r="6597" spans="10:15" x14ac:dyDescent="0.2">
      <c r="J6597" s="20">
        <v>7084</v>
      </c>
      <c r="K6597" s="20">
        <v>242.10400000000001</v>
      </c>
      <c r="L6597" s="20">
        <v>40577.5</v>
      </c>
      <c r="M6597" s="20">
        <v>0.58387599999999995</v>
      </c>
      <c r="N6597" s="20">
        <v>311.92200000000003</v>
      </c>
      <c r="O6597" s="20">
        <v>1.5730200000000001E-5</v>
      </c>
    </row>
    <row r="6598" spans="10:15" x14ac:dyDescent="0.2">
      <c r="J6598" s="21">
        <v>7085</v>
      </c>
      <c r="K6598" s="21">
        <v>242.09700000000001</v>
      </c>
      <c r="L6598" s="21">
        <v>40571.699999999997</v>
      </c>
      <c r="M6598" s="21">
        <v>0.58381000000000005</v>
      </c>
      <c r="N6598" s="21">
        <v>311.91800000000001</v>
      </c>
      <c r="O6598" s="21">
        <v>1.57298E-5</v>
      </c>
    </row>
    <row r="6599" spans="10:15" x14ac:dyDescent="0.2">
      <c r="J6599" s="20">
        <v>7086</v>
      </c>
      <c r="K6599" s="20">
        <v>242.09100000000001</v>
      </c>
      <c r="L6599" s="20">
        <v>40566</v>
      </c>
      <c r="M6599" s="20">
        <v>0.58374300000000001</v>
      </c>
      <c r="N6599" s="20">
        <v>311.91399999999999</v>
      </c>
      <c r="O6599" s="20">
        <v>1.5729499999999999E-5</v>
      </c>
    </row>
    <row r="6600" spans="10:15" x14ac:dyDescent="0.2">
      <c r="J6600" s="21">
        <v>7087</v>
      </c>
      <c r="K6600" s="21">
        <v>242.084</v>
      </c>
      <c r="L6600" s="21">
        <v>40560.300000000003</v>
      </c>
      <c r="M6600" s="21">
        <v>0.58367599999999997</v>
      </c>
      <c r="N6600" s="21">
        <v>311.90899999999999</v>
      </c>
      <c r="O6600" s="21">
        <v>1.5729100000000002E-5</v>
      </c>
    </row>
    <row r="6601" spans="10:15" x14ac:dyDescent="0.2">
      <c r="J6601" s="20">
        <v>7088</v>
      </c>
      <c r="K6601" s="20">
        <v>242.078</v>
      </c>
      <c r="L6601" s="20">
        <v>40554.6</v>
      </c>
      <c r="M6601" s="20">
        <v>0.58360999999999996</v>
      </c>
      <c r="N6601" s="20">
        <v>311.90499999999997</v>
      </c>
      <c r="O6601" s="20">
        <v>1.5728800000000001E-5</v>
      </c>
    </row>
    <row r="6602" spans="10:15" x14ac:dyDescent="0.2">
      <c r="J6602" s="21">
        <v>7089</v>
      </c>
      <c r="K6602" s="21">
        <v>242.071</v>
      </c>
      <c r="L6602" s="21">
        <v>40548.800000000003</v>
      </c>
      <c r="M6602" s="21">
        <v>0.58354300000000003</v>
      </c>
      <c r="N6602" s="21">
        <v>311.90100000000001</v>
      </c>
      <c r="O6602" s="21">
        <v>1.57284E-5</v>
      </c>
    </row>
    <row r="6603" spans="10:15" x14ac:dyDescent="0.2">
      <c r="J6603" s="20">
        <v>7090</v>
      </c>
      <c r="K6603" s="20">
        <v>242.065</v>
      </c>
      <c r="L6603" s="20">
        <v>40543.1</v>
      </c>
      <c r="M6603" s="20">
        <v>0.58347599999999999</v>
      </c>
      <c r="N6603" s="20">
        <v>311.89699999999999</v>
      </c>
      <c r="O6603" s="20">
        <v>1.5728099999999999E-5</v>
      </c>
    </row>
    <row r="6604" spans="10:15" x14ac:dyDescent="0.2">
      <c r="J6604" s="21">
        <v>7091</v>
      </c>
      <c r="K6604" s="21">
        <v>242.05799999999999</v>
      </c>
      <c r="L6604" s="21">
        <v>40537.4</v>
      </c>
      <c r="M6604" s="21">
        <v>0.58340999999999998</v>
      </c>
      <c r="N6604" s="21">
        <v>311.89299999999997</v>
      </c>
      <c r="O6604" s="21">
        <v>1.5727699999999999E-5</v>
      </c>
    </row>
    <row r="6605" spans="10:15" x14ac:dyDescent="0.2">
      <c r="J6605" s="20">
        <v>7092</v>
      </c>
      <c r="K6605" s="20">
        <v>242.05199999999999</v>
      </c>
      <c r="L6605" s="20">
        <v>40531.699999999997</v>
      </c>
      <c r="M6605" s="20">
        <v>0.58334299999999994</v>
      </c>
      <c r="N6605" s="20">
        <v>311.88900000000001</v>
      </c>
      <c r="O6605" s="20">
        <v>1.5727400000000001E-5</v>
      </c>
    </row>
    <row r="6606" spans="10:15" x14ac:dyDescent="0.2">
      <c r="J6606" s="21">
        <v>7093</v>
      </c>
      <c r="K6606" s="21">
        <v>242.04499999999999</v>
      </c>
      <c r="L6606" s="21">
        <v>40526</v>
      </c>
      <c r="M6606" s="21">
        <v>0.58327600000000002</v>
      </c>
      <c r="N6606" s="21">
        <v>311.88400000000001</v>
      </c>
      <c r="O6606" s="21">
        <v>1.5727E-5</v>
      </c>
    </row>
    <row r="6607" spans="10:15" x14ac:dyDescent="0.2">
      <c r="J6607" s="20">
        <v>7094</v>
      </c>
      <c r="K6607" s="20">
        <v>242.03899999999999</v>
      </c>
      <c r="L6607" s="20">
        <v>40520.199999999997</v>
      </c>
      <c r="M6607" s="20">
        <v>0.58321000000000001</v>
      </c>
      <c r="N6607" s="20">
        <v>311.88</v>
      </c>
      <c r="O6607" s="20">
        <v>1.57267E-5</v>
      </c>
    </row>
    <row r="6608" spans="10:15" x14ac:dyDescent="0.2">
      <c r="J6608" s="21">
        <v>7095</v>
      </c>
      <c r="K6608" s="21">
        <v>242.03200000000001</v>
      </c>
      <c r="L6608" s="21">
        <v>40514.5</v>
      </c>
      <c r="M6608" s="21">
        <v>0.58314299999999997</v>
      </c>
      <c r="N6608" s="21">
        <v>311.87599999999998</v>
      </c>
      <c r="O6608" s="21">
        <v>1.5726299999999999E-5</v>
      </c>
    </row>
    <row r="6609" spans="10:15" x14ac:dyDescent="0.2">
      <c r="J6609" s="20">
        <v>7096</v>
      </c>
      <c r="K6609" s="20">
        <v>242.02600000000001</v>
      </c>
      <c r="L6609" s="20">
        <v>40508.800000000003</v>
      </c>
      <c r="M6609" s="20">
        <v>0.58307600000000004</v>
      </c>
      <c r="N6609" s="20">
        <v>311.87200000000001</v>
      </c>
      <c r="O6609" s="20">
        <v>1.5726000000000002E-5</v>
      </c>
    </row>
    <row r="6610" spans="10:15" x14ac:dyDescent="0.2">
      <c r="J6610" s="21">
        <v>7097</v>
      </c>
      <c r="K6610" s="21">
        <v>242.01900000000001</v>
      </c>
      <c r="L6610" s="21">
        <v>40503.1</v>
      </c>
      <c r="M6610" s="21">
        <v>0.58301000000000003</v>
      </c>
      <c r="N6610" s="21">
        <v>311.86799999999999</v>
      </c>
      <c r="O6610" s="21">
        <v>1.5725600000000001E-5</v>
      </c>
    </row>
    <row r="6611" spans="10:15" x14ac:dyDescent="0.2">
      <c r="J6611" s="20">
        <v>7098</v>
      </c>
      <c r="K6611" s="20">
        <v>242.01300000000001</v>
      </c>
      <c r="L6611" s="20">
        <v>40497.4</v>
      </c>
      <c r="M6611" s="20">
        <v>0.58294299999999999</v>
      </c>
      <c r="N6611" s="20">
        <v>311.863</v>
      </c>
      <c r="O6611" s="20">
        <v>1.57252E-5</v>
      </c>
    </row>
    <row r="6612" spans="10:15" x14ac:dyDescent="0.2">
      <c r="J6612" s="21">
        <v>7099</v>
      </c>
      <c r="K6612" s="21">
        <v>242.006</v>
      </c>
      <c r="L6612" s="21">
        <v>40491.599999999999</v>
      </c>
      <c r="M6612" s="21">
        <v>0.58287599999999995</v>
      </c>
      <c r="N6612" s="21">
        <v>311.85899999999998</v>
      </c>
      <c r="O6612" s="21">
        <v>1.5724899999999999E-5</v>
      </c>
    </row>
    <row r="6613" spans="10:15" x14ac:dyDescent="0.2">
      <c r="J6613" s="20">
        <v>7100</v>
      </c>
      <c r="K6613" s="20">
        <v>242</v>
      </c>
      <c r="L6613" s="20">
        <v>40485.9</v>
      </c>
      <c r="M6613" s="20">
        <v>0.58281000000000005</v>
      </c>
      <c r="N6613" s="20">
        <v>311.85500000000002</v>
      </c>
      <c r="O6613" s="20">
        <v>1.5724500000000002E-5</v>
      </c>
    </row>
    <row r="6614" spans="10:15" x14ac:dyDescent="0.2">
      <c r="J6614" s="21">
        <v>7101</v>
      </c>
      <c r="K6614" s="21">
        <v>241.99299999999999</v>
      </c>
      <c r="L6614" s="21">
        <v>40480.199999999997</v>
      </c>
      <c r="M6614" s="21">
        <v>0.58274300000000001</v>
      </c>
      <c r="N6614" s="21">
        <v>311.851</v>
      </c>
      <c r="O6614" s="21">
        <v>1.5724200000000001E-5</v>
      </c>
    </row>
    <row r="6615" spans="10:15" x14ac:dyDescent="0.2">
      <c r="J6615" s="20">
        <v>7102</v>
      </c>
      <c r="K6615" s="20">
        <v>241.98699999999999</v>
      </c>
      <c r="L6615" s="20">
        <v>40474.5</v>
      </c>
      <c r="M6615" s="20">
        <v>0.582677</v>
      </c>
      <c r="N6615" s="20">
        <v>311.84699999999998</v>
      </c>
      <c r="O6615" s="20">
        <v>1.57238E-5</v>
      </c>
    </row>
    <row r="6616" spans="10:15" x14ac:dyDescent="0.2">
      <c r="J6616" s="21">
        <v>7103</v>
      </c>
      <c r="K6616" s="21">
        <v>241.98</v>
      </c>
      <c r="L6616" s="21">
        <v>40468.800000000003</v>
      </c>
      <c r="M6616" s="21">
        <v>0.58260999999999996</v>
      </c>
      <c r="N6616" s="21">
        <v>311.84199999999998</v>
      </c>
      <c r="O6616" s="21">
        <v>1.5723499999999999E-5</v>
      </c>
    </row>
    <row r="6617" spans="10:15" x14ac:dyDescent="0.2">
      <c r="J6617" s="20">
        <v>7104</v>
      </c>
      <c r="K6617" s="20">
        <v>241.97399999999999</v>
      </c>
      <c r="L6617" s="20">
        <v>40463.1</v>
      </c>
      <c r="M6617" s="20">
        <v>0.58254300000000003</v>
      </c>
      <c r="N6617" s="20">
        <v>311.83800000000002</v>
      </c>
      <c r="O6617" s="20">
        <v>1.5723099999999999E-5</v>
      </c>
    </row>
    <row r="6618" spans="10:15" x14ac:dyDescent="0.2">
      <c r="J6618" s="21">
        <v>7105</v>
      </c>
      <c r="K6618" s="21">
        <v>241.96700000000001</v>
      </c>
      <c r="L6618" s="21">
        <v>40457.4</v>
      </c>
      <c r="M6618" s="21">
        <v>0.58247700000000002</v>
      </c>
      <c r="N6618" s="21">
        <v>311.834</v>
      </c>
      <c r="O6618" s="21">
        <v>1.5722800000000001E-5</v>
      </c>
    </row>
    <row r="6619" spans="10:15" x14ac:dyDescent="0.2">
      <c r="J6619" s="20">
        <v>7106</v>
      </c>
      <c r="K6619" s="20">
        <v>241.96100000000001</v>
      </c>
      <c r="L6619" s="20">
        <v>40451.599999999999</v>
      </c>
      <c r="M6619" s="20">
        <v>0.58240999999999998</v>
      </c>
      <c r="N6619" s="20">
        <v>311.83</v>
      </c>
      <c r="O6619" s="20">
        <v>1.57224E-5</v>
      </c>
    </row>
    <row r="6620" spans="10:15" x14ac:dyDescent="0.2">
      <c r="J6620" s="21">
        <v>7107</v>
      </c>
      <c r="K6620" s="21">
        <v>241.95400000000001</v>
      </c>
      <c r="L6620" s="21">
        <v>40445.9</v>
      </c>
      <c r="M6620" s="21">
        <v>0.58234399999999997</v>
      </c>
      <c r="N6620" s="21">
        <v>311.82600000000002</v>
      </c>
      <c r="O6620" s="21">
        <v>1.57221E-5</v>
      </c>
    </row>
    <row r="6621" spans="10:15" x14ac:dyDescent="0.2">
      <c r="J6621" s="20">
        <v>7108</v>
      </c>
      <c r="K6621" s="20">
        <v>241.94800000000001</v>
      </c>
      <c r="L6621" s="20">
        <v>40440.199999999997</v>
      </c>
      <c r="M6621" s="20">
        <v>0.58227700000000004</v>
      </c>
      <c r="N6621" s="20">
        <v>311.822</v>
      </c>
      <c r="O6621" s="20">
        <v>1.5721699999999999E-5</v>
      </c>
    </row>
    <row r="6622" spans="10:15" x14ac:dyDescent="0.2">
      <c r="J6622" s="21">
        <v>7109</v>
      </c>
      <c r="K6622" s="21">
        <v>241.941</v>
      </c>
      <c r="L6622" s="21">
        <v>40434.5</v>
      </c>
      <c r="M6622" s="21">
        <v>0.58221000000000001</v>
      </c>
      <c r="N6622" s="21">
        <v>311.81700000000001</v>
      </c>
      <c r="O6622" s="21">
        <v>1.5721400000000002E-5</v>
      </c>
    </row>
    <row r="6623" spans="10:15" x14ac:dyDescent="0.2">
      <c r="J6623" s="20">
        <v>7110</v>
      </c>
      <c r="K6623" s="20">
        <v>241.935</v>
      </c>
      <c r="L6623" s="20">
        <v>40428.800000000003</v>
      </c>
      <c r="M6623" s="20">
        <v>0.58214399999999999</v>
      </c>
      <c r="N6623" s="20">
        <v>311.81299999999999</v>
      </c>
      <c r="O6623" s="20">
        <v>1.5721000000000001E-5</v>
      </c>
    </row>
    <row r="6624" spans="10:15" x14ac:dyDescent="0.2">
      <c r="J6624" s="21">
        <v>7111</v>
      </c>
      <c r="K6624" s="21">
        <v>241.928</v>
      </c>
      <c r="L6624" s="21">
        <v>40423.1</v>
      </c>
      <c r="M6624" s="21">
        <v>0.58207699999999996</v>
      </c>
      <c r="N6624" s="21">
        <v>311.80900000000003</v>
      </c>
      <c r="O6624" s="21">
        <v>1.57207E-5</v>
      </c>
    </row>
    <row r="6625" spans="10:15" x14ac:dyDescent="0.2">
      <c r="J6625" s="20">
        <v>7112</v>
      </c>
      <c r="K6625" s="20">
        <v>241.922</v>
      </c>
      <c r="L6625" s="20">
        <v>40417.4</v>
      </c>
      <c r="M6625" s="20">
        <v>0.58201099999999995</v>
      </c>
      <c r="N6625" s="20">
        <v>311.80500000000001</v>
      </c>
      <c r="O6625" s="20">
        <v>1.5720299999999999E-5</v>
      </c>
    </row>
    <row r="6626" spans="10:15" x14ac:dyDescent="0.2">
      <c r="J6626" s="21">
        <v>7113</v>
      </c>
      <c r="K6626" s="21">
        <v>241.91499999999999</v>
      </c>
      <c r="L6626" s="21">
        <v>40411.699999999997</v>
      </c>
      <c r="M6626" s="21">
        <v>0.58194400000000002</v>
      </c>
      <c r="N6626" s="21">
        <v>311.80099999999999</v>
      </c>
      <c r="O6626" s="21">
        <v>1.5719999999999999E-5</v>
      </c>
    </row>
    <row r="6627" spans="10:15" x14ac:dyDescent="0.2">
      <c r="J6627" s="20">
        <v>7114</v>
      </c>
      <c r="K6627" s="20">
        <v>241.90899999999999</v>
      </c>
      <c r="L6627" s="20">
        <v>40406</v>
      </c>
      <c r="M6627" s="20">
        <v>0.58187800000000001</v>
      </c>
      <c r="N6627" s="20">
        <v>311.79599999999999</v>
      </c>
      <c r="O6627" s="20">
        <v>1.5719600000000001E-5</v>
      </c>
    </row>
    <row r="6628" spans="10:15" x14ac:dyDescent="0.2">
      <c r="J6628" s="21">
        <v>7115</v>
      </c>
      <c r="K6628" s="21">
        <v>241.90199999999999</v>
      </c>
      <c r="L6628" s="21">
        <v>40400.300000000003</v>
      </c>
      <c r="M6628" s="21">
        <v>0.58181099999999997</v>
      </c>
      <c r="N6628" s="21">
        <v>311.79199999999997</v>
      </c>
      <c r="O6628" s="21">
        <v>1.57193E-5</v>
      </c>
    </row>
    <row r="6629" spans="10:15" x14ac:dyDescent="0.2">
      <c r="J6629" s="20">
        <v>7116</v>
      </c>
      <c r="K6629" s="20">
        <v>241.89599999999999</v>
      </c>
      <c r="L6629" s="20">
        <v>40394.6</v>
      </c>
      <c r="M6629" s="20">
        <v>0.58174499999999996</v>
      </c>
      <c r="N6629" s="20">
        <v>311.78800000000001</v>
      </c>
      <c r="O6629" s="20">
        <v>1.57189E-5</v>
      </c>
    </row>
    <row r="6630" spans="10:15" x14ac:dyDescent="0.2">
      <c r="J6630" s="21">
        <v>7117</v>
      </c>
      <c r="K6630" s="21">
        <v>241.88900000000001</v>
      </c>
      <c r="L6630" s="21">
        <v>40388.9</v>
      </c>
      <c r="M6630" s="21">
        <v>0.58167800000000003</v>
      </c>
      <c r="N6630" s="21">
        <v>311.78399999999999</v>
      </c>
      <c r="O6630" s="21">
        <v>1.5718599999999999E-5</v>
      </c>
    </row>
    <row r="6631" spans="10:15" x14ac:dyDescent="0.2">
      <c r="J6631" s="20">
        <v>7118</v>
      </c>
      <c r="K6631" s="20">
        <v>241.88300000000001</v>
      </c>
      <c r="L6631" s="20">
        <v>40383.199999999997</v>
      </c>
      <c r="M6631" s="20">
        <v>0.58161200000000002</v>
      </c>
      <c r="N6631" s="20">
        <v>311.77999999999997</v>
      </c>
      <c r="O6631" s="20">
        <v>1.5718200000000001E-5</v>
      </c>
    </row>
    <row r="6632" spans="10:15" x14ac:dyDescent="0.2">
      <c r="J6632" s="21">
        <v>7119</v>
      </c>
      <c r="K6632" s="21">
        <v>241.876</v>
      </c>
      <c r="L6632" s="21">
        <v>40377.5</v>
      </c>
      <c r="M6632" s="21">
        <v>0.58154499999999998</v>
      </c>
      <c r="N6632" s="21">
        <v>311.77499999999998</v>
      </c>
      <c r="O6632" s="21">
        <v>1.5717900000000001E-5</v>
      </c>
    </row>
    <row r="6633" spans="10:15" x14ac:dyDescent="0.2">
      <c r="J6633" s="20">
        <v>7120</v>
      </c>
      <c r="K6633" s="20">
        <v>241.87</v>
      </c>
      <c r="L6633" s="20">
        <v>40371.699999999997</v>
      </c>
      <c r="M6633" s="20">
        <v>0.58147800000000005</v>
      </c>
      <c r="N6633" s="20">
        <v>311.77100000000002</v>
      </c>
      <c r="O6633" s="20">
        <v>1.57175E-5</v>
      </c>
    </row>
    <row r="6634" spans="10:15" x14ac:dyDescent="0.2">
      <c r="J6634" s="21">
        <v>7121</v>
      </c>
      <c r="K6634" s="21">
        <v>241.863</v>
      </c>
      <c r="L6634" s="21">
        <v>40366</v>
      </c>
      <c r="M6634" s="21">
        <v>0.58141200000000004</v>
      </c>
      <c r="N6634" s="21">
        <v>311.767</v>
      </c>
      <c r="O6634" s="21">
        <v>1.5717199999999999E-5</v>
      </c>
    </row>
    <row r="6635" spans="10:15" x14ac:dyDescent="0.2">
      <c r="J6635" s="20">
        <v>7122</v>
      </c>
      <c r="K6635" s="20">
        <v>241.857</v>
      </c>
      <c r="L6635" s="20">
        <v>40360.300000000003</v>
      </c>
      <c r="M6635" s="20">
        <v>0.581345</v>
      </c>
      <c r="N6635" s="20">
        <v>311.76299999999998</v>
      </c>
      <c r="O6635" s="20">
        <v>1.5716799999999998E-5</v>
      </c>
    </row>
    <row r="6636" spans="10:15" x14ac:dyDescent="0.2">
      <c r="J6636" s="21">
        <v>7123</v>
      </c>
      <c r="K6636" s="21">
        <v>241.85</v>
      </c>
      <c r="L6636" s="21">
        <v>40354.6</v>
      </c>
      <c r="M6636" s="21">
        <v>0.58127899999999999</v>
      </c>
      <c r="N6636" s="21">
        <v>311.75900000000001</v>
      </c>
      <c r="O6636" s="21">
        <v>1.5716500000000001E-5</v>
      </c>
    </row>
    <row r="6637" spans="10:15" x14ac:dyDescent="0.2">
      <c r="J6637" s="20">
        <v>7124</v>
      </c>
      <c r="K6637" s="20">
        <v>241.84399999999999</v>
      </c>
      <c r="L6637" s="20">
        <v>40348.9</v>
      </c>
      <c r="M6637" s="20">
        <v>0.58121299999999998</v>
      </c>
      <c r="N6637" s="20">
        <v>311.75400000000002</v>
      </c>
      <c r="O6637" s="20">
        <v>1.57161E-5</v>
      </c>
    </row>
    <row r="6638" spans="10:15" x14ac:dyDescent="0.2">
      <c r="J6638" s="21">
        <v>7125</v>
      </c>
      <c r="K6638" s="21">
        <v>241.83699999999999</v>
      </c>
      <c r="L6638" s="21">
        <v>40343.199999999997</v>
      </c>
      <c r="M6638" s="21">
        <v>0.58114600000000005</v>
      </c>
      <c r="N6638" s="21">
        <v>311.75</v>
      </c>
      <c r="O6638" s="21">
        <v>1.57158E-5</v>
      </c>
    </row>
    <row r="6639" spans="10:15" x14ac:dyDescent="0.2">
      <c r="J6639" s="20">
        <v>7126</v>
      </c>
      <c r="K6639" s="20">
        <v>241.83099999999999</v>
      </c>
      <c r="L6639" s="20">
        <v>40337.5</v>
      </c>
      <c r="M6639" s="20">
        <v>0.58108000000000004</v>
      </c>
      <c r="N6639" s="20">
        <v>311.74599999999998</v>
      </c>
      <c r="O6639" s="20">
        <v>1.5715399999999999E-5</v>
      </c>
    </row>
    <row r="6640" spans="10:15" x14ac:dyDescent="0.2">
      <c r="J6640" s="21">
        <v>7127</v>
      </c>
      <c r="K6640" s="21">
        <v>241.82400000000001</v>
      </c>
      <c r="L6640" s="21">
        <v>40331.800000000003</v>
      </c>
      <c r="M6640" s="21">
        <v>0.581013</v>
      </c>
      <c r="N6640" s="21">
        <v>311.74200000000002</v>
      </c>
      <c r="O6640" s="21">
        <v>1.5715100000000001E-5</v>
      </c>
    </row>
    <row r="6641" spans="10:15" x14ac:dyDescent="0.2">
      <c r="J6641" s="20">
        <v>7128</v>
      </c>
      <c r="K6641" s="20">
        <v>241.81800000000001</v>
      </c>
      <c r="L6641" s="20">
        <v>40326.199999999997</v>
      </c>
      <c r="M6641" s="20">
        <v>0.58094699999999999</v>
      </c>
      <c r="N6641" s="20">
        <v>311.738</v>
      </c>
      <c r="O6641" s="20">
        <v>1.57147E-5</v>
      </c>
    </row>
    <row r="6642" spans="10:15" x14ac:dyDescent="0.2">
      <c r="J6642" s="21">
        <v>7129</v>
      </c>
      <c r="K6642" s="21">
        <v>241.81100000000001</v>
      </c>
      <c r="L6642" s="21">
        <v>40320.5</v>
      </c>
      <c r="M6642" s="21">
        <v>0.58087999999999995</v>
      </c>
      <c r="N6642" s="21">
        <v>311.73399999999998</v>
      </c>
      <c r="O6642" s="21">
        <v>1.57144E-5</v>
      </c>
    </row>
    <row r="6643" spans="10:15" x14ac:dyDescent="0.2">
      <c r="J6643" s="20">
        <v>7130</v>
      </c>
      <c r="K6643" s="20">
        <v>241.80500000000001</v>
      </c>
      <c r="L6643" s="20">
        <v>40314.800000000003</v>
      </c>
      <c r="M6643" s="20">
        <v>0.58081400000000005</v>
      </c>
      <c r="N6643" s="20">
        <v>311.72899999999998</v>
      </c>
      <c r="O6643" s="20">
        <v>1.5713999999999999E-5</v>
      </c>
    </row>
    <row r="6644" spans="10:15" x14ac:dyDescent="0.2">
      <c r="J6644" s="21">
        <v>7131</v>
      </c>
      <c r="K6644" s="21">
        <v>241.798</v>
      </c>
      <c r="L6644" s="21">
        <v>40309.1</v>
      </c>
      <c r="M6644" s="21">
        <v>0.58074700000000001</v>
      </c>
      <c r="N6644" s="21">
        <v>311.72500000000002</v>
      </c>
      <c r="O6644" s="21">
        <v>1.5713699999999998E-5</v>
      </c>
    </row>
    <row r="6645" spans="10:15" x14ac:dyDescent="0.2">
      <c r="J6645" s="20">
        <v>7132</v>
      </c>
      <c r="K6645" s="20">
        <v>241.792</v>
      </c>
      <c r="L6645" s="20">
        <v>40303.4</v>
      </c>
      <c r="M6645" s="20">
        <v>0.580681</v>
      </c>
      <c r="N6645" s="20">
        <v>311.721</v>
      </c>
      <c r="O6645" s="20">
        <v>1.5713300000000001E-5</v>
      </c>
    </row>
    <row r="6646" spans="10:15" x14ac:dyDescent="0.2">
      <c r="J6646" s="21">
        <v>7133</v>
      </c>
      <c r="K6646" s="21">
        <v>241.785</v>
      </c>
      <c r="L6646" s="21">
        <v>40297.699999999997</v>
      </c>
      <c r="M6646" s="21">
        <v>0.58061399999999996</v>
      </c>
      <c r="N6646" s="21">
        <v>311.71699999999998</v>
      </c>
      <c r="O6646" s="21">
        <v>1.5713E-5</v>
      </c>
    </row>
    <row r="6647" spans="10:15" x14ac:dyDescent="0.2">
      <c r="J6647" s="20">
        <v>7134</v>
      </c>
      <c r="K6647" s="20">
        <v>241.779</v>
      </c>
      <c r="L6647" s="20">
        <v>40292</v>
      </c>
      <c r="M6647" s="20">
        <v>0.58054799999999995</v>
      </c>
      <c r="N6647" s="20">
        <v>311.71300000000002</v>
      </c>
      <c r="O6647" s="20">
        <v>1.5712599999999999E-5</v>
      </c>
    </row>
    <row r="6648" spans="10:15" x14ac:dyDescent="0.2">
      <c r="J6648" s="21">
        <v>7135</v>
      </c>
      <c r="K6648" s="21">
        <v>241.77199999999999</v>
      </c>
      <c r="L6648" s="21">
        <v>40286.300000000003</v>
      </c>
      <c r="M6648" s="21">
        <v>0.58048200000000005</v>
      </c>
      <c r="N6648" s="21">
        <v>311.70800000000003</v>
      </c>
      <c r="O6648" s="21">
        <v>1.5712299999999999E-5</v>
      </c>
    </row>
    <row r="6649" spans="10:15" x14ac:dyDescent="0.2">
      <c r="J6649" s="20">
        <v>7136</v>
      </c>
      <c r="K6649" s="20">
        <v>241.76599999999999</v>
      </c>
      <c r="L6649" s="20">
        <v>40280.6</v>
      </c>
      <c r="M6649" s="20">
        <v>0.58041500000000001</v>
      </c>
      <c r="N6649" s="20">
        <v>311.70400000000001</v>
      </c>
      <c r="O6649" s="20">
        <v>1.5711900000000001E-5</v>
      </c>
    </row>
    <row r="6650" spans="10:15" x14ac:dyDescent="0.2">
      <c r="J6650" s="21">
        <v>7137</v>
      </c>
      <c r="K6650" s="21">
        <v>241.75899999999999</v>
      </c>
      <c r="L6650" s="21">
        <v>40274.9</v>
      </c>
      <c r="M6650" s="21">
        <v>0.580349</v>
      </c>
      <c r="N6650" s="21">
        <v>311.7</v>
      </c>
      <c r="O6650" s="21">
        <v>1.57115E-5</v>
      </c>
    </row>
    <row r="6651" spans="10:15" x14ac:dyDescent="0.2">
      <c r="J6651" s="20">
        <v>7138</v>
      </c>
      <c r="K6651" s="20">
        <v>241.75299999999999</v>
      </c>
      <c r="L6651" s="20">
        <v>40269.199999999997</v>
      </c>
      <c r="M6651" s="20">
        <v>0.58028199999999996</v>
      </c>
      <c r="N6651" s="20">
        <v>311.69600000000003</v>
      </c>
      <c r="O6651" s="20">
        <v>1.57112E-5</v>
      </c>
    </row>
    <row r="6652" spans="10:15" x14ac:dyDescent="0.2">
      <c r="J6652" s="21">
        <v>7139</v>
      </c>
      <c r="K6652" s="21">
        <v>241.74600000000001</v>
      </c>
      <c r="L6652" s="21">
        <v>40263.5</v>
      </c>
      <c r="M6652" s="21">
        <v>0.58021599999999995</v>
      </c>
      <c r="N6652" s="21">
        <v>311.69200000000001</v>
      </c>
      <c r="O6652" s="21">
        <v>1.5710799999999999E-5</v>
      </c>
    </row>
    <row r="6653" spans="10:15" x14ac:dyDescent="0.2">
      <c r="J6653" s="20">
        <v>7140</v>
      </c>
      <c r="K6653" s="20">
        <v>241.74</v>
      </c>
      <c r="L6653" s="20">
        <v>40257.800000000003</v>
      </c>
      <c r="M6653" s="20">
        <v>0.58015000000000005</v>
      </c>
      <c r="N6653" s="20">
        <v>311.68700000000001</v>
      </c>
      <c r="O6653" s="20">
        <v>1.5710500000000001E-5</v>
      </c>
    </row>
    <row r="6654" spans="10:15" x14ac:dyDescent="0.2">
      <c r="J6654" s="21">
        <v>7141</v>
      </c>
      <c r="K6654" s="21">
        <v>241.733</v>
      </c>
      <c r="L6654" s="21">
        <v>40252.1</v>
      </c>
      <c r="M6654" s="21">
        <v>0.58008300000000002</v>
      </c>
      <c r="N6654" s="21">
        <v>311.68299999999999</v>
      </c>
      <c r="O6654" s="21">
        <v>1.5710100000000001E-5</v>
      </c>
    </row>
    <row r="6655" spans="10:15" x14ac:dyDescent="0.2">
      <c r="J6655" s="20">
        <v>7142</v>
      </c>
      <c r="K6655" s="20">
        <v>241.727</v>
      </c>
      <c r="L6655" s="20">
        <v>40246.5</v>
      </c>
      <c r="M6655" s="20">
        <v>0.580017</v>
      </c>
      <c r="N6655" s="20">
        <v>311.67899999999997</v>
      </c>
      <c r="O6655" s="20">
        <v>1.57098E-5</v>
      </c>
    </row>
    <row r="6656" spans="10:15" x14ac:dyDescent="0.2">
      <c r="J6656" s="21">
        <v>7143</v>
      </c>
      <c r="K6656" s="21">
        <v>241.72</v>
      </c>
      <c r="L6656" s="21">
        <v>40240.800000000003</v>
      </c>
      <c r="M6656" s="21">
        <v>0.57994999999999997</v>
      </c>
      <c r="N6656" s="21">
        <v>311.67500000000001</v>
      </c>
      <c r="O6656" s="21">
        <v>1.5709399999999999E-5</v>
      </c>
    </row>
    <row r="6657" spans="10:15" x14ac:dyDescent="0.2">
      <c r="J6657" s="20">
        <v>7144</v>
      </c>
      <c r="K6657" s="20">
        <v>241.714</v>
      </c>
      <c r="L6657" s="20">
        <v>40235.1</v>
      </c>
      <c r="M6657" s="20">
        <v>0.57988399999999996</v>
      </c>
      <c r="N6657" s="20">
        <v>311.67099999999999</v>
      </c>
      <c r="O6657" s="20">
        <v>1.5709099999999998E-5</v>
      </c>
    </row>
    <row r="6658" spans="10:15" x14ac:dyDescent="0.2">
      <c r="J6658" s="21">
        <v>7145</v>
      </c>
      <c r="K6658" s="21">
        <v>241.70699999999999</v>
      </c>
      <c r="L6658" s="21">
        <v>40229.4</v>
      </c>
      <c r="M6658" s="21">
        <v>0.57981799999999994</v>
      </c>
      <c r="N6658" s="21">
        <v>311.66699999999997</v>
      </c>
      <c r="O6658" s="21">
        <v>1.5708700000000001E-5</v>
      </c>
    </row>
    <row r="6659" spans="10:15" x14ac:dyDescent="0.2">
      <c r="J6659" s="20">
        <v>7146</v>
      </c>
      <c r="K6659" s="20">
        <v>241.70099999999999</v>
      </c>
      <c r="L6659" s="20">
        <v>40223.699999999997</v>
      </c>
      <c r="M6659" s="20">
        <v>0.57975100000000002</v>
      </c>
      <c r="N6659" s="20">
        <v>311.66199999999998</v>
      </c>
      <c r="O6659" s="20">
        <v>1.57084E-5</v>
      </c>
    </row>
    <row r="6660" spans="10:15" x14ac:dyDescent="0.2">
      <c r="J6660" s="21">
        <v>7147</v>
      </c>
      <c r="K6660" s="21">
        <v>241.69399999999999</v>
      </c>
      <c r="L6660" s="21">
        <v>40218</v>
      </c>
      <c r="M6660" s="21">
        <v>0.57968500000000001</v>
      </c>
      <c r="N6660" s="21">
        <v>311.65800000000002</v>
      </c>
      <c r="O6660" s="21">
        <v>1.5707999999999999E-5</v>
      </c>
    </row>
    <row r="6661" spans="10:15" x14ac:dyDescent="0.2">
      <c r="J6661" s="20">
        <v>7148</v>
      </c>
      <c r="K6661" s="20">
        <v>241.68799999999999</v>
      </c>
      <c r="L6661" s="20">
        <v>40212.300000000003</v>
      </c>
      <c r="M6661" s="20">
        <v>0.579619</v>
      </c>
      <c r="N6661" s="20">
        <v>311.654</v>
      </c>
      <c r="O6661" s="20">
        <v>1.5707699999999999E-5</v>
      </c>
    </row>
    <row r="6662" spans="10:15" x14ac:dyDescent="0.2">
      <c r="J6662" s="21">
        <v>7149</v>
      </c>
      <c r="K6662" s="21">
        <v>241.68100000000001</v>
      </c>
      <c r="L6662" s="21">
        <v>40206.699999999997</v>
      </c>
      <c r="M6662" s="21">
        <v>0.57955199999999996</v>
      </c>
      <c r="N6662" s="21">
        <v>311.64999999999998</v>
      </c>
      <c r="O6662" s="21">
        <v>1.5707300000000001E-5</v>
      </c>
    </row>
    <row r="6663" spans="10:15" x14ac:dyDescent="0.2">
      <c r="J6663" s="20">
        <v>7150</v>
      </c>
      <c r="K6663" s="20">
        <v>241.67500000000001</v>
      </c>
      <c r="L6663" s="20">
        <v>40201</v>
      </c>
      <c r="M6663" s="20">
        <v>0.57948599999999995</v>
      </c>
      <c r="N6663" s="20">
        <v>311.64600000000002</v>
      </c>
      <c r="O6663" s="20">
        <v>1.5707000000000001E-5</v>
      </c>
    </row>
    <row r="6664" spans="10:15" x14ac:dyDescent="0.2">
      <c r="J6664" s="21">
        <v>7151</v>
      </c>
      <c r="K6664" s="21">
        <v>241.66800000000001</v>
      </c>
      <c r="L6664" s="21">
        <v>40195.300000000003</v>
      </c>
      <c r="M6664" s="21">
        <v>0.57942000000000005</v>
      </c>
      <c r="N6664" s="21">
        <v>311.64100000000002</v>
      </c>
      <c r="O6664" s="21">
        <v>1.57066E-5</v>
      </c>
    </row>
    <row r="6665" spans="10:15" x14ac:dyDescent="0.2">
      <c r="J6665" s="20">
        <v>7152</v>
      </c>
      <c r="K6665" s="20">
        <v>241.66200000000001</v>
      </c>
      <c r="L6665" s="20">
        <v>40189.599999999999</v>
      </c>
      <c r="M6665" s="20">
        <v>0.57935300000000001</v>
      </c>
      <c r="N6665" s="20">
        <v>311.637</v>
      </c>
      <c r="O6665" s="20">
        <v>1.5706299999999999E-5</v>
      </c>
    </row>
    <row r="6666" spans="10:15" x14ac:dyDescent="0.2">
      <c r="J6666" s="21">
        <v>7153</v>
      </c>
      <c r="K6666" s="21">
        <v>241.655</v>
      </c>
      <c r="L6666" s="21">
        <v>40183.9</v>
      </c>
      <c r="M6666" s="21">
        <v>0.579287</v>
      </c>
      <c r="N6666" s="21">
        <v>311.63299999999998</v>
      </c>
      <c r="O6666" s="21">
        <v>1.5705900000000002E-5</v>
      </c>
    </row>
    <row r="6667" spans="10:15" x14ac:dyDescent="0.2">
      <c r="J6667" s="20">
        <v>7154</v>
      </c>
      <c r="K6667" s="20">
        <v>241.649</v>
      </c>
      <c r="L6667" s="20">
        <v>40178.199999999997</v>
      </c>
      <c r="M6667" s="20">
        <v>0.57922099999999999</v>
      </c>
      <c r="N6667" s="20">
        <v>311.62900000000002</v>
      </c>
      <c r="O6667" s="20">
        <v>1.5705600000000001E-5</v>
      </c>
    </row>
    <row r="6668" spans="10:15" x14ac:dyDescent="0.2">
      <c r="J6668" s="21">
        <v>7155</v>
      </c>
      <c r="K6668" s="21">
        <v>241.642</v>
      </c>
      <c r="L6668" s="21">
        <v>40172.6</v>
      </c>
      <c r="M6668" s="21">
        <v>0.57915399999999995</v>
      </c>
      <c r="N6668" s="21">
        <v>311.625</v>
      </c>
      <c r="O6668" s="21">
        <v>1.57052E-5</v>
      </c>
    </row>
    <row r="6669" spans="10:15" x14ac:dyDescent="0.2">
      <c r="J6669" s="20">
        <v>7156</v>
      </c>
      <c r="K6669" s="20">
        <v>241.636</v>
      </c>
      <c r="L6669" s="20">
        <v>40166.9</v>
      </c>
      <c r="M6669" s="20">
        <v>0.57908800000000005</v>
      </c>
      <c r="N6669" s="20">
        <v>311.62</v>
      </c>
      <c r="O6669" s="20">
        <v>1.5704899999999999E-5</v>
      </c>
    </row>
    <row r="6670" spans="10:15" x14ac:dyDescent="0.2">
      <c r="J6670" s="21">
        <v>7157</v>
      </c>
      <c r="K6670" s="21">
        <v>241.62899999999999</v>
      </c>
      <c r="L6670" s="21">
        <v>40161.199999999997</v>
      </c>
      <c r="M6670" s="21">
        <v>0.57902200000000004</v>
      </c>
      <c r="N6670" s="21">
        <v>311.61599999999999</v>
      </c>
      <c r="O6670" s="21">
        <v>1.5704499999999998E-5</v>
      </c>
    </row>
    <row r="6671" spans="10:15" x14ac:dyDescent="0.2">
      <c r="J6671" s="20">
        <v>7158</v>
      </c>
      <c r="K6671" s="20">
        <v>241.62299999999999</v>
      </c>
      <c r="L6671" s="20">
        <v>40155.5</v>
      </c>
      <c r="M6671" s="20">
        <v>0.57895600000000003</v>
      </c>
      <c r="N6671" s="20">
        <v>311.61200000000002</v>
      </c>
      <c r="O6671" s="20">
        <v>1.5704200000000001E-5</v>
      </c>
    </row>
    <row r="6672" spans="10:15" x14ac:dyDescent="0.2">
      <c r="J6672" s="21">
        <v>7159</v>
      </c>
      <c r="K6672" s="21">
        <v>241.61600000000001</v>
      </c>
      <c r="L6672" s="21">
        <v>40149.9</v>
      </c>
      <c r="M6672" s="21">
        <v>0.57888899999999999</v>
      </c>
      <c r="N6672" s="21">
        <v>311.608</v>
      </c>
      <c r="O6672" s="21">
        <v>1.57038E-5</v>
      </c>
    </row>
    <row r="6673" spans="10:15" x14ac:dyDescent="0.2">
      <c r="J6673" s="20">
        <v>7160</v>
      </c>
      <c r="K6673" s="20">
        <v>241.61</v>
      </c>
      <c r="L6673" s="20">
        <v>40144.199999999997</v>
      </c>
      <c r="M6673" s="20">
        <v>0.57882299999999998</v>
      </c>
      <c r="N6673" s="20">
        <v>311.60399999999998</v>
      </c>
      <c r="O6673" s="20">
        <v>1.57035E-5</v>
      </c>
    </row>
    <row r="6674" spans="10:15" x14ac:dyDescent="0.2">
      <c r="J6674" s="21">
        <v>7161</v>
      </c>
      <c r="K6674" s="21">
        <v>241.60300000000001</v>
      </c>
      <c r="L6674" s="21">
        <v>40138.5</v>
      </c>
      <c r="M6674" s="21">
        <v>0.57875699999999997</v>
      </c>
      <c r="N6674" s="21">
        <v>311.59899999999999</v>
      </c>
      <c r="O6674" s="21">
        <v>1.5703099999999999E-5</v>
      </c>
    </row>
    <row r="6675" spans="10:15" x14ac:dyDescent="0.2">
      <c r="J6675" s="20">
        <v>7162</v>
      </c>
      <c r="K6675" s="20">
        <v>241.59700000000001</v>
      </c>
      <c r="L6675" s="20">
        <v>40132.800000000003</v>
      </c>
      <c r="M6675" s="20">
        <v>0.57869000000000004</v>
      </c>
      <c r="N6675" s="20">
        <v>311.59500000000003</v>
      </c>
      <c r="O6675" s="20">
        <v>1.5702800000000002E-5</v>
      </c>
    </row>
    <row r="6676" spans="10:15" x14ac:dyDescent="0.2">
      <c r="J6676" s="21">
        <v>7163</v>
      </c>
      <c r="K6676" s="21">
        <v>241.59</v>
      </c>
      <c r="L6676" s="21">
        <v>40127.1</v>
      </c>
      <c r="M6676" s="21">
        <v>0.57862400000000003</v>
      </c>
      <c r="N6676" s="21">
        <v>311.59100000000001</v>
      </c>
      <c r="O6676" s="21">
        <v>1.5702400000000001E-5</v>
      </c>
    </row>
    <row r="6677" spans="10:15" x14ac:dyDescent="0.2">
      <c r="J6677" s="20">
        <v>7164</v>
      </c>
      <c r="K6677" s="20">
        <v>241.584</v>
      </c>
      <c r="L6677" s="20">
        <v>40121.5</v>
      </c>
      <c r="M6677" s="20">
        <v>0.57855800000000002</v>
      </c>
      <c r="N6677" s="20">
        <v>311.58699999999999</v>
      </c>
      <c r="O6677" s="20">
        <v>1.57021E-5</v>
      </c>
    </row>
    <row r="6678" spans="10:15" x14ac:dyDescent="0.2">
      <c r="J6678" s="21">
        <v>7165</v>
      </c>
      <c r="K6678" s="21">
        <v>241.577</v>
      </c>
      <c r="L6678" s="21">
        <v>40115.800000000003</v>
      </c>
      <c r="M6678" s="21">
        <v>0.57849200000000001</v>
      </c>
      <c r="N6678" s="21">
        <v>311.58300000000003</v>
      </c>
      <c r="O6678" s="21">
        <v>1.5701699999999999E-5</v>
      </c>
    </row>
    <row r="6679" spans="10:15" x14ac:dyDescent="0.2">
      <c r="J6679" s="20">
        <v>7166</v>
      </c>
      <c r="K6679" s="20">
        <v>241.571</v>
      </c>
      <c r="L6679" s="20">
        <v>40110.1</v>
      </c>
      <c r="M6679" s="20">
        <v>0.57842499999999997</v>
      </c>
      <c r="N6679" s="20">
        <v>311.57799999999997</v>
      </c>
      <c r="O6679" s="20">
        <v>1.5701399999999998E-5</v>
      </c>
    </row>
    <row r="6680" spans="10:15" x14ac:dyDescent="0.2">
      <c r="J6680" s="21">
        <v>7167</v>
      </c>
      <c r="K6680" s="21">
        <v>241.56399999999999</v>
      </c>
      <c r="L6680" s="21">
        <v>40104.5</v>
      </c>
      <c r="M6680" s="21">
        <v>0.57835899999999996</v>
      </c>
      <c r="N6680" s="21">
        <v>311.57400000000001</v>
      </c>
      <c r="O6680" s="21">
        <v>1.5701000000000001E-5</v>
      </c>
    </row>
    <row r="6681" spans="10:15" x14ac:dyDescent="0.2">
      <c r="J6681" s="20">
        <v>7168</v>
      </c>
      <c r="K6681" s="20">
        <v>241.55799999999999</v>
      </c>
      <c r="L6681" s="20">
        <v>40098.800000000003</v>
      </c>
      <c r="M6681" s="20">
        <v>0.57829299999999995</v>
      </c>
      <c r="N6681" s="20">
        <v>311.57</v>
      </c>
      <c r="O6681" s="20">
        <v>1.57007E-5</v>
      </c>
    </row>
    <row r="6682" spans="10:15" x14ac:dyDescent="0.2">
      <c r="J6682" s="21">
        <v>7169</v>
      </c>
      <c r="K6682" s="21">
        <v>241.55099999999999</v>
      </c>
      <c r="L6682" s="21">
        <v>40093.1</v>
      </c>
      <c r="M6682" s="21">
        <v>0.57822700000000005</v>
      </c>
      <c r="N6682" s="21">
        <v>311.56599999999997</v>
      </c>
      <c r="O6682" s="21">
        <v>1.5700299999999999E-5</v>
      </c>
    </row>
    <row r="6683" spans="10:15" x14ac:dyDescent="0.2">
      <c r="J6683" s="20">
        <v>7170</v>
      </c>
      <c r="K6683" s="20">
        <v>241.54499999999999</v>
      </c>
      <c r="L6683" s="20">
        <v>40087.4</v>
      </c>
      <c r="M6683" s="20">
        <v>0.57816100000000004</v>
      </c>
      <c r="N6683" s="20">
        <v>311.56200000000001</v>
      </c>
      <c r="O6683" s="20">
        <v>1.5699999999999999E-5</v>
      </c>
    </row>
    <row r="6684" spans="10:15" x14ac:dyDescent="0.2">
      <c r="J6684" s="21">
        <v>7171</v>
      </c>
      <c r="K6684" s="21">
        <v>241.53800000000001</v>
      </c>
      <c r="L6684" s="21">
        <v>40081.800000000003</v>
      </c>
      <c r="M6684" s="21">
        <v>0.578094</v>
      </c>
      <c r="N6684" s="21">
        <v>311.55799999999999</v>
      </c>
      <c r="O6684" s="21">
        <v>1.5699600000000001E-5</v>
      </c>
    </row>
    <row r="6685" spans="10:15" x14ac:dyDescent="0.2">
      <c r="J6685" s="20">
        <v>7172</v>
      </c>
      <c r="K6685" s="20">
        <v>241.53200000000001</v>
      </c>
      <c r="L6685" s="20">
        <v>40076.1</v>
      </c>
      <c r="M6685" s="20">
        <v>0.57802799999999999</v>
      </c>
      <c r="N6685" s="20">
        <v>311.553</v>
      </c>
      <c r="O6685" s="20">
        <v>1.5699300000000001E-5</v>
      </c>
    </row>
    <row r="6686" spans="10:15" x14ac:dyDescent="0.2">
      <c r="J6686" s="21">
        <v>7173</v>
      </c>
      <c r="K6686" s="21">
        <v>241.52500000000001</v>
      </c>
      <c r="L6686" s="21">
        <v>40070.400000000001</v>
      </c>
      <c r="M6686" s="21">
        <v>0.57796199999999998</v>
      </c>
      <c r="N6686" s="21">
        <v>311.54899999999998</v>
      </c>
      <c r="O6686" s="21">
        <v>1.56989E-5</v>
      </c>
    </row>
    <row r="6687" spans="10:15" x14ac:dyDescent="0.2">
      <c r="J6687" s="20">
        <v>7174</v>
      </c>
      <c r="K6687" s="20">
        <v>241.51900000000001</v>
      </c>
      <c r="L6687" s="20">
        <v>40064.800000000003</v>
      </c>
      <c r="M6687" s="20">
        <v>0.57789599999999997</v>
      </c>
      <c r="N6687" s="20">
        <v>311.54500000000002</v>
      </c>
      <c r="O6687" s="20">
        <v>1.5698499999999999E-5</v>
      </c>
    </row>
    <row r="6688" spans="10:15" x14ac:dyDescent="0.2">
      <c r="J6688" s="21">
        <v>7175</v>
      </c>
      <c r="K6688" s="21">
        <v>241.512</v>
      </c>
      <c r="L6688" s="21">
        <v>40059.1</v>
      </c>
      <c r="M6688" s="21">
        <v>0.57782999999999995</v>
      </c>
      <c r="N6688" s="21">
        <v>311.541</v>
      </c>
      <c r="O6688" s="21">
        <v>1.5698200000000002E-5</v>
      </c>
    </row>
    <row r="6689" spans="10:15" x14ac:dyDescent="0.2">
      <c r="J6689" s="20">
        <v>7176</v>
      </c>
      <c r="K6689" s="20">
        <v>241.506</v>
      </c>
      <c r="L6689" s="20">
        <v>40053.4</v>
      </c>
      <c r="M6689" s="20">
        <v>0.57776300000000003</v>
      </c>
      <c r="N6689" s="20">
        <v>311.53699999999998</v>
      </c>
      <c r="O6689" s="20">
        <v>1.5697800000000001E-5</v>
      </c>
    </row>
    <row r="6690" spans="10:15" x14ac:dyDescent="0.2">
      <c r="J6690" s="21">
        <v>7177</v>
      </c>
      <c r="K6690" s="21">
        <v>241.499</v>
      </c>
      <c r="L6690" s="21">
        <v>40047.800000000003</v>
      </c>
      <c r="M6690" s="21">
        <v>0.57769700000000002</v>
      </c>
      <c r="N6690" s="21">
        <v>311.53199999999998</v>
      </c>
      <c r="O6690" s="21">
        <v>1.56975E-5</v>
      </c>
    </row>
    <row r="6691" spans="10:15" x14ac:dyDescent="0.2">
      <c r="J6691" s="20">
        <v>7178</v>
      </c>
      <c r="K6691" s="20">
        <v>241.49299999999999</v>
      </c>
      <c r="L6691" s="20">
        <v>40042.1</v>
      </c>
      <c r="M6691" s="20">
        <v>0.57763100000000001</v>
      </c>
      <c r="N6691" s="20">
        <v>311.52800000000002</v>
      </c>
      <c r="O6691" s="20">
        <v>1.5697099999999999E-5</v>
      </c>
    </row>
    <row r="6692" spans="10:15" x14ac:dyDescent="0.2">
      <c r="J6692" s="21">
        <v>7179</v>
      </c>
      <c r="K6692" s="21">
        <v>241.48599999999999</v>
      </c>
      <c r="L6692" s="21">
        <v>40036.400000000001</v>
      </c>
      <c r="M6692" s="21">
        <v>0.577565</v>
      </c>
      <c r="N6692" s="21">
        <v>311.524</v>
      </c>
      <c r="O6692" s="21">
        <v>1.5696799999999999E-5</v>
      </c>
    </row>
    <row r="6693" spans="10:15" x14ac:dyDescent="0.2">
      <c r="J6693" s="20">
        <v>7180</v>
      </c>
      <c r="K6693" s="20">
        <v>241.48</v>
      </c>
      <c r="L6693" s="20">
        <v>40030.800000000003</v>
      </c>
      <c r="M6693" s="20">
        <v>0.57749899999999998</v>
      </c>
      <c r="N6693" s="20">
        <v>311.52</v>
      </c>
      <c r="O6693" s="20">
        <v>1.5696400000000001E-5</v>
      </c>
    </row>
    <row r="6694" spans="10:15" x14ac:dyDescent="0.2">
      <c r="J6694" s="21">
        <v>7181</v>
      </c>
      <c r="K6694" s="21">
        <v>241.47300000000001</v>
      </c>
      <c r="L6694" s="21">
        <v>40025.1</v>
      </c>
      <c r="M6694" s="21">
        <v>0.57743299999999997</v>
      </c>
      <c r="N6694" s="21">
        <v>311.51600000000002</v>
      </c>
      <c r="O6694" s="21">
        <v>1.56961E-5</v>
      </c>
    </row>
    <row r="6695" spans="10:15" x14ac:dyDescent="0.2">
      <c r="J6695" s="20">
        <v>7182</v>
      </c>
      <c r="K6695" s="20">
        <v>241.46700000000001</v>
      </c>
      <c r="L6695" s="20">
        <v>40019.5</v>
      </c>
      <c r="M6695" s="20">
        <v>0.57736600000000005</v>
      </c>
      <c r="N6695" s="20">
        <v>311.51100000000002</v>
      </c>
      <c r="O6695" s="20">
        <v>1.5695699999999999E-5</v>
      </c>
    </row>
    <row r="6696" spans="10:15" x14ac:dyDescent="0.2">
      <c r="J6696" s="21">
        <v>7183</v>
      </c>
      <c r="K6696" s="21">
        <v>241.46</v>
      </c>
      <c r="L6696" s="21">
        <v>40013.800000000003</v>
      </c>
      <c r="M6696" s="21">
        <v>0.57730000000000004</v>
      </c>
      <c r="N6696" s="21">
        <v>311.50700000000001</v>
      </c>
      <c r="O6696" s="21">
        <v>1.5695399999999999E-5</v>
      </c>
    </row>
    <row r="6697" spans="10:15" x14ac:dyDescent="0.2">
      <c r="J6697" s="20">
        <v>7184</v>
      </c>
      <c r="K6697" s="20">
        <v>241.45400000000001</v>
      </c>
      <c r="L6697" s="20">
        <v>40008.1</v>
      </c>
      <c r="M6697" s="20">
        <v>0.57723400000000002</v>
      </c>
      <c r="N6697" s="20">
        <v>311.50299999999999</v>
      </c>
      <c r="O6697" s="20">
        <v>1.5695000000000001E-5</v>
      </c>
    </row>
    <row r="6698" spans="10:15" x14ac:dyDescent="0.2">
      <c r="J6698" s="21">
        <v>7185</v>
      </c>
      <c r="K6698" s="21">
        <v>241.447</v>
      </c>
      <c r="L6698" s="21">
        <v>40002.5</v>
      </c>
      <c r="M6698" s="21">
        <v>0.57716800000000001</v>
      </c>
      <c r="N6698" s="21">
        <v>311.49900000000002</v>
      </c>
      <c r="O6698" s="21">
        <v>1.5694700000000001E-5</v>
      </c>
    </row>
    <row r="6699" spans="10:15" x14ac:dyDescent="0.2">
      <c r="J6699" s="20">
        <v>7186</v>
      </c>
      <c r="K6699" s="20">
        <v>241.441</v>
      </c>
      <c r="L6699" s="20">
        <v>39996.800000000003</v>
      </c>
      <c r="M6699" s="20">
        <v>0.577102</v>
      </c>
      <c r="N6699" s="20">
        <v>311.495</v>
      </c>
      <c r="O6699" s="20">
        <v>1.56943E-5</v>
      </c>
    </row>
    <row r="6700" spans="10:15" x14ac:dyDescent="0.2">
      <c r="J6700" s="21">
        <v>7187</v>
      </c>
      <c r="K6700" s="21">
        <v>241.434</v>
      </c>
      <c r="L6700" s="21">
        <v>39991.199999999997</v>
      </c>
      <c r="M6700" s="21">
        <v>0.57703599999999999</v>
      </c>
      <c r="N6700" s="21">
        <v>311.49</v>
      </c>
      <c r="O6700" s="21">
        <v>1.5693999999999999E-5</v>
      </c>
    </row>
    <row r="6701" spans="10:15" x14ac:dyDescent="0.2">
      <c r="J6701" s="20">
        <v>7188</v>
      </c>
      <c r="K6701" s="20">
        <v>241.428</v>
      </c>
      <c r="L6701" s="20">
        <v>39985.5</v>
      </c>
      <c r="M6701" s="20">
        <v>0.57696999999999998</v>
      </c>
      <c r="N6701" s="20">
        <v>311.48599999999999</v>
      </c>
      <c r="O6701" s="20">
        <v>1.5693600000000002E-5</v>
      </c>
    </row>
    <row r="6702" spans="10:15" x14ac:dyDescent="0.2">
      <c r="J6702" s="21">
        <v>7189</v>
      </c>
      <c r="K6702" s="21">
        <v>241.42099999999999</v>
      </c>
      <c r="L6702" s="21">
        <v>39979.800000000003</v>
      </c>
      <c r="M6702" s="21">
        <v>0.57690300000000005</v>
      </c>
      <c r="N6702" s="21">
        <v>311.48200000000003</v>
      </c>
      <c r="O6702" s="21">
        <v>1.5693300000000001E-5</v>
      </c>
    </row>
    <row r="6703" spans="10:15" x14ac:dyDescent="0.2">
      <c r="J6703" s="20">
        <v>7190</v>
      </c>
      <c r="K6703" s="20">
        <v>241.41499999999999</v>
      </c>
      <c r="L6703" s="20">
        <v>39974.199999999997</v>
      </c>
      <c r="M6703" s="20">
        <v>0.57683700000000004</v>
      </c>
      <c r="N6703" s="20">
        <v>311.47800000000001</v>
      </c>
      <c r="O6703" s="20">
        <v>1.56929E-5</v>
      </c>
    </row>
    <row r="6704" spans="10:15" x14ac:dyDescent="0.2">
      <c r="J6704" s="21">
        <v>7191</v>
      </c>
      <c r="K6704" s="21">
        <v>241.40799999999999</v>
      </c>
      <c r="L6704" s="21">
        <v>39968.5</v>
      </c>
      <c r="M6704" s="21">
        <v>0.57677100000000003</v>
      </c>
      <c r="N6704" s="21">
        <v>311.47399999999999</v>
      </c>
      <c r="O6704" s="21">
        <v>1.5692599999999999E-5</v>
      </c>
    </row>
    <row r="6705" spans="10:15" x14ac:dyDescent="0.2">
      <c r="J6705" s="20">
        <v>7192</v>
      </c>
      <c r="K6705" s="20">
        <v>241.40199999999999</v>
      </c>
      <c r="L6705" s="20">
        <v>39962.9</v>
      </c>
      <c r="M6705" s="20">
        <v>0.57670500000000002</v>
      </c>
      <c r="N6705" s="20">
        <v>311.46899999999999</v>
      </c>
      <c r="O6705" s="20">
        <v>1.5692199999999999E-5</v>
      </c>
    </row>
    <row r="6706" spans="10:15" x14ac:dyDescent="0.2">
      <c r="J6706" s="21">
        <v>7193</v>
      </c>
      <c r="K6706" s="21">
        <v>241.39500000000001</v>
      </c>
      <c r="L6706" s="21">
        <v>39957.199999999997</v>
      </c>
      <c r="M6706" s="21">
        <v>0.57663900000000001</v>
      </c>
      <c r="N6706" s="21">
        <v>311.46499999999997</v>
      </c>
      <c r="O6706" s="21">
        <v>1.5691900000000001E-5</v>
      </c>
    </row>
    <row r="6707" spans="10:15" x14ac:dyDescent="0.2">
      <c r="J6707" s="20">
        <v>7194</v>
      </c>
      <c r="K6707" s="20">
        <v>241.38900000000001</v>
      </c>
      <c r="L6707" s="20">
        <v>39951.599999999999</v>
      </c>
      <c r="M6707" s="20">
        <v>0.576573</v>
      </c>
      <c r="N6707" s="20">
        <v>311.46100000000001</v>
      </c>
      <c r="O6707" s="20">
        <v>1.56915E-5</v>
      </c>
    </row>
    <row r="6708" spans="10:15" x14ac:dyDescent="0.2">
      <c r="J6708" s="21">
        <v>7195</v>
      </c>
      <c r="K6708" s="21">
        <v>241.38200000000001</v>
      </c>
      <c r="L6708" s="21">
        <v>39945.9</v>
      </c>
      <c r="M6708" s="21">
        <v>0.57650699999999999</v>
      </c>
      <c r="N6708" s="21">
        <v>311.45699999999999</v>
      </c>
      <c r="O6708" s="21">
        <v>1.56912E-5</v>
      </c>
    </row>
    <row r="6709" spans="10:15" x14ac:dyDescent="0.2">
      <c r="J6709" s="20">
        <v>7196</v>
      </c>
      <c r="K6709" s="20">
        <v>241.376</v>
      </c>
      <c r="L6709" s="20">
        <v>39940.199999999997</v>
      </c>
      <c r="M6709" s="20">
        <v>0.57644099999999998</v>
      </c>
      <c r="N6709" s="20">
        <v>311.45299999999997</v>
      </c>
      <c r="O6709" s="20">
        <v>1.5690799999999999E-5</v>
      </c>
    </row>
    <row r="6710" spans="10:15" x14ac:dyDescent="0.2">
      <c r="J6710" s="21">
        <v>7197</v>
      </c>
      <c r="K6710" s="21">
        <v>241.369</v>
      </c>
      <c r="L6710" s="21">
        <v>39934.6</v>
      </c>
      <c r="M6710" s="21">
        <v>0.57637499999999997</v>
      </c>
      <c r="N6710" s="21">
        <v>311.44900000000001</v>
      </c>
      <c r="O6710" s="21">
        <v>1.5690500000000002E-5</v>
      </c>
    </row>
    <row r="6711" spans="10:15" x14ac:dyDescent="0.2">
      <c r="J6711" s="20">
        <v>7198</v>
      </c>
      <c r="K6711" s="20">
        <v>241.363</v>
      </c>
      <c r="L6711" s="20">
        <v>39928.9</v>
      </c>
      <c r="M6711" s="20">
        <v>0.57630899999999996</v>
      </c>
      <c r="N6711" s="20">
        <v>311.44400000000002</v>
      </c>
      <c r="O6711" s="20">
        <v>1.5690100000000001E-5</v>
      </c>
    </row>
    <row r="6712" spans="10:15" x14ac:dyDescent="0.2">
      <c r="J6712" s="21">
        <v>7199</v>
      </c>
      <c r="K6712" s="21">
        <v>241.35599999999999</v>
      </c>
      <c r="L6712" s="21">
        <v>39923.300000000003</v>
      </c>
      <c r="M6712" s="21">
        <v>0.57624299999999995</v>
      </c>
      <c r="N6712" s="21">
        <v>311.44</v>
      </c>
      <c r="O6712" s="21">
        <v>1.56898E-5</v>
      </c>
    </row>
    <row r="6713" spans="10:15" x14ac:dyDescent="0.2">
      <c r="J6713" s="20">
        <v>7200</v>
      </c>
      <c r="K6713" s="20">
        <v>241.35</v>
      </c>
      <c r="L6713" s="20">
        <v>39917.599999999999</v>
      </c>
      <c r="M6713" s="20">
        <v>0.57617700000000005</v>
      </c>
      <c r="N6713" s="20">
        <v>311.43599999999998</v>
      </c>
      <c r="O6713" s="20">
        <v>1.5689399999999999E-5</v>
      </c>
    </row>
    <row r="6714" spans="10:15" x14ac:dyDescent="0.2">
      <c r="J6714" s="21">
        <v>7201</v>
      </c>
      <c r="K6714" s="21">
        <v>241.34299999999999</v>
      </c>
      <c r="L6714" s="21">
        <v>39912</v>
      </c>
      <c r="M6714" s="21">
        <v>0.57611100000000004</v>
      </c>
      <c r="N6714" s="21">
        <v>311.43200000000002</v>
      </c>
      <c r="O6714" s="21">
        <v>1.5689099999999999E-5</v>
      </c>
    </row>
    <row r="6715" spans="10:15" x14ac:dyDescent="0.2">
      <c r="J6715" s="20">
        <v>7202</v>
      </c>
      <c r="K6715" s="20">
        <v>241.33699999999999</v>
      </c>
      <c r="L6715" s="20">
        <v>39906.300000000003</v>
      </c>
      <c r="M6715" s="20">
        <v>0.57604500000000003</v>
      </c>
      <c r="N6715" s="20">
        <v>311.428</v>
      </c>
      <c r="O6715" s="20">
        <v>1.5688700000000001E-5</v>
      </c>
    </row>
    <row r="6716" spans="10:15" x14ac:dyDescent="0.2">
      <c r="J6716" s="21">
        <v>7203</v>
      </c>
      <c r="K6716" s="21">
        <v>241.33</v>
      </c>
      <c r="L6716" s="21">
        <v>39900.699999999997</v>
      </c>
      <c r="M6716" s="21">
        <v>0.57597900000000002</v>
      </c>
      <c r="N6716" s="21">
        <v>311.423</v>
      </c>
      <c r="O6716" s="21">
        <v>1.56884E-5</v>
      </c>
    </row>
    <row r="6717" spans="10:15" x14ac:dyDescent="0.2">
      <c r="J6717" s="20">
        <v>7204</v>
      </c>
      <c r="K6717" s="20">
        <v>241.32400000000001</v>
      </c>
      <c r="L6717" s="20">
        <v>39895</v>
      </c>
      <c r="M6717" s="20">
        <v>0.57591300000000001</v>
      </c>
      <c r="N6717" s="20">
        <v>311.41899999999998</v>
      </c>
      <c r="O6717" s="20">
        <v>1.5688E-5</v>
      </c>
    </row>
    <row r="6718" spans="10:15" x14ac:dyDescent="0.2">
      <c r="J6718" s="21">
        <v>7205</v>
      </c>
      <c r="K6718" s="21">
        <v>241.31700000000001</v>
      </c>
      <c r="L6718" s="21">
        <v>39889.4</v>
      </c>
      <c r="M6718" s="21">
        <v>0.575847</v>
      </c>
      <c r="N6718" s="21">
        <v>311.41500000000002</v>
      </c>
      <c r="O6718" s="21">
        <v>1.5687599999999999E-5</v>
      </c>
    </row>
    <row r="6719" spans="10:15" x14ac:dyDescent="0.2">
      <c r="J6719" s="20">
        <v>7206</v>
      </c>
      <c r="K6719" s="20">
        <v>241.31100000000001</v>
      </c>
      <c r="L6719" s="20">
        <v>39883.800000000003</v>
      </c>
      <c r="M6719" s="20">
        <v>0.57578099999999999</v>
      </c>
      <c r="N6719" s="20">
        <v>311.411</v>
      </c>
      <c r="O6719" s="20">
        <v>1.5687300000000001E-5</v>
      </c>
    </row>
    <row r="6720" spans="10:15" x14ac:dyDescent="0.2">
      <c r="J6720" s="21">
        <v>7207</v>
      </c>
      <c r="K6720" s="21">
        <v>241.304</v>
      </c>
      <c r="L6720" s="21">
        <v>39878.1</v>
      </c>
      <c r="M6720" s="21">
        <v>0.57571499999999998</v>
      </c>
      <c r="N6720" s="21">
        <v>311.40699999999998</v>
      </c>
      <c r="O6720" s="21">
        <v>1.5686900000000001E-5</v>
      </c>
    </row>
    <row r="6721" spans="10:15" x14ac:dyDescent="0.2">
      <c r="J6721" s="20">
        <v>7208</v>
      </c>
      <c r="K6721" s="20">
        <v>241.298</v>
      </c>
      <c r="L6721" s="20">
        <v>39872.5</v>
      </c>
      <c r="M6721" s="20">
        <v>0.57564899999999997</v>
      </c>
      <c r="N6721" s="20">
        <v>311.40199999999999</v>
      </c>
      <c r="O6721" s="20">
        <v>1.56866E-5</v>
      </c>
    </row>
    <row r="6722" spans="10:15" x14ac:dyDescent="0.2">
      <c r="J6722" s="21">
        <v>7209</v>
      </c>
      <c r="K6722" s="21">
        <v>241.291</v>
      </c>
      <c r="L6722" s="21">
        <v>39866.800000000003</v>
      </c>
      <c r="M6722" s="21">
        <v>0.57558299999999996</v>
      </c>
      <c r="N6722" s="21">
        <v>311.39800000000002</v>
      </c>
      <c r="O6722" s="21">
        <v>1.5686199999999999E-5</v>
      </c>
    </row>
    <row r="6723" spans="10:15" x14ac:dyDescent="0.2">
      <c r="J6723" s="20">
        <v>7210</v>
      </c>
      <c r="K6723" s="20">
        <v>241.285</v>
      </c>
      <c r="L6723" s="20">
        <v>39861.199999999997</v>
      </c>
      <c r="M6723" s="20">
        <v>0.57551699999999995</v>
      </c>
      <c r="N6723" s="20">
        <v>311.39400000000001</v>
      </c>
      <c r="O6723" s="20">
        <v>1.5685899999999998E-5</v>
      </c>
    </row>
    <row r="6724" spans="10:15" x14ac:dyDescent="0.2">
      <c r="J6724" s="21">
        <v>7211</v>
      </c>
      <c r="K6724" s="21">
        <v>241.27799999999999</v>
      </c>
      <c r="L6724" s="21">
        <v>39855.5</v>
      </c>
      <c r="M6724" s="21">
        <v>0.57545100000000005</v>
      </c>
      <c r="N6724" s="21">
        <v>311.39</v>
      </c>
      <c r="O6724" s="21">
        <v>1.5685500000000001E-5</v>
      </c>
    </row>
    <row r="6725" spans="10:15" x14ac:dyDescent="0.2">
      <c r="J6725" s="20">
        <v>7212</v>
      </c>
      <c r="K6725" s="20">
        <v>241.27199999999999</v>
      </c>
      <c r="L6725" s="20">
        <v>39849.9</v>
      </c>
      <c r="M6725" s="20">
        <v>0.57538500000000004</v>
      </c>
      <c r="N6725" s="20">
        <v>311.38600000000002</v>
      </c>
      <c r="O6725" s="20">
        <v>1.56852E-5</v>
      </c>
    </row>
    <row r="6726" spans="10:15" x14ac:dyDescent="0.2">
      <c r="J6726" s="21">
        <v>7213</v>
      </c>
      <c r="K6726" s="21">
        <v>241.26499999999999</v>
      </c>
      <c r="L6726" s="21">
        <v>39844.199999999997</v>
      </c>
      <c r="M6726" s="21">
        <v>0.57531900000000002</v>
      </c>
      <c r="N6726" s="21">
        <v>311.38099999999997</v>
      </c>
      <c r="O6726" s="21">
        <v>1.5684799999999999E-5</v>
      </c>
    </row>
    <row r="6727" spans="10:15" x14ac:dyDescent="0.2">
      <c r="J6727" s="20">
        <v>7214</v>
      </c>
      <c r="K6727" s="20">
        <v>241.25899999999999</v>
      </c>
      <c r="L6727" s="20">
        <v>39838.6</v>
      </c>
      <c r="M6727" s="20">
        <v>0.57525300000000001</v>
      </c>
      <c r="N6727" s="20">
        <v>311.37700000000001</v>
      </c>
      <c r="O6727" s="20">
        <v>1.5684499999999999E-5</v>
      </c>
    </row>
    <row r="6728" spans="10:15" x14ac:dyDescent="0.2">
      <c r="J6728" s="21">
        <v>7215</v>
      </c>
      <c r="K6728" s="21">
        <v>241.25200000000001</v>
      </c>
      <c r="L6728" s="21">
        <v>39833</v>
      </c>
      <c r="M6728" s="21">
        <v>0.575187</v>
      </c>
      <c r="N6728" s="21">
        <v>311.37299999999999</v>
      </c>
      <c r="O6728" s="21">
        <v>1.5684100000000001E-5</v>
      </c>
    </row>
    <row r="6729" spans="10:15" x14ac:dyDescent="0.2">
      <c r="J6729" s="20">
        <v>7216</v>
      </c>
      <c r="K6729" s="20">
        <v>241.24600000000001</v>
      </c>
      <c r="L6729" s="20">
        <v>39827.300000000003</v>
      </c>
      <c r="M6729" s="20">
        <v>0.57512099999999999</v>
      </c>
      <c r="N6729" s="20">
        <v>311.36900000000003</v>
      </c>
      <c r="O6729" s="20">
        <v>1.5683800000000001E-5</v>
      </c>
    </row>
    <row r="6730" spans="10:15" x14ac:dyDescent="0.2">
      <c r="J6730" s="21">
        <v>7217</v>
      </c>
      <c r="K6730" s="21">
        <v>241.239</v>
      </c>
      <c r="L6730" s="21">
        <v>39821.699999999997</v>
      </c>
      <c r="M6730" s="21">
        <v>0.57505499999999998</v>
      </c>
      <c r="N6730" s="21">
        <v>311.36500000000001</v>
      </c>
      <c r="O6730" s="21">
        <v>1.56834E-5</v>
      </c>
    </row>
    <row r="6731" spans="10:15" x14ac:dyDescent="0.2">
      <c r="J6731" s="20">
        <v>7218</v>
      </c>
      <c r="K6731" s="20">
        <v>241.233</v>
      </c>
      <c r="L6731" s="20">
        <v>39816</v>
      </c>
      <c r="M6731" s="20">
        <v>0.57498899999999997</v>
      </c>
      <c r="N6731" s="20">
        <v>311.36</v>
      </c>
      <c r="O6731" s="20">
        <v>1.5683099999999999E-5</v>
      </c>
    </row>
    <row r="6732" spans="10:15" x14ac:dyDescent="0.2">
      <c r="J6732" s="21">
        <v>7219</v>
      </c>
      <c r="K6732" s="21">
        <v>241.226</v>
      </c>
      <c r="L6732" s="21">
        <v>39810.400000000001</v>
      </c>
      <c r="M6732" s="21">
        <v>0.57492299999999996</v>
      </c>
      <c r="N6732" s="21">
        <v>311.35599999999999</v>
      </c>
      <c r="O6732" s="21">
        <v>1.5682700000000001E-5</v>
      </c>
    </row>
    <row r="6733" spans="10:15" x14ac:dyDescent="0.2">
      <c r="J6733" s="20">
        <v>7220</v>
      </c>
      <c r="K6733" s="20">
        <v>241.22</v>
      </c>
      <c r="L6733" s="20">
        <v>39804.800000000003</v>
      </c>
      <c r="M6733" s="20">
        <v>0.57485699999999995</v>
      </c>
      <c r="N6733" s="20">
        <v>311.35199999999998</v>
      </c>
      <c r="O6733" s="20">
        <v>1.5682400000000001E-5</v>
      </c>
    </row>
    <row r="6734" spans="10:15" x14ac:dyDescent="0.2">
      <c r="J6734" s="21">
        <v>7221</v>
      </c>
      <c r="K6734" s="21">
        <v>241.21299999999999</v>
      </c>
      <c r="L6734" s="21">
        <v>39799.1</v>
      </c>
      <c r="M6734" s="21">
        <v>0.57479100000000005</v>
      </c>
      <c r="N6734" s="21">
        <v>311.34800000000001</v>
      </c>
      <c r="O6734" s="21">
        <v>1.5682E-5</v>
      </c>
    </row>
    <row r="6735" spans="10:15" x14ac:dyDescent="0.2">
      <c r="J6735" s="20">
        <v>7222</v>
      </c>
      <c r="K6735" s="20">
        <v>241.20699999999999</v>
      </c>
      <c r="L6735" s="20">
        <v>39793.5</v>
      </c>
      <c r="M6735" s="20">
        <v>0.57472500000000004</v>
      </c>
      <c r="N6735" s="20">
        <v>311.34399999999999</v>
      </c>
      <c r="O6735" s="20">
        <v>1.5681699999999999E-5</v>
      </c>
    </row>
    <row r="6736" spans="10:15" x14ac:dyDescent="0.2">
      <c r="J6736" s="21">
        <v>7223</v>
      </c>
      <c r="K6736" s="21">
        <v>241.2</v>
      </c>
      <c r="L6736" s="21">
        <v>39787.9</v>
      </c>
      <c r="M6736" s="21">
        <v>0.57465900000000003</v>
      </c>
      <c r="N6736" s="21">
        <v>311.339</v>
      </c>
      <c r="O6736" s="21">
        <v>1.5681299999999998E-5</v>
      </c>
    </row>
    <row r="6737" spans="10:15" x14ac:dyDescent="0.2">
      <c r="J6737" s="20">
        <v>7224</v>
      </c>
      <c r="K6737" s="20">
        <v>241.19399999999999</v>
      </c>
      <c r="L6737" s="20">
        <v>39782.199999999997</v>
      </c>
      <c r="M6737" s="20">
        <v>0.57459300000000002</v>
      </c>
      <c r="N6737" s="20">
        <v>311.33499999999998</v>
      </c>
      <c r="O6737" s="20">
        <v>1.5681000000000001E-5</v>
      </c>
    </row>
    <row r="6738" spans="10:15" x14ac:dyDescent="0.2">
      <c r="J6738" s="21">
        <v>7225</v>
      </c>
      <c r="K6738" s="21">
        <v>241.18700000000001</v>
      </c>
      <c r="L6738" s="21">
        <v>39776.6</v>
      </c>
      <c r="M6738" s="21">
        <v>0.57452700000000001</v>
      </c>
      <c r="N6738" s="21">
        <v>311.33100000000002</v>
      </c>
      <c r="O6738" s="21">
        <v>1.56806E-5</v>
      </c>
    </row>
    <row r="6739" spans="10:15" x14ac:dyDescent="0.2">
      <c r="J6739" s="20">
        <v>7226</v>
      </c>
      <c r="K6739" s="20">
        <v>241.18100000000001</v>
      </c>
      <c r="L6739" s="20">
        <v>39771</v>
      </c>
      <c r="M6739" s="20">
        <v>0.57446200000000003</v>
      </c>
      <c r="N6739" s="20">
        <v>311.327</v>
      </c>
      <c r="O6739" s="20">
        <v>1.56803E-5</v>
      </c>
    </row>
    <row r="6740" spans="10:15" x14ac:dyDescent="0.2">
      <c r="J6740" s="21">
        <v>7227</v>
      </c>
      <c r="K6740" s="21">
        <v>241.17400000000001</v>
      </c>
      <c r="L6740" s="21">
        <v>39765.300000000003</v>
      </c>
      <c r="M6740" s="21">
        <v>0.57439600000000002</v>
      </c>
      <c r="N6740" s="21">
        <v>311.32299999999998</v>
      </c>
      <c r="O6740" s="21">
        <v>1.5679899999999999E-5</v>
      </c>
    </row>
    <row r="6741" spans="10:15" x14ac:dyDescent="0.2">
      <c r="J6741" s="20">
        <v>7228</v>
      </c>
      <c r="K6741" s="20">
        <v>241.16800000000001</v>
      </c>
      <c r="L6741" s="20">
        <v>39759.699999999997</v>
      </c>
      <c r="M6741" s="20">
        <v>0.57433000000000001</v>
      </c>
      <c r="N6741" s="20">
        <v>311.31799999999998</v>
      </c>
      <c r="O6741" s="20">
        <v>1.5679600000000001E-5</v>
      </c>
    </row>
    <row r="6742" spans="10:15" x14ac:dyDescent="0.2">
      <c r="J6742" s="21">
        <v>7229</v>
      </c>
      <c r="K6742" s="21">
        <v>241.161</v>
      </c>
      <c r="L6742" s="21">
        <v>39754.1</v>
      </c>
      <c r="M6742" s="21">
        <v>0.574264</v>
      </c>
      <c r="N6742" s="21">
        <v>311.31400000000002</v>
      </c>
      <c r="O6742" s="21">
        <v>1.5679200000000001E-5</v>
      </c>
    </row>
    <row r="6743" spans="10:15" x14ac:dyDescent="0.2">
      <c r="J6743" s="20">
        <v>7230</v>
      </c>
      <c r="K6743" s="20">
        <v>241.155</v>
      </c>
      <c r="L6743" s="20">
        <v>39748.400000000001</v>
      </c>
      <c r="M6743" s="20">
        <v>0.57419799999999999</v>
      </c>
      <c r="N6743" s="20">
        <v>311.31</v>
      </c>
      <c r="O6743" s="20">
        <v>1.56789E-5</v>
      </c>
    </row>
    <row r="6744" spans="10:15" x14ac:dyDescent="0.2">
      <c r="J6744" s="21">
        <v>7231</v>
      </c>
      <c r="K6744" s="21">
        <v>241.148</v>
      </c>
      <c r="L6744" s="21">
        <v>39742.800000000003</v>
      </c>
      <c r="M6744" s="21">
        <v>0.57413199999999998</v>
      </c>
      <c r="N6744" s="21">
        <v>311.30599999999998</v>
      </c>
      <c r="O6744" s="21">
        <v>1.5678499999999999E-5</v>
      </c>
    </row>
    <row r="6745" spans="10:15" x14ac:dyDescent="0.2">
      <c r="J6745" s="20">
        <v>7232</v>
      </c>
      <c r="K6745" s="20">
        <v>241.142</v>
      </c>
      <c r="L6745" s="20">
        <v>39737.199999999997</v>
      </c>
      <c r="M6745" s="20">
        <v>0.57406599999999997</v>
      </c>
      <c r="N6745" s="20">
        <v>311.30200000000002</v>
      </c>
      <c r="O6745" s="20">
        <v>1.5678199999999998E-5</v>
      </c>
    </row>
    <row r="6746" spans="10:15" x14ac:dyDescent="0.2">
      <c r="J6746" s="21">
        <v>7233</v>
      </c>
      <c r="K6746" s="21">
        <v>241.13499999999999</v>
      </c>
      <c r="L6746" s="21">
        <v>39731.5</v>
      </c>
      <c r="M6746" s="21">
        <v>0.57400099999999998</v>
      </c>
      <c r="N6746" s="21">
        <v>311.298</v>
      </c>
      <c r="O6746" s="21">
        <v>1.5677800000000001E-5</v>
      </c>
    </row>
    <row r="6747" spans="10:15" x14ac:dyDescent="0.2">
      <c r="J6747" s="20">
        <v>7234</v>
      </c>
      <c r="K6747" s="20">
        <v>241.12899999999999</v>
      </c>
      <c r="L6747" s="20">
        <v>39725.9</v>
      </c>
      <c r="M6747" s="20">
        <v>0.57393499999999997</v>
      </c>
      <c r="N6747" s="20">
        <v>311.29300000000001</v>
      </c>
      <c r="O6747" s="20">
        <v>1.56775E-5</v>
      </c>
    </row>
    <row r="6748" spans="10:15" x14ac:dyDescent="0.2">
      <c r="J6748" s="21">
        <v>7235</v>
      </c>
      <c r="K6748" s="21">
        <v>241.12200000000001</v>
      </c>
      <c r="L6748" s="21">
        <v>39720.300000000003</v>
      </c>
      <c r="M6748" s="21">
        <v>0.57386899999999996</v>
      </c>
      <c r="N6748" s="21">
        <v>311.28899999999999</v>
      </c>
      <c r="O6748" s="21">
        <v>1.5677099999999999E-5</v>
      </c>
    </row>
    <row r="6749" spans="10:15" x14ac:dyDescent="0.2">
      <c r="J6749" s="20">
        <v>7236</v>
      </c>
      <c r="K6749" s="20">
        <v>241.11600000000001</v>
      </c>
      <c r="L6749" s="20">
        <v>39714.6</v>
      </c>
      <c r="M6749" s="20">
        <v>0.57380299999999995</v>
      </c>
      <c r="N6749" s="20">
        <v>311.28500000000003</v>
      </c>
      <c r="O6749" s="20">
        <v>1.5676699999999998E-5</v>
      </c>
    </row>
    <row r="6750" spans="10:15" x14ac:dyDescent="0.2">
      <c r="J6750" s="21">
        <v>7237</v>
      </c>
      <c r="K6750" s="21">
        <v>241.10900000000001</v>
      </c>
      <c r="L6750" s="21">
        <v>39709</v>
      </c>
      <c r="M6750" s="21">
        <v>0.57373700000000005</v>
      </c>
      <c r="N6750" s="21">
        <v>311.28100000000001</v>
      </c>
      <c r="O6750" s="21">
        <v>1.5676400000000001E-5</v>
      </c>
    </row>
    <row r="6751" spans="10:15" x14ac:dyDescent="0.2">
      <c r="J6751" s="20">
        <v>7238</v>
      </c>
      <c r="K6751" s="20">
        <v>241.10300000000001</v>
      </c>
      <c r="L6751" s="20">
        <v>39703.4</v>
      </c>
      <c r="M6751" s="20">
        <v>0.57367100000000004</v>
      </c>
      <c r="N6751" s="20">
        <v>311.27699999999999</v>
      </c>
      <c r="O6751" s="20">
        <v>1.5676E-5</v>
      </c>
    </row>
    <row r="6752" spans="10:15" x14ac:dyDescent="0.2">
      <c r="J6752" s="21">
        <v>7239</v>
      </c>
      <c r="K6752" s="21">
        <v>241.096</v>
      </c>
      <c r="L6752" s="21">
        <v>39697.800000000003</v>
      </c>
      <c r="M6752" s="21">
        <v>0.57360599999999995</v>
      </c>
      <c r="N6752" s="21">
        <v>311.27199999999999</v>
      </c>
      <c r="O6752" s="21">
        <v>1.56757E-5</v>
      </c>
    </row>
    <row r="6753" spans="10:15" x14ac:dyDescent="0.2">
      <c r="J6753" s="20">
        <v>7240</v>
      </c>
      <c r="K6753" s="20">
        <v>241.09</v>
      </c>
      <c r="L6753" s="20">
        <v>39692.1</v>
      </c>
      <c r="M6753" s="20">
        <v>0.57354000000000005</v>
      </c>
      <c r="N6753" s="20">
        <v>311.26799999999997</v>
      </c>
      <c r="O6753" s="20">
        <v>1.5675299999999999E-5</v>
      </c>
    </row>
    <row r="6754" spans="10:15" x14ac:dyDescent="0.2">
      <c r="J6754" s="21">
        <v>7241</v>
      </c>
      <c r="K6754" s="21">
        <v>241.083</v>
      </c>
      <c r="L6754" s="21">
        <v>39686.5</v>
      </c>
      <c r="M6754" s="21">
        <v>0.57347400000000004</v>
      </c>
      <c r="N6754" s="21">
        <v>311.26400000000001</v>
      </c>
      <c r="O6754" s="21">
        <v>1.5675000000000002E-5</v>
      </c>
    </row>
    <row r="6755" spans="10:15" x14ac:dyDescent="0.2">
      <c r="J6755" s="20">
        <v>7242</v>
      </c>
      <c r="K6755" s="20">
        <v>241.077</v>
      </c>
      <c r="L6755" s="20">
        <v>39680.9</v>
      </c>
      <c r="M6755" s="20">
        <v>0.57340800000000003</v>
      </c>
      <c r="N6755" s="20">
        <v>311.26</v>
      </c>
      <c r="O6755" s="20">
        <v>1.5674600000000001E-5</v>
      </c>
    </row>
    <row r="6756" spans="10:15" x14ac:dyDescent="0.2">
      <c r="J6756" s="21">
        <v>7243</v>
      </c>
      <c r="K6756" s="21">
        <v>241.07</v>
      </c>
      <c r="L6756" s="21">
        <v>39675.300000000003</v>
      </c>
      <c r="M6756" s="21">
        <v>0.57334200000000002</v>
      </c>
      <c r="N6756" s="21">
        <v>311.25599999999997</v>
      </c>
      <c r="O6756" s="21">
        <v>1.56743E-5</v>
      </c>
    </row>
    <row r="6757" spans="10:15" x14ac:dyDescent="0.2">
      <c r="J6757" s="20">
        <v>7244</v>
      </c>
      <c r="K6757" s="20">
        <v>241.06399999999999</v>
      </c>
      <c r="L6757" s="20">
        <v>39669.699999999997</v>
      </c>
      <c r="M6757" s="20">
        <v>0.57327700000000004</v>
      </c>
      <c r="N6757" s="20">
        <v>311.25099999999998</v>
      </c>
      <c r="O6757" s="20">
        <v>1.5673899999999999E-5</v>
      </c>
    </row>
    <row r="6758" spans="10:15" x14ac:dyDescent="0.2">
      <c r="J6758" s="21">
        <v>7245</v>
      </c>
      <c r="K6758" s="21">
        <v>241.05699999999999</v>
      </c>
      <c r="L6758" s="21">
        <v>39664</v>
      </c>
      <c r="M6758" s="21">
        <v>0.57321100000000003</v>
      </c>
      <c r="N6758" s="21">
        <v>311.24700000000001</v>
      </c>
      <c r="O6758" s="21">
        <v>1.5673599999999998E-5</v>
      </c>
    </row>
    <row r="6759" spans="10:15" x14ac:dyDescent="0.2">
      <c r="J6759" s="20">
        <v>7246</v>
      </c>
      <c r="K6759" s="20">
        <v>241.05099999999999</v>
      </c>
      <c r="L6759" s="20">
        <v>39658.400000000001</v>
      </c>
      <c r="M6759" s="20">
        <v>0.57314500000000002</v>
      </c>
      <c r="N6759" s="20">
        <v>311.24299999999999</v>
      </c>
      <c r="O6759" s="20">
        <v>1.5673200000000001E-5</v>
      </c>
    </row>
    <row r="6760" spans="10:15" x14ac:dyDescent="0.2">
      <c r="J6760" s="21">
        <v>7247</v>
      </c>
      <c r="K6760" s="21">
        <v>241.04400000000001</v>
      </c>
      <c r="L6760" s="21">
        <v>39652.800000000003</v>
      </c>
      <c r="M6760" s="21">
        <v>0.57307900000000001</v>
      </c>
      <c r="N6760" s="21">
        <v>311.23899999999998</v>
      </c>
      <c r="O6760" s="21">
        <v>1.56729E-5</v>
      </c>
    </row>
    <row r="6761" spans="10:15" x14ac:dyDescent="0.2">
      <c r="J6761" s="20">
        <v>7248</v>
      </c>
      <c r="K6761" s="20">
        <v>241.03800000000001</v>
      </c>
      <c r="L6761" s="20">
        <v>39647.199999999997</v>
      </c>
      <c r="M6761" s="20">
        <v>0.57301299999999999</v>
      </c>
      <c r="N6761" s="20">
        <v>311.23500000000001</v>
      </c>
      <c r="O6761" s="20">
        <v>1.5672499999999999E-5</v>
      </c>
    </row>
    <row r="6762" spans="10:15" x14ac:dyDescent="0.2">
      <c r="J6762" s="21">
        <v>7249</v>
      </c>
      <c r="K6762" s="21">
        <v>241.03100000000001</v>
      </c>
      <c r="L6762" s="21">
        <v>39641.599999999999</v>
      </c>
      <c r="M6762" s="21">
        <v>0.57294800000000001</v>
      </c>
      <c r="N6762" s="21">
        <v>311.23</v>
      </c>
      <c r="O6762" s="21">
        <v>1.5672199999999999E-5</v>
      </c>
    </row>
    <row r="6763" spans="10:15" x14ac:dyDescent="0.2">
      <c r="J6763" s="20">
        <v>7250</v>
      </c>
      <c r="K6763" s="20">
        <v>241.02500000000001</v>
      </c>
      <c r="L6763" s="20">
        <v>39635.9</v>
      </c>
      <c r="M6763" s="20">
        <v>0.572882</v>
      </c>
      <c r="N6763" s="20">
        <v>311.226</v>
      </c>
      <c r="O6763" s="20">
        <v>1.5671800000000001E-5</v>
      </c>
    </row>
    <row r="6764" spans="10:15" x14ac:dyDescent="0.2">
      <c r="J6764" s="21">
        <v>7251</v>
      </c>
      <c r="K6764" s="21">
        <v>241.018</v>
      </c>
      <c r="L6764" s="21">
        <v>39630.300000000003</v>
      </c>
      <c r="M6764" s="21">
        <v>0.57281599999999999</v>
      </c>
      <c r="N6764" s="21">
        <v>311.22199999999998</v>
      </c>
      <c r="O6764" s="21">
        <v>1.5671500000000001E-5</v>
      </c>
    </row>
    <row r="6765" spans="10:15" x14ac:dyDescent="0.2">
      <c r="J6765" s="20">
        <v>7252</v>
      </c>
      <c r="K6765" s="20">
        <v>241.012</v>
      </c>
      <c r="L6765" s="20">
        <v>39624.699999999997</v>
      </c>
      <c r="M6765" s="20">
        <v>0.57274999999999998</v>
      </c>
      <c r="N6765" s="20">
        <v>311.21800000000002</v>
      </c>
      <c r="O6765" s="20">
        <v>1.56711E-5</v>
      </c>
    </row>
    <row r="6766" spans="10:15" x14ac:dyDescent="0.2">
      <c r="J6766" s="21">
        <v>7253</v>
      </c>
      <c r="K6766" s="21">
        <v>241.005</v>
      </c>
      <c r="L6766" s="21">
        <v>39619.1</v>
      </c>
      <c r="M6766" s="21">
        <v>0.572685</v>
      </c>
      <c r="N6766" s="21">
        <v>311.214</v>
      </c>
      <c r="O6766" s="21">
        <v>1.5670799999999999E-5</v>
      </c>
    </row>
    <row r="6767" spans="10:15" x14ac:dyDescent="0.2">
      <c r="J6767" s="20">
        <v>7254</v>
      </c>
      <c r="K6767" s="20">
        <v>240.999</v>
      </c>
      <c r="L6767" s="20">
        <v>39613.5</v>
      </c>
      <c r="M6767" s="20">
        <v>0.57261899999999999</v>
      </c>
      <c r="N6767" s="20">
        <v>311.209</v>
      </c>
      <c r="O6767" s="20">
        <v>1.5670400000000002E-5</v>
      </c>
    </row>
    <row r="6768" spans="10:15" x14ac:dyDescent="0.2">
      <c r="J6768" s="21">
        <v>7255</v>
      </c>
      <c r="K6768" s="21">
        <v>240.99199999999999</v>
      </c>
      <c r="L6768" s="21">
        <v>39607.9</v>
      </c>
      <c r="M6768" s="21">
        <v>0.57255299999999998</v>
      </c>
      <c r="N6768" s="21">
        <v>311.20499999999998</v>
      </c>
      <c r="O6768" s="21">
        <v>1.5670100000000001E-5</v>
      </c>
    </row>
    <row r="6769" spans="10:15" x14ac:dyDescent="0.2">
      <c r="J6769" s="20">
        <v>7256</v>
      </c>
      <c r="K6769" s="20">
        <v>240.98599999999999</v>
      </c>
      <c r="L6769" s="20">
        <v>39602.199999999997</v>
      </c>
      <c r="M6769" s="20">
        <v>0.57248699999999997</v>
      </c>
      <c r="N6769" s="20">
        <v>311.20100000000002</v>
      </c>
      <c r="O6769" s="20">
        <v>1.56697E-5</v>
      </c>
    </row>
    <row r="6770" spans="10:15" x14ac:dyDescent="0.2">
      <c r="J6770" s="21">
        <v>7257</v>
      </c>
      <c r="K6770" s="21">
        <v>240.97900000000001</v>
      </c>
      <c r="L6770" s="21">
        <v>39596.6</v>
      </c>
      <c r="M6770" s="21">
        <v>0.57242199999999999</v>
      </c>
      <c r="N6770" s="21">
        <v>311.197</v>
      </c>
      <c r="O6770" s="21">
        <v>1.5669399999999999E-5</v>
      </c>
    </row>
    <row r="6771" spans="10:15" x14ac:dyDescent="0.2">
      <c r="J6771" s="20">
        <v>7258</v>
      </c>
      <c r="K6771" s="20">
        <v>240.97300000000001</v>
      </c>
      <c r="L6771" s="20">
        <v>39591</v>
      </c>
      <c r="M6771" s="20">
        <v>0.57235599999999998</v>
      </c>
      <c r="N6771" s="20">
        <v>311.19299999999998</v>
      </c>
      <c r="O6771" s="20">
        <v>1.5668999999999999E-5</v>
      </c>
    </row>
    <row r="6772" spans="10:15" x14ac:dyDescent="0.2">
      <c r="J6772" s="21">
        <v>7259</v>
      </c>
      <c r="K6772" s="21">
        <v>240.96600000000001</v>
      </c>
      <c r="L6772" s="21">
        <v>39585.4</v>
      </c>
      <c r="M6772" s="21">
        <v>0.57228999999999997</v>
      </c>
      <c r="N6772" s="21">
        <v>311.18799999999999</v>
      </c>
      <c r="O6772" s="21">
        <v>1.5668700000000001E-5</v>
      </c>
    </row>
    <row r="6773" spans="10:15" x14ac:dyDescent="0.2">
      <c r="J6773" s="20">
        <v>7260</v>
      </c>
      <c r="K6773" s="20">
        <v>240.96</v>
      </c>
      <c r="L6773" s="20">
        <v>39579.800000000003</v>
      </c>
      <c r="M6773" s="20">
        <v>0.57222499999999998</v>
      </c>
      <c r="N6773" s="20">
        <v>311.18400000000003</v>
      </c>
      <c r="O6773" s="20">
        <v>1.56683E-5</v>
      </c>
    </row>
    <row r="6774" spans="10:15" x14ac:dyDescent="0.2">
      <c r="J6774" s="21">
        <v>7261</v>
      </c>
      <c r="K6774" s="21">
        <v>240.953</v>
      </c>
      <c r="L6774" s="21">
        <v>39574.199999999997</v>
      </c>
      <c r="M6774" s="21">
        <v>0.57215899999999997</v>
      </c>
      <c r="N6774" s="21">
        <v>311.18</v>
      </c>
      <c r="O6774" s="21">
        <v>1.5668E-5</v>
      </c>
    </row>
    <row r="6775" spans="10:15" x14ac:dyDescent="0.2">
      <c r="J6775" s="20">
        <v>7262</v>
      </c>
      <c r="K6775" s="20">
        <v>240.947</v>
      </c>
      <c r="L6775" s="20">
        <v>39568.6</v>
      </c>
      <c r="M6775" s="20">
        <v>0.57209299999999996</v>
      </c>
      <c r="N6775" s="20">
        <v>311.17599999999999</v>
      </c>
      <c r="O6775" s="20">
        <v>1.5667599999999999E-5</v>
      </c>
    </row>
    <row r="6776" spans="10:15" x14ac:dyDescent="0.2">
      <c r="J6776" s="21">
        <v>7263</v>
      </c>
      <c r="K6776" s="21">
        <v>240.94</v>
      </c>
      <c r="L6776" s="21">
        <v>39563</v>
      </c>
      <c r="M6776" s="21">
        <v>0.57202799999999998</v>
      </c>
      <c r="N6776" s="21">
        <v>311.17200000000003</v>
      </c>
      <c r="O6776" s="21">
        <v>1.5667200000000001E-5</v>
      </c>
    </row>
    <row r="6777" spans="10:15" x14ac:dyDescent="0.2">
      <c r="J6777" s="20">
        <v>7264</v>
      </c>
      <c r="K6777" s="20">
        <v>240.934</v>
      </c>
      <c r="L6777" s="20">
        <v>39557.300000000003</v>
      </c>
      <c r="M6777" s="20">
        <v>0.57196199999999997</v>
      </c>
      <c r="N6777" s="20">
        <v>311.16699999999997</v>
      </c>
      <c r="O6777" s="20">
        <v>1.5666900000000001E-5</v>
      </c>
    </row>
    <row r="6778" spans="10:15" x14ac:dyDescent="0.2">
      <c r="J6778" s="21">
        <v>7265</v>
      </c>
      <c r="K6778" s="21">
        <v>240.92699999999999</v>
      </c>
      <c r="L6778" s="21">
        <v>39551.699999999997</v>
      </c>
      <c r="M6778" s="21">
        <v>0.57189599999999996</v>
      </c>
      <c r="N6778" s="21">
        <v>311.16300000000001</v>
      </c>
      <c r="O6778" s="21">
        <v>1.56665E-5</v>
      </c>
    </row>
    <row r="6779" spans="10:15" x14ac:dyDescent="0.2">
      <c r="J6779" s="20">
        <v>7266</v>
      </c>
      <c r="K6779" s="20">
        <v>240.92099999999999</v>
      </c>
      <c r="L6779" s="20">
        <v>39546.1</v>
      </c>
      <c r="M6779" s="20">
        <v>0.57183099999999998</v>
      </c>
      <c r="N6779" s="20">
        <v>311.15899999999999</v>
      </c>
      <c r="O6779" s="20">
        <v>1.5666199999999999E-5</v>
      </c>
    </row>
    <row r="6780" spans="10:15" x14ac:dyDescent="0.2">
      <c r="J6780" s="21">
        <v>7267</v>
      </c>
      <c r="K6780" s="21">
        <v>240.91399999999999</v>
      </c>
      <c r="L6780" s="21">
        <v>39540.5</v>
      </c>
      <c r="M6780" s="21">
        <v>0.57176499999999997</v>
      </c>
      <c r="N6780" s="21">
        <v>311.15499999999997</v>
      </c>
      <c r="O6780" s="21">
        <v>1.5665799999999998E-5</v>
      </c>
    </row>
    <row r="6781" spans="10:15" x14ac:dyDescent="0.2">
      <c r="J6781" s="20">
        <v>7268</v>
      </c>
      <c r="K6781" s="20">
        <v>240.90799999999999</v>
      </c>
      <c r="L6781" s="20">
        <v>39534.9</v>
      </c>
      <c r="M6781" s="20">
        <v>0.57169899999999996</v>
      </c>
      <c r="N6781" s="20">
        <v>311.15100000000001</v>
      </c>
      <c r="O6781" s="20">
        <v>1.5665500000000001E-5</v>
      </c>
    </row>
    <row r="6782" spans="10:15" x14ac:dyDescent="0.2">
      <c r="J6782" s="21">
        <v>7269</v>
      </c>
      <c r="K6782" s="21">
        <v>240.90100000000001</v>
      </c>
      <c r="L6782" s="21">
        <v>39529.300000000003</v>
      </c>
      <c r="M6782" s="21">
        <v>0.57163399999999998</v>
      </c>
      <c r="N6782" s="21">
        <v>311.14600000000002</v>
      </c>
      <c r="O6782" s="21">
        <v>1.56651E-5</v>
      </c>
    </row>
    <row r="6783" spans="10:15" x14ac:dyDescent="0.2">
      <c r="J6783" s="20">
        <v>7270</v>
      </c>
      <c r="K6783" s="20">
        <v>240.89500000000001</v>
      </c>
      <c r="L6783" s="20">
        <v>39523.699999999997</v>
      </c>
      <c r="M6783" s="20">
        <v>0.57156799999999996</v>
      </c>
      <c r="N6783" s="20">
        <v>311.142</v>
      </c>
      <c r="O6783" s="20">
        <v>1.56648E-5</v>
      </c>
    </row>
    <row r="6784" spans="10:15" x14ac:dyDescent="0.2">
      <c r="J6784" s="21">
        <v>7271</v>
      </c>
      <c r="K6784" s="21">
        <v>240.88800000000001</v>
      </c>
      <c r="L6784" s="21">
        <v>39518.1</v>
      </c>
      <c r="M6784" s="21">
        <v>0.57150199999999995</v>
      </c>
      <c r="N6784" s="21">
        <v>311.13799999999998</v>
      </c>
      <c r="O6784" s="21">
        <v>1.5664399999999999E-5</v>
      </c>
    </row>
    <row r="6785" spans="10:15" x14ac:dyDescent="0.2">
      <c r="J6785" s="20">
        <v>7272</v>
      </c>
      <c r="K6785" s="20">
        <v>240.88200000000001</v>
      </c>
      <c r="L6785" s="20">
        <v>39512.5</v>
      </c>
      <c r="M6785" s="20">
        <v>0.57143699999999997</v>
      </c>
      <c r="N6785" s="20">
        <v>311.13400000000001</v>
      </c>
      <c r="O6785" s="20">
        <v>1.5664100000000001E-5</v>
      </c>
    </row>
    <row r="6786" spans="10:15" x14ac:dyDescent="0.2">
      <c r="J6786" s="21">
        <v>7273</v>
      </c>
      <c r="K6786" s="21">
        <v>240.875</v>
      </c>
      <c r="L6786" s="21">
        <v>39506.9</v>
      </c>
      <c r="M6786" s="21">
        <v>0.57137099999999996</v>
      </c>
      <c r="N6786" s="21">
        <v>311.13</v>
      </c>
      <c r="O6786" s="21">
        <v>1.56637E-5</v>
      </c>
    </row>
    <row r="6787" spans="10:15" x14ac:dyDescent="0.2">
      <c r="J6787" s="20">
        <v>7274</v>
      </c>
      <c r="K6787" s="20">
        <v>240.869</v>
      </c>
      <c r="L6787" s="20">
        <v>39501.300000000003</v>
      </c>
      <c r="M6787" s="20">
        <v>0.57130599999999998</v>
      </c>
      <c r="N6787" s="20">
        <v>311.125</v>
      </c>
      <c r="O6787" s="20">
        <v>1.56634E-5</v>
      </c>
    </row>
    <row r="6788" spans="10:15" x14ac:dyDescent="0.2">
      <c r="J6788" s="21">
        <v>7275</v>
      </c>
      <c r="K6788" s="21">
        <v>240.86199999999999</v>
      </c>
      <c r="L6788" s="21">
        <v>39495.699999999997</v>
      </c>
      <c r="M6788" s="21">
        <v>0.57123999999999997</v>
      </c>
      <c r="N6788" s="21">
        <v>311.12099999999998</v>
      </c>
      <c r="O6788" s="21">
        <v>1.5662999999999999E-5</v>
      </c>
    </row>
    <row r="6789" spans="10:15" x14ac:dyDescent="0.2">
      <c r="J6789" s="20">
        <v>7276</v>
      </c>
      <c r="K6789" s="20">
        <v>240.85599999999999</v>
      </c>
      <c r="L6789" s="20">
        <v>39490.1</v>
      </c>
      <c r="M6789" s="20">
        <v>0.57117399999999996</v>
      </c>
      <c r="N6789" s="20">
        <v>311.11700000000002</v>
      </c>
      <c r="O6789" s="20">
        <v>1.5662700000000002E-5</v>
      </c>
    </row>
    <row r="6790" spans="10:15" x14ac:dyDescent="0.2">
      <c r="J6790" s="21">
        <v>7277</v>
      </c>
      <c r="K6790" s="21">
        <v>240.84899999999999</v>
      </c>
      <c r="L6790" s="21">
        <v>39484.5</v>
      </c>
      <c r="M6790" s="21">
        <v>0.57110899999999998</v>
      </c>
      <c r="N6790" s="21">
        <v>311.113</v>
      </c>
      <c r="O6790" s="21">
        <v>1.5662300000000001E-5</v>
      </c>
    </row>
    <row r="6791" spans="10:15" x14ac:dyDescent="0.2">
      <c r="J6791" s="20">
        <v>7278</v>
      </c>
      <c r="K6791" s="20">
        <v>240.84299999999999</v>
      </c>
      <c r="L6791" s="20">
        <v>39478.9</v>
      </c>
      <c r="M6791" s="20">
        <v>0.57104299999999997</v>
      </c>
      <c r="N6791" s="20">
        <v>311.10899999999998</v>
      </c>
      <c r="O6791" s="20">
        <v>1.5662E-5</v>
      </c>
    </row>
    <row r="6792" spans="10:15" x14ac:dyDescent="0.2">
      <c r="J6792" s="21">
        <v>7279</v>
      </c>
      <c r="K6792" s="21">
        <v>240.83600000000001</v>
      </c>
      <c r="L6792" s="21">
        <v>39473.300000000003</v>
      </c>
      <c r="M6792" s="21">
        <v>0.57097799999999999</v>
      </c>
      <c r="N6792" s="21">
        <v>311.10399999999998</v>
      </c>
      <c r="O6792" s="21">
        <v>1.5661599999999999E-5</v>
      </c>
    </row>
    <row r="6793" spans="10:15" x14ac:dyDescent="0.2">
      <c r="J6793" s="20">
        <v>7280</v>
      </c>
      <c r="K6793" s="20">
        <v>240.83</v>
      </c>
      <c r="L6793" s="20">
        <v>39467.699999999997</v>
      </c>
      <c r="M6793" s="20">
        <v>0.57091199999999998</v>
      </c>
      <c r="N6793" s="20">
        <v>311.10000000000002</v>
      </c>
      <c r="O6793" s="20">
        <v>1.5661299999999999E-5</v>
      </c>
    </row>
    <row r="6794" spans="10:15" x14ac:dyDescent="0.2">
      <c r="J6794" s="21">
        <v>7281</v>
      </c>
      <c r="K6794" s="21">
        <v>240.82300000000001</v>
      </c>
      <c r="L6794" s="21">
        <v>39462.1</v>
      </c>
      <c r="M6794" s="21">
        <v>0.57084599999999996</v>
      </c>
      <c r="N6794" s="21">
        <v>311.096</v>
      </c>
      <c r="O6794" s="21">
        <v>1.5660900000000001E-5</v>
      </c>
    </row>
    <row r="6795" spans="10:15" x14ac:dyDescent="0.2">
      <c r="J6795" s="20">
        <v>7282</v>
      </c>
      <c r="K6795" s="20">
        <v>240.81700000000001</v>
      </c>
      <c r="L6795" s="20">
        <v>39456.5</v>
      </c>
      <c r="M6795" s="20">
        <v>0.57078099999999998</v>
      </c>
      <c r="N6795" s="20">
        <v>311.09199999999998</v>
      </c>
      <c r="O6795" s="20">
        <v>1.56606E-5</v>
      </c>
    </row>
    <row r="6796" spans="10:15" x14ac:dyDescent="0.2">
      <c r="J6796" s="21">
        <v>7283</v>
      </c>
      <c r="K6796" s="21">
        <v>240.81</v>
      </c>
      <c r="L6796" s="21">
        <v>39450.9</v>
      </c>
      <c r="M6796" s="21">
        <v>0.57071499999999997</v>
      </c>
      <c r="N6796" s="21">
        <v>311.08800000000002</v>
      </c>
      <c r="O6796" s="21">
        <v>1.56602E-5</v>
      </c>
    </row>
    <row r="6797" spans="10:15" x14ac:dyDescent="0.2">
      <c r="J6797" s="20">
        <v>7284</v>
      </c>
      <c r="K6797" s="20">
        <v>240.804</v>
      </c>
      <c r="L6797" s="20">
        <v>39445.300000000003</v>
      </c>
      <c r="M6797" s="20">
        <v>0.57064999999999999</v>
      </c>
      <c r="N6797" s="20">
        <v>311.08300000000003</v>
      </c>
      <c r="O6797" s="20">
        <v>1.5659899999999999E-5</v>
      </c>
    </row>
    <row r="6798" spans="10:15" x14ac:dyDescent="0.2">
      <c r="J6798" s="21">
        <v>7285</v>
      </c>
      <c r="K6798" s="21">
        <v>240.797</v>
      </c>
      <c r="L6798" s="21">
        <v>39439.699999999997</v>
      </c>
      <c r="M6798" s="21">
        <v>0.57058399999999998</v>
      </c>
      <c r="N6798" s="21">
        <v>311.07900000000001</v>
      </c>
      <c r="O6798" s="21">
        <v>1.5659500000000001E-5</v>
      </c>
    </row>
    <row r="6799" spans="10:15" x14ac:dyDescent="0.2">
      <c r="J6799" s="20">
        <v>7286</v>
      </c>
      <c r="K6799" s="20">
        <v>240.791</v>
      </c>
      <c r="L6799" s="20">
        <v>39434.1</v>
      </c>
      <c r="M6799" s="20">
        <v>0.570519</v>
      </c>
      <c r="N6799" s="20">
        <v>311.07499999999999</v>
      </c>
      <c r="O6799" s="20">
        <v>1.5659200000000001E-5</v>
      </c>
    </row>
    <row r="6800" spans="10:15" x14ac:dyDescent="0.2">
      <c r="J6800" s="21">
        <v>7287</v>
      </c>
      <c r="K6800" s="21">
        <v>240.78399999999999</v>
      </c>
      <c r="L6800" s="21">
        <v>39428.5</v>
      </c>
      <c r="M6800" s="21">
        <v>0.57045299999999999</v>
      </c>
      <c r="N6800" s="21">
        <v>311.07100000000003</v>
      </c>
      <c r="O6800" s="21">
        <v>1.56588E-5</v>
      </c>
    </row>
    <row r="6801" spans="10:15" x14ac:dyDescent="0.2">
      <c r="J6801" s="20">
        <v>7288</v>
      </c>
      <c r="K6801" s="20">
        <v>240.77799999999999</v>
      </c>
      <c r="L6801" s="20">
        <v>39422.9</v>
      </c>
      <c r="M6801" s="20">
        <v>0.57038800000000001</v>
      </c>
      <c r="N6801" s="20">
        <v>311.06700000000001</v>
      </c>
      <c r="O6801" s="20">
        <v>1.5658499999999999E-5</v>
      </c>
    </row>
    <row r="6802" spans="10:15" x14ac:dyDescent="0.2">
      <c r="J6802" s="21">
        <v>7289</v>
      </c>
      <c r="K6802" s="21">
        <v>240.77099999999999</v>
      </c>
      <c r="L6802" s="21">
        <v>39417.300000000003</v>
      </c>
      <c r="M6802" s="21">
        <v>0.570322</v>
      </c>
      <c r="N6802" s="21">
        <v>311.06200000000001</v>
      </c>
      <c r="O6802" s="21">
        <v>1.5658099999999998E-5</v>
      </c>
    </row>
    <row r="6803" spans="10:15" x14ac:dyDescent="0.2">
      <c r="J6803" s="20">
        <v>7290</v>
      </c>
      <c r="K6803" s="20">
        <v>240.76499999999999</v>
      </c>
      <c r="L6803" s="20">
        <v>39411.699999999997</v>
      </c>
      <c r="M6803" s="20">
        <v>0.57025599999999999</v>
      </c>
      <c r="N6803" s="20">
        <v>311.05799999999999</v>
      </c>
      <c r="O6803" s="20">
        <v>1.5657700000000001E-5</v>
      </c>
    </row>
    <row r="6804" spans="10:15" x14ac:dyDescent="0.2">
      <c r="J6804" s="21">
        <v>7291</v>
      </c>
      <c r="K6804" s="21">
        <v>240.75800000000001</v>
      </c>
      <c r="L6804" s="21">
        <v>39406.1</v>
      </c>
      <c r="M6804" s="21">
        <v>0.570191</v>
      </c>
      <c r="N6804" s="21">
        <v>311.05399999999997</v>
      </c>
      <c r="O6804" s="21">
        <v>1.56574E-5</v>
      </c>
    </row>
    <row r="6805" spans="10:15" x14ac:dyDescent="0.2">
      <c r="J6805" s="20">
        <v>7292</v>
      </c>
      <c r="K6805" s="20">
        <v>240.75200000000001</v>
      </c>
      <c r="L6805" s="20">
        <v>39400.5</v>
      </c>
      <c r="M6805" s="20">
        <v>0.57012499999999999</v>
      </c>
      <c r="N6805" s="20">
        <v>311.05</v>
      </c>
      <c r="O6805" s="20">
        <v>1.5656999999999999E-5</v>
      </c>
    </row>
    <row r="6806" spans="10:15" x14ac:dyDescent="0.2">
      <c r="J6806" s="21">
        <v>7293</v>
      </c>
      <c r="K6806" s="21">
        <v>240.745</v>
      </c>
      <c r="L6806" s="21">
        <v>39395</v>
      </c>
      <c r="M6806" s="21">
        <v>0.57006000000000001</v>
      </c>
      <c r="N6806" s="21">
        <v>311.04599999999999</v>
      </c>
      <c r="O6806" s="21">
        <v>1.5656699999999999E-5</v>
      </c>
    </row>
    <row r="6807" spans="10:15" x14ac:dyDescent="0.2">
      <c r="J6807" s="20">
        <v>7294</v>
      </c>
      <c r="K6807" s="20">
        <v>240.739</v>
      </c>
      <c r="L6807" s="20">
        <v>39389.4</v>
      </c>
      <c r="M6807" s="20">
        <v>0.569994</v>
      </c>
      <c r="N6807" s="20">
        <v>311.041</v>
      </c>
      <c r="O6807" s="20">
        <v>1.5656300000000001E-5</v>
      </c>
    </row>
    <row r="6808" spans="10:15" x14ac:dyDescent="0.2">
      <c r="J6808" s="21">
        <v>7295</v>
      </c>
      <c r="K6808" s="21">
        <v>240.732</v>
      </c>
      <c r="L6808" s="21">
        <v>39383.800000000003</v>
      </c>
      <c r="M6808" s="21">
        <v>0.56992900000000002</v>
      </c>
      <c r="N6808" s="21">
        <v>311.03699999999998</v>
      </c>
      <c r="O6808" s="21">
        <v>1.5656000000000001E-5</v>
      </c>
    </row>
    <row r="6809" spans="10:15" x14ac:dyDescent="0.2">
      <c r="J6809" s="20">
        <v>7296</v>
      </c>
      <c r="K6809" s="20">
        <v>240.726</v>
      </c>
      <c r="L6809" s="20">
        <v>39378.199999999997</v>
      </c>
      <c r="M6809" s="20">
        <v>0.56986300000000001</v>
      </c>
      <c r="N6809" s="20">
        <v>311.03300000000002</v>
      </c>
      <c r="O6809" s="20">
        <v>1.56556E-5</v>
      </c>
    </row>
    <row r="6810" spans="10:15" x14ac:dyDescent="0.2">
      <c r="J6810" s="21">
        <v>7297</v>
      </c>
      <c r="K6810" s="21">
        <v>240.71899999999999</v>
      </c>
      <c r="L6810" s="21">
        <v>39372.6</v>
      </c>
      <c r="M6810" s="21">
        <v>0.56979800000000003</v>
      </c>
      <c r="N6810" s="21">
        <v>311.029</v>
      </c>
      <c r="O6810" s="21">
        <v>1.5655299999999999E-5</v>
      </c>
    </row>
    <row r="6811" spans="10:15" x14ac:dyDescent="0.2">
      <c r="J6811" s="20">
        <v>7298</v>
      </c>
      <c r="K6811" s="20">
        <v>240.71299999999999</v>
      </c>
      <c r="L6811" s="20">
        <v>39367</v>
      </c>
      <c r="M6811" s="20">
        <v>0.56973200000000002</v>
      </c>
      <c r="N6811" s="20">
        <v>311.02499999999998</v>
      </c>
      <c r="O6811" s="20">
        <v>1.5654900000000002E-5</v>
      </c>
    </row>
    <row r="6812" spans="10:15" x14ac:dyDescent="0.2">
      <c r="J6812" s="21">
        <v>7299</v>
      </c>
      <c r="K6812" s="21">
        <v>240.70599999999999</v>
      </c>
      <c r="L6812" s="21">
        <v>39361.4</v>
      </c>
      <c r="M6812" s="21">
        <v>0.56966700000000003</v>
      </c>
      <c r="N6812" s="21">
        <v>311.02</v>
      </c>
      <c r="O6812" s="21">
        <v>1.5654600000000001E-5</v>
      </c>
    </row>
    <row r="6813" spans="10:15" x14ac:dyDescent="0.2">
      <c r="J6813" s="20">
        <v>7300</v>
      </c>
      <c r="K6813" s="20">
        <v>240.7</v>
      </c>
      <c r="L6813" s="20">
        <v>39355.800000000003</v>
      </c>
      <c r="M6813" s="20">
        <v>0.56960200000000005</v>
      </c>
      <c r="N6813" s="20">
        <v>311.01600000000002</v>
      </c>
      <c r="O6813" s="20">
        <v>1.56542E-5</v>
      </c>
    </row>
    <row r="6814" spans="10:15" x14ac:dyDescent="0.2">
      <c r="J6814" s="21">
        <v>7301</v>
      </c>
      <c r="K6814" s="21">
        <v>240.69300000000001</v>
      </c>
      <c r="L6814" s="21">
        <v>39350.199999999997</v>
      </c>
      <c r="M6814" s="21">
        <v>0.56953600000000004</v>
      </c>
      <c r="N6814" s="21">
        <v>311.012</v>
      </c>
      <c r="O6814" s="21">
        <v>1.5653899999999999E-5</v>
      </c>
    </row>
    <row r="6815" spans="10:15" x14ac:dyDescent="0.2">
      <c r="J6815" s="20">
        <v>7302</v>
      </c>
      <c r="K6815" s="20">
        <v>240.68700000000001</v>
      </c>
      <c r="L6815" s="20">
        <v>39344.699999999997</v>
      </c>
      <c r="M6815" s="20">
        <v>0.56947099999999995</v>
      </c>
      <c r="N6815" s="20">
        <v>311.00799999999998</v>
      </c>
      <c r="O6815" s="20">
        <v>1.5653499999999998E-5</v>
      </c>
    </row>
    <row r="6816" spans="10:15" x14ac:dyDescent="0.2">
      <c r="J6816" s="21">
        <v>7303</v>
      </c>
      <c r="K6816" s="21">
        <v>240.68</v>
      </c>
      <c r="L6816" s="21">
        <v>39339.1</v>
      </c>
      <c r="M6816" s="21">
        <v>0.56940500000000005</v>
      </c>
      <c r="N6816" s="21">
        <v>311.00400000000002</v>
      </c>
      <c r="O6816" s="21">
        <v>1.5653200000000001E-5</v>
      </c>
    </row>
    <row r="6817" spans="10:15" x14ac:dyDescent="0.2">
      <c r="J6817" s="20">
        <v>7304</v>
      </c>
      <c r="K6817" s="20">
        <v>240.67400000000001</v>
      </c>
      <c r="L6817" s="20">
        <v>39333.5</v>
      </c>
      <c r="M6817" s="20">
        <v>0.56933999999999996</v>
      </c>
      <c r="N6817" s="20">
        <v>310.99900000000002</v>
      </c>
      <c r="O6817" s="20">
        <v>1.56528E-5</v>
      </c>
    </row>
    <row r="6818" spans="10:15" x14ac:dyDescent="0.2">
      <c r="J6818" s="21">
        <v>7305</v>
      </c>
      <c r="K6818" s="21">
        <v>240.667</v>
      </c>
      <c r="L6818" s="21">
        <v>39327.9</v>
      </c>
      <c r="M6818" s="21">
        <v>0.56927399999999995</v>
      </c>
      <c r="N6818" s="21">
        <v>310.995</v>
      </c>
      <c r="O6818" s="21">
        <v>1.56525E-5</v>
      </c>
    </row>
    <row r="6819" spans="10:15" x14ac:dyDescent="0.2">
      <c r="J6819" s="20">
        <v>7306</v>
      </c>
      <c r="K6819" s="20">
        <v>240.661</v>
      </c>
      <c r="L6819" s="20">
        <v>39322.300000000003</v>
      </c>
      <c r="M6819" s="20">
        <v>0.56920899999999996</v>
      </c>
      <c r="N6819" s="20">
        <v>310.99099999999999</v>
      </c>
      <c r="O6819" s="20">
        <v>1.5652099999999999E-5</v>
      </c>
    </row>
    <row r="6820" spans="10:15" x14ac:dyDescent="0.2">
      <c r="J6820" s="21">
        <v>7307</v>
      </c>
      <c r="K6820" s="21">
        <v>240.654</v>
      </c>
      <c r="L6820" s="21">
        <v>39316.800000000003</v>
      </c>
      <c r="M6820" s="21">
        <v>0.56914299999999995</v>
      </c>
      <c r="N6820" s="21">
        <v>310.98700000000002</v>
      </c>
      <c r="O6820" s="21">
        <v>1.5651800000000001E-5</v>
      </c>
    </row>
    <row r="6821" spans="10:15" x14ac:dyDescent="0.2">
      <c r="J6821" s="20">
        <v>7308</v>
      </c>
      <c r="K6821" s="20">
        <v>240.648</v>
      </c>
      <c r="L6821" s="20">
        <v>39311.199999999997</v>
      </c>
      <c r="M6821" s="20">
        <v>0.56907799999999997</v>
      </c>
      <c r="N6821" s="20">
        <v>310.983</v>
      </c>
      <c r="O6821" s="20">
        <v>1.5651400000000001E-5</v>
      </c>
    </row>
    <row r="6822" spans="10:15" x14ac:dyDescent="0.2">
      <c r="J6822" s="21">
        <v>7309</v>
      </c>
      <c r="K6822" s="21">
        <v>240.64099999999999</v>
      </c>
      <c r="L6822" s="21">
        <v>39305.599999999999</v>
      </c>
      <c r="M6822" s="21">
        <v>0.56901299999999999</v>
      </c>
      <c r="N6822" s="21">
        <v>310.97800000000001</v>
      </c>
      <c r="O6822" s="21">
        <v>1.56511E-5</v>
      </c>
    </row>
    <row r="6823" spans="10:15" x14ac:dyDescent="0.2">
      <c r="J6823" s="20">
        <v>7310</v>
      </c>
      <c r="K6823" s="20">
        <v>240.63499999999999</v>
      </c>
      <c r="L6823" s="20">
        <v>39300</v>
      </c>
      <c r="M6823" s="20">
        <v>0.56894699999999998</v>
      </c>
      <c r="N6823" s="20">
        <v>310.97399999999999</v>
      </c>
      <c r="O6823" s="20">
        <v>1.5650699999999999E-5</v>
      </c>
    </row>
    <row r="6824" spans="10:15" x14ac:dyDescent="0.2">
      <c r="J6824" s="21">
        <v>7311</v>
      </c>
      <c r="K6824" s="21">
        <v>240.62799999999999</v>
      </c>
      <c r="L6824" s="21">
        <v>39294.400000000001</v>
      </c>
      <c r="M6824" s="21">
        <v>0.568882</v>
      </c>
      <c r="N6824" s="21">
        <v>310.97000000000003</v>
      </c>
      <c r="O6824" s="21">
        <v>1.5650399999999998E-5</v>
      </c>
    </row>
    <row r="6825" spans="10:15" x14ac:dyDescent="0.2">
      <c r="J6825" s="20">
        <v>7312</v>
      </c>
      <c r="K6825" s="20">
        <v>240.62200000000001</v>
      </c>
      <c r="L6825" s="20">
        <v>39288.9</v>
      </c>
      <c r="M6825" s="20">
        <v>0.56881599999999999</v>
      </c>
      <c r="N6825" s="20">
        <v>310.96600000000001</v>
      </c>
      <c r="O6825" s="20">
        <v>1.5650000000000001E-5</v>
      </c>
    </row>
    <row r="6826" spans="10:15" x14ac:dyDescent="0.2">
      <c r="J6826" s="21">
        <v>7313</v>
      </c>
      <c r="K6826" s="21">
        <v>240.61500000000001</v>
      </c>
      <c r="L6826" s="21">
        <v>39283.300000000003</v>
      </c>
      <c r="M6826" s="21">
        <v>0.56875100000000001</v>
      </c>
      <c r="N6826" s="21">
        <v>310.96199999999999</v>
      </c>
      <c r="O6826" s="21">
        <v>1.56497E-5</v>
      </c>
    </row>
    <row r="6827" spans="10:15" x14ac:dyDescent="0.2">
      <c r="J6827" s="20">
        <v>7314</v>
      </c>
      <c r="K6827" s="20">
        <v>240.60900000000001</v>
      </c>
      <c r="L6827" s="20">
        <v>39277.699999999997</v>
      </c>
      <c r="M6827" s="20">
        <v>0.56868600000000002</v>
      </c>
      <c r="N6827" s="20">
        <v>310.95699999999999</v>
      </c>
      <c r="O6827" s="20">
        <v>1.5649299999999999E-5</v>
      </c>
    </row>
    <row r="6828" spans="10:15" x14ac:dyDescent="0.2">
      <c r="J6828" s="21">
        <v>7315</v>
      </c>
      <c r="K6828" s="21">
        <v>240.602</v>
      </c>
      <c r="L6828" s="21">
        <v>39272.1</v>
      </c>
      <c r="M6828" s="21">
        <v>0.56862000000000001</v>
      </c>
      <c r="N6828" s="21">
        <v>310.95299999999997</v>
      </c>
      <c r="O6828" s="21">
        <v>1.5648899999999999E-5</v>
      </c>
    </row>
    <row r="6829" spans="10:15" x14ac:dyDescent="0.2">
      <c r="J6829" s="20">
        <v>7316</v>
      </c>
      <c r="K6829" s="20">
        <v>240.596</v>
      </c>
      <c r="L6829" s="20">
        <v>39266.5</v>
      </c>
      <c r="M6829" s="20">
        <v>0.56855500000000003</v>
      </c>
      <c r="N6829" s="20">
        <v>310.94900000000001</v>
      </c>
      <c r="O6829" s="20">
        <v>1.5648600000000001E-5</v>
      </c>
    </row>
    <row r="6830" spans="10:15" x14ac:dyDescent="0.2">
      <c r="J6830" s="21">
        <v>7317</v>
      </c>
      <c r="K6830" s="21">
        <v>240.589</v>
      </c>
      <c r="L6830" s="21">
        <v>39261</v>
      </c>
      <c r="M6830" s="21">
        <v>0.56848900000000002</v>
      </c>
      <c r="N6830" s="21">
        <v>310.94499999999999</v>
      </c>
      <c r="O6830" s="21">
        <v>1.56482E-5</v>
      </c>
    </row>
    <row r="6831" spans="10:15" x14ac:dyDescent="0.2">
      <c r="J6831" s="20">
        <v>7318</v>
      </c>
      <c r="K6831" s="20">
        <v>240.583</v>
      </c>
      <c r="L6831" s="20">
        <v>39255.4</v>
      </c>
      <c r="M6831" s="20">
        <v>0.56842400000000004</v>
      </c>
      <c r="N6831" s="20">
        <v>310.94099999999997</v>
      </c>
      <c r="O6831" s="20">
        <v>1.56479E-5</v>
      </c>
    </row>
    <row r="6832" spans="10:15" x14ac:dyDescent="0.2">
      <c r="J6832" s="21">
        <v>7319</v>
      </c>
      <c r="K6832" s="21">
        <v>240.57599999999999</v>
      </c>
      <c r="L6832" s="21">
        <v>39249.800000000003</v>
      </c>
      <c r="M6832" s="21">
        <v>0.56835899999999995</v>
      </c>
      <c r="N6832" s="21">
        <v>310.93599999999998</v>
      </c>
      <c r="O6832" s="21">
        <v>1.5647499999999999E-5</v>
      </c>
    </row>
    <row r="6833" spans="10:15" x14ac:dyDescent="0.2">
      <c r="J6833" s="20">
        <v>7320</v>
      </c>
      <c r="K6833" s="20">
        <v>240.57</v>
      </c>
      <c r="L6833" s="20">
        <v>39244.199999999997</v>
      </c>
      <c r="M6833" s="20">
        <v>0.56829300000000005</v>
      </c>
      <c r="N6833" s="20">
        <v>310.93200000000002</v>
      </c>
      <c r="O6833" s="20">
        <v>1.5647200000000002E-5</v>
      </c>
    </row>
    <row r="6834" spans="10:15" x14ac:dyDescent="0.2">
      <c r="J6834" s="21">
        <v>7321</v>
      </c>
      <c r="K6834" s="21">
        <v>240.56299999999999</v>
      </c>
      <c r="L6834" s="21">
        <v>39238.699999999997</v>
      </c>
      <c r="M6834" s="21">
        <v>0.56822799999999996</v>
      </c>
      <c r="N6834" s="21">
        <v>310.928</v>
      </c>
      <c r="O6834" s="21">
        <v>1.5646800000000001E-5</v>
      </c>
    </row>
    <row r="6835" spans="10:15" x14ac:dyDescent="0.2">
      <c r="J6835" s="20">
        <v>7322</v>
      </c>
      <c r="K6835" s="20">
        <v>240.55699999999999</v>
      </c>
      <c r="L6835" s="20">
        <v>39233.1</v>
      </c>
      <c r="M6835" s="20">
        <v>0.56816299999999997</v>
      </c>
      <c r="N6835" s="20">
        <v>310.92399999999998</v>
      </c>
      <c r="O6835" s="20">
        <v>1.56465E-5</v>
      </c>
    </row>
    <row r="6836" spans="10:15" x14ac:dyDescent="0.2">
      <c r="J6836" s="21">
        <v>7323</v>
      </c>
      <c r="K6836" s="21">
        <v>240.55</v>
      </c>
      <c r="L6836" s="21">
        <v>39227.5</v>
      </c>
      <c r="M6836" s="21">
        <v>0.56809699999999996</v>
      </c>
      <c r="N6836" s="21">
        <v>310.92</v>
      </c>
      <c r="O6836" s="21">
        <v>1.5646099999999999E-5</v>
      </c>
    </row>
    <row r="6837" spans="10:15" x14ac:dyDescent="0.2">
      <c r="J6837" s="20">
        <v>7324</v>
      </c>
      <c r="K6837" s="20">
        <v>240.54400000000001</v>
      </c>
      <c r="L6837" s="20">
        <v>39222</v>
      </c>
      <c r="M6837" s="20">
        <v>0.56803199999999998</v>
      </c>
      <c r="N6837" s="20">
        <v>310.91500000000002</v>
      </c>
      <c r="O6837" s="20">
        <v>1.5645799999999998E-5</v>
      </c>
    </row>
    <row r="6838" spans="10:15" x14ac:dyDescent="0.2">
      <c r="J6838" s="21">
        <v>7325</v>
      </c>
      <c r="K6838" s="21">
        <v>240.53700000000001</v>
      </c>
      <c r="L6838" s="21">
        <v>39216.400000000001</v>
      </c>
      <c r="M6838" s="21">
        <v>0.567967</v>
      </c>
      <c r="N6838" s="21">
        <v>310.911</v>
      </c>
      <c r="O6838" s="21">
        <v>1.5645400000000001E-5</v>
      </c>
    </row>
    <row r="6839" spans="10:15" x14ac:dyDescent="0.2">
      <c r="J6839" s="20">
        <v>7326</v>
      </c>
      <c r="K6839" s="20">
        <v>240.53100000000001</v>
      </c>
      <c r="L6839" s="20">
        <v>39210.800000000003</v>
      </c>
      <c r="M6839" s="20">
        <v>0.56790099999999999</v>
      </c>
      <c r="N6839" s="20">
        <v>310.90699999999998</v>
      </c>
      <c r="O6839" s="20">
        <v>1.56451E-5</v>
      </c>
    </row>
    <row r="6840" spans="10:15" x14ac:dyDescent="0.2">
      <c r="J6840" s="21">
        <v>7327</v>
      </c>
      <c r="K6840" s="21">
        <v>240.524</v>
      </c>
      <c r="L6840" s="21">
        <v>39205.300000000003</v>
      </c>
      <c r="M6840" s="21">
        <v>0.56783600000000001</v>
      </c>
      <c r="N6840" s="21">
        <v>310.90300000000002</v>
      </c>
      <c r="O6840" s="21">
        <v>1.5644699999999999E-5</v>
      </c>
    </row>
    <row r="6841" spans="10:15" x14ac:dyDescent="0.2">
      <c r="J6841" s="20">
        <v>7328</v>
      </c>
      <c r="K6841" s="20">
        <v>240.518</v>
      </c>
      <c r="L6841" s="20">
        <v>39199.699999999997</v>
      </c>
      <c r="M6841" s="20">
        <v>0.56777100000000003</v>
      </c>
      <c r="N6841" s="20">
        <v>310.899</v>
      </c>
      <c r="O6841" s="20">
        <v>1.5644399999999999E-5</v>
      </c>
    </row>
    <row r="6842" spans="10:15" x14ac:dyDescent="0.2">
      <c r="J6842" s="21">
        <v>7329</v>
      </c>
      <c r="K6842" s="21">
        <v>240.511</v>
      </c>
      <c r="L6842" s="21">
        <v>39194.1</v>
      </c>
      <c r="M6842" s="21">
        <v>0.56770600000000004</v>
      </c>
      <c r="N6842" s="21">
        <v>310.89400000000001</v>
      </c>
      <c r="O6842" s="21">
        <v>1.5644000000000001E-5</v>
      </c>
    </row>
    <row r="6843" spans="10:15" x14ac:dyDescent="0.2">
      <c r="J6843" s="20">
        <v>7330</v>
      </c>
      <c r="K6843" s="20">
        <v>240.505</v>
      </c>
      <c r="L6843" s="20">
        <v>39188.5</v>
      </c>
      <c r="M6843" s="20">
        <v>0.56764000000000003</v>
      </c>
      <c r="N6843" s="20">
        <v>310.89</v>
      </c>
      <c r="O6843" s="20">
        <v>1.5643700000000001E-5</v>
      </c>
    </row>
    <row r="6844" spans="10:15" x14ac:dyDescent="0.2">
      <c r="J6844" s="21">
        <v>7331</v>
      </c>
      <c r="K6844" s="21">
        <v>240.49799999999999</v>
      </c>
      <c r="L6844" s="21">
        <v>39183</v>
      </c>
      <c r="M6844" s="21">
        <v>0.56757500000000005</v>
      </c>
      <c r="N6844" s="21">
        <v>310.88600000000002</v>
      </c>
      <c r="O6844" s="21">
        <v>1.56433E-5</v>
      </c>
    </row>
    <row r="6845" spans="10:15" x14ac:dyDescent="0.2">
      <c r="J6845" s="20">
        <v>7332</v>
      </c>
      <c r="K6845" s="20">
        <v>240.49199999999999</v>
      </c>
      <c r="L6845" s="20">
        <v>39177.4</v>
      </c>
      <c r="M6845" s="20">
        <v>0.56750999999999996</v>
      </c>
      <c r="N6845" s="20">
        <v>310.88200000000001</v>
      </c>
      <c r="O6845" s="20">
        <v>1.5642999999999999E-5</v>
      </c>
    </row>
    <row r="6846" spans="10:15" x14ac:dyDescent="0.2">
      <c r="J6846" s="21">
        <v>7333</v>
      </c>
      <c r="K6846" s="21">
        <v>240.48500000000001</v>
      </c>
      <c r="L6846" s="21">
        <v>39171.9</v>
      </c>
      <c r="M6846" s="21">
        <v>0.56744399999999995</v>
      </c>
      <c r="N6846" s="21">
        <v>310.87799999999999</v>
      </c>
      <c r="O6846" s="21">
        <v>1.5642600000000002E-5</v>
      </c>
    </row>
    <row r="6847" spans="10:15" x14ac:dyDescent="0.2">
      <c r="J6847" s="20">
        <v>7334</v>
      </c>
      <c r="K6847" s="20">
        <v>240.47900000000001</v>
      </c>
      <c r="L6847" s="20">
        <v>39166.300000000003</v>
      </c>
      <c r="M6847" s="20">
        <v>0.56737899999999997</v>
      </c>
      <c r="N6847" s="20">
        <v>310.87299999999999</v>
      </c>
      <c r="O6847" s="20">
        <v>1.5642300000000001E-5</v>
      </c>
    </row>
    <row r="6848" spans="10:15" x14ac:dyDescent="0.2">
      <c r="J6848" s="21">
        <v>7335</v>
      </c>
      <c r="K6848" s="21">
        <v>240.47200000000001</v>
      </c>
      <c r="L6848" s="21">
        <v>39160.699999999997</v>
      </c>
      <c r="M6848" s="21">
        <v>0.56731399999999998</v>
      </c>
      <c r="N6848" s="21">
        <v>310.86900000000003</v>
      </c>
      <c r="O6848" s="21">
        <v>1.56419E-5</v>
      </c>
    </row>
    <row r="6849" spans="10:15" x14ac:dyDescent="0.2">
      <c r="J6849" s="20">
        <v>7336</v>
      </c>
      <c r="K6849" s="20">
        <v>240.46600000000001</v>
      </c>
      <c r="L6849" s="20">
        <v>39155.199999999997</v>
      </c>
      <c r="M6849" s="20">
        <v>0.567249</v>
      </c>
      <c r="N6849" s="20">
        <v>310.86500000000001</v>
      </c>
      <c r="O6849" s="20">
        <v>1.5641599999999999E-5</v>
      </c>
    </row>
    <row r="6850" spans="10:15" x14ac:dyDescent="0.2">
      <c r="J6850" s="21">
        <v>7337</v>
      </c>
      <c r="K6850" s="21">
        <v>240.459</v>
      </c>
      <c r="L6850" s="21">
        <v>39149.599999999999</v>
      </c>
      <c r="M6850" s="21">
        <v>0.56718299999999999</v>
      </c>
      <c r="N6850" s="21">
        <v>310.86099999999999</v>
      </c>
      <c r="O6850" s="21">
        <v>1.5641199999999999E-5</v>
      </c>
    </row>
    <row r="6851" spans="10:15" x14ac:dyDescent="0.2">
      <c r="J6851" s="20">
        <v>7338</v>
      </c>
      <c r="K6851" s="20">
        <v>240.453</v>
      </c>
      <c r="L6851" s="20">
        <v>39144</v>
      </c>
      <c r="M6851" s="20">
        <v>0.56711800000000001</v>
      </c>
      <c r="N6851" s="20">
        <v>310.85700000000003</v>
      </c>
      <c r="O6851" s="20">
        <v>1.5640800000000001E-5</v>
      </c>
    </row>
    <row r="6852" spans="10:15" x14ac:dyDescent="0.2">
      <c r="J6852" s="21">
        <v>7339</v>
      </c>
      <c r="K6852" s="21">
        <v>240.446</v>
      </c>
      <c r="L6852" s="21">
        <v>39138.5</v>
      </c>
      <c r="M6852" s="21">
        <v>0.56705300000000003</v>
      </c>
      <c r="N6852" s="21">
        <v>310.85199999999998</v>
      </c>
      <c r="O6852" s="21">
        <v>1.56405E-5</v>
      </c>
    </row>
    <row r="6853" spans="10:15" x14ac:dyDescent="0.2">
      <c r="J6853" s="20">
        <v>7340</v>
      </c>
      <c r="K6853" s="20">
        <v>240.44</v>
      </c>
      <c r="L6853" s="20">
        <v>39132.9</v>
      </c>
      <c r="M6853" s="20">
        <v>0.56698800000000005</v>
      </c>
      <c r="N6853" s="20">
        <v>310.84800000000001</v>
      </c>
      <c r="O6853" s="20">
        <v>1.56401E-5</v>
      </c>
    </row>
    <row r="6854" spans="10:15" x14ac:dyDescent="0.2">
      <c r="J6854" s="21">
        <v>7341</v>
      </c>
      <c r="K6854" s="21">
        <v>240.43299999999999</v>
      </c>
      <c r="L6854" s="21">
        <v>39127.4</v>
      </c>
      <c r="M6854" s="21">
        <v>0.56692200000000004</v>
      </c>
      <c r="N6854" s="21">
        <v>310.84399999999999</v>
      </c>
      <c r="O6854" s="21">
        <v>1.5639799999999999E-5</v>
      </c>
    </row>
    <row r="6855" spans="10:15" x14ac:dyDescent="0.2">
      <c r="J6855" s="20">
        <v>7342</v>
      </c>
      <c r="K6855" s="20">
        <v>240.42699999999999</v>
      </c>
      <c r="L6855" s="20">
        <v>39121.800000000003</v>
      </c>
      <c r="M6855" s="20">
        <v>0.56685700000000006</v>
      </c>
      <c r="N6855" s="20">
        <v>310.83999999999997</v>
      </c>
      <c r="O6855" s="20">
        <v>1.5639400000000001E-5</v>
      </c>
    </row>
    <row r="6856" spans="10:15" x14ac:dyDescent="0.2">
      <c r="J6856" s="21">
        <v>7343</v>
      </c>
      <c r="K6856" s="21">
        <v>240.42</v>
      </c>
      <c r="L6856" s="21">
        <v>39116.199999999997</v>
      </c>
      <c r="M6856" s="21">
        <v>0.56679199999999996</v>
      </c>
      <c r="N6856" s="21">
        <v>310.83600000000001</v>
      </c>
      <c r="O6856" s="21">
        <v>1.5639100000000001E-5</v>
      </c>
    </row>
    <row r="6857" spans="10:15" x14ac:dyDescent="0.2">
      <c r="J6857" s="20">
        <v>7344</v>
      </c>
      <c r="K6857" s="20">
        <v>240.41399999999999</v>
      </c>
      <c r="L6857" s="20">
        <v>39110.699999999997</v>
      </c>
      <c r="M6857" s="20">
        <v>0.56672699999999998</v>
      </c>
      <c r="N6857" s="20">
        <v>310.83100000000002</v>
      </c>
      <c r="O6857" s="20">
        <v>1.56387E-5</v>
      </c>
    </row>
    <row r="6858" spans="10:15" x14ac:dyDescent="0.2">
      <c r="J6858" s="21">
        <v>7345</v>
      </c>
      <c r="K6858" s="21">
        <v>240.40700000000001</v>
      </c>
      <c r="L6858" s="21">
        <v>39105.1</v>
      </c>
      <c r="M6858" s="21">
        <v>0.566662</v>
      </c>
      <c r="N6858" s="21">
        <v>310.827</v>
      </c>
      <c r="O6858" s="21">
        <v>1.5638399999999999E-5</v>
      </c>
    </row>
    <row r="6859" spans="10:15" x14ac:dyDescent="0.2">
      <c r="J6859" s="20">
        <v>7346</v>
      </c>
      <c r="K6859" s="20">
        <v>240.40100000000001</v>
      </c>
      <c r="L6859" s="20">
        <v>39099.599999999999</v>
      </c>
      <c r="M6859" s="20">
        <v>0.56659599999999999</v>
      </c>
      <c r="N6859" s="20">
        <v>310.82299999999998</v>
      </c>
      <c r="O6859" s="20">
        <v>1.5637999999999998E-5</v>
      </c>
    </row>
    <row r="6860" spans="10:15" x14ac:dyDescent="0.2">
      <c r="J6860" s="21">
        <v>7347</v>
      </c>
      <c r="K6860" s="21">
        <v>240.39400000000001</v>
      </c>
      <c r="L6860" s="21">
        <v>39094</v>
      </c>
      <c r="M6860" s="21">
        <v>0.56653100000000001</v>
      </c>
      <c r="N6860" s="21">
        <v>310.81900000000002</v>
      </c>
      <c r="O6860" s="21">
        <v>1.5637700000000001E-5</v>
      </c>
    </row>
    <row r="6861" spans="10:15" x14ac:dyDescent="0.2">
      <c r="J6861" s="20">
        <v>7348</v>
      </c>
      <c r="K6861" s="20">
        <v>240.38800000000001</v>
      </c>
      <c r="L6861" s="20">
        <v>39088.5</v>
      </c>
      <c r="M6861" s="20">
        <v>0.56646600000000003</v>
      </c>
      <c r="N6861" s="20">
        <v>310.815</v>
      </c>
      <c r="O6861" s="20">
        <v>1.56373E-5</v>
      </c>
    </row>
    <row r="6862" spans="10:15" x14ac:dyDescent="0.2">
      <c r="J6862" s="21">
        <v>7349</v>
      </c>
      <c r="K6862" s="21">
        <v>240.381</v>
      </c>
      <c r="L6862" s="21">
        <v>39082.9</v>
      </c>
      <c r="M6862" s="21">
        <v>0.56640100000000004</v>
      </c>
      <c r="N6862" s="21">
        <v>310.81</v>
      </c>
      <c r="O6862" s="21">
        <v>1.5637E-5</v>
      </c>
    </row>
    <row r="6863" spans="10:15" x14ac:dyDescent="0.2">
      <c r="J6863" s="20">
        <v>7350</v>
      </c>
      <c r="K6863" s="20">
        <v>240.375</v>
      </c>
      <c r="L6863" s="20">
        <v>39077.300000000003</v>
      </c>
      <c r="M6863" s="20">
        <v>0.56633599999999995</v>
      </c>
      <c r="N6863" s="20">
        <v>310.80599999999998</v>
      </c>
      <c r="O6863" s="20">
        <v>1.5636599999999999E-5</v>
      </c>
    </row>
    <row r="6864" spans="10:15" x14ac:dyDescent="0.2">
      <c r="J6864" s="21">
        <v>7351</v>
      </c>
      <c r="K6864" s="21">
        <v>240.36799999999999</v>
      </c>
      <c r="L6864" s="21">
        <v>39071.800000000003</v>
      </c>
      <c r="M6864" s="21">
        <v>0.56627000000000005</v>
      </c>
      <c r="N6864" s="21">
        <v>310.80200000000002</v>
      </c>
      <c r="O6864" s="21">
        <v>1.5636300000000001E-5</v>
      </c>
    </row>
    <row r="6865" spans="10:15" x14ac:dyDescent="0.2">
      <c r="J6865" s="20">
        <v>7352</v>
      </c>
      <c r="K6865" s="20">
        <v>240.36199999999999</v>
      </c>
      <c r="L6865" s="20">
        <v>39066.199999999997</v>
      </c>
      <c r="M6865" s="20">
        <v>0.56620499999999996</v>
      </c>
      <c r="N6865" s="20">
        <v>310.798</v>
      </c>
      <c r="O6865" s="20">
        <v>1.5635900000000001E-5</v>
      </c>
    </row>
    <row r="6866" spans="10:15" x14ac:dyDescent="0.2">
      <c r="J6866" s="21">
        <v>7353</v>
      </c>
      <c r="K6866" s="21">
        <v>240.35499999999999</v>
      </c>
      <c r="L6866" s="21">
        <v>39060.699999999997</v>
      </c>
      <c r="M6866" s="21">
        <v>0.56613999999999998</v>
      </c>
      <c r="N6866" s="21">
        <v>310.79399999999998</v>
      </c>
      <c r="O6866" s="21">
        <v>1.56356E-5</v>
      </c>
    </row>
    <row r="6867" spans="10:15" x14ac:dyDescent="0.2">
      <c r="J6867" s="20">
        <v>7354</v>
      </c>
      <c r="K6867" s="20">
        <v>240.34899999999999</v>
      </c>
      <c r="L6867" s="20">
        <v>39055.1</v>
      </c>
      <c r="M6867" s="20">
        <v>0.56607499999999999</v>
      </c>
      <c r="N6867" s="20">
        <v>310.78899999999999</v>
      </c>
      <c r="O6867" s="20">
        <v>1.5635199999999999E-5</v>
      </c>
    </row>
    <row r="6868" spans="10:15" x14ac:dyDescent="0.2">
      <c r="J6868" s="21">
        <v>7355</v>
      </c>
      <c r="K6868" s="21">
        <v>240.34200000000001</v>
      </c>
      <c r="L6868" s="21">
        <v>39049.599999999999</v>
      </c>
      <c r="M6868" s="21">
        <v>0.56601000000000001</v>
      </c>
      <c r="N6868" s="21">
        <v>310.78500000000003</v>
      </c>
      <c r="O6868" s="21">
        <v>1.5634899999999998E-5</v>
      </c>
    </row>
    <row r="6869" spans="10:15" x14ac:dyDescent="0.2">
      <c r="J6869" s="20">
        <v>7356</v>
      </c>
      <c r="K6869" s="20">
        <v>240.33600000000001</v>
      </c>
      <c r="L6869" s="20">
        <v>39044</v>
      </c>
      <c r="M6869" s="20">
        <v>0.56594500000000003</v>
      </c>
      <c r="N6869" s="20">
        <v>310.78100000000001</v>
      </c>
      <c r="O6869" s="20">
        <v>1.5634500000000001E-5</v>
      </c>
    </row>
    <row r="6870" spans="10:15" x14ac:dyDescent="0.2">
      <c r="J6870" s="21">
        <v>7357</v>
      </c>
      <c r="K6870" s="21">
        <v>240.32900000000001</v>
      </c>
      <c r="L6870" s="21">
        <v>39038.5</v>
      </c>
      <c r="M6870" s="21">
        <v>0.56587900000000002</v>
      </c>
      <c r="N6870" s="21">
        <v>310.77699999999999</v>
      </c>
      <c r="O6870" s="21">
        <v>1.56342E-5</v>
      </c>
    </row>
    <row r="6871" spans="10:15" x14ac:dyDescent="0.2">
      <c r="J6871" s="20">
        <v>7358</v>
      </c>
      <c r="K6871" s="20">
        <v>240.32300000000001</v>
      </c>
      <c r="L6871" s="20">
        <v>39032.9</v>
      </c>
      <c r="M6871" s="20">
        <v>0.56581400000000004</v>
      </c>
      <c r="N6871" s="20">
        <v>310.77300000000002</v>
      </c>
      <c r="O6871" s="20">
        <v>1.5633799999999999E-5</v>
      </c>
    </row>
    <row r="6872" spans="10:15" x14ac:dyDescent="0.2">
      <c r="J6872" s="21">
        <v>7359</v>
      </c>
      <c r="K6872" s="21">
        <v>240.316</v>
      </c>
      <c r="L6872" s="21">
        <v>39027.4</v>
      </c>
      <c r="M6872" s="21">
        <v>0.56574899999999995</v>
      </c>
      <c r="N6872" s="21">
        <v>310.76799999999997</v>
      </c>
      <c r="O6872" s="21">
        <v>1.5633499999999999E-5</v>
      </c>
    </row>
    <row r="6873" spans="10:15" x14ac:dyDescent="0.2">
      <c r="J6873" s="20">
        <v>7360</v>
      </c>
      <c r="K6873" s="20">
        <v>240.31</v>
      </c>
      <c r="L6873" s="20">
        <v>39021.800000000003</v>
      </c>
      <c r="M6873" s="20">
        <v>0.56568399999999996</v>
      </c>
      <c r="N6873" s="20">
        <v>310.76400000000001</v>
      </c>
      <c r="O6873" s="20">
        <v>1.5633100000000001E-5</v>
      </c>
    </row>
    <row r="6874" spans="10:15" x14ac:dyDescent="0.2">
      <c r="J6874" s="21">
        <v>7361</v>
      </c>
      <c r="K6874" s="21">
        <v>240.303</v>
      </c>
      <c r="L6874" s="21">
        <v>39016.300000000003</v>
      </c>
      <c r="M6874" s="21">
        <v>0.56561899999999998</v>
      </c>
      <c r="N6874" s="21">
        <v>310.76</v>
      </c>
      <c r="O6874" s="21">
        <v>1.56327E-5</v>
      </c>
    </row>
    <row r="6875" spans="10:15" x14ac:dyDescent="0.2">
      <c r="J6875" s="20">
        <v>7362</v>
      </c>
      <c r="K6875" s="20">
        <v>240.297</v>
      </c>
      <c r="L6875" s="20">
        <v>39010.699999999997</v>
      </c>
      <c r="M6875" s="20">
        <v>0.565554</v>
      </c>
      <c r="N6875" s="20">
        <v>310.75599999999997</v>
      </c>
      <c r="O6875" s="20">
        <v>1.56324E-5</v>
      </c>
    </row>
    <row r="6876" spans="10:15" x14ac:dyDescent="0.2">
      <c r="J6876" s="21">
        <v>7363</v>
      </c>
      <c r="K6876" s="21">
        <v>240.29</v>
      </c>
      <c r="L6876" s="21">
        <v>39005.199999999997</v>
      </c>
      <c r="M6876" s="21">
        <v>0.56548900000000002</v>
      </c>
      <c r="N6876" s="21">
        <v>310.75200000000001</v>
      </c>
      <c r="O6876" s="21">
        <v>1.5631999999999999E-5</v>
      </c>
    </row>
    <row r="6877" spans="10:15" x14ac:dyDescent="0.2">
      <c r="J6877" s="20">
        <v>7364</v>
      </c>
      <c r="K6877" s="20">
        <v>240.28399999999999</v>
      </c>
      <c r="L6877" s="20">
        <v>38999.699999999997</v>
      </c>
      <c r="M6877" s="20">
        <v>0.56542400000000004</v>
      </c>
      <c r="N6877" s="20">
        <v>310.74700000000001</v>
      </c>
      <c r="O6877" s="20">
        <v>1.5631700000000001E-5</v>
      </c>
    </row>
    <row r="6878" spans="10:15" x14ac:dyDescent="0.2">
      <c r="J6878" s="21">
        <v>7365</v>
      </c>
      <c r="K6878" s="21">
        <v>240.27699999999999</v>
      </c>
      <c r="L6878" s="21">
        <v>38994.1</v>
      </c>
      <c r="M6878" s="21">
        <v>0.56535899999999994</v>
      </c>
      <c r="N6878" s="21">
        <v>310.74299999999999</v>
      </c>
      <c r="O6878" s="21">
        <v>1.5631300000000001E-5</v>
      </c>
    </row>
    <row r="6879" spans="10:15" x14ac:dyDescent="0.2">
      <c r="J6879" s="20">
        <v>7366</v>
      </c>
      <c r="K6879" s="20">
        <v>240.27099999999999</v>
      </c>
      <c r="L6879" s="20">
        <v>38988.6</v>
      </c>
      <c r="M6879" s="20">
        <v>0.56529300000000005</v>
      </c>
      <c r="N6879" s="20">
        <v>310.73899999999998</v>
      </c>
      <c r="O6879" s="20">
        <v>1.5631E-5</v>
      </c>
    </row>
    <row r="6880" spans="10:15" x14ac:dyDescent="0.2">
      <c r="J6880" s="21">
        <v>7367</v>
      </c>
      <c r="K6880" s="21">
        <v>240.26400000000001</v>
      </c>
      <c r="L6880" s="21">
        <v>38983</v>
      </c>
      <c r="M6880" s="21">
        <v>0.56522799999999995</v>
      </c>
      <c r="N6880" s="21">
        <v>310.73500000000001</v>
      </c>
      <c r="O6880" s="21">
        <v>1.5630599999999999E-5</v>
      </c>
    </row>
    <row r="6881" spans="10:15" x14ac:dyDescent="0.2">
      <c r="J6881" s="20">
        <v>7368</v>
      </c>
      <c r="K6881" s="20">
        <v>240.25800000000001</v>
      </c>
      <c r="L6881" s="20">
        <v>38977.5</v>
      </c>
      <c r="M6881" s="20">
        <v>0.56516299999999997</v>
      </c>
      <c r="N6881" s="20">
        <v>310.73099999999999</v>
      </c>
      <c r="O6881" s="20">
        <v>1.5630299999999998E-5</v>
      </c>
    </row>
    <row r="6882" spans="10:15" x14ac:dyDescent="0.2">
      <c r="J6882" s="21">
        <v>7369</v>
      </c>
      <c r="K6882" s="21">
        <v>240.251</v>
      </c>
      <c r="L6882" s="21">
        <v>38971.9</v>
      </c>
      <c r="M6882" s="21">
        <v>0.56509799999999999</v>
      </c>
      <c r="N6882" s="21">
        <v>310.726</v>
      </c>
      <c r="O6882" s="21">
        <v>1.5629900000000001E-5</v>
      </c>
    </row>
    <row r="6883" spans="10:15" x14ac:dyDescent="0.2">
      <c r="J6883" s="20">
        <v>7370</v>
      </c>
      <c r="K6883" s="20">
        <v>240.245</v>
      </c>
      <c r="L6883" s="20">
        <v>38966.400000000001</v>
      </c>
      <c r="M6883" s="20">
        <v>0.56503300000000001</v>
      </c>
      <c r="N6883" s="20">
        <v>310.72199999999998</v>
      </c>
      <c r="O6883" s="20">
        <v>1.56296E-5</v>
      </c>
    </row>
    <row r="6884" spans="10:15" x14ac:dyDescent="0.2">
      <c r="J6884" s="21">
        <v>7371</v>
      </c>
      <c r="K6884" s="21">
        <v>240.238</v>
      </c>
      <c r="L6884" s="21">
        <v>38960.9</v>
      </c>
      <c r="M6884" s="21">
        <v>0.56496800000000003</v>
      </c>
      <c r="N6884" s="21">
        <v>310.71800000000002</v>
      </c>
      <c r="O6884" s="21">
        <v>1.5629199999999999E-5</v>
      </c>
    </row>
    <row r="6885" spans="10:15" x14ac:dyDescent="0.2">
      <c r="J6885" s="20">
        <v>7372</v>
      </c>
      <c r="K6885" s="20">
        <v>240.232</v>
      </c>
      <c r="L6885" s="20">
        <v>38955.300000000003</v>
      </c>
      <c r="M6885" s="20">
        <v>0.56490300000000004</v>
      </c>
      <c r="N6885" s="20">
        <v>310.714</v>
      </c>
      <c r="O6885" s="20">
        <v>1.5628899999999999E-5</v>
      </c>
    </row>
    <row r="6886" spans="10:15" x14ac:dyDescent="0.2">
      <c r="J6886" s="21">
        <v>7373</v>
      </c>
      <c r="K6886" s="21">
        <v>240.22499999999999</v>
      </c>
      <c r="L6886" s="21">
        <v>38949.800000000003</v>
      </c>
      <c r="M6886" s="21">
        <v>0.56483799999999995</v>
      </c>
      <c r="N6886" s="21">
        <v>310.70999999999998</v>
      </c>
      <c r="O6886" s="21">
        <v>1.5628500000000001E-5</v>
      </c>
    </row>
    <row r="6887" spans="10:15" x14ac:dyDescent="0.2">
      <c r="J6887" s="20">
        <v>7374</v>
      </c>
      <c r="K6887" s="20">
        <v>240.21899999999999</v>
      </c>
      <c r="L6887" s="20">
        <v>38944.199999999997</v>
      </c>
      <c r="M6887" s="20">
        <v>0.56477299999999997</v>
      </c>
      <c r="N6887" s="20">
        <v>310.70499999999998</v>
      </c>
      <c r="O6887" s="20">
        <v>1.5628200000000001E-5</v>
      </c>
    </row>
    <row r="6888" spans="10:15" x14ac:dyDescent="0.2">
      <c r="J6888" s="21">
        <v>7375</v>
      </c>
      <c r="K6888" s="21">
        <v>240.21199999999999</v>
      </c>
      <c r="L6888" s="21">
        <v>38938.699999999997</v>
      </c>
      <c r="M6888" s="21">
        <v>0.56470799999999999</v>
      </c>
      <c r="N6888" s="21">
        <v>310.70100000000002</v>
      </c>
      <c r="O6888" s="21">
        <v>1.56278E-5</v>
      </c>
    </row>
    <row r="6889" spans="10:15" x14ac:dyDescent="0.2">
      <c r="J6889" s="20">
        <v>7376</v>
      </c>
      <c r="K6889" s="20">
        <v>240.20599999999999</v>
      </c>
      <c r="L6889" s="20">
        <v>38933.199999999997</v>
      </c>
      <c r="M6889" s="20">
        <v>0.56464300000000001</v>
      </c>
      <c r="N6889" s="20">
        <v>310.697</v>
      </c>
      <c r="O6889" s="20">
        <v>1.5627499999999999E-5</v>
      </c>
    </row>
    <row r="6890" spans="10:15" x14ac:dyDescent="0.2">
      <c r="J6890" s="21">
        <v>7377</v>
      </c>
      <c r="K6890" s="21">
        <v>240.19900000000001</v>
      </c>
      <c r="L6890" s="21">
        <v>38927.599999999999</v>
      </c>
      <c r="M6890" s="21">
        <v>0.56457800000000002</v>
      </c>
      <c r="N6890" s="21">
        <v>310.69299999999998</v>
      </c>
      <c r="O6890" s="21">
        <v>1.5627100000000002E-5</v>
      </c>
    </row>
    <row r="6891" spans="10:15" x14ac:dyDescent="0.2">
      <c r="J6891" s="20">
        <v>7378</v>
      </c>
      <c r="K6891" s="20">
        <v>240.19300000000001</v>
      </c>
      <c r="L6891" s="20">
        <v>38922.1</v>
      </c>
      <c r="M6891" s="20">
        <v>0.56451300000000004</v>
      </c>
      <c r="N6891" s="20">
        <v>310.68900000000002</v>
      </c>
      <c r="O6891" s="20">
        <v>1.5626800000000001E-5</v>
      </c>
    </row>
    <row r="6892" spans="10:15" x14ac:dyDescent="0.2">
      <c r="J6892" s="21">
        <v>7379</v>
      </c>
      <c r="K6892" s="21">
        <v>240.18600000000001</v>
      </c>
      <c r="L6892" s="21">
        <v>38916.5</v>
      </c>
      <c r="M6892" s="21">
        <v>0.56444799999999995</v>
      </c>
      <c r="N6892" s="21">
        <v>310.68400000000003</v>
      </c>
      <c r="O6892" s="21">
        <v>1.56264E-5</v>
      </c>
    </row>
    <row r="6893" spans="10:15" x14ac:dyDescent="0.2">
      <c r="J6893" s="20">
        <v>7380</v>
      </c>
      <c r="K6893" s="20">
        <v>240.18</v>
      </c>
      <c r="L6893" s="20">
        <v>38911</v>
      </c>
      <c r="M6893" s="20">
        <v>0.56438299999999997</v>
      </c>
      <c r="N6893" s="20">
        <v>310.68</v>
      </c>
      <c r="O6893" s="20">
        <v>1.5626099999999999E-5</v>
      </c>
    </row>
    <row r="6894" spans="10:15" x14ac:dyDescent="0.2">
      <c r="J6894" s="21">
        <v>7381</v>
      </c>
      <c r="K6894" s="21">
        <v>240.173</v>
      </c>
      <c r="L6894" s="21">
        <v>38905.5</v>
      </c>
      <c r="M6894" s="21">
        <v>0.56431799999999999</v>
      </c>
      <c r="N6894" s="21">
        <v>310.67599999999999</v>
      </c>
      <c r="O6894" s="21">
        <v>1.5625699999999998E-5</v>
      </c>
    </row>
    <row r="6895" spans="10:15" x14ac:dyDescent="0.2">
      <c r="J6895" s="20">
        <v>7382</v>
      </c>
      <c r="K6895" s="20">
        <v>240.167</v>
      </c>
      <c r="L6895" s="20">
        <v>38899.9</v>
      </c>
      <c r="M6895" s="20">
        <v>0.564253</v>
      </c>
      <c r="N6895" s="20">
        <v>310.67200000000003</v>
      </c>
      <c r="O6895" s="20">
        <v>1.5625300000000001E-5</v>
      </c>
    </row>
    <row r="6896" spans="10:15" x14ac:dyDescent="0.2">
      <c r="J6896" s="21">
        <v>7383</v>
      </c>
      <c r="K6896" s="21">
        <v>240.16</v>
      </c>
      <c r="L6896" s="21">
        <v>38894.400000000001</v>
      </c>
      <c r="M6896" s="21">
        <v>0.56418800000000002</v>
      </c>
      <c r="N6896" s="21">
        <v>310.66800000000001</v>
      </c>
      <c r="O6896" s="21">
        <v>1.5625E-5</v>
      </c>
    </row>
    <row r="6897" spans="10:15" x14ac:dyDescent="0.2">
      <c r="J6897" s="20">
        <v>7384</v>
      </c>
      <c r="K6897" s="20">
        <v>240.154</v>
      </c>
      <c r="L6897" s="20">
        <v>38888.9</v>
      </c>
      <c r="M6897" s="20">
        <v>0.56412300000000004</v>
      </c>
      <c r="N6897" s="20">
        <v>310.66300000000001</v>
      </c>
      <c r="O6897" s="20">
        <v>1.5624599999999999E-5</v>
      </c>
    </row>
    <row r="6898" spans="10:15" x14ac:dyDescent="0.2">
      <c r="J6898" s="21">
        <v>7385</v>
      </c>
      <c r="K6898" s="21">
        <v>240.14699999999999</v>
      </c>
      <c r="L6898" s="21">
        <v>38883.300000000003</v>
      </c>
      <c r="M6898" s="21">
        <v>0.56405799999999995</v>
      </c>
      <c r="N6898" s="21">
        <v>310.65899999999999</v>
      </c>
      <c r="O6898" s="21">
        <v>1.5624299999999999E-5</v>
      </c>
    </row>
    <row r="6899" spans="10:15" x14ac:dyDescent="0.2">
      <c r="J6899" s="20">
        <v>7386</v>
      </c>
      <c r="K6899" s="20">
        <v>240.14099999999999</v>
      </c>
      <c r="L6899" s="20">
        <v>38877.800000000003</v>
      </c>
      <c r="M6899" s="20">
        <v>0.56399299999999997</v>
      </c>
      <c r="N6899" s="20">
        <v>310.65499999999997</v>
      </c>
      <c r="O6899" s="20">
        <v>1.5623900000000001E-5</v>
      </c>
    </row>
    <row r="6900" spans="10:15" x14ac:dyDescent="0.2">
      <c r="J6900" s="21">
        <v>7387</v>
      </c>
      <c r="K6900" s="21">
        <v>240.13399999999999</v>
      </c>
      <c r="L6900" s="21">
        <v>38872.300000000003</v>
      </c>
      <c r="M6900" s="21">
        <v>0.56392799999999998</v>
      </c>
      <c r="N6900" s="21">
        <v>310.65100000000001</v>
      </c>
      <c r="O6900" s="21">
        <v>1.5623600000000001E-5</v>
      </c>
    </row>
    <row r="6901" spans="10:15" x14ac:dyDescent="0.2">
      <c r="J6901" s="20">
        <v>7388</v>
      </c>
      <c r="K6901" s="20">
        <v>240.12799999999999</v>
      </c>
      <c r="L6901" s="20">
        <v>38866.800000000003</v>
      </c>
      <c r="M6901" s="20">
        <v>0.563863</v>
      </c>
      <c r="N6901" s="20">
        <v>310.64600000000002</v>
      </c>
      <c r="O6901" s="20">
        <v>1.56232E-5</v>
      </c>
    </row>
    <row r="6902" spans="10:15" x14ac:dyDescent="0.2">
      <c r="J6902" s="21">
        <v>7389</v>
      </c>
      <c r="K6902" s="21">
        <v>240.12100000000001</v>
      </c>
      <c r="L6902" s="21">
        <v>38861.199999999997</v>
      </c>
      <c r="M6902" s="21">
        <v>0.56379800000000002</v>
      </c>
      <c r="N6902" s="21">
        <v>310.642</v>
      </c>
      <c r="O6902" s="21">
        <v>1.5622899999999999E-5</v>
      </c>
    </row>
    <row r="6903" spans="10:15" x14ac:dyDescent="0.2">
      <c r="J6903" s="20">
        <v>7390</v>
      </c>
      <c r="K6903" s="20">
        <v>240.11500000000001</v>
      </c>
      <c r="L6903" s="20">
        <v>38855.699999999997</v>
      </c>
      <c r="M6903" s="20">
        <v>0.56373300000000004</v>
      </c>
      <c r="N6903" s="20">
        <v>310.63799999999998</v>
      </c>
      <c r="O6903" s="20">
        <v>1.5622500000000002E-5</v>
      </c>
    </row>
    <row r="6904" spans="10:15" x14ac:dyDescent="0.2">
      <c r="J6904" s="21">
        <v>7391</v>
      </c>
      <c r="K6904" s="21">
        <v>240.108</v>
      </c>
      <c r="L6904" s="21">
        <v>38850.199999999997</v>
      </c>
      <c r="M6904" s="21">
        <v>0.56366799999999995</v>
      </c>
      <c r="N6904" s="21">
        <v>310.63400000000001</v>
      </c>
      <c r="O6904" s="21">
        <v>1.5622200000000001E-5</v>
      </c>
    </row>
    <row r="6905" spans="10:15" x14ac:dyDescent="0.2">
      <c r="J6905" s="20">
        <v>7392</v>
      </c>
      <c r="K6905" s="20">
        <v>240.102</v>
      </c>
      <c r="L6905" s="20">
        <v>38844.6</v>
      </c>
      <c r="M6905" s="20">
        <v>0.56360299999999997</v>
      </c>
      <c r="N6905" s="20">
        <v>310.63</v>
      </c>
      <c r="O6905" s="20">
        <v>1.56218E-5</v>
      </c>
    </row>
    <row r="6906" spans="10:15" x14ac:dyDescent="0.2">
      <c r="J6906" s="21">
        <v>7393</v>
      </c>
      <c r="K6906" s="21">
        <v>240.095</v>
      </c>
      <c r="L6906" s="21">
        <v>38839.1</v>
      </c>
      <c r="M6906" s="21">
        <v>0.56353799999999998</v>
      </c>
      <c r="N6906" s="21">
        <v>310.625</v>
      </c>
      <c r="O6906" s="21">
        <v>1.5621499999999999E-5</v>
      </c>
    </row>
    <row r="6907" spans="10:15" x14ac:dyDescent="0.2">
      <c r="J6907" s="20">
        <v>7394</v>
      </c>
      <c r="K6907" s="20">
        <v>240.089</v>
      </c>
      <c r="L6907" s="20">
        <v>38833.599999999999</v>
      </c>
      <c r="M6907" s="20">
        <v>0.563473</v>
      </c>
      <c r="N6907" s="20">
        <v>310.62099999999998</v>
      </c>
      <c r="O6907" s="20">
        <v>1.5621099999999999E-5</v>
      </c>
    </row>
    <row r="6908" spans="10:15" x14ac:dyDescent="0.2">
      <c r="J6908" s="21">
        <v>7395</v>
      </c>
      <c r="K6908" s="21">
        <v>240.08199999999999</v>
      </c>
      <c r="L6908" s="21">
        <v>38828.1</v>
      </c>
      <c r="M6908" s="21">
        <v>0.56340800000000002</v>
      </c>
      <c r="N6908" s="21">
        <v>310.61700000000002</v>
      </c>
      <c r="O6908" s="21">
        <v>1.5620800000000001E-5</v>
      </c>
    </row>
    <row r="6909" spans="10:15" x14ac:dyDescent="0.2">
      <c r="J6909" s="20">
        <v>7396</v>
      </c>
      <c r="K6909" s="20">
        <v>240.07599999999999</v>
      </c>
      <c r="L6909" s="20">
        <v>38822.5</v>
      </c>
      <c r="M6909" s="20">
        <v>0.56334399999999996</v>
      </c>
      <c r="N6909" s="20">
        <v>310.613</v>
      </c>
      <c r="O6909" s="20">
        <v>1.56204E-5</v>
      </c>
    </row>
    <row r="6910" spans="10:15" x14ac:dyDescent="0.2">
      <c r="J6910" s="21">
        <v>7397</v>
      </c>
      <c r="K6910" s="21">
        <v>240.06899999999999</v>
      </c>
      <c r="L6910" s="21">
        <v>38817</v>
      </c>
      <c r="M6910" s="21">
        <v>0.56327899999999997</v>
      </c>
      <c r="N6910" s="21">
        <v>310.60899999999998</v>
      </c>
      <c r="O6910" s="21">
        <v>1.56201E-5</v>
      </c>
    </row>
    <row r="6911" spans="10:15" x14ac:dyDescent="0.2">
      <c r="J6911" s="20">
        <v>7398</v>
      </c>
      <c r="K6911" s="20">
        <v>240.06299999999999</v>
      </c>
      <c r="L6911" s="20">
        <v>38811.5</v>
      </c>
      <c r="M6911" s="20">
        <v>0.56321399999999999</v>
      </c>
      <c r="N6911" s="20">
        <v>310.60399999999998</v>
      </c>
      <c r="O6911" s="20">
        <v>1.5619699999999999E-5</v>
      </c>
    </row>
    <row r="6912" spans="10:15" x14ac:dyDescent="0.2">
      <c r="J6912" s="21">
        <v>7399</v>
      </c>
      <c r="K6912" s="21">
        <v>240.05600000000001</v>
      </c>
      <c r="L6912" s="21">
        <v>38806</v>
      </c>
      <c r="M6912" s="21">
        <v>0.56314900000000001</v>
      </c>
      <c r="N6912" s="21">
        <v>310.60000000000002</v>
      </c>
      <c r="O6912" s="21">
        <v>1.5619400000000002E-5</v>
      </c>
    </row>
    <row r="6913" spans="10:15" x14ac:dyDescent="0.2">
      <c r="J6913" s="20">
        <v>7400</v>
      </c>
      <c r="K6913" s="20">
        <v>240.05</v>
      </c>
      <c r="L6913" s="20">
        <v>38800.400000000001</v>
      </c>
      <c r="M6913" s="20">
        <v>0.56308400000000003</v>
      </c>
      <c r="N6913" s="20">
        <v>310.596</v>
      </c>
      <c r="O6913" s="20">
        <v>1.5619000000000001E-5</v>
      </c>
    </row>
    <row r="6914" spans="10:15" x14ac:dyDescent="0.2">
      <c r="J6914" s="21">
        <v>7401</v>
      </c>
      <c r="K6914" s="21">
        <v>240.04300000000001</v>
      </c>
      <c r="L6914" s="21">
        <v>38794.9</v>
      </c>
      <c r="M6914" s="21">
        <v>0.56301900000000005</v>
      </c>
      <c r="N6914" s="21">
        <v>310.59199999999998</v>
      </c>
      <c r="O6914" s="21">
        <v>1.56187E-5</v>
      </c>
    </row>
    <row r="6915" spans="10:15" x14ac:dyDescent="0.2">
      <c r="J6915" s="20">
        <v>7402</v>
      </c>
      <c r="K6915" s="20">
        <v>240.03700000000001</v>
      </c>
      <c r="L6915" s="20">
        <v>38789.4</v>
      </c>
      <c r="M6915" s="20">
        <v>0.56295399999999995</v>
      </c>
      <c r="N6915" s="20">
        <v>310.58800000000002</v>
      </c>
      <c r="O6915" s="20">
        <v>1.5618299999999999E-5</v>
      </c>
    </row>
    <row r="6916" spans="10:15" x14ac:dyDescent="0.2">
      <c r="J6916" s="21">
        <v>7403</v>
      </c>
      <c r="K6916" s="21">
        <v>240.03</v>
      </c>
      <c r="L6916" s="21">
        <v>38783.9</v>
      </c>
      <c r="M6916" s="21">
        <v>0.56288899999999997</v>
      </c>
      <c r="N6916" s="21">
        <v>310.58300000000003</v>
      </c>
      <c r="O6916" s="21">
        <v>1.5617899999999998E-5</v>
      </c>
    </row>
    <row r="6917" spans="10:15" x14ac:dyDescent="0.2">
      <c r="J6917" s="20">
        <v>7404</v>
      </c>
      <c r="K6917" s="20">
        <v>240.024</v>
      </c>
      <c r="L6917" s="20">
        <v>38778.400000000001</v>
      </c>
      <c r="M6917" s="20">
        <v>0.56282399999999999</v>
      </c>
      <c r="N6917" s="20">
        <v>310.57900000000001</v>
      </c>
      <c r="O6917" s="20">
        <v>1.5617600000000001E-5</v>
      </c>
    </row>
    <row r="6918" spans="10:15" x14ac:dyDescent="0.2">
      <c r="J6918" s="21">
        <v>7405</v>
      </c>
      <c r="K6918" s="21">
        <v>240.017</v>
      </c>
      <c r="L6918" s="21">
        <v>38772.800000000003</v>
      </c>
      <c r="M6918" s="21">
        <v>0.56276000000000004</v>
      </c>
      <c r="N6918" s="21">
        <v>310.57499999999999</v>
      </c>
      <c r="O6918" s="21">
        <v>1.56172E-5</v>
      </c>
    </row>
    <row r="6919" spans="10:15" x14ac:dyDescent="0.2">
      <c r="J6919" s="20">
        <v>7406</v>
      </c>
      <c r="K6919" s="20">
        <v>240.011</v>
      </c>
      <c r="L6919" s="20">
        <v>38767.300000000003</v>
      </c>
      <c r="M6919" s="20">
        <v>0.56269499999999995</v>
      </c>
      <c r="N6919" s="20">
        <v>310.57100000000003</v>
      </c>
      <c r="O6919" s="20">
        <v>1.56169E-5</v>
      </c>
    </row>
    <row r="6920" spans="10:15" x14ac:dyDescent="0.2">
      <c r="J6920" s="21">
        <v>7407</v>
      </c>
      <c r="K6920" s="21">
        <v>240.00399999999999</v>
      </c>
      <c r="L6920" s="21">
        <v>38761.800000000003</v>
      </c>
      <c r="M6920" s="21">
        <v>0.56262999999999996</v>
      </c>
      <c r="N6920" s="21">
        <v>310.56700000000001</v>
      </c>
      <c r="O6920" s="21">
        <v>1.5616499999999999E-5</v>
      </c>
    </row>
    <row r="6921" spans="10:15" x14ac:dyDescent="0.2">
      <c r="J6921" s="20">
        <v>7408</v>
      </c>
      <c r="K6921" s="20">
        <v>239.99799999999999</v>
      </c>
      <c r="L6921" s="20">
        <v>38756.300000000003</v>
      </c>
      <c r="M6921" s="20">
        <v>0.56256499999999998</v>
      </c>
      <c r="N6921" s="20">
        <v>310.56200000000001</v>
      </c>
      <c r="O6921" s="20">
        <v>1.5616200000000001E-5</v>
      </c>
    </row>
    <row r="6922" spans="10:15" x14ac:dyDescent="0.2">
      <c r="J6922" s="21">
        <v>7409</v>
      </c>
      <c r="K6922" s="21">
        <v>239.99100000000001</v>
      </c>
      <c r="L6922" s="21">
        <v>38750.800000000003</v>
      </c>
      <c r="M6922" s="21">
        <v>0.5625</v>
      </c>
      <c r="N6922" s="21">
        <v>310.55799999999999</v>
      </c>
      <c r="O6922" s="21">
        <v>1.56158E-5</v>
      </c>
    </row>
    <row r="6923" spans="10:15" x14ac:dyDescent="0.2">
      <c r="J6923" s="20">
        <v>7410</v>
      </c>
      <c r="K6923" s="20">
        <v>239.98500000000001</v>
      </c>
      <c r="L6923" s="20">
        <v>38745.300000000003</v>
      </c>
      <c r="M6923" s="20">
        <v>0.56243500000000002</v>
      </c>
      <c r="N6923" s="20">
        <v>310.55399999999997</v>
      </c>
      <c r="O6923" s="20">
        <v>1.56155E-5</v>
      </c>
    </row>
    <row r="6924" spans="10:15" x14ac:dyDescent="0.2">
      <c r="J6924" s="21">
        <v>7411</v>
      </c>
      <c r="K6924" s="21">
        <v>239.97800000000001</v>
      </c>
      <c r="L6924" s="21">
        <v>38739.699999999997</v>
      </c>
      <c r="M6924" s="21">
        <v>0.56237000000000004</v>
      </c>
      <c r="N6924" s="21">
        <v>310.55</v>
      </c>
      <c r="O6924" s="21">
        <v>1.5615099999999999E-5</v>
      </c>
    </row>
    <row r="6925" spans="10:15" x14ac:dyDescent="0.2">
      <c r="J6925" s="20">
        <v>7412</v>
      </c>
      <c r="K6925" s="20">
        <v>239.97200000000001</v>
      </c>
      <c r="L6925" s="20">
        <v>38734.199999999997</v>
      </c>
      <c r="M6925" s="20">
        <v>0.56230599999999997</v>
      </c>
      <c r="N6925" s="20">
        <v>310.54599999999999</v>
      </c>
      <c r="O6925" s="20">
        <v>1.5614800000000002E-5</v>
      </c>
    </row>
    <row r="6926" spans="10:15" x14ac:dyDescent="0.2">
      <c r="J6926" s="21">
        <v>7413</v>
      </c>
      <c r="K6926" s="21">
        <v>239.965</v>
      </c>
      <c r="L6926" s="21">
        <v>38728.699999999997</v>
      </c>
      <c r="M6926" s="21">
        <v>0.56224099999999999</v>
      </c>
      <c r="N6926" s="21">
        <v>310.541</v>
      </c>
      <c r="O6926" s="21">
        <v>1.5614400000000001E-5</v>
      </c>
    </row>
    <row r="6927" spans="10:15" x14ac:dyDescent="0.2">
      <c r="J6927" s="20">
        <v>7414</v>
      </c>
      <c r="K6927" s="20">
        <v>239.959</v>
      </c>
      <c r="L6927" s="20">
        <v>38723.199999999997</v>
      </c>
      <c r="M6927" s="20">
        <v>0.56217600000000001</v>
      </c>
      <c r="N6927" s="20">
        <v>310.53699999999998</v>
      </c>
      <c r="O6927" s="20">
        <v>1.56141E-5</v>
      </c>
    </row>
    <row r="6928" spans="10:15" x14ac:dyDescent="0.2">
      <c r="J6928" s="21">
        <v>7415</v>
      </c>
      <c r="K6928" s="21">
        <v>239.952</v>
      </c>
      <c r="L6928" s="21">
        <v>38717.699999999997</v>
      </c>
      <c r="M6928" s="21">
        <v>0.56211100000000003</v>
      </c>
      <c r="N6928" s="21">
        <v>310.53300000000002</v>
      </c>
      <c r="O6928" s="21">
        <v>1.5613699999999999E-5</v>
      </c>
    </row>
    <row r="6929" spans="10:15" x14ac:dyDescent="0.2">
      <c r="J6929" s="20">
        <v>7416</v>
      </c>
      <c r="K6929" s="20">
        <v>239.946</v>
      </c>
      <c r="L6929" s="20">
        <v>38712.199999999997</v>
      </c>
      <c r="M6929" s="20">
        <v>0.56204600000000005</v>
      </c>
      <c r="N6929" s="20">
        <v>310.529</v>
      </c>
      <c r="O6929" s="20">
        <v>1.5613399999999999E-5</v>
      </c>
    </row>
    <row r="6930" spans="10:15" x14ac:dyDescent="0.2">
      <c r="J6930" s="21">
        <v>7417</v>
      </c>
      <c r="K6930" s="21">
        <v>239.93899999999999</v>
      </c>
      <c r="L6930" s="21">
        <v>38706.699999999997</v>
      </c>
      <c r="M6930" s="21">
        <v>0.56198199999999998</v>
      </c>
      <c r="N6930" s="21">
        <v>310.52499999999998</v>
      </c>
      <c r="O6930" s="21">
        <v>1.5613000000000001E-5</v>
      </c>
    </row>
    <row r="6931" spans="10:15" x14ac:dyDescent="0.2">
      <c r="J6931" s="20">
        <v>7418</v>
      </c>
      <c r="K6931" s="20">
        <v>239.93299999999999</v>
      </c>
      <c r="L6931" s="20">
        <v>38701.199999999997</v>
      </c>
      <c r="M6931" s="20">
        <v>0.561917</v>
      </c>
      <c r="N6931" s="20">
        <v>310.52</v>
      </c>
      <c r="O6931" s="20">
        <v>1.56127E-5</v>
      </c>
    </row>
    <row r="6932" spans="10:15" x14ac:dyDescent="0.2">
      <c r="J6932" s="21">
        <v>7419</v>
      </c>
      <c r="K6932" s="21">
        <v>239.92599999999999</v>
      </c>
      <c r="L6932" s="21">
        <v>38695.599999999999</v>
      </c>
      <c r="M6932" s="21">
        <v>0.56185200000000002</v>
      </c>
      <c r="N6932" s="21">
        <v>310.51600000000002</v>
      </c>
      <c r="O6932" s="21">
        <v>1.56123E-5</v>
      </c>
    </row>
    <row r="6933" spans="10:15" x14ac:dyDescent="0.2">
      <c r="J6933" s="20">
        <v>7420</v>
      </c>
      <c r="K6933" s="20">
        <v>239.92</v>
      </c>
      <c r="L6933" s="20">
        <v>38690.1</v>
      </c>
      <c r="M6933" s="20">
        <v>0.56178700000000004</v>
      </c>
      <c r="N6933" s="20">
        <v>310.512</v>
      </c>
      <c r="O6933" s="20">
        <v>1.5611999999999999E-5</v>
      </c>
    </row>
    <row r="6934" spans="10:15" x14ac:dyDescent="0.2">
      <c r="J6934" s="21">
        <v>7421</v>
      </c>
      <c r="K6934" s="21">
        <v>239.91300000000001</v>
      </c>
      <c r="L6934" s="21">
        <v>38684.6</v>
      </c>
      <c r="M6934" s="21">
        <v>0.56172299999999997</v>
      </c>
      <c r="N6934" s="21">
        <v>310.50799999999998</v>
      </c>
      <c r="O6934" s="21">
        <v>1.5611600000000001E-5</v>
      </c>
    </row>
    <row r="6935" spans="10:15" x14ac:dyDescent="0.2">
      <c r="J6935" s="20">
        <v>7422</v>
      </c>
      <c r="K6935" s="20">
        <v>239.90700000000001</v>
      </c>
      <c r="L6935" s="20">
        <v>38679.1</v>
      </c>
      <c r="M6935" s="20">
        <v>0.56165799999999999</v>
      </c>
      <c r="N6935" s="20">
        <v>310.50400000000002</v>
      </c>
      <c r="O6935" s="20">
        <v>1.5611300000000001E-5</v>
      </c>
    </row>
    <row r="6936" spans="10:15" x14ac:dyDescent="0.2">
      <c r="J6936" s="21">
        <v>7423</v>
      </c>
      <c r="K6936" s="21">
        <v>239.9</v>
      </c>
      <c r="L6936" s="21">
        <v>38673.599999999999</v>
      </c>
      <c r="M6936" s="21">
        <v>0.56159300000000001</v>
      </c>
      <c r="N6936" s="21">
        <v>310.49900000000002</v>
      </c>
      <c r="O6936" s="21">
        <v>1.56109E-5</v>
      </c>
    </row>
    <row r="6937" spans="10:15" x14ac:dyDescent="0.2">
      <c r="J6937" s="20">
        <v>7424</v>
      </c>
      <c r="K6937" s="20">
        <v>239.89400000000001</v>
      </c>
      <c r="L6937" s="20">
        <v>38668.1</v>
      </c>
      <c r="M6937" s="20">
        <v>0.56152800000000003</v>
      </c>
      <c r="N6937" s="20">
        <v>310.495</v>
      </c>
      <c r="O6937" s="20">
        <v>1.5610499999999999E-5</v>
      </c>
    </row>
    <row r="6938" spans="10:15" x14ac:dyDescent="0.2">
      <c r="J6938" s="21">
        <v>7425</v>
      </c>
      <c r="K6938" s="21">
        <v>239.887</v>
      </c>
      <c r="L6938" s="21">
        <v>38662.6</v>
      </c>
      <c r="M6938" s="21">
        <v>0.56146300000000005</v>
      </c>
      <c r="N6938" s="21">
        <v>310.49099999999999</v>
      </c>
      <c r="O6938" s="21">
        <v>1.5610199999999998E-5</v>
      </c>
    </row>
    <row r="6939" spans="10:15" x14ac:dyDescent="0.2">
      <c r="J6939" s="20">
        <v>7426</v>
      </c>
      <c r="K6939" s="20">
        <v>239.881</v>
      </c>
      <c r="L6939" s="20">
        <v>38657.1</v>
      </c>
      <c r="M6939" s="20">
        <v>0.56139899999999998</v>
      </c>
      <c r="N6939" s="20">
        <v>310.48700000000002</v>
      </c>
      <c r="O6939" s="20">
        <v>1.5609800000000001E-5</v>
      </c>
    </row>
    <row r="6940" spans="10:15" x14ac:dyDescent="0.2">
      <c r="J6940" s="21">
        <v>7427</v>
      </c>
      <c r="K6940" s="21">
        <v>239.874</v>
      </c>
      <c r="L6940" s="21">
        <v>38651.599999999999</v>
      </c>
      <c r="M6940" s="21">
        <v>0.561334</v>
      </c>
      <c r="N6940" s="21">
        <v>310.48200000000003</v>
      </c>
      <c r="O6940" s="21">
        <v>1.56095E-5</v>
      </c>
    </row>
    <row r="6941" spans="10:15" x14ac:dyDescent="0.2">
      <c r="J6941" s="20">
        <v>7428</v>
      </c>
      <c r="K6941" s="20">
        <v>239.86799999999999</v>
      </c>
      <c r="L6941" s="20">
        <v>38646.1</v>
      </c>
      <c r="M6941" s="20">
        <v>0.56126900000000002</v>
      </c>
      <c r="N6941" s="20">
        <v>310.47800000000001</v>
      </c>
      <c r="O6941" s="20">
        <v>1.5609099999999999E-5</v>
      </c>
    </row>
    <row r="6942" spans="10:15" x14ac:dyDescent="0.2">
      <c r="J6942" s="21">
        <v>7429</v>
      </c>
      <c r="K6942" s="21">
        <v>239.86099999999999</v>
      </c>
      <c r="L6942" s="21">
        <v>38640.6</v>
      </c>
      <c r="M6942" s="21">
        <v>0.56120499999999995</v>
      </c>
      <c r="N6942" s="21">
        <v>310.47399999999999</v>
      </c>
      <c r="O6942" s="21">
        <v>1.5608799999999999E-5</v>
      </c>
    </row>
    <row r="6943" spans="10:15" x14ac:dyDescent="0.2">
      <c r="J6943" s="20">
        <v>7430</v>
      </c>
      <c r="K6943" s="20">
        <v>239.85499999999999</v>
      </c>
      <c r="L6943" s="20">
        <v>38635.1</v>
      </c>
      <c r="M6943" s="20">
        <v>0.56113999999999997</v>
      </c>
      <c r="N6943" s="20">
        <v>310.47000000000003</v>
      </c>
      <c r="O6943" s="20">
        <v>1.5608400000000001E-5</v>
      </c>
    </row>
    <row r="6944" spans="10:15" x14ac:dyDescent="0.2">
      <c r="J6944" s="21">
        <v>7431</v>
      </c>
      <c r="K6944" s="21">
        <v>239.84800000000001</v>
      </c>
      <c r="L6944" s="21">
        <v>38629.599999999999</v>
      </c>
      <c r="M6944" s="21">
        <v>0.56107499999999999</v>
      </c>
      <c r="N6944" s="21">
        <v>310.46600000000001</v>
      </c>
      <c r="O6944" s="21">
        <v>1.5608100000000001E-5</v>
      </c>
    </row>
    <row r="6945" spans="10:15" x14ac:dyDescent="0.2">
      <c r="J6945" s="20">
        <v>7432</v>
      </c>
      <c r="K6945" s="20">
        <v>239.84200000000001</v>
      </c>
      <c r="L6945" s="20">
        <v>38624.1</v>
      </c>
      <c r="M6945" s="20">
        <v>0.56101000000000001</v>
      </c>
      <c r="N6945" s="20">
        <v>310.46100000000001</v>
      </c>
      <c r="O6945" s="20">
        <v>1.56077E-5</v>
      </c>
    </row>
    <row r="6946" spans="10:15" x14ac:dyDescent="0.2">
      <c r="J6946" s="21">
        <v>7433</v>
      </c>
      <c r="K6946" s="21">
        <v>239.83500000000001</v>
      </c>
      <c r="L6946" s="21">
        <v>38618.6</v>
      </c>
      <c r="M6946" s="21">
        <v>0.56094599999999994</v>
      </c>
      <c r="N6946" s="21">
        <v>310.45699999999999</v>
      </c>
      <c r="O6946" s="21">
        <v>1.5607399999999999E-5</v>
      </c>
    </row>
    <row r="6947" spans="10:15" x14ac:dyDescent="0.2">
      <c r="J6947" s="20">
        <v>7434</v>
      </c>
      <c r="K6947" s="20">
        <v>239.82900000000001</v>
      </c>
      <c r="L6947" s="20">
        <v>38613.1</v>
      </c>
      <c r="M6947" s="20">
        <v>0.56088099999999996</v>
      </c>
      <c r="N6947" s="20">
        <v>310.45299999999997</v>
      </c>
      <c r="O6947" s="20">
        <v>1.5607000000000002E-5</v>
      </c>
    </row>
    <row r="6948" spans="10:15" x14ac:dyDescent="0.2">
      <c r="J6948" s="21">
        <v>7435</v>
      </c>
      <c r="K6948" s="21">
        <v>239.822</v>
      </c>
      <c r="L6948" s="21">
        <v>38607.599999999999</v>
      </c>
      <c r="M6948" s="21">
        <v>0.56081599999999998</v>
      </c>
      <c r="N6948" s="21">
        <v>310.44900000000001</v>
      </c>
      <c r="O6948" s="21">
        <v>1.5606700000000001E-5</v>
      </c>
    </row>
    <row r="6949" spans="10:15" x14ac:dyDescent="0.2">
      <c r="J6949" s="20">
        <v>7436</v>
      </c>
      <c r="K6949" s="20">
        <v>239.816</v>
      </c>
      <c r="L6949" s="20">
        <v>38602.1</v>
      </c>
      <c r="M6949" s="20">
        <v>0.56075200000000003</v>
      </c>
      <c r="N6949" s="20">
        <v>310.44499999999999</v>
      </c>
      <c r="O6949" s="20">
        <v>1.56063E-5</v>
      </c>
    </row>
    <row r="6950" spans="10:15" x14ac:dyDescent="0.2">
      <c r="J6950" s="21">
        <v>7437</v>
      </c>
      <c r="K6950" s="21">
        <v>239.809</v>
      </c>
      <c r="L6950" s="21">
        <v>38596.6</v>
      </c>
      <c r="M6950" s="21">
        <v>0.56068700000000005</v>
      </c>
      <c r="N6950" s="21">
        <v>310.44</v>
      </c>
      <c r="O6950" s="21">
        <v>1.5605999999999999E-5</v>
      </c>
    </row>
    <row r="6951" spans="10:15" x14ac:dyDescent="0.2">
      <c r="J6951" s="20">
        <v>7438</v>
      </c>
      <c r="K6951" s="20">
        <v>239.803</v>
      </c>
      <c r="L6951" s="20">
        <v>38591.1</v>
      </c>
      <c r="M6951" s="20">
        <v>0.56062199999999995</v>
      </c>
      <c r="N6951" s="20">
        <v>310.43599999999998</v>
      </c>
      <c r="O6951" s="20">
        <v>1.5605599999999998E-5</v>
      </c>
    </row>
    <row r="6952" spans="10:15" x14ac:dyDescent="0.2">
      <c r="J6952" s="21">
        <v>7439</v>
      </c>
      <c r="K6952" s="21">
        <v>239.79599999999999</v>
      </c>
      <c r="L6952" s="21">
        <v>38585.599999999999</v>
      </c>
      <c r="M6952" s="21">
        <v>0.560558</v>
      </c>
      <c r="N6952" s="21">
        <v>310.43200000000002</v>
      </c>
      <c r="O6952" s="21">
        <v>1.5605300000000001E-5</v>
      </c>
    </row>
    <row r="6953" spans="10:15" x14ac:dyDescent="0.2">
      <c r="J6953" s="20">
        <v>7440</v>
      </c>
      <c r="K6953" s="20">
        <v>239.79</v>
      </c>
      <c r="L6953" s="20">
        <v>38580.1</v>
      </c>
      <c r="M6953" s="20">
        <v>0.56049300000000002</v>
      </c>
      <c r="N6953" s="20">
        <v>310.428</v>
      </c>
      <c r="O6953" s="20">
        <v>1.56049E-5</v>
      </c>
    </row>
    <row r="6954" spans="10:15" x14ac:dyDescent="0.2">
      <c r="J6954" s="21">
        <v>7441</v>
      </c>
      <c r="K6954" s="21">
        <v>239.78299999999999</v>
      </c>
      <c r="L6954" s="21">
        <v>38574.6</v>
      </c>
      <c r="M6954" s="21">
        <v>0.56042800000000004</v>
      </c>
      <c r="N6954" s="21">
        <v>310.42399999999998</v>
      </c>
      <c r="O6954" s="21">
        <v>1.56046E-5</v>
      </c>
    </row>
    <row r="6955" spans="10:15" x14ac:dyDescent="0.2">
      <c r="J6955" s="20">
        <v>7442</v>
      </c>
      <c r="K6955" s="20">
        <v>239.77699999999999</v>
      </c>
      <c r="L6955" s="20">
        <v>38569.1</v>
      </c>
      <c r="M6955" s="20">
        <v>0.56036399999999997</v>
      </c>
      <c r="N6955" s="20">
        <v>310.41899999999998</v>
      </c>
      <c r="O6955" s="20">
        <v>1.5604199999999999E-5</v>
      </c>
    </row>
    <row r="6956" spans="10:15" x14ac:dyDescent="0.2">
      <c r="J6956" s="21">
        <v>7443</v>
      </c>
      <c r="K6956" s="21">
        <v>239.77</v>
      </c>
      <c r="L6956" s="21">
        <v>38563.599999999999</v>
      </c>
      <c r="M6956" s="21">
        <v>0.56029899999999999</v>
      </c>
      <c r="N6956" s="21">
        <v>310.41500000000002</v>
      </c>
      <c r="O6956" s="21">
        <v>1.5603800000000001E-5</v>
      </c>
    </row>
    <row r="6957" spans="10:15" x14ac:dyDescent="0.2">
      <c r="J6957" s="20">
        <v>7444</v>
      </c>
      <c r="K6957" s="20">
        <v>239.76400000000001</v>
      </c>
      <c r="L6957" s="20">
        <v>38558.1</v>
      </c>
      <c r="M6957" s="20">
        <v>0.56023400000000001</v>
      </c>
      <c r="N6957" s="20">
        <v>310.411</v>
      </c>
      <c r="O6957" s="20">
        <v>1.5603500000000001E-5</v>
      </c>
    </row>
    <row r="6958" spans="10:15" x14ac:dyDescent="0.2">
      <c r="J6958" s="21">
        <v>7445</v>
      </c>
      <c r="K6958" s="21">
        <v>239.75700000000001</v>
      </c>
      <c r="L6958" s="21">
        <v>38552.6</v>
      </c>
      <c r="M6958" s="21">
        <v>0.56016999999999995</v>
      </c>
      <c r="N6958" s="21">
        <v>310.40699999999998</v>
      </c>
      <c r="O6958" s="21">
        <v>1.56031E-5</v>
      </c>
    </row>
    <row r="6959" spans="10:15" x14ac:dyDescent="0.2">
      <c r="J6959" s="20">
        <v>7446</v>
      </c>
      <c r="K6959" s="20">
        <v>239.751</v>
      </c>
      <c r="L6959" s="20">
        <v>38547.1</v>
      </c>
      <c r="M6959" s="20">
        <v>0.56010499999999996</v>
      </c>
      <c r="N6959" s="20">
        <v>310.40300000000002</v>
      </c>
      <c r="O6959" s="20">
        <v>1.5602799999999999E-5</v>
      </c>
    </row>
    <row r="6960" spans="10:15" x14ac:dyDescent="0.2">
      <c r="J6960" s="21">
        <v>7447</v>
      </c>
      <c r="K6960" s="21">
        <v>239.744</v>
      </c>
      <c r="L6960" s="21">
        <v>38541.599999999999</v>
      </c>
      <c r="M6960" s="21">
        <v>0.56003999999999998</v>
      </c>
      <c r="N6960" s="21">
        <v>310.39800000000002</v>
      </c>
      <c r="O6960" s="21">
        <v>1.5602400000000002E-5</v>
      </c>
    </row>
    <row r="6961" spans="10:15" x14ac:dyDescent="0.2">
      <c r="J6961" s="20">
        <v>7448</v>
      </c>
      <c r="K6961" s="20">
        <v>239.738</v>
      </c>
      <c r="L6961" s="20">
        <v>38536.1</v>
      </c>
      <c r="M6961" s="20">
        <v>0.55997600000000003</v>
      </c>
      <c r="N6961" s="20">
        <v>310.39400000000001</v>
      </c>
      <c r="O6961" s="20">
        <v>1.5602100000000001E-5</v>
      </c>
    </row>
    <row r="6962" spans="10:15" x14ac:dyDescent="0.2">
      <c r="J6962" s="21">
        <v>7449</v>
      </c>
      <c r="K6962" s="21">
        <v>239.73099999999999</v>
      </c>
      <c r="L6962" s="21">
        <v>38530.6</v>
      </c>
      <c r="M6962" s="21">
        <v>0.55991100000000005</v>
      </c>
      <c r="N6962" s="21">
        <v>310.39</v>
      </c>
      <c r="O6962" s="21">
        <v>1.56017E-5</v>
      </c>
    </row>
    <row r="6963" spans="10:15" x14ac:dyDescent="0.2">
      <c r="J6963" s="20">
        <v>7450</v>
      </c>
      <c r="K6963" s="20">
        <v>239.72499999999999</v>
      </c>
      <c r="L6963" s="20">
        <v>38525.1</v>
      </c>
      <c r="M6963" s="20">
        <v>0.55984699999999998</v>
      </c>
      <c r="N6963" s="20">
        <v>310.38600000000002</v>
      </c>
      <c r="O6963" s="20">
        <v>1.5601399999999999E-5</v>
      </c>
    </row>
    <row r="6964" spans="10:15" x14ac:dyDescent="0.2">
      <c r="J6964" s="21">
        <v>7451</v>
      </c>
      <c r="K6964" s="21">
        <v>239.71799999999999</v>
      </c>
      <c r="L6964" s="21">
        <v>38519.699999999997</v>
      </c>
      <c r="M6964" s="21">
        <v>0.559782</v>
      </c>
      <c r="N6964" s="21">
        <v>310.38200000000001</v>
      </c>
      <c r="O6964" s="21">
        <v>1.5600999999999999E-5</v>
      </c>
    </row>
    <row r="6965" spans="10:15" x14ac:dyDescent="0.2">
      <c r="J6965" s="20">
        <v>7452</v>
      </c>
      <c r="K6965" s="20">
        <v>239.71199999999999</v>
      </c>
      <c r="L6965" s="20">
        <v>38514.199999999997</v>
      </c>
      <c r="M6965" s="20">
        <v>0.55971700000000002</v>
      </c>
      <c r="N6965" s="20">
        <v>310.37700000000001</v>
      </c>
      <c r="O6965" s="20">
        <v>1.5600700000000001E-5</v>
      </c>
    </row>
    <row r="6966" spans="10:15" x14ac:dyDescent="0.2">
      <c r="J6966" s="21">
        <v>7453</v>
      </c>
      <c r="K6966" s="21">
        <v>239.70500000000001</v>
      </c>
      <c r="L6966" s="21">
        <v>38508.699999999997</v>
      </c>
      <c r="M6966" s="21">
        <v>0.55965299999999996</v>
      </c>
      <c r="N6966" s="21">
        <v>310.37299999999999</v>
      </c>
      <c r="O6966" s="21">
        <v>1.56003E-5</v>
      </c>
    </row>
    <row r="6967" spans="10:15" x14ac:dyDescent="0.2">
      <c r="J6967" s="20">
        <v>7454</v>
      </c>
      <c r="K6967" s="20">
        <v>239.69900000000001</v>
      </c>
      <c r="L6967" s="20">
        <v>38503.199999999997</v>
      </c>
      <c r="M6967" s="20">
        <v>0.55958799999999997</v>
      </c>
      <c r="N6967" s="20">
        <v>310.36900000000003</v>
      </c>
      <c r="O6967" s="20">
        <v>1.56E-5</v>
      </c>
    </row>
    <row r="6968" spans="10:15" x14ac:dyDescent="0.2">
      <c r="J6968" s="21">
        <v>7455</v>
      </c>
      <c r="K6968" s="21">
        <v>239.69200000000001</v>
      </c>
      <c r="L6968" s="21">
        <v>38497.699999999997</v>
      </c>
      <c r="M6968" s="21">
        <v>0.55952400000000002</v>
      </c>
      <c r="N6968" s="21">
        <v>310.36500000000001</v>
      </c>
      <c r="O6968" s="21">
        <v>1.5599599999999999E-5</v>
      </c>
    </row>
    <row r="6969" spans="10:15" x14ac:dyDescent="0.2">
      <c r="J6969" s="20">
        <v>7456</v>
      </c>
      <c r="K6969" s="20">
        <v>239.68600000000001</v>
      </c>
      <c r="L6969" s="20">
        <v>38492.199999999997</v>
      </c>
      <c r="M6969" s="20">
        <v>0.55945900000000004</v>
      </c>
      <c r="N6969" s="20">
        <v>310.36</v>
      </c>
      <c r="O6969" s="20">
        <v>1.5599300000000002E-5</v>
      </c>
    </row>
    <row r="6970" spans="10:15" x14ac:dyDescent="0.2">
      <c r="J6970" s="21">
        <v>7457</v>
      </c>
      <c r="K6970" s="21">
        <v>239.679</v>
      </c>
      <c r="L6970" s="21">
        <v>38486.699999999997</v>
      </c>
      <c r="M6970" s="21">
        <v>0.55939499999999998</v>
      </c>
      <c r="N6970" s="21">
        <v>310.35599999999999</v>
      </c>
      <c r="O6970" s="21">
        <v>1.5598900000000001E-5</v>
      </c>
    </row>
    <row r="6971" spans="10:15" x14ac:dyDescent="0.2">
      <c r="J6971" s="20">
        <v>7458</v>
      </c>
      <c r="K6971" s="20">
        <v>239.673</v>
      </c>
      <c r="L6971" s="20">
        <v>38481.199999999997</v>
      </c>
      <c r="M6971" s="20">
        <v>0.55932999999999999</v>
      </c>
      <c r="N6971" s="20">
        <v>310.35199999999998</v>
      </c>
      <c r="O6971" s="20">
        <v>1.55986E-5</v>
      </c>
    </row>
    <row r="6972" spans="10:15" x14ac:dyDescent="0.2">
      <c r="J6972" s="21">
        <v>7459</v>
      </c>
      <c r="K6972" s="21">
        <v>239.666</v>
      </c>
      <c r="L6972" s="21">
        <v>38475.800000000003</v>
      </c>
      <c r="M6972" s="21">
        <v>0.55926500000000001</v>
      </c>
      <c r="N6972" s="21">
        <v>310.34800000000001</v>
      </c>
      <c r="O6972" s="21">
        <v>1.5598199999999999E-5</v>
      </c>
    </row>
    <row r="6973" spans="10:15" x14ac:dyDescent="0.2">
      <c r="J6973" s="20">
        <v>7460</v>
      </c>
      <c r="K6973" s="20">
        <v>239.66</v>
      </c>
      <c r="L6973" s="20">
        <v>38470.300000000003</v>
      </c>
      <c r="M6973" s="20">
        <v>0.55920099999999995</v>
      </c>
      <c r="N6973" s="20">
        <v>310.34399999999999</v>
      </c>
      <c r="O6973" s="20">
        <v>1.5597899999999999E-5</v>
      </c>
    </row>
    <row r="6974" spans="10:15" x14ac:dyDescent="0.2">
      <c r="J6974" s="21">
        <v>7461</v>
      </c>
      <c r="K6974" s="21">
        <v>239.65299999999999</v>
      </c>
      <c r="L6974" s="21">
        <v>38464.800000000003</v>
      </c>
      <c r="M6974" s="21">
        <v>0.55913599999999997</v>
      </c>
      <c r="N6974" s="21">
        <v>310.339</v>
      </c>
      <c r="O6974" s="21">
        <v>1.5597500000000001E-5</v>
      </c>
    </row>
    <row r="6975" spans="10:15" x14ac:dyDescent="0.2">
      <c r="J6975" s="20">
        <v>7462</v>
      </c>
      <c r="K6975" s="20">
        <v>239.64699999999999</v>
      </c>
      <c r="L6975" s="20">
        <v>38459.300000000003</v>
      </c>
      <c r="M6975" s="20">
        <v>0.55907200000000001</v>
      </c>
      <c r="N6975" s="20">
        <v>310.33499999999998</v>
      </c>
      <c r="O6975" s="20">
        <v>1.55971E-5</v>
      </c>
    </row>
    <row r="6976" spans="10:15" x14ac:dyDescent="0.2">
      <c r="J6976" s="21">
        <v>7463</v>
      </c>
      <c r="K6976" s="21">
        <v>239.64</v>
      </c>
      <c r="L6976" s="21">
        <v>38453.800000000003</v>
      </c>
      <c r="M6976" s="21">
        <v>0.55900700000000003</v>
      </c>
      <c r="N6976" s="21">
        <v>310.33100000000002</v>
      </c>
      <c r="O6976" s="21">
        <v>1.5596799999999999E-5</v>
      </c>
    </row>
    <row r="6977" spans="10:15" x14ac:dyDescent="0.2">
      <c r="J6977" s="20">
        <v>7464</v>
      </c>
      <c r="K6977" s="20">
        <v>239.63399999999999</v>
      </c>
      <c r="L6977" s="20">
        <v>38448.300000000003</v>
      </c>
      <c r="M6977" s="20">
        <v>0.55894299999999997</v>
      </c>
      <c r="N6977" s="20">
        <v>310.327</v>
      </c>
      <c r="O6977" s="20">
        <v>1.5596399999999999E-5</v>
      </c>
    </row>
    <row r="6978" spans="10:15" x14ac:dyDescent="0.2">
      <c r="J6978" s="21">
        <v>7465</v>
      </c>
      <c r="K6978" s="21">
        <v>239.62700000000001</v>
      </c>
      <c r="L6978" s="21">
        <v>38442.9</v>
      </c>
      <c r="M6978" s="21">
        <v>0.55887799999999999</v>
      </c>
      <c r="N6978" s="21">
        <v>310.32299999999998</v>
      </c>
      <c r="O6978" s="21">
        <v>1.5596100000000001E-5</v>
      </c>
    </row>
    <row r="6979" spans="10:15" x14ac:dyDescent="0.2">
      <c r="J6979" s="20">
        <v>7466</v>
      </c>
      <c r="K6979" s="20">
        <v>239.62100000000001</v>
      </c>
      <c r="L6979" s="20">
        <v>38437.4</v>
      </c>
      <c r="M6979" s="20">
        <v>0.55881400000000003</v>
      </c>
      <c r="N6979" s="20">
        <v>310.31799999999998</v>
      </c>
      <c r="O6979" s="20">
        <v>1.55957E-5</v>
      </c>
    </row>
    <row r="6980" spans="10:15" x14ac:dyDescent="0.2">
      <c r="J6980" s="21">
        <v>7467</v>
      </c>
      <c r="K6980" s="21">
        <v>239.614</v>
      </c>
      <c r="L6980" s="21">
        <v>38431.9</v>
      </c>
      <c r="M6980" s="21">
        <v>0.55874900000000005</v>
      </c>
      <c r="N6980" s="21">
        <v>310.31400000000002</v>
      </c>
      <c r="O6980" s="21">
        <v>1.55954E-5</v>
      </c>
    </row>
    <row r="6981" spans="10:15" x14ac:dyDescent="0.2">
      <c r="J6981" s="20">
        <v>7468</v>
      </c>
      <c r="K6981" s="20">
        <v>239.608</v>
      </c>
      <c r="L6981" s="20">
        <v>38426.400000000001</v>
      </c>
      <c r="M6981" s="20">
        <v>0.55868499999999999</v>
      </c>
      <c r="N6981" s="20">
        <v>310.31</v>
      </c>
      <c r="O6981" s="20">
        <v>1.5594999999999999E-5</v>
      </c>
    </row>
    <row r="6982" spans="10:15" x14ac:dyDescent="0.2">
      <c r="J6982" s="21">
        <v>7469</v>
      </c>
      <c r="K6982" s="21">
        <v>239.601</v>
      </c>
      <c r="L6982" s="21">
        <v>38420.9</v>
      </c>
      <c r="M6982" s="21">
        <v>0.55862000000000001</v>
      </c>
      <c r="N6982" s="21">
        <v>310.30599999999998</v>
      </c>
      <c r="O6982" s="21">
        <v>1.5594700000000002E-5</v>
      </c>
    </row>
    <row r="6983" spans="10:15" x14ac:dyDescent="0.2">
      <c r="J6983" s="20">
        <v>7470</v>
      </c>
      <c r="K6983" s="20">
        <v>239.595</v>
      </c>
      <c r="L6983" s="20">
        <v>38415.5</v>
      </c>
      <c r="M6983" s="20">
        <v>0.55855600000000005</v>
      </c>
      <c r="N6983" s="20">
        <v>310.30200000000002</v>
      </c>
      <c r="O6983" s="20">
        <v>1.5594300000000001E-5</v>
      </c>
    </row>
    <row r="6984" spans="10:15" x14ac:dyDescent="0.2">
      <c r="J6984" s="21">
        <v>7471</v>
      </c>
      <c r="K6984" s="21">
        <v>239.58799999999999</v>
      </c>
      <c r="L6984" s="21">
        <v>38410</v>
      </c>
      <c r="M6984" s="21">
        <v>0.55849099999999996</v>
      </c>
      <c r="N6984" s="21">
        <v>310.29700000000003</v>
      </c>
      <c r="O6984" s="21">
        <v>1.5594E-5</v>
      </c>
    </row>
    <row r="6985" spans="10:15" x14ac:dyDescent="0.2">
      <c r="J6985" s="20">
        <v>7472</v>
      </c>
      <c r="K6985" s="20">
        <v>239.58199999999999</v>
      </c>
      <c r="L6985" s="20">
        <v>38404.5</v>
      </c>
      <c r="M6985" s="20">
        <v>0.55842700000000001</v>
      </c>
      <c r="N6985" s="20">
        <v>310.29300000000001</v>
      </c>
      <c r="O6985" s="20">
        <v>1.5593599999999999E-5</v>
      </c>
    </row>
    <row r="6986" spans="10:15" x14ac:dyDescent="0.2">
      <c r="J6986" s="21">
        <v>7473</v>
      </c>
      <c r="K6986" s="21">
        <v>239.57499999999999</v>
      </c>
      <c r="L6986" s="21">
        <v>38399</v>
      </c>
      <c r="M6986" s="21">
        <v>0.55836200000000002</v>
      </c>
      <c r="N6986" s="21">
        <v>310.28899999999999</v>
      </c>
      <c r="O6986" s="21">
        <v>1.5593299999999999E-5</v>
      </c>
    </row>
    <row r="6987" spans="10:15" x14ac:dyDescent="0.2">
      <c r="J6987" s="20">
        <v>7474</v>
      </c>
      <c r="K6987" s="20">
        <v>239.56899999999999</v>
      </c>
      <c r="L6987" s="20">
        <v>38393.599999999999</v>
      </c>
      <c r="M6987" s="20">
        <v>0.55829799999999996</v>
      </c>
      <c r="N6987" s="20">
        <v>310.28500000000003</v>
      </c>
      <c r="O6987" s="20">
        <v>1.5592900000000001E-5</v>
      </c>
    </row>
    <row r="6988" spans="10:15" x14ac:dyDescent="0.2">
      <c r="J6988" s="21">
        <v>7475</v>
      </c>
      <c r="K6988" s="21">
        <v>239.56200000000001</v>
      </c>
      <c r="L6988" s="21">
        <v>38388.1</v>
      </c>
      <c r="M6988" s="21">
        <v>0.55823299999999998</v>
      </c>
      <c r="N6988" s="21">
        <v>310.27999999999997</v>
      </c>
      <c r="O6988" s="21">
        <v>1.55926E-5</v>
      </c>
    </row>
    <row r="6989" spans="10:15" x14ac:dyDescent="0.2">
      <c r="J6989" s="20">
        <v>7476</v>
      </c>
      <c r="K6989" s="20">
        <v>239.55600000000001</v>
      </c>
      <c r="L6989" s="20">
        <v>38382.6</v>
      </c>
      <c r="M6989" s="20">
        <v>0.55816900000000003</v>
      </c>
      <c r="N6989" s="20">
        <v>310.27600000000001</v>
      </c>
      <c r="O6989" s="20">
        <v>1.55922E-5</v>
      </c>
    </row>
    <row r="6990" spans="10:15" x14ac:dyDescent="0.2">
      <c r="J6990" s="21">
        <v>7477</v>
      </c>
      <c r="K6990" s="21">
        <v>239.54900000000001</v>
      </c>
      <c r="L6990" s="21">
        <v>38377.1</v>
      </c>
      <c r="M6990" s="21">
        <v>0.55810400000000004</v>
      </c>
      <c r="N6990" s="21">
        <v>310.27199999999999</v>
      </c>
      <c r="O6990" s="21">
        <v>1.5591899999999999E-5</v>
      </c>
    </row>
    <row r="6991" spans="10:15" x14ac:dyDescent="0.2">
      <c r="J6991" s="20">
        <v>7478</v>
      </c>
      <c r="K6991" s="20">
        <v>239.54300000000001</v>
      </c>
      <c r="L6991" s="20">
        <v>38371.699999999997</v>
      </c>
      <c r="M6991" s="20">
        <v>0.55803999999999998</v>
      </c>
      <c r="N6991" s="20">
        <v>310.26799999999997</v>
      </c>
      <c r="O6991" s="20">
        <v>1.5591500000000001E-5</v>
      </c>
    </row>
    <row r="6992" spans="10:15" x14ac:dyDescent="0.2">
      <c r="J6992" s="21">
        <v>7479</v>
      </c>
      <c r="K6992" s="21">
        <v>239.536</v>
      </c>
      <c r="L6992" s="21">
        <v>38366.199999999997</v>
      </c>
      <c r="M6992" s="21">
        <v>0.557975</v>
      </c>
      <c r="N6992" s="21">
        <v>310.26400000000001</v>
      </c>
      <c r="O6992" s="21">
        <v>1.5591200000000001E-5</v>
      </c>
    </row>
    <row r="6993" spans="10:15" x14ac:dyDescent="0.2">
      <c r="J6993" s="20">
        <v>7480</v>
      </c>
      <c r="K6993" s="20">
        <v>239.53</v>
      </c>
      <c r="L6993" s="20">
        <v>38360.699999999997</v>
      </c>
      <c r="M6993" s="20">
        <v>0.55791100000000005</v>
      </c>
      <c r="N6993" s="20">
        <v>310.25900000000001</v>
      </c>
      <c r="O6993" s="20">
        <v>1.55908E-5</v>
      </c>
    </row>
    <row r="6994" spans="10:15" x14ac:dyDescent="0.2">
      <c r="J6994" s="21">
        <v>7481</v>
      </c>
      <c r="K6994" s="21">
        <v>239.523</v>
      </c>
      <c r="L6994" s="21">
        <v>38355.300000000003</v>
      </c>
      <c r="M6994" s="21">
        <v>0.55784699999999998</v>
      </c>
      <c r="N6994" s="21">
        <v>310.255</v>
      </c>
      <c r="O6994" s="21">
        <v>1.5590399999999999E-5</v>
      </c>
    </row>
    <row r="6995" spans="10:15" x14ac:dyDescent="0.2">
      <c r="J6995" s="20">
        <v>7482</v>
      </c>
      <c r="K6995" s="20">
        <v>239.517</v>
      </c>
      <c r="L6995" s="20">
        <v>38349.800000000003</v>
      </c>
      <c r="M6995" s="20">
        <v>0.557782</v>
      </c>
      <c r="N6995" s="20">
        <v>310.25099999999998</v>
      </c>
      <c r="O6995" s="20">
        <v>1.5590099999999998E-5</v>
      </c>
    </row>
    <row r="6996" spans="10:15" x14ac:dyDescent="0.2">
      <c r="J6996" s="21">
        <v>7483</v>
      </c>
      <c r="K6996" s="21">
        <v>239.51</v>
      </c>
      <c r="L6996" s="21">
        <v>38344.300000000003</v>
      </c>
      <c r="M6996" s="21">
        <v>0.55771800000000005</v>
      </c>
      <c r="N6996" s="21">
        <v>310.24700000000001</v>
      </c>
      <c r="O6996" s="21">
        <v>1.5589700000000001E-5</v>
      </c>
    </row>
    <row r="6997" spans="10:15" x14ac:dyDescent="0.2">
      <c r="J6997" s="20">
        <v>7484</v>
      </c>
      <c r="K6997" s="20">
        <v>239.50399999999999</v>
      </c>
      <c r="L6997" s="20">
        <v>38338.800000000003</v>
      </c>
      <c r="M6997" s="20">
        <v>0.55765299999999995</v>
      </c>
      <c r="N6997" s="20">
        <v>310.24299999999999</v>
      </c>
      <c r="O6997" s="20">
        <v>1.55894E-5</v>
      </c>
    </row>
    <row r="6998" spans="10:15" x14ac:dyDescent="0.2">
      <c r="J6998" s="21">
        <v>7485</v>
      </c>
      <c r="K6998" s="21">
        <v>239.49700000000001</v>
      </c>
      <c r="L6998" s="21">
        <v>38333.4</v>
      </c>
      <c r="M6998" s="21">
        <v>0.557589</v>
      </c>
      <c r="N6998" s="21">
        <v>310.238</v>
      </c>
      <c r="O6998" s="21">
        <v>1.5588999999999999E-5</v>
      </c>
    </row>
    <row r="6999" spans="10:15" x14ac:dyDescent="0.2">
      <c r="J6999" s="20">
        <v>7486</v>
      </c>
      <c r="K6999" s="20">
        <v>239.49100000000001</v>
      </c>
      <c r="L6999" s="20">
        <v>38327.9</v>
      </c>
      <c r="M6999" s="20">
        <v>0.55752500000000005</v>
      </c>
      <c r="N6999" s="20">
        <v>310.23399999999998</v>
      </c>
      <c r="O6999" s="20">
        <v>1.5588699999999999E-5</v>
      </c>
    </row>
    <row r="7000" spans="10:15" x14ac:dyDescent="0.2">
      <c r="J7000" s="21">
        <v>7487</v>
      </c>
      <c r="K7000" s="21">
        <v>239.48400000000001</v>
      </c>
      <c r="L7000" s="21">
        <v>38322.400000000001</v>
      </c>
      <c r="M7000" s="21">
        <v>0.55745999999999996</v>
      </c>
      <c r="N7000" s="21">
        <v>310.23</v>
      </c>
      <c r="O7000" s="21">
        <v>1.5588300000000001E-5</v>
      </c>
    </row>
    <row r="7001" spans="10:15" x14ac:dyDescent="0.2">
      <c r="J7001" s="20">
        <v>7488</v>
      </c>
      <c r="K7001" s="20">
        <v>239.47800000000001</v>
      </c>
      <c r="L7001" s="20">
        <v>38317</v>
      </c>
      <c r="M7001" s="20">
        <v>0.557396</v>
      </c>
      <c r="N7001" s="20">
        <v>310.226</v>
      </c>
      <c r="O7001" s="20">
        <v>1.5588000000000001E-5</v>
      </c>
    </row>
    <row r="7002" spans="10:15" x14ac:dyDescent="0.2">
      <c r="J7002" s="21">
        <v>7489</v>
      </c>
      <c r="K7002" s="21">
        <v>239.471</v>
      </c>
      <c r="L7002" s="21">
        <v>38311.5</v>
      </c>
      <c r="M7002" s="21">
        <v>0.55733100000000002</v>
      </c>
      <c r="N7002" s="21">
        <v>310.22199999999998</v>
      </c>
      <c r="O7002" s="21">
        <v>1.55876E-5</v>
      </c>
    </row>
    <row r="7003" spans="10:15" x14ac:dyDescent="0.2">
      <c r="J7003" s="20">
        <v>7490</v>
      </c>
      <c r="K7003" s="20">
        <v>239.465</v>
      </c>
      <c r="L7003" s="20">
        <v>38306</v>
      </c>
      <c r="M7003" s="20">
        <v>0.55726699999999996</v>
      </c>
      <c r="N7003" s="20">
        <v>310.21699999999998</v>
      </c>
      <c r="O7003" s="20">
        <v>1.5587299999999999E-5</v>
      </c>
    </row>
    <row r="7004" spans="10:15" x14ac:dyDescent="0.2">
      <c r="J7004" s="21">
        <v>7491</v>
      </c>
      <c r="K7004" s="21">
        <v>239.458</v>
      </c>
      <c r="L7004" s="21">
        <v>38300.6</v>
      </c>
      <c r="M7004" s="21">
        <v>0.557203</v>
      </c>
      <c r="N7004" s="21">
        <v>310.21300000000002</v>
      </c>
      <c r="O7004" s="21">
        <v>1.5586900000000001E-5</v>
      </c>
    </row>
    <row r="7005" spans="10:15" x14ac:dyDescent="0.2">
      <c r="J7005" s="20">
        <v>7492</v>
      </c>
      <c r="K7005" s="20">
        <v>239.452</v>
      </c>
      <c r="L7005" s="20">
        <v>38295.1</v>
      </c>
      <c r="M7005" s="20">
        <v>0.55713800000000002</v>
      </c>
      <c r="N7005" s="20">
        <v>310.209</v>
      </c>
      <c r="O7005" s="20">
        <v>1.5586600000000001E-5</v>
      </c>
    </row>
    <row r="7006" spans="10:15" x14ac:dyDescent="0.2">
      <c r="J7006" s="21">
        <v>7493</v>
      </c>
      <c r="K7006" s="21">
        <v>239.44499999999999</v>
      </c>
      <c r="L7006" s="21">
        <v>38289.599999999999</v>
      </c>
      <c r="M7006" s="21">
        <v>0.55707399999999996</v>
      </c>
      <c r="N7006" s="21">
        <v>310.20499999999998</v>
      </c>
      <c r="O7006" s="21">
        <v>1.55862E-5</v>
      </c>
    </row>
    <row r="7007" spans="10:15" x14ac:dyDescent="0.2">
      <c r="J7007" s="20">
        <v>7494</v>
      </c>
      <c r="K7007" s="20">
        <v>239.43899999999999</v>
      </c>
      <c r="L7007" s="20">
        <v>38284.199999999997</v>
      </c>
      <c r="M7007" s="20">
        <v>0.55701000000000001</v>
      </c>
      <c r="N7007" s="20">
        <v>310.20100000000002</v>
      </c>
      <c r="O7007" s="20">
        <v>1.5585899999999999E-5</v>
      </c>
    </row>
    <row r="7008" spans="10:15" x14ac:dyDescent="0.2">
      <c r="J7008" s="21">
        <v>7495</v>
      </c>
      <c r="K7008" s="21">
        <v>239.43199999999999</v>
      </c>
      <c r="L7008" s="21">
        <v>38278.699999999997</v>
      </c>
      <c r="M7008" s="21">
        <v>0.55694500000000002</v>
      </c>
      <c r="N7008" s="21">
        <v>310.19600000000003</v>
      </c>
      <c r="O7008" s="21">
        <v>1.5585499999999998E-5</v>
      </c>
    </row>
    <row r="7009" spans="10:15" x14ac:dyDescent="0.2">
      <c r="J7009" s="20">
        <v>7496</v>
      </c>
      <c r="K7009" s="20">
        <v>239.42599999999999</v>
      </c>
      <c r="L7009" s="20">
        <v>38273.300000000003</v>
      </c>
      <c r="M7009" s="20">
        <v>0.55688099999999996</v>
      </c>
      <c r="N7009" s="20">
        <v>310.19200000000001</v>
      </c>
      <c r="O7009" s="20">
        <v>1.5585200000000001E-5</v>
      </c>
    </row>
    <row r="7010" spans="10:15" x14ac:dyDescent="0.2">
      <c r="J7010" s="21">
        <v>7497</v>
      </c>
      <c r="K7010" s="21">
        <v>239.41900000000001</v>
      </c>
      <c r="L7010" s="21">
        <v>38267.800000000003</v>
      </c>
      <c r="M7010" s="21">
        <v>0.55681700000000001</v>
      </c>
      <c r="N7010" s="21">
        <v>310.18799999999999</v>
      </c>
      <c r="O7010" s="21">
        <v>1.55848E-5</v>
      </c>
    </row>
    <row r="7011" spans="10:15" x14ac:dyDescent="0.2">
      <c r="J7011" s="20">
        <v>7498</v>
      </c>
      <c r="K7011" s="20">
        <v>239.41300000000001</v>
      </c>
      <c r="L7011" s="20">
        <v>38262.300000000003</v>
      </c>
      <c r="M7011" s="20">
        <v>0.55675200000000002</v>
      </c>
      <c r="N7011" s="20">
        <v>310.18400000000003</v>
      </c>
      <c r="O7011" s="20">
        <v>1.5584399999999999E-5</v>
      </c>
    </row>
    <row r="7012" spans="10:15" x14ac:dyDescent="0.2">
      <c r="J7012" s="21">
        <v>7499</v>
      </c>
      <c r="K7012" s="21">
        <v>239.40600000000001</v>
      </c>
      <c r="L7012" s="21">
        <v>38256.9</v>
      </c>
      <c r="M7012" s="21">
        <v>0.55668799999999996</v>
      </c>
      <c r="N7012" s="21">
        <v>310.17899999999997</v>
      </c>
      <c r="O7012" s="21">
        <v>1.5584099999999999E-5</v>
      </c>
    </row>
    <row r="7013" spans="10:15" x14ac:dyDescent="0.2">
      <c r="J7013" s="20">
        <v>7500</v>
      </c>
      <c r="K7013" s="20">
        <v>239.4</v>
      </c>
      <c r="L7013" s="20">
        <v>38251.4</v>
      </c>
      <c r="M7013" s="20">
        <v>0.55662400000000001</v>
      </c>
      <c r="N7013" s="20">
        <v>310.17500000000001</v>
      </c>
      <c r="O7013" s="20">
        <v>1.5583700000000001E-5</v>
      </c>
    </row>
    <row r="7014" spans="10:15" x14ac:dyDescent="0.2">
      <c r="J7014" s="21">
        <v>7501</v>
      </c>
      <c r="K7014" s="21">
        <v>239.393</v>
      </c>
      <c r="L7014" s="21">
        <v>38246</v>
      </c>
      <c r="M7014" s="21">
        <v>0.55655900000000003</v>
      </c>
      <c r="N7014" s="21">
        <v>310.17099999999999</v>
      </c>
      <c r="O7014" s="21">
        <v>1.5583400000000001E-5</v>
      </c>
    </row>
    <row r="7015" spans="10:15" x14ac:dyDescent="0.2">
      <c r="J7015" s="20">
        <v>7502</v>
      </c>
      <c r="K7015" s="20">
        <v>239.387</v>
      </c>
      <c r="L7015" s="20">
        <v>38240.5</v>
      </c>
      <c r="M7015" s="20">
        <v>0.55649499999999996</v>
      </c>
      <c r="N7015" s="20">
        <v>310.16699999999997</v>
      </c>
      <c r="O7015" s="20">
        <v>1.5583E-5</v>
      </c>
    </row>
    <row r="7016" spans="10:15" x14ac:dyDescent="0.2">
      <c r="J7016" s="21">
        <v>7503</v>
      </c>
      <c r="K7016" s="21">
        <v>239.38</v>
      </c>
      <c r="L7016" s="21">
        <v>38235.1</v>
      </c>
      <c r="M7016" s="21">
        <v>0.55643100000000001</v>
      </c>
      <c r="N7016" s="21">
        <v>310.16300000000001</v>
      </c>
      <c r="O7016" s="21">
        <v>1.5582699999999999E-5</v>
      </c>
    </row>
    <row r="7017" spans="10:15" x14ac:dyDescent="0.2">
      <c r="J7017" s="20">
        <v>7504</v>
      </c>
      <c r="K7017" s="20">
        <v>239.374</v>
      </c>
      <c r="L7017" s="20">
        <v>38229.599999999999</v>
      </c>
      <c r="M7017" s="20">
        <v>0.55636600000000003</v>
      </c>
      <c r="N7017" s="20">
        <v>310.15800000000002</v>
      </c>
      <c r="O7017" s="20">
        <v>1.5582300000000002E-5</v>
      </c>
    </row>
    <row r="7018" spans="10:15" x14ac:dyDescent="0.2">
      <c r="J7018" s="21">
        <v>7505</v>
      </c>
      <c r="K7018" s="21">
        <v>239.36699999999999</v>
      </c>
      <c r="L7018" s="21">
        <v>38224.1</v>
      </c>
      <c r="M7018" s="21">
        <v>0.55630199999999996</v>
      </c>
      <c r="N7018" s="21">
        <v>310.154</v>
      </c>
      <c r="O7018" s="21">
        <v>1.5582000000000001E-5</v>
      </c>
    </row>
    <row r="7019" spans="10:15" x14ac:dyDescent="0.2">
      <c r="J7019" s="20">
        <v>7506</v>
      </c>
      <c r="K7019" s="20">
        <v>239.36099999999999</v>
      </c>
      <c r="L7019" s="20">
        <v>38218.699999999997</v>
      </c>
      <c r="M7019" s="20">
        <v>0.55623800000000001</v>
      </c>
      <c r="N7019" s="20">
        <v>310.14999999999998</v>
      </c>
      <c r="O7019" s="20">
        <v>1.55816E-5</v>
      </c>
    </row>
    <row r="7020" spans="10:15" x14ac:dyDescent="0.2">
      <c r="J7020" s="21">
        <v>7507</v>
      </c>
      <c r="K7020" s="21">
        <v>239.35400000000001</v>
      </c>
      <c r="L7020" s="21">
        <v>38213.199999999997</v>
      </c>
      <c r="M7020" s="21">
        <v>0.55617300000000003</v>
      </c>
      <c r="N7020" s="21">
        <v>310.14600000000002</v>
      </c>
      <c r="O7020" s="21">
        <v>1.5581299999999999E-5</v>
      </c>
    </row>
    <row r="7021" spans="10:15" x14ac:dyDescent="0.2">
      <c r="J7021" s="20">
        <v>7508</v>
      </c>
      <c r="K7021" s="20">
        <v>239.34800000000001</v>
      </c>
      <c r="L7021" s="20">
        <v>38207.800000000003</v>
      </c>
      <c r="M7021" s="20">
        <v>0.55610899999999996</v>
      </c>
      <c r="N7021" s="20">
        <v>310.142</v>
      </c>
      <c r="O7021" s="20">
        <v>1.5580899999999998E-5</v>
      </c>
    </row>
    <row r="7022" spans="10:15" x14ac:dyDescent="0.2">
      <c r="J7022" s="21">
        <v>7509</v>
      </c>
      <c r="K7022" s="21">
        <v>239.34100000000001</v>
      </c>
      <c r="L7022" s="21">
        <v>38202.300000000003</v>
      </c>
      <c r="M7022" s="21">
        <v>0.55604500000000001</v>
      </c>
      <c r="N7022" s="21">
        <v>310.137</v>
      </c>
      <c r="O7022" s="21">
        <v>1.5580600000000001E-5</v>
      </c>
    </row>
    <row r="7023" spans="10:15" x14ac:dyDescent="0.2">
      <c r="J7023" s="20">
        <v>7510</v>
      </c>
      <c r="K7023" s="20">
        <v>239.33500000000001</v>
      </c>
      <c r="L7023" s="20">
        <v>38196.9</v>
      </c>
      <c r="M7023" s="20">
        <v>0.55598099999999995</v>
      </c>
      <c r="N7023" s="20">
        <v>310.13299999999998</v>
      </c>
      <c r="O7023" s="20">
        <v>1.55802E-5</v>
      </c>
    </row>
    <row r="7024" spans="10:15" x14ac:dyDescent="0.2">
      <c r="J7024" s="21">
        <v>7511</v>
      </c>
      <c r="K7024" s="21">
        <v>239.328</v>
      </c>
      <c r="L7024" s="21">
        <v>38191.4</v>
      </c>
      <c r="M7024" s="21">
        <v>0.55591599999999997</v>
      </c>
      <c r="N7024" s="21">
        <v>310.12900000000002</v>
      </c>
      <c r="O7024" s="21">
        <v>1.55799E-5</v>
      </c>
    </row>
    <row r="7025" spans="10:15" x14ac:dyDescent="0.2">
      <c r="J7025" s="20">
        <v>7512</v>
      </c>
      <c r="K7025" s="20">
        <v>239.322</v>
      </c>
      <c r="L7025" s="20">
        <v>38186</v>
      </c>
      <c r="M7025" s="20">
        <v>0.55585200000000001</v>
      </c>
      <c r="N7025" s="20">
        <v>310.125</v>
      </c>
      <c r="O7025" s="20">
        <v>1.5579499999999999E-5</v>
      </c>
    </row>
    <row r="7026" spans="10:15" x14ac:dyDescent="0.2">
      <c r="J7026" s="21">
        <v>7513</v>
      </c>
      <c r="K7026" s="21">
        <v>239.315</v>
      </c>
      <c r="L7026" s="21">
        <v>38180.5</v>
      </c>
      <c r="M7026" s="21">
        <v>0.55578799999999995</v>
      </c>
      <c r="N7026" s="21">
        <v>310.12099999999998</v>
      </c>
      <c r="O7026" s="21">
        <v>1.5579200000000002E-5</v>
      </c>
    </row>
    <row r="7027" spans="10:15" x14ac:dyDescent="0.2">
      <c r="J7027" s="20">
        <v>7514</v>
      </c>
      <c r="K7027" s="20">
        <v>239.309</v>
      </c>
      <c r="L7027" s="20">
        <v>38175.1</v>
      </c>
      <c r="M7027" s="20">
        <v>0.555724</v>
      </c>
      <c r="N7027" s="20">
        <v>310.11599999999999</v>
      </c>
      <c r="O7027" s="20">
        <v>1.5578800000000001E-5</v>
      </c>
    </row>
    <row r="7028" spans="10:15" x14ac:dyDescent="0.2">
      <c r="J7028" s="21">
        <v>7515</v>
      </c>
      <c r="K7028" s="21">
        <v>239.30199999999999</v>
      </c>
      <c r="L7028" s="21">
        <v>38169.599999999999</v>
      </c>
      <c r="M7028" s="21">
        <v>0.55565900000000001</v>
      </c>
      <c r="N7028" s="21">
        <v>310.11200000000002</v>
      </c>
      <c r="O7028" s="21">
        <v>1.55785E-5</v>
      </c>
    </row>
    <row r="7029" spans="10:15" x14ac:dyDescent="0.2">
      <c r="J7029" s="20">
        <v>7516</v>
      </c>
      <c r="K7029" s="20">
        <v>239.29599999999999</v>
      </c>
      <c r="L7029" s="20">
        <v>38164.199999999997</v>
      </c>
      <c r="M7029" s="20">
        <v>0.55559499999999995</v>
      </c>
      <c r="N7029" s="20">
        <v>310.108</v>
      </c>
      <c r="O7029" s="20">
        <v>1.5578099999999999E-5</v>
      </c>
    </row>
    <row r="7030" spans="10:15" x14ac:dyDescent="0.2">
      <c r="J7030" s="21">
        <v>7517</v>
      </c>
      <c r="K7030" s="21">
        <v>239.28899999999999</v>
      </c>
      <c r="L7030" s="21">
        <v>38158.699999999997</v>
      </c>
      <c r="M7030" s="21">
        <v>0.555531</v>
      </c>
      <c r="N7030" s="21">
        <v>310.10399999999998</v>
      </c>
      <c r="O7030" s="21">
        <v>1.5577700000000002E-5</v>
      </c>
    </row>
    <row r="7031" spans="10:15" x14ac:dyDescent="0.2">
      <c r="J7031" s="20">
        <v>7518</v>
      </c>
      <c r="K7031" s="20">
        <v>239.28299999999999</v>
      </c>
      <c r="L7031" s="20">
        <v>38153.300000000003</v>
      </c>
      <c r="M7031" s="20">
        <v>0.55546700000000004</v>
      </c>
      <c r="N7031" s="20">
        <v>310.09899999999999</v>
      </c>
      <c r="O7031" s="20">
        <v>1.5577400000000001E-5</v>
      </c>
    </row>
    <row r="7032" spans="10:15" x14ac:dyDescent="0.2">
      <c r="J7032" s="21">
        <v>7519</v>
      </c>
      <c r="K7032" s="21">
        <v>239.27600000000001</v>
      </c>
      <c r="L7032" s="21">
        <v>38147.800000000003</v>
      </c>
      <c r="M7032" s="21">
        <v>0.55540199999999995</v>
      </c>
      <c r="N7032" s="21">
        <v>310.09500000000003</v>
      </c>
      <c r="O7032" s="21">
        <v>1.5577E-5</v>
      </c>
    </row>
    <row r="7033" spans="10:15" x14ac:dyDescent="0.2">
      <c r="J7033" s="20">
        <v>7520</v>
      </c>
      <c r="K7033" s="20">
        <v>239.27</v>
      </c>
      <c r="L7033" s="20">
        <v>38142.400000000001</v>
      </c>
      <c r="M7033" s="20">
        <v>0.555338</v>
      </c>
      <c r="N7033" s="20">
        <v>310.09100000000001</v>
      </c>
      <c r="O7033" s="20">
        <v>1.5576699999999999E-5</v>
      </c>
    </row>
    <row r="7034" spans="10:15" x14ac:dyDescent="0.2">
      <c r="J7034" s="21">
        <v>7521</v>
      </c>
      <c r="K7034" s="21">
        <v>239.26300000000001</v>
      </c>
      <c r="L7034" s="21">
        <v>38136.9</v>
      </c>
      <c r="M7034" s="21">
        <v>0.55527400000000005</v>
      </c>
      <c r="N7034" s="21">
        <v>310.08699999999999</v>
      </c>
      <c r="O7034" s="21">
        <v>1.5576299999999999E-5</v>
      </c>
    </row>
    <row r="7035" spans="10:15" x14ac:dyDescent="0.2">
      <c r="J7035" s="20">
        <v>7522</v>
      </c>
      <c r="K7035" s="20">
        <v>239.25700000000001</v>
      </c>
      <c r="L7035" s="20">
        <v>38131.5</v>
      </c>
      <c r="M7035" s="20">
        <v>0.55520999999999998</v>
      </c>
      <c r="N7035" s="20">
        <v>310.08300000000003</v>
      </c>
      <c r="O7035" s="20">
        <v>1.5576000000000001E-5</v>
      </c>
    </row>
    <row r="7036" spans="10:15" x14ac:dyDescent="0.2">
      <c r="J7036" s="21">
        <v>7523</v>
      </c>
      <c r="K7036" s="21">
        <v>239.25</v>
      </c>
      <c r="L7036" s="21">
        <v>38126</v>
      </c>
      <c r="M7036" s="21">
        <v>0.55514600000000003</v>
      </c>
      <c r="N7036" s="21">
        <v>310.07799999999997</v>
      </c>
      <c r="O7036" s="21">
        <v>1.55756E-5</v>
      </c>
    </row>
    <row r="7037" spans="10:15" x14ac:dyDescent="0.2">
      <c r="J7037" s="20">
        <v>7524</v>
      </c>
      <c r="K7037" s="20">
        <v>239.244</v>
      </c>
      <c r="L7037" s="20">
        <v>38120.6</v>
      </c>
      <c r="M7037" s="20">
        <v>0.55508199999999996</v>
      </c>
      <c r="N7037" s="20">
        <v>310.07400000000001</v>
      </c>
      <c r="O7037" s="20">
        <v>1.55753E-5</v>
      </c>
    </row>
    <row r="7038" spans="10:15" x14ac:dyDescent="0.2">
      <c r="J7038" s="21">
        <v>7525</v>
      </c>
      <c r="K7038" s="21">
        <v>239.23699999999999</v>
      </c>
      <c r="L7038" s="21">
        <v>38115.199999999997</v>
      </c>
      <c r="M7038" s="21">
        <v>0.55501699999999998</v>
      </c>
      <c r="N7038" s="21">
        <v>310.07</v>
      </c>
      <c r="O7038" s="21">
        <v>1.5574899999999999E-5</v>
      </c>
    </row>
    <row r="7039" spans="10:15" x14ac:dyDescent="0.2">
      <c r="J7039" s="20">
        <v>7526</v>
      </c>
      <c r="K7039" s="20">
        <v>239.23099999999999</v>
      </c>
      <c r="L7039" s="20">
        <v>38109.699999999997</v>
      </c>
      <c r="M7039" s="20">
        <v>0.55495300000000003</v>
      </c>
      <c r="N7039" s="20">
        <v>310.06599999999997</v>
      </c>
      <c r="O7039" s="20">
        <v>1.5574600000000002E-5</v>
      </c>
    </row>
    <row r="7040" spans="10:15" x14ac:dyDescent="0.2">
      <c r="J7040" s="21">
        <v>7527</v>
      </c>
      <c r="K7040" s="21">
        <v>239.22399999999999</v>
      </c>
      <c r="L7040" s="21">
        <v>38104.300000000003</v>
      </c>
      <c r="M7040" s="21">
        <v>0.55488899999999997</v>
      </c>
      <c r="N7040" s="21">
        <v>310.06200000000001</v>
      </c>
      <c r="O7040" s="21">
        <v>1.5574200000000001E-5</v>
      </c>
    </row>
    <row r="7041" spans="10:15" x14ac:dyDescent="0.2">
      <c r="J7041" s="20">
        <v>7528</v>
      </c>
      <c r="K7041" s="20">
        <v>239.21799999999999</v>
      </c>
      <c r="L7041" s="20">
        <v>38098.800000000003</v>
      </c>
      <c r="M7041" s="20">
        <v>0.55482500000000001</v>
      </c>
      <c r="N7041" s="20">
        <v>310.05700000000002</v>
      </c>
      <c r="O7041" s="20">
        <v>1.55739E-5</v>
      </c>
    </row>
    <row r="7042" spans="10:15" x14ac:dyDescent="0.2">
      <c r="J7042" s="21">
        <v>7529</v>
      </c>
      <c r="K7042" s="21">
        <v>239.21100000000001</v>
      </c>
      <c r="L7042" s="21">
        <v>38093.4</v>
      </c>
      <c r="M7042" s="21">
        <v>0.55476099999999995</v>
      </c>
      <c r="N7042" s="21">
        <v>310.053</v>
      </c>
      <c r="O7042" s="21">
        <v>1.5573499999999999E-5</v>
      </c>
    </row>
    <row r="7043" spans="10:15" x14ac:dyDescent="0.2">
      <c r="J7043" s="20">
        <v>7530</v>
      </c>
      <c r="K7043" s="20">
        <v>239.20500000000001</v>
      </c>
      <c r="L7043" s="20">
        <v>38087.9</v>
      </c>
      <c r="M7043" s="20">
        <v>0.554697</v>
      </c>
      <c r="N7043" s="20">
        <v>310.04899999999998</v>
      </c>
      <c r="O7043" s="20">
        <v>1.5573199999999999E-5</v>
      </c>
    </row>
    <row r="7044" spans="10:15" x14ac:dyDescent="0.2">
      <c r="J7044" s="21">
        <v>7531</v>
      </c>
      <c r="K7044" s="21">
        <v>239.19800000000001</v>
      </c>
      <c r="L7044" s="21">
        <v>38082.5</v>
      </c>
      <c r="M7044" s="21">
        <v>0.55463200000000001</v>
      </c>
      <c r="N7044" s="21">
        <v>310.04500000000002</v>
      </c>
      <c r="O7044" s="21">
        <v>1.5572800000000001E-5</v>
      </c>
    </row>
    <row r="7045" spans="10:15" x14ac:dyDescent="0.2">
      <c r="J7045" s="20">
        <v>7532</v>
      </c>
      <c r="K7045" s="20">
        <v>239.19200000000001</v>
      </c>
      <c r="L7045" s="20">
        <v>38077.1</v>
      </c>
      <c r="M7045" s="20">
        <v>0.55456799999999995</v>
      </c>
      <c r="N7045" s="20">
        <v>310.04000000000002</v>
      </c>
      <c r="O7045" s="20">
        <v>1.55725E-5</v>
      </c>
    </row>
    <row r="7046" spans="10:15" x14ac:dyDescent="0.2">
      <c r="J7046" s="21">
        <v>7533</v>
      </c>
      <c r="K7046" s="21">
        <v>239.185</v>
      </c>
      <c r="L7046" s="21">
        <v>38071.599999999999</v>
      </c>
      <c r="M7046" s="21">
        <v>0.554504</v>
      </c>
      <c r="N7046" s="21">
        <v>310.036</v>
      </c>
      <c r="O7046" s="21">
        <v>1.55721E-5</v>
      </c>
    </row>
    <row r="7047" spans="10:15" x14ac:dyDescent="0.2">
      <c r="J7047" s="20">
        <v>7534</v>
      </c>
      <c r="K7047" s="20">
        <v>239.179</v>
      </c>
      <c r="L7047" s="20">
        <v>38066.199999999997</v>
      </c>
      <c r="M7047" s="20">
        <v>0.55444000000000004</v>
      </c>
      <c r="N7047" s="20">
        <v>310.03199999999998</v>
      </c>
      <c r="O7047" s="20">
        <v>1.5571699999999999E-5</v>
      </c>
    </row>
    <row r="7048" spans="10:15" x14ac:dyDescent="0.2">
      <c r="J7048" s="21">
        <v>7535</v>
      </c>
      <c r="K7048" s="21">
        <v>239.172</v>
      </c>
      <c r="L7048" s="21">
        <v>38060.800000000003</v>
      </c>
      <c r="M7048" s="21">
        <v>0.55437599999999998</v>
      </c>
      <c r="N7048" s="21">
        <v>310.02800000000002</v>
      </c>
      <c r="O7048" s="21">
        <v>1.5571400000000001E-5</v>
      </c>
    </row>
    <row r="7049" spans="10:15" x14ac:dyDescent="0.2">
      <c r="J7049" s="20">
        <v>7536</v>
      </c>
      <c r="K7049" s="20">
        <v>239.166</v>
      </c>
      <c r="L7049" s="20">
        <v>38055.300000000003</v>
      </c>
      <c r="M7049" s="20">
        <v>0.55431200000000003</v>
      </c>
      <c r="N7049" s="20">
        <v>310.024</v>
      </c>
      <c r="O7049" s="20">
        <v>1.5571000000000001E-5</v>
      </c>
    </row>
    <row r="7050" spans="10:15" x14ac:dyDescent="0.2">
      <c r="J7050" s="21">
        <v>7537</v>
      </c>
      <c r="K7050" s="21">
        <v>239.15899999999999</v>
      </c>
      <c r="L7050" s="21">
        <v>38049.9</v>
      </c>
      <c r="M7050" s="21">
        <v>0.55424799999999996</v>
      </c>
      <c r="N7050" s="21">
        <v>310.01900000000001</v>
      </c>
      <c r="O7050" s="21">
        <v>1.55707E-5</v>
      </c>
    </row>
    <row r="7051" spans="10:15" x14ac:dyDescent="0.2">
      <c r="J7051" s="20">
        <v>7538</v>
      </c>
      <c r="K7051" s="20">
        <v>239.15299999999999</v>
      </c>
      <c r="L7051" s="20">
        <v>38044.5</v>
      </c>
      <c r="M7051" s="20">
        <v>0.55418400000000001</v>
      </c>
      <c r="N7051" s="20">
        <v>310.01499999999999</v>
      </c>
      <c r="O7051" s="20">
        <v>1.5570299999999999E-5</v>
      </c>
    </row>
    <row r="7052" spans="10:15" x14ac:dyDescent="0.2">
      <c r="J7052" s="21">
        <v>7539</v>
      </c>
      <c r="K7052" s="21">
        <v>239.14599999999999</v>
      </c>
      <c r="L7052" s="21">
        <v>38039</v>
      </c>
      <c r="M7052" s="21">
        <v>0.55411900000000003</v>
      </c>
      <c r="N7052" s="21">
        <v>310.01100000000002</v>
      </c>
      <c r="O7052" s="21">
        <v>1.5569999999999998E-5</v>
      </c>
    </row>
    <row r="7053" spans="10:15" x14ac:dyDescent="0.2">
      <c r="J7053" s="20">
        <v>7540</v>
      </c>
      <c r="K7053" s="20">
        <v>239.14</v>
      </c>
      <c r="L7053" s="20">
        <v>38033.599999999999</v>
      </c>
      <c r="M7053" s="20">
        <v>0.55405499999999996</v>
      </c>
      <c r="N7053" s="20">
        <v>310.00700000000001</v>
      </c>
      <c r="O7053" s="20">
        <v>1.5569600000000001E-5</v>
      </c>
    </row>
    <row r="7054" spans="10:15" x14ac:dyDescent="0.2">
      <c r="J7054" s="21">
        <v>7541</v>
      </c>
      <c r="K7054" s="21">
        <v>239.13300000000001</v>
      </c>
      <c r="L7054" s="21">
        <v>38028.199999999997</v>
      </c>
      <c r="M7054" s="21">
        <v>0.55399100000000001</v>
      </c>
      <c r="N7054" s="21">
        <v>310.00299999999999</v>
      </c>
      <c r="O7054" s="21">
        <v>1.55693E-5</v>
      </c>
    </row>
    <row r="7055" spans="10:15" x14ac:dyDescent="0.2">
      <c r="J7055" s="20">
        <v>7542</v>
      </c>
      <c r="K7055" s="20">
        <v>239.12700000000001</v>
      </c>
      <c r="L7055" s="20">
        <v>38022.699999999997</v>
      </c>
      <c r="M7055" s="20">
        <v>0.55392699999999995</v>
      </c>
      <c r="N7055" s="20">
        <v>309.99799999999999</v>
      </c>
      <c r="O7055" s="20">
        <v>1.5568899999999999E-5</v>
      </c>
    </row>
    <row r="7056" spans="10:15" x14ac:dyDescent="0.2">
      <c r="J7056" s="21">
        <v>7543</v>
      </c>
      <c r="K7056" s="21">
        <v>239.12</v>
      </c>
      <c r="L7056" s="21">
        <v>38017.300000000003</v>
      </c>
      <c r="M7056" s="21">
        <v>0.55386299999999999</v>
      </c>
      <c r="N7056" s="21">
        <v>309.99400000000003</v>
      </c>
      <c r="O7056" s="21">
        <v>1.5568599999999999E-5</v>
      </c>
    </row>
    <row r="7057" spans="10:15" x14ac:dyDescent="0.2">
      <c r="J7057" s="20">
        <v>7544</v>
      </c>
      <c r="K7057" s="20">
        <v>239.114</v>
      </c>
      <c r="L7057" s="20">
        <v>38011.9</v>
      </c>
      <c r="M7057" s="20">
        <v>0.55379900000000004</v>
      </c>
      <c r="N7057" s="20">
        <v>309.99</v>
      </c>
      <c r="O7057" s="20">
        <v>1.5568200000000001E-5</v>
      </c>
    </row>
    <row r="7058" spans="10:15" x14ac:dyDescent="0.2">
      <c r="J7058" s="21">
        <v>7545</v>
      </c>
      <c r="K7058" s="21">
        <v>239.107</v>
      </c>
      <c r="L7058" s="21">
        <v>38006.400000000001</v>
      </c>
      <c r="M7058" s="21">
        <v>0.55373499999999998</v>
      </c>
      <c r="N7058" s="21">
        <v>309.98599999999999</v>
      </c>
      <c r="O7058" s="21">
        <v>1.55679E-5</v>
      </c>
    </row>
    <row r="7059" spans="10:15" x14ac:dyDescent="0.2">
      <c r="J7059" s="20">
        <v>7546</v>
      </c>
      <c r="K7059" s="20">
        <v>239.101</v>
      </c>
      <c r="L7059" s="20">
        <v>38001</v>
      </c>
      <c r="M7059" s="20">
        <v>0.55367100000000002</v>
      </c>
      <c r="N7059" s="20">
        <v>309.98099999999999</v>
      </c>
      <c r="O7059" s="20">
        <v>1.55675E-5</v>
      </c>
    </row>
    <row r="7060" spans="10:15" x14ac:dyDescent="0.2">
      <c r="J7060" s="21">
        <v>7547</v>
      </c>
      <c r="K7060" s="21">
        <v>239.09399999999999</v>
      </c>
      <c r="L7060" s="21">
        <v>37995.599999999999</v>
      </c>
      <c r="M7060" s="21">
        <v>0.55360699999999996</v>
      </c>
      <c r="N7060" s="21">
        <v>309.97699999999998</v>
      </c>
      <c r="O7060" s="21">
        <v>1.5567199999999999E-5</v>
      </c>
    </row>
    <row r="7061" spans="10:15" x14ac:dyDescent="0.2">
      <c r="J7061" s="20">
        <v>7548</v>
      </c>
      <c r="K7061" s="20">
        <v>239.08799999999999</v>
      </c>
      <c r="L7061" s="20">
        <v>37990.1</v>
      </c>
      <c r="M7061" s="20">
        <v>0.55354300000000001</v>
      </c>
      <c r="N7061" s="20">
        <v>309.97300000000001</v>
      </c>
      <c r="O7061" s="20">
        <v>1.5566800000000001E-5</v>
      </c>
    </row>
    <row r="7062" spans="10:15" x14ac:dyDescent="0.2">
      <c r="J7062" s="21">
        <v>7549</v>
      </c>
      <c r="K7062" s="21">
        <v>239.08099999999999</v>
      </c>
      <c r="L7062" s="21">
        <v>37984.699999999997</v>
      </c>
      <c r="M7062" s="21">
        <v>0.55347900000000005</v>
      </c>
      <c r="N7062" s="21">
        <v>309.96899999999999</v>
      </c>
      <c r="O7062" s="21">
        <v>1.5566400000000001E-5</v>
      </c>
    </row>
    <row r="7063" spans="10:15" x14ac:dyDescent="0.2">
      <c r="J7063" s="20">
        <v>7550</v>
      </c>
      <c r="K7063" s="20">
        <v>239.07499999999999</v>
      </c>
      <c r="L7063" s="20">
        <v>37979.300000000003</v>
      </c>
      <c r="M7063" s="20">
        <v>0.55341499999999999</v>
      </c>
      <c r="N7063" s="20">
        <v>309.96499999999997</v>
      </c>
      <c r="O7063" s="20">
        <v>1.55661E-5</v>
      </c>
    </row>
    <row r="7064" spans="10:15" x14ac:dyDescent="0.2">
      <c r="J7064" s="21">
        <v>7551</v>
      </c>
      <c r="K7064" s="21">
        <v>239.06800000000001</v>
      </c>
      <c r="L7064" s="21">
        <v>37973.9</v>
      </c>
      <c r="M7064" s="21">
        <v>0.55335100000000004</v>
      </c>
      <c r="N7064" s="21">
        <v>309.95999999999998</v>
      </c>
      <c r="O7064" s="21">
        <v>1.5565699999999999E-5</v>
      </c>
    </row>
    <row r="7065" spans="10:15" x14ac:dyDescent="0.2">
      <c r="J7065" s="20">
        <v>7552</v>
      </c>
      <c r="K7065" s="20">
        <v>239.06200000000001</v>
      </c>
      <c r="L7065" s="20">
        <v>37968.400000000001</v>
      </c>
      <c r="M7065" s="20">
        <v>0.55328699999999997</v>
      </c>
      <c r="N7065" s="20">
        <v>309.95600000000002</v>
      </c>
      <c r="O7065" s="20">
        <v>1.5565399999999998E-5</v>
      </c>
    </row>
    <row r="7066" spans="10:15" x14ac:dyDescent="0.2">
      <c r="J7066" s="21">
        <v>7553</v>
      </c>
      <c r="K7066" s="21">
        <v>239.05500000000001</v>
      </c>
      <c r="L7066" s="21">
        <v>37963</v>
      </c>
      <c r="M7066" s="21">
        <v>0.55322300000000002</v>
      </c>
      <c r="N7066" s="21">
        <v>309.952</v>
      </c>
      <c r="O7066" s="21">
        <v>1.5565000000000001E-5</v>
      </c>
    </row>
    <row r="7067" spans="10:15" x14ac:dyDescent="0.2">
      <c r="J7067" s="20">
        <v>7554</v>
      </c>
      <c r="K7067" s="20">
        <v>239.04900000000001</v>
      </c>
      <c r="L7067" s="20">
        <v>37957.599999999999</v>
      </c>
      <c r="M7067" s="20">
        <v>0.55315899999999996</v>
      </c>
      <c r="N7067" s="20">
        <v>309.94799999999998</v>
      </c>
      <c r="O7067" s="20">
        <v>1.55647E-5</v>
      </c>
    </row>
    <row r="7068" spans="10:15" x14ac:dyDescent="0.2">
      <c r="J7068" s="21">
        <v>7555</v>
      </c>
      <c r="K7068" s="21">
        <v>239.042</v>
      </c>
      <c r="L7068" s="21">
        <v>37952.199999999997</v>
      </c>
      <c r="M7068" s="21">
        <v>0.553095</v>
      </c>
      <c r="N7068" s="21">
        <v>309.94400000000002</v>
      </c>
      <c r="O7068" s="21">
        <v>1.5564299999999999E-5</v>
      </c>
    </row>
    <row r="7069" spans="10:15" x14ac:dyDescent="0.2">
      <c r="J7069" s="20">
        <v>7556</v>
      </c>
      <c r="K7069" s="20">
        <v>239.036</v>
      </c>
      <c r="L7069" s="20">
        <v>37946.699999999997</v>
      </c>
      <c r="M7069" s="20">
        <v>0.55303100000000005</v>
      </c>
      <c r="N7069" s="20">
        <v>309.93900000000002</v>
      </c>
      <c r="O7069" s="20">
        <v>1.5563999999999999E-5</v>
      </c>
    </row>
    <row r="7070" spans="10:15" x14ac:dyDescent="0.2">
      <c r="J7070" s="21">
        <v>7557</v>
      </c>
      <c r="K7070" s="21">
        <v>239.029</v>
      </c>
      <c r="L7070" s="21">
        <v>37941.300000000003</v>
      </c>
      <c r="M7070" s="21">
        <v>0.55296699999999999</v>
      </c>
      <c r="N7070" s="21">
        <v>309.935</v>
      </c>
      <c r="O7070" s="21">
        <v>1.5563600000000001E-5</v>
      </c>
    </row>
    <row r="7071" spans="10:15" x14ac:dyDescent="0.2">
      <c r="J7071" s="20">
        <v>7558</v>
      </c>
      <c r="K7071" s="20">
        <v>239.023</v>
      </c>
      <c r="L7071" s="20">
        <v>37935.9</v>
      </c>
      <c r="M7071" s="20">
        <v>0.55290300000000003</v>
      </c>
      <c r="N7071" s="20">
        <v>309.93099999999998</v>
      </c>
      <c r="O7071" s="20">
        <v>1.5563300000000001E-5</v>
      </c>
    </row>
    <row r="7072" spans="10:15" x14ac:dyDescent="0.2">
      <c r="J7072" s="21">
        <v>7559</v>
      </c>
      <c r="K7072" s="21">
        <v>239.01599999999999</v>
      </c>
      <c r="L7072" s="21">
        <v>37930.5</v>
      </c>
      <c r="M7072" s="21">
        <v>0.55283899999999997</v>
      </c>
      <c r="N7072" s="21">
        <v>309.92700000000002</v>
      </c>
      <c r="O7072" s="21">
        <v>1.55629E-5</v>
      </c>
    </row>
    <row r="7073" spans="10:15" x14ac:dyDescent="0.2">
      <c r="J7073" s="20">
        <v>7560</v>
      </c>
      <c r="K7073" s="20">
        <v>239.01</v>
      </c>
      <c r="L7073" s="20">
        <v>37925</v>
      </c>
      <c r="M7073" s="20">
        <v>0.55277500000000002</v>
      </c>
      <c r="N7073" s="20">
        <v>309.92200000000003</v>
      </c>
      <c r="O7073" s="20">
        <v>1.5562599999999999E-5</v>
      </c>
    </row>
    <row r="7074" spans="10:15" x14ac:dyDescent="0.2">
      <c r="J7074" s="21">
        <v>7561</v>
      </c>
      <c r="K7074" s="21">
        <v>239.00299999999999</v>
      </c>
      <c r="L7074" s="21">
        <v>37919.599999999999</v>
      </c>
      <c r="M7074" s="21">
        <v>0.55271099999999995</v>
      </c>
      <c r="N7074" s="21">
        <v>309.91800000000001</v>
      </c>
      <c r="O7074" s="21">
        <v>1.5562200000000002E-5</v>
      </c>
    </row>
    <row r="7075" spans="10:15" x14ac:dyDescent="0.2">
      <c r="J7075" s="20">
        <v>7562</v>
      </c>
      <c r="K7075" s="20">
        <v>238.99700000000001</v>
      </c>
      <c r="L7075" s="20">
        <v>37914.199999999997</v>
      </c>
      <c r="M7075" s="20">
        <v>0.552647</v>
      </c>
      <c r="N7075" s="20">
        <v>309.91399999999999</v>
      </c>
      <c r="O7075" s="20">
        <v>1.5561900000000001E-5</v>
      </c>
    </row>
    <row r="7076" spans="10:15" x14ac:dyDescent="0.2">
      <c r="J7076" s="21">
        <v>7563</v>
      </c>
      <c r="K7076" s="21">
        <v>238.99</v>
      </c>
      <c r="L7076" s="21">
        <v>37908.800000000003</v>
      </c>
      <c r="M7076" s="21">
        <v>0.55258300000000005</v>
      </c>
      <c r="N7076" s="21">
        <v>309.91000000000003</v>
      </c>
      <c r="O7076" s="21">
        <v>1.55615E-5</v>
      </c>
    </row>
    <row r="7077" spans="10:15" x14ac:dyDescent="0.2">
      <c r="J7077" s="20">
        <v>7564</v>
      </c>
      <c r="K7077" s="20">
        <v>238.98400000000001</v>
      </c>
      <c r="L7077" s="20">
        <v>37903.4</v>
      </c>
      <c r="M7077" s="20">
        <v>0.55251899999999998</v>
      </c>
      <c r="N7077" s="20">
        <v>309.90600000000001</v>
      </c>
      <c r="O7077" s="20">
        <v>1.5561199999999999E-5</v>
      </c>
    </row>
    <row r="7078" spans="10:15" x14ac:dyDescent="0.2">
      <c r="J7078" s="21">
        <v>7565</v>
      </c>
      <c r="K7078" s="21">
        <v>238.977</v>
      </c>
      <c r="L7078" s="21">
        <v>37897.9</v>
      </c>
      <c r="M7078" s="21">
        <v>0.55245500000000003</v>
      </c>
      <c r="N7078" s="21">
        <v>309.90100000000001</v>
      </c>
      <c r="O7078" s="21">
        <v>1.5560799999999998E-5</v>
      </c>
    </row>
    <row r="7079" spans="10:15" x14ac:dyDescent="0.2">
      <c r="J7079" s="20">
        <v>7566</v>
      </c>
      <c r="K7079" s="20">
        <v>238.971</v>
      </c>
      <c r="L7079" s="20">
        <v>37892.5</v>
      </c>
      <c r="M7079" s="20">
        <v>0.55239099999999997</v>
      </c>
      <c r="N7079" s="20">
        <v>309.89699999999999</v>
      </c>
      <c r="O7079" s="20">
        <v>1.5560400000000001E-5</v>
      </c>
    </row>
    <row r="7080" spans="10:15" x14ac:dyDescent="0.2">
      <c r="J7080" s="21">
        <v>7567</v>
      </c>
      <c r="K7080" s="21">
        <v>238.964</v>
      </c>
      <c r="L7080" s="21">
        <v>37887.1</v>
      </c>
      <c r="M7080" s="21">
        <v>0.55232700000000001</v>
      </c>
      <c r="N7080" s="21">
        <v>309.89299999999997</v>
      </c>
      <c r="O7080" s="21">
        <v>1.55601E-5</v>
      </c>
    </row>
    <row r="7081" spans="10:15" x14ac:dyDescent="0.2">
      <c r="J7081" s="20">
        <v>7568</v>
      </c>
      <c r="K7081" s="20">
        <v>238.958</v>
      </c>
      <c r="L7081" s="20">
        <v>37881.699999999997</v>
      </c>
      <c r="M7081" s="20">
        <v>0.55226299999999995</v>
      </c>
      <c r="N7081" s="20">
        <v>309.88900000000001</v>
      </c>
      <c r="O7081" s="20">
        <v>1.5559699999999999E-5</v>
      </c>
    </row>
    <row r="7082" spans="10:15" x14ac:dyDescent="0.2">
      <c r="J7082" s="21">
        <v>7569</v>
      </c>
      <c r="K7082" s="21">
        <v>238.95099999999999</v>
      </c>
      <c r="L7082" s="21">
        <v>37876.300000000003</v>
      </c>
      <c r="M7082" s="21">
        <v>0.552199</v>
      </c>
      <c r="N7082" s="21">
        <v>309.88499999999999</v>
      </c>
      <c r="O7082" s="21">
        <v>1.5559399999999999E-5</v>
      </c>
    </row>
    <row r="7083" spans="10:15" x14ac:dyDescent="0.2">
      <c r="J7083" s="20">
        <v>7570</v>
      </c>
      <c r="K7083" s="20">
        <v>238.94499999999999</v>
      </c>
      <c r="L7083" s="20">
        <v>37870.9</v>
      </c>
      <c r="M7083" s="20">
        <v>0.55213500000000004</v>
      </c>
      <c r="N7083" s="20">
        <v>309.88</v>
      </c>
      <c r="O7083" s="20">
        <v>1.5559000000000001E-5</v>
      </c>
    </row>
    <row r="7084" spans="10:15" x14ac:dyDescent="0.2">
      <c r="J7084" s="21">
        <v>7571</v>
      </c>
      <c r="K7084" s="21">
        <v>238.93799999999999</v>
      </c>
      <c r="L7084" s="21">
        <v>37865.4</v>
      </c>
      <c r="M7084" s="21">
        <v>0.55207099999999998</v>
      </c>
      <c r="N7084" s="21">
        <v>309.87599999999998</v>
      </c>
      <c r="O7084" s="21">
        <v>1.5558700000000001E-5</v>
      </c>
    </row>
    <row r="7085" spans="10:15" x14ac:dyDescent="0.2">
      <c r="J7085" s="20">
        <v>7572</v>
      </c>
      <c r="K7085" s="20">
        <v>238.93199999999999</v>
      </c>
      <c r="L7085" s="20">
        <v>37860</v>
      </c>
      <c r="M7085" s="20">
        <v>0.55200700000000003</v>
      </c>
      <c r="N7085" s="20">
        <v>309.87200000000001</v>
      </c>
      <c r="O7085" s="20">
        <v>1.55583E-5</v>
      </c>
    </row>
    <row r="7086" spans="10:15" x14ac:dyDescent="0.2">
      <c r="J7086" s="21">
        <v>7573</v>
      </c>
      <c r="K7086" s="21">
        <v>238.92500000000001</v>
      </c>
      <c r="L7086" s="21">
        <v>37854.6</v>
      </c>
      <c r="M7086" s="21">
        <v>0.55194299999999996</v>
      </c>
      <c r="N7086" s="21">
        <v>309.86799999999999</v>
      </c>
      <c r="O7086" s="21">
        <v>1.5557999999999999E-5</v>
      </c>
    </row>
    <row r="7087" spans="10:15" x14ac:dyDescent="0.2">
      <c r="J7087" s="20">
        <v>7574</v>
      </c>
      <c r="K7087" s="20">
        <v>238.91900000000001</v>
      </c>
      <c r="L7087" s="20">
        <v>37849.199999999997</v>
      </c>
      <c r="M7087" s="20">
        <v>0.55187900000000001</v>
      </c>
      <c r="N7087" s="20">
        <v>309.863</v>
      </c>
      <c r="O7087" s="20">
        <v>1.5557600000000002E-5</v>
      </c>
    </row>
    <row r="7088" spans="10:15" x14ac:dyDescent="0.2">
      <c r="J7088" s="21">
        <v>7575</v>
      </c>
      <c r="K7088" s="21">
        <v>238.91200000000001</v>
      </c>
      <c r="L7088" s="21">
        <v>37843.800000000003</v>
      </c>
      <c r="M7088" s="21">
        <v>0.55181599999999997</v>
      </c>
      <c r="N7088" s="21">
        <v>309.85899999999998</v>
      </c>
      <c r="O7088" s="21">
        <v>1.5557300000000001E-5</v>
      </c>
    </row>
    <row r="7089" spans="10:15" x14ac:dyDescent="0.2">
      <c r="J7089" s="20">
        <v>7576</v>
      </c>
      <c r="K7089" s="20">
        <v>238.90600000000001</v>
      </c>
      <c r="L7089" s="20">
        <v>37838.400000000001</v>
      </c>
      <c r="M7089" s="20">
        <v>0.55175200000000002</v>
      </c>
      <c r="N7089" s="20">
        <v>309.85500000000002</v>
      </c>
      <c r="O7089" s="20">
        <v>1.55569E-5</v>
      </c>
    </row>
    <row r="7090" spans="10:15" x14ac:dyDescent="0.2">
      <c r="J7090" s="21">
        <v>7577</v>
      </c>
      <c r="K7090" s="21">
        <v>238.899</v>
      </c>
      <c r="L7090" s="21">
        <v>37833</v>
      </c>
      <c r="M7090" s="21">
        <v>0.55168799999999996</v>
      </c>
      <c r="N7090" s="21">
        <v>309.851</v>
      </c>
      <c r="O7090" s="21">
        <v>1.5556599999999999E-5</v>
      </c>
    </row>
    <row r="7091" spans="10:15" x14ac:dyDescent="0.2">
      <c r="J7091" s="20">
        <v>7578</v>
      </c>
      <c r="K7091" s="20">
        <v>238.893</v>
      </c>
      <c r="L7091" s="20">
        <v>37827.599999999999</v>
      </c>
      <c r="M7091" s="20">
        <v>0.551624</v>
      </c>
      <c r="N7091" s="20">
        <v>309.84699999999998</v>
      </c>
      <c r="O7091" s="20">
        <v>1.5556199999999999E-5</v>
      </c>
    </row>
    <row r="7092" spans="10:15" x14ac:dyDescent="0.2">
      <c r="J7092" s="21">
        <v>7579</v>
      </c>
      <c r="K7092" s="21">
        <v>238.886</v>
      </c>
      <c r="L7092" s="21">
        <v>37822.199999999997</v>
      </c>
      <c r="M7092" s="21">
        <v>0.55156000000000005</v>
      </c>
      <c r="N7092" s="21">
        <v>309.84199999999998</v>
      </c>
      <c r="O7092" s="21">
        <v>1.5555900000000001E-5</v>
      </c>
    </row>
    <row r="7093" spans="10:15" x14ac:dyDescent="0.2">
      <c r="J7093" s="20">
        <v>7580</v>
      </c>
      <c r="K7093" s="20">
        <v>238.88</v>
      </c>
      <c r="L7093" s="20">
        <v>37816.699999999997</v>
      </c>
      <c r="M7093" s="20">
        <v>0.55149599999999999</v>
      </c>
      <c r="N7093" s="20">
        <v>309.83800000000002</v>
      </c>
      <c r="O7093" s="20">
        <v>1.55555E-5</v>
      </c>
    </row>
    <row r="7094" spans="10:15" x14ac:dyDescent="0.2">
      <c r="J7094" s="21">
        <v>7581</v>
      </c>
      <c r="K7094" s="21">
        <v>238.87299999999999</v>
      </c>
      <c r="L7094" s="21">
        <v>37811.300000000003</v>
      </c>
      <c r="M7094" s="21">
        <v>0.55143200000000003</v>
      </c>
      <c r="N7094" s="21">
        <v>309.834</v>
      </c>
      <c r="O7094" s="21">
        <v>1.55552E-5</v>
      </c>
    </row>
    <row r="7095" spans="10:15" x14ac:dyDescent="0.2">
      <c r="J7095" s="20">
        <v>7582</v>
      </c>
      <c r="K7095" s="20">
        <v>238.86699999999999</v>
      </c>
      <c r="L7095" s="20">
        <v>37805.9</v>
      </c>
      <c r="M7095" s="20">
        <v>0.55136799999999997</v>
      </c>
      <c r="N7095" s="20">
        <v>309.83</v>
      </c>
      <c r="O7095" s="20">
        <v>1.5554799999999999E-5</v>
      </c>
    </row>
    <row r="7096" spans="10:15" x14ac:dyDescent="0.2">
      <c r="J7096" s="21">
        <v>7583</v>
      </c>
      <c r="K7096" s="21">
        <v>238.86</v>
      </c>
      <c r="L7096" s="21">
        <v>37800.5</v>
      </c>
      <c r="M7096" s="21">
        <v>0.55130500000000005</v>
      </c>
      <c r="N7096" s="21">
        <v>309.82600000000002</v>
      </c>
      <c r="O7096" s="21">
        <v>1.5554400000000001E-5</v>
      </c>
    </row>
    <row r="7097" spans="10:15" x14ac:dyDescent="0.2">
      <c r="J7097" s="20">
        <v>7584</v>
      </c>
      <c r="K7097" s="20">
        <v>238.85400000000001</v>
      </c>
      <c r="L7097" s="20">
        <v>37795.1</v>
      </c>
      <c r="M7097" s="20">
        <v>0.55124099999999998</v>
      </c>
      <c r="N7097" s="20">
        <v>309.82100000000003</v>
      </c>
      <c r="O7097" s="20">
        <v>1.5554100000000001E-5</v>
      </c>
    </row>
    <row r="7098" spans="10:15" x14ac:dyDescent="0.2">
      <c r="J7098" s="21">
        <v>7585</v>
      </c>
      <c r="K7098" s="21">
        <v>238.84700000000001</v>
      </c>
      <c r="L7098" s="21">
        <v>37789.699999999997</v>
      </c>
      <c r="M7098" s="21">
        <v>0.55117700000000003</v>
      </c>
      <c r="N7098" s="21">
        <v>309.81700000000001</v>
      </c>
      <c r="O7098" s="21">
        <v>1.55537E-5</v>
      </c>
    </row>
    <row r="7099" spans="10:15" x14ac:dyDescent="0.2">
      <c r="J7099" s="20">
        <v>7586</v>
      </c>
      <c r="K7099" s="20">
        <v>238.84100000000001</v>
      </c>
      <c r="L7099" s="20">
        <v>37784.300000000003</v>
      </c>
      <c r="M7099" s="20">
        <v>0.55111299999999996</v>
      </c>
      <c r="N7099" s="20">
        <v>309.81299999999999</v>
      </c>
      <c r="O7099" s="20">
        <v>1.5553399999999999E-5</v>
      </c>
    </row>
    <row r="7100" spans="10:15" x14ac:dyDescent="0.2">
      <c r="J7100" s="21">
        <v>7587</v>
      </c>
      <c r="K7100" s="21">
        <v>238.834</v>
      </c>
      <c r="L7100" s="21">
        <v>37778.9</v>
      </c>
      <c r="M7100" s="21">
        <v>0.55104900000000001</v>
      </c>
      <c r="N7100" s="21">
        <v>309.80900000000003</v>
      </c>
      <c r="O7100" s="21">
        <v>1.5553000000000002E-5</v>
      </c>
    </row>
    <row r="7101" spans="10:15" x14ac:dyDescent="0.2">
      <c r="J7101" s="20">
        <v>7588</v>
      </c>
      <c r="K7101" s="20">
        <v>238.828</v>
      </c>
      <c r="L7101" s="20">
        <v>37773.5</v>
      </c>
      <c r="M7101" s="20">
        <v>0.55098499999999995</v>
      </c>
      <c r="N7101" s="20">
        <v>309.80399999999997</v>
      </c>
      <c r="O7101" s="20">
        <v>1.5552700000000001E-5</v>
      </c>
    </row>
    <row r="7102" spans="10:15" x14ac:dyDescent="0.2">
      <c r="J7102" s="21">
        <v>7589</v>
      </c>
      <c r="K7102" s="21">
        <v>238.821</v>
      </c>
      <c r="L7102" s="21">
        <v>37768.1</v>
      </c>
      <c r="M7102" s="21">
        <v>0.55092200000000002</v>
      </c>
      <c r="N7102" s="21">
        <v>309.8</v>
      </c>
      <c r="O7102" s="21">
        <v>1.55523E-5</v>
      </c>
    </row>
    <row r="7103" spans="10:15" x14ac:dyDescent="0.2">
      <c r="J7103" s="20">
        <v>7590</v>
      </c>
      <c r="K7103" s="20">
        <v>238.815</v>
      </c>
      <c r="L7103" s="20">
        <v>37762.699999999997</v>
      </c>
      <c r="M7103" s="20">
        <v>0.55085799999999996</v>
      </c>
      <c r="N7103" s="20">
        <v>309.79599999999999</v>
      </c>
      <c r="O7103" s="20">
        <v>1.5551999999999999E-5</v>
      </c>
    </row>
    <row r="7104" spans="10:15" x14ac:dyDescent="0.2">
      <c r="J7104" s="21">
        <v>7591</v>
      </c>
      <c r="K7104" s="21">
        <v>238.80799999999999</v>
      </c>
      <c r="L7104" s="21">
        <v>37757.300000000003</v>
      </c>
      <c r="M7104" s="21">
        <v>0.55079400000000001</v>
      </c>
      <c r="N7104" s="21">
        <v>309.79199999999997</v>
      </c>
      <c r="O7104" s="21">
        <v>1.5551599999999999E-5</v>
      </c>
    </row>
    <row r="7105" spans="10:15" x14ac:dyDescent="0.2">
      <c r="J7105" s="20">
        <v>7592</v>
      </c>
      <c r="K7105" s="20">
        <v>238.80199999999999</v>
      </c>
      <c r="L7105" s="20">
        <v>37751.9</v>
      </c>
      <c r="M7105" s="20">
        <v>0.55073000000000005</v>
      </c>
      <c r="N7105" s="20">
        <v>309.78800000000001</v>
      </c>
      <c r="O7105" s="20">
        <v>1.5551300000000001E-5</v>
      </c>
    </row>
    <row r="7106" spans="10:15" x14ac:dyDescent="0.2">
      <c r="J7106" s="21">
        <v>7593</v>
      </c>
      <c r="K7106" s="21">
        <v>238.79499999999999</v>
      </c>
      <c r="L7106" s="21">
        <v>37746.5</v>
      </c>
      <c r="M7106" s="21">
        <v>0.55066599999999999</v>
      </c>
      <c r="N7106" s="21">
        <v>309.78300000000002</v>
      </c>
      <c r="O7106" s="21">
        <v>1.55509E-5</v>
      </c>
    </row>
    <row r="7107" spans="10:15" x14ac:dyDescent="0.2">
      <c r="J7107" s="20">
        <v>7594</v>
      </c>
      <c r="K7107" s="20">
        <v>238.78899999999999</v>
      </c>
      <c r="L7107" s="20">
        <v>37741.1</v>
      </c>
      <c r="M7107" s="20">
        <v>0.55060299999999995</v>
      </c>
      <c r="N7107" s="20">
        <v>309.779</v>
      </c>
      <c r="O7107" s="20">
        <v>1.55506E-5</v>
      </c>
    </row>
    <row r="7108" spans="10:15" x14ac:dyDescent="0.2">
      <c r="J7108" s="21">
        <v>7595</v>
      </c>
      <c r="K7108" s="21">
        <v>238.78200000000001</v>
      </c>
      <c r="L7108" s="21">
        <v>37735.699999999997</v>
      </c>
      <c r="M7108" s="21">
        <v>0.550539</v>
      </c>
      <c r="N7108" s="21">
        <v>309.77499999999998</v>
      </c>
      <c r="O7108" s="21">
        <v>1.5550199999999999E-5</v>
      </c>
    </row>
    <row r="7109" spans="10:15" x14ac:dyDescent="0.2">
      <c r="J7109" s="20">
        <v>7596</v>
      </c>
      <c r="K7109" s="20">
        <v>238.77600000000001</v>
      </c>
      <c r="L7109" s="20">
        <v>37730.300000000003</v>
      </c>
      <c r="M7109" s="20">
        <v>0.55047500000000005</v>
      </c>
      <c r="N7109" s="20">
        <v>309.77100000000002</v>
      </c>
      <c r="O7109" s="20">
        <v>1.5549900000000002E-5</v>
      </c>
    </row>
    <row r="7110" spans="10:15" x14ac:dyDescent="0.2">
      <c r="J7110" s="21">
        <v>7597</v>
      </c>
      <c r="K7110" s="21">
        <v>238.76900000000001</v>
      </c>
      <c r="L7110" s="21">
        <v>37724.9</v>
      </c>
      <c r="M7110" s="21">
        <v>0.55041099999999998</v>
      </c>
      <c r="N7110" s="21">
        <v>309.767</v>
      </c>
      <c r="O7110" s="21">
        <v>1.5549500000000001E-5</v>
      </c>
    </row>
    <row r="7111" spans="10:15" x14ac:dyDescent="0.2">
      <c r="J7111" s="20">
        <v>7598</v>
      </c>
      <c r="K7111" s="20">
        <v>238.76300000000001</v>
      </c>
      <c r="L7111" s="20">
        <v>37719.5</v>
      </c>
      <c r="M7111" s="20">
        <v>0.55034799999999995</v>
      </c>
      <c r="N7111" s="20">
        <v>309.762</v>
      </c>
      <c r="O7111" s="20">
        <v>1.55491E-5</v>
      </c>
    </row>
    <row r="7112" spans="10:15" x14ac:dyDescent="0.2">
      <c r="J7112" s="21">
        <v>7599</v>
      </c>
      <c r="K7112" s="21">
        <v>238.756</v>
      </c>
      <c r="L7112" s="21">
        <v>37714.1</v>
      </c>
      <c r="M7112" s="21">
        <v>0.550284</v>
      </c>
      <c r="N7112" s="21">
        <v>309.75799999999998</v>
      </c>
      <c r="O7112" s="21">
        <v>1.5548799999999999E-5</v>
      </c>
    </row>
    <row r="7113" spans="10:15" x14ac:dyDescent="0.2">
      <c r="J7113" s="20">
        <v>7600</v>
      </c>
      <c r="K7113" s="20">
        <v>238.75</v>
      </c>
      <c r="L7113" s="20">
        <v>37708.699999999997</v>
      </c>
      <c r="M7113" s="20">
        <v>0.55022000000000004</v>
      </c>
      <c r="N7113" s="20">
        <v>309.75400000000002</v>
      </c>
      <c r="O7113" s="20">
        <v>1.5548399999999998E-5</v>
      </c>
    </row>
    <row r="7114" spans="10:15" x14ac:dyDescent="0.2">
      <c r="J7114" s="21">
        <v>7601</v>
      </c>
      <c r="K7114" s="21">
        <v>238.74299999999999</v>
      </c>
      <c r="L7114" s="21">
        <v>37703.300000000003</v>
      </c>
      <c r="M7114" s="21">
        <v>0.55015599999999998</v>
      </c>
      <c r="N7114" s="21">
        <v>309.75</v>
      </c>
      <c r="O7114" s="21">
        <v>1.5548100000000001E-5</v>
      </c>
    </row>
    <row r="7115" spans="10:15" x14ac:dyDescent="0.2">
      <c r="J7115" s="20">
        <v>7602</v>
      </c>
      <c r="K7115" s="20">
        <v>238.73699999999999</v>
      </c>
      <c r="L7115" s="20">
        <v>37697.9</v>
      </c>
      <c r="M7115" s="20">
        <v>0.55009300000000005</v>
      </c>
      <c r="N7115" s="20">
        <v>309.745</v>
      </c>
      <c r="O7115" s="20">
        <v>1.55477E-5</v>
      </c>
    </row>
    <row r="7116" spans="10:15" x14ac:dyDescent="0.2">
      <c r="J7116" s="21">
        <v>7603</v>
      </c>
      <c r="K7116" s="21">
        <v>238.73</v>
      </c>
      <c r="L7116" s="21">
        <v>37692.5</v>
      </c>
      <c r="M7116" s="21">
        <v>0.55002899999999999</v>
      </c>
      <c r="N7116" s="21">
        <v>309.74099999999999</v>
      </c>
      <c r="O7116" s="21">
        <v>1.55474E-5</v>
      </c>
    </row>
    <row r="7117" spans="10:15" x14ac:dyDescent="0.2">
      <c r="J7117" s="20">
        <v>7604</v>
      </c>
      <c r="K7117" s="20">
        <v>238.72399999999999</v>
      </c>
      <c r="L7117" s="20">
        <v>37687.1</v>
      </c>
      <c r="M7117" s="20">
        <v>0.54996500000000004</v>
      </c>
      <c r="N7117" s="20">
        <v>309.73700000000002</v>
      </c>
      <c r="O7117" s="20">
        <v>1.5546999999999999E-5</v>
      </c>
    </row>
    <row r="7118" spans="10:15" x14ac:dyDescent="0.2">
      <c r="J7118" s="21">
        <v>7605</v>
      </c>
      <c r="K7118" s="21">
        <v>238.71700000000001</v>
      </c>
      <c r="L7118" s="21">
        <v>37681.699999999997</v>
      </c>
      <c r="M7118" s="21">
        <v>0.54990099999999997</v>
      </c>
      <c r="N7118" s="21">
        <v>309.733</v>
      </c>
      <c r="O7118" s="21">
        <v>1.5546700000000001E-5</v>
      </c>
    </row>
    <row r="7119" spans="10:15" x14ac:dyDescent="0.2">
      <c r="J7119" s="20">
        <v>7606</v>
      </c>
      <c r="K7119" s="20">
        <v>238.71100000000001</v>
      </c>
      <c r="L7119" s="20">
        <v>37676.300000000003</v>
      </c>
      <c r="M7119" s="20">
        <v>0.54983800000000005</v>
      </c>
      <c r="N7119" s="20">
        <v>309.72899999999998</v>
      </c>
      <c r="O7119" s="20">
        <v>1.5546300000000001E-5</v>
      </c>
    </row>
    <row r="7120" spans="10:15" x14ac:dyDescent="0.2">
      <c r="J7120" s="21">
        <v>7607</v>
      </c>
      <c r="K7120" s="21">
        <v>238.70400000000001</v>
      </c>
      <c r="L7120" s="21">
        <v>37671</v>
      </c>
      <c r="M7120" s="21">
        <v>0.54977399999999998</v>
      </c>
      <c r="N7120" s="21">
        <v>309.72399999999999</v>
      </c>
      <c r="O7120" s="21">
        <v>1.5546E-5</v>
      </c>
    </row>
    <row r="7121" spans="10:15" x14ac:dyDescent="0.2">
      <c r="J7121" s="20">
        <v>7608</v>
      </c>
      <c r="K7121" s="20">
        <v>238.69800000000001</v>
      </c>
      <c r="L7121" s="20">
        <v>37665.599999999999</v>
      </c>
      <c r="M7121" s="20">
        <v>0.54971000000000003</v>
      </c>
      <c r="N7121" s="20">
        <v>309.72000000000003</v>
      </c>
      <c r="O7121" s="20">
        <v>1.5545599999999999E-5</v>
      </c>
    </row>
    <row r="7122" spans="10:15" x14ac:dyDescent="0.2">
      <c r="J7122" s="21">
        <v>7609</v>
      </c>
      <c r="K7122" s="21">
        <v>238.691</v>
      </c>
      <c r="L7122" s="21">
        <v>37660.199999999997</v>
      </c>
      <c r="M7122" s="21">
        <v>0.54964599999999997</v>
      </c>
      <c r="N7122" s="21">
        <v>309.71600000000001</v>
      </c>
      <c r="O7122" s="21">
        <v>1.5545299999999998E-5</v>
      </c>
    </row>
    <row r="7123" spans="10:15" x14ac:dyDescent="0.2">
      <c r="J7123" s="20">
        <v>7610</v>
      </c>
      <c r="K7123" s="20">
        <v>238.685</v>
      </c>
      <c r="L7123" s="20">
        <v>37654.800000000003</v>
      </c>
      <c r="M7123" s="20">
        <v>0.54958300000000004</v>
      </c>
      <c r="N7123" s="20">
        <v>309.71199999999999</v>
      </c>
      <c r="O7123" s="20">
        <v>1.5544900000000001E-5</v>
      </c>
    </row>
    <row r="7124" spans="10:15" x14ac:dyDescent="0.2">
      <c r="J7124" s="21">
        <v>7611</v>
      </c>
      <c r="K7124" s="21">
        <v>238.678</v>
      </c>
      <c r="L7124" s="21">
        <v>37649.4</v>
      </c>
      <c r="M7124" s="21">
        <v>0.54951899999999998</v>
      </c>
      <c r="N7124" s="21">
        <v>309.70699999999999</v>
      </c>
      <c r="O7124" s="21">
        <v>1.55446E-5</v>
      </c>
    </row>
    <row r="7125" spans="10:15" x14ac:dyDescent="0.2">
      <c r="J7125" s="20">
        <v>7612</v>
      </c>
      <c r="K7125" s="20">
        <v>238.672</v>
      </c>
      <c r="L7125" s="20">
        <v>37644</v>
      </c>
      <c r="M7125" s="20">
        <v>0.54945500000000003</v>
      </c>
      <c r="N7125" s="20">
        <v>309.70299999999997</v>
      </c>
      <c r="O7125" s="20">
        <v>1.5544199999999999E-5</v>
      </c>
    </row>
    <row r="7126" spans="10:15" x14ac:dyDescent="0.2">
      <c r="J7126" s="21">
        <v>7613</v>
      </c>
      <c r="K7126" s="21">
        <v>238.66499999999999</v>
      </c>
      <c r="L7126" s="21">
        <v>37638.6</v>
      </c>
      <c r="M7126" s="21">
        <v>0.54939199999999999</v>
      </c>
      <c r="N7126" s="21">
        <v>309.69900000000001</v>
      </c>
      <c r="O7126" s="21">
        <v>1.5543799999999998E-5</v>
      </c>
    </row>
    <row r="7127" spans="10:15" x14ac:dyDescent="0.2">
      <c r="J7127" s="20">
        <v>7614</v>
      </c>
      <c r="K7127" s="20">
        <v>238.65899999999999</v>
      </c>
      <c r="L7127" s="20">
        <v>37633.199999999997</v>
      </c>
      <c r="M7127" s="20">
        <v>0.54932800000000004</v>
      </c>
      <c r="N7127" s="20">
        <v>309.69499999999999</v>
      </c>
      <c r="O7127" s="20">
        <v>1.5543500000000001E-5</v>
      </c>
    </row>
    <row r="7128" spans="10:15" x14ac:dyDescent="0.2">
      <c r="J7128" s="21">
        <v>7615</v>
      </c>
      <c r="K7128" s="21">
        <v>238.65199999999999</v>
      </c>
      <c r="L7128" s="21">
        <v>37627.800000000003</v>
      </c>
      <c r="M7128" s="21">
        <v>0.54926399999999997</v>
      </c>
      <c r="N7128" s="21">
        <v>309.69099999999997</v>
      </c>
      <c r="O7128" s="21">
        <v>1.55431E-5</v>
      </c>
    </row>
    <row r="7129" spans="10:15" x14ac:dyDescent="0.2">
      <c r="J7129" s="20">
        <v>7616</v>
      </c>
      <c r="K7129" s="20">
        <v>238.64599999999999</v>
      </c>
      <c r="L7129" s="20">
        <v>37622.5</v>
      </c>
      <c r="M7129" s="20">
        <v>0.54920100000000005</v>
      </c>
      <c r="N7129" s="20">
        <v>309.68599999999998</v>
      </c>
      <c r="O7129" s="20">
        <v>1.55428E-5</v>
      </c>
    </row>
    <row r="7130" spans="10:15" x14ac:dyDescent="0.2">
      <c r="J7130" s="21">
        <v>7617</v>
      </c>
      <c r="K7130" s="21">
        <v>238.63900000000001</v>
      </c>
      <c r="L7130" s="21">
        <v>37617.1</v>
      </c>
      <c r="M7130" s="21">
        <v>0.54913699999999999</v>
      </c>
      <c r="N7130" s="21">
        <v>309.68200000000002</v>
      </c>
      <c r="O7130" s="21">
        <v>1.5542399999999999E-5</v>
      </c>
    </row>
    <row r="7131" spans="10:15" x14ac:dyDescent="0.2">
      <c r="J7131" s="20">
        <v>7618</v>
      </c>
      <c r="K7131" s="20">
        <v>238.63300000000001</v>
      </c>
      <c r="L7131" s="20">
        <v>37611.699999999997</v>
      </c>
      <c r="M7131" s="20">
        <v>0.54907300000000003</v>
      </c>
      <c r="N7131" s="20">
        <v>309.678</v>
      </c>
      <c r="O7131" s="20">
        <v>1.5542100000000002E-5</v>
      </c>
    </row>
    <row r="7132" spans="10:15" x14ac:dyDescent="0.2">
      <c r="J7132" s="21">
        <v>7619</v>
      </c>
      <c r="K7132" s="21">
        <v>238.626</v>
      </c>
      <c r="L7132" s="21">
        <v>37606.300000000003</v>
      </c>
      <c r="M7132" s="21">
        <v>0.54901</v>
      </c>
      <c r="N7132" s="21">
        <v>309.67399999999998</v>
      </c>
      <c r="O7132" s="21">
        <v>1.5541700000000001E-5</v>
      </c>
    </row>
    <row r="7133" spans="10:15" x14ac:dyDescent="0.2">
      <c r="J7133" s="20">
        <v>7620</v>
      </c>
      <c r="K7133" s="20">
        <v>238.62</v>
      </c>
      <c r="L7133" s="20">
        <v>37600.9</v>
      </c>
      <c r="M7133" s="20">
        <v>0.54894600000000005</v>
      </c>
      <c r="N7133" s="20">
        <v>309.67</v>
      </c>
      <c r="O7133" s="20">
        <v>1.55414E-5</v>
      </c>
    </row>
    <row r="7134" spans="10:15" x14ac:dyDescent="0.2">
      <c r="J7134" s="21">
        <v>7621</v>
      </c>
      <c r="K7134" s="21">
        <v>238.613</v>
      </c>
      <c r="L7134" s="21">
        <v>37595.5</v>
      </c>
      <c r="M7134" s="21">
        <v>0.54888199999999998</v>
      </c>
      <c r="N7134" s="21">
        <v>309.66500000000002</v>
      </c>
      <c r="O7134" s="21">
        <v>1.5540999999999999E-5</v>
      </c>
    </row>
    <row r="7135" spans="10:15" x14ac:dyDescent="0.2">
      <c r="J7135" s="20">
        <v>7622</v>
      </c>
      <c r="K7135" s="20">
        <v>238.607</v>
      </c>
      <c r="L7135" s="20">
        <v>37590.199999999997</v>
      </c>
      <c r="M7135" s="20">
        <v>0.54881899999999995</v>
      </c>
      <c r="N7135" s="20">
        <v>309.661</v>
      </c>
      <c r="O7135" s="20">
        <v>1.5540699999999998E-5</v>
      </c>
    </row>
    <row r="7136" spans="10:15" x14ac:dyDescent="0.2">
      <c r="J7136" s="21">
        <v>7623</v>
      </c>
      <c r="K7136" s="21">
        <v>238.6</v>
      </c>
      <c r="L7136" s="21">
        <v>37584.800000000003</v>
      </c>
      <c r="M7136" s="21">
        <v>0.54875499999999999</v>
      </c>
      <c r="N7136" s="21">
        <v>309.65699999999998</v>
      </c>
      <c r="O7136" s="21">
        <v>1.5540300000000001E-5</v>
      </c>
    </row>
    <row r="7137" spans="10:15" x14ac:dyDescent="0.2">
      <c r="J7137" s="20">
        <v>7624</v>
      </c>
      <c r="K7137" s="20">
        <v>238.59399999999999</v>
      </c>
      <c r="L7137" s="20">
        <v>37579.4</v>
      </c>
      <c r="M7137" s="20">
        <v>0.54869199999999996</v>
      </c>
      <c r="N7137" s="20">
        <v>309.65300000000002</v>
      </c>
      <c r="O7137" s="20">
        <v>1.554E-5</v>
      </c>
    </row>
    <row r="7138" spans="10:15" x14ac:dyDescent="0.2">
      <c r="J7138" s="21">
        <v>7625</v>
      </c>
      <c r="K7138" s="21">
        <v>238.58699999999999</v>
      </c>
      <c r="L7138" s="21">
        <v>37574</v>
      </c>
      <c r="M7138" s="21">
        <v>0.548628</v>
      </c>
      <c r="N7138" s="21">
        <v>309.64800000000002</v>
      </c>
      <c r="O7138" s="21">
        <v>1.5539599999999999E-5</v>
      </c>
    </row>
    <row r="7139" spans="10:15" x14ac:dyDescent="0.2">
      <c r="J7139" s="20">
        <v>7626</v>
      </c>
      <c r="K7139" s="20">
        <v>238.58099999999999</v>
      </c>
      <c r="L7139" s="20">
        <v>37568.6</v>
      </c>
      <c r="M7139" s="20">
        <v>0.54856400000000005</v>
      </c>
      <c r="N7139" s="20">
        <v>309.64400000000001</v>
      </c>
      <c r="O7139" s="20">
        <v>1.5539299999999999E-5</v>
      </c>
    </row>
    <row r="7140" spans="10:15" x14ac:dyDescent="0.2">
      <c r="J7140" s="21">
        <v>7627</v>
      </c>
      <c r="K7140" s="21">
        <v>238.57400000000001</v>
      </c>
      <c r="L7140" s="21">
        <v>37563.199999999997</v>
      </c>
      <c r="M7140" s="21">
        <v>0.54850100000000002</v>
      </c>
      <c r="N7140" s="21">
        <v>309.64</v>
      </c>
      <c r="O7140" s="21">
        <v>1.5538900000000001E-5</v>
      </c>
    </row>
    <row r="7141" spans="10:15" x14ac:dyDescent="0.2">
      <c r="J7141" s="20">
        <v>7628</v>
      </c>
      <c r="K7141" s="20">
        <v>238.56800000000001</v>
      </c>
      <c r="L7141" s="20">
        <v>37557.9</v>
      </c>
      <c r="M7141" s="20">
        <v>0.54843699999999995</v>
      </c>
      <c r="N7141" s="20">
        <v>309.63600000000002</v>
      </c>
      <c r="O7141" s="20">
        <v>1.55385E-5</v>
      </c>
    </row>
    <row r="7142" spans="10:15" x14ac:dyDescent="0.2">
      <c r="J7142" s="21">
        <v>7629</v>
      </c>
      <c r="K7142" s="21">
        <v>238.56100000000001</v>
      </c>
      <c r="L7142" s="21">
        <v>37552.5</v>
      </c>
      <c r="M7142" s="21">
        <v>0.54837400000000003</v>
      </c>
      <c r="N7142" s="21">
        <v>309.63200000000001</v>
      </c>
      <c r="O7142" s="21">
        <v>1.55382E-5</v>
      </c>
    </row>
    <row r="7143" spans="10:15" x14ac:dyDescent="0.2">
      <c r="J7143" s="20">
        <v>7630</v>
      </c>
      <c r="K7143" s="20">
        <v>238.55500000000001</v>
      </c>
      <c r="L7143" s="20">
        <v>37547.1</v>
      </c>
      <c r="M7143" s="20">
        <v>0.54830999999999996</v>
      </c>
      <c r="N7143" s="20">
        <v>309.62700000000001</v>
      </c>
      <c r="O7143" s="20">
        <v>1.5537799999999999E-5</v>
      </c>
    </row>
    <row r="7144" spans="10:15" x14ac:dyDescent="0.2">
      <c r="J7144" s="21">
        <v>7631</v>
      </c>
      <c r="K7144" s="21">
        <v>238.548</v>
      </c>
      <c r="L7144" s="21">
        <v>37541.699999999997</v>
      </c>
      <c r="M7144" s="21">
        <v>0.54824600000000001</v>
      </c>
      <c r="N7144" s="21">
        <v>309.62299999999999</v>
      </c>
      <c r="O7144" s="21">
        <v>1.5537500000000002E-5</v>
      </c>
    </row>
    <row r="7145" spans="10:15" x14ac:dyDescent="0.2">
      <c r="J7145" s="20">
        <v>7632</v>
      </c>
      <c r="K7145" s="20">
        <v>238.542</v>
      </c>
      <c r="L7145" s="20">
        <v>37536.400000000001</v>
      </c>
      <c r="M7145" s="20">
        <v>0.54818299999999998</v>
      </c>
      <c r="N7145" s="20">
        <v>309.61900000000003</v>
      </c>
      <c r="O7145" s="20">
        <v>1.5537100000000001E-5</v>
      </c>
    </row>
    <row r="7146" spans="10:15" x14ac:dyDescent="0.2">
      <c r="J7146" s="21">
        <v>7633</v>
      </c>
      <c r="K7146" s="21">
        <v>238.535</v>
      </c>
      <c r="L7146" s="21">
        <v>37531</v>
      </c>
      <c r="M7146" s="21">
        <v>0.54811900000000002</v>
      </c>
      <c r="N7146" s="21">
        <v>309.61500000000001</v>
      </c>
      <c r="O7146" s="21">
        <v>1.55368E-5</v>
      </c>
    </row>
    <row r="7147" spans="10:15" x14ac:dyDescent="0.2">
      <c r="J7147" s="20">
        <v>7634</v>
      </c>
      <c r="K7147" s="20">
        <v>238.529</v>
      </c>
      <c r="L7147" s="20">
        <v>37525.599999999999</v>
      </c>
      <c r="M7147" s="20">
        <v>0.54805599999999999</v>
      </c>
      <c r="N7147" s="20">
        <v>309.61</v>
      </c>
      <c r="O7147" s="20">
        <v>1.5536399999999999E-5</v>
      </c>
    </row>
    <row r="7148" spans="10:15" x14ac:dyDescent="0.2">
      <c r="J7148" s="21">
        <v>7635</v>
      </c>
      <c r="K7148" s="21">
        <v>238.52199999999999</v>
      </c>
      <c r="L7148" s="21">
        <v>37520.199999999997</v>
      </c>
      <c r="M7148" s="21">
        <v>0.54799200000000003</v>
      </c>
      <c r="N7148" s="21">
        <v>309.60599999999999</v>
      </c>
      <c r="O7148" s="21">
        <v>1.5536099999999999E-5</v>
      </c>
    </row>
    <row r="7149" spans="10:15" x14ac:dyDescent="0.2">
      <c r="J7149" s="20">
        <v>7636</v>
      </c>
      <c r="K7149" s="20">
        <v>238.51599999999999</v>
      </c>
      <c r="L7149" s="20">
        <v>37514.9</v>
      </c>
      <c r="M7149" s="20">
        <v>0.547929</v>
      </c>
      <c r="N7149" s="20">
        <v>309.60199999999998</v>
      </c>
      <c r="O7149" s="20">
        <v>1.5535700000000001E-5</v>
      </c>
    </row>
    <row r="7150" spans="10:15" x14ac:dyDescent="0.2">
      <c r="J7150" s="21">
        <v>7637</v>
      </c>
      <c r="K7150" s="21">
        <v>238.50899999999999</v>
      </c>
      <c r="L7150" s="21">
        <v>37509.5</v>
      </c>
      <c r="M7150" s="21">
        <v>0.54786500000000005</v>
      </c>
      <c r="N7150" s="21">
        <v>309.59800000000001</v>
      </c>
      <c r="O7150" s="21">
        <v>1.55354E-5</v>
      </c>
    </row>
    <row r="7151" spans="10:15" x14ac:dyDescent="0.2">
      <c r="J7151" s="20">
        <v>7638</v>
      </c>
      <c r="K7151" s="20">
        <v>238.50299999999999</v>
      </c>
      <c r="L7151" s="20">
        <v>37504.1</v>
      </c>
      <c r="M7151" s="20">
        <v>0.54780099999999998</v>
      </c>
      <c r="N7151" s="20">
        <v>309.59399999999999</v>
      </c>
      <c r="O7151" s="20">
        <v>1.5534999999999999E-5</v>
      </c>
    </row>
    <row r="7152" spans="10:15" x14ac:dyDescent="0.2">
      <c r="J7152" s="21">
        <v>7639</v>
      </c>
      <c r="K7152" s="21">
        <v>238.49600000000001</v>
      </c>
      <c r="L7152" s="21">
        <v>37498.699999999997</v>
      </c>
      <c r="M7152" s="21">
        <v>0.54773799999999995</v>
      </c>
      <c r="N7152" s="21">
        <v>309.589</v>
      </c>
      <c r="O7152" s="21">
        <v>1.5534699999999999E-5</v>
      </c>
    </row>
    <row r="7153" spans="10:15" x14ac:dyDescent="0.2">
      <c r="J7153" s="20">
        <v>7640</v>
      </c>
      <c r="K7153" s="20">
        <v>238.49</v>
      </c>
      <c r="L7153" s="20">
        <v>37493.4</v>
      </c>
      <c r="M7153" s="20">
        <v>0.54767399999999999</v>
      </c>
      <c r="N7153" s="20">
        <v>309.58499999999998</v>
      </c>
      <c r="O7153" s="20">
        <v>1.5534300000000001E-5</v>
      </c>
    </row>
    <row r="7154" spans="10:15" x14ac:dyDescent="0.2">
      <c r="J7154" s="21">
        <v>7641</v>
      </c>
      <c r="K7154" s="21">
        <v>238.483</v>
      </c>
      <c r="L7154" s="21">
        <v>37488</v>
      </c>
      <c r="M7154" s="21">
        <v>0.54761099999999996</v>
      </c>
      <c r="N7154" s="21">
        <v>309.58100000000002</v>
      </c>
      <c r="O7154" s="21">
        <v>1.5534000000000001E-5</v>
      </c>
    </row>
    <row r="7155" spans="10:15" x14ac:dyDescent="0.2">
      <c r="J7155" s="20">
        <v>7642</v>
      </c>
      <c r="K7155" s="20">
        <v>238.477</v>
      </c>
      <c r="L7155" s="20">
        <v>37482.6</v>
      </c>
      <c r="M7155" s="20">
        <v>0.54754700000000001</v>
      </c>
      <c r="N7155" s="20">
        <v>309.577</v>
      </c>
      <c r="O7155" s="20">
        <v>1.55336E-5</v>
      </c>
    </row>
    <row r="7156" spans="10:15" x14ac:dyDescent="0.2">
      <c r="J7156" s="21">
        <v>7643</v>
      </c>
      <c r="K7156" s="21">
        <v>238.47</v>
      </c>
      <c r="L7156" s="21">
        <v>37477.300000000003</v>
      </c>
      <c r="M7156" s="21">
        <v>0.54748399999999997</v>
      </c>
      <c r="N7156" s="21">
        <v>309.57299999999998</v>
      </c>
      <c r="O7156" s="21">
        <v>1.5533199999999999E-5</v>
      </c>
    </row>
    <row r="7157" spans="10:15" x14ac:dyDescent="0.2">
      <c r="J7157" s="20">
        <v>7644</v>
      </c>
      <c r="K7157" s="20">
        <v>238.464</v>
      </c>
      <c r="L7157" s="20">
        <v>37471.9</v>
      </c>
      <c r="M7157" s="20">
        <v>0.54742000000000002</v>
      </c>
      <c r="N7157" s="20">
        <v>309.56799999999998</v>
      </c>
      <c r="O7157" s="20">
        <v>1.5532900000000002E-5</v>
      </c>
    </row>
    <row r="7158" spans="10:15" x14ac:dyDescent="0.2">
      <c r="J7158" s="21">
        <v>7645</v>
      </c>
      <c r="K7158" s="21">
        <v>238.45699999999999</v>
      </c>
      <c r="L7158" s="21">
        <v>37466.5</v>
      </c>
      <c r="M7158" s="21">
        <v>0.54735699999999998</v>
      </c>
      <c r="N7158" s="21">
        <v>309.56400000000002</v>
      </c>
      <c r="O7158" s="21">
        <v>1.5532500000000001E-5</v>
      </c>
    </row>
    <row r="7159" spans="10:15" x14ac:dyDescent="0.2">
      <c r="J7159" s="20">
        <v>7646</v>
      </c>
      <c r="K7159" s="20">
        <v>238.45099999999999</v>
      </c>
      <c r="L7159" s="20">
        <v>37461.199999999997</v>
      </c>
      <c r="M7159" s="20">
        <v>0.54729300000000003</v>
      </c>
      <c r="N7159" s="20">
        <v>309.56</v>
      </c>
      <c r="O7159" s="20">
        <v>1.55322E-5</v>
      </c>
    </row>
    <row r="7160" spans="10:15" x14ac:dyDescent="0.2">
      <c r="J7160" s="21">
        <v>7647</v>
      </c>
      <c r="K7160" s="21">
        <v>238.44399999999999</v>
      </c>
      <c r="L7160" s="21">
        <v>37455.800000000003</v>
      </c>
      <c r="M7160" s="21">
        <v>0.54722999999999999</v>
      </c>
      <c r="N7160" s="21">
        <v>309.55599999999998</v>
      </c>
      <c r="O7160" s="21">
        <v>1.5531799999999999E-5</v>
      </c>
    </row>
    <row r="7161" spans="10:15" x14ac:dyDescent="0.2">
      <c r="J7161" s="20">
        <v>7648</v>
      </c>
      <c r="K7161" s="20">
        <v>238.43799999999999</v>
      </c>
      <c r="L7161" s="20">
        <v>37450.400000000001</v>
      </c>
      <c r="M7161" s="20">
        <v>0.54716600000000004</v>
      </c>
      <c r="N7161" s="20">
        <v>309.55099999999999</v>
      </c>
      <c r="O7161" s="20">
        <v>1.5531499999999999E-5</v>
      </c>
    </row>
    <row r="7162" spans="10:15" x14ac:dyDescent="0.2">
      <c r="J7162" s="21">
        <v>7649</v>
      </c>
      <c r="K7162" s="21">
        <v>238.43100000000001</v>
      </c>
      <c r="L7162" s="21">
        <v>37445.1</v>
      </c>
      <c r="M7162" s="21">
        <v>0.54710300000000001</v>
      </c>
      <c r="N7162" s="21">
        <v>309.54700000000003</v>
      </c>
      <c r="O7162" s="21">
        <v>1.5531100000000001E-5</v>
      </c>
    </row>
    <row r="7163" spans="10:15" x14ac:dyDescent="0.2">
      <c r="J7163" s="20">
        <v>7650</v>
      </c>
      <c r="K7163" s="20">
        <v>238.42500000000001</v>
      </c>
      <c r="L7163" s="20">
        <v>37439.699999999997</v>
      </c>
      <c r="M7163" s="20">
        <v>0.54703900000000005</v>
      </c>
      <c r="N7163" s="20">
        <v>309.54300000000001</v>
      </c>
      <c r="O7163" s="20">
        <v>1.55308E-5</v>
      </c>
    </row>
    <row r="7164" spans="10:15" x14ac:dyDescent="0.2">
      <c r="J7164" s="21">
        <v>7651</v>
      </c>
      <c r="K7164" s="21">
        <v>238.41800000000001</v>
      </c>
      <c r="L7164" s="21">
        <v>37434.300000000003</v>
      </c>
      <c r="M7164" s="21">
        <v>0.54697600000000002</v>
      </c>
      <c r="N7164" s="21">
        <v>309.53899999999999</v>
      </c>
      <c r="O7164" s="21">
        <v>1.55304E-5</v>
      </c>
    </row>
    <row r="7165" spans="10:15" x14ac:dyDescent="0.2">
      <c r="J7165" s="20">
        <v>7652</v>
      </c>
      <c r="K7165" s="20">
        <v>238.41200000000001</v>
      </c>
      <c r="L7165" s="20">
        <v>37429</v>
      </c>
      <c r="M7165" s="20">
        <v>0.54691299999999998</v>
      </c>
      <c r="N7165" s="20">
        <v>309.53500000000003</v>
      </c>
      <c r="O7165" s="20">
        <v>1.5530099999999999E-5</v>
      </c>
    </row>
    <row r="7166" spans="10:15" x14ac:dyDescent="0.2">
      <c r="J7166" s="21">
        <v>7653</v>
      </c>
      <c r="K7166" s="21">
        <v>238.405</v>
      </c>
      <c r="L7166" s="21">
        <v>37423.599999999999</v>
      </c>
      <c r="M7166" s="21">
        <v>0.54684900000000003</v>
      </c>
      <c r="N7166" s="21">
        <v>309.52999999999997</v>
      </c>
      <c r="O7166" s="21">
        <v>1.5529700000000001E-5</v>
      </c>
    </row>
    <row r="7167" spans="10:15" x14ac:dyDescent="0.2">
      <c r="J7167" s="20">
        <v>7654</v>
      </c>
      <c r="K7167" s="20">
        <v>238.399</v>
      </c>
      <c r="L7167" s="20">
        <v>37418.199999999997</v>
      </c>
      <c r="M7167" s="20">
        <v>0.54678599999999999</v>
      </c>
      <c r="N7167" s="20">
        <v>309.52600000000001</v>
      </c>
      <c r="O7167" s="20">
        <v>1.5529400000000001E-5</v>
      </c>
    </row>
    <row r="7168" spans="10:15" x14ac:dyDescent="0.2">
      <c r="J7168" s="21">
        <v>7655</v>
      </c>
      <c r="K7168" s="21">
        <v>238.392</v>
      </c>
      <c r="L7168" s="21">
        <v>37412.9</v>
      </c>
      <c r="M7168" s="21">
        <v>0.54672200000000004</v>
      </c>
      <c r="N7168" s="21">
        <v>309.52199999999999</v>
      </c>
      <c r="O7168" s="21">
        <v>1.5529E-5</v>
      </c>
    </row>
    <row r="7169" spans="10:15" x14ac:dyDescent="0.2">
      <c r="J7169" s="20">
        <v>7656</v>
      </c>
      <c r="K7169" s="20">
        <v>238.386</v>
      </c>
      <c r="L7169" s="20">
        <v>37407.5</v>
      </c>
      <c r="M7169" s="20">
        <v>0.54665900000000001</v>
      </c>
      <c r="N7169" s="20">
        <v>309.51799999999997</v>
      </c>
      <c r="O7169" s="20">
        <v>1.5528699999999999E-5</v>
      </c>
    </row>
    <row r="7170" spans="10:15" x14ac:dyDescent="0.2">
      <c r="J7170" s="21">
        <v>7657</v>
      </c>
      <c r="K7170" s="21">
        <v>238.37899999999999</v>
      </c>
      <c r="L7170" s="21">
        <v>37402.199999999997</v>
      </c>
      <c r="M7170" s="21">
        <v>0.54659500000000005</v>
      </c>
      <c r="N7170" s="21">
        <v>309.51299999999998</v>
      </c>
      <c r="O7170" s="21">
        <v>1.5528299999999998E-5</v>
      </c>
    </row>
    <row r="7171" spans="10:15" x14ac:dyDescent="0.2">
      <c r="J7171" s="20">
        <v>7658</v>
      </c>
      <c r="K7171" s="20">
        <v>238.37299999999999</v>
      </c>
      <c r="L7171" s="20">
        <v>37396.800000000003</v>
      </c>
      <c r="M7171" s="20">
        <v>0.54653200000000002</v>
      </c>
      <c r="N7171" s="20">
        <v>309.50900000000001</v>
      </c>
      <c r="O7171" s="20">
        <v>1.5527900000000001E-5</v>
      </c>
    </row>
    <row r="7172" spans="10:15" x14ac:dyDescent="0.2">
      <c r="J7172" s="21">
        <v>7659</v>
      </c>
      <c r="K7172" s="21">
        <v>238.36600000000001</v>
      </c>
      <c r="L7172" s="21">
        <v>37391.4</v>
      </c>
      <c r="M7172" s="21">
        <v>0.54646799999999995</v>
      </c>
      <c r="N7172" s="21">
        <v>309.505</v>
      </c>
      <c r="O7172" s="21">
        <v>1.55276E-5</v>
      </c>
    </row>
    <row r="7173" spans="10:15" x14ac:dyDescent="0.2">
      <c r="J7173" s="20">
        <v>7660</v>
      </c>
      <c r="K7173" s="20">
        <v>238.36</v>
      </c>
      <c r="L7173" s="20">
        <v>37386.1</v>
      </c>
      <c r="M7173" s="20">
        <v>0.54640500000000003</v>
      </c>
      <c r="N7173" s="20">
        <v>309.50099999999998</v>
      </c>
      <c r="O7173" s="20">
        <v>1.5527199999999999E-5</v>
      </c>
    </row>
    <row r="7174" spans="10:15" x14ac:dyDescent="0.2">
      <c r="J7174" s="21">
        <v>7661</v>
      </c>
      <c r="K7174" s="21">
        <v>238.35300000000001</v>
      </c>
      <c r="L7174" s="21">
        <v>37380.699999999997</v>
      </c>
      <c r="M7174" s="21">
        <v>0.54634199999999999</v>
      </c>
      <c r="N7174" s="21">
        <v>309.49700000000001</v>
      </c>
      <c r="O7174" s="21">
        <v>1.5526899999999999E-5</v>
      </c>
    </row>
    <row r="7175" spans="10:15" x14ac:dyDescent="0.2">
      <c r="J7175" s="20">
        <v>7662</v>
      </c>
      <c r="K7175" s="20">
        <v>238.34700000000001</v>
      </c>
      <c r="L7175" s="20">
        <v>37375.4</v>
      </c>
      <c r="M7175" s="20">
        <v>0.54627800000000004</v>
      </c>
      <c r="N7175" s="20">
        <v>309.49200000000002</v>
      </c>
      <c r="O7175" s="20">
        <v>1.5526500000000001E-5</v>
      </c>
    </row>
    <row r="7176" spans="10:15" x14ac:dyDescent="0.2">
      <c r="J7176" s="21">
        <v>7663</v>
      </c>
      <c r="K7176" s="21">
        <v>238.34</v>
      </c>
      <c r="L7176" s="21">
        <v>37370</v>
      </c>
      <c r="M7176" s="21">
        <v>0.54621500000000001</v>
      </c>
      <c r="N7176" s="21">
        <v>309.488</v>
      </c>
      <c r="O7176" s="21">
        <v>1.5526200000000001E-5</v>
      </c>
    </row>
    <row r="7177" spans="10:15" x14ac:dyDescent="0.2">
      <c r="J7177" s="20">
        <v>7664</v>
      </c>
      <c r="K7177" s="20">
        <v>238.334</v>
      </c>
      <c r="L7177" s="20">
        <v>37364.699999999997</v>
      </c>
      <c r="M7177" s="20">
        <v>0.54615100000000005</v>
      </c>
      <c r="N7177" s="20">
        <v>309.48399999999998</v>
      </c>
      <c r="O7177" s="20">
        <v>1.55258E-5</v>
      </c>
    </row>
    <row r="7178" spans="10:15" x14ac:dyDescent="0.2">
      <c r="J7178" s="21">
        <v>7665</v>
      </c>
      <c r="K7178" s="21">
        <v>238.327</v>
      </c>
      <c r="L7178" s="21">
        <v>37359.300000000003</v>
      </c>
      <c r="M7178" s="21">
        <v>0.54608800000000002</v>
      </c>
      <c r="N7178" s="21">
        <v>309.48</v>
      </c>
      <c r="O7178" s="21">
        <v>1.5525499999999999E-5</v>
      </c>
    </row>
    <row r="7179" spans="10:15" x14ac:dyDescent="0.2">
      <c r="J7179" s="20">
        <v>7666</v>
      </c>
      <c r="K7179" s="20">
        <v>238.321</v>
      </c>
      <c r="L7179" s="20">
        <v>37353.9</v>
      </c>
      <c r="M7179" s="20">
        <v>0.54602499999999998</v>
      </c>
      <c r="N7179" s="20">
        <v>309.47500000000002</v>
      </c>
      <c r="O7179" s="20">
        <v>1.5525100000000002E-5</v>
      </c>
    </row>
    <row r="7180" spans="10:15" x14ac:dyDescent="0.2">
      <c r="J7180" s="21">
        <v>7667</v>
      </c>
      <c r="K7180" s="21">
        <v>238.31399999999999</v>
      </c>
      <c r="L7180" s="21">
        <v>37348.6</v>
      </c>
      <c r="M7180" s="21">
        <v>0.54596100000000003</v>
      </c>
      <c r="N7180" s="21">
        <v>309.471</v>
      </c>
      <c r="O7180" s="21">
        <v>1.5524800000000001E-5</v>
      </c>
    </row>
    <row r="7181" spans="10:15" x14ac:dyDescent="0.2">
      <c r="J7181" s="20">
        <v>7668</v>
      </c>
      <c r="K7181" s="20">
        <v>238.30799999999999</v>
      </c>
      <c r="L7181" s="20">
        <v>37343.199999999997</v>
      </c>
      <c r="M7181" s="20">
        <v>0.54589799999999999</v>
      </c>
      <c r="N7181" s="20">
        <v>309.46699999999998</v>
      </c>
      <c r="O7181" s="20">
        <v>1.55244E-5</v>
      </c>
    </row>
    <row r="7182" spans="10:15" x14ac:dyDescent="0.2">
      <c r="J7182" s="21">
        <v>7669</v>
      </c>
      <c r="K7182" s="21">
        <v>238.30099999999999</v>
      </c>
      <c r="L7182" s="21">
        <v>37337.9</v>
      </c>
      <c r="M7182" s="21">
        <v>0.54583499999999996</v>
      </c>
      <c r="N7182" s="21">
        <v>309.46300000000002</v>
      </c>
      <c r="O7182" s="21">
        <v>1.5524099999999999E-5</v>
      </c>
    </row>
    <row r="7183" spans="10:15" x14ac:dyDescent="0.2">
      <c r="J7183" s="20">
        <v>7670</v>
      </c>
      <c r="K7183" s="20">
        <v>238.29499999999999</v>
      </c>
      <c r="L7183" s="20">
        <v>37332.5</v>
      </c>
      <c r="M7183" s="20">
        <v>0.54577100000000001</v>
      </c>
      <c r="N7183" s="20">
        <v>309.459</v>
      </c>
      <c r="O7183" s="20">
        <v>1.5523699999999998E-5</v>
      </c>
    </row>
    <row r="7184" spans="10:15" x14ac:dyDescent="0.2">
      <c r="J7184" s="21">
        <v>7671</v>
      </c>
      <c r="K7184" s="21">
        <v>238.28800000000001</v>
      </c>
      <c r="L7184" s="21">
        <v>37327.199999999997</v>
      </c>
      <c r="M7184" s="21">
        <v>0.54570799999999997</v>
      </c>
      <c r="N7184" s="21">
        <v>309.45400000000001</v>
      </c>
      <c r="O7184" s="21">
        <v>1.5523300000000001E-5</v>
      </c>
    </row>
    <row r="7185" spans="10:15" x14ac:dyDescent="0.2">
      <c r="J7185" s="20">
        <v>7672</v>
      </c>
      <c r="K7185" s="20">
        <v>238.28200000000001</v>
      </c>
      <c r="L7185" s="20">
        <v>37321.800000000003</v>
      </c>
      <c r="M7185" s="20">
        <v>0.54564400000000002</v>
      </c>
      <c r="N7185" s="20">
        <v>309.45</v>
      </c>
      <c r="O7185" s="20">
        <v>1.5523E-5</v>
      </c>
    </row>
    <row r="7186" spans="10:15" x14ac:dyDescent="0.2">
      <c r="J7186" s="21">
        <v>7673</v>
      </c>
      <c r="K7186" s="21">
        <v>238.27500000000001</v>
      </c>
      <c r="L7186" s="21">
        <v>37316.5</v>
      </c>
      <c r="M7186" s="21">
        <v>0.54558099999999998</v>
      </c>
      <c r="N7186" s="21">
        <v>309.44600000000003</v>
      </c>
      <c r="O7186" s="21">
        <v>1.5522599999999999E-5</v>
      </c>
    </row>
    <row r="7187" spans="10:15" x14ac:dyDescent="0.2">
      <c r="J7187" s="20">
        <v>7674</v>
      </c>
      <c r="K7187" s="20">
        <v>238.26900000000001</v>
      </c>
      <c r="L7187" s="20">
        <v>37311.1</v>
      </c>
      <c r="M7187" s="20">
        <v>0.54551799999999995</v>
      </c>
      <c r="N7187" s="20">
        <v>309.44200000000001</v>
      </c>
      <c r="O7187" s="20">
        <v>1.5522299999999999E-5</v>
      </c>
    </row>
    <row r="7188" spans="10:15" x14ac:dyDescent="0.2">
      <c r="J7188" s="21">
        <v>7675</v>
      </c>
      <c r="K7188" s="21">
        <v>238.262</v>
      </c>
      <c r="L7188" s="21">
        <v>37305.800000000003</v>
      </c>
      <c r="M7188" s="21">
        <v>0.54545399999999999</v>
      </c>
      <c r="N7188" s="21">
        <v>309.43700000000001</v>
      </c>
      <c r="O7188" s="21">
        <v>1.5521900000000001E-5</v>
      </c>
    </row>
    <row r="7189" spans="10:15" x14ac:dyDescent="0.2">
      <c r="J7189" s="20">
        <v>7676</v>
      </c>
      <c r="K7189" s="20">
        <v>238.256</v>
      </c>
      <c r="L7189" s="20">
        <v>37300.400000000001</v>
      </c>
      <c r="M7189" s="20">
        <v>0.54539099999999996</v>
      </c>
      <c r="N7189" s="20">
        <v>309.43299999999999</v>
      </c>
      <c r="O7189" s="20">
        <v>1.5521600000000001E-5</v>
      </c>
    </row>
    <row r="7190" spans="10:15" x14ac:dyDescent="0.2">
      <c r="J7190" s="21">
        <v>7677</v>
      </c>
      <c r="K7190" s="21">
        <v>238.249</v>
      </c>
      <c r="L7190" s="21">
        <v>37295.1</v>
      </c>
      <c r="M7190" s="21">
        <v>0.54532800000000003</v>
      </c>
      <c r="N7190" s="21">
        <v>309.42899999999997</v>
      </c>
      <c r="O7190" s="21">
        <v>1.55212E-5</v>
      </c>
    </row>
    <row r="7191" spans="10:15" x14ac:dyDescent="0.2">
      <c r="J7191" s="20">
        <v>7678</v>
      </c>
      <c r="K7191" s="20">
        <v>238.24299999999999</v>
      </c>
      <c r="L7191" s="20">
        <v>37289.699999999997</v>
      </c>
      <c r="M7191" s="20">
        <v>0.54526399999999997</v>
      </c>
      <c r="N7191" s="20">
        <v>309.42500000000001</v>
      </c>
      <c r="O7191" s="20">
        <v>1.5520899999999999E-5</v>
      </c>
    </row>
    <row r="7192" spans="10:15" x14ac:dyDescent="0.2">
      <c r="J7192" s="21">
        <v>7679</v>
      </c>
      <c r="K7192" s="21">
        <v>238.23599999999999</v>
      </c>
      <c r="L7192" s="21">
        <v>37284.400000000001</v>
      </c>
      <c r="M7192" s="21">
        <v>0.54520100000000005</v>
      </c>
      <c r="N7192" s="21">
        <v>309.42099999999999</v>
      </c>
      <c r="O7192" s="21">
        <v>1.5520500000000002E-5</v>
      </c>
    </row>
    <row r="7193" spans="10:15" x14ac:dyDescent="0.2">
      <c r="J7193" s="20">
        <v>7680</v>
      </c>
      <c r="K7193" s="20">
        <v>238.23</v>
      </c>
      <c r="L7193" s="20">
        <v>37279</v>
      </c>
      <c r="M7193" s="20">
        <v>0.54513800000000001</v>
      </c>
      <c r="N7193" s="20">
        <v>309.416</v>
      </c>
      <c r="O7193" s="20">
        <v>1.5520200000000001E-5</v>
      </c>
    </row>
    <row r="7194" spans="10:15" x14ac:dyDescent="0.2">
      <c r="J7194" s="21">
        <v>7681</v>
      </c>
      <c r="K7194" s="21">
        <v>238.22300000000001</v>
      </c>
      <c r="L7194" s="21">
        <v>37273.699999999997</v>
      </c>
      <c r="M7194" s="21">
        <v>0.54507499999999998</v>
      </c>
      <c r="N7194" s="21">
        <v>309.41199999999998</v>
      </c>
      <c r="O7194" s="21">
        <v>1.55198E-5</v>
      </c>
    </row>
    <row r="7195" spans="10:15" x14ac:dyDescent="0.2">
      <c r="J7195" s="20">
        <v>7682</v>
      </c>
      <c r="K7195" s="20">
        <v>238.21700000000001</v>
      </c>
      <c r="L7195" s="20">
        <v>37268.300000000003</v>
      </c>
      <c r="M7195" s="20">
        <v>0.54501100000000002</v>
      </c>
      <c r="N7195" s="20">
        <v>309.40800000000002</v>
      </c>
      <c r="O7195" s="20">
        <v>1.5519499999999999E-5</v>
      </c>
    </row>
    <row r="7196" spans="10:15" x14ac:dyDescent="0.2">
      <c r="J7196" s="21">
        <v>7683</v>
      </c>
      <c r="K7196" s="21">
        <v>238.21</v>
      </c>
      <c r="L7196" s="21">
        <v>37263</v>
      </c>
      <c r="M7196" s="21">
        <v>0.54494799999999999</v>
      </c>
      <c r="N7196" s="21">
        <v>309.404</v>
      </c>
      <c r="O7196" s="21">
        <v>1.5519099999999999E-5</v>
      </c>
    </row>
    <row r="7197" spans="10:15" x14ac:dyDescent="0.2">
      <c r="J7197" s="20">
        <v>7684</v>
      </c>
      <c r="K7197" s="20">
        <v>238.20400000000001</v>
      </c>
      <c r="L7197" s="20">
        <v>37257.699999999997</v>
      </c>
      <c r="M7197" s="20">
        <v>0.54488499999999995</v>
      </c>
      <c r="N7197" s="20">
        <v>309.399</v>
      </c>
      <c r="O7197" s="20">
        <v>1.5518800000000001E-5</v>
      </c>
    </row>
    <row r="7198" spans="10:15" x14ac:dyDescent="0.2">
      <c r="J7198" s="21">
        <v>7685</v>
      </c>
      <c r="K7198" s="21">
        <v>238.197</v>
      </c>
      <c r="L7198" s="21">
        <v>37252.300000000003</v>
      </c>
      <c r="M7198" s="21">
        <v>0.544821</v>
      </c>
      <c r="N7198" s="21">
        <v>309.39499999999998</v>
      </c>
      <c r="O7198" s="21">
        <v>1.55184E-5</v>
      </c>
    </row>
    <row r="7199" spans="10:15" x14ac:dyDescent="0.2">
      <c r="J7199" s="20">
        <v>7686</v>
      </c>
      <c r="K7199" s="20">
        <v>238.191</v>
      </c>
      <c r="L7199" s="20">
        <v>37247</v>
      </c>
      <c r="M7199" s="20">
        <v>0.54475799999999996</v>
      </c>
      <c r="N7199" s="20">
        <v>309.39100000000002</v>
      </c>
      <c r="O7199" s="20">
        <v>1.5517999999999999E-5</v>
      </c>
    </row>
    <row r="7200" spans="10:15" x14ac:dyDescent="0.2">
      <c r="J7200" s="21">
        <v>7687</v>
      </c>
      <c r="K7200" s="21">
        <v>238.184</v>
      </c>
      <c r="L7200" s="21">
        <v>37241.599999999999</v>
      </c>
      <c r="M7200" s="21">
        <v>0.54469500000000004</v>
      </c>
      <c r="N7200" s="21">
        <v>309.387</v>
      </c>
      <c r="O7200" s="21">
        <v>1.5517699999999999E-5</v>
      </c>
    </row>
    <row r="7201" spans="10:15" x14ac:dyDescent="0.2">
      <c r="J7201" s="20">
        <v>7688</v>
      </c>
      <c r="K7201" s="20">
        <v>238.178</v>
      </c>
      <c r="L7201" s="20">
        <v>37236.300000000003</v>
      </c>
      <c r="M7201" s="20">
        <v>0.54463200000000001</v>
      </c>
      <c r="N7201" s="20">
        <v>309.38299999999998</v>
      </c>
      <c r="O7201" s="20">
        <v>1.5517300000000001E-5</v>
      </c>
    </row>
    <row r="7202" spans="10:15" x14ac:dyDescent="0.2">
      <c r="J7202" s="21">
        <v>7689</v>
      </c>
      <c r="K7202" s="21">
        <v>238.17099999999999</v>
      </c>
      <c r="L7202" s="21">
        <v>37231</v>
      </c>
      <c r="M7202" s="21">
        <v>0.54456800000000005</v>
      </c>
      <c r="N7202" s="21">
        <v>309.37799999999999</v>
      </c>
      <c r="O7202" s="21">
        <v>1.5517000000000001E-5</v>
      </c>
    </row>
    <row r="7203" spans="10:15" x14ac:dyDescent="0.2">
      <c r="J7203" s="20">
        <v>7690</v>
      </c>
      <c r="K7203" s="20">
        <v>238.16499999999999</v>
      </c>
      <c r="L7203" s="20">
        <v>37225.599999999999</v>
      </c>
      <c r="M7203" s="20">
        <v>0.54450500000000002</v>
      </c>
      <c r="N7203" s="20">
        <v>309.37400000000002</v>
      </c>
      <c r="O7203" s="20">
        <v>1.55166E-5</v>
      </c>
    </row>
    <row r="7204" spans="10:15" x14ac:dyDescent="0.2">
      <c r="J7204" s="21">
        <v>7691</v>
      </c>
      <c r="K7204" s="21">
        <v>238.15799999999999</v>
      </c>
      <c r="L7204" s="21">
        <v>37220.300000000003</v>
      </c>
      <c r="M7204" s="21">
        <v>0.54444199999999998</v>
      </c>
      <c r="N7204" s="21">
        <v>309.37</v>
      </c>
      <c r="O7204" s="21">
        <v>1.5516299999999999E-5</v>
      </c>
    </row>
    <row r="7205" spans="10:15" x14ac:dyDescent="0.2">
      <c r="J7205" s="20">
        <v>7692</v>
      </c>
      <c r="K7205" s="20">
        <v>238.15199999999999</v>
      </c>
      <c r="L7205" s="20">
        <v>37214.9</v>
      </c>
      <c r="M7205" s="20">
        <v>0.54437899999999995</v>
      </c>
      <c r="N7205" s="20">
        <v>309.36599999999999</v>
      </c>
      <c r="O7205" s="20">
        <v>1.5515900000000002E-5</v>
      </c>
    </row>
    <row r="7206" spans="10:15" x14ac:dyDescent="0.2">
      <c r="J7206" s="21">
        <v>7693</v>
      </c>
      <c r="K7206" s="21">
        <v>238.14500000000001</v>
      </c>
      <c r="L7206" s="21">
        <v>37209.599999999999</v>
      </c>
      <c r="M7206" s="21">
        <v>0.54431499999999999</v>
      </c>
      <c r="N7206" s="21">
        <v>309.36099999999999</v>
      </c>
      <c r="O7206" s="21">
        <v>1.5515600000000001E-5</v>
      </c>
    </row>
    <row r="7207" spans="10:15" x14ac:dyDescent="0.2">
      <c r="J7207" s="20">
        <v>7694</v>
      </c>
      <c r="K7207" s="20">
        <v>238.13900000000001</v>
      </c>
      <c r="L7207" s="20">
        <v>37204.300000000003</v>
      </c>
      <c r="M7207" s="20">
        <v>0.54425199999999996</v>
      </c>
      <c r="N7207" s="20">
        <v>309.35700000000003</v>
      </c>
      <c r="O7207" s="20">
        <v>1.55152E-5</v>
      </c>
    </row>
    <row r="7208" spans="10:15" x14ac:dyDescent="0.2">
      <c r="J7208" s="21">
        <v>7695</v>
      </c>
      <c r="K7208" s="21">
        <v>238.13200000000001</v>
      </c>
      <c r="L7208" s="21">
        <v>37198.9</v>
      </c>
      <c r="M7208" s="21">
        <v>0.54418900000000003</v>
      </c>
      <c r="N7208" s="21">
        <v>309.35300000000001</v>
      </c>
      <c r="O7208" s="21">
        <v>1.5514899999999999E-5</v>
      </c>
    </row>
    <row r="7209" spans="10:15" x14ac:dyDescent="0.2">
      <c r="J7209" s="20">
        <v>7696</v>
      </c>
      <c r="K7209" s="20">
        <v>238.126</v>
      </c>
      <c r="L7209" s="20">
        <v>37193.599999999999</v>
      </c>
      <c r="M7209" s="20">
        <v>0.544126</v>
      </c>
      <c r="N7209" s="20">
        <v>309.34899999999999</v>
      </c>
      <c r="O7209" s="20">
        <v>1.5514499999999999E-5</v>
      </c>
    </row>
    <row r="7210" spans="10:15" x14ac:dyDescent="0.2">
      <c r="J7210" s="21">
        <v>7697</v>
      </c>
      <c r="K7210" s="21">
        <v>238.119</v>
      </c>
      <c r="L7210" s="21">
        <v>37188.199999999997</v>
      </c>
      <c r="M7210" s="21">
        <v>0.54406299999999996</v>
      </c>
      <c r="N7210" s="21">
        <v>309.34500000000003</v>
      </c>
      <c r="O7210" s="21">
        <v>1.5514200000000001E-5</v>
      </c>
    </row>
    <row r="7211" spans="10:15" x14ac:dyDescent="0.2">
      <c r="J7211" s="20">
        <v>7698</v>
      </c>
      <c r="K7211" s="20">
        <v>238.113</v>
      </c>
      <c r="L7211" s="20">
        <v>37182.9</v>
      </c>
      <c r="M7211" s="20">
        <v>0.54399900000000001</v>
      </c>
      <c r="N7211" s="20">
        <v>309.33999999999997</v>
      </c>
      <c r="O7211" s="20">
        <v>1.55138E-5</v>
      </c>
    </row>
    <row r="7212" spans="10:15" x14ac:dyDescent="0.2">
      <c r="J7212" s="21">
        <v>7699</v>
      </c>
      <c r="K7212" s="21">
        <v>238.10599999999999</v>
      </c>
      <c r="L7212" s="21">
        <v>37177.599999999999</v>
      </c>
      <c r="M7212" s="21">
        <v>0.54393599999999998</v>
      </c>
      <c r="N7212" s="21">
        <v>309.33600000000001</v>
      </c>
      <c r="O7212" s="21">
        <v>1.55134E-5</v>
      </c>
    </row>
    <row r="7213" spans="10:15" x14ac:dyDescent="0.2">
      <c r="J7213" s="20">
        <v>7700</v>
      </c>
      <c r="K7213" s="20">
        <v>238.1</v>
      </c>
      <c r="L7213" s="20">
        <v>37172.199999999997</v>
      </c>
      <c r="M7213" s="20">
        <v>0.54387300000000005</v>
      </c>
      <c r="N7213" s="20">
        <v>309.33199999999999</v>
      </c>
      <c r="O7213" s="20">
        <v>1.5513099999999999E-5</v>
      </c>
    </row>
    <row r="7214" spans="10:15" x14ac:dyDescent="0.2">
      <c r="J7214" s="21">
        <v>7701</v>
      </c>
      <c r="K7214" s="21">
        <v>238.09299999999999</v>
      </c>
      <c r="L7214" s="21">
        <v>37166.9</v>
      </c>
      <c r="M7214" s="21">
        <v>0.54381000000000002</v>
      </c>
      <c r="N7214" s="21">
        <v>309.32799999999997</v>
      </c>
      <c r="O7214" s="21">
        <v>1.5512700000000001E-5</v>
      </c>
    </row>
    <row r="7215" spans="10:15" x14ac:dyDescent="0.2">
      <c r="J7215" s="20">
        <v>7702</v>
      </c>
      <c r="K7215" s="20">
        <v>238.08699999999999</v>
      </c>
      <c r="L7215" s="20">
        <v>37161.599999999999</v>
      </c>
      <c r="M7215" s="20">
        <v>0.54374699999999998</v>
      </c>
      <c r="N7215" s="20">
        <v>309.32299999999998</v>
      </c>
      <c r="O7215" s="20">
        <v>1.5512400000000001E-5</v>
      </c>
    </row>
    <row r="7216" spans="10:15" x14ac:dyDescent="0.2">
      <c r="J7216" s="21">
        <v>7703</v>
      </c>
      <c r="K7216" s="21">
        <v>238.08</v>
      </c>
      <c r="L7216" s="21">
        <v>37156.199999999997</v>
      </c>
      <c r="M7216" s="21">
        <v>0.54368300000000003</v>
      </c>
      <c r="N7216" s="21">
        <v>309.31900000000002</v>
      </c>
      <c r="O7216" s="21">
        <v>1.5512E-5</v>
      </c>
    </row>
    <row r="7217" spans="10:15" x14ac:dyDescent="0.2">
      <c r="J7217" s="20">
        <v>7704</v>
      </c>
      <c r="K7217" s="20">
        <v>238.07400000000001</v>
      </c>
      <c r="L7217" s="20">
        <v>37150.9</v>
      </c>
      <c r="M7217" s="20">
        <v>0.54361999999999999</v>
      </c>
      <c r="N7217" s="20">
        <v>309.315</v>
      </c>
      <c r="O7217" s="20">
        <v>1.5511699999999999E-5</v>
      </c>
    </row>
    <row r="7218" spans="10:15" x14ac:dyDescent="0.2">
      <c r="J7218" s="21">
        <v>7705</v>
      </c>
      <c r="K7218" s="21">
        <v>238.06700000000001</v>
      </c>
      <c r="L7218" s="21">
        <v>37145.599999999999</v>
      </c>
      <c r="M7218" s="21">
        <v>0.54355699999999996</v>
      </c>
      <c r="N7218" s="21">
        <v>309.31099999999998</v>
      </c>
      <c r="O7218" s="21">
        <v>1.5511299999999998E-5</v>
      </c>
    </row>
    <row r="7219" spans="10:15" x14ac:dyDescent="0.2">
      <c r="J7219" s="20">
        <v>7706</v>
      </c>
      <c r="K7219" s="20">
        <v>238.06100000000001</v>
      </c>
      <c r="L7219" s="20">
        <v>37140.300000000003</v>
      </c>
      <c r="M7219" s="20">
        <v>0.54349400000000003</v>
      </c>
      <c r="N7219" s="20">
        <v>309.30700000000002</v>
      </c>
      <c r="O7219" s="20">
        <v>1.5511000000000001E-5</v>
      </c>
    </row>
    <row r="7220" spans="10:15" x14ac:dyDescent="0.2">
      <c r="J7220" s="21">
        <v>7707</v>
      </c>
      <c r="K7220" s="21">
        <v>238.054</v>
      </c>
      <c r="L7220" s="21">
        <v>37134.9</v>
      </c>
      <c r="M7220" s="21">
        <v>0.543431</v>
      </c>
      <c r="N7220" s="21">
        <v>309.30200000000002</v>
      </c>
      <c r="O7220" s="21">
        <v>1.55106E-5</v>
      </c>
    </row>
    <row r="7221" spans="10:15" x14ac:dyDescent="0.2">
      <c r="J7221" s="20">
        <v>7708</v>
      </c>
      <c r="K7221" s="20">
        <v>238.048</v>
      </c>
      <c r="L7221" s="20">
        <v>37129.599999999999</v>
      </c>
      <c r="M7221" s="20">
        <v>0.54336799999999996</v>
      </c>
      <c r="N7221" s="20">
        <v>309.298</v>
      </c>
      <c r="O7221" s="20">
        <v>1.55103E-5</v>
      </c>
    </row>
    <row r="7222" spans="10:15" x14ac:dyDescent="0.2">
      <c r="J7222" s="21">
        <v>7709</v>
      </c>
      <c r="K7222" s="21">
        <v>238.041</v>
      </c>
      <c r="L7222" s="21">
        <v>37124.300000000003</v>
      </c>
      <c r="M7222" s="21">
        <v>0.54330500000000004</v>
      </c>
      <c r="N7222" s="21">
        <v>309.29399999999998</v>
      </c>
      <c r="O7222" s="21">
        <v>1.5509899999999999E-5</v>
      </c>
    </row>
    <row r="7223" spans="10:15" x14ac:dyDescent="0.2">
      <c r="J7223" s="20">
        <v>7710</v>
      </c>
      <c r="K7223" s="20">
        <v>238.035</v>
      </c>
      <c r="L7223" s="20">
        <v>37118.9</v>
      </c>
      <c r="M7223" s="20">
        <v>0.54324099999999997</v>
      </c>
      <c r="N7223" s="20">
        <v>309.29000000000002</v>
      </c>
      <c r="O7223" s="20">
        <v>1.5509600000000001E-5</v>
      </c>
    </row>
    <row r="7224" spans="10:15" x14ac:dyDescent="0.2">
      <c r="J7224" s="21">
        <v>7711</v>
      </c>
      <c r="K7224" s="21">
        <v>238.02799999999999</v>
      </c>
      <c r="L7224" s="21">
        <v>37113.599999999999</v>
      </c>
      <c r="M7224" s="21">
        <v>0.54317800000000005</v>
      </c>
      <c r="N7224" s="21">
        <v>309.28500000000003</v>
      </c>
      <c r="O7224" s="21">
        <v>1.5509200000000001E-5</v>
      </c>
    </row>
    <row r="7225" spans="10:15" x14ac:dyDescent="0.2">
      <c r="J7225" s="20">
        <v>7712</v>
      </c>
      <c r="K7225" s="20">
        <v>238.02199999999999</v>
      </c>
      <c r="L7225" s="20">
        <v>37108.300000000003</v>
      </c>
      <c r="M7225" s="20">
        <v>0.54311500000000001</v>
      </c>
      <c r="N7225" s="20">
        <v>309.28100000000001</v>
      </c>
      <c r="O7225" s="20">
        <v>1.55088E-5</v>
      </c>
    </row>
    <row r="7226" spans="10:15" x14ac:dyDescent="0.2">
      <c r="J7226" s="21">
        <v>7713</v>
      </c>
      <c r="K7226" s="21">
        <v>238.01499999999999</v>
      </c>
      <c r="L7226" s="21">
        <v>37103</v>
      </c>
      <c r="M7226" s="21">
        <v>0.54305199999999998</v>
      </c>
      <c r="N7226" s="21">
        <v>309.27699999999999</v>
      </c>
      <c r="O7226" s="21">
        <v>1.5508499999999999E-5</v>
      </c>
    </row>
    <row r="7227" spans="10:15" x14ac:dyDescent="0.2">
      <c r="J7227" s="20">
        <v>7714</v>
      </c>
      <c r="K7227" s="20">
        <v>238.00899999999999</v>
      </c>
      <c r="L7227" s="20">
        <v>37097.599999999999</v>
      </c>
      <c r="M7227" s="20">
        <v>0.54298900000000005</v>
      </c>
      <c r="N7227" s="20">
        <v>309.27300000000002</v>
      </c>
      <c r="O7227" s="20">
        <v>1.5508100000000001E-5</v>
      </c>
    </row>
    <row r="7228" spans="10:15" x14ac:dyDescent="0.2">
      <c r="J7228" s="21">
        <v>7715</v>
      </c>
      <c r="K7228" s="21">
        <v>238.00200000000001</v>
      </c>
      <c r="L7228" s="21">
        <v>37092.300000000003</v>
      </c>
      <c r="M7228" s="21">
        <v>0.54292600000000002</v>
      </c>
      <c r="N7228" s="21">
        <v>309.26900000000001</v>
      </c>
      <c r="O7228" s="21">
        <v>1.5507800000000001E-5</v>
      </c>
    </row>
    <row r="7229" spans="10:15" x14ac:dyDescent="0.2">
      <c r="J7229" s="20">
        <v>7716</v>
      </c>
      <c r="K7229" s="20">
        <v>237.99600000000001</v>
      </c>
      <c r="L7229" s="20">
        <v>37087</v>
      </c>
      <c r="M7229" s="20">
        <v>0.54286299999999998</v>
      </c>
      <c r="N7229" s="20">
        <v>309.26400000000001</v>
      </c>
      <c r="O7229" s="20">
        <v>1.55074E-5</v>
      </c>
    </row>
    <row r="7230" spans="10:15" x14ac:dyDescent="0.2">
      <c r="J7230" s="21">
        <v>7717</v>
      </c>
      <c r="K7230" s="21">
        <v>237.989</v>
      </c>
      <c r="L7230" s="21">
        <v>37081.699999999997</v>
      </c>
      <c r="M7230" s="21">
        <v>0.54279999999999995</v>
      </c>
      <c r="N7230" s="21">
        <v>309.26</v>
      </c>
      <c r="O7230" s="21">
        <v>1.5507099999999999E-5</v>
      </c>
    </row>
    <row r="7231" spans="10:15" x14ac:dyDescent="0.2">
      <c r="J7231" s="20">
        <v>7718</v>
      </c>
      <c r="K7231" s="20">
        <v>237.983</v>
      </c>
      <c r="L7231" s="20">
        <v>37076.300000000003</v>
      </c>
      <c r="M7231" s="20">
        <v>0.542736</v>
      </c>
      <c r="N7231" s="20">
        <v>309.25599999999997</v>
      </c>
      <c r="O7231" s="20">
        <v>1.5506699999999998E-5</v>
      </c>
    </row>
    <row r="7232" spans="10:15" x14ac:dyDescent="0.2">
      <c r="J7232" s="21">
        <v>7719</v>
      </c>
      <c r="K7232" s="21">
        <v>237.976</v>
      </c>
      <c r="L7232" s="21">
        <v>37071</v>
      </c>
      <c r="M7232" s="21">
        <v>0.54267299999999996</v>
      </c>
      <c r="N7232" s="21">
        <v>309.25200000000001</v>
      </c>
      <c r="O7232" s="21">
        <v>1.5506400000000001E-5</v>
      </c>
    </row>
    <row r="7233" spans="10:15" x14ac:dyDescent="0.2">
      <c r="J7233" s="20">
        <v>7720</v>
      </c>
      <c r="K7233" s="20">
        <v>237.97</v>
      </c>
      <c r="L7233" s="20">
        <v>37065.699999999997</v>
      </c>
      <c r="M7233" s="20">
        <v>0.54261000000000004</v>
      </c>
      <c r="N7233" s="20">
        <v>309.24700000000001</v>
      </c>
      <c r="O7233" s="20">
        <v>1.5506E-5</v>
      </c>
    </row>
    <row r="7234" spans="10:15" x14ac:dyDescent="0.2">
      <c r="J7234" s="21">
        <v>7721</v>
      </c>
      <c r="K7234" s="21">
        <v>237.96299999999999</v>
      </c>
      <c r="L7234" s="21">
        <v>37060.400000000001</v>
      </c>
      <c r="M7234" s="21">
        <v>0.542547</v>
      </c>
      <c r="N7234" s="21">
        <v>309.24299999999999</v>
      </c>
      <c r="O7234" s="21">
        <v>1.55057E-5</v>
      </c>
    </row>
    <row r="7235" spans="10:15" x14ac:dyDescent="0.2">
      <c r="J7235" s="20">
        <v>7722</v>
      </c>
      <c r="K7235" s="20">
        <v>237.95699999999999</v>
      </c>
      <c r="L7235" s="20">
        <v>37055.1</v>
      </c>
      <c r="M7235" s="20">
        <v>0.54248399999999997</v>
      </c>
      <c r="N7235" s="20">
        <v>309.23899999999998</v>
      </c>
      <c r="O7235" s="20">
        <v>1.5505299999999999E-5</v>
      </c>
    </row>
    <row r="7236" spans="10:15" x14ac:dyDescent="0.2">
      <c r="J7236" s="21">
        <v>7723</v>
      </c>
      <c r="K7236" s="21">
        <v>237.95</v>
      </c>
      <c r="L7236" s="21">
        <v>37049.699999999997</v>
      </c>
      <c r="M7236" s="21">
        <v>0.54242100000000004</v>
      </c>
      <c r="N7236" s="21">
        <v>309.23500000000001</v>
      </c>
      <c r="O7236" s="21">
        <v>1.5505000000000001E-5</v>
      </c>
    </row>
    <row r="7237" spans="10:15" x14ac:dyDescent="0.2">
      <c r="J7237" s="20">
        <v>7724</v>
      </c>
      <c r="K7237" s="20">
        <v>237.94399999999999</v>
      </c>
      <c r="L7237" s="20">
        <v>37044.400000000001</v>
      </c>
      <c r="M7237" s="20">
        <v>0.54235800000000001</v>
      </c>
      <c r="N7237" s="20">
        <v>309.23099999999999</v>
      </c>
      <c r="O7237" s="20">
        <v>1.5504600000000001E-5</v>
      </c>
    </row>
    <row r="7238" spans="10:15" x14ac:dyDescent="0.2">
      <c r="J7238" s="21">
        <v>7725</v>
      </c>
      <c r="K7238" s="21">
        <v>237.93700000000001</v>
      </c>
      <c r="L7238" s="21">
        <v>37039.1</v>
      </c>
      <c r="M7238" s="21">
        <v>0.54229499999999997</v>
      </c>
      <c r="N7238" s="21">
        <v>309.226</v>
      </c>
      <c r="O7238" s="21">
        <v>1.55043E-5</v>
      </c>
    </row>
    <row r="7239" spans="10:15" x14ac:dyDescent="0.2">
      <c r="J7239" s="20">
        <v>7726</v>
      </c>
      <c r="K7239" s="20">
        <v>237.93100000000001</v>
      </c>
      <c r="L7239" s="20">
        <v>37033.800000000003</v>
      </c>
      <c r="M7239" s="20">
        <v>0.54223200000000005</v>
      </c>
      <c r="N7239" s="20">
        <v>309.22199999999998</v>
      </c>
      <c r="O7239" s="20">
        <v>1.5503899999999999E-5</v>
      </c>
    </row>
    <row r="7240" spans="10:15" x14ac:dyDescent="0.2">
      <c r="J7240" s="21">
        <v>7727</v>
      </c>
      <c r="K7240" s="21">
        <v>237.92400000000001</v>
      </c>
      <c r="L7240" s="21">
        <v>37028.5</v>
      </c>
      <c r="M7240" s="21">
        <v>0.54216900000000001</v>
      </c>
      <c r="N7240" s="21">
        <v>309.21800000000002</v>
      </c>
      <c r="O7240" s="21">
        <v>1.5503500000000002E-5</v>
      </c>
    </row>
    <row r="7241" spans="10:15" x14ac:dyDescent="0.2">
      <c r="J7241" s="20">
        <v>7728</v>
      </c>
      <c r="K7241" s="20">
        <v>237.91800000000001</v>
      </c>
      <c r="L7241" s="20">
        <v>37023.1</v>
      </c>
      <c r="M7241" s="20">
        <v>0.54210599999999998</v>
      </c>
      <c r="N7241" s="20">
        <v>309.214</v>
      </c>
      <c r="O7241" s="20">
        <v>1.5503200000000001E-5</v>
      </c>
    </row>
    <row r="7242" spans="10:15" x14ac:dyDescent="0.2">
      <c r="J7242" s="21">
        <v>7729</v>
      </c>
      <c r="K7242" s="21">
        <v>237.911</v>
      </c>
      <c r="L7242" s="21">
        <v>37017.800000000003</v>
      </c>
      <c r="M7242" s="21">
        <v>0.54204300000000005</v>
      </c>
      <c r="N7242" s="21">
        <v>309.209</v>
      </c>
      <c r="O7242" s="21">
        <v>1.55028E-5</v>
      </c>
    </row>
    <row r="7243" spans="10:15" x14ac:dyDescent="0.2">
      <c r="J7243" s="20">
        <v>7730</v>
      </c>
      <c r="K7243" s="20">
        <v>237.905</v>
      </c>
      <c r="L7243" s="20">
        <v>37012.5</v>
      </c>
      <c r="M7243" s="20">
        <v>0.54198000000000002</v>
      </c>
      <c r="N7243" s="20">
        <v>309.20499999999998</v>
      </c>
      <c r="O7243" s="20">
        <v>1.5502499999999999E-5</v>
      </c>
    </row>
    <row r="7244" spans="10:15" x14ac:dyDescent="0.2">
      <c r="J7244" s="21">
        <v>7731</v>
      </c>
      <c r="K7244" s="21">
        <v>237.898</v>
      </c>
      <c r="L7244" s="21">
        <v>37007.199999999997</v>
      </c>
      <c r="M7244" s="21">
        <v>0.54191699999999998</v>
      </c>
      <c r="N7244" s="21">
        <v>309.20100000000002</v>
      </c>
      <c r="O7244" s="21">
        <v>1.5502099999999999E-5</v>
      </c>
    </row>
    <row r="7245" spans="10:15" x14ac:dyDescent="0.2">
      <c r="J7245" s="20">
        <v>7732</v>
      </c>
      <c r="K7245" s="20">
        <v>237.892</v>
      </c>
      <c r="L7245" s="20">
        <v>37001.9</v>
      </c>
      <c r="M7245" s="20">
        <v>0.54185399999999995</v>
      </c>
      <c r="N7245" s="20">
        <v>309.197</v>
      </c>
      <c r="O7245" s="20">
        <v>1.5501800000000001E-5</v>
      </c>
    </row>
    <row r="7246" spans="10:15" x14ac:dyDescent="0.2">
      <c r="J7246" s="21">
        <v>7733</v>
      </c>
      <c r="K7246" s="21">
        <v>237.88499999999999</v>
      </c>
      <c r="L7246" s="21">
        <v>36996.6</v>
      </c>
      <c r="M7246" s="21">
        <v>0.54179100000000002</v>
      </c>
      <c r="N7246" s="21">
        <v>309.19299999999998</v>
      </c>
      <c r="O7246" s="21">
        <v>1.55014E-5</v>
      </c>
    </row>
    <row r="7247" spans="10:15" x14ac:dyDescent="0.2">
      <c r="J7247" s="20">
        <v>7734</v>
      </c>
      <c r="K7247" s="20">
        <v>237.87899999999999</v>
      </c>
      <c r="L7247" s="20">
        <v>36991.300000000003</v>
      </c>
      <c r="M7247" s="20">
        <v>0.54172799999999999</v>
      </c>
      <c r="N7247" s="20">
        <v>309.18799999999999</v>
      </c>
      <c r="O7247" s="20">
        <v>1.55011E-5</v>
      </c>
    </row>
    <row r="7248" spans="10:15" x14ac:dyDescent="0.2">
      <c r="J7248" s="21">
        <v>7735</v>
      </c>
      <c r="K7248" s="21">
        <v>237.87200000000001</v>
      </c>
      <c r="L7248" s="21">
        <v>36985.9</v>
      </c>
      <c r="M7248" s="21">
        <v>0.54166499999999995</v>
      </c>
      <c r="N7248" s="21">
        <v>309.18400000000003</v>
      </c>
      <c r="O7248" s="21">
        <v>1.5500699999999999E-5</v>
      </c>
    </row>
    <row r="7249" spans="10:15" x14ac:dyDescent="0.2">
      <c r="J7249" s="20">
        <v>7736</v>
      </c>
      <c r="K7249" s="20">
        <v>237.86600000000001</v>
      </c>
      <c r="L7249" s="20">
        <v>36980.6</v>
      </c>
      <c r="M7249" s="20">
        <v>0.54160200000000003</v>
      </c>
      <c r="N7249" s="20">
        <v>309.18</v>
      </c>
      <c r="O7249" s="20">
        <v>1.5500400000000002E-5</v>
      </c>
    </row>
    <row r="7250" spans="10:15" x14ac:dyDescent="0.2">
      <c r="J7250" s="21">
        <v>7737</v>
      </c>
      <c r="K7250" s="21">
        <v>237.85900000000001</v>
      </c>
      <c r="L7250" s="21">
        <v>36975.300000000003</v>
      </c>
      <c r="M7250" s="21">
        <v>0.54153899999999999</v>
      </c>
      <c r="N7250" s="21">
        <v>309.17599999999999</v>
      </c>
      <c r="O7250" s="21">
        <v>1.5500000000000001E-5</v>
      </c>
    </row>
    <row r="7251" spans="10:15" x14ac:dyDescent="0.2">
      <c r="J7251" s="20">
        <v>7738</v>
      </c>
      <c r="K7251" s="20">
        <v>237.85300000000001</v>
      </c>
      <c r="L7251" s="20">
        <v>36970</v>
      </c>
      <c r="M7251" s="20">
        <v>0.54147599999999996</v>
      </c>
      <c r="N7251" s="20">
        <v>309.17099999999999</v>
      </c>
      <c r="O7251" s="20">
        <v>1.54997E-5</v>
      </c>
    </row>
    <row r="7252" spans="10:15" x14ac:dyDescent="0.2">
      <c r="J7252" s="21">
        <v>7739</v>
      </c>
      <c r="K7252" s="21">
        <v>237.846</v>
      </c>
      <c r="L7252" s="21">
        <v>36964.699999999997</v>
      </c>
      <c r="M7252" s="21">
        <v>0.54141300000000003</v>
      </c>
      <c r="N7252" s="21">
        <v>309.16699999999997</v>
      </c>
      <c r="O7252" s="21">
        <v>1.5499299999999999E-5</v>
      </c>
    </row>
    <row r="7253" spans="10:15" x14ac:dyDescent="0.2">
      <c r="J7253" s="20">
        <v>7740</v>
      </c>
      <c r="K7253" s="20">
        <v>237.84</v>
      </c>
      <c r="L7253" s="20">
        <v>36959.4</v>
      </c>
      <c r="M7253" s="20">
        <v>0.54135</v>
      </c>
      <c r="N7253" s="20">
        <v>309.16300000000001</v>
      </c>
      <c r="O7253" s="20">
        <v>1.5498900000000002E-5</v>
      </c>
    </row>
    <row r="7254" spans="10:15" x14ac:dyDescent="0.2">
      <c r="J7254" s="21">
        <v>7741</v>
      </c>
      <c r="K7254" s="21">
        <v>237.833</v>
      </c>
      <c r="L7254" s="21">
        <v>36954.1</v>
      </c>
      <c r="M7254" s="21">
        <v>0.54128699999999996</v>
      </c>
      <c r="N7254" s="21">
        <v>309.15899999999999</v>
      </c>
      <c r="O7254" s="21">
        <v>1.5498600000000001E-5</v>
      </c>
    </row>
    <row r="7255" spans="10:15" x14ac:dyDescent="0.2">
      <c r="J7255" s="20">
        <v>7742</v>
      </c>
      <c r="K7255" s="20">
        <v>237.827</v>
      </c>
      <c r="L7255" s="20">
        <v>36948.800000000003</v>
      </c>
      <c r="M7255" s="20">
        <v>0.54122400000000004</v>
      </c>
      <c r="N7255" s="20">
        <v>309.15499999999997</v>
      </c>
      <c r="O7255" s="20">
        <v>1.54982E-5</v>
      </c>
    </row>
    <row r="7256" spans="10:15" x14ac:dyDescent="0.2">
      <c r="J7256" s="21">
        <v>7743</v>
      </c>
      <c r="K7256" s="21">
        <v>237.82</v>
      </c>
      <c r="L7256" s="21">
        <v>36943.5</v>
      </c>
      <c r="M7256" s="21">
        <v>0.541161</v>
      </c>
      <c r="N7256" s="21">
        <v>309.14999999999998</v>
      </c>
      <c r="O7256" s="21">
        <v>1.5497899999999999E-5</v>
      </c>
    </row>
    <row r="7257" spans="10:15" x14ac:dyDescent="0.2">
      <c r="J7257" s="20">
        <v>7744</v>
      </c>
      <c r="K7257" s="20">
        <v>237.81399999999999</v>
      </c>
      <c r="L7257" s="20">
        <v>36938.199999999997</v>
      </c>
      <c r="M7257" s="20">
        <v>0.54109799999999997</v>
      </c>
      <c r="N7257" s="20">
        <v>309.14600000000002</v>
      </c>
      <c r="O7257" s="20">
        <v>1.5497499999999999E-5</v>
      </c>
    </row>
    <row r="7258" spans="10:15" x14ac:dyDescent="0.2">
      <c r="J7258" s="21">
        <v>7745</v>
      </c>
      <c r="K7258" s="21">
        <v>237.80699999999999</v>
      </c>
      <c r="L7258" s="21">
        <v>36932.9</v>
      </c>
      <c r="M7258" s="21">
        <v>0.54103500000000004</v>
      </c>
      <c r="N7258" s="21">
        <v>309.142</v>
      </c>
      <c r="O7258" s="21">
        <v>1.5497200000000001E-5</v>
      </c>
    </row>
    <row r="7259" spans="10:15" x14ac:dyDescent="0.2">
      <c r="J7259" s="20">
        <v>7746</v>
      </c>
      <c r="K7259" s="20">
        <v>237.80099999999999</v>
      </c>
      <c r="L7259" s="20">
        <v>36927.599999999999</v>
      </c>
      <c r="M7259" s="20">
        <v>0.54097200000000001</v>
      </c>
      <c r="N7259" s="20">
        <v>309.13799999999998</v>
      </c>
      <c r="O7259" s="20">
        <v>1.54968E-5</v>
      </c>
    </row>
    <row r="7260" spans="10:15" x14ac:dyDescent="0.2">
      <c r="J7260" s="21">
        <v>7747</v>
      </c>
      <c r="K7260" s="21">
        <v>237.79400000000001</v>
      </c>
      <c r="L7260" s="21">
        <v>36922.199999999997</v>
      </c>
      <c r="M7260" s="21">
        <v>0.54090899999999997</v>
      </c>
      <c r="N7260" s="21">
        <v>309.13299999999998</v>
      </c>
      <c r="O7260" s="21">
        <v>1.54965E-5</v>
      </c>
    </row>
    <row r="7261" spans="10:15" x14ac:dyDescent="0.2">
      <c r="J7261" s="20">
        <v>7748</v>
      </c>
      <c r="K7261" s="20">
        <v>237.78800000000001</v>
      </c>
      <c r="L7261" s="20">
        <v>36916.9</v>
      </c>
      <c r="M7261" s="20">
        <v>0.54084600000000005</v>
      </c>
      <c r="N7261" s="20">
        <v>309.12900000000002</v>
      </c>
      <c r="O7261" s="20">
        <v>1.5496099999999999E-5</v>
      </c>
    </row>
    <row r="7262" spans="10:15" x14ac:dyDescent="0.2">
      <c r="J7262" s="21">
        <v>7749</v>
      </c>
      <c r="K7262" s="21">
        <v>237.78100000000001</v>
      </c>
      <c r="L7262" s="21">
        <v>36911.599999999999</v>
      </c>
      <c r="M7262" s="21">
        <v>0.54078300000000001</v>
      </c>
      <c r="N7262" s="21">
        <v>309.125</v>
      </c>
      <c r="O7262" s="21">
        <v>1.5495800000000002E-5</v>
      </c>
    </row>
    <row r="7263" spans="10:15" x14ac:dyDescent="0.2">
      <c r="J7263" s="20">
        <v>7750</v>
      </c>
      <c r="K7263" s="20">
        <v>237.77500000000001</v>
      </c>
      <c r="L7263" s="20">
        <v>36906.300000000003</v>
      </c>
      <c r="M7263" s="20">
        <v>0.54072100000000001</v>
      </c>
      <c r="N7263" s="20">
        <v>309.12099999999998</v>
      </c>
      <c r="O7263" s="20">
        <v>1.5495400000000001E-5</v>
      </c>
    </row>
    <row r="7264" spans="10:15" x14ac:dyDescent="0.2">
      <c r="J7264" s="21">
        <v>7751</v>
      </c>
      <c r="K7264" s="21">
        <v>237.768</v>
      </c>
      <c r="L7264" s="21">
        <v>36901</v>
      </c>
      <c r="M7264" s="21">
        <v>0.54065799999999997</v>
      </c>
      <c r="N7264" s="21">
        <v>309.11700000000002</v>
      </c>
      <c r="O7264" s="21">
        <v>1.54951E-5</v>
      </c>
    </row>
    <row r="7265" spans="10:15" x14ac:dyDescent="0.2">
      <c r="J7265" s="20">
        <v>7752</v>
      </c>
      <c r="K7265" s="20">
        <v>237.762</v>
      </c>
      <c r="L7265" s="20">
        <v>36895.699999999997</v>
      </c>
      <c r="M7265" s="20">
        <v>0.54059500000000005</v>
      </c>
      <c r="N7265" s="20">
        <v>309.11200000000002</v>
      </c>
      <c r="O7265" s="20">
        <v>1.5494699999999999E-5</v>
      </c>
    </row>
    <row r="7266" spans="10:15" x14ac:dyDescent="0.2">
      <c r="J7266" s="21">
        <v>7753</v>
      </c>
      <c r="K7266" s="21">
        <v>237.755</v>
      </c>
      <c r="L7266" s="21">
        <v>36890.400000000001</v>
      </c>
      <c r="M7266" s="21">
        <v>0.54053200000000001</v>
      </c>
      <c r="N7266" s="21">
        <v>309.108</v>
      </c>
      <c r="O7266" s="21">
        <v>1.5494299999999998E-5</v>
      </c>
    </row>
    <row r="7267" spans="10:15" x14ac:dyDescent="0.2">
      <c r="J7267" s="20">
        <v>7754</v>
      </c>
      <c r="K7267" s="20">
        <v>237.749</v>
      </c>
      <c r="L7267" s="20">
        <v>36885.1</v>
      </c>
      <c r="M7267" s="20">
        <v>0.54046899999999998</v>
      </c>
      <c r="N7267" s="20">
        <v>309.10399999999998</v>
      </c>
      <c r="O7267" s="20">
        <v>1.5494000000000001E-5</v>
      </c>
    </row>
    <row r="7268" spans="10:15" x14ac:dyDescent="0.2">
      <c r="J7268" s="21">
        <v>7755</v>
      </c>
      <c r="K7268" s="21">
        <v>237.74199999999999</v>
      </c>
      <c r="L7268" s="21">
        <v>36879.800000000003</v>
      </c>
      <c r="M7268" s="21">
        <v>0.54040600000000005</v>
      </c>
      <c r="N7268" s="21">
        <v>309.10000000000002</v>
      </c>
      <c r="O7268" s="21">
        <v>1.54936E-5</v>
      </c>
    </row>
    <row r="7269" spans="10:15" x14ac:dyDescent="0.2">
      <c r="J7269" s="20">
        <v>7756</v>
      </c>
      <c r="K7269" s="20">
        <v>237.73599999999999</v>
      </c>
      <c r="L7269" s="20">
        <v>36874.5</v>
      </c>
      <c r="M7269" s="20">
        <v>0.54034300000000002</v>
      </c>
      <c r="N7269" s="20">
        <v>309.09500000000003</v>
      </c>
      <c r="O7269" s="20">
        <v>1.54933E-5</v>
      </c>
    </row>
    <row r="7270" spans="10:15" x14ac:dyDescent="0.2">
      <c r="J7270" s="21">
        <v>7757</v>
      </c>
      <c r="K7270" s="21">
        <v>237.72900000000001</v>
      </c>
      <c r="L7270" s="21">
        <v>36869.199999999997</v>
      </c>
      <c r="M7270" s="21">
        <v>0.54027999999999998</v>
      </c>
      <c r="N7270" s="21">
        <v>309.09100000000001</v>
      </c>
      <c r="O7270" s="21">
        <v>1.5492899999999999E-5</v>
      </c>
    </row>
    <row r="7271" spans="10:15" x14ac:dyDescent="0.2">
      <c r="J7271" s="20">
        <v>7758</v>
      </c>
      <c r="K7271" s="20">
        <v>237.72300000000001</v>
      </c>
      <c r="L7271" s="20">
        <v>36863.9</v>
      </c>
      <c r="M7271" s="20">
        <v>0.54021699999999995</v>
      </c>
      <c r="N7271" s="20">
        <v>309.08699999999999</v>
      </c>
      <c r="O7271" s="20">
        <v>1.5492600000000001E-5</v>
      </c>
    </row>
    <row r="7272" spans="10:15" x14ac:dyDescent="0.2">
      <c r="J7272" s="21">
        <v>7759</v>
      </c>
      <c r="K7272" s="21">
        <v>237.71600000000001</v>
      </c>
      <c r="L7272" s="21">
        <v>36858.6</v>
      </c>
      <c r="M7272" s="21">
        <v>0.54015500000000005</v>
      </c>
      <c r="N7272" s="21">
        <v>309.08300000000003</v>
      </c>
      <c r="O7272" s="21">
        <v>1.5492200000000001E-5</v>
      </c>
    </row>
    <row r="7273" spans="10:15" x14ac:dyDescent="0.2">
      <c r="J7273" s="20">
        <v>7760</v>
      </c>
      <c r="K7273" s="20">
        <v>237.71</v>
      </c>
      <c r="L7273" s="20">
        <v>36853.300000000003</v>
      </c>
      <c r="M7273" s="20">
        <v>0.54009200000000002</v>
      </c>
      <c r="N7273" s="20">
        <v>309.07799999999997</v>
      </c>
      <c r="O7273" s="20">
        <v>1.54919E-5</v>
      </c>
    </row>
    <row r="7274" spans="10:15" x14ac:dyDescent="0.2">
      <c r="J7274" s="21">
        <v>7761</v>
      </c>
      <c r="K7274" s="21">
        <v>237.703</v>
      </c>
      <c r="L7274" s="21">
        <v>36848</v>
      </c>
      <c r="M7274" s="21">
        <v>0.54002899999999998</v>
      </c>
      <c r="N7274" s="21">
        <v>309.07400000000001</v>
      </c>
      <c r="O7274" s="21">
        <v>1.5491499999999999E-5</v>
      </c>
    </row>
    <row r="7275" spans="10:15" x14ac:dyDescent="0.2">
      <c r="J7275" s="20">
        <v>7762</v>
      </c>
      <c r="K7275" s="20">
        <v>237.697</v>
      </c>
      <c r="L7275" s="20">
        <v>36842.800000000003</v>
      </c>
      <c r="M7275" s="20">
        <v>0.53996599999999995</v>
      </c>
      <c r="N7275" s="20">
        <v>309.07</v>
      </c>
      <c r="O7275" s="20">
        <v>1.5491199999999998E-5</v>
      </c>
    </row>
    <row r="7276" spans="10:15" x14ac:dyDescent="0.2">
      <c r="J7276" s="21">
        <v>7763</v>
      </c>
      <c r="K7276" s="21">
        <v>237.69</v>
      </c>
      <c r="L7276" s="21">
        <v>36837.5</v>
      </c>
      <c r="M7276" s="21">
        <v>0.53990300000000002</v>
      </c>
      <c r="N7276" s="21">
        <v>309.06599999999997</v>
      </c>
      <c r="O7276" s="21">
        <v>1.5490800000000001E-5</v>
      </c>
    </row>
    <row r="7277" spans="10:15" x14ac:dyDescent="0.2">
      <c r="J7277" s="20">
        <v>7764</v>
      </c>
      <c r="K7277" s="20">
        <v>237.684</v>
      </c>
      <c r="L7277" s="20">
        <v>36832.199999999997</v>
      </c>
      <c r="M7277" s="20">
        <v>0.53983999999999999</v>
      </c>
      <c r="N7277" s="20">
        <v>309.06200000000001</v>
      </c>
      <c r="O7277" s="20">
        <v>1.54905E-5</v>
      </c>
    </row>
    <row r="7278" spans="10:15" x14ac:dyDescent="0.2">
      <c r="J7278" s="21">
        <v>7765</v>
      </c>
      <c r="K7278" s="21">
        <v>237.67699999999999</v>
      </c>
      <c r="L7278" s="21">
        <v>36826.9</v>
      </c>
      <c r="M7278" s="21">
        <v>0.53977799999999998</v>
      </c>
      <c r="N7278" s="21">
        <v>309.05700000000002</v>
      </c>
      <c r="O7278" s="21">
        <v>1.5490099999999999E-5</v>
      </c>
    </row>
    <row r="7279" spans="10:15" x14ac:dyDescent="0.2">
      <c r="J7279" s="20">
        <v>7766</v>
      </c>
      <c r="K7279" s="20">
        <v>237.67099999999999</v>
      </c>
      <c r="L7279" s="20">
        <v>36821.599999999999</v>
      </c>
      <c r="M7279" s="20">
        <v>0.53971499999999994</v>
      </c>
      <c r="N7279" s="20">
        <v>309.053</v>
      </c>
      <c r="O7279" s="20">
        <v>1.5489699999999998E-5</v>
      </c>
    </row>
    <row r="7280" spans="10:15" x14ac:dyDescent="0.2">
      <c r="J7280" s="21">
        <v>7767</v>
      </c>
      <c r="K7280" s="21">
        <v>237.66399999999999</v>
      </c>
      <c r="L7280" s="21">
        <v>36816.300000000003</v>
      </c>
      <c r="M7280" s="21">
        <v>0.53965200000000002</v>
      </c>
      <c r="N7280" s="21">
        <v>309.04899999999998</v>
      </c>
      <c r="O7280" s="21">
        <v>1.5489400000000001E-5</v>
      </c>
    </row>
    <row r="7281" spans="10:15" x14ac:dyDescent="0.2">
      <c r="J7281" s="20">
        <v>7768</v>
      </c>
      <c r="K7281" s="20">
        <v>237.65799999999999</v>
      </c>
      <c r="L7281" s="20">
        <v>36811</v>
      </c>
      <c r="M7281" s="20">
        <v>0.53958899999999999</v>
      </c>
      <c r="N7281" s="20">
        <v>309.04500000000002</v>
      </c>
      <c r="O7281" s="20">
        <v>1.5489E-5</v>
      </c>
    </row>
    <row r="7282" spans="10:15" x14ac:dyDescent="0.2">
      <c r="J7282" s="21">
        <v>7769</v>
      </c>
      <c r="K7282" s="21">
        <v>237.65100000000001</v>
      </c>
      <c r="L7282" s="21">
        <v>36805.699999999997</v>
      </c>
      <c r="M7282" s="21">
        <v>0.53952599999999995</v>
      </c>
      <c r="N7282" s="21">
        <v>309.04000000000002</v>
      </c>
      <c r="O7282" s="21">
        <v>1.54887E-5</v>
      </c>
    </row>
    <row r="7283" spans="10:15" x14ac:dyDescent="0.2">
      <c r="J7283" s="20">
        <v>7770</v>
      </c>
      <c r="K7283" s="20">
        <v>237.64500000000001</v>
      </c>
      <c r="L7283" s="20">
        <v>36800.400000000001</v>
      </c>
      <c r="M7283" s="20">
        <v>0.53946300000000003</v>
      </c>
      <c r="N7283" s="20">
        <v>309.036</v>
      </c>
      <c r="O7283" s="20">
        <v>1.5488299999999999E-5</v>
      </c>
    </row>
    <row r="7284" spans="10:15" x14ac:dyDescent="0.2">
      <c r="J7284" s="21">
        <v>7771</v>
      </c>
      <c r="K7284" s="21">
        <v>237.63800000000001</v>
      </c>
      <c r="L7284" s="21">
        <v>36795.1</v>
      </c>
      <c r="M7284" s="21">
        <v>0.53940100000000002</v>
      </c>
      <c r="N7284" s="21">
        <v>309.03199999999998</v>
      </c>
      <c r="O7284" s="21">
        <v>1.5488000000000001E-5</v>
      </c>
    </row>
    <row r="7285" spans="10:15" x14ac:dyDescent="0.2">
      <c r="J7285" s="20">
        <v>7772</v>
      </c>
      <c r="K7285" s="20">
        <v>237.63200000000001</v>
      </c>
      <c r="L7285" s="20">
        <v>36789.800000000003</v>
      </c>
      <c r="M7285" s="20">
        <v>0.53933799999999998</v>
      </c>
      <c r="N7285" s="20">
        <v>309.02800000000002</v>
      </c>
      <c r="O7285" s="20">
        <v>1.5487600000000001E-5</v>
      </c>
    </row>
    <row r="7286" spans="10:15" x14ac:dyDescent="0.2">
      <c r="J7286" s="21">
        <v>7773</v>
      </c>
      <c r="K7286" s="21">
        <v>237.625</v>
      </c>
      <c r="L7286" s="21">
        <v>36784.5</v>
      </c>
      <c r="M7286" s="21">
        <v>0.53927499999999995</v>
      </c>
      <c r="N7286" s="21">
        <v>309.024</v>
      </c>
      <c r="O7286" s="21">
        <v>1.54873E-5</v>
      </c>
    </row>
    <row r="7287" spans="10:15" x14ac:dyDescent="0.2">
      <c r="J7287" s="20">
        <v>7774</v>
      </c>
      <c r="K7287" s="20">
        <v>237.619</v>
      </c>
      <c r="L7287" s="20">
        <v>36779.300000000003</v>
      </c>
      <c r="M7287" s="20">
        <v>0.53921200000000002</v>
      </c>
      <c r="N7287" s="20">
        <v>309.01900000000001</v>
      </c>
      <c r="O7287" s="20">
        <v>1.5486899999999999E-5</v>
      </c>
    </row>
    <row r="7288" spans="10:15" x14ac:dyDescent="0.2">
      <c r="J7288" s="21">
        <v>7775</v>
      </c>
      <c r="K7288" s="21">
        <v>237.61199999999999</v>
      </c>
      <c r="L7288" s="21">
        <v>36774</v>
      </c>
      <c r="M7288" s="21">
        <v>0.53915000000000002</v>
      </c>
      <c r="N7288" s="21">
        <v>309.01499999999999</v>
      </c>
      <c r="O7288" s="21">
        <v>1.5486599999999998E-5</v>
      </c>
    </row>
    <row r="7289" spans="10:15" x14ac:dyDescent="0.2">
      <c r="J7289" s="20">
        <v>7776</v>
      </c>
      <c r="K7289" s="20">
        <v>237.60599999999999</v>
      </c>
      <c r="L7289" s="20">
        <v>36768.699999999997</v>
      </c>
      <c r="M7289" s="20">
        <v>0.53908699999999998</v>
      </c>
      <c r="N7289" s="20">
        <v>309.01100000000002</v>
      </c>
      <c r="O7289" s="20">
        <v>1.5486200000000001E-5</v>
      </c>
    </row>
    <row r="7290" spans="10:15" x14ac:dyDescent="0.2">
      <c r="J7290" s="21">
        <v>7777</v>
      </c>
      <c r="K7290" s="21">
        <v>237.59899999999999</v>
      </c>
      <c r="L7290" s="21">
        <v>36763.4</v>
      </c>
      <c r="M7290" s="21">
        <v>0.53902399999999995</v>
      </c>
      <c r="N7290" s="21">
        <v>309.00700000000001</v>
      </c>
      <c r="O7290" s="21">
        <v>1.54858E-5</v>
      </c>
    </row>
    <row r="7291" spans="10:15" x14ac:dyDescent="0.2">
      <c r="J7291" s="20">
        <v>7778</v>
      </c>
      <c r="K7291" s="20">
        <v>237.59299999999999</v>
      </c>
      <c r="L7291" s="20">
        <v>36758.1</v>
      </c>
      <c r="M7291" s="20">
        <v>0.53896100000000002</v>
      </c>
      <c r="N7291" s="20">
        <v>309.00200000000001</v>
      </c>
      <c r="O7291" s="20">
        <v>1.5485499999999999E-5</v>
      </c>
    </row>
    <row r="7292" spans="10:15" x14ac:dyDescent="0.2">
      <c r="J7292" s="21">
        <v>7779</v>
      </c>
      <c r="K7292" s="21">
        <v>237.58600000000001</v>
      </c>
      <c r="L7292" s="21">
        <v>36752.800000000003</v>
      </c>
      <c r="M7292" s="21">
        <v>0.53889900000000002</v>
      </c>
      <c r="N7292" s="21">
        <v>308.99799999999999</v>
      </c>
      <c r="O7292" s="21">
        <v>1.5485099999999998E-5</v>
      </c>
    </row>
    <row r="7293" spans="10:15" x14ac:dyDescent="0.2">
      <c r="J7293" s="20">
        <v>7780</v>
      </c>
      <c r="K7293" s="20">
        <v>237.58</v>
      </c>
      <c r="L7293" s="20">
        <v>36747.5</v>
      </c>
      <c r="M7293" s="20">
        <v>0.53883599999999998</v>
      </c>
      <c r="N7293" s="20">
        <v>308.99400000000003</v>
      </c>
      <c r="O7293" s="20">
        <v>1.5484800000000001E-5</v>
      </c>
    </row>
    <row r="7294" spans="10:15" x14ac:dyDescent="0.2">
      <c r="J7294" s="21">
        <v>7781</v>
      </c>
      <c r="K7294" s="21">
        <v>237.57300000000001</v>
      </c>
      <c r="L7294" s="21">
        <v>36742.300000000003</v>
      </c>
      <c r="M7294" s="21">
        <v>0.53877299999999995</v>
      </c>
      <c r="N7294" s="21">
        <v>308.99</v>
      </c>
      <c r="O7294" s="21">
        <v>1.54844E-5</v>
      </c>
    </row>
    <row r="7295" spans="10:15" x14ac:dyDescent="0.2">
      <c r="J7295" s="20">
        <v>7782</v>
      </c>
      <c r="K7295" s="20">
        <v>237.56700000000001</v>
      </c>
      <c r="L7295" s="20">
        <v>36737</v>
      </c>
      <c r="M7295" s="20">
        <v>0.53871000000000002</v>
      </c>
      <c r="N7295" s="20">
        <v>308.98599999999999</v>
      </c>
      <c r="O7295" s="20">
        <v>1.54841E-5</v>
      </c>
    </row>
    <row r="7296" spans="10:15" x14ac:dyDescent="0.2">
      <c r="J7296" s="21">
        <v>7783</v>
      </c>
      <c r="K7296" s="21">
        <v>237.56</v>
      </c>
      <c r="L7296" s="21">
        <v>36731.699999999997</v>
      </c>
      <c r="M7296" s="21">
        <v>0.53864800000000002</v>
      </c>
      <c r="N7296" s="21">
        <v>308.98099999999999</v>
      </c>
      <c r="O7296" s="21">
        <v>1.5483699999999999E-5</v>
      </c>
    </row>
    <row r="7297" spans="10:15" x14ac:dyDescent="0.2">
      <c r="J7297" s="20">
        <v>7784</v>
      </c>
      <c r="K7297" s="20">
        <v>237.554</v>
      </c>
      <c r="L7297" s="20">
        <v>36726.400000000001</v>
      </c>
      <c r="M7297" s="20">
        <v>0.53858499999999998</v>
      </c>
      <c r="N7297" s="20">
        <v>308.97699999999998</v>
      </c>
      <c r="O7297" s="20">
        <v>1.5483400000000002E-5</v>
      </c>
    </row>
    <row r="7298" spans="10:15" x14ac:dyDescent="0.2">
      <c r="J7298" s="21">
        <v>7785</v>
      </c>
      <c r="K7298" s="21">
        <v>237.547</v>
      </c>
      <c r="L7298" s="21">
        <v>36721.1</v>
      </c>
      <c r="M7298" s="21">
        <v>0.53852199999999995</v>
      </c>
      <c r="N7298" s="21">
        <v>308.97300000000001</v>
      </c>
      <c r="O7298" s="21">
        <v>1.5483000000000001E-5</v>
      </c>
    </row>
    <row r="7299" spans="10:15" x14ac:dyDescent="0.2">
      <c r="J7299" s="20">
        <v>7786</v>
      </c>
      <c r="K7299" s="20">
        <v>237.541</v>
      </c>
      <c r="L7299" s="20">
        <v>36715.800000000003</v>
      </c>
      <c r="M7299" s="20">
        <v>0.53845900000000002</v>
      </c>
      <c r="N7299" s="20">
        <v>308.96899999999999</v>
      </c>
      <c r="O7299" s="20">
        <v>1.54827E-5</v>
      </c>
    </row>
    <row r="7300" spans="10:15" x14ac:dyDescent="0.2">
      <c r="J7300" s="21">
        <v>7787</v>
      </c>
      <c r="K7300" s="21">
        <v>237.53399999999999</v>
      </c>
      <c r="L7300" s="21">
        <v>36710.6</v>
      </c>
      <c r="M7300" s="21">
        <v>0.53839700000000001</v>
      </c>
      <c r="N7300" s="21">
        <v>308.964</v>
      </c>
      <c r="O7300" s="21">
        <v>1.5482299999999999E-5</v>
      </c>
    </row>
    <row r="7301" spans="10:15" x14ac:dyDescent="0.2">
      <c r="J7301" s="20">
        <v>7788</v>
      </c>
      <c r="K7301" s="20">
        <v>237.52799999999999</v>
      </c>
      <c r="L7301" s="20">
        <v>36705.300000000003</v>
      </c>
      <c r="M7301" s="20">
        <v>0.53833399999999998</v>
      </c>
      <c r="N7301" s="20">
        <v>308.95999999999998</v>
      </c>
      <c r="O7301" s="20">
        <v>1.5481999999999998E-5</v>
      </c>
    </row>
    <row r="7302" spans="10:15" x14ac:dyDescent="0.2">
      <c r="J7302" s="21">
        <v>7789</v>
      </c>
      <c r="K7302" s="21">
        <v>237.52099999999999</v>
      </c>
      <c r="L7302" s="21">
        <v>36700</v>
      </c>
      <c r="M7302" s="21">
        <v>0.53827100000000005</v>
      </c>
      <c r="N7302" s="21">
        <v>308.95600000000002</v>
      </c>
      <c r="O7302" s="21">
        <v>1.5481600000000001E-5</v>
      </c>
    </row>
    <row r="7303" spans="10:15" x14ac:dyDescent="0.2">
      <c r="J7303" s="20">
        <v>7790</v>
      </c>
      <c r="K7303" s="20">
        <v>237.51499999999999</v>
      </c>
      <c r="L7303" s="20">
        <v>36694.699999999997</v>
      </c>
      <c r="M7303" s="20">
        <v>0.53820900000000005</v>
      </c>
      <c r="N7303" s="20">
        <v>308.952</v>
      </c>
      <c r="O7303" s="20">
        <v>1.54812E-5</v>
      </c>
    </row>
    <row r="7304" spans="10:15" x14ac:dyDescent="0.2">
      <c r="J7304" s="21">
        <v>7791</v>
      </c>
      <c r="K7304" s="21">
        <v>237.50800000000001</v>
      </c>
      <c r="L7304" s="21">
        <v>36689.4</v>
      </c>
      <c r="M7304" s="21">
        <v>0.53814600000000001</v>
      </c>
      <c r="N7304" s="21">
        <v>308.947</v>
      </c>
      <c r="O7304" s="21">
        <v>1.5480899999999999E-5</v>
      </c>
    </row>
    <row r="7305" spans="10:15" x14ac:dyDescent="0.2">
      <c r="J7305" s="20">
        <v>7792</v>
      </c>
      <c r="K7305" s="20">
        <v>237.50200000000001</v>
      </c>
      <c r="L7305" s="20">
        <v>36684.199999999997</v>
      </c>
      <c r="M7305" s="20">
        <v>0.53808299999999998</v>
      </c>
      <c r="N7305" s="20">
        <v>308.94299999999998</v>
      </c>
      <c r="O7305" s="20">
        <v>1.5480499999999999E-5</v>
      </c>
    </row>
    <row r="7306" spans="10:15" x14ac:dyDescent="0.2">
      <c r="J7306" s="21">
        <v>7793</v>
      </c>
      <c r="K7306" s="21">
        <v>237.495</v>
      </c>
      <c r="L7306" s="21">
        <v>36678.9</v>
      </c>
      <c r="M7306" s="21">
        <v>0.53802099999999997</v>
      </c>
      <c r="N7306" s="21">
        <v>308.93900000000002</v>
      </c>
      <c r="O7306" s="21">
        <v>1.5480200000000001E-5</v>
      </c>
    </row>
    <row r="7307" spans="10:15" x14ac:dyDescent="0.2">
      <c r="J7307" s="20">
        <v>7794</v>
      </c>
      <c r="K7307" s="20">
        <v>237.489</v>
      </c>
      <c r="L7307" s="20">
        <v>36673.599999999999</v>
      </c>
      <c r="M7307" s="20">
        <v>0.53795800000000005</v>
      </c>
      <c r="N7307" s="20">
        <v>308.935</v>
      </c>
      <c r="O7307" s="20">
        <v>1.54798E-5</v>
      </c>
    </row>
    <row r="7308" spans="10:15" x14ac:dyDescent="0.2">
      <c r="J7308" s="21">
        <v>7795</v>
      </c>
      <c r="K7308" s="21">
        <v>237.482</v>
      </c>
      <c r="L7308" s="21">
        <v>36668.300000000003</v>
      </c>
      <c r="M7308" s="21">
        <v>0.53789500000000001</v>
      </c>
      <c r="N7308" s="21">
        <v>308.93099999999998</v>
      </c>
      <c r="O7308" s="21">
        <v>1.54795E-5</v>
      </c>
    </row>
    <row r="7309" spans="10:15" x14ac:dyDescent="0.2">
      <c r="J7309" s="20">
        <v>7796</v>
      </c>
      <c r="K7309" s="20">
        <v>237.476</v>
      </c>
      <c r="L7309" s="20">
        <v>36663.1</v>
      </c>
      <c r="M7309" s="20">
        <v>0.53783300000000001</v>
      </c>
      <c r="N7309" s="20">
        <v>308.92599999999999</v>
      </c>
      <c r="O7309" s="20">
        <v>1.5479099999999999E-5</v>
      </c>
    </row>
    <row r="7310" spans="10:15" x14ac:dyDescent="0.2">
      <c r="J7310" s="21">
        <v>7797</v>
      </c>
      <c r="K7310" s="21">
        <v>237.46899999999999</v>
      </c>
      <c r="L7310" s="21">
        <v>36657.800000000003</v>
      </c>
      <c r="M7310" s="21">
        <v>0.53776999999999997</v>
      </c>
      <c r="N7310" s="21">
        <v>308.92200000000003</v>
      </c>
      <c r="O7310" s="21">
        <v>1.5478800000000002E-5</v>
      </c>
    </row>
    <row r="7311" spans="10:15" x14ac:dyDescent="0.2">
      <c r="J7311" s="20">
        <v>7798</v>
      </c>
      <c r="K7311" s="20">
        <v>237.46299999999999</v>
      </c>
      <c r="L7311" s="20">
        <v>36652.5</v>
      </c>
      <c r="M7311" s="20">
        <v>0.53770700000000005</v>
      </c>
      <c r="N7311" s="20">
        <v>308.91800000000001</v>
      </c>
      <c r="O7311" s="20">
        <v>1.5478400000000001E-5</v>
      </c>
    </row>
    <row r="7312" spans="10:15" x14ac:dyDescent="0.2">
      <c r="J7312" s="21">
        <v>7799</v>
      </c>
      <c r="K7312" s="21">
        <v>237.45599999999999</v>
      </c>
      <c r="L7312" s="21">
        <v>36647.199999999997</v>
      </c>
      <c r="M7312" s="21">
        <v>0.53764500000000004</v>
      </c>
      <c r="N7312" s="21">
        <v>308.91399999999999</v>
      </c>
      <c r="O7312" s="21">
        <v>1.54781E-5</v>
      </c>
    </row>
    <row r="7313" spans="10:15" x14ac:dyDescent="0.2">
      <c r="J7313" s="20">
        <v>7800</v>
      </c>
      <c r="K7313" s="20">
        <v>237.45</v>
      </c>
      <c r="L7313" s="20">
        <v>36642</v>
      </c>
      <c r="M7313" s="20">
        <v>0.537582</v>
      </c>
      <c r="N7313" s="20">
        <v>308.90899999999999</v>
      </c>
      <c r="O7313" s="20">
        <v>1.5477699999999999E-5</v>
      </c>
    </row>
    <row r="7314" spans="10:15" x14ac:dyDescent="0.2">
      <c r="J7314" s="21">
        <v>7801</v>
      </c>
      <c r="K7314" s="21">
        <v>237.44300000000001</v>
      </c>
      <c r="L7314" s="21">
        <v>36636.699999999997</v>
      </c>
      <c r="M7314" s="21">
        <v>0.53751899999999997</v>
      </c>
      <c r="N7314" s="21">
        <v>308.90499999999997</v>
      </c>
      <c r="O7314" s="21">
        <v>1.5477399999999999E-5</v>
      </c>
    </row>
    <row r="7315" spans="10:15" x14ac:dyDescent="0.2">
      <c r="J7315" s="20">
        <v>7802</v>
      </c>
      <c r="K7315" s="20">
        <v>237.43700000000001</v>
      </c>
      <c r="L7315" s="20">
        <v>36631.4</v>
      </c>
      <c r="M7315" s="20">
        <v>0.53745699999999996</v>
      </c>
      <c r="N7315" s="20">
        <v>308.90100000000001</v>
      </c>
      <c r="O7315" s="20">
        <v>1.5477000000000001E-5</v>
      </c>
    </row>
    <row r="7316" spans="10:15" x14ac:dyDescent="0.2">
      <c r="J7316" s="21">
        <v>7803</v>
      </c>
      <c r="K7316" s="21">
        <v>237.43</v>
      </c>
      <c r="L7316" s="21">
        <v>36626.199999999997</v>
      </c>
      <c r="M7316" s="21">
        <v>0.53739400000000004</v>
      </c>
      <c r="N7316" s="21">
        <v>308.89699999999999</v>
      </c>
      <c r="O7316" s="21">
        <v>1.54766E-5</v>
      </c>
    </row>
    <row r="7317" spans="10:15" x14ac:dyDescent="0.2">
      <c r="J7317" s="20">
        <v>7804</v>
      </c>
      <c r="K7317" s="20">
        <v>237.42400000000001</v>
      </c>
      <c r="L7317" s="20">
        <v>36620.9</v>
      </c>
      <c r="M7317" s="20">
        <v>0.53733200000000003</v>
      </c>
      <c r="N7317" s="20">
        <v>308.89299999999997</v>
      </c>
      <c r="O7317" s="20">
        <v>1.54763E-5</v>
      </c>
    </row>
    <row r="7318" spans="10:15" x14ac:dyDescent="0.2">
      <c r="J7318" s="21">
        <v>7805</v>
      </c>
      <c r="K7318" s="21">
        <v>237.417</v>
      </c>
      <c r="L7318" s="21">
        <v>36615.599999999999</v>
      </c>
      <c r="M7318" s="21">
        <v>0.537269</v>
      </c>
      <c r="N7318" s="21">
        <v>308.88799999999998</v>
      </c>
      <c r="O7318" s="21">
        <v>1.5475899999999999E-5</v>
      </c>
    </row>
    <row r="7319" spans="10:15" x14ac:dyDescent="0.2">
      <c r="J7319" s="20">
        <v>7806</v>
      </c>
      <c r="K7319" s="20">
        <v>237.411</v>
      </c>
      <c r="L7319" s="20">
        <v>36610.400000000001</v>
      </c>
      <c r="M7319" s="20">
        <v>0.53720599999999996</v>
      </c>
      <c r="N7319" s="20">
        <v>308.88400000000001</v>
      </c>
      <c r="O7319" s="20">
        <v>1.5475600000000001E-5</v>
      </c>
    </row>
    <row r="7320" spans="10:15" x14ac:dyDescent="0.2">
      <c r="J7320" s="21">
        <v>7807</v>
      </c>
      <c r="K7320" s="21">
        <v>237.404</v>
      </c>
      <c r="L7320" s="21">
        <v>36605.1</v>
      </c>
      <c r="M7320" s="21">
        <v>0.53714399999999995</v>
      </c>
      <c r="N7320" s="21">
        <v>308.88</v>
      </c>
      <c r="O7320" s="21">
        <v>1.5475200000000001E-5</v>
      </c>
    </row>
    <row r="7321" spans="10:15" x14ac:dyDescent="0.2">
      <c r="J7321" s="20">
        <v>7808</v>
      </c>
      <c r="K7321" s="20">
        <v>237.398</v>
      </c>
      <c r="L7321" s="20">
        <v>36599.800000000003</v>
      </c>
      <c r="M7321" s="20">
        <v>0.53708100000000003</v>
      </c>
      <c r="N7321" s="20">
        <v>308.87599999999998</v>
      </c>
      <c r="O7321" s="20">
        <v>1.54749E-5</v>
      </c>
    </row>
    <row r="7322" spans="10:15" x14ac:dyDescent="0.2">
      <c r="J7322" s="21">
        <v>7809</v>
      </c>
      <c r="K7322" s="21">
        <v>237.39099999999999</v>
      </c>
      <c r="L7322" s="21">
        <v>36594.6</v>
      </c>
      <c r="M7322" s="21">
        <v>0.53701900000000002</v>
      </c>
      <c r="N7322" s="21">
        <v>308.87099999999998</v>
      </c>
      <c r="O7322" s="21">
        <v>1.5474499999999999E-5</v>
      </c>
    </row>
    <row r="7323" spans="10:15" x14ac:dyDescent="0.2">
      <c r="J7323" s="20">
        <v>7810</v>
      </c>
      <c r="K7323" s="20">
        <v>237.38499999999999</v>
      </c>
      <c r="L7323" s="20">
        <v>36589.300000000003</v>
      </c>
      <c r="M7323" s="20">
        <v>0.53695599999999999</v>
      </c>
      <c r="N7323" s="20">
        <v>308.86700000000002</v>
      </c>
      <c r="O7323" s="20">
        <v>1.5474199999999998E-5</v>
      </c>
    </row>
    <row r="7324" spans="10:15" x14ac:dyDescent="0.2">
      <c r="J7324" s="21">
        <v>7811</v>
      </c>
      <c r="K7324" s="21">
        <v>237.37799999999999</v>
      </c>
      <c r="L7324" s="21">
        <v>36584</v>
      </c>
      <c r="M7324" s="21">
        <v>0.53689399999999998</v>
      </c>
      <c r="N7324" s="21">
        <v>308.863</v>
      </c>
      <c r="O7324" s="21">
        <v>1.5473800000000001E-5</v>
      </c>
    </row>
    <row r="7325" spans="10:15" x14ac:dyDescent="0.2">
      <c r="J7325" s="20">
        <v>7812</v>
      </c>
      <c r="K7325" s="20">
        <v>237.37200000000001</v>
      </c>
      <c r="L7325" s="20">
        <v>36578.800000000003</v>
      </c>
      <c r="M7325" s="20">
        <v>0.53683099999999995</v>
      </c>
      <c r="N7325" s="20">
        <v>308.85899999999998</v>
      </c>
      <c r="O7325" s="20">
        <v>1.54735E-5</v>
      </c>
    </row>
    <row r="7326" spans="10:15" x14ac:dyDescent="0.2">
      <c r="J7326" s="21">
        <v>7813</v>
      </c>
      <c r="K7326" s="21">
        <v>237.36500000000001</v>
      </c>
      <c r="L7326" s="21">
        <v>36573.5</v>
      </c>
      <c r="M7326" s="21">
        <v>0.53676800000000002</v>
      </c>
      <c r="N7326" s="21">
        <v>308.85399999999998</v>
      </c>
      <c r="O7326" s="21">
        <v>1.5473099999999999E-5</v>
      </c>
    </row>
    <row r="7327" spans="10:15" x14ac:dyDescent="0.2">
      <c r="J7327" s="20">
        <v>7814</v>
      </c>
      <c r="K7327" s="20">
        <v>237.35900000000001</v>
      </c>
      <c r="L7327" s="20">
        <v>36568.199999999997</v>
      </c>
      <c r="M7327" s="20">
        <v>0.53670600000000002</v>
      </c>
      <c r="N7327" s="20">
        <v>308.85000000000002</v>
      </c>
      <c r="O7327" s="20">
        <v>1.5472699999999998E-5</v>
      </c>
    </row>
    <row r="7328" spans="10:15" x14ac:dyDescent="0.2">
      <c r="J7328" s="21">
        <v>7815</v>
      </c>
      <c r="K7328" s="21">
        <v>237.352</v>
      </c>
      <c r="L7328" s="21">
        <v>36563</v>
      </c>
      <c r="M7328" s="21">
        <v>0.53664299999999998</v>
      </c>
      <c r="N7328" s="21">
        <v>308.846</v>
      </c>
      <c r="O7328" s="21">
        <v>1.5472400000000001E-5</v>
      </c>
    </row>
    <row r="7329" spans="10:15" x14ac:dyDescent="0.2">
      <c r="J7329" s="20">
        <v>7816</v>
      </c>
      <c r="K7329" s="20">
        <v>237.346</v>
      </c>
      <c r="L7329" s="20">
        <v>36557.699999999997</v>
      </c>
      <c r="M7329" s="20">
        <v>0.53658099999999997</v>
      </c>
      <c r="N7329" s="20">
        <v>308.84199999999998</v>
      </c>
      <c r="O7329" s="20">
        <v>1.5472E-5</v>
      </c>
    </row>
    <row r="7330" spans="10:15" x14ac:dyDescent="0.2">
      <c r="J7330" s="21">
        <v>7817</v>
      </c>
      <c r="K7330" s="21">
        <v>237.339</v>
      </c>
      <c r="L7330" s="21">
        <v>36552.400000000001</v>
      </c>
      <c r="M7330" s="21">
        <v>0.53651800000000005</v>
      </c>
      <c r="N7330" s="21">
        <v>308.83800000000002</v>
      </c>
      <c r="O7330" s="21">
        <v>1.54717E-5</v>
      </c>
    </row>
    <row r="7331" spans="10:15" x14ac:dyDescent="0.2">
      <c r="J7331" s="20">
        <v>7818</v>
      </c>
      <c r="K7331" s="20">
        <v>237.333</v>
      </c>
      <c r="L7331" s="20">
        <v>36547.199999999997</v>
      </c>
      <c r="M7331" s="20">
        <v>0.53645600000000004</v>
      </c>
      <c r="N7331" s="20">
        <v>308.83300000000003</v>
      </c>
      <c r="O7331" s="20">
        <v>1.5471299999999999E-5</v>
      </c>
    </row>
    <row r="7332" spans="10:15" x14ac:dyDescent="0.2">
      <c r="J7332" s="21">
        <v>7819</v>
      </c>
      <c r="K7332" s="21">
        <v>237.32599999999999</v>
      </c>
      <c r="L7332" s="21">
        <v>36541.9</v>
      </c>
      <c r="M7332" s="21">
        <v>0.53639300000000001</v>
      </c>
      <c r="N7332" s="21">
        <v>308.82900000000001</v>
      </c>
      <c r="O7332" s="21">
        <v>1.5471000000000001E-5</v>
      </c>
    </row>
    <row r="7333" spans="10:15" x14ac:dyDescent="0.2">
      <c r="J7333" s="20">
        <v>7820</v>
      </c>
      <c r="K7333" s="20">
        <v>237.32</v>
      </c>
      <c r="L7333" s="20">
        <v>36536.699999999997</v>
      </c>
      <c r="M7333" s="20">
        <v>0.536331</v>
      </c>
      <c r="N7333" s="20">
        <v>308.82499999999999</v>
      </c>
      <c r="O7333" s="20">
        <v>1.5470600000000001E-5</v>
      </c>
    </row>
    <row r="7334" spans="10:15" x14ac:dyDescent="0.2">
      <c r="J7334" s="21">
        <v>7821</v>
      </c>
      <c r="K7334" s="21">
        <v>237.31299999999999</v>
      </c>
      <c r="L7334" s="21">
        <v>36531.4</v>
      </c>
      <c r="M7334" s="21">
        <v>0.53626799999999997</v>
      </c>
      <c r="N7334" s="21">
        <v>308.82100000000003</v>
      </c>
      <c r="O7334" s="21">
        <v>1.54703E-5</v>
      </c>
    </row>
    <row r="7335" spans="10:15" x14ac:dyDescent="0.2">
      <c r="J7335" s="20">
        <v>7822</v>
      </c>
      <c r="K7335" s="20">
        <v>237.30699999999999</v>
      </c>
      <c r="L7335" s="20">
        <v>36526.1</v>
      </c>
      <c r="M7335" s="20">
        <v>0.53620599999999996</v>
      </c>
      <c r="N7335" s="20">
        <v>308.81599999999997</v>
      </c>
      <c r="O7335" s="20">
        <v>1.5469899999999999E-5</v>
      </c>
    </row>
    <row r="7336" spans="10:15" x14ac:dyDescent="0.2">
      <c r="J7336" s="21">
        <v>7823</v>
      </c>
      <c r="K7336" s="21">
        <v>237.3</v>
      </c>
      <c r="L7336" s="21">
        <v>36520.9</v>
      </c>
      <c r="M7336" s="21">
        <v>0.53614300000000004</v>
      </c>
      <c r="N7336" s="21">
        <v>308.81200000000001</v>
      </c>
      <c r="O7336" s="21">
        <v>1.5469599999999998E-5</v>
      </c>
    </row>
    <row r="7337" spans="10:15" x14ac:dyDescent="0.2">
      <c r="J7337" s="20">
        <v>7824</v>
      </c>
      <c r="K7337" s="20">
        <v>237.29400000000001</v>
      </c>
      <c r="L7337" s="20">
        <v>36515.599999999999</v>
      </c>
      <c r="M7337" s="20">
        <v>0.53608100000000003</v>
      </c>
      <c r="N7337" s="20">
        <v>308.80799999999999</v>
      </c>
      <c r="O7337" s="20">
        <v>1.5469200000000001E-5</v>
      </c>
    </row>
    <row r="7338" spans="10:15" x14ac:dyDescent="0.2">
      <c r="J7338" s="21">
        <v>7825</v>
      </c>
      <c r="K7338" s="21">
        <v>237.28700000000001</v>
      </c>
      <c r="L7338" s="21">
        <v>36510.400000000001</v>
      </c>
      <c r="M7338" s="21">
        <v>0.53601799999999999</v>
      </c>
      <c r="N7338" s="21">
        <v>308.80399999999997</v>
      </c>
      <c r="O7338" s="21">
        <v>1.54689E-5</v>
      </c>
    </row>
    <row r="7339" spans="10:15" x14ac:dyDescent="0.2">
      <c r="J7339" s="20">
        <v>7826</v>
      </c>
      <c r="K7339" s="20">
        <v>237.28100000000001</v>
      </c>
      <c r="L7339" s="20">
        <v>36505.1</v>
      </c>
      <c r="M7339" s="20">
        <v>0.53595599999999999</v>
      </c>
      <c r="N7339" s="20">
        <v>308.79899999999998</v>
      </c>
      <c r="O7339" s="20">
        <v>1.5468499999999999E-5</v>
      </c>
    </row>
    <row r="7340" spans="10:15" x14ac:dyDescent="0.2">
      <c r="J7340" s="21">
        <v>7827</v>
      </c>
      <c r="K7340" s="21">
        <v>237.274</v>
      </c>
      <c r="L7340" s="21">
        <v>36499.9</v>
      </c>
      <c r="M7340" s="21">
        <v>0.53589299999999995</v>
      </c>
      <c r="N7340" s="21">
        <v>308.79500000000002</v>
      </c>
      <c r="O7340" s="21">
        <v>1.5468099999999998E-5</v>
      </c>
    </row>
    <row r="7341" spans="10:15" x14ac:dyDescent="0.2">
      <c r="J7341" s="20">
        <v>7828</v>
      </c>
      <c r="K7341" s="20">
        <v>237.268</v>
      </c>
      <c r="L7341" s="20">
        <v>36494.6</v>
      </c>
      <c r="M7341" s="20">
        <v>0.53583099999999995</v>
      </c>
      <c r="N7341" s="20">
        <v>308.791</v>
      </c>
      <c r="O7341" s="20">
        <v>1.5467800000000001E-5</v>
      </c>
    </row>
    <row r="7342" spans="10:15" x14ac:dyDescent="0.2">
      <c r="J7342" s="21">
        <v>7829</v>
      </c>
      <c r="K7342" s="21">
        <v>237.261</v>
      </c>
      <c r="L7342" s="21">
        <v>36489.300000000003</v>
      </c>
      <c r="M7342" s="21">
        <v>0.53576800000000002</v>
      </c>
      <c r="N7342" s="21">
        <v>308.78699999999998</v>
      </c>
      <c r="O7342" s="21">
        <v>1.54674E-5</v>
      </c>
    </row>
    <row r="7343" spans="10:15" x14ac:dyDescent="0.2">
      <c r="J7343" s="20">
        <v>7830</v>
      </c>
      <c r="K7343" s="20">
        <v>237.255</v>
      </c>
      <c r="L7343" s="20">
        <v>36484.1</v>
      </c>
      <c r="M7343" s="20">
        <v>0.53570600000000002</v>
      </c>
      <c r="N7343" s="20">
        <v>308.78300000000002</v>
      </c>
      <c r="O7343" s="20">
        <v>1.54671E-5</v>
      </c>
    </row>
    <row r="7344" spans="10:15" x14ac:dyDescent="0.2">
      <c r="J7344" s="21">
        <v>7831</v>
      </c>
      <c r="K7344" s="21">
        <v>237.24799999999999</v>
      </c>
      <c r="L7344" s="21">
        <v>36478.800000000003</v>
      </c>
      <c r="M7344" s="21">
        <v>0.53564299999999998</v>
      </c>
      <c r="N7344" s="21">
        <v>308.77800000000002</v>
      </c>
      <c r="O7344" s="21">
        <v>1.5466699999999999E-5</v>
      </c>
    </row>
    <row r="7345" spans="10:15" x14ac:dyDescent="0.2">
      <c r="J7345" s="20">
        <v>7832</v>
      </c>
      <c r="K7345" s="20">
        <v>237.24199999999999</v>
      </c>
      <c r="L7345" s="20">
        <v>36473.599999999999</v>
      </c>
      <c r="M7345" s="20">
        <v>0.53558099999999997</v>
      </c>
      <c r="N7345" s="20">
        <v>308.774</v>
      </c>
      <c r="O7345" s="20">
        <v>1.5466400000000002E-5</v>
      </c>
    </row>
    <row r="7346" spans="10:15" x14ac:dyDescent="0.2">
      <c r="J7346" s="21">
        <v>7833</v>
      </c>
      <c r="K7346" s="21">
        <v>237.23500000000001</v>
      </c>
      <c r="L7346" s="21">
        <v>36468.300000000003</v>
      </c>
      <c r="M7346" s="21">
        <v>0.53551800000000005</v>
      </c>
      <c r="N7346" s="21">
        <v>308.77</v>
      </c>
      <c r="O7346" s="21">
        <v>1.5466000000000001E-5</v>
      </c>
    </row>
    <row r="7347" spans="10:15" x14ac:dyDescent="0.2">
      <c r="J7347" s="20">
        <v>7834</v>
      </c>
      <c r="K7347" s="20">
        <v>237.22900000000001</v>
      </c>
      <c r="L7347" s="20">
        <v>36463.1</v>
      </c>
      <c r="M7347" s="20">
        <v>0.53545600000000004</v>
      </c>
      <c r="N7347" s="20">
        <v>308.76600000000002</v>
      </c>
      <c r="O7347" s="20">
        <v>1.54657E-5</v>
      </c>
    </row>
    <row r="7348" spans="10:15" x14ac:dyDescent="0.2">
      <c r="J7348" s="21">
        <v>7835</v>
      </c>
      <c r="K7348" s="21">
        <v>237.22200000000001</v>
      </c>
      <c r="L7348" s="21">
        <v>36457.800000000003</v>
      </c>
      <c r="M7348" s="21">
        <v>0.53539400000000004</v>
      </c>
      <c r="N7348" s="21">
        <v>308.76100000000002</v>
      </c>
      <c r="O7348" s="21">
        <v>1.5465299999999999E-5</v>
      </c>
    </row>
    <row r="7349" spans="10:15" x14ac:dyDescent="0.2">
      <c r="J7349" s="20">
        <v>7836</v>
      </c>
      <c r="K7349" s="20">
        <v>237.21600000000001</v>
      </c>
      <c r="L7349" s="20">
        <v>36452.6</v>
      </c>
      <c r="M7349" s="20">
        <v>0.535331</v>
      </c>
      <c r="N7349" s="20">
        <v>308.75700000000001</v>
      </c>
      <c r="O7349" s="20">
        <v>1.5464999999999998E-5</v>
      </c>
    </row>
    <row r="7350" spans="10:15" x14ac:dyDescent="0.2">
      <c r="J7350" s="21">
        <v>7837</v>
      </c>
      <c r="K7350" s="21">
        <v>237.209</v>
      </c>
      <c r="L7350" s="21">
        <v>36447.300000000003</v>
      </c>
      <c r="M7350" s="21">
        <v>0.53526899999999999</v>
      </c>
      <c r="N7350" s="21">
        <v>308.75299999999999</v>
      </c>
      <c r="O7350" s="21">
        <v>1.5464600000000001E-5</v>
      </c>
    </row>
    <row r="7351" spans="10:15" x14ac:dyDescent="0.2">
      <c r="J7351" s="20">
        <v>7838</v>
      </c>
      <c r="K7351" s="20">
        <v>237.203</v>
      </c>
      <c r="L7351" s="20">
        <v>36442.1</v>
      </c>
      <c r="M7351" s="20">
        <v>0.53520599999999996</v>
      </c>
      <c r="N7351" s="20">
        <v>308.74900000000002</v>
      </c>
      <c r="O7351" s="20">
        <v>1.54642E-5</v>
      </c>
    </row>
    <row r="7352" spans="10:15" x14ac:dyDescent="0.2">
      <c r="J7352" s="21">
        <v>7839</v>
      </c>
      <c r="K7352" s="21">
        <v>237.196</v>
      </c>
      <c r="L7352" s="21">
        <v>36436.800000000003</v>
      </c>
      <c r="M7352" s="21">
        <v>0.53514399999999995</v>
      </c>
      <c r="N7352" s="21">
        <v>308.74400000000003</v>
      </c>
      <c r="O7352" s="21">
        <v>1.5463899999999999E-5</v>
      </c>
    </row>
    <row r="7353" spans="10:15" x14ac:dyDescent="0.2">
      <c r="J7353" s="20">
        <v>7840</v>
      </c>
      <c r="K7353" s="20">
        <v>237.19</v>
      </c>
      <c r="L7353" s="20">
        <v>36431.599999999999</v>
      </c>
      <c r="M7353" s="20">
        <v>0.53508100000000003</v>
      </c>
      <c r="N7353" s="20">
        <v>308.74</v>
      </c>
      <c r="O7353" s="20">
        <v>1.5463499999999999E-5</v>
      </c>
    </row>
    <row r="7354" spans="10:15" x14ac:dyDescent="0.2">
      <c r="J7354" s="21">
        <v>7841</v>
      </c>
      <c r="K7354" s="21">
        <v>237.18299999999999</v>
      </c>
      <c r="L7354" s="21">
        <v>36426.300000000003</v>
      </c>
      <c r="M7354" s="21">
        <v>0.53501900000000002</v>
      </c>
      <c r="N7354" s="21">
        <v>308.73599999999999</v>
      </c>
      <c r="O7354" s="21">
        <v>1.5463200000000001E-5</v>
      </c>
    </row>
    <row r="7355" spans="10:15" x14ac:dyDescent="0.2">
      <c r="J7355" s="20">
        <v>7842</v>
      </c>
      <c r="K7355" s="20">
        <v>237.17699999999999</v>
      </c>
      <c r="L7355" s="20">
        <v>36421.1</v>
      </c>
      <c r="M7355" s="20">
        <v>0.53495700000000002</v>
      </c>
      <c r="N7355" s="20">
        <v>308.73200000000003</v>
      </c>
      <c r="O7355" s="20">
        <v>1.54628E-5</v>
      </c>
    </row>
    <row r="7356" spans="10:15" x14ac:dyDescent="0.2">
      <c r="J7356" s="21">
        <v>7843</v>
      </c>
      <c r="K7356" s="21">
        <v>237.17</v>
      </c>
      <c r="L7356" s="21">
        <v>36415.9</v>
      </c>
      <c r="M7356" s="21">
        <v>0.53489399999999998</v>
      </c>
      <c r="N7356" s="21">
        <v>308.72800000000001</v>
      </c>
      <c r="O7356" s="21">
        <v>1.54625E-5</v>
      </c>
    </row>
    <row r="7357" spans="10:15" x14ac:dyDescent="0.2">
      <c r="J7357" s="20">
        <v>7844</v>
      </c>
      <c r="K7357" s="20">
        <v>237.16399999999999</v>
      </c>
      <c r="L7357" s="20">
        <v>36410.6</v>
      </c>
      <c r="M7357" s="20">
        <v>0.53483199999999997</v>
      </c>
      <c r="N7357" s="20">
        <v>308.72300000000001</v>
      </c>
      <c r="O7357" s="20">
        <v>1.5462099999999999E-5</v>
      </c>
    </row>
    <row r="7358" spans="10:15" x14ac:dyDescent="0.2">
      <c r="J7358" s="21">
        <v>7845</v>
      </c>
      <c r="K7358" s="21">
        <v>237.15700000000001</v>
      </c>
      <c r="L7358" s="21">
        <v>36405.4</v>
      </c>
      <c r="M7358" s="21">
        <v>0.53476900000000005</v>
      </c>
      <c r="N7358" s="21">
        <v>308.71899999999999</v>
      </c>
      <c r="O7358" s="21">
        <v>1.5461800000000002E-5</v>
      </c>
    </row>
    <row r="7359" spans="10:15" x14ac:dyDescent="0.2">
      <c r="J7359" s="20">
        <v>7846</v>
      </c>
      <c r="K7359" s="20">
        <v>237.15100000000001</v>
      </c>
      <c r="L7359" s="20">
        <v>36400.1</v>
      </c>
      <c r="M7359" s="20">
        <v>0.53470700000000004</v>
      </c>
      <c r="N7359" s="20">
        <v>308.71499999999997</v>
      </c>
      <c r="O7359" s="20">
        <v>1.5461400000000001E-5</v>
      </c>
    </row>
    <row r="7360" spans="10:15" x14ac:dyDescent="0.2">
      <c r="J7360" s="21">
        <v>7847</v>
      </c>
      <c r="K7360" s="21">
        <v>237.14400000000001</v>
      </c>
      <c r="L7360" s="21">
        <v>36394.9</v>
      </c>
      <c r="M7360" s="21">
        <v>0.53464500000000004</v>
      </c>
      <c r="N7360" s="21">
        <v>308.71100000000001</v>
      </c>
      <c r="O7360" s="21">
        <v>1.54611E-5</v>
      </c>
    </row>
    <row r="7361" spans="10:15" x14ac:dyDescent="0.2">
      <c r="J7361" s="20">
        <v>7848</v>
      </c>
      <c r="K7361" s="20">
        <v>237.13800000000001</v>
      </c>
      <c r="L7361" s="20">
        <v>36389.599999999999</v>
      </c>
      <c r="M7361" s="20">
        <v>0.534582</v>
      </c>
      <c r="N7361" s="20">
        <v>308.70600000000002</v>
      </c>
      <c r="O7361" s="20">
        <v>1.5460699999999999E-5</v>
      </c>
    </row>
    <row r="7362" spans="10:15" x14ac:dyDescent="0.2">
      <c r="J7362" s="21">
        <v>7849</v>
      </c>
      <c r="K7362" s="21">
        <v>237.131</v>
      </c>
      <c r="L7362" s="21">
        <v>36384.400000000001</v>
      </c>
      <c r="M7362" s="21">
        <v>0.53452</v>
      </c>
      <c r="N7362" s="21">
        <v>308.702</v>
      </c>
      <c r="O7362" s="21">
        <v>1.5460399999999999E-5</v>
      </c>
    </row>
    <row r="7363" spans="10:15" x14ac:dyDescent="0.2">
      <c r="J7363" s="20">
        <v>7850</v>
      </c>
      <c r="K7363" s="20">
        <v>237.125</v>
      </c>
      <c r="L7363" s="20">
        <v>36379.1</v>
      </c>
      <c r="M7363" s="20">
        <v>0.53445799999999999</v>
      </c>
      <c r="N7363" s="20">
        <v>308.69799999999998</v>
      </c>
      <c r="O7363" s="20">
        <v>1.5460000000000001E-5</v>
      </c>
    </row>
    <row r="7364" spans="10:15" x14ac:dyDescent="0.2">
      <c r="J7364" s="21">
        <v>7851</v>
      </c>
      <c r="K7364" s="21">
        <v>237.11799999999999</v>
      </c>
      <c r="L7364" s="21">
        <v>36373.9</v>
      </c>
      <c r="M7364" s="21">
        <v>0.53439499999999995</v>
      </c>
      <c r="N7364" s="21">
        <v>308.69400000000002</v>
      </c>
      <c r="O7364" s="21">
        <v>1.54596E-5</v>
      </c>
    </row>
    <row r="7365" spans="10:15" x14ac:dyDescent="0.2">
      <c r="J7365" s="20">
        <v>7852</v>
      </c>
      <c r="K7365" s="20">
        <v>237.11199999999999</v>
      </c>
      <c r="L7365" s="20">
        <v>36368.699999999997</v>
      </c>
      <c r="M7365" s="20">
        <v>0.53433299999999995</v>
      </c>
      <c r="N7365" s="20">
        <v>308.68900000000002</v>
      </c>
      <c r="O7365" s="20">
        <v>1.54593E-5</v>
      </c>
    </row>
    <row r="7366" spans="10:15" x14ac:dyDescent="0.2">
      <c r="J7366" s="21">
        <v>7853</v>
      </c>
      <c r="K7366" s="21">
        <v>237.10499999999999</v>
      </c>
      <c r="L7366" s="21">
        <v>36363.4</v>
      </c>
      <c r="M7366" s="21">
        <v>0.53427100000000005</v>
      </c>
      <c r="N7366" s="21">
        <v>308.685</v>
      </c>
      <c r="O7366" s="21">
        <v>1.5458899999999999E-5</v>
      </c>
    </row>
    <row r="7367" spans="10:15" x14ac:dyDescent="0.2">
      <c r="J7367" s="20">
        <v>7854</v>
      </c>
      <c r="K7367" s="20">
        <v>237.09899999999999</v>
      </c>
      <c r="L7367" s="20">
        <v>36358.199999999997</v>
      </c>
      <c r="M7367" s="20">
        <v>0.53420800000000002</v>
      </c>
      <c r="N7367" s="20">
        <v>308.68099999999998</v>
      </c>
      <c r="O7367" s="20">
        <v>1.5458600000000001E-5</v>
      </c>
    </row>
    <row r="7368" spans="10:15" x14ac:dyDescent="0.2">
      <c r="J7368" s="21">
        <v>7855</v>
      </c>
      <c r="K7368" s="21">
        <v>237.09200000000001</v>
      </c>
      <c r="L7368" s="21">
        <v>36353</v>
      </c>
      <c r="M7368" s="21">
        <v>0.53414600000000001</v>
      </c>
      <c r="N7368" s="21">
        <v>308.67700000000002</v>
      </c>
      <c r="O7368" s="21">
        <v>1.54582E-5</v>
      </c>
    </row>
    <row r="7369" spans="10:15" x14ac:dyDescent="0.2">
      <c r="J7369" s="20">
        <v>7856</v>
      </c>
      <c r="K7369" s="20">
        <v>237.08600000000001</v>
      </c>
      <c r="L7369" s="20">
        <v>36347.699999999997</v>
      </c>
      <c r="M7369" s="20">
        <v>0.534084</v>
      </c>
      <c r="N7369" s="20">
        <v>308.673</v>
      </c>
      <c r="O7369" s="20">
        <v>1.54579E-5</v>
      </c>
    </row>
    <row r="7370" spans="10:15" x14ac:dyDescent="0.2">
      <c r="J7370" s="21">
        <v>7857</v>
      </c>
      <c r="K7370" s="21">
        <v>237.07900000000001</v>
      </c>
      <c r="L7370" s="21">
        <v>36342.5</v>
      </c>
      <c r="M7370" s="21">
        <v>0.53402099999999997</v>
      </c>
      <c r="N7370" s="21">
        <v>308.66800000000001</v>
      </c>
      <c r="O7370" s="21">
        <v>1.5457499999999999E-5</v>
      </c>
    </row>
    <row r="7371" spans="10:15" x14ac:dyDescent="0.2">
      <c r="J7371" s="20">
        <v>7858</v>
      </c>
      <c r="K7371" s="20">
        <v>237.07300000000001</v>
      </c>
      <c r="L7371" s="20">
        <v>36337.199999999997</v>
      </c>
      <c r="M7371" s="20">
        <v>0.53395899999999996</v>
      </c>
      <c r="N7371" s="20">
        <v>308.66399999999999</v>
      </c>
      <c r="O7371" s="20">
        <v>1.5457199999999998E-5</v>
      </c>
    </row>
    <row r="7372" spans="10:15" x14ac:dyDescent="0.2">
      <c r="J7372" s="21">
        <v>7859</v>
      </c>
      <c r="K7372" s="21">
        <v>237.066</v>
      </c>
      <c r="L7372" s="21">
        <v>36332</v>
      </c>
      <c r="M7372" s="21">
        <v>0.53389699999999995</v>
      </c>
      <c r="N7372" s="21">
        <v>308.66000000000003</v>
      </c>
      <c r="O7372" s="21">
        <v>1.5456800000000001E-5</v>
      </c>
    </row>
    <row r="7373" spans="10:15" x14ac:dyDescent="0.2">
      <c r="J7373" s="20">
        <v>7860</v>
      </c>
      <c r="K7373" s="20">
        <v>237.06</v>
      </c>
      <c r="L7373" s="20">
        <v>36326.800000000003</v>
      </c>
      <c r="M7373" s="20">
        <v>0.53383400000000003</v>
      </c>
      <c r="N7373" s="20">
        <v>308.65600000000001</v>
      </c>
      <c r="O7373" s="20">
        <v>1.54565E-5</v>
      </c>
    </row>
    <row r="7374" spans="10:15" x14ac:dyDescent="0.2">
      <c r="J7374" s="21">
        <v>7861</v>
      </c>
      <c r="K7374" s="21">
        <v>237.053</v>
      </c>
      <c r="L7374" s="21">
        <v>36321.5</v>
      </c>
      <c r="M7374" s="21">
        <v>0.53377200000000002</v>
      </c>
      <c r="N7374" s="21">
        <v>308.65100000000001</v>
      </c>
      <c r="O7374" s="21">
        <v>1.5456099999999999E-5</v>
      </c>
    </row>
    <row r="7375" spans="10:15" x14ac:dyDescent="0.2">
      <c r="J7375" s="20">
        <v>7862</v>
      </c>
      <c r="K7375" s="20">
        <v>237.047</v>
      </c>
      <c r="L7375" s="20">
        <v>36316.300000000003</v>
      </c>
      <c r="M7375" s="20">
        <v>0.53371000000000002</v>
      </c>
      <c r="N7375" s="20">
        <v>308.64699999999999</v>
      </c>
      <c r="O7375" s="20">
        <v>1.5455699999999998E-5</v>
      </c>
    </row>
    <row r="7376" spans="10:15" x14ac:dyDescent="0.2">
      <c r="J7376" s="21">
        <v>7863</v>
      </c>
      <c r="K7376" s="21">
        <v>237.04</v>
      </c>
      <c r="L7376" s="21">
        <v>36311.1</v>
      </c>
      <c r="M7376" s="21">
        <v>0.53364800000000001</v>
      </c>
      <c r="N7376" s="21">
        <v>308.64299999999997</v>
      </c>
      <c r="O7376" s="21">
        <v>1.5455400000000001E-5</v>
      </c>
    </row>
    <row r="7377" spans="10:15" x14ac:dyDescent="0.2">
      <c r="J7377" s="20">
        <v>7864</v>
      </c>
      <c r="K7377" s="20">
        <v>237.03399999999999</v>
      </c>
      <c r="L7377" s="20">
        <v>36305.800000000003</v>
      </c>
      <c r="M7377" s="20">
        <v>0.53358499999999998</v>
      </c>
      <c r="N7377" s="20">
        <v>308.63900000000001</v>
      </c>
      <c r="O7377" s="20">
        <v>1.5455E-5</v>
      </c>
    </row>
    <row r="7378" spans="10:15" x14ac:dyDescent="0.2">
      <c r="J7378" s="21">
        <v>7865</v>
      </c>
      <c r="K7378" s="21">
        <v>237.02699999999999</v>
      </c>
      <c r="L7378" s="21">
        <v>36300.6</v>
      </c>
      <c r="M7378" s="21">
        <v>0.53352299999999997</v>
      </c>
      <c r="N7378" s="21">
        <v>308.63400000000001</v>
      </c>
      <c r="O7378" s="21">
        <v>1.54547E-5</v>
      </c>
    </row>
    <row r="7379" spans="10:15" x14ac:dyDescent="0.2">
      <c r="J7379" s="20">
        <v>7866</v>
      </c>
      <c r="K7379" s="20">
        <v>237.02099999999999</v>
      </c>
      <c r="L7379" s="20">
        <v>36295.4</v>
      </c>
      <c r="M7379" s="20">
        <v>0.53346099999999996</v>
      </c>
      <c r="N7379" s="20">
        <v>308.63</v>
      </c>
      <c r="O7379" s="20">
        <v>1.5454299999999999E-5</v>
      </c>
    </row>
    <row r="7380" spans="10:15" x14ac:dyDescent="0.2">
      <c r="J7380" s="21">
        <v>7867</v>
      </c>
      <c r="K7380" s="21">
        <v>237.01400000000001</v>
      </c>
      <c r="L7380" s="21">
        <v>36290.1</v>
      </c>
      <c r="M7380" s="21">
        <v>0.53339800000000004</v>
      </c>
      <c r="N7380" s="21">
        <v>308.62599999999998</v>
      </c>
      <c r="O7380" s="21">
        <v>1.5454000000000001E-5</v>
      </c>
    </row>
    <row r="7381" spans="10:15" x14ac:dyDescent="0.2">
      <c r="J7381" s="20">
        <v>7868</v>
      </c>
      <c r="K7381" s="20">
        <v>237.00800000000001</v>
      </c>
      <c r="L7381" s="20">
        <v>36284.9</v>
      </c>
      <c r="M7381" s="20">
        <v>0.53333600000000003</v>
      </c>
      <c r="N7381" s="20">
        <v>308.62200000000001</v>
      </c>
      <c r="O7381" s="20">
        <v>1.5453600000000001E-5</v>
      </c>
    </row>
    <row r="7382" spans="10:15" x14ac:dyDescent="0.2">
      <c r="J7382" s="21">
        <v>7869</v>
      </c>
      <c r="K7382" s="21">
        <v>237.001</v>
      </c>
      <c r="L7382" s="21">
        <v>36279.699999999997</v>
      </c>
      <c r="M7382" s="21">
        <v>0.53327400000000003</v>
      </c>
      <c r="N7382" s="21">
        <v>308.61799999999999</v>
      </c>
      <c r="O7382" s="21">
        <v>1.54533E-5</v>
      </c>
    </row>
    <row r="7383" spans="10:15" x14ac:dyDescent="0.2">
      <c r="J7383" s="20">
        <v>7870</v>
      </c>
      <c r="K7383" s="20">
        <v>236.995</v>
      </c>
      <c r="L7383" s="20">
        <v>36274.400000000001</v>
      </c>
      <c r="M7383" s="20">
        <v>0.53321200000000002</v>
      </c>
      <c r="N7383" s="20">
        <v>308.613</v>
      </c>
      <c r="O7383" s="20">
        <v>1.5452899999999999E-5</v>
      </c>
    </row>
    <row r="7384" spans="10:15" x14ac:dyDescent="0.2">
      <c r="J7384" s="21">
        <v>7871</v>
      </c>
      <c r="K7384" s="21">
        <v>236.988</v>
      </c>
      <c r="L7384" s="21">
        <v>36269.199999999997</v>
      </c>
      <c r="M7384" s="21">
        <v>0.53315000000000001</v>
      </c>
      <c r="N7384" s="21">
        <v>308.60899999999998</v>
      </c>
      <c r="O7384" s="21">
        <v>1.5452599999999998E-5</v>
      </c>
    </row>
    <row r="7385" spans="10:15" x14ac:dyDescent="0.2">
      <c r="J7385" s="20">
        <v>7872</v>
      </c>
      <c r="K7385" s="20">
        <v>236.982</v>
      </c>
      <c r="L7385" s="20">
        <v>36264</v>
      </c>
      <c r="M7385" s="20">
        <v>0.53308699999999998</v>
      </c>
      <c r="N7385" s="20">
        <v>308.60500000000002</v>
      </c>
      <c r="O7385" s="20">
        <v>1.5452200000000001E-5</v>
      </c>
    </row>
    <row r="7386" spans="10:15" x14ac:dyDescent="0.2">
      <c r="J7386" s="21">
        <v>7873</v>
      </c>
      <c r="K7386" s="21">
        <v>236.97499999999999</v>
      </c>
      <c r="L7386" s="21">
        <v>36258.800000000003</v>
      </c>
      <c r="M7386" s="21">
        <v>0.53302499999999997</v>
      </c>
      <c r="N7386" s="21">
        <v>308.601</v>
      </c>
      <c r="O7386" s="21">
        <v>1.54518E-5</v>
      </c>
    </row>
    <row r="7387" spans="10:15" x14ac:dyDescent="0.2">
      <c r="J7387" s="20">
        <v>7874</v>
      </c>
      <c r="K7387" s="20">
        <v>236.96899999999999</v>
      </c>
      <c r="L7387" s="20">
        <v>36253.5</v>
      </c>
      <c r="M7387" s="20">
        <v>0.53296299999999996</v>
      </c>
      <c r="N7387" s="20">
        <v>308.596</v>
      </c>
      <c r="O7387" s="20">
        <v>1.5451499999999999E-5</v>
      </c>
    </row>
    <row r="7388" spans="10:15" x14ac:dyDescent="0.2">
      <c r="J7388" s="21">
        <v>7875</v>
      </c>
      <c r="K7388" s="21">
        <v>236.96199999999999</v>
      </c>
      <c r="L7388" s="21">
        <v>36248.300000000003</v>
      </c>
      <c r="M7388" s="21">
        <v>0.53290099999999996</v>
      </c>
      <c r="N7388" s="21">
        <v>308.59199999999998</v>
      </c>
      <c r="O7388" s="21">
        <v>1.5451099999999998E-5</v>
      </c>
    </row>
    <row r="7389" spans="10:15" x14ac:dyDescent="0.2">
      <c r="J7389" s="20">
        <v>7876</v>
      </c>
      <c r="K7389" s="20">
        <v>236.95599999999999</v>
      </c>
      <c r="L7389" s="20">
        <v>36243.1</v>
      </c>
      <c r="M7389" s="20">
        <v>0.53283800000000003</v>
      </c>
      <c r="N7389" s="20">
        <v>308.58800000000002</v>
      </c>
      <c r="O7389" s="20">
        <v>1.5450800000000001E-5</v>
      </c>
    </row>
    <row r="7390" spans="10:15" x14ac:dyDescent="0.2">
      <c r="J7390" s="21">
        <v>7877</v>
      </c>
      <c r="K7390" s="21">
        <v>236.94900000000001</v>
      </c>
      <c r="L7390" s="21">
        <v>36237.9</v>
      </c>
      <c r="M7390" s="21">
        <v>0.53277600000000003</v>
      </c>
      <c r="N7390" s="21">
        <v>308.584</v>
      </c>
      <c r="O7390" s="21">
        <v>1.54504E-5</v>
      </c>
    </row>
    <row r="7391" spans="10:15" x14ac:dyDescent="0.2">
      <c r="J7391" s="20">
        <v>7878</v>
      </c>
      <c r="K7391" s="20">
        <v>236.94300000000001</v>
      </c>
      <c r="L7391" s="20">
        <v>36232.6</v>
      </c>
      <c r="M7391" s="20">
        <v>0.53271400000000002</v>
      </c>
      <c r="N7391" s="20">
        <v>308.57900000000001</v>
      </c>
      <c r="O7391" s="20">
        <v>1.54501E-5</v>
      </c>
    </row>
    <row r="7392" spans="10:15" x14ac:dyDescent="0.2">
      <c r="J7392" s="21">
        <v>7879</v>
      </c>
      <c r="K7392" s="21">
        <v>236.93600000000001</v>
      </c>
      <c r="L7392" s="21">
        <v>36227.4</v>
      </c>
      <c r="M7392" s="21">
        <v>0.53265200000000001</v>
      </c>
      <c r="N7392" s="21">
        <v>308.57499999999999</v>
      </c>
      <c r="O7392" s="21">
        <v>1.5449699999999999E-5</v>
      </c>
    </row>
    <row r="7393" spans="10:15" x14ac:dyDescent="0.2">
      <c r="J7393" s="20">
        <v>7880</v>
      </c>
      <c r="K7393" s="20">
        <v>236.93</v>
      </c>
      <c r="L7393" s="20">
        <v>36222.199999999997</v>
      </c>
      <c r="M7393" s="20">
        <v>0.53259000000000001</v>
      </c>
      <c r="N7393" s="20">
        <v>308.57100000000003</v>
      </c>
      <c r="O7393" s="20">
        <v>1.5449400000000002E-5</v>
      </c>
    </row>
    <row r="7394" spans="10:15" x14ac:dyDescent="0.2">
      <c r="J7394" s="21">
        <v>7881</v>
      </c>
      <c r="K7394" s="21">
        <v>236.923</v>
      </c>
      <c r="L7394" s="21">
        <v>36217</v>
      </c>
      <c r="M7394" s="21">
        <v>0.53252699999999997</v>
      </c>
      <c r="N7394" s="21">
        <v>308.56700000000001</v>
      </c>
      <c r="O7394" s="21">
        <v>1.5449000000000001E-5</v>
      </c>
    </row>
    <row r="7395" spans="10:15" x14ac:dyDescent="0.2">
      <c r="J7395" s="20">
        <v>7882</v>
      </c>
      <c r="K7395" s="20">
        <v>236.917</v>
      </c>
      <c r="L7395" s="20">
        <v>36211.699999999997</v>
      </c>
      <c r="M7395" s="20">
        <v>0.53246499999999997</v>
      </c>
      <c r="N7395" s="20">
        <v>308.56299999999999</v>
      </c>
      <c r="O7395" s="20">
        <v>1.54487E-5</v>
      </c>
    </row>
    <row r="7396" spans="10:15" x14ac:dyDescent="0.2">
      <c r="J7396" s="21">
        <v>7883</v>
      </c>
      <c r="K7396" s="21">
        <v>236.91</v>
      </c>
      <c r="L7396" s="21">
        <v>36206.5</v>
      </c>
      <c r="M7396" s="21">
        <v>0.53240299999999996</v>
      </c>
      <c r="N7396" s="21">
        <v>308.55799999999999</v>
      </c>
      <c r="O7396" s="21">
        <v>1.5448299999999999E-5</v>
      </c>
    </row>
    <row r="7397" spans="10:15" x14ac:dyDescent="0.2">
      <c r="J7397" s="20">
        <v>7884</v>
      </c>
      <c r="K7397" s="20">
        <v>236.904</v>
      </c>
      <c r="L7397" s="20">
        <v>36201.300000000003</v>
      </c>
      <c r="M7397" s="20">
        <v>0.53234099999999995</v>
      </c>
      <c r="N7397" s="20">
        <v>308.55399999999997</v>
      </c>
      <c r="O7397" s="20">
        <v>1.5447900000000002E-5</v>
      </c>
    </row>
    <row r="7398" spans="10:15" x14ac:dyDescent="0.2">
      <c r="J7398" s="21">
        <v>7885</v>
      </c>
      <c r="K7398" s="21">
        <v>236.89699999999999</v>
      </c>
      <c r="L7398" s="21">
        <v>36196.1</v>
      </c>
      <c r="M7398" s="21">
        <v>0.53227899999999995</v>
      </c>
      <c r="N7398" s="21">
        <v>308.55</v>
      </c>
      <c r="O7398" s="21">
        <v>1.5447600000000001E-5</v>
      </c>
    </row>
    <row r="7399" spans="10:15" x14ac:dyDescent="0.2">
      <c r="J7399" s="20">
        <v>7886</v>
      </c>
      <c r="K7399" s="20">
        <v>236.89099999999999</v>
      </c>
      <c r="L7399" s="20">
        <v>36190.9</v>
      </c>
      <c r="M7399" s="20">
        <v>0.53221700000000005</v>
      </c>
      <c r="N7399" s="20">
        <v>308.54599999999999</v>
      </c>
      <c r="O7399" s="20">
        <v>1.54472E-5</v>
      </c>
    </row>
    <row r="7400" spans="10:15" x14ac:dyDescent="0.2">
      <c r="J7400" s="21">
        <v>7887</v>
      </c>
      <c r="K7400" s="21">
        <v>236.88399999999999</v>
      </c>
      <c r="L7400" s="21">
        <v>36185.599999999999</v>
      </c>
      <c r="M7400" s="21">
        <v>0.53215400000000002</v>
      </c>
      <c r="N7400" s="21">
        <v>308.541</v>
      </c>
      <c r="O7400" s="21">
        <v>1.5446899999999999E-5</v>
      </c>
    </row>
    <row r="7401" spans="10:15" x14ac:dyDescent="0.2">
      <c r="J7401" s="20">
        <v>7888</v>
      </c>
      <c r="K7401" s="20">
        <v>236.87799999999999</v>
      </c>
      <c r="L7401" s="20">
        <v>36180.400000000001</v>
      </c>
      <c r="M7401" s="20">
        <v>0.53209200000000001</v>
      </c>
      <c r="N7401" s="20">
        <v>308.53699999999998</v>
      </c>
      <c r="O7401" s="20">
        <v>1.5446499999999999E-5</v>
      </c>
    </row>
    <row r="7402" spans="10:15" x14ac:dyDescent="0.2">
      <c r="J7402" s="21">
        <v>7889</v>
      </c>
      <c r="K7402" s="21">
        <v>236.87100000000001</v>
      </c>
      <c r="L7402" s="21">
        <v>36175.199999999997</v>
      </c>
      <c r="M7402" s="21">
        <v>0.53203</v>
      </c>
      <c r="N7402" s="21">
        <v>308.53300000000002</v>
      </c>
      <c r="O7402" s="21">
        <v>1.5446200000000001E-5</v>
      </c>
    </row>
    <row r="7403" spans="10:15" x14ac:dyDescent="0.2">
      <c r="J7403" s="20">
        <v>7890</v>
      </c>
      <c r="K7403" s="20">
        <v>236.86500000000001</v>
      </c>
      <c r="L7403" s="20">
        <v>36170</v>
      </c>
      <c r="M7403" s="20">
        <v>0.531968</v>
      </c>
      <c r="N7403" s="20">
        <v>308.529</v>
      </c>
      <c r="O7403" s="20">
        <v>1.54458E-5</v>
      </c>
    </row>
    <row r="7404" spans="10:15" x14ac:dyDescent="0.2">
      <c r="J7404" s="21">
        <v>7891</v>
      </c>
      <c r="K7404" s="21">
        <v>236.858</v>
      </c>
      <c r="L7404" s="21">
        <v>36164.800000000003</v>
      </c>
      <c r="M7404" s="21">
        <v>0.53190599999999999</v>
      </c>
      <c r="N7404" s="21">
        <v>308.524</v>
      </c>
      <c r="O7404" s="21">
        <v>1.54455E-5</v>
      </c>
    </row>
    <row r="7405" spans="10:15" x14ac:dyDescent="0.2">
      <c r="J7405" s="20">
        <v>7892</v>
      </c>
      <c r="K7405" s="20">
        <v>236.852</v>
      </c>
      <c r="L7405" s="20">
        <v>36159.599999999999</v>
      </c>
      <c r="M7405" s="20">
        <v>0.53184399999999998</v>
      </c>
      <c r="N7405" s="20">
        <v>308.52</v>
      </c>
      <c r="O7405" s="20">
        <v>1.5445099999999999E-5</v>
      </c>
    </row>
    <row r="7406" spans="10:15" x14ac:dyDescent="0.2">
      <c r="J7406" s="21">
        <v>7893</v>
      </c>
      <c r="K7406" s="21">
        <v>236.845</v>
      </c>
      <c r="L7406" s="21">
        <v>36154.300000000003</v>
      </c>
      <c r="M7406" s="21">
        <v>0.53178199999999998</v>
      </c>
      <c r="N7406" s="21">
        <v>308.51600000000002</v>
      </c>
      <c r="O7406" s="21">
        <v>1.5444800000000002E-5</v>
      </c>
    </row>
    <row r="7407" spans="10:15" x14ac:dyDescent="0.2">
      <c r="J7407" s="20">
        <v>7894</v>
      </c>
      <c r="K7407" s="20">
        <v>236.839</v>
      </c>
      <c r="L7407" s="20">
        <v>36149.1</v>
      </c>
      <c r="M7407" s="20">
        <v>0.53171999999999997</v>
      </c>
      <c r="N7407" s="20">
        <v>308.512</v>
      </c>
      <c r="O7407" s="20">
        <v>1.5444400000000001E-5</v>
      </c>
    </row>
    <row r="7408" spans="10:15" x14ac:dyDescent="0.2">
      <c r="J7408" s="21">
        <v>7895</v>
      </c>
      <c r="K7408" s="21">
        <v>236.83199999999999</v>
      </c>
      <c r="L7408" s="21">
        <v>36143.9</v>
      </c>
      <c r="M7408" s="21">
        <v>0.53165799999999996</v>
      </c>
      <c r="N7408" s="21">
        <v>308.50700000000001</v>
      </c>
      <c r="O7408" s="21">
        <v>1.5444E-5</v>
      </c>
    </row>
    <row r="7409" spans="10:15" x14ac:dyDescent="0.2">
      <c r="J7409" s="20">
        <v>7896</v>
      </c>
      <c r="K7409" s="20">
        <v>236.82599999999999</v>
      </c>
      <c r="L7409" s="20">
        <v>36138.699999999997</v>
      </c>
      <c r="M7409" s="20">
        <v>0.53159500000000004</v>
      </c>
      <c r="N7409" s="20">
        <v>308.50299999999999</v>
      </c>
      <c r="O7409" s="20">
        <v>1.5443699999999999E-5</v>
      </c>
    </row>
    <row r="7410" spans="10:15" x14ac:dyDescent="0.2">
      <c r="J7410" s="21">
        <v>7897</v>
      </c>
      <c r="K7410" s="21">
        <v>236.81899999999999</v>
      </c>
      <c r="L7410" s="21">
        <v>36133.5</v>
      </c>
      <c r="M7410" s="21">
        <v>0.53153300000000003</v>
      </c>
      <c r="N7410" s="21">
        <v>308.49900000000002</v>
      </c>
      <c r="O7410" s="21">
        <v>1.5443299999999998E-5</v>
      </c>
    </row>
    <row r="7411" spans="10:15" x14ac:dyDescent="0.2">
      <c r="J7411" s="20">
        <v>7898</v>
      </c>
      <c r="K7411" s="20">
        <v>236.81299999999999</v>
      </c>
      <c r="L7411" s="20">
        <v>36128.300000000003</v>
      </c>
      <c r="M7411" s="20">
        <v>0.53147100000000003</v>
      </c>
      <c r="N7411" s="20">
        <v>308.495</v>
      </c>
      <c r="O7411" s="20">
        <v>1.5443000000000001E-5</v>
      </c>
    </row>
    <row r="7412" spans="10:15" x14ac:dyDescent="0.2">
      <c r="J7412" s="21">
        <v>7899</v>
      </c>
      <c r="K7412" s="21">
        <v>236.80600000000001</v>
      </c>
      <c r="L7412" s="21">
        <v>36123.1</v>
      </c>
      <c r="M7412" s="21">
        <v>0.53140900000000002</v>
      </c>
      <c r="N7412" s="21">
        <v>308.49099999999999</v>
      </c>
      <c r="O7412" s="21">
        <v>1.54426E-5</v>
      </c>
    </row>
    <row r="7413" spans="10:15" x14ac:dyDescent="0.2">
      <c r="J7413" s="20">
        <v>7900</v>
      </c>
      <c r="K7413" s="20">
        <v>236.8</v>
      </c>
      <c r="L7413" s="20">
        <v>36117.800000000003</v>
      </c>
      <c r="M7413" s="20">
        <v>0.53134700000000001</v>
      </c>
      <c r="N7413" s="20">
        <v>308.48599999999999</v>
      </c>
      <c r="O7413" s="20">
        <v>1.54423E-5</v>
      </c>
    </row>
    <row r="7414" spans="10:15" x14ac:dyDescent="0.2">
      <c r="J7414" s="21">
        <v>7901</v>
      </c>
      <c r="K7414" s="21">
        <v>236.79300000000001</v>
      </c>
      <c r="L7414" s="21">
        <v>36112.6</v>
      </c>
      <c r="M7414" s="21">
        <v>0.53128500000000001</v>
      </c>
      <c r="N7414" s="21">
        <v>308.48200000000003</v>
      </c>
      <c r="O7414" s="21">
        <v>1.5441899999999999E-5</v>
      </c>
    </row>
    <row r="7415" spans="10:15" x14ac:dyDescent="0.2">
      <c r="J7415" s="20">
        <v>7902</v>
      </c>
      <c r="K7415" s="20">
        <v>236.78700000000001</v>
      </c>
      <c r="L7415" s="20">
        <v>36107.4</v>
      </c>
      <c r="M7415" s="20">
        <v>0.531223</v>
      </c>
      <c r="N7415" s="20">
        <v>308.47800000000001</v>
      </c>
      <c r="O7415" s="20">
        <v>1.5441600000000001E-5</v>
      </c>
    </row>
    <row r="7416" spans="10:15" x14ac:dyDescent="0.2">
      <c r="J7416" s="21">
        <v>7903</v>
      </c>
      <c r="K7416" s="21">
        <v>236.78</v>
      </c>
      <c r="L7416" s="21">
        <v>36102.199999999997</v>
      </c>
      <c r="M7416" s="21">
        <v>0.53116099999999999</v>
      </c>
      <c r="N7416" s="21">
        <v>308.47399999999999</v>
      </c>
      <c r="O7416" s="21">
        <v>1.54412E-5</v>
      </c>
    </row>
    <row r="7417" spans="10:15" x14ac:dyDescent="0.2">
      <c r="J7417" s="20">
        <v>7904</v>
      </c>
      <c r="K7417" s="20">
        <v>236.774</v>
      </c>
      <c r="L7417" s="20">
        <v>36097</v>
      </c>
      <c r="M7417" s="20">
        <v>0.53109899999999999</v>
      </c>
      <c r="N7417" s="20">
        <v>308.46899999999999</v>
      </c>
      <c r="O7417" s="20">
        <v>1.54409E-5</v>
      </c>
    </row>
    <row r="7418" spans="10:15" x14ac:dyDescent="0.2">
      <c r="J7418" s="21">
        <v>7905</v>
      </c>
      <c r="K7418" s="21">
        <v>236.767</v>
      </c>
      <c r="L7418" s="21">
        <v>36091.800000000003</v>
      </c>
      <c r="M7418" s="21">
        <v>0.53103699999999998</v>
      </c>
      <c r="N7418" s="21">
        <v>308.46499999999997</v>
      </c>
      <c r="O7418" s="21">
        <v>1.5440499999999999E-5</v>
      </c>
    </row>
    <row r="7419" spans="10:15" x14ac:dyDescent="0.2">
      <c r="J7419" s="20">
        <v>7906</v>
      </c>
      <c r="K7419" s="20">
        <v>236.761</v>
      </c>
      <c r="L7419" s="20">
        <v>36086.6</v>
      </c>
      <c r="M7419" s="20">
        <v>0.53097499999999997</v>
      </c>
      <c r="N7419" s="20">
        <v>308.46100000000001</v>
      </c>
      <c r="O7419" s="20">
        <v>1.5440200000000002E-5</v>
      </c>
    </row>
    <row r="7420" spans="10:15" x14ac:dyDescent="0.2">
      <c r="J7420" s="21">
        <v>7907</v>
      </c>
      <c r="K7420" s="21">
        <v>236.75399999999999</v>
      </c>
      <c r="L7420" s="21">
        <v>36081.4</v>
      </c>
      <c r="M7420" s="21">
        <v>0.53091299999999997</v>
      </c>
      <c r="N7420" s="21">
        <v>308.45699999999999</v>
      </c>
      <c r="O7420" s="21">
        <v>1.5439800000000001E-5</v>
      </c>
    </row>
    <row r="7421" spans="10:15" x14ac:dyDescent="0.2">
      <c r="J7421" s="20">
        <v>7908</v>
      </c>
      <c r="K7421" s="20">
        <v>236.74799999999999</v>
      </c>
      <c r="L7421" s="20">
        <v>36076.199999999997</v>
      </c>
      <c r="M7421" s="20">
        <v>0.53085099999999996</v>
      </c>
      <c r="N7421" s="20">
        <v>308.452</v>
      </c>
      <c r="O7421" s="20">
        <v>1.54394E-5</v>
      </c>
    </row>
    <row r="7422" spans="10:15" x14ac:dyDescent="0.2">
      <c r="J7422" s="21">
        <v>7909</v>
      </c>
      <c r="K7422" s="21">
        <v>236.74100000000001</v>
      </c>
      <c r="L7422" s="21">
        <v>36071</v>
      </c>
      <c r="M7422" s="21">
        <v>0.53078899999999996</v>
      </c>
      <c r="N7422" s="21">
        <v>308.44799999999998</v>
      </c>
      <c r="O7422" s="21">
        <v>1.5439099999999999E-5</v>
      </c>
    </row>
    <row r="7423" spans="10:15" x14ac:dyDescent="0.2">
      <c r="J7423" s="20">
        <v>7910</v>
      </c>
      <c r="K7423" s="20">
        <v>236.73500000000001</v>
      </c>
      <c r="L7423" s="20">
        <v>36065.800000000003</v>
      </c>
      <c r="M7423" s="20">
        <v>0.53072699999999995</v>
      </c>
      <c r="N7423" s="20">
        <v>308.44400000000002</v>
      </c>
      <c r="O7423" s="20">
        <v>1.5438699999999998E-5</v>
      </c>
    </row>
    <row r="7424" spans="10:15" x14ac:dyDescent="0.2">
      <c r="J7424" s="21">
        <v>7911</v>
      </c>
      <c r="K7424" s="21">
        <v>236.72800000000001</v>
      </c>
      <c r="L7424" s="21">
        <v>36060.6</v>
      </c>
      <c r="M7424" s="21">
        <v>0.53066500000000005</v>
      </c>
      <c r="N7424" s="21">
        <v>308.44</v>
      </c>
      <c r="O7424" s="21">
        <v>1.5438400000000001E-5</v>
      </c>
    </row>
    <row r="7425" spans="10:15" x14ac:dyDescent="0.2">
      <c r="J7425" s="20">
        <v>7912</v>
      </c>
      <c r="K7425" s="20">
        <v>236.72200000000001</v>
      </c>
      <c r="L7425" s="20">
        <v>36055.4</v>
      </c>
      <c r="M7425" s="20">
        <v>0.53060300000000005</v>
      </c>
      <c r="N7425" s="20">
        <v>308.43599999999998</v>
      </c>
      <c r="O7425" s="20">
        <v>1.5438E-5</v>
      </c>
    </row>
    <row r="7426" spans="10:15" x14ac:dyDescent="0.2">
      <c r="J7426" s="21">
        <v>7913</v>
      </c>
      <c r="K7426" s="21">
        <v>236.715</v>
      </c>
      <c r="L7426" s="21">
        <v>36050.199999999997</v>
      </c>
      <c r="M7426" s="21">
        <v>0.53054100000000004</v>
      </c>
      <c r="N7426" s="21">
        <v>308.43099999999998</v>
      </c>
      <c r="O7426" s="21">
        <v>1.54377E-5</v>
      </c>
    </row>
    <row r="7427" spans="10:15" x14ac:dyDescent="0.2">
      <c r="J7427" s="20">
        <v>7914</v>
      </c>
      <c r="K7427" s="20">
        <v>236.709</v>
      </c>
      <c r="L7427" s="20">
        <v>36045</v>
      </c>
      <c r="M7427" s="20">
        <v>0.53047900000000003</v>
      </c>
      <c r="N7427" s="20">
        <v>308.42700000000002</v>
      </c>
      <c r="O7427" s="20">
        <v>1.5437299999999999E-5</v>
      </c>
    </row>
    <row r="7428" spans="10:15" x14ac:dyDescent="0.2">
      <c r="J7428" s="21">
        <v>7915</v>
      </c>
      <c r="K7428" s="21">
        <v>236.702</v>
      </c>
      <c r="L7428" s="21">
        <v>36039.800000000003</v>
      </c>
      <c r="M7428" s="21">
        <v>0.53041700000000003</v>
      </c>
      <c r="N7428" s="21">
        <v>308.423</v>
      </c>
      <c r="O7428" s="21">
        <v>1.5437000000000001E-5</v>
      </c>
    </row>
    <row r="7429" spans="10:15" x14ac:dyDescent="0.2">
      <c r="J7429" s="20">
        <v>7916</v>
      </c>
      <c r="K7429" s="20">
        <v>236.696</v>
      </c>
      <c r="L7429" s="20">
        <v>36034.6</v>
      </c>
      <c r="M7429" s="20">
        <v>0.53035500000000002</v>
      </c>
      <c r="N7429" s="20">
        <v>308.41899999999998</v>
      </c>
      <c r="O7429" s="20">
        <v>1.5436600000000001E-5</v>
      </c>
    </row>
    <row r="7430" spans="10:15" x14ac:dyDescent="0.2">
      <c r="J7430" s="21">
        <v>7917</v>
      </c>
      <c r="K7430" s="21">
        <v>236.68899999999999</v>
      </c>
      <c r="L7430" s="21">
        <v>36029.4</v>
      </c>
      <c r="M7430" s="21">
        <v>0.53029300000000001</v>
      </c>
      <c r="N7430" s="21">
        <v>308.41399999999999</v>
      </c>
      <c r="O7430" s="21">
        <v>1.54363E-5</v>
      </c>
    </row>
    <row r="7431" spans="10:15" x14ac:dyDescent="0.2">
      <c r="J7431" s="20">
        <v>7918</v>
      </c>
      <c r="K7431" s="20">
        <v>236.68299999999999</v>
      </c>
      <c r="L7431" s="20">
        <v>36024.199999999997</v>
      </c>
      <c r="M7431" s="20">
        <v>0.53023100000000001</v>
      </c>
      <c r="N7431" s="20">
        <v>308.41000000000003</v>
      </c>
      <c r="O7431" s="20">
        <v>1.5435899999999999E-5</v>
      </c>
    </row>
    <row r="7432" spans="10:15" x14ac:dyDescent="0.2">
      <c r="J7432" s="21">
        <v>7919</v>
      </c>
      <c r="K7432" s="21">
        <v>236.67599999999999</v>
      </c>
      <c r="L7432" s="21">
        <v>36019</v>
      </c>
      <c r="M7432" s="21">
        <v>0.530169</v>
      </c>
      <c r="N7432" s="21">
        <v>308.40600000000001</v>
      </c>
      <c r="O7432" s="21">
        <v>1.5435500000000002E-5</v>
      </c>
    </row>
    <row r="7433" spans="10:15" x14ac:dyDescent="0.2">
      <c r="J7433" s="20">
        <v>7920</v>
      </c>
      <c r="K7433" s="20">
        <v>236.67</v>
      </c>
      <c r="L7433" s="20">
        <v>36013.800000000003</v>
      </c>
      <c r="M7433" s="20">
        <v>0.53010699999999999</v>
      </c>
      <c r="N7433" s="20">
        <v>308.40199999999999</v>
      </c>
      <c r="O7433" s="20">
        <v>1.5435200000000001E-5</v>
      </c>
    </row>
    <row r="7434" spans="10:15" x14ac:dyDescent="0.2">
      <c r="J7434" s="21">
        <v>7921</v>
      </c>
      <c r="K7434" s="21">
        <v>236.66300000000001</v>
      </c>
      <c r="L7434" s="21">
        <v>36008.6</v>
      </c>
      <c r="M7434" s="21">
        <v>0.53004499999999999</v>
      </c>
      <c r="N7434" s="21">
        <v>308.39699999999999</v>
      </c>
      <c r="O7434" s="21">
        <v>1.54348E-5</v>
      </c>
    </row>
    <row r="7435" spans="10:15" x14ac:dyDescent="0.2">
      <c r="J7435" s="20">
        <v>7922</v>
      </c>
      <c r="K7435" s="20">
        <v>236.65700000000001</v>
      </c>
      <c r="L7435" s="20">
        <v>36003.4</v>
      </c>
      <c r="M7435" s="20">
        <v>0.52998299999999998</v>
      </c>
      <c r="N7435" s="20">
        <v>308.39299999999997</v>
      </c>
      <c r="O7435" s="20">
        <v>1.5434499999999999E-5</v>
      </c>
    </row>
    <row r="7436" spans="10:15" x14ac:dyDescent="0.2">
      <c r="J7436" s="21">
        <v>7923</v>
      </c>
      <c r="K7436" s="21">
        <v>236.65</v>
      </c>
      <c r="L7436" s="21">
        <v>35998.199999999997</v>
      </c>
      <c r="M7436" s="21">
        <v>0.52992099999999998</v>
      </c>
      <c r="N7436" s="21">
        <v>308.38900000000001</v>
      </c>
      <c r="O7436" s="21">
        <v>1.5434099999999998E-5</v>
      </c>
    </row>
    <row r="7437" spans="10:15" x14ac:dyDescent="0.2">
      <c r="J7437" s="20">
        <v>7924</v>
      </c>
      <c r="K7437" s="20">
        <v>236.64400000000001</v>
      </c>
      <c r="L7437" s="20">
        <v>35993</v>
      </c>
      <c r="M7437" s="20">
        <v>0.52985899999999997</v>
      </c>
      <c r="N7437" s="20">
        <v>308.38499999999999</v>
      </c>
      <c r="O7437" s="20">
        <v>1.5433800000000001E-5</v>
      </c>
    </row>
    <row r="7438" spans="10:15" x14ac:dyDescent="0.2">
      <c r="J7438" s="21">
        <v>7925</v>
      </c>
      <c r="K7438" s="21">
        <v>236.637</v>
      </c>
      <c r="L7438" s="21">
        <v>35987.800000000003</v>
      </c>
      <c r="M7438" s="21">
        <v>0.52979699999999996</v>
      </c>
      <c r="N7438" s="21">
        <v>308.38</v>
      </c>
      <c r="O7438" s="21">
        <v>1.54334E-5</v>
      </c>
    </row>
    <row r="7439" spans="10:15" x14ac:dyDescent="0.2">
      <c r="J7439" s="20">
        <v>7926</v>
      </c>
      <c r="K7439" s="20">
        <v>236.631</v>
      </c>
      <c r="L7439" s="20">
        <v>35982.6</v>
      </c>
      <c r="M7439" s="20">
        <v>0.52973499999999996</v>
      </c>
      <c r="N7439" s="20">
        <v>308.37599999999998</v>
      </c>
      <c r="O7439" s="20">
        <v>1.54331E-5</v>
      </c>
    </row>
    <row r="7440" spans="10:15" x14ac:dyDescent="0.2">
      <c r="J7440" s="21">
        <v>7927</v>
      </c>
      <c r="K7440" s="21">
        <v>236.624</v>
      </c>
      <c r="L7440" s="21">
        <v>35977.4</v>
      </c>
      <c r="M7440" s="21">
        <v>0.52967299999999995</v>
      </c>
      <c r="N7440" s="21">
        <v>308.37200000000001</v>
      </c>
      <c r="O7440" s="21">
        <v>1.5432699999999999E-5</v>
      </c>
    </row>
    <row r="7441" spans="10:15" x14ac:dyDescent="0.2">
      <c r="J7441" s="20">
        <v>7928</v>
      </c>
      <c r="K7441" s="20">
        <v>236.61799999999999</v>
      </c>
      <c r="L7441" s="20">
        <v>35972.199999999997</v>
      </c>
      <c r="M7441" s="20">
        <v>0.52961100000000005</v>
      </c>
      <c r="N7441" s="20">
        <v>308.36799999999999</v>
      </c>
      <c r="O7441" s="20">
        <v>1.5432300000000001E-5</v>
      </c>
    </row>
    <row r="7442" spans="10:15" x14ac:dyDescent="0.2">
      <c r="J7442" s="21">
        <v>7929</v>
      </c>
      <c r="K7442" s="21">
        <v>236.61099999999999</v>
      </c>
      <c r="L7442" s="21">
        <v>35967</v>
      </c>
      <c r="M7442" s="21">
        <v>0.52954900000000005</v>
      </c>
      <c r="N7442" s="21">
        <v>308.36399999999998</v>
      </c>
      <c r="O7442" s="21">
        <v>1.5432000000000001E-5</v>
      </c>
    </row>
    <row r="7443" spans="10:15" x14ac:dyDescent="0.2">
      <c r="J7443" s="20">
        <v>7930</v>
      </c>
      <c r="K7443" s="20">
        <v>236.60499999999999</v>
      </c>
      <c r="L7443" s="20">
        <v>35961.800000000003</v>
      </c>
      <c r="M7443" s="20">
        <v>0.52948700000000004</v>
      </c>
      <c r="N7443" s="20">
        <v>308.35899999999998</v>
      </c>
      <c r="O7443" s="20">
        <v>1.54316E-5</v>
      </c>
    </row>
    <row r="7444" spans="10:15" x14ac:dyDescent="0.2">
      <c r="J7444" s="21">
        <v>7931</v>
      </c>
      <c r="K7444" s="21">
        <v>236.59800000000001</v>
      </c>
      <c r="L7444" s="21">
        <v>35956.6</v>
      </c>
      <c r="M7444" s="21">
        <v>0.52942500000000003</v>
      </c>
      <c r="N7444" s="21">
        <v>308.35500000000002</v>
      </c>
      <c r="O7444" s="21">
        <v>1.5431299999999999E-5</v>
      </c>
    </row>
    <row r="7445" spans="10:15" x14ac:dyDescent="0.2">
      <c r="J7445" s="20">
        <v>7932</v>
      </c>
      <c r="K7445" s="20">
        <v>236.59200000000001</v>
      </c>
      <c r="L7445" s="20">
        <v>35951.4</v>
      </c>
      <c r="M7445" s="20">
        <v>0.52936399999999995</v>
      </c>
      <c r="N7445" s="20">
        <v>308.351</v>
      </c>
      <c r="O7445" s="20">
        <v>1.5430900000000002E-5</v>
      </c>
    </row>
    <row r="7446" spans="10:15" x14ac:dyDescent="0.2">
      <c r="J7446" s="21">
        <v>7933</v>
      </c>
      <c r="K7446" s="21">
        <v>236.58500000000001</v>
      </c>
      <c r="L7446" s="21">
        <v>35946.199999999997</v>
      </c>
      <c r="M7446" s="21">
        <v>0.52930200000000005</v>
      </c>
      <c r="N7446" s="21">
        <v>308.34699999999998</v>
      </c>
      <c r="O7446" s="21">
        <v>1.5430600000000001E-5</v>
      </c>
    </row>
    <row r="7447" spans="10:15" x14ac:dyDescent="0.2">
      <c r="J7447" s="20">
        <v>7934</v>
      </c>
      <c r="K7447" s="20">
        <v>236.57900000000001</v>
      </c>
      <c r="L7447" s="20">
        <v>35941</v>
      </c>
      <c r="M7447" s="20">
        <v>0.52924000000000004</v>
      </c>
      <c r="N7447" s="20">
        <v>308.34199999999998</v>
      </c>
      <c r="O7447" s="20">
        <v>1.54302E-5</v>
      </c>
    </row>
    <row r="7448" spans="10:15" x14ac:dyDescent="0.2">
      <c r="J7448" s="21">
        <v>7935</v>
      </c>
      <c r="K7448" s="21">
        <v>236.572</v>
      </c>
      <c r="L7448" s="21">
        <v>35935.800000000003</v>
      </c>
      <c r="M7448" s="21">
        <v>0.52917800000000004</v>
      </c>
      <c r="N7448" s="21">
        <v>308.33800000000002</v>
      </c>
      <c r="O7448" s="21">
        <v>1.5429899999999999E-5</v>
      </c>
    </row>
    <row r="7449" spans="10:15" x14ac:dyDescent="0.2">
      <c r="J7449" s="20">
        <v>7936</v>
      </c>
      <c r="K7449" s="20">
        <v>236.566</v>
      </c>
      <c r="L7449" s="20">
        <v>35930.699999999997</v>
      </c>
      <c r="M7449" s="20">
        <v>0.52911600000000003</v>
      </c>
      <c r="N7449" s="20">
        <v>308.334</v>
      </c>
      <c r="O7449" s="20">
        <v>1.5429499999999999E-5</v>
      </c>
    </row>
    <row r="7450" spans="10:15" x14ac:dyDescent="0.2">
      <c r="J7450" s="21">
        <v>7937</v>
      </c>
      <c r="K7450" s="21">
        <v>236.559</v>
      </c>
      <c r="L7450" s="21">
        <v>35925.5</v>
      </c>
      <c r="M7450" s="21">
        <v>0.52905400000000002</v>
      </c>
      <c r="N7450" s="21">
        <v>308.33</v>
      </c>
      <c r="O7450" s="21">
        <v>1.5429200000000001E-5</v>
      </c>
    </row>
    <row r="7451" spans="10:15" x14ac:dyDescent="0.2">
      <c r="J7451" s="20">
        <v>7938</v>
      </c>
      <c r="K7451" s="20">
        <v>236.553</v>
      </c>
      <c r="L7451" s="20">
        <v>35920.300000000003</v>
      </c>
      <c r="M7451" s="20">
        <v>0.52899200000000002</v>
      </c>
      <c r="N7451" s="20">
        <v>308.32499999999999</v>
      </c>
      <c r="O7451" s="20">
        <v>1.54288E-5</v>
      </c>
    </row>
    <row r="7452" spans="10:15" x14ac:dyDescent="0.2">
      <c r="J7452" s="21">
        <v>7939</v>
      </c>
      <c r="K7452" s="21">
        <v>236.54599999999999</v>
      </c>
      <c r="L7452" s="21">
        <v>35915.1</v>
      </c>
      <c r="M7452" s="21">
        <v>0.52893000000000001</v>
      </c>
      <c r="N7452" s="21">
        <v>308.32100000000003</v>
      </c>
      <c r="O7452" s="21">
        <v>1.54284E-5</v>
      </c>
    </row>
    <row r="7453" spans="10:15" x14ac:dyDescent="0.2">
      <c r="J7453" s="20">
        <v>7940</v>
      </c>
      <c r="K7453" s="20">
        <v>236.54</v>
      </c>
      <c r="L7453" s="20">
        <v>35909.9</v>
      </c>
      <c r="M7453" s="20">
        <v>0.52886900000000003</v>
      </c>
      <c r="N7453" s="20">
        <v>308.31700000000001</v>
      </c>
      <c r="O7453" s="20">
        <v>1.5428099999999999E-5</v>
      </c>
    </row>
    <row r="7454" spans="10:15" x14ac:dyDescent="0.2">
      <c r="J7454" s="21">
        <v>7941</v>
      </c>
      <c r="K7454" s="21">
        <v>236.53299999999999</v>
      </c>
      <c r="L7454" s="21">
        <v>35904.699999999997</v>
      </c>
      <c r="M7454" s="21">
        <v>0.52880700000000003</v>
      </c>
      <c r="N7454" s="21">
        <v>308.31299999999999</v>
      </c>
      <c r="O7454" s="21">
        <v>1.5427700000000001E-5</v>
      </c>
    </row>
    <row r="7455" spans="10:15" x14ac:dyDescent="0.2">
      <c r="J7455" s="20">
        <v>7942</v>
      </c>
      <c r="K7455" s="20">
        <v>236.52699999999999</v>
      </c>
      <c r="L7455" s="20">
        <v>35899.5</v>
      </c>
      <c r="M7455" s="20">
        <v>0.52874500000000002</v>
      </c>
      <c r="N7455" s="20">
        <v>308.30799999999999</v>
      </c>
      <c r="O7455" s="20">
        <v>1.5427400000000001E-5</v>
      </c>
    </row>
    <row r="7456" spans="10:15" x14ac:dyDescent="0.2">
      <c r="J7456" s="21">
        <v>7943</v>
      </c>
      <c r="K7456" s="21">
        <v>236.52</v>
      </c>
      <c r="L7456" s="21">
        <v>35894.400000000001</v>
      </c>
      <c r="M7456" s="21">
        <v>0.52868300000000001</v>
      </c>
      <c r="N7456" s="21">
        <v>308.30399999999997</v>
      </c>
      <c r="O7456" s="21">
        <v>1.5427E-5</v>
      </c>
    </row>
    <row r="7457" spans="10:15" x14ac:dyDescent="0.2">
      <c r="J7457" s="20">
        <v>7944</v>
      </c>
      <c r="K7457" s="20">
        <v>236.51400000000001</v>
      </c>
      <c r="L7457" s="20">
        <v>35889.199999999997</v>
      </c>
      <c r="M7457" s="20">
        <v>0.52862100000000001</v>
      </c>
      <c r="N7457" s="20">
        <v>308.3</v>
      </c>
      <c r="O7457" s="20">
        <v>1.5426699999999999E-5</v>
      </c>
    </row>
    <row r="7458" spans="10:15" x14ac:dyDescent="0.2">
      <c r="J7458" s="21">
        <v>7945</v>
      </c>
      <c r="K7458" s="21">
        <v>236.50700000000001</v>
      </c>
      <c r="L7458" s="21">
        <v>35884</v>
      </c>
      <c r="M7458" s="21">
        <v>0.528559</v>
      </c>
      <c r="N7458" s="21">
        <v>308.29599999999999</v>
      </c>
      <c r="O7458" s="21">
        <v>1.5426299999999998E-5</v>
      </c>
    </row>
    <row r="7459" spans="10:15" x14ac:dyDescent="0.2">
      <c r="J7459" s="20">
        <v>7946</v>
      </c>
      <c r="K7459" s="20">
        <v>236.501</v>
      </c>
      <c r="L7459" s="20">
        <v>35878.800000000003</v>
      </c>
      <c r="M7459" s="20">
        <v>0.52849800000000002</v>
      </c>
      <c r="N7459" s="20">
        <v>308.29199999999997</v>
      </c>
      <c r="O7459" s="20">
        <v>1.5426000000000001E-5</v>
      </c>
    </row>
    <row r="7460" spans="10:15" x14ac:dyDescent="0.2">
      <c r="J7460" s="21">
        <v>7947</v>
      </c>
      <c r="K7460" s="21">
        <v>236.494</v>
      </c>
      <c r="L7460" s="21">
        <v>35873.599999999999</v>
      </c>
      <c r="M7460" s="21">
        <v>0.52843600000000002</v>
      </c>
      <c r="N7460" s="21">
        <v>308.28699999999998</v>
      </c>
      <c r="O7460" s="21">
        <v>1.54256E-5</v>
      </c>
    </row>
    <row r="7461" spans="10:15" x14ac:dyDescent="0.2">
      <c r="J7461" s="20">
        <v>7948</v>
      </c>
      <c r="K7461" s="20">
        <v>236.488</v>
      </c>
      <c r="L7461" s="20">
        <v>35868.400000000001</v>
      </c>
      <c r="M7461" s="20">
        <v>0.52837400000000001</v>
      </c>
      <c r="N7461" s="20">
        <v>308.28300000000002</v>
      </c>
      <c r="O7461" s="20">
        <v>1.54253E-5</v>
      </c>
    </row>
    <row r="7462" spans="10:15" x14ac:dyDescent="0.2">
      <c r="J7462" s="21">
        <v>7949</v>
      </c>
      <c r="K7462" s="21">
        <v>236.48099999999999</v>
      </c>
      <c r="L7462" s="21">
        <v>35863.300000000003</v>
      </c>
      <c r="M7462" s="21">
        <v>0.528312</v>
      </c>
      <c r="N7462" s="21">
        <v>308.279</v>
      </c>
      <c r="O7462" s="21">
        <v>1.5424899999999999E-5</v>
      </c>
    </row>
    <row r="7463" spans="10:15" x14ac:dyDescent="0.2">
      <c r="J7463" s="20">
        <v>7950</v>
      </c>
      <c r="K7463" s="20">
        <v>236.47499999999999</v>
      </c>
      <c r="L7463" s="20">
        <v>35858.1</v>
      </c>
      <c r="M7463" s="20">
        <v>0.52825</v>
      </c>
      <c r="N7463" s="20">
        <v>308.27499999999998</v>
      </c>
      <c r="O7463" s="20">
        <v>1.5424500000000001E-5</v>
      </c>
    </row>
    <row r="7464" spans="10:15" x14ac:dyDescent="0.2">
      <c r="J7464" s="21">
        <v>7951</v>
      </c>
      <c r="K7464" s="21">
        <v>236.46799999999999</v>
      </c>
      <c r="L7464" s="21">
        <v>35852.9</v>
      </c>
      <c r="M7464" s="21">
        <v>0.52818900000000002</v>
      </c>
      <c r="N7464" s="21">
        <v>308.27</v>
      </c>
      <c r="O7464" s="21">
        <v>1.54242E-5</v>
      </c>
    </row>
    <row r="7465" spans="10:15" x14ac:dyDescent="0.2">
      <c r="J7465" s="20">
        <v>7952</v>
      </c>
      <c r="K7465" s="20">
        <v>236.46199999999999</v>
      </c>
      <c r="L7465" s="20">
        <v>35847.699999999997</v>
      </c>
      <c r="M7465" s="20">
        <v>0.52812700000000001</v>
      </c>
      <c r="N7465" s="20">
        <v>308.26600000000002</v>
      </c>
      <c r="O7465" s="20">
        <v>1.54238E-5</v>
      </c>
    </row>
    <row r="7466" spans="10:15" x14ac:dyDescent="0.2">
      <c r="J7466" s="21">
        <v>7953</v>
      </c>
      <c r="K7466" s="21">
        <v>236.45500000000001</v>
      </c>
      <c r="L7466" s="21">
        <v>35842.5</v>
      </c>
      <c r="M7466" s="21">
        <v>0.52806500000000001</v>
      </c>
      <c r="N7466" s="21">
        <v>308.262</v>
      </c>
      <c r="O7466" s="21">
        <v>1.5423499999999999E-5</v>
      </c>
    </row>
    <row r="7467" spans="10:15" x14ac:dyDescent="0.2">
      <c r="J7467" s="20">
        <v>7954</v>
      </c>
      <c r="K7467" s="20">
        <v>236.44900000000001</v>
      </c>
      <c r="L7467" s="20">
        <v>35837.4</v>
      </c>
      <c r="M7467" s="20">
        <v>0.528003</v>
      </c>
      <c r="N7467" s="20">
        <v>308.25799999999998</v>
      </c>
      <c r="O7467" s="20">
        <v>1.5423100000000001E-5</v>
      </c>
    </row>
    <row r="7468" spans="10:15" x14ac:dyDescent="0.2">
      <c r="J7468" s="21">
        <v>7955</v>
      </c>
      <c r="K7468" s="21">
        <v>236.44200000000001</v>
      </c>
      <c r="L7468" s="21">
        <v>35832.199999999997</v>
      </c>
      <c r="M7468" s="21">
        <v>0.52794099999999999</v>
      </c>
      <c r="N7468" s="21">
        <v>308.25299999999999</v>
      </c>
      <c r="O7468" s="21">
        <v>1.5422800000000001E-5</v>
      </c>
    </row>
    <row r="7469" spans="10:15" x14ac:dyDescent="0.2">
      <c r="J7469" s="20">
        <v>7956</v>
      </c>
      <c r="K7469" s="20">
        <v>236.43600000000001</v>
      </c>
      <c r="L7469" s="20">
        <v>35827</v>
      </c>
      <c r="M7469" s="20">
        <v>0.52788000000000002</v>
      </c>
      <c r="N7469" s="20">
        <v>308.24900000000002</v>
      </c>
      <c r="O7469" s="20">
        <v>1.54224E-5</v>
      </c>
    </row>
    <row r="7470" spans="10:15" x14ac:dyDescent="0.2">
      <c r="J7470" s="21">
        <v>7957</v>
      </c>
      <c r="K7470" s="21">
        <v>236.429</v>
      </c>
      <c r="L7470" s="21">
        <v>35821.800000000003</v>
      </c>
      <c r="M7470" s="21">
        <v>0.52781800000000001</v>
      </c>
      <c r="N7470" s="21">
        <v>308.245</v>
      </c>
      <c r="O7470" s="21">
        <v>1.5422099999999999E-5</v>
      </c>
    </row>
    <row r="7471" spans="10:15" x14ac:dyDescent="0.2">
      <c r="J7471" s="20">
        <v>7958</v>
      </c>
      <c r="K7471" s="20">
        <v>236.423</v>
      </c>
      <c r="L7471" s="20">
        <v>35816.6</v>
      </c>
      <c r="M7471" s="20">
        <v>0.527756</v>
      </c>
      <c r="N7471" s="20">
        <v>308.24099999999999</v>
      </c>
      <c r="O7471" s="20">
        <v>1.5421699999999998E-5</v>
      </c>
    </row>
    <row r="7472" spans="10:15" x14ac:dyDescent="0.2">
      <c r="J7472" s="21">
        <v>7959</v>
      </c>
      <c r="K7472" s="21">
        <v>236.416</v>
      </c>
      <c r="L7472" s="21">
        <v>35811.5</v>
      </c>
      <c r="M7472" s="21">
        <v>0.527694</v>
      </c>
      <c r="N7472" s="21">
        <v>308.23599999999999</v>
      </c>
      <c r="O7472" s="21">
        <v>1.5421400000000001E-5</v>
      </c>
    </row>
    <row r="7473" spans="10:15" x14ac:dyDescent="0.2">
      <c r="J7473" s="20">
        <v>7960</v>
      </c>
      <c r="K7473" s="20">
        <v>236.41</v>
      </c>
      <c r="L7473" s="20">
        <v>35806.300000000003</v>
      </c>
      <c r="M7473" s="20">
        <v>0.52763300000000002</v>
      </c>
      <c r="N7473" s="20">
        <v>308.23200000000003</v>
      </c>
      <c r="O7473" s="20">
        <v>1.5421E-5</v>
      </c>
    </row>
    <row r="7474" spans="10:15" x14ac:dyDescent="0.2">
      <c r="J7474" s="21">
        <v>7961</v>
      </c>
      <c r="K7474" s="21">
        <v>236.40299999999999</v>
      </c>
      <c r="L7474" s="21">
        <v>35801.1</v>
      </c>
      <c r="M7474" s="21">
        <v>0.52757100000000001</v>
      </c>
      <c r="N7474" s="21">
        <v>308.22800000000001</v>
      </c>
      <c r="O7474" s="21">
        <v>1.5420599999999999E-5</v>
      </c>
    </row>
    <row r="7475" spans="10:15" x14ac:dyDescent="0.2">
      <c r="J7475" s="20">
        <v>7962</v>
      </c>
      <c r="K7475" s="20">
        <v>236.39699999999999</v>
      </c>
      <c r="L7475" s="20">
        <v>35796</v>
      </c>
      <c r="M7475" s="20">
        <v>0.52750900000000001</v>
      </c>
      <c r="N7475" s="20">
        <v>308.22399999999999</v>
      </c>
      <c r="O7475" s="20">
        <v>1.5420299999999999E-5</v>
      </c>
    </row>
    <row r="7476" spans="10:15" x14ac:dyDescent="0.2">
      <c r="J7476" s="21">
        <v>7963</v>
      </c>
      <c r="K7476" s="21">
        <v>236.39</v>
      </c>
      <c r="L7476" s="21">
        <v>35790.800000000003</v>
      </c>
      <c r="M7476" s="21">
        <v>0.52744800000000003</v>
      </c>
      <c r="N7476" s="21">
        <v>308.21899999999999</v>
      </c>
      <c r="O7476" s="21">
        <v>1.5419900000000001E-5</v>
      </c>
    </row>
    <row r="7477" spans="10:15" x14ac:dyDescent="0.2">
      <c r="J7477" s="20">
        <v>7964</v>
      </c>
      <c r="K7477" s="20">
        <v>236.38399999999999</v>
      </c>
      <c r="L7477" s="20">
        <v>35785.599999999999</v>
      </c>
      <c r="M7477" s="20">
        <v>0.52738600000000002</v>
      </c>
      <c r="N7477" s="20">
        <v>308.21499999999997</v>
      </c>
      <c r="O7477" s="20">
        <v>1.5419600000000001E-5</v>
      </c>
    </row>
    <row r="7478" spans="10:15" x14ac:dyDescent="0.2">
      <c r="J7478" s="21">
        <v>7965</v>
      </c>
      <c r="K7478" s="21">
        <v>236.37700000000001</v>
      </c>
      <c r="L7478" s="21">
        <v>35780.400000000001</v>
      </c>
      <c r="M7478" s="21">
        <v>0.52732400000000001</v>
      </c>
      <c r="N7478" s="21">
        <v>308.21100000000001</v>
      </c>
      <c r="O7478" s="21">
        <v>1.54192E-5</v>
      </c>
    </row>
    <row r="7479" spans="10:15" x14ac:dyDescent="0.2">
      <c r="J7479" s="20">
        <v>7966</v>
      </c>
      <c r="K7479" s="20">
        <v>236.37100000000001</v>
      </c>
      <c r="L7479" s="20">
        <v>35775.300000000003</v>
      </c>
      <c r="M7479" s="20">
        <v>0.52726200000000001</v>
      </c>
      <c r="N7479" s="20">
        <v>308.20699999999999</v>
      </c>
      <c r="O7479" s="20">
        <v>1.5418899999999999E-5</v>
      </c>
    </row>
    <row r="7480" spans="10:15" x14ac:dyDescent="0.2">
      <c r="J7480" s="21">
        <v>7967</v>
      </c>
      <c r="K7480" s="21">
        <v>236.364</v>
      </c>
      <c r="L7480" s="21">
        <v>35770.1</v>
      </c>
      <c r="M7480" s="21">
        <v>0.52720100000000003</v>
      </c>
      <c r="N7480" s="21">
        <v>308.20299999999997</v>
      </c>
      <c r="O7480" s="21">
        <v>1.5418500000000002E-5</v>
      </c>
    </row>
    <row r="7481" spans="10:15" x14ac:dyDescent="0.2">
      <c r="J7481" s="20">
        <v>7968</v>
      </c>
      <c r="K7481" s="20">
        <v>236.358</v>
      </c>
      <c r="L7481" s="20">
        <v>35764.9</v>
      </c>
      <c r="M7481" s="20">
        <v>0.52713900000000002</v>
      </c>
      <c r="N7481" s="20">
        <v>308.19799999999998</v>
      </c>
      <c r="O7481" s="20">
        <v>1.5418200000000001E-5</v>
      </c>
    </row>
    <row r="7482" spans="10:15" x14ac:dyDescent="0.2">
      <c r="J7482" s="21">
        <v>7969</v>
      </c>
      <c r="K7482" s="21">
        <v>236.351</v>
      </c>
      <c r="L7482" s="21">
        <v>35759.800000000003</v>
      </c>
      <c r="M7482" s="21">
        <v>0.52707700000000002</v>
      </c>
      <c r="N7482" s="21">
        <v>308.19400000000002</v>
      </c>
      <c r="O7482" s="21">
        <v>1.54178E-5</v>
      </c>
    </row>
    <row r="7483" spans="10:15" x14ac:dyDescent="0.2">
      <c r="J7483" s="20">
        <v>7970</v>
      </c>
      <c r="K7483" s="20">
        <v>236.345</v>
      </c>
      <c r="L7483" s="20">
        <v>35754.6</v>
      </c>
      <c r="M7483" s="20">
        <v>0.52701600000000004</v>
      </c>
      <c r="N7483" s="20">
        <v>308.19</v>
      </c>
      <c r="O7483" s="20">
        <v>1.5417499999999999E-5</v>
      </c>
    </row>
    <row r="7484" spans="10:15" x14ac:dyDescent="0.2">
      <c r="J7484" s="21">
        <v>7971</v>
      </c>
      <c r="K7484" s="21">
        <v>236.33799999999999</v>
      </c>
      <c r="L7484" s="21">
        <v>35749.4</v>
      </c>
      <c r="M7484" s="21">
        <v>0.52695400000000003</v>
      </c>
      <c r="N7484" s="21">
        <v>308.18599999999998</v>
      </c>
      <c r="O7484" s="21">
        <v>1.5417099999999998E-5</v>
      </c>
    </row>
    <row r="7485" spans="10:15" x14ac:dyDescent="0.2">
      <c r="J7485" s="20">
        <v>7972</v>
      </c>
      <c r="K7485" s="20">
        <v>236.33199999999999</v>
      </c>
      <c r="L7485" s="20">
        <v>35744.300000000003</v>
      </c>
      <c r="M7485" s="20">
        <v>0.52689200000000003</v>
      </c>
      <c r="N7485" s="20">
        <v>308.18099999999998</v>
      </c>
      <c r="O7485" s="20">
        <v>1.5416700000000001E-5</v>
      </c>
    </row>
    <row r="7486" spans="10:15" x14ac:dyDescent="0.2">
      <c r="J7486" s="21">
        <v>7973</v>
      </c>
      <c r="K7486" s="21">
        <v>236.32499999999999</v>
      </c>
      <c r="L7486" s="21">
        <v>35739.1</v>
      </c>
      <c r="M7486" s="21">
        <v>0.52683100000000005</v>
      </c>
      <c r="N7486" s="21">
        <v>308.17700000000002</v>
      </c>
      <c r="O7486" s="21">
        <v>1.54164E-5</v>
      </c>
    </row>
    <row r="7487" spans="10:15" x14ac:dyDescent="0.2">
      <c r="J7487" s="20">
        <v>7974</v>
      </c>
      <c r="K7487" s="20">
        <v>236.31899999999999</v>
      </c>
      <c r="L7487" s="20">
        <v>35733.9</v>
      </c>
      <c r="M7487" s="20">
        <v>0.52676900000000004</v>
      </c>
      <c r="N7487" s="20">
        <v>308.173</v>
      </c>
      <c r="O7487" s="20">
        <v>1.5415999999999999E-5</v>
      </c>
    </row>
    <row r="7488" spans="10:15" x14ac:dyDescent="0.2">
      <c r="J7488" s="21">
        <v>7975</v>
      </c>
      <c r="K7488" s="21">
        <v>236.31200000000001</v>
      </c>
      <c r="L7488" s="21">
        <v>35728.800000000003</v>
      </c>
      <c r="M7488" s="21">
        <v>0.52670700000000004</v>
      </c>
      <c r="N7488" s="21">
        <v>308.16899999999998</v>
      </c>
      <c r="O7488" s="21">
        <v>1.5415699999999999E-5</v>
      </c>
    </row>
    <row r="7489" spans="10:15" x14ac:dyDescent="0.2">
      <c r="J7489" s="20">
        <v>7976</v>
      </c>
      <c r="K7489" s="20">
        <v>236.30600000000001</v>
      </c>
      <c r="L7489" s="20">
        <v>35723.599999999999</v>
      </c>
      <c r="M7489" s="20">
        <v>0.52664599999999995</v>
      </c>
      <c r="N7489" s="20">
        <v>308.16399999999999</v>
      </c>
      <c r="O7489" s="20">
        <v>1.5415300000000001E-5</v>
      </c>
    </row>
    <row r="7490" spans="10:15" x14ac:dyDescent="0.2">
      <c r="J7490" s="21">
        <v>7977</v>
      </c>
      <c r="K7490" s="21">
        <v>236.29900000000001</v>
      </c>
      <c r="L7490" s="21">
        <v>35718.400000000001</v>
      </c>
      <c r="M7490" s="21">
        <v>0.52658400000000005</v>
      </c>
      <c r="N7490" s="21">
        <v>308.16000000000003</v>
      </c>
      <c r="O7490" s="21">
        <v>1.5415000000000001E-5</v>
      </c>
    </row>
    <row r="7491" spans="10:15" x14ac:dyDescent="0.2">
      <c r="J7491" s="20">
        <v>7978</v>
      </c>
      <c r="K7491" s="20">
        <v>236.29300000000001</v>
      </c>
      <c r="L7491" s="20">
        <v>35713.300000000003</v>
      </c>
      <c r="M7491" s="20">
        <v>0.52652200000000005</v>
      </c>
      <c r="N7491" s="20">
        <v>308.15600000000001</v>
      </c>
      <c r="O7491" s="20">
        <v>1.54146E-5</v>
      </c>
    </row>
    <row r="7492" spans="10:15" x14ac:dyDescent="0.2">
      <c r="J7492" s="21">
        <v>7979</v>
      </c>
      <c r="K7492" s="21">
        <v>236.286</v>
      </c>
      <c r="L7492" s="21">
        <v>35708.1</v>
      </c>
      <c r="M7492" s="21">
        <v>0.52646099999999996</v>
      </c>
      <c r="N7492" s="21">
        <v>308.15199999999999</v>
      </c>
      <c r="O7492" s="21">
        <v>1.5414299999999999E-5</v>
      </c>
    </row>
    <row r="7493" spans="10:15" x14ac:dyDescent="0.2">
      <c r="J7493" s="20">
        <v>7980</v>
      </c>
      <c r="K7493" s="20">
        <v>236.28</v>
      </c>
      <c r="L7493" s="20">
        <v>35702.9</v>
      </c>
      <c r="M7493" s="20">
        <v>0.52639899999999995</v>
      </c>
      <c r="N7493" s="20">
        <v>308.14699999999999</v>
      </c>
      <c r="O7493" s="20">
        <v>1.5413900000000002E-5</v>
      </c>
    </row>
    <row r="7494" spans="10:15" x14ac:dyDescent="0.2">
      <c r="J7494" s="21">
        <v>7981</v>
      </c>
      <c r="K7494" s="21">
        <v>236.273</v>
      </c>
      <c r="L7494" s="21">
        <v>35697.800000000003</v>
      </c>
      <c r="M7494" s="21">
        <v>0.52633700000000005</v>
      </c>
      <c r="N7494" s="21">
        <v>308.14299999999997</v>
      </c>
      <c r="O7494" s="21">
        <v>1.5413500000000001E-5</v>
      </c>
    </row>
    <row r="7495" spans="10:15" x14ac:dyDescent="0.2">
      <c r="J7495" s="20">
        <v>7982</v>
      </c>
      <c r="K7495" s="20">
        <v>236.267</v>
      </c>
      <c r="L7495" s="20">
        <v>35692.6</v>
      </c>
      <c r="M7495" s="20">
        <v>0.52627599999999997</v>
      </c>
      <c r="N7495" s="20">
        <v>308.13900000000001</v>
      </c>
      <c r="O7495" s="20">
        <v>1.54132E-5</v>
      </c>
    </row>
    <row r="7496" spans="10:15" x14ac:dyDescent="0.2">
      <c r="J7496" s="21">
        <v>7983</v>
      </c>
      <c r="K7496" s="21">
        <v>236.26</v>
      </c>
      <c r="L7496" s="21">
        <v>35687.5</v>
      </c>
      <c r="M7496" s="21">
        <v>0.52621399999999996</v>
      </c>
      <c r="N7496" s="21">
        <v>308.13499999999999</v>
      </c>
      <c r="O7496" s="21">
        <v>1.5412799999999999E-5</v>
      </c>
    </row>
    <row r="7497" spans="10:15" x14ac:dyDescent="0.2">
      <c r="J7497" s="20">
        <v>7984</v>
      </c>
      <c r="K7497" s="20">
        <v>236.25399999999999</v>
      </c>
      <c r="L7497" s="20">
        <v>35682.300000000003</v>
      </c>
      <c r="M7497" s="20">
        <v>0.52615299999999998</v>
      </c>
      <c r="N7497" s="20">
        <v>308.13</v>
      </c>
      <c r="O7497" s="20">
        <v>1.5412499999999999E-5</v>
      </c>
    </row>
    <row r="7498" spans="10:15" x14ac:dyDescent="0.2">
      <c r="J7498" s="21">
        <v>7985</v>
      </c>
      <c r="K7498" s="21">
        <v>236.24700000000001</v>
      </c>
      <c r="L7498" s="21">
        <v>35677.1</v>
      </c>
      <c r="M7498" s="21">
        <v>0.52609099999999998</v>
      </c>
      <c r="N7498" s="21">
        <v>308.12599999999998</v>
      </c>
      <c r="O7498" s="21">
        <v>1.5412100000000001E-5</v>
      </c>
    </row>
    <row r="7499" spans="10:15" x14ac:dyDescent="0.2">
      <c r="J7499" s="20">
        <v>7986</v>
      </c>
      <c r="K7499" s="20">
        <v>236.24100000000001</v>
      </c>
      <c r="L7499" s="20">
        <v>35672</v>
      </c>
      <c r="M7499" s="20">
        <v>0.52602899999999997</v>
      </c>
      <c r="N7499" s="20">
        <v>308.12200000000001</v>
      </c>
      <c r="O7499" s="20">
        <v>1.54118E-5</v>
      </c>
    </row>
    <row r="7500" spans="10:15" x14ac:dyDescent="0.2">
      <c r="J7500" s="21">
        <v>7987</v>
      </c>
      <c r="K7500" s="21">
        <v>236.23400000000001</v>
      </c>
      <c r="L7500" s="21">
        <v>35666.800000000003</v>
      </c>
      <c r="M7500" s="21">
        <v>0.52596799999999999</v>
      </c>
      <c r="N7500" s="21">
        <v>308.11799999999999</v>
      </c>
      <c r="O7500" s="21">
        <v>1.54114E-5</v>
      </c>
    </row>
    <row r="7501" spans="10:15" x14ac:dyDescent="0.2">
      <c r="J7501" s="20">
        <v>7988</v>
      </c>
      <c r="K7501" s="20">
        <v>236.22800000000001</v>
      </c>
      <c r="L7501" s="20">
        <v>35661.699999999997</v>
      </c>
      <c r="M7501" s="20">
        <v>0.52590599999999998</v>
      </c>
      <c r="N7501" s="20">
        <v>308.11399999999998</v>
      </c>
      <c r="O7501" s="20">
        <v>1.5411099999999999E-5</v>
      </c>
    </row>
    <row r="7502" spans="10:15" x14ac:dyDescent="0.2">
      <c r="J7502" s="21">
        <v>7989</v>
      </c>
      <c r="K7502" s="21">
        <v>236.221</v>
      </c>
      <c r="L7502" s="21">
        <v>35656.5</v>
      </c>
      <c r="M7502" s="21">
        <v>0.52584500000000001</v>
      </c>
      <c r="N7502" s="21">
        <v>308.10899999999998</v>
      </c>
      <c r="O7502" s="21">
        <v>1.5410700000000001E-5</v>
      </c>
    </row>
    <row r="7503" spans="10:15" x14ac:dyDescent="0.2">
      <c r="J7503" s="20">
        <v>7990</v>
      </c>
      <c r="K7503" s="20">
        <v>236.215</v>
      </c>
      <c r="L7503" s="20">
        <v>35651.300000000003</v>
      </c>
      <c r="M7503" s="20">
        <v>0.525783</v>
      </c>
      <c r="N7503" s="20">
        <v>308.10500000000002</v>
      </c>
      <c r="O7503" s="20">
        <v>1.5410400000000001E-5</v>
      </c>
    </row>
    <row r="7504" spans="10:15" x14ac:dyDescent="0.2">
      <c r="J7504" s="21">
        <v>7991</v>
      </c>
      <c r="K7504" s="21">
        <v>236.208</v>
      </c>
      <c r="L7504" s="21">
        <v>35646.199999999997</v>
      </c>
      <c r="M7504" s="21">
        <v>0.52572099999999999</v>
      </c>
      <c r="N7504" s="21">
        <v>308.101</v>
      </c>
      <c r="O7504" s="21">
        <v>1.541E-5</v>
      </c>
    </row>
    <row r="7505" spans="10:15" x14ac:dyDescent="0.2">
      <c r="J7505" s="20">
        <v>7992</v>
      </c>
      <c r="K7505" s="20">
        <v>236.202</v>
      </c>
      <c r="L7505" s="20">
        <v>35641</v>
      </c>
      <c r="M7505" s="20">
        <v>0.52566000000000002</v>
      </c>
      <c r="N7505" s="20">
        <v>308.09699999999998</v>
      </c>
      <c r="O7505" s="20">
        <v>1.5409599999999999E-5</v>
      </c>
    </row>
    <row r="7506" spans="10:15" x14ac:dyDescent="0.2">
      <c r="J7506" s="21">
        <v>7993</v>
      </c>
      <c r="K7506" s="21">
        <v>236.19499999999999</v>
      </c>
      <c r="L7506" s="21">
        <v>35635.9</v>
      </c>
      <c r="M7506" s="21">
        <v>0.52559800000000001</v>
      </c>
      <c r="N7506" s="21">
        <v>308.09199999999998</v>
      </c>
      <c r="O7506" s="21">
        <v>1.5409299999999998E-5</v>
      </c>
    </row>
    <row r="7507" spans="10:15" x14ac:dyDescent="0.2">
      <c r="J7507" s="20">
        <v>7994</v>
      </c>
      <c r="K7507" s="20">
        <v>236.18899999999999</v>
      </c>
      <c r="L7507" s="20">
        <v>35630.699999999997</v>
      </c>
      <c r="M7507" s="20">
        <v>0.52553700000000003</v>
      </c>
      <c r="N7507" s="20">
        <v>308.08800000000002</v>
      </c>
      <c r="O7507" s="20">
        <v>1.5408900000000001E-5</v>
      </c>
    </row>
    <row r="7508" spans="10:15" x14ac:dyDescent="0.2">
      <c r="J7508" s="21">
        <v>7995</v>
      </c>
      <c r="K7508" s="21">
        <v>236.18199999999999</v>
      </c>
      <c r="L7508" s="21">
        <v>35625.599999999999</v>
      </c>
      <c r="M7508" s="21">
        <v>0.52547500000000003</v>
      </c>
      <c r="N7508" s="21">
        <v>308.084</v>
      </c>
      <c r="O7508" s="21">
        <v>1.54086E-5</v>
      </c>
    </row>
    <row r="7509" spans="10:15" x14ac:dyDescent="0.2">
      <c r="J7509" s="20">
        <v>7996</v>
      </c>
      <c r="K7509" s="20">
        <v>236.17599999999999</v>
      </c>
      <c r="L7509" s="20">
        <v>35620.400000000001</v>
      </c>
      <c r="M7509" s="20">
        <v>0.52541400000000005</v>
      </c>
      <c r="N7509" s="20">
        <v>308.08</v>
      </c>
      <c r="O7509" s="20">
        <v>1.5408199999999999E-5</v>
      </c>
    </row>
    <row r="7510" spans="10:15" x14ac:dyDescent="0.2">
      <c r="J7510" s="21">
        <v>7997</v>
      </c>
      <c r="K7510" s="21">
        <v>236.16900000000001</v>
      </c>
      <c r="L7510" s="21">
        <v>35615.300000000003</v>
      </c>
      <c r="M7510" s="21">
        <v>0.52535200000000004</v>
      </c>
      <c r="N7510" s="21">
        <v>308.07499999999999</v>
      </c>
      <c r="O7510" s="21">
        <v>1.5407899999999999E-5</v>
      </c>
    </row>
    <row r="7511" spans="10:15" x14ac:dyDescent="0.2">
      <c r="J7511" s="20">
        <v>7998</v>
      </c>
      <c r="K7511" s="20">
        <v>236.16300000000001</v>
      </c>
      <c r="L7511" s="20">
        <v>35610.1</v>
      </c>
      <c r="M7511" s="20">
        <v>0.52529099999999995</v>
      </c>
      <c r="N7511" s="20">
        <v>308.07100000000003</v>
      </c>
      <c r="O7511" s="20">
        <v>1.5407500000000001E-5</v>
      </c>
    </row>
    <row r="7512" spans="10:15" x14ac:dyDescent="0.2">
      <c r="J7512" s="21">
        <v>7999</v>
      </c>
      <c r="K7512" s="21">
        <v>236.15600000000001</v>
      </c>
      <c r="L7512" s="21">
        <v>35605</v>
      </c>
      <c r="M7512" s="21">
        <v>0.52522899999999995</v>
      </c>
      <c r="N7512" s="21">
        <v>308.06700000000001</v>
      </c>
      <c r="O7512" s="21">
        <v>1.54072E-5</v>
      </c>
    </row>
    <row r="7513" spans="10:15" x14ac:dyDescent="0.2">
      <c r="J7513" s="20">
        <v>8000</v>
      </c>
      <c r="K7513" s="20">
        <v>236.15</v>
      </c>
      <c r="L7513" s="20">
        <v>35599.800000000003</v>
      </c>
      <c r="M7513" s="20">
        <v>0.52516799999999997</v>
      </c>
      <c r="N7513" s="20">
        <v>308.06299999999999</v>
      </c>
      <c r="O7513" s="20">
        <v>1.54068E-5</v>
      </c>
    </row>
    <row r="7514" spans="10:15" x14ac:dyDescent="0.2">
      <c r="J7514" s="21">
        <v>8001</v>
      </c>
      <c r="K7514" s="21">
        <v>236.143</v>
      </c>
      <c r="L7514" s="21">
        <v>35594.699999999997</v>
      </c>
      <c r="M7514" s="21">
        <v>0.52510599999999996</v>
      </c>
      <c r="N7514" s="21">
        <v>308.05799999999999</v>
      </c>
      <c r="O7514" s="21">
        <v>1.5406499999999999E-5</v>
      </c>
    </row>
    <row r="7515" spans="10:15" x14ac:dyDescent="0.2">
      <c r="J7515" s="20">
        <v>8002</v>
      </c>
      <c r="K7515" s="20">
        <v>236.137</v>
      </c>
      <c r="L7515" s="20">
        <v>35589.5</v>
      </c>
      <c r="M7515" s="20">
        <v>0.52504399999999996</v>
      </c>
      <c r="N7515" s="20">
        <v>308.05399999999997</v>
      </c>
      <c r="O7515" s="20">
        <v>1.5406100000000001E-5</v>
      </c>
    </row>
    <row r="7516" spans="10:15" x14ac:dyDescent="0.2">
      <c r="J7516" s="21">
        <v>8003</v>
      </c>
      <c r="K7516" s="21">
        <v>236.13</v>
      </c>
      <c r="L7516" s="21">
        <v>35584.400000000001</v>
      </c>
      <c r="M7516" s="21">
        <v>0.52498299999999998</v>
      </c>
      <c r="N7516" s="21">
        <v>308.05</v>
      </c>
      <c r="O7516" s="21">
        <v>1.5405700000000001E-5</v>
      </c>
    </row>
    <row r="7517" spans="10:15" x14ac:dyDescent="0.2">
      <c r="J7517" s="20">
        <v>8004</v>
      </c>
      <c r="K7517" s="20">
        <v>236.124</v>
      </c>
      <c r="L7517" s="20">
        <v>35579.199999999997</v>
      </c>
      <c r="M7517" s="20">
        <v>0.52492099999999997</v>
      </c>
      <c r="N7517" s="20">
        <v>308.04599999999999</v>
      </c>
      <c r="O7517" s="20">
        <v>1.54054E-5</v>
      </c>
    </row>
    <row r="7518" spans="10:15" x14ac:dyDescent="0.2">
      <c r="J7518" s="21">
        <v>8005</v>
      </c>
      <c r="K7518" s="21">
        <v>236.11699999999999</v>
      </c>
      <c r="L7518" s="21">
        <v>35574.1</v>
      </c>
      <c r="M7518" s="21">
        <v>0.52485999999999999</v>
      </c>
      <c r="N7518" s="21">
        <v>308.041</v>
      </c>
      <c r="O7518" s="21">
        <v>1.5404999999999999E-5</v>
      </c>
    </row>
    <row r="7519" spans="10:15" x14ac:dyDescent="0.2">
      <c r="J7519" s="20">
        <v>8006</v>
      </c>
      <c r="K7519" s="20">
        <v>236.11099999999999</v>
      </c>
      <c r="L7519" s="20">
        <v>35568.9</v>
      </c>
      <c r="M7519" s="20">
        <v>0.52479799999999999</v>
      </c>
      <c r="N7519" s="20">
        <v>308.03699999999998</v>
      </c>
      <c r="O7519" s="20">
        <v>1.5404699999999998E-5</v>
      </c>
    </row>
    <row r="7520" spans="10:15" x14ac:dyDescent="0.2">
      <c r="J7520" s="21">
        <v>8007</v>
      </c>
      <c r="K7520" s="21">
        <v>236.10400000000001</v>
      </c>
      <c r="L7520" s="21">
        <v>35563.800000000003</v>
      </c>
      <c r="M7520" s="21">
        <v>0.52473700000000001</v>
      </c>
      <c r="N7520" s="21">
        <v>308.03300000000002</v>
      </c>
      <c r="O7520" s="21">
        <v>1.5404300000000001E-5</v>
      </c>
    </row>
    <row r="7521" spans="10:15" x14ac:dyDescent="0.2">
      <c r="J7521" s="20">
        <v>8008</v>
      </c>
      <c r="K7521" s="20">
        <v>236.09800000000001</v>
      </c>
      <c r="L7521" s="20">
        <v>35558.6</v>
      </c>
      <c r="M7521" s="20">
        <v>0.52467600000000003</v>
      </c>
      <c r="N7521" s="20">
        <v>308.029</v>
      </c>
      <c r="O7521" s="20">
        <v>1.5404E-5</v>
      </c>
    </row>
    <row r="7522" spans="10:15" x14ac:dyDescent="0.2">
      <c r="J7522" s="21">
        <v>8009</v>
      </c>
      <c r="K7522" s="21">
        <v>236.09100000000001</v>
      </c>
      <c r="L7522" s="21">
        <v>35553.5</v>
      </c>
      <c r="M7522" s="21">
        <v>0.52461400000000002</v>
      </c>
      <c r="N7522" s="21">
        <v>308.024</v>
      </c>
      <c r="O7522" s="21">
        <v>1.5403599999999999E-5</v>
      </c>
    </row>
    <row r="7523" spans="10:15" x14ac:dyDescent="0.2">
      <c r="J7523" s="20">
        <v>8010</v>
      </c>
      <c r="K7523" s="20">
        <v>236.08500000000001</v>
      </c>
      <c r="L7523" s="20">
        <v>35548.300000000003</v>
      </c>
      <c r="M7523" s="20">
        <v>0.52455300000000005</v>
      </c>
      <c r="N7523" s="20">
        <v>308.02</v>
      </c>
      <c r="O7523" s="20">
        <v>1.5403299999999999E-5</v>
      </c>
    </row>
    <row r="7524" spans="10:15" x14ac:dyDescent="0.2">
      <c r="J7524" s="21">
        <v>8011</v>
      </c>
      <c r="K7524" s="21">
        <v>236.078</v>
      </c>
      <c r="L7524" s="21">
        <v>35543.199999999997</v>
      </c>
      <c r="M7524" s="21">
        <v>0.52449100000000004</v>
      </c>
      <c r="N7524" s="21">
        <v>308.01600000000002</v>
      </c>
      <c r="O7524" s="21">
        <v>1.5402900000000001E-5</v>
      </c>
    </row>
    <row r="7525" spans="10:15" x14ac:dyDescent="0.2">
      <c r="J7525" s="20">
        <v>8012</v>
      </c>
      <c r="K7525" s="20">
        <v>236.072</v>
      </c>
      <c r="L7525" s="20">
        <v>35538.1</v>
      </c>
      <c r="M7525" s="20">
        <v>0.52442999999999995</v>
      </c>
      <c r="N7525" s="20">
        <v>308.012</v>
      </c>
      <c r="O7525" s="20">
        <v>1.54025E-5</v>
      </c>
    </row>
    <row r="7526" spans="10:15" x14ac:dyDescent="0.2">
      <c r="J7526" s="21">
        <v>8013</v>
      </c>
      <c r="K7526" s="21">
        <v>236.065</v>
      </c>
      <c r="L7526" s="21">
        <v>35532.9</v>
      </c>
      <c r="M7526" s="21">
        <v>0.52436799999999995</v>
      </c>
      <c r="N7526" s="21">
        <v>308.00799999999998</v>
      </c>
      <c r="O7526" s="21">
        <v>1.54022E-5</v>
      </c>
    </row>
    <row r="7527" spans="10:15" x14ac:dyDescent="0.2">
      <c r="J7527" s="20">
        <v>8014</v>
      </c>
      <c r="K7527" s="20">
        <v>236.059</v>
      </c>
      <c r="L7527" s="20">
        <v>35527.800000000003</v>
      </c>
      <c r="M7527" s="20">
        <v>0.52430699999999997</v>
      </c>
      <c r="N7527" s="20">
        <v>308.00299999999999</v>
      </c>
      <c r="O7527" s="20">
        <v>1.5401799999999999E-5</v>
      </c>
    </row>
    <row r="7528" spans="10:15" x14ac:dyDescent="0.2">
      <c r="J7528" s="21">
        <v>8015</v>
      </c>
      <c r="K7528" s="21">
        <v>236.05199999999999</v>
      </c>
      <c r="L7528" s="21">
        <v>35522.6</v>
      </c>
      <c r="M7528" s="21">
        <v>0.52424499999999996</v>
      </c>
      <c r="N7528" s="21">
        <v>307.99900000000002</v>
      </c>
      <c r="O7528" s="21">
        <v>1.5401500000000002E-5</v>
      </c>
    </row>
    <row r="7529" spans="10:15" x14ac:dyDescent="0.2">
      <c r="J7529" s="20">
        <v>8016</v>
      </c>
      <c r="K7529" s="20">
        <v>236.04599999999999</v>
      </c>
      <c r="L7529" s="20">
        <v>35517.5</v>
      </c>
      <c r="M7529" s="20">
        <v>0.52418399999999998</v>
      </c>
      <c r="N7529" s="20">
        <v>307.995</v>
      </c>
      <c r="O7529" s="20">
        <v>1.5401100000000001E-5</v>
      </c>
    </row>
    <row r="7530" spans="10:15" x14ac:dyDescent="0.2">
      <c r="J7530" s="21">
        <v>8017</v>
      </c>
      <c r="K7530" s="21">
        <v>236.03899999999999</v>
      </c>
      <c r="L7530" s="21">
        <v>35512.300000000003</v>
      </c>
      <c r="M7530" s="21">
        <v>0.52412199999999998</v>
      </c>
      <c r="N7530" s="21">
        <v>307.99099999999999</v>
      </c>
      <c r="O7530" s="21">
        <v>1.54008E-5</v>
      </c>
    </row>
    <row r="7531" spans="10:15" x14ac:dyDescent="0.2">
      <c r="J7531" s="20">
        <v>8018</v>
      </c>
      <c r="K7531" s="20">
        <v>236.03299999999999</v>
      </c>
      <c r="L7531" s="20">
        <v>35507.199999999997</v>
      </c>
      <c r="M7531" s="20">
        <v>0.524061</v>
      </c>
      <c r="N7531" s="20">
        <v>307.98599999999999</v>
      </c>
      <c r="O7531" s="20">
        <v>1.5400399999999999E-5</v>
      </c>
    </row>
    <row r="7532" spans="10:15" x14ac:dyDescent="0.2">
      <c r="J7532" s="21">
        <v>8019</v>
      </c>
      <c r="K7532" s="21">
        <v>236.02600000000001</v>
      </c>
      <c r="L7532" s="21">
        <v>35502.1</v>
      </c>
      <c r="M7532" s="21">
        <v>0.52400000000000002</v>
      </c>
      <c r="N7532" s="21">
        <v>307.98200000000003</v>
      </c>
      <c r="O7532" s="21">
        <v>1.5400099999999998E-5</v>
      </c>
    </row>
    <row r="7533" spans="10:15" x14ac:dyDescent="0.2">
      <c r="J7533" s="20">
        <v>8020</v>
      </c>
      <c r="K7533" s="20">
        <v>236.02</v>
      </c>
      <c r="L7533" s="20">
        <v>35496.9</v>
      </c>
      <c r="M7533" s="20">
        <v>0.52393800000000001</v>
      </c>
      <c r="N7533" s="20">
        <v>307.97800000000001</v>
      </c>
      <c r="O7533" s="20">
        <v>1.5399700000000001E-5</v>
      </c>
    </row>
    <row r="7534" spans="10:15" x14ac:dyDescent="0.2">
      <c r="J7534" s="21">
        <v>8021</v>
      </c>
      <c r="K7534" s="21">
        <v>236.01300000000001</v>
      </c>
      <c r="L7534" s="21">
        <v>35491.800000000003</v>
      </c>
      <c r="M7534" s="21">
        <v>0.52387700000000004</v>
      </c>
      <c r="N7534" s="21">
        <v>307.97399999999999</v>
      </c>
      <c r="O7534" s="21">
        <v>1.53994E-5</v>
      </c>
    </row>
    <row r="7535" spans="10:15" x14ac:dyDescent="0.2">
      <c r="J7535" s="20">
        <v>8022</v>
      </c>
      <c r="K7535" s="20">
        <v>236.00700000000001</v>
      </c>
      <c r="L7535" s="20">
        <v>35486.699999999997</v>
      </c>
      <c r="M7535" s="20">
        <v>0.52381500000000003</v>
      </c>
      <c r="N7535" s="20">
        <v>307.96899999999999</v>
      </c>
      <c r="O7535" s="20">
        <v>1.5398999999999999E-5</v>
      </c>
    </row>
    <row r="7536" spans="10:15" x14ac:dyDescent="0.2">
      <c r="J7536" s="21">
        <v>8023</v>
      </c>
      <c r="K7536" s="21">
        <v>236</v>
      </c>
      <c r="L7536" s="21">
        <v>35481.5</v>
      </c>
      <c r="M7536" s="21">
        <v>0.52375400000000005</v>
      </c>
      <c r="N7536" s="21">
        <v>307.96499999999997</v>
      </c>
      <c r="O7536" s="21">
        <v>1.5398599999999999E-5</v>
      </c>
    </row>
    <row r="7537" spans="10:15" x14ac:dyDescent="0.2">
      <c r="J7537" s="20">
        <v>8024</v>
      </c>
      <c r="K7537" s="20">
        <v>235.994</v>
      </c>
      <c r="L7537" s="20">
        <v>35476.400000000001</v>
      </c>
      <c r="M7537" s="20">
        <v>0.52369299999999996</v>
      </c>
      <c r="N7537" s="20">
        <v>307.96100000000001</v>
      </c>
      <c r="O7537" s="20">
        <v>1.5398300000000001E-5</v>
      </c>
    </row>
    <row r="7538" spans="10:15" x14ac:dyDescent="0.2">
      <c r="J7538" s="21">
        <v>8025</v>
      </c>
      <c r="K7538" s="21">
        <v>235.98699999999999</v>
      </c>
      <c r="L7538" s="21">
        <v>35471.199999999997</v>
      </c>
      <c r="M7538" s="21">
        <v>0.52363099999999996</v>
      </c>
      <c r="N7538" s="21">
        <v>307.95699999999999</v>
      </c>
      <c r="O7538" s="21">
        <v>1.53979E-5</v>
      </c>
    </row>
    <row r="7539" spans="10:15" x14ac:dyDescent="0.2">
      <c r="J7539" s="20">
        <v>8026</v>
      </c>
      <c r="K7539" s="20">
        <v>235.98099999999999</v>
      </c>
      <c r="L7539" s="20">
        <v>35466.1</v>
      </c>
      <c r="M7539" s="20">
        <v>0.52356999999999998</v>
      </c>
      <c r="N7539" s="20">
        <v>307.952</v>
      </c>
      <c r="O7539" s="20">
        <v>1.53976E-5</v>
      </c>
    </row>
    <row r="7540" spans="10:15" x14ac:dyDescent="0.2">
      <c r="J7540" s="21">
        <v>8027</v>
      </c>
      <c r="K7540" s="21">
        <v>235.97399999999999</v>
      </c>
      <c r="L7540" s="21">
        <v>35461</v>
      </c>
      <c r="M7540" s="21">
        <v>0.52350799999999997</v>
      </c>
      <c r="N7540" s="21">
        <v>307.94799999999998</v>
      </c>
      <c r="O7540" s="21">
        <v>1.5397199999999999E-5</v>
      </c>
    </row>
    <row r="7541" spans="10:15" x14ac:dyDescent="0.2">
      <c r="J7541" s="20">
        <v>8028</v>
      </c>
      <c r="K7541" s="20">
        <v>235.96799999999999</v>
      </c>
      <c r="L7541" s="20">
        <v>35455.800000000003</v>
      </c>
      <c r="M7541" s="20">
        <v>0.523447</v>
      </c>
      <c r="N7541" s="20">
        <v>307.94400000000002</v>
      </c>
      <c r="O7541" s="20">
        <v>1.5396900000000002E-5</v>
      </c>
    </row>
    <row r="7542" spans="10:15" x14ac:dyDescent="0.2">
      <c r="J7542" s="21">
        <v>8029</v>
      </c>
      <c r="K7542" s="21">
        <v>235.96100000000001</v>
      </c>
      <c r="L7542" s="21">
        <v>35450.699999999997</v>
      </c>
      <c r="M7542" s="21">
        <v>0.52338600000000002</v>
      </c>
      <c r="N7542" s="21">
        <v>307.94</v>
      </c>
      <c r="O7542" s="21">
        <v>1.5396500000000001E-5</v>
      </c>
    </row>
    <row r="7543" spans="10:15" x14ac:dyDescent="0.2">
      <c r="J7543" s="20">
        <v>8030</v>
      </c>
      <c r="K7543" s="20">
        <v>235.95500000000001</v>
      </c>
      <c r="L7543" s="20">
        <v>35445.599999999999</v>
      </c>
      <c r="M7543" s="20">
        <v>0.52332400000000001</v>
      </c>
      <c r="N7543" s="20">
        <v>307.935</v>
      </c>
      <c r="O7543" s="20">
        <v>1.53962E-5</v>
      </c>
    </row>
    <row r="7544" spans="10:15" x14ac:dyDescent="0.2">
      <c r="J7544" s="21">
        <v>8031</v>
      </c>
      <c r="K7544" s="21">
        <v>235.94800000000001</v>
      </c>
      <c r="L7544" s="21">
        <v>35440.400000000001</v>
      </c>
      <c r="M7544" s="21">
        <v>0.52326300000000003</v>
      </c>
      <c r="N7544" s="21">
        <v>307.93099999999998</v>
      </c>
      <c r="O7544" s="21">
        <v>1.5395799999999999E-5</v>
      </c>
    </row>
    <row r="7545" spans="10:15" x14ac:dyDescent="0.2">
      <c r="J7545" s="20">
        <v>8032</v>
      </c>
      <c r="K7545" s="20">
        <v>235.94200000000001</v>
      </c>
      <c r="L7545" s="20">
        <v>35435.300000000003</v>
      </c>
      <c r="M7545" s="20">
        <v>0.52320199999999994</v>
      </c>
      <c r="N7545" s="20">
        <v>307.92700000000002</v>
      </c>
      <c r="O7545" s="20">
        <v>1.5395399999999998E-5</v>
      </c>
    </row>
    <row r="7546" spans="10:15" x14ac:dyDescent="0.2">
      <c r="J7546" s="21">
        <v>8033</v>
      </c>
      <c r="K7546" s="21">
        <v>235.935</v>
      </c>
      <c r="L7546" s="21">
        <v>35430.199999999997</v>
      </c>
      <c r="M7546" s="21">
        <v>0.52314000000000005</v>
      </c>
      <c r="N7546" s="21">
        <v>307.923</v>
      </c>
      <c r="O7546" s="21">
        <v>1.5395100000000001E-5</v>
      </c>
    </row>
    <row r="7547" spans="10:15" x14ac:dyDescent="0.2">
      <c r="J7547" s="20">
        <v>8034</v>
      </c>
      <c r="K7547" s="20">
        <v>235.929</v>
      </c>
      <c r="L7547" s="20">
        <v>35425.1</v>
      </c>
      <c r="M7547" s="20">
        <v>0.52307899999999996</v>
      </c>
      <c r="N7547" s="20">
        <v>307.91800000000001</v>
      </c>
      <c r="O7547" s="20">
        <v>1.53947E-5</v>
      </c>
    </row>
    <row r="7548" spans="10:15" x14ac:dyDescent="0.2">
      <c r="J7548" s="21">
        <v>8035</v>
      </c>
      <c r="K7548" s="21">
        <v>235.922</v>
      </c>
      <c r="L7548" s="21">
        <v>35419.9</v>
      </c>
      <c r="M7548" s="21">
        <v>0.52301799999999998</v>
      </c>
      <c r="N7548" s="21">
        <v>307.91399999999999</v>
      </c>
      <c r="O7548" s="21">
        <v>1.53944E-5</v>
      </c>
    </row>
    <row r="7549" spans="10:15" x14ac:dyDescent="0.2">
      <c r="J7549" s="20">
        <v>8036</v>
      </c>
      <c r="K7549" s="20">
        <v>235.916</v>
      </c>
      <c r="L7549" s="20">
        <v>35414.800000000003</v>
      </c>
      <c r="M7549" s="20">
        <v>0.52295599999999998</v>
      </c>
      <c r="N7549" s="20">
        <v>307.91000000000003</v>
      </c>
      <c r="O7549" s="20">
        <v>1.5393999999999999E-5</v>
      </c>
    </row>
    <row r="7550" spans="10:15" x14ac:dyDescent="0.2">
      <c r="J7550" s="21">
        <v>8037</v>
      </c>
      <c r="K7550" s="21">
        <v>235.90899999999999</v>
      </c>
      <c r="L7550" s="21">
        <v>35409.699999999997</v>
      </c>
      <c r="M7550" s="21">
        <v>0.522895</v>
      </c>
      <c r="N7550" s="21">
        <v>307.90600000000001</v>
      </c>
      <c r="O7550" s="21">
        <v>1.5393700000000001E-5</v>
      </c>
    </row>
    <row r="7551" spans="10:15" x14ac:dyDescent="0.2">
      <c r="J7551" s="20">
        <v>8038</v>
      </c>
      <c r="K7551" s="20">
        <v>235.90299999999999</v>
      </c>
      <c r="L7551" s="20">
        <v>35404.5</v>
      </c>
      <c r="M7551" s="20">
        <v>0.52283400000000002</v>
      </c>
      <c r="N7551" s="20">
        <v>307.90100000000001</v>
      </c>
      <c r="O7551" s="20">
        <v>1.53933E-5</v>
      </c>
    </row>
    <row r="7552" spans="10:15" x14ac:dyDescent="0.2">
      <c r="J7552" s="21">
        <v>8039</v>
      </c>
      <c r="K7552" s="21">
        <v>235.89599999999999</v>
      </c>
      <c r="L7552" s="21">
        <v>35399.4</v>
      </c>
      <c r="M7552" s="21">
        <v>0.52277200000000001</v>
      </c>
      <c r="N7552" s="21">
        <v>307.89699999999999</v>
      </c>
      <c r="O7552" s="21">
        <v>1.5393E-5</v>
      </c>
    </row>
    <row r="7553" spans="10:15" x14ac:dyDescent="0.2">
      <c r="J7553" s="20">
        <v>8040</v>
      </c>
      <c r="K7553" s="20">
        <v>235.89</v>
      </c>
      <c r="L7553" s="20">
        <v>35394.300000000003</v>
      </c>
      <c r="M7553" s="20">
        <v>0.52271100000000004</v>
      </c>
      <c r="N7553" s="20">
        <v>307.89299999999997</v>
      </c>
      <c r="O7553" s="20">
        <v>1.5392599999999999E-5</v>
      </c>
    </row>
    <row r="7554" spans="10:15" x14ac:dyDescent="0.2">
      <c r="J7554" s="21">
        <v>8041</v>
      </c>
      <c r="K7554" s="21">
        <v>235.88300000000001</v>
      </c>
      <c r="L7554" s="21">
        <v>35389.199999999997</v>
      </c>
      <c r="M7554" s="21">
        <v>0.52264999999999995</v>
      </c>
      <c r="N7554" s="21">
        <v>307.88900000000001</v>
      </c>
      <c r="O7554" s="21">
        <v>1.5392300000000002E-5</v>
      </c>
    </row>
    <row r="7555" spans="10:15" x14ac:dyDescent="0.2">
      <c r="J7555" s="20">
        <v>8042</v>
      </c>
      <c r="K7555" s="20">
        <v>235.87700000000001</v>
      </c>
      <c r="L7555" s="20">
        <v>35384</v>
      </c>
      <c r="M7555" s="20">
        <v>0.52258899999999997</v>
      </c>
      <c r="N7555" s="20">
        <v>307.88499999999999</v>
      </c>
      <c r="O7555" s="20">
        <v>1.5391900000000001E-5</v>
      </c>
    </row>
    <row r="7556" spans="10:15" x14ac:dyDescent="0.2">
      <c r="J7556" s="21">
        <v>8043</v>
      </c>
      <c r="K7556" s="21">
        <v>235.87</v>
      </c>
      <c r="L7556" s="21">
        <v>35378.9</v>
      </c>
      <c r="M7556" s="21">
        <v>0.52252699999999996</v>
      </c>
      <c r="N7556" s="21">
        <v>307.88</v>
      </c>
      <c r="O7556" s="21">
        <v>1.53915E-5</v>
      </c>
    </row>
    <row r="7557" spans="10:15" x14ac:dyDescent="0.2">
      <c r="J7557" s="20">
        <v>8044</v>
      </c>
      <c r="K7557" s="20">
        <v>235.864</v>
      </c>
      <c r="L7557" s="20">
        <v>35373.800000000003</v>
      </c>
      <c r="M7557" s="20">
        <v>0.52246599999999999</v>
      </c>
      <c r="N7557" s="20">
        <v>307.87599999999998</v>
      </c>
      <c r="O7557" s="20">
        <v>1.5391199999999999E-5</v>
      </c>
    </row>
    <row r="7558" spans="10:15" x14ac:dyDescent="0.2">
      <c r="J7558" s="21">
        <v>8045</v>
      </c>
      <c r="K7558" s="21">
        <v>235.857</v>
      </c>
      <c r="L7558" s="21">
        <v>35368.699999999997</v>
      </c>
      <c r="M7558" s="21">
        <v>0.52240500000000001</v>
      </c>
      <c r="N7558" s="21">
        <v>307.87200000000001</v>
      </c>
      <c r="O7558" s="21">
        <v>1.5390799999999998E-5</v>
      </c>
    </row>
    <row r="7559" spans="10:15" x14ac:dyDescent="0.2">
      <c r="J7559" s="20">
        <v>8046</v>
      </c>
      <c r="K7559" s="20">
        <v>235.851</v>
      </c>
      <c r="L7559" s="20">
        <v>35363.5</v>
      </c>
      <c r="M7559" s="20">
        <v>0.522343</v>
      </c>
      <c r="N7559" s="20">
        <v>307.86799999999999</v>
      </c>
      <c r="O7559" s="20">
        <v>1.5390500000000001E-5</v>
      </c>
    </row>
    <row r="7560" spans="10:15" x14ac:dyDescent="0.2">
      <c r="J7560" s="21">
        <v>8047</v>
      </c>
      <c r="K7560" s="21">
        <v>235.84399999999999</v>
      </c>
      <c r="L7560" s="21">
        <v>35358.400000000001</v>
      </c>
      <c r="M7560" s="21">
        <v>0.52228200000000002</v>
      </c>
      <c r="N7560" s="21">
        <v>307.863</v>
      </c>
      <c r="O7560" s="21">
        <v>1.53901E-5</v>
      </c>
    </row>
    <row r="7561" spans="10:15" x14ac:dyDescent="0.2">
      <c r="J7561" s="20">
        <v>8048</v>
      </c>
      <c r="K7561" s="20">
        <v>235.83799999999999</v>
      </c>
      <c r="L7561" s="20">
        <v>35353.300000000003</v>
      </c>
      <c r="M7561" s="20">
        <v>0.52222100000000005</v>
      </c>
      <c r="N7561" s="20">
        <v>307.85899999999998</v>
      </c>
      <c r="O7561" s="20">
        <v>1.53898E-5</v>
      </c>
    </row>
    <row r="7562" spans="10:15" x14ac:dyDescent="0.2">
      <c r="J7562" s="21">
        <v>8049</v>
      </c>
      <c r="K7562" s="21">
        <v>235.83099999999999</v>
      </c>
      <c r="L7562" s="21">
        <v>35348.199999999997</v>
      </c>
      <c r="M7562" s="21">
        <v>0.52215999999999996</v>
      </c>
      <c r="N7562" s="21">
        <v>307.85500000000002</v>
      </c>
      <c r="O7562" s="21">
        <v>1.5389399999999999E-5</v>
      </c>
    </row>
    <row r="7563" spans="10:15" x14ac:dyDescent="0.2">
      <c r="J7563" s="20">
        <v>8050</v>
      </c>
      <c r="K7563" s="20">
        <v>235.82499999999999</v>
      </c>
      <c r="L7563" s="20">
        <v>35343.1</v>
      </c>
      <c r="M7563" s="20">
        <v>0.52209799999999995</v>
      </c>
      <c r="N7563" s="20">
        <v>307.851</v>
      </c>
      <c r="O7563" s="20">
        <v>1.5389100000000001E-5</v>
      </c>
    </row>
    <row r="7564" spans="10:15" x14ac:dyDescent="0.2">
      <c r="J7564" s="21">
        <v>8051</v>
      </c>
      <c r="K7564" s="21">
        <v>235.81800000000001</v>
      </c>
      <c r="L7564" s="21">
        <v>35337.9</v>
      </c>
      <c r="M7564" s="21">
        <v>0.52203699999999997</v>
      </c>
      <c r="N7564" s="21">
        <v>307.846</v>
      </c>
      <c r="O7564" s="21">
        <v>1.5388700000000001E-5</v>
      </c>
    </row>
    <row r="7565" spans="10:15" x14ac:dyDescent="0.2">
      <c r="J7565" s="20">
        <v>8052</v>
      </c>
      <c r="K7565" s="20">
        <v>235.81200000000001</v>
      </c>
      <c r="L7565" s="20">
        <v>35332.800000000003</v>
      </c>
      <c r="M7565" s="20">
        <v>0.521976</v>
      </c>
      <c r="N7565" s="20">
        <v>307.84199999999998</v>
      </c>
      <c r="O7565" s="20">
        <v>1.53883E-5</v>
      </c>
    </row>
    <row r="7566" spans="10:15" x14ac:dyDescent="0.2">
      <c r="J7566" s="21">
        <v>8053</v>
      </c>
      <c r="K7566" s="21">
        <v>235.80500000000001</v>
      </c>
      <c r="L7566" s="21">
        <v>35327.699999999997</v>
      </c>
      <c r="M7566" s="21">
        <v>0.52191500000000002</v>
      </c>
      <c r="N7566" s="21">
        <v>307.83800000000002</v>
      </c>
      <c r="O7566" s="21">
        <v>1.5387999999999999E-5</v>
      </c>
    </row>
    <row r="7567" spans="10:15" x14ac:dyDescent="0.2">
      <c r="J7567" s="20">
        <v>8054</v>
      </c>
      <c r="K7567" s="20">
        <v>235.79900000000001</v>
      </c>
      <c r="L7567" s="20">
        <v>35322.6</v>
      </c>
      <c r="M7567" s="20">
        <v>0.52185300000000001</v>
      </c>
      <c r="N7567" s="20">
        <v>307.834</v>
      </c>
      <c r="O7567" s="20">
        <v>1.5387600000000002E-5</v>
      </c>
    </row>
    <row r="7568" spans="10:15" x14ac:dyDescent="0.2">
      <c r="J7568" s="21">
        <v>8055</v>
      </c>
      <c r="K7568" s="21">
        <v>235.792</v>
      </c>
      <c r="L7568" s="21">
        <v>35317.5</v>
      </c>
      <c r="M7568" s="21">
        <v>0.52179200000000003</v>
      </c>
      <c r="N7568" s="21">
        <v>307.82900000000001</v>
      </c>
      <c r="O7568" s="21">
        <v>1.5387300000000001E-5</v>
      </c>
    </row>
    <row r="7569" spans="10:15" x14ac:dyDescent="0.2">
      <c r="J7569" s="20">
        <v>8056</v>
      </c>
      <c r="K7569" s="20">
        <v>235.786</v>
      </c>
      <c r="L7569" s="20">
        <v>35312.300000000003</v>
      </c>
      <c r="M7569" s="20">
        <v>0.52173099999999994</v>
      </c>
      <c r="N7569" s="20">
        <v>307.82499999999999</v>
      </c>
      <c r="O7569" s="20">
        <v>1.53869E-5</v>
      </c>
    </row>
    <row r="7570" spans="10:15" x14ac:dyDescent="0.2">
      <c r="J7570" s="21">
        <v>8057</v>
      </c>
      <c r="K7570" s="21">
        <v>235.779</v>
      </c>
      <c r="L7570" s="21">
        <v>35307.199999999997</v>
      </c>
      <c r="M7570" s="21">
        <v>0.52166999999999997</v>
      </c>
      <c r="N7570" s="21">
        <v>307.82100000000003</v>
      </c>
      <c r="O7570" s="21">
        <v>1.5386599999999999E-5</v>
      </c>
    </row>
    <row r="7571" spans="10:15" x14ac:dyDescent="0.2">
      <c r="J7571" s="20">
        <v>8058</v>
      </c>
      <c r="K7571" s="20">
        <v>235.773</v>
      </c>
      <c r="L7571" s="20">
        <v>35302.1</v>
      </c>
      <c r="M7571" s="20">
        <v>0.52160899999999999</v>
      </c>
      <c r="N7571" s="20">
        <v>307.81700000000001</v>
      </c>
      <c r="O7571" s="20">
        <v>1.5386199999999998E-5</v>
      </c>
    </row>
    <row r="7572" spans="10:15" x14ac:dyDescent="0.2">
      <c r="J7572" s="21">
        <v>8059</v>
      </c>
      <c r="K7572" s="21">
        <v>235.76599999999999</v>
      </c>
      <c r="L7572" s="21">
        <v>35297</v>
      </c>
      <c r="M7572" s="21">
        <v>0.52154699999999998</v>
      </c>
      <c r="N7572" s="21">
        <v>307.81200000000001</v>
      </c>
      <c r="O7572" s="21">
        <v>1.5385900000000001E-5</v>
      </c>
    </row>
    <row r="7573" spans="10:15" x14ac:dyDescent="0.2">
      <c r="J7573" s="20">
        <v>8060</v>
      </c>
      <c r="K7573" s="20">
        <v>235.76</v>
      </c>
      <c r="L7573" s="20">
        <v>35291.9</v>
      </c>
      <c r="M7573" s="20">
        <v>0.52148600000000001</v>
      </c>
      <c r="N7573" s="20">
        <v>307.80799999999999</v>
      </c>
      <c r="O7573" s="20">
        <v>1.53855E-5</v>
      </c>
    </row>
    <row r="7574" spans="10:15" x14ac:dyDescent="0.2">
      <c r="J7574" s="21">
        <v>8061</v>
      </c>
      <c r="K7574" s="21">
        <v>235.75299999999999</v>
      </c>
      <c r="L7574" s="21">
        <v>35286.800000000003</v>
      </c>
      <c r="M7574" s="21">
        <v>0.52142500000000003</v>
      </c>
      <c r="N7574" s="21">
        <v>307.80399999999997</v>
      </c>
      <c r="O7574" s="21">
        <v>1.5385099999999999E-5</v>
      </c>
    </row>
    <row r="7575" spans="10:15" x14ac:dyDescent="0.2">
      <c r="J7575" s="20">
        <v>8062</v>
      </c>
      <c r="K7575" s="20">
        <v>235.74700000000001</v>
      </c>
      <c r="L7575" s="20">
        <v>35281.699999999997</v>
      </c>
      <c r="M7575" s="20">
        <v>0.52136400000000005</v>
      </c>
      <c r="N7575" s="20">
        <v>307.8</v>
      </c>
      <c r="O7575" s="20">
        <v>1.5384799999999999E-5</v>
      </c>
    </row>
    <row r="7576" spans="10:15" x14ac:dyDescent="0.2">
      <c r="J7576" s="21">
        <v>8063</v>
      </c>
      <c r="K7576" s="21">
        <v>235.74</v>
      </c>
      <c r="L7576" s="21">
        <v>35276.5</v>
      </c>
      <c r="M7576" s="21">
        <v>0.52130299999999996</v>
      </c>
      <c r="N7576" s="21">
        <v>307.79500000000002</v>
      </c>
      <c r="O7576" s="21">
        <v>1.5384400000000001E-5</v>
      </c>
    </row>
    <row r="7577" spans="10:15" x14ac:dyDescent="0.2">
      <c r="J7577" s="20">
        <v>8064</v>
      </c>
      <c r="K7577" s="20">
        <v>235.73400000000001</v>
      </c>
      <c r="L7577" s="20">
        <v>35271.4</v>
      </c>
      <c r="M7577" s="20">
        <v>0.52124199999999998</v>
      </c>
      <c r="N7577" s="20">
        <v>307.791</v>
      </c>
      <c r="O7577" s="20">
        <v>1.5384100000000001E-5</v>
      </c>
    </row>
    <row r="7578" spans="10:15" x14ac:dyDescent="0.2">
      <c r="J7578" s="21">
        <v>8065</v>
      </c>
      <c r="K7578" s="21">
        <v>235.727</v>
      </c>
      <c r="L7578" s="21">
        <v>35266.300000000003</v>
      </c>
      <c r="M7578" s="21">
        <v>0.52117999999999998</v>
      </c>
      <c r="N7578" s="21">
        <v>307.78699999999998</v>
      </c>
      <c r="O7578" s="21">
        <v>1.53837E-5</v>
      </c>
    </row>
    <row r="7579" spans="10:15" x14ac:dyDescent="0.2">
      <c r="J7579" s="20">
        <v>8066</v>
      </c>
      <c r="K7579" s="20">
        <v>235.721</v>
      </c>
      <c r="L7579" s="20">
        <v>35261.199999999997</v>
      </c>
      <c r="M7579" s="20">
        <v>0.521119</v>
      </c>
      <c r="N7579" s="20">
        <v>307.78300000000002</v>
      </c>
      <c r="O7579" s="20">
        <v>1.5383399999999999E-5</v>
      </c>
    </row>
    <row r="7580" spans="10:15" x14ac:dyDescent="0.2">
      <c r="J7580" s="21">
        <v>8067</v>
      </c>
      <c r="K7580" s="21">
        <v>235.714</v>
      </c>
      <c r="L7580" s="21">
        <v>35256.1</v>
      </c>
      <c r="M7580" s="21">
        <v>0.52105800000000002</v>
      </c>
      <c r="N7580" s="21">
        <v>307.77800000000002</v>
      </c>
      <c r="O7580" s="21">
        <v>1.5383000000000002E-5</v>
      </c>
    </row>
    <row r="7581" spans="10:15" x14ac:dyDescent="0.2">
      <c r="J7581" s="20">
        <v>8068</v>
      </c>
      <c r="K7581" s="20">
        <v>235.708</v>
      </c>
      <c r="L7581" s="20">
        <v>35251</v>
      </c>
      <c r="M7581" s="20">
        <v>0.52099700000000004</v>
      </c>
      <c r="N7581" s="20">
        <v>307.774</v>
      </c>
      <c r="O7581" s="20">
        <v>1.5382700000000001E-5</v>
      </c>
    </row>
    <row r="7582" spans="10:15" x14ac:dyDescent="0.2">
      <c r="J7582" s="21">
        <v>8069</v>
      </c>
      <c r="K7582" s="21">
        <v>235.70099999999999</v>
      </c>
      <c r="L7582" s="21">
        <v>35245.9</v>
      </c>
      <c r="M7582" s="21">
        <v>0.52093599999999995</v>
      </c>
      <c r="N7582" s="21">
        <v>307.77</v>
      </c>
      <c r="O7582" s="21">
        <v>1.53823E-5</v>
      </c>
    </row>
    <row r="7583" spans="10:15" x14ac:dyDescent="0.2">
      <c r="J7583" s="20">
        <v>8070</v>
      </c>
      <c r="K7583" s="20">
        <v>235.69499999999999</v>
      </c>
      <c r="L7583" s="20">
        <v>35240.800000000003</v>
      </c>
      <c r="M7583" s="20">
        <v>0.52087499999999998</v>
      </c>
      <c r="N7583" s="20">
        <v>307.76600000000002</v>
      </c>
      <c r="O7583" s="20">
        <v>1.5381999999999999E-5</v>
      </c>
    </row>
    <row r="7584" spans="10:15" x14ac:dyDescent="0.2">
      <c r="J7584" s="21">
        <v>8071</v>
      </c>
      <c r="K7584" s="21">
        <v>235.68799999999999</v>
      </c>
      <c r="L7584" s="21">
        <v>35235.699999999997</v>
      </c>
      <c r="M7584" s="21">
        <v>0.520814</v>
      </c>
      <c r="N7584" s="21">
        <v>307.76100000000002</v>
      </c>
      <c r="O7584" s="21">
        <v>1.5381599999999999E-5</v>
      </c>
    </row>
    <row r="7585" spans="10:15" x14ac:dyDescent="0.2">
      <c r="J7585" s="20">
        <v>8072</v>
      </c>
      <c r="K7585" s="20">
        <v>235.68199999999999</v>
      </c>
      <c r="L7585" s="20">
        <v>35230.6</v>
      </c>
      <c r="M7585" s="20">
        <v>0.52075199999999999</v>
      </c>
      <c r="N7585" s="20">
        <v>307.75700000000001</v>
      </c>
      <c r="O7585" s="20">
        <v>1.5381200000000001E-5</v>
      </c>
    </row>
    <row r="7586" spans="10:15" x14ac:dyDescent="0.2">
      <c r="J7586" s="21">
        <v>8073</v>
      </c>
      <c r="K7586" s="21">
        <v>235.67500000000001</v>
      </c>
      <c r="L7586" s="21">
        <v>35225.5</v>
      </c>
      <c r="M7586" s="21">
        <v>0.52069100000000001</v>
      </c>
      <c r="N7586" s="21">
        <v>307.75299999999999</v>
      </c>
      <c r="O7586" s="21">
        <v>1.53809E-5</v>
      </c>
    </row>
    <row r="7587" spans="10:15" x14ac:dyDescent="0.2">
      <c r="J7587" s="20">
        <v>8074</v>
      </c>
      <c r="K7587" s="20">
        <v>235.66900000000001</v>
      </c>
      <c r="L7587" s="20">
        <v>35220.300000000003</v>
      </c>
      <c r="M7587" s="20">
        <v>0.52063000000000004</v>
      </c>
      <c r="N7587" s="20">
        <v>307.74900000000002</v>
      </c>
      <c r="O7587" s="20">
        <v>1.53805E-5</v>
      </c>
    </row>
    <row r="7588" spans="10:15" x14ac:dyDescent="0.2">
      <c r="J7588" s="21">
        <v>8075</v>
      </c>
      <c r="K7588" s="21">
        <v>235.66200000000001</v>
      </c>
      <c r="L7588" s="21">
        <v>35215.199999999997</v>
      </c>
      <c r="M7588" s="21">
        <v>0.52056899999999995</v>
      </c>
      <c r="N7588" s="21">
        <v>307.745</v>
      </c>
      <c r="O7588" s="21">
        <v>1.5380199999999999E-5</v>
      </c>
    </row>
    <row r="7589" spans="10:15" x14ac:dyDescent="0.2">
      <c r="J7589" s="20">
        <v>8076</v>
      </c>
      <c r="K7589" s="20">
        <v>235.65600000000001</v>
      </c>
      <c r="L7589" s="20">
        <v>35210.1</v>
      </c>
      <c r="M7589" s="20">
        <v>0.52050799999999997</v>
      </c>
      <c r="N7589" s="20">
        <v>307.74</v>
      </c>
      <c r="O7589" s="20">
        <v>1.5379800000000001E-5</v>
      </c>
    </row>
    <row r="7590" spans="10:15" x14ac:dyDescent="0.2">
      <c r="J7590" s="21">
        <v>8077</v>
      </c>
      <c r="K7590" s="21">
        <v>235.649</v>
      </c>
      <c r="L7590" s="21">
        <v>35205</v>
      </c>
      <c r="M7590" s="21">
        <v>0.52044699999999999</v>
      </c>
      <c r="N7590" s="21">
        <v>307.73599999999999</v>
      </c>
      <c r="O7590" s="21">
        <v>1.5379500000000001E-5</v>
      </c>
    </row>
    <row r="7591" spans="10:15" x14ac:dyDescent="0.2">
      <c r="J7591" s="20">
        <v>8078</v>
      </c>
      <c r="K7591" s="20">
        <v>235.643</v>
      </c>
      <c r="L7591" s="20">
        <v>35199.9</v>
      </c>
      <c r="M7591" s="20">
        <v>0.52038600000000002</v>
      </c>
      <c r="N7591" s="20">
        <v>307.73200000000003</v>
      </c>
      <c r="O7591" s="20">
        <v>1.53791E-5</v>
      </c>
    </row>
    <row r="7592" spans="10:15" x14ac:dyDescent="0.2">
      <c r="J7592" s="21">
        <v>8079</v>
      </c>
      <c r="K7592" s="21">
        <v>235.636</v>
      </c>
      <c r="L7592" s="21">
        <v>35194.800000000003</v>
      </c>
      <c r="M7592" s="21">
        <v>0.52032500000000004</v>
      </c>
      <c r="N7592" s="21">
        <v>307.72800000000001</v>
      </c>
      <c r="O7592" s="21">
        <v>1.5378799999999999E-5</v>
      </c>
    </row>
    <row r="7593" spans="10:15" x14ac:dyDescent="0.2">
      <c r="J7593" s="20">
        <v>8080</v>
      </c>
      <c r="K7593" s="20">
        <v>235.63</v>
      </c>
      <c r="L7593" s="20">
        <v>35189.699999999997</v>
      </c>
      <c r="M7593" s="20">
        <v>0.52026399999999995</v>
      </c>
      <c r="N7593" s="20">
        <v>307.72300000000001</v>
      </c>
      <c r="O7593" s="20">
        <v>1.5378399999999998E-5</v>
      </c>
    </row>
    <row r="7594" spans="10:15" x14ac:dyDescent="0.2">
      <c r="J7594" s="21">
        <v>8081</v>
      </c>
      <c r="K7594" s="21">
        <v>235.62299999999999</v>
      </c>
      <c r="L7594" s="21">
        <v>35184.6</v>
      </c>
      <c r="M7594" s="21">
        <v>0.52020200000000005</v>
      </c>
      <c r="N7594" s="21">
        <v>307.71899999999999</v>
      </c>
      <c r="O7594" s="21">
        <v>1.5378000000000001E-5</v>
      </c>
    </row>
    <row r="7595" spans="10:15" x14ac:dyDescent="0.2">
      <c r="J7595" s="20">
        <v>8082</v>
      </c>
      <c r="K7595" s="20">
        <v>235.61699999999999</v>
      </c>
      <c r="L7595" s="20">
        <v>35179.5</v>
      </c>
      <c r="M7595" s="20">
        <v>0.52014099999999996</v>
      </c>
      <c r="N7595" s="20">
        <v>307.71499999999997</v>
      </c>
      <c r="O7595" s="20">
        <v>1.53777E-5</v>
      </c>
    </row>
    <row r="7596" spans="10:15" x14ac:dyDescent="0.2">
      <c r="J7596" s="21">
        <v>8083</v>
      </c>
      <c r="K7596" s="21">
        <v>235.61</v>
      </c>
      <c r="L7596" s="21">
        <v>35174.400000000001</v>
      </c>
      <c r="M7596" s="21">
        <v>0.52007999999999999</v>
      </c>
      <c r="N7596" s="21">
        <v>307.71100000000001</v>
      </c>
      <c r="O7596" s="21">
        <v>1.5377299999999999E-5</v>
      </c>
    </row>
    <row r="7597" spans="10:15" x14ac:dyDescent="0.2">
      <c r="J7597" s="20">
        <v>8084</v>
      </c>
      <c r="K7597" s="20">
        <v>235.60400000000001</v>
      </c>
      <c r="L7597" s="20">
        <v>35169.300000000003</v>
      </c>
      <c r="M7597" s="20">
        <v>0.52001900000000001</v>
      </c>
      <c r="N7597" s="20">
        <v>307.70600000000002</v>
      </c>
      <c r="O7597" s="20">
        <v>1.5376999999999999E-5</v>
      </c>
    </row>
    <row r="7598" spans="10:15" x14ac:dyDescent="0.2">
      <c r="J7598" s="21">
        <v>8085</v>
      </c>
      <c r="K7598" s="21">
        <v>235.59700000000001</v>
      </c>
      <c r="L7598" s="21">
        <v>35164.199999999997</v>
      </c>
      <c r="M7598" s="21">
        <v>0.51995800000000003</v>
      </c>
      <c r="N7598" s="21">
        <v>307.702</v>
      </c>
      <c r="O7598" s="21">
        <v>1.5376600000000001E-5</v>
      </c>
    </row>
    <row r="7599" spans="10:15" x14ac:dyDescent="0.2">
      <c r="J7599" s="20">
        <v>8086</v>
      </c>
      <c r="K7599" s="20">
        <v>235.59100000000001</v>
      </c>
      <c r="L7599" s="20">
        <v>35159.1</v>
      </c>
      <c r="M7599" s="20">
        <v>0.51989700000000005</v>
      </c>
      <c r="N7599" s="20">
        <v>307.69799999999998</v>
      </c>
      <c r="O7599" s="20">
        <v>1.53763E-5</v>
      </c>
    </row>
    <row r="7600" spans="10:15" x14ac:dyDescent="0.2">
      <c r="J7600" s="21">
        <v>8087</v>
      </c>
      <c r="K7600" s="21">
        <v>235.584</v>
      </c>
      <c r="L7600" s="21">
        <v>35154</v>
      </c>
      <c r="M7600" s="21">
        <v>0.51983599999999996</v>
      </c>
      <c r="N7600" s="21">
        <v>307.69400000000002</v>
      </c>
      <c r="O7600" s="21">
        <v>1.53759E-5</v>
      </c>
    </row>
    <row r="7601" spans="10:15" x14ac:dyDescent="0.2">
      <c r="J7601" s="20">
        <v>8088</v>
      </c>
      <c r="K7601" s="20">
        <v>235.578</v>
      </c>
      <c r="L7601" s="20">
        <v>35148.9</v>
      </c>
      <c r="M7601" s="20">
        <v>0.51977499999999999</v>
      </c>
      <c r="N7601" s="20">
        <v>307.68900000000002</v>
      </c>
      <c r="O7601" s="20">
        <v>1.5375599999999999E-5</v>
      </c>
    </row>
    <row r="7602" spans="10:15" x14ac:dyDescent="0.2">
      <c r="J7602" s="21">
        <v>8089</v>
      </c>
      <c r="K7602" s="21">
        <v>235.571</v>
      </c>
      <c r="L7602" s="21">
        <v>35143.800000000003</v>
      </c>
      <c r="M7602" s="21">
        <v>0.51971400000000001</v>
      </c>
      <c r="N7602" s="21">
        <v>307.685</v>
      </c>
      <c r="O7602" s="21">
        <v>1.5375200000000001E-5</v>
      </c>
    </row>
    <row r="7603" spans="10:15" x14ac:dyDescent="0.2">
      <c r="J7603" s="20">
        <v>8090</v>
      </c>
      <c r="K7603" s="20">
        <v>235.565</v>
      </c>
      <c r="L7603" s="20">
        <v>35138.699999999997</v>
      </c>
      <c r="M7603" s="20">
        <v>0.51965300000000003</v>
      </c>
      <c r="N7603" s="20">
        <v>307.68099999999998</v>
      </c>
      <c r="O7603" s="20">
        <v>1.5374800000000001E-5</v>
      </c>
    </row>
    <row r="7604" spans="10:15" x14ac:dyDescent="0.2">
      <c r="J7604" s="21">
        <v>8091</v>
      </c>
      <c r="K7604" s="21">
        <v>235.55799999999999</v>
      </c>
      <c r="L7604" s="21">
        <v>35133.599999999999</v>
      </c>
      <c r="M7604" s="21">
        <v>0.51959200000000005</v>
      </c>
      <c r="N7604" s="21">
        <v>307.67700000000002</v>
      </c>
      <c r="O7604" s="21">
        <v>1.53745E-5</v>
      </c>
    </row>
    <row r="7605" spans="10:15" x14ac:dyDescent="0.2">
      <c r="J7605" s="20">
        <v>8092</v>
      </c>
      <c r="K7605" s="20">
        <v>235.55199999999999</v>
      </c>
      <c r="L7605" s="20">
        <v>35128.5</v>
      </c>
      <c r="M7605" s="20">
        <v>0.51953099999999997</v>
      </c>
      <c r="N7605" s="20">
        <v>307.67200000000003</v>
      </c>
      <c r="O7605" s="20">
        <v>1.5374099999999999E-5</v>
      </c>
    </row>
    <row r="7606" spans="10:15" x14ac:dyDescent="0.2">
      <c r="J7606" s="21">
        <v>8093</v>
      </c>
      <c r="K7606" s="21">
        <v>235.54499999999999</v>
      </c>
      <c r="L7606" s="21">
        <v>35123.5</v>
      </c>
      <c r="M7606" s="21">
        <v>0.51946999999999999</v>
      </c>
      <c r="N7606" s="21">
        <v>307.66800000000001</v>
      </c>
      <c r="O7606" s="21">
        <v>1.5373799999999998E-5</v>
      </c>
    </row>
    <row r="7607" spans="10:15" x14ac:dyDescent="0.2">
      <c r="J7607" s="20">
        <v>8094</v>
      </c>
      <c r="K7607" s="20">
        <v>235.53899999999999</v>
      </c>
      <c r="L7607" s="20">
        <v>35118.400000000001</v>
      </c>
      <c r="M7607" s="20">
        <v>0.51940900000000001</v>
      </c>
      <c r="N7607" s="20">
        <v>307.66399999999999</v>
      </c>
      <c r="O7607" s="20">
        <v>1.5373400000000001E-5</v>
      </c>
    </row>
    <row r="7608" spans="10:15" x14ac:dyDescent="0.2">
      <c r="J7608" s="21">
        <v>8095</v>
      </c>
      <c r="K7608" s="21">
        <v>235.53200000000001</v>
      </c>
      <c r="L7608" s="21">
        <v>35113.300000000003</v>
      </c>
      <c r="M7608" s="21">
        <v>0.51934800000000003</v>
      </c>
      <c r="N7608" s="21">
        <v>307.66000000000003</v>
      </c>
      <c r="O7608" s="21">
        <v>1.53731E-5</v>
      </c>
    </row>
    <row r="7609" spans="10:15" x14ac:dyDescent="0.2">
      <c r="J7609" s="20">
        <v>8096</v>
      </c>
      <c r="K7609" s="20">
        <v>235.52600000000001</v>
      </c>
      <c r="L7609" s="20">
        <v>35108.199999999997</v>
      </c>
      <c r="M7609" s="20">
        <v>0.51928700000000005</v>
      </c>
      <c r="N7609" s="20">
        <v>307.65499999999997</v>
      </c>
      <c r="O7609" s="20">
        <v>1.5372699999999999E-5</v>
      </c>
    </row>
    <row r="7610" spans="10:15" x14ac:dyDescent="0.2">
      <c r="J7610" s="21">
        <v>8097</v>
      </c>
      <c r="K7610" s="21">
        <v>235.51900000000001</v>
      </c>
      <c r="L7610" s="21">
        <v>35103.1</v>
      </c>
      <c r="M7610" s="21">
        <v>0.51922599999999997</v>
      </c>
      <c r="N7610" s="21">
        <v>307.65100000000001</v>
      </c>
      <c r="O7610" s="21">
        <v>1.5372399999999999E-5</v>
      </c>
    </row>
    <row r="7611" spans="10:15" x14ac:dyDescent="0.2">
      <c r="J7611" s="20">
        <v>8098</v>
      </c>
      <c r="K7611" s="20">
        <v>235.51300000000001</v>
      </c>
      <c r="L7611" s="20">
        <v>35098</v>
      </c>
      <c r="M7611" s="20">
        <v>0.51916499999999999</v>
      </c>
      <c r="N7611" s="20">
        <v>307.64699999999999</v>
      </c>
      <c r="O7611" s="20">
        <v>1.5372000000000001E-5</v>
      </c>
    </row>
    <row r="7612" spans="10:15" x14ac:dyDescent="0.2">
      <c r="J7612" s="21">
        <v>8099</v>
      </c>
      <c r="K7612" s="21">
        <v>235.506</v>
      </c>
      <c r="L7612" s="21">
        <v>35092.9</v>
      </c>
      <c r="M7612" s="21">
        <v>0.51910400000000001</v>
      </c>
      <c r="N7612" s="21">
        <v>307.64299999999997</v>
      </c>
      <c r="O7612" s="21">
        <v>1.53716E-5</v>
      </c>
    </row>
    <row r="7613" spans="10:15" x14ac:dyDescent="0.2">
      <c r="J7613" s="20">
        <v>8100</v>
      </c>
      <c r="K7613" s="20">
        <v>235.5</v>
      </c>
      <c r="L7613" s="20">
        <v>35087.800000000003</v>
      </c>
      <c r="M7613" s="20">
        <v>0.51904300000000003</v>
      </c>
      <c r="N7613" s="20">
        <v>307.63799999999998</v>
      </c>
      <c r="O7613" s="20">
        <v>1.53713E-5</v>
      </c>
    </row>
    <row r="7614" spans="10:15" x14ac:dyDescent="0.2">
      <c r="J7614" s="21">
        <v>8101</v>
      </c>
      <c r="K7614" s="21">
        <v>235.49299999999999</v>
      </c>
      <c r="L7614" s="21">
        <v>35082.699999999997</v>
      </c>
      <c r="M7614" s="21">
        <v>0.51898200000000005</v>
      </c>
      <c r="N7614" s="21">
        <v>307.63400000000001</v>
      </c>
      <c r="O7614" s="21">
        <v>1.5370899999999999E-5</v>
      </c>
    </row>
    <row r="7615" spans="10:15" x14ac:dyDescent="0.2">
      <c r="J7615" s="20">
        <v>8102</v>
      </c>
      <c r="K7615" s="20">
        <v>235.48699999999999</v>
      </c>
      <c r="L7615" s="20">
        <v>35077.599999999999</v>
      </c>
      <c r="M7615" s="20">
        <v>0.51892099999999997</v>
      </c>
      <c r="N7615" s="20">
        <v>307.63</v>
      </c>
      <c r="O7615" s="20">
        <v>1.5370600000000002E-5</v>
      </c>
    </row>
    <row r="7616" spans="10:15" x14ac:dyDescent="0.2">
      <c r="J7616" s="21">
        <v>8103</v>
      </c>
      <c r="K7616" s="21">
        <v>235.48</v>
      </c>
      <c r="L7616" s="21">
        <v>35072.5</v>
      </c>
      <c r="M7616" s="21">
        <v>0.51885999999999999</v>
      </c>
      <c r="N7616" s="21">
        <v>307.62599999999998</v>
      </c>
      <c r="O7616" s="21">
        <v>1.5370200000000001E-5</v>
      </c>
    </row>
    <row r="7617" spans="10:15" x14ac:dyDescent="0.2">
      <c r="J7617" s="20">
        <v>8104</v>
      </c>
      <c r="K7617" s="20">
        <v>235.47399999999999</v>
      </c>
      <c r="L7617" s="20">
        <v>35067.5</v>
      </c>
      <c r="M7617" s="20">
        <v>0.51879900000000001</v>
      </c>
      <c r="N7617" s="20">
        <v>307.62099999999998</v>
      </c>
      <c r="O7617" s="20">
        <v>1.53699E-5</v>
      </c>
    </row>
    <row r="7618" spans="10:15" x14ac:dyDescent="0.2">
      <c r="J7618" s="21">
        <v>8105</v>
      </c>
      <c r="K7618" s="21">
        <v>235.46700000000001</v>
      </c>
      <c r="L7618" s="21">
        <v>35062.400000000001</v>
      </c>
      <c r="M7618" s="21">
        <v>0.51873800000000003</v>
      </c>
      <c r="N7618" s="21">
        <v>307.61700000000002</v>
      </c>
      <c r="O7618" s="21">
        <v>1.5369499999999999E-5</v>
      </c>
    </row>
    <row r="7619" spans="10:15" x14ac:dyDescent="0.2">
      <c r="J7619" s="20">
        <v>8106</v>
      </c>
      <c r="K7619" s="20">
        <v>235.46100000000001</v>
      </c>
      <c r="L7619" s="20">
        <v>35057.300000000003</v>
      </c>
      <c r="M7619" s="20">
        <v>0.51867700000000005</v>
      </c>
      <c r="N7619" s="20">
        <v>307.613</v>
      </c>
      <c r="O7619" s="20">
        <v>1.5369199999999998E-5</v>
      </c>
    </row>
    <row r="7620" spans="10:15" x14ac:dyDescent="0.2">
      <c r="J7620" s="21">
        <v>8107</v>
      </c>
      <c r="K7620" s="21">
        <v>235.45400000000001</v>
      </c>
      <c r="L7620" s="21">
        <v>35052.199999999997</v>
      </c>
      <c r="M7620" s="21">
        <v>0.51861599999999997</v>
      </c>
      <c r="N7620" s="21">
        <v>307.60899999999998</v>
      </c>
      <c r="O7620" s="21">
        <v>1.5368800000000001E-5</v>
      </c>
    </row>
    <row r="7621" spans="10:15" x14ac:dyDescent="0.2">
      <c r="J7621" s="20">
        <v>8108</v>
      </c>
      <c r="K7621" s="20">
        <v>235.44800000000001</v>
      </c>
      <c r="L7621" s="20">
        <v>35047.1</v>
      </c>
      <c r="M7621" s="20">
        <v>0.51855499999999999</v>
      </c>
      <c r="N7621" s="20">
        <v>307.60399999999998</v>
      </c>
      <c r="O7621" s="20">
        <v>1.53685E-5</v>
      </c>
    </row>
    <row r="7622" spans="10:15" x14ac:dyDescent="0.2">
      <c r="J7622" s="21">
        <v>8109</v>
      </c>
      <c r="K7622" s="21">
        <v>235.441</v>
      </c>
      <c r="L7622" s="21">
        <v>35042</v>
      </c>
      <c r="M7622" s="21">
        <v>0.51849500000000004</v>
      </c>
      <c r="N7622" s="21">
        <v>307.60000000000002</v>
      </c>
      <c r="O7622" s="21">
        <v>1.5368099999999999E-5</v>
      </c>
    </row>
    <row r="7623" spans="10:15" x14ac:dyDescent="0.2">
      <c r="J7623" s="20">
        <v>8110</v>
      </c>
      <c r="K7623" s="20">
        <v>235.435</v>
      </c>
      <c r="L7623" s="20">
        <v>35036.9</v>
      </c>
      <c r="M7623" s="20">
        <v>0.51843399999999995</v>
      </c>
      <c r="N7623" s="20">
        <v>307.596</v>
      </c>
      <c r="O7623" s="20">
        <v>1.5367699999999999E-5</v>
      </c>
    </row>
    <row r="7624" spans="10:15" x14ac:dyDescent="0.2">
      <c r="J7624" s="21">
        <v>8111</v>
      </c>
      <c r="K7624" s="21">
        <v>235.428</v>
      </c>
      <c r="L7624" s="21">
        <v>35031.9</v>
      </c>
      <c r="M7624" s="21">
        <v>0.51837299999999997</v>
      </c>
      <c r="N7624" s="21">
        <v>307.59199999999998</v>
      </c>
      <c r="O7624" s="21">
        <v>1.5367400000000001E-5</v>
      </c>
    </row>
    <row r="7625" spans="10:15" x14ac:dyDescent="0.2">
      <c r="J7625" s="20">
        <v>8112</v>
      </c>
      <c r="K7625" s="20">
        <v>235.422</v>
      </c>
      <c r="L7625" s="20">
        <v>35026.800000000003</v>
      </c>
      <c r="M7625" s="20">
        <v>0.51831199999999999</v>
      </c>
      <c r="N7625" s="20">
        <v>307.58699999999999</v>
      </c>
      <c r="O7625" s="20">
        <v>1.5367E-5</v>
      </c>
    </row>
    <row r="7626" spans="10:15" x14ac:dyDescent="0.2">
      <c r="J7626" s="21">
        <v>8113</v>
      </c>
      <c r="K7626" s="21">
        <v>235.41499999999999</v>
      </c>
      <c r="L7626" s="21">
        <v>35021.699999999997</v>
      </c>
      <c r="M7626" s="21">
        <v>0.51825100000000002</v>
      </c>
      <c r="N7626" s="21">
        <v>307.58300000000003</v>
      </c>
      <c r="O7626" s="21">
        <v>1.53667E-5</v>
      </c>
    </row>
    <row r="7627" spans="10:15" x14ac:dyDescent="0.2">
      <c r="J7627" s="20">
        <v>8114</v>
      </c>
      <c r="K7627" s="20">
        <v>235.40899999999999</v>
      </c>
      <c r="L7627" s="20">
        <v>35016.6</v>
      </c>
      <c r="M7627" s="20">
        <v>0.51819000000000004</v>
      </c>
      <c r="N7627" s="20">
        <v>307.57900000000001</v>
      </c>
      <c r="O7627" s="20">
        <v>1.5366299999999999E-5</v>
      </c>
    </row>
    <row r="7628" spans="10:15" x14ac:dyDescent="0.2">
      <c r="J7628" s="21">
        <v>8115</v>
      </c>
      <c r="K7628" s="21">
        <v>235.40199999999999</v>
      </c>
      <c r="L7628" s="21">
        <v>35011.5</v>
      </c>
      <c r="M7628" s="21">
        <v>0.51812899999999995</v>
      </c>
      <c r="N7628" s="21">
        <v>307.57499999999999</v>
      </c>
      <c r="O7628" s="21">
        <v>1.5366000000000002E-5</v>
      </c>
    </row>
    <row r="7629" spans="10:15" x14ac:dyDescent="0.2">
      <c r="J7629" s="20">
        <v>8116</v>
      </c>
      <c r="K7629" s="20">
        <v>235.39599999999999</v>
      </c>
      <c r="L7629" s="20">
        <v>35006.400000000001</v>
      </c>
      <c r="M7629" s="20">
        <v>0.51806799999999997</v>
      </c>
      <c r="N7629" s="20">
        <v>307.57</v>
      </c>
      <c r="O7629" s="20">
        <v>1.5365600000000001E-5</v>
      </c>
    </row>
    <row r="7630" spans="10:15" x14ac:dyDescent="0.2">
      <c r="J7630" s="21">
        <v>8117</v>
      </c>
      <c r="K7630" s="21">
        <v>235.38900000000001</v>
      </c>
      <c r="L7630" s="21">
        <v>35001.4</v>
      </c>
      <c r="M7630" s="21">
        <v>0.518007</v>
      </c>
      <c r="N7630" s="21">
        <v>307.56599999999997</v>
      </c>
      <c r="O7630" s="21">
        <v>1.53653E-5</v>
      </c>
    </row>
    <row r="7631" spans="10:15" x14ac:dyDescent="0.2">
      <c r="J7631" s="20">
        <v>8118</v>
      </c>
      <c r="K7631" s="20">
        <v>235.38300000000001</v>
      </c>
      <c r="L7631" s="20">
        <v>34996.300000000003</v>
      </c>
      <c r="M7631" s="20">
        <v>0.51794700000000005</v>
      </c>
      <c r="N7631" s="20">
        <v>307.56200000000001</v>
      </c>
      <c r="O7631" s="20">
        <v>1.5364899999999999E-5</v>
      </c>
    </row>
    <row r="7632" spans="10:15" x14ac:dyDescent="0.2">
      <c r="J7632" s="21">
        <v>8119</v>
      </c>
      <c r="K7632" s="21">
        <v>235.376</v>
      </c>
      <c r="L7632" s="21">
        <v>34991.199999999997</v>
      </c>
      <c r="M7632" s="21">
        <v>0.51788599999999996</v>
      </c>
      <c r="N7632" s="21">
        <v>307.55799999999999</v>
      </c>
      <c r="O7632" s="21">
        <v>1.5364499999999998E-5</v>
      </c>
    </row>
    <row r="7633" spans="10:15" x14ac:dyDescent="0.2">
      <c r="J7633" s="20">
        <v>8120</v>
      </c>
      <c r="K7633" s="20">
        <v>235.37</v>
      </c>
      <c r="L7633" s="20">
        <v>34986.1</v>
      </c>
      <c r="M7633" s="20">
        <v>0.51782499999999998</v>
      </c>
      <c r="N7633" s="20">
        <v>307.553</v>
      </c>
      <c r="O7633" s="20">
        <v>1.5364200000000001E-5</v>
      </c>
    </row>
    <row r="7634" spans="10:15" x14ac:dyDescent="0.2">
      <c r="J7634" s="21">
        <v>8121</v>
      </c>
      <c r="K7634" s="21">
        <v>235.363</v>
      </c>
      <c r="L7634" s="21">
        <v>34981</v>
      </c>
      <c r="M7634" s="21">
        <v>0.517764</v>
      </c>
      <c r="N7634" s="21">
        <v>307.54899999999998</v>
      </c>
      <c r="O7634" s="21">
        <v>1.53638E-5</v>
      </c>
    </row>
    <row r="7635" spans="10:15" x14ac:dyDescent="0.2">
      <c r="J7635" s="20">
        <v>8122</v>
      </c>
      <c r="K7635" s="20">
        <v>235.357</v>
      </c>
      <c r="L7635" s="20">
        <v>34976</v>
      </c>
      <c r="M7635" s="20">
        <v>0.51770300000000002</v>
      </c>
      <c r="N7635" s="20">
        <v>307.54500000000002</v>
      </c>
      <c r="O7635" s="20">
        <v>1.53635E-5</v>
      </c>
    </row>
    <row r="7636" spans="10:15" x14ac:dyDescent="0.2">
      <c r="J7636" s="21">
        <v>8123</v>
      </c>
      <c r="K7636" s="21">
        <v>235.35</v>
      </c>
      <c r="L7636" s="21">
        <v>34970.9</v>
      </c>
      <c r="M7636" s="21">
        <v>0.51764200000000005</v>
      </c>
      <c r="N7636" s="21">
        <v>307.541</v>
      </c>
      <c r="O7636" s="21">
        <v>1.5363099999999999E-5</v>
      </c>
    </row>
    <row r="7637" spans="10:15" x14ac:dyDescent="0.2">
      <c r="J7637" s="20">
        <v>8124</v>
      </c>
      <c r="K7637" s="20">
        <v>235.34399999999999</v>
      </c>
      <c r="L7637" s="20">
        <v>34965.800000000003</v>
      </c>
      <c r="M7637" s="20">
        <v>0.51758099999999996</v>
      </c>
      <c r="N7637" s="20">
        <v>307.536</v>
      </c>
      <c r="O7637" s="20">
        <v>1.5362800000000001E-5</v>
      </c>
    </row>
    <row r="7638" spans="10:15" x14ac:dyDescent="0.2">
      <c r="J7638" s="21">
        <v>8125</v>
      </c>
      <c r="K7638" s="21">
        <v>235.33699999999999</v>
      </c>
      <c r="L7638" s="21">
        <v>34960.699999999997</v>
      </c>
      <c r="M7638" s="21">
        <v>0.51752100000000001</v>
      </c>
      <c r="N7638" s="21">
        <v>307.53199999999998</v>
      </c>
      <c r="O7638" s="21">
        <v>1.5362400000000001E-5</v>
      </c>
    </row>
    <row r="7639" spans="10:15" x14ac:dyDescent="0.2">
      <c r="J7639" s="20">
        <v>8126</v>
      </c>
      <c r="K7639" s="20">
        <v>235.33099999999999</v>
      </c>
      <c r="L7639" s="20">
        <v>34955.699999999997</v>
      </c>
      <c r="M7639" s="20">
        <v>0.51746000000000003</v>
      </c>
      <c r="N7639" s="20">
        <v>307.52800000000002</v>
      </c>
      <c r="O7639" s="20">
        <v>1.53621E-5</v>
      </c>
    </row>
    <row r="7640" spans="10:15" x14ac:dyDescent="0.2">
      <c r="J7640" s="21">
        <v>8127</v>
      </c>
      <c r="K7640" s="21">
        <v>235.32400000000001</v>
      </c>
      <c r="L7640" s="21">
        <v>34950.6</v>
      </c>
      <c r="M7640" s="21">
        <v>0.51739900000000005</v>
      </c>
      <c r="N7640" s="21">
        <v>307.524</v>
      </c>
      <c r="O7640" s="21">
        <v>1.5361699999999999E-5</v>
      </c>
    </row>
    <row r="7641" spans="10:15" x14ac:dyDescent="0.2">
      <c r="J7641" s="20">
        <v>8128</v>
      </c>
      <c r="K7641" s="20">
        <v>235.31800000000001</v>
      </c>
      <c r="L7641" s="20">
        <v>34945.5</v>
      </c>
      <c r="M7641" s="20">
        <v>0.51733799999999996</v>
      </c>
      <c r="N7641" s="20">
        <v>307.51900000000001</v>
      </c>
      <c r="O7641" s="20">
        <v>1.5361300000000001E-5</v>
      </c>
    </row>
    <row r="7642" spans="10:15" x14ac:dyDescent="0.2">
      <c r="J7642" s="21">
        <v>8129</v>
      </c>
      <c r="K7642" s="21">
        <v>235.31100000000001</v>
      </c>
      <c r="L7642" s="21">
        <v>34940.400000000001</v>
      </c>
      <c r="M7642" s="21">
        <v>0.51727699999999999</v>
      </c>
      <c r="N7642" s="21">
        <v>307.51499999999999</v>
      </c>
      <c r="O7642" s="21">
        <v>1.5361000000000001E-5</v>
      </c>
    </row>
    <row r="7643" spans="10:15" x14ac:dyDescent="0.2">
      <c r="J7643" s="20">
        <v>8130</v>
      </c>
      <c r="K7643" s="20">
        <v>235.30500000000001</v>
      </c>
      <c r="L7643" s="20">
        <v>34935.4</v>
      </c>
      <c r="M7643" s="20">
        <v>0.51721600000000001</v>
      </c>
      <c r="N7643" s="20">
        <v>307.51100000000002</v>
      </c>
      <c r="O7643" s="20">
        <v>1.53606E-5</v>
      </c>
    </row>
    <row r="7644" spans="10:15" x14ac:dyDescent="0.2">
      <c r="J7644" s="21">
        <v>8131</v>
      </c>
      <c r="K7644" s="21">
        <v>235.298</v>
      </c>
      <c r="L7644" s="21">
        <v>34930.300000000003</v>
      </c>
      <c r="M7644" s="21">
        <v>0.51715599999999995</v>
      </c>
      <c r="N7644" s="21">
        <v>307.50700000000001</v>
      </c>
      <c r="O7644" s="21">
        <v>1.5360299999999999E-5</v>
      </c>
    </row>
    <row r="7645" spans="10:15" x14ac:dyDescent="0.2">
      <c r="J7645" s="20">
        <v>8132</v>
      </c>
      <c r="K7645" s="20">
        <v>235.292</v>
      </c>
      <c r="L7645" s="20">
        <v>34925.199999999997</v>
      </c>
      <c r="M7645" s="20">
        <v>0.51709499999999997</v>
      </c>
      <c r="N7645" s="20">
        <v>307.50200000000001</v>
      </c>
      <c r="O7645" s="20">
        <v>1.5359899999999998E-5</v>
      </c>
    </row>
    <row r="7646" spans="10:15" x14ac:dyDescent="0.2">
      <c r="J7646" s="21">
        <v>8133</v>
      </c>
      <c r="K7646" s="21">
        <v>235.285</v>
      </c>
      <c r="L7646" s="21">
        <v>34920.199999999997</v>
      </c>
      <c r="M7646" s="21">
        <v>0.51703399999999999</v>
      </c>
      <c r="N7646" s="21">
        <v>307.49799999999999</v>
      </c>
      <c r="O7646" s="21">
        <v>1.5359600000000001E-5</v>
      </c>
    </row>
    <row r="7647" spans="10:15" x14ac:dyDescent="0.2">
      <c r="J7647" s="20">
        <v>8134</v>
      </c>
      <c r="K7647" s="20">
        <v>235.279</v>
      </c>
      <c r="L7647" s="20">
        <v>34915.1</v>
      </c>
      <c r="M7647" s="20">
        <v>0.51697300000000002</v>
      </c>
      <c r="N7647" s="20">
        <v>307.49400000000003</v>
      </c>
      <c r="O7647" s="20">
        <v>1.53592E-5</v>
      </c>
    </row>
    <row r="7648" spans="10:15" x14ac:dyDescent="0.2">
      <c r="J7648" s="21">
        <v>8135</v>
      </c>
      <c r="K7648" s="21">
        <v>235.27199999999999</v>
      </c>
      <c r="L7648" s="21">
        <v>34910</v>
      </c>
      <c r="M7648" s="21">
        <v>0.51691200000000004</v>
      </c>
      <c r="N7648" s="21">
        <v>307.49</v>
      </c>
      <c r="O7648" s="21">
        <v>1.53589E-5</v>
      </c>
    </row>
    <row r="7649" spans="10:15" x14ac:dyDescent="0.2">
      <c r="J7649" s="20">
        <v>8136</v>
      </c>
      <c r="K7649" s="20">
        <v>235.26599999999999</v>
      </c>
      <c r="L7649" s="20">
        <v>34905</v>
      </c>
      <c r="M7649" s="20">
        <v>0.51685199999999998</v>
      </c>
      <c r="N7649" s="20">
        <v>307.48599999999999</v>
      </c>
      <c r="O7649" s="20">
        <v>1.5358499999999999E-5</v>
      </c>
    </row>
    <row r="7650" spans="10:15" x14ac:dyDescent="0.2">
      <c r="J7650" s="21">
        <v>8137</v>
      </c>
      <c r="K7650" s="21">
        <v>235.25899999999999</v>
      </c>
      <c r="L7650" s="21">
        <v>34899.9</v>
      </c>
      <c r="M7650" s="21">
        <v>0.516791</v>
      </c>
      <c r="N7650" s="21">
        <v>307.48099999999999</v>
      </c>
      <c r="O7650" s="21">
        <v>1.5358100000000001E-5</v>
      </c>
    </row>
    <row r="7651" spans="10:15" x14ac:dyDescent="0.2">
      <c r="J7651" s="20">
        <v>8138</v>
      </c>
      <c r="K7651" s="20">
        <v>235.25299999999999</v>
      </c>
      <c r="L7651" s="20">
        <v>34894.800000000003</v>
      </c>
      <c r="M7651" s="20">
        <v>0.51673000000000002</v>
      </c>
      <c r="N7651" s="20">
        <v>307.47699999999998</v>
      </c>
      <c r="O7651" s="20">
        <v>1.5357800000000001E-5</v>
      </c>
    </row>
    <row r="7652" spans="10:15" x14ac:dyDescent="0.2">
      <c r="J7652" s="21">
        <v>8139</v>
      </c>
      <c r="K7652" s="21">
        <v>235.24600000000001</v>
      </c>
      <c r="L7652" s="21">
        <v>34889.699999999997</v>
      </c>
      <c r="M7652" s="21">
        <v>0.51666900000000004</v>
      </c>
      <c r="N7652" s="21">
        <v>307.47300000000001</v>
      </c>
      <c r="O7652" s="21">
        <v>1.53574E-5</v>
      </c>
    </row>
    <row r="7653" spans="10:15" x14ac:dyDescent="0.2">
      <c r="J7653" s="20">
        <v>8140</v>
      </c>
      <c r="K7653" s="20">
        <v>235.24</v>
      </c>
      <c r="L7653" s="20">
        <v>34884.699999999997</v>
      </c>
      <c r="M7653" s="20">
        <v>0.51660899999999998</v>
      </c>
      <c r="N7653" s="20">
        <v>307.46899999999999</v>
      </c>
      <c r="O7653" s="20">
        <v>1.5357099999999999E-5</v>
      </c>
    </row>
    <row r="7654" spans="10:15" x14ac:dyDescent="0.2">
      <c r="J7654" s="21">
        <v>8141</v>
      </c>
      <c r="K7654" s="21">
        <v>235.233</v>
      </c>
      <c r="L7654" s="21">
        <v>34879.599999999999</v>
      </c>
      <c r="M7654" s="21">
        <v>0.51654800000000001</v>
      </c>
      <c r="N7654" s="21">
        <v>307.464</v>
      </c>
      <c r="O7654" s="21">
        <v>1.5356700000000002E-5</v>
      </c>
    </row>
    <row r="7655" spans="10:15" x14ac:dyDescent="0.2">
      <c r="J7655" s="20">
        <v>8142</v>
      </c>
      <c r="K7655" s="20">
        <v>235.227</v>
      </c>
      <c r="L7655" s="20">
        <v>34874.5</v>
      </c>
      <c r="M7655" s="20">
        <v>0.51648700000000003</v>
      </c>
      <c r="N7655" s="20">
        <v>307.45999999999998</v>
      </c>
      <c r="O7655" s="20">
        <v>1.5356400000000001E-5</v>
      </c>
    </row>
    <row r="7656" spans="10:15" x14ac:dyDescent="0.2">
      <c r="J7656" s="21">
        <v>8143</v>
      </c>
      <c r="K7656" s="21">
        <v>235.22</v>
      </c>
      <c r="L7656" s="21">
        <v>34869.5</v>
      </c>
      <c r="M7656" s="21">
        <v>0.51642600000000005</v>
      </c>
      <c r="N7656" s="21">
        <v>307.45600000000002</v>
      </c>
      <c r="O7656" s="21">
        <v>1.5356E-5</v>
      </c>
    </row>
    <row r="7657" spans="10:15" x14ac:dyDescent="0.2">
      <c r="J7657" s="20">
        <v>8144</v>
      </c>
      <c r="K7657" s="20">
        <v>235.214</v>
      </c>
      <c r="L7657" s="20">
        <v>34864.400000000001</v>
      </c>
      <c r="M7657" s="20">
        <v>0.51636599999999999</v>
      </c>
      <c r="N7657" s="20">
        <v>307.452</v>
      </c>
      <c r="O7657" s="20">
        <v>1.5355699999999999E-5</v>
      </c>
    </row>
    <row r="7658" spans="10:15" x14ac:dyDescent="0.2">
      <c r="J7658" s="21">
        <v>8145</v>
      </c>
      <c r="K7658" s="21">
        <v>235.20699999999999</v>
      </c>
      <c r="L7658" s="21">
        <v>34859.4</v>
      </c>
      <c r="M7658" s="21">
        <v>0.51630500000000001</v>
      </c>
      <c r="N7658" s="21">
        <v>307.447</v>
      </c>
      <c r="O7658" s="21">
        <v>1.5355299999999998E-5</v>
      </c>
    </row>
    <row r="7659" spans="10:15" x14ac:dyDescent="0.2">
      <c r="J7659" s="20">
        <v>8146</v>
      </c>
      <c r="K7659" s="20">
        <v>235.20099999999999</v>
      </c>
      <c r="L7659" s="20">
        <v>34854.300000000003</v>
      </c>
      <c r="M7659" s="20">
        <v>0.51624400000000004</v>
      </c>
      <c r="N7659" s="20">
        <v>307.44299999999998</v>
      </c>
      <c r="O7659" s="20">
        <v>1.5354900000000001E-5</v>
      </c>
    </row>
    <row r="7660" spans="10:15" x14ac:dyDescent="0.2">
      <c r="J7660" s="21">
        <v>8147</v>
      </c>
      <c r="K7660" s="21">
        <v>235.19399999999999</v>
      </c>
      <c r="L7660" s="21">
        <v>34849.199999999997</v>
      </c>
      <c r="M7660" s="21">
        <v>0.51618399999999998</v>
      </c>
      <c r="N7660" s="21">
        <v>307.43900000000002</v>
      </c>
      <c r="O7660" s="21">
        <v>1.53546E-5</v>
      </c>
    </row>
    <row r="7661" spans="10:15" x14ac:dyDescent="0.2">
      <c r="J7661" s="20">
        <v>8148</v>
      </c>
      <c r="K7661" s="20">
        <v>235.18799999999999</v>
      </c>
      <c r="L7661" s="20">
        <v>34844.199999999997</v>
      </c>
      <c r="M7661" s="20">
        <v>0.516123</v>
      </c>
      <c r="N7661" s="20">
        <v>307.435</v>
      </c>
      <c r="O7661" s="20">
        <v>1.5354199999999999E-5</v>
      </c>
    </row>
    <row r="7662" spans="10:15" x14ac:dyDescent="0.2">
      <c r="J7662" s="21">
        <v>8149</v>
      </c>
      <c r="K7662" s="21">
        <v>235.18100000000001</v>
      </c>
      <c r="L7662" s="21">
        <v>34839.1</v>
      </c>
      <c r="M7662" s="21">
        <v>0.51606200000000002</v>
      </c>
      <c r="N7662" s="21">
        <v>307.43</v>
      </c>
      <c r="O7662" s="21">
        <v>1.5353899999999999E-5</v>
      </c>
    </row>
    <row r="7663" spans="10:15" x14ac:dyDescent="0.2">
      <c r="J7663" s="20">
        <v>8150</v>
      </c>
      <c r="K7663" s="20">
        <v>235.17500000000001</v>
      </c>
      <c r="L7663" s="20">
        <v>34834</v>
      </c>
      <c r="M7663" s="20">
        <v>0.51600100000000004</v>
      </c>
      <c r="N7663" s="20">
        <v>307.42599999999999</v>
      </c>
      <c r="O7663" s="20">
        <v>1.5353500000000001E-5</v>
      </c>
    </row>
    <row r="7664" spans="10:15" x14ac:dyDescent="0.2">
      <c r="J7664" s="21">
        <v>8151</v>
      </c>
      <c r="K7664" s="21">
        <v>235.16800000000001</v>
      </c>
      <c r="L7664" s="21">
        <v>34829</v>
      </c>
      <c r="M7664" s="21">
        <v>0.51594099999999998</v>
      </c>
      <c r="N7664" s="21">
        <v>307.42200000000003</v>
      </c>
      <c r="O7664" s="21">
        <v>1.5353200000000001E-5</v>
      </c>
    </row>
    <row r="7665" spans="10:15" x14ac:dyDescent="0.2">
      <c r="J7665" s="20">
        <v>8152</v>
      </c>
      <c r="K7665" s="20">
        <v>235.16200000000001</v>
      </c>
      <c r="L7665" s="20">
        <v>34823.9</v>
      </c>
      <c r="M7665" s="20">
        <v>0.51588000000000001</v>
      </c>
      <c r="N7665" s="20">
        <v>307.41800000000001</v>
      </c>
      <c r="O7665" s="20">
        <v>1.53528E-5</v>
      </c>
    </row>
    <row r="7666" spans="10:15" x14ac:dyDescent="0.2">
      <c r="J7666" s="21">
        <v>8153</v>
      </c>
      <c r="K7666" s="21">
        <v>235.155</v>
      </c>
      <c r="L7666" s="21">
        <v>34818.9</v>
      </c>
      <c r="M7666" s="21">
        <v>0.51581900000000003</v>
      </c>
      <c r="N7666" s="21">
        <v>307.41300000000001</v>
      </c>
      <c r="O7666" s="21">
        <v>1.5352499999999999E-5</v>
      </c>
    </row>
    <row r="7667" spans="10:15" x14ac:dyDescent="0.2">
      <c r="J7667" s="20">
        <v>8154</v>
      </c>
      <c r="K7667" s="20">
        <v>235.149</v>
      </c>
      <c r="L7667" s="20">
        <v>34813.800000000003</v>
      </c>
      <c r="M7667" s="20">
        <v>0.51575899999999997</v>
      </c>
      <c r="N7667" s="20">
        <v>307.40899999999999</v>
      </c>
      <c r="O7667" s="20">
        <v>1.5352100000000002E-5</v>
      </c>
    </row>
    <row r="7668" spans="10:15" x14ac:dyDescent="0.2">
      <c r="J7668" s="21">
        <v>8155</v>
      </c>
      <c r="K7668" s="21">
        <v>235.142</v>
      </c>
      <c r="L7668" s="21">
        <v>34808.800000000003</v>
      </c>
      <c r="M7668" s="21">
        <v>0.51569799999999999</v>
      </c>
      <c r="N7668" s="21">
        <v>307.40499999999997</v>
      </c>
      <c r="O7668" s="21">
        <v>1.5351700000000001E-5</v>
      </c>
    </row>
    <row r="7669" spans="10:15" x14ac:dyDescent="0.2">
      <c r="J7669" s="20">
        <v>8156</v>
      </c>
      <c r="K7669" s="20">
        <v>235.136</v>
      </c>
      <c r="L7669" s="20">
        <v>34803.699999999997</v>
      </c>
      <c r="M7669" s="20">
        <v>0.51563700000000001</v>
      </c>
      <c r="N7669" s="20">
        <v>307.40100000000001</v>
      </c>
      <c r="O7669" s="20">
        <v>1.53514E-5</v>
      </c>
    </row>
    <row r="7670" spans="10:15" x14ac:dyDescent="0.2">
      <c r="J7670" s="21">
        <v>8157</v>
      </c>
      <c r="K7670" s="21">
        <v>235.12899999999999</v>
      </c>
      <c r="L7670" s="21">
        <v>34798.6</v>
      </c>
      <c r="M7670" s="21">
        <v>0.51557699999999995</v>
      </c>
      <c r="N7670" s="21">
        <v>307.39600000000002</v>
      </c>
      <c r="O7670" s="21">
        <v>1.5350999999999999E-5</v>
      </c>
    </row>
    <row r="7671" spans="10:15" x14ac:dyDescent="0.2">
      <c r="J7671" s="20">
        <v>8158</v>
      </c>
      <c r="K7671" s="20">
        <v>235.12299999999999</v>
      </c>
      <c r="L7671" s="20">
        <v>34793.599999999999</v>
      </c>
      <c r="M7671" s="20">
        <v>0.51551599999999997</v>
      </c>
      <c r="N7671" s="20">
        <v>307.392</v>
      </c>
      <c r="O7671" s="20">
        <v>1.5350699999999999E-5</v>
      </c>
    </row>
    <row r="7672" spans="10:15" x14ac:dyDescent="0.2">
      <c r="J7672" s="21">
        <v>8159</v>
      </c>
      <c r="K7672" s="21">
        <v>235.11600000000001</v>
      </c>
      <c r="L7672" s="21">
        <v>34788.5</v>
      </c>
      <c r="M7672" s="21">
        <v>0.515455</v>
      </c>
      <c r="N7672" s="21">
        <v>307.38799999999998</v>
      </c>
      <c r="O7672" s="21">
        <v>1.5350300000000001E-5</v>
      </c>
    </row>
    <row r="7673" spans="10:15" x14ac:dyDescent="0.2">
      <c r="J7673" s="20">
        <v>8160</v>
      </c>
      <c r="K7673" s="20">
        <v>235.11</v>
      </c>
      <c r="L7673" s="20">
        <v>34783.5</v>
      </c>
      <c r="M7673" s="20">
        <v>0.51539500000000005</v>
      </c>
      <c r="N7673" s="20">
        <v>307.38400000000001</v>
      </c>
      <c r="O7673" s="20">
        <v>1.535E-5</v>
      </c>
    </row>
    <row r="7674" spans="10:15" x14ac:dyDescent="0.2">
      <c r="J7674" s="21">
        <v>8161</v>
      </c>
      <c r="K7674" s="21">
        <v>235.10300000000001</v>
      </c>
      <c r="L7674" s="21">
        <v>34778.400000000001</v>
      </c>
      <c r="M7674" s="21">
        <v>0.51533399999999996</v>
      </c>
      <c r="N7674" s="21">
        <v>307.37900000000002</v>
      </c>
      <c r="O7674" s="21">
        <v>1.53496E-5</v>
      </c>
    </row>
    <row r="7675" spans="10:15" x14ac:dyDescent="0.2">
      <c r="J7675" s="20">
        <v>8162</v>
      </c>
      <c r="K7675" s="20">
        <v>235.09700000000001</v>
      </c>
      <c r="L7675" s="20">
        <v>34773.4</v>
      </c>
      <c r="M7675" s="20">
        <v>0.51527299999999998</v>
      </c>
      <c r="N7675" s="20">
        <v>307.375</v>
      </c>
      <c r="O7675" s="20">
        <v>1.5349299999999999E-5</v>
      </c>
    </row>
    <row r="7676" spans="10:15" x14ac:dyDescent="0.2">
      <c r="J7676" s="21">
        <v>8163</v>
      </c>
      <c r="K7676" s="21">
        <v>235.09</v>
      </c>
      <c r="L7676" s="21">
        <v>34768.300000000003</v>
      </c>
      <c r="M7676" s="21">
        <v>0.51521300000000003</v>
      </c>
      <c r="N7676" s="21">
        <v>307.37099999999998</v>
      </c>
      <c r="O7676" s="21">
        <v>1.5348900000000001E-5</v>
      </c>
    </row>
    <row r="7677" spans="10:15" x14ac:dyDescent="0.2">
      <c r="J7677" s="20">
        <v>8164</v>
      </c>
      <c r="K7677" s="20">
        <v>235.084</v>
      </c>
      <c r="L7677" s="20">
        <v>34763.300000000003</v>
      </c>
      <c r="M7677" s="20">
        <v>0.51515200000000005</v>
      </c>
      <c r="N7677" s="20">
        <v>307.36700000000002</v>
      </c>
      <c r="O7677" s="20">
        <v>1.5348500000000001E-5</v>
      </c>
    </row>
    <row r="7678" spans="10:15" x14ac:dyDescent="0.2">
      <c r="J7678" s="21">
        <v>8165</v>
      </c>
      <c r="K7678" s="21">
        <v>235.077</v>
      </c>
      <c r="L7678" s="21">
        <v>34758.199999999997</v>
      </c>
      <c r="M7678" s="21">
        <v>0.51509199999999999</v>
      </c>
      <c r="N7678" s="21">
        <v>307.36200000000002</v>
      </c>
      <c r="O7678" s="21">
        <v>1.53482E-5</v>
      </c>
    </row>
    <row r="7679" spans="10:15" x14ac:dyDescent="0.2">
      <c r="J7679" s="20">
        <v>8166</v>
      </c>
      <c r="K7679" s="20">
        <v>235.071</v>
      </c>
      <c r="L7679" s="20">
        <v>34753.199999999997</v>
      </c>
      <c r="M7679" s="20">
        <v>0.51503100000000002</v>
      </c>
      <c r="N7679" s="20">
        <v>307.358</v>
      </c>
      <c r="O7679" s="20">
        <v>1.5347799999999999E-5</v>
      </c>
    </row>
    <row r="7680" spans="10:15" x14ac:dyDescent="0.2">
      <c r="J7680" s="21">
        <v>8167</v>
      </c>
      <c r="K7680" s="21">
        <v>235.06399999999999</v>
      </c>
      <c r="L7680" s="21">
        <v>34748.1</v>
      </c>
      <c r="M7680" s="21">
        <v>0.51497000000000004</v>
      </c>
      <c r="N7680" s="21">
        <v>307.35399999999998</v>
      </c>
      <c r="O7680" s="21">
        <v>1.5347499999999998E-5</v>
      </c>
    </row>
    <row r="7681" spans="10:15" x14ac:dyDescent="0.2">
      <c r="J7681" s="20">
        <v>8168</v>
      </c>
      <c r="K7681" s="20">
        <v>235.05799999999999</v>
      </c>
      <c r="L7681" s="20">
        <v>34743.1</v>
      </c>
      <c r="M7681" s="20">
        <v>0.51490999999999998</v>
      </c>
      <c r="N7681" s="20">
        <v>307.35000000000002</v>
      </c>
      <c r="O7681" s="20">
        <v>1.5347100000000001E-5</v>
      </c>
    </row>
    <row r="7682" spans="10:15" x14ac:dyDescent="0.2">
      <c r="J7682" s="21">
        <v>8169</v>
      </c>
      <c r="K7682" s="21">
        <v>235.05099999999999</v>
      </c>
      <c r="L7682" s="21">
        <v>34738</v>
      </c>
      <c r="M7682" s="21">
        <v>0.514849</v>
      </c>
      <c r="N7682" s="21">
        <v>307.34500000000003</v>
      </c>
      <c r="O7682" s="21">
        <v>1.53468E-5</v>
      </c>
    </row>
    <row r="7683" spans="10:15" x14ac:dyDescent="0.2">
      <c r="J7683" s="20">
        <v>8170</v>
      </c>
      <c r="K7683" s="20">
        <v>235.04499999999999</v>
      </c>
      <c r="L7683" s="20">
        <v>34733</v>
      </c>
      <c r="M7683" s="20">
        <v>0.51478900000000005</v>
      </c>
      <c r="N7683" s="20">
        <v>307.34100000000001</v>
      </c>
      <c r="O7683" s="20">
        <v>1.5346399999999999E-5</v>
      </c>
    </row>
    <row r="7684" spans="10:15" x14ac:dyDescent="0.2">
      <c r="J7684" s="21">
        <v>8171</v>
      </c>
      <c r="K7684" s="21">
        <v>235.03800000000001</v>
      </c>
      <c r="L7684" s="21">
        <v>34727.9</v>
      </c>
      <c r="M7684" s="21">
        <v>0.51472799999999996</v>
      </c>
      <c r="N7684" s="21">
        <v>307.33699999999999</v>
      </c>
      <c r="O7684" s="21">
        <v>1.5346099999999999E-5</v>
      </c>
    </row>
    <row r="7685" spans="10:15" x14ac:dyDescent="0.2">
      <c r="J7685" s="20">
        <v>8172</v>
      </c>
      <c r="K7685" s="20">
        <v>235.03200000000001</v>
      </c>
      <c r="L7685" s="20">
        <v>34722.9</v>
      </c>
      <c r="M7685" s="20">
        <v>0.51466699999999999</v>
      </c>
      <c r="N7685" s="20">
        <v>307.33300000000003</v>
      </c>
      <c r="O7685" s="20">
        <v>1.5345700000000001E-5</v>
      </c>
    </row>
    <row r="7686" spans="10:15" x14ac:dyDescent="0.2">
      <c r="J7686" s="21">
        <v>8173</v>
      </c>
      <c r="K7686" s="21">
        <v>235.02500000000001</v>
      </c>
      <c r="L7686" s="21">
        <v>34717.800000000003</v>
      </c>
      <c r="M7686" s="21">
        <v>0.51460700000000004</v>
      </c>
      <c r="N7686" s="21">
        <v>307.32799999999997</v>
      </c>
      <c r="O7686" s="21">
        <v>1.53453E-5</v>
      </c>
    </row>
    <row r="7687" spans="10:15" x14ac:dyDescent="0.2">
      <c r="J7687" s="20">
        <v>8174</v>
      </c>
      <c r="K7687" s="20">
        <v>235.01900000000001</v>
      </c>
      <c r="L7687" s="20">
        <v>34712.800000000003</v>
      </c>
      <c r="M7687" s="20">
        <v>0.51454599999999995</v>
      </c>
      <c r="N7687" s="20">
        <v>307.32400000000001</v>
      </c>
      <c r="O7687" s="20">
        <v>1.5345E-5</v>
      </c>
    </row>
    <row r="7688" spans="10:15" x14ac:dyDescent="0.2">
      <c r="J7688" s="21">
        <v>8175</v>
      </c>
      <c r="K7688" s="21">
        <v>235.012</v>
      </c>
      <c r="L7688" s="21">
        <v>34707.699999999997</v>
      </c>
      <c r="M7688" s="21">
        <v>0.514486</v>
      </c>
      <c r="N7688" s="21">
        <v>307.32</v>
      </c>
      <c r="O7688" s="21">
        <v>1.5344599999999999E-5</v>
      </c>
    </row>
    <row r="7689" spans="10:15" x14ac:dyDescent="0.2">
      <c r="J7689" s="20">
        <v>8176</v>
      </c>
      <c r="K7689" s="20">
        <v>235.006</v>
      </c>
      <c r="L7689" s="20">
        <v>34702.699999999997</v>
      </c>
      <c r="M7689" s="20">
        <v>0.51442500000000002</v>
      </c>
      <c r="N7689" s="20">
        <v>307.31599999999997</v>
      </c>
      <c r="O7689" s="20">
        <v>1.5344300000000001E-5</v>
      </c>
    </row>
    <row r="7690" spans="10:15" x14ac:dyDescent="0.2">
      <c r="J7690" s="21">
        <v>8177</v>
      </c>
      <c r="K7690" s="21">
        <v>234.999</v>
      </c>
      <c r="L7690" s="21">
        <v>34697.599999999999</v>
      </c>
      <c r="M7690" s="21">
        <v>0.51436499999999996</v>
      </c>
      <c r="N7690" s="21">
        <v>307.31099999999998</v>
      </c>
      <c r="O7690" s="21">
        <v>1.5343900000000001E-5</v>
      </c>
    </row>
    <row r="7691" spans="10:15" x14ac:dyDescent="0.2">
      <c r="J7691" s="20">
        <v>8178</v>
      </c>
      <c r="K7691" s="20">
        <v>234.99299999999999</v>
      </c>
      <c r="L7691" s="20">
        <v>34692.6</v>
      </c>
      <c r="M7691" s="20">
        <v>0.51430399999999998</v>
      </c>
      <c r="N7691" s="20">
        <v>307.30700000000002</v>
      </c>
      <c r="O7691" s="20">
        <v>1.53436E-5</v>
      </c>
    </row>
    <row r="7692" spans="10:15" x14ac:dyDescent="0.2">
      <c r="J7692" s="21">
        <v>8179</v>
      </c>
      <c r="K7692" s="21">
        <v>234.98599999999999</v>
      </c>
      <c r="L7692" s="21">
        <v>34687.599999999999</v>
      </c>
      <c r="M7692" s="21">
        <v>0.51424400000000003</v>
      </c>
      <c r="N7692" s="21">
        <v>307.303</v>
      </c>
      <c r="O7692" s="21">
        <v>1.5343199999999999E-5</v>
      </c>
    </row>
    <row r="7693" spans="10:15" x14ac:dyDescent="0.2">
      <c r="J7693" s="20">
        <v>8180</v>
      </c>
      <c r="K7693" s="20">
        <v>234.98</v>
      </c>
      <c r="L7693" s="20">
        <v>34682.5</v>
      </c>
      <c r="M7693" s="20">
        <v>0.51418299999999995</v>
      </c>
      <c r="N7693" s="20">
        <v>307.29899999999998</v>
      </c>
      <c r="O7693" s="20">
        <v>1.5342899999999998E-5</v>
      </c>
    </row>
    <row r="7694" spans="10:15" x14ac:dyDescent="0.2">
      <c r="J7694" s="21">
        <v>8181</v>
      </c>
      <c r="K7694" s="21">
        <v>234.97300000000001</v>
      </c>
      <c r="L7694" s="21">
        <v>34677.5</v>
      </c>
      <c r="M7694" s="21">
        <v>0.51412199999999997</v>
      </c>
      <c r="N7694" s="21">
        <v>307.29399999999998</v>
      </c>
      <c r="O7694" s="21">
        <v>1.5342500000000001E-5</v>
      </c>
    </row>
    <row r="7695" spans="10:15" x14ac:dyDescent="0.2">
      <c r="J7695" s="20">
        <v>8182</v>
      </c>
      <c r="K7695" s="20">
        <v>234.96700000000001</v>
      </c>
      <c r="L7695" s="20">
        <v>34672.400000000001</v>
      </c>
      <c r="M7695" s="20">
        <v>0.51406200000000002</v>
      </c>
      <c r="N7695" s="20">
        <v>307.29000000000002</v>
      </c>
      <c r="O7695" s="20">
        <v>1.53421E-5</v>
      </c>
    </row>
    <row r="7696" spans="10:15" x14ac:dyDescent="0.2">
      <c r="J7696" s="21">
        <v>8183</v>
      </c>
      <c r="K7696" s="21">
        <v>234.96</v>
      </c>
      <c r="L7696" s="21">
        <v>34667.4</v>
      </c>
      <c r="M7696" s="21">
        <v>0.51400100000000004</v>
      </c>
      <c r="N7696" s="21">
        <v>307.286</v>
      </c>
      <c r="O7696" s="21">
        <v>1.5341799999999999E-5</v>
      </c>
    </row>
    <row r="7697" spans="10:15" x14ac:dyDescent="0.2">
      <c r="J7697" s="20">
        <v>8184</v>
      </c>
      <c r="K7697" s="20">
        <v>234.95400000000001</v>
      </c>
      <c r="L7697" s="20">
        <v>34662.300000000003</v>
      </c>
      <c r="M7697" s="20">
        <v>0.51394099999999998</v>
      </c>
      <c r="N7697" s="20">
        <v>307.28199999999998</v>
      </c>
      <c r="O7697" s="20">
        <v>1.5341399999999999E-5</v>
      </c>
    </row>
    <row r="7698" spans="10:15" x14ac:dyDescent="0.2">
      <c r="J7698" s="21">
        <v>8185</v>
      </c>
      <c r="K7698" s="21">
        <v>234.947</v>
      </c>
      <c r="L7698" s="21">
        <v>34657.300000000003</v>
      </c>
      <c r="M7698" s="21">
        <v>0.51388</v>
      </c>
      <c r="N7698" s="21">
        <v>307.27699999999999</v>
      </c>
      <c r="O7698" s="21">
        <v>1.5341100000000001E-5</v>
      </c>
    </row>
    <row r="7699" spans="10:15" x14ac:dyDescent="0.2">
      <c r="J7699" s="20">
        <v>8186</v>
      </c>
      <c r="K7699" s="20">
        <v>234.941</v>
      </c>
      <c r="L7699" s="20">
        <v>34652.300000000003</v>
      </c>
      <c r="M7699" s="20">
        <v>0.51382000000000005</v>
      </c>
      <c r="N7699" s="20">
        <v>307.27300000000002</v>
      </c>
      <c r="O7699" s="20">
        <v>1.53407E-5</v>
      </c>
    </row>
    <row r="7700" spans="10:15" x14ac:dyDescent="0.2">
      <c r="J7700" s="21">
        <v>8187</v>
      </c>
      <c r="K7700" s="21">
        <v>234.934</v>
      </c>
      <c r="L7700" s="21">
        <v>34647.199999999997</v>
      </c>
      <c r="M7700" s="21">
        <v>0.51375899999999997</v>
      </c>
      <c r="N7700" s="21">
        <v>307.26900000000001</v>
      </c>
      <c r="O7700" s="21">
        <v>1.53404E-5</v>
      </c>
    </row>
    <row r="7701" spans="10:15" x14ac:dyDescent="0.2">
      <c r="J7701" s="20">
        <v>8188</v>
      </c>
      <c r="K7701" s="20">
        <v>234.928</v>
      </c>
      <c r="L7701" s="20">
        <v>34642.199999999997</v>
      </c>
      <c r="M7701" s="20">
        <v>0.51369900000000002</v>
      </c>
      <c r="N7701" s="20">
        <v>307.26499999999999</v>
      </c>
      <c r="O7701" s="20">
        <v>1.5339999999999999E-5</v>
      </c>
    </row>
    <row r="7702" spans="10:15" x14ac:dyDescent="0.2">
      <c r="J7702" s="21">
        <v>8189</v>
      </c>
      <c r="K7702" s="21">
        <v>234.92099999999999</v>
      </c>
      <c r="L7702" s="21">
        <v>34637.199999999997</v>
      </c>
      <c r="M7702" s="21">
        <v>0.51363800000000004</v>
      </c>
      <c r="N7702" s="21">
        <v>307.26</v>
      </c>
      <c r="O7702" s="21">
        <v>1.5339700000000002E-5</v>
      </c>
    </row>
    <row r="7703" spans="10:15" x14ac:dyDescent="0.2">
      <c r="J7703" s="20">
        <v>8190</v>
      </c>
      <c r="K7703" s="20">
        <v>234.91499999999999</v>
      </c>
      <c r="L7703" s="20">
        <v>34632.1</v>
      </c>
      <c r="M7703" s="20">
        <v>0.51357799999999998</v>
      </c>
      <c r="N7703" s="20">
        <v>307.25599999999997</v>
      </c>
      <c r="O7703" s="20">
        <v>1.5339300000000001E-5</v>
      </c>
    </row>
    <row r="7704" spans="10:15" x14ac:dyDescent="0.2">
      <c r="J7704" s="21">
        <v>8191</v>
      </c>
      <c r="K7704" s="21">
        <v>234.90799999999999</v>
      </c>
      <c r="L7704" s="21">
        <v>34627.1</v>
      </c>
      <c r="M7704" s="21">
        <v>0.513517</v>
      </c>
      <c r="N7704" s="21">
        <v>307.25200000000001</v>
      </c>
      <c r="O7704" s="21">
        <v>1.53389E-5</v>
      </c>
    </row>
    <row r="7705" spans="10:15" x14ac:dyDescent="0.2">
      <c r="J7705" s="20">
        <v>8192</v>
      </c>
      <c r="K7705" s="20">
        <v>234.90199999999999</v>
      </c>
      <c r="L7705" s="20">
        <v>34622</v>
      </c>
      <c r="M7705" s="20">
        <v>0.51345700000000005</v>
      </c>
      <c r="N7705" s="20">
        <v>307.24799999999999</v>
      </c>
      <c r="O7705" s="20">
        <v>1.5338599999999999E-5</v>
      </c>
    </row>
    <row r="7706" spans="10:15" x14ac:dyDescent="0.2">
      <c r="J7706" s="21">
        <v>8193</v>
      </c>
      <c r="K7706" s="21">
        <v>234.89500000000001</v>
      </c>
      <c r="L7706" s="21">
        <v>34617</v>
      </c>
      <c r="M7706" s="21">
        <v>0.51339699999999999</v>
      </c>
      <c r="N7706" s="21">
        <v>307.24299999999999</v>
      </c>
      <c r="O7706" s="21">
        <v>1.5338200000000002E-5</v>
      </c>
    </row>
    <row r="7707" spans="10:15" x14ac:dyDescent="0.2">
      <c r="J7707" s="20">
        <v>8194</v>
      </c>
      <c r="K7707" s="20">
        <v>234.88900000000001</v>
      </c>
      <c r="L7707" s="20">
        <v>34612</v>
      </c>
      <c r="M7707" s="20">
        <v>0.51333600000000001</v>
      </c>
      <c r="N7707" s="20">
        <v>307.23899999999998</v>
      </c>
      <c r="O7707" s="20">
        <v>1.5337900000000001E-5</v>
      </c>
    </row>
    <row r="7708" spans="10:15" x14ac:dyDescent="0.2">
      <c r="J7708" s="21">
        <v>8195</v>
      </c>
      <c r="K7708" s="21">
        <v>234.88200000000001</v>
      </c>
      <c r="L7708" s="21">
        <v>34606.9</v>
      </c>
      <c r="M7708" s="21">
        <v>0.51327599999999995</v>
      </c>
      <c r="N7708" s="21">
        <v>307.23500000000001</v>
      </c>
      <c r="O7708" s="21">
        <v>1.53375E-5</v>
      </c>
    </row>
    <row r="7709" spans="10:15" x14ac:dyDescent="0.2">
      <c r="J7709" s="20">
        <v>8196</v>
      </c>
      <c r="K7709" s="20">
        <v>234.876</v>
      </c>
      <c r="L7709" s="20">
        <v>34601.9</v>
      </c>
      <c r="M7709" s="20">
        <v>0.51321499999999998</v>
      </c>
      <c r="N7709" s="20">
        <v>307.23099999999999</v>
      </c>
      <c r="O7709" s="20">
        <v>1.5337199999999999E-5</v>
      </c>
    </row>
    <row r="7710" spans="10:15" x14ac:dyDescent="0.2">
      <c r="J7710" s="21">
        <v>8197</v>
      </c>
      <c r="K7710" s="21">
        <v>234.869</v>
      </c>
      <c r="L7710" s="21">
        <v>34596.9</v>
      </c>
      <c r="M7710" s="21">
        <v>0.51315500000000003</v>
      </c>
      <c r="N7710" s="21">
        <v>307.226</v>
      </c>
      <c r="O7710" s="21">
        <v>1.5336799999999999E-5</v>
      </c>
    </row>
    <row r="7711" spans="10:15" x14ac:dyDescent="0.2">
      <c r="J7711" s="20">
        <v>8198</v>
      </c>
      <c r="K7711" s="20">
        <v>234.863</v>
      </c>
      <c r="L7711" s="20">
        <v>34591.800000000003</v>
      </c>
      <c r="M7711" s="20">
        <v>0.51309400000000005</v>
      </c>
      <c r="N7711" s="20">
        <v>307.22199999999998</v>
      </c>
      <c r="O7711" s="20">
        <v>1.5336400000000001E-5</v>
      </c>
    </row>
    <row r="7712" spans="10:15" x14ac:dyDescent="0.2">
      <c r="J7712" s="21">
        <v>8199</v>
      </c>
      <c r="K7712" s="21">
        <v>234.85599999999999</v>
      </c>
      <c r="L7712" s="21">
        <v>34586.800000000003</v>
      </c>
      <c r="M7712" s="21">
        <v>0.51303399999999999</v>
      </c>
      <c r="N7712" s="21">
        <v>307.21800000000002</v>
      </c>
      <c r="O7712" s="21">
        <v>1.53361E-5</v>
      </c>
    </row>
    <row r="7713" spans="10:15" x14ac:dyDescent="0.2">
      <c r="J7713" s="20">
        <v>8200</v>
      </c>
      <c r="K7713" s="20">
        <v>234.85</v>
      </c>
      <c r="L7713" s="20">
        <v>34581.800000000003</v>
      </c>
      <c r="M7713" s="20">
        <v>0.51297300000000001</v>
      </c>
      <c r="N7713" s="20">
        <v>307.214</v>
      </c>
      <c r="O7713" s="20">
        <v>1.53357E-5</v>
      </c>
    </row>
    <row r="7714" spans="10:15" x14ac:dyDescent="0.2">
      <c r="J7714" s="21">
        <v>8201</v>
      </c>
      <c r="K7714" s="21">
        <v>234.84299999999999</v>
      </c>
      <c r="L7714" s="21">
        <v>34576.699999999997</v>
      </c>
      <c r="M7714" s="21">
        <v>0.51291299999999995</v>
      </c>
      <c r="N7714" s="21">
        <v>307.209</v>
      </c>
      <c r="O7714" s="21">
        <v>1.5335399999999999E-5</v>
      </c>
    </row>
    <row r="7715" spans="10:15" x14ac:dyDescent="0.2">
      <c r="J7715" s="20">
        <v>8202</v>
      </c>
      <c r="K7715" s="20">
        <v>234.83699999999999</v>
      </c>
      <c r="L7715" s="20">
        <v>34571.699999999997</v>
      </c>
      <c r="M7715" s="20">
        <v>0.512853</v>
      </c>
      <c r="N7715" s="20">
        <v>307.20499999999998</v>
      </c>
      <c r="O7715" s="20">
        <v>1.5335000000000001E-5</v>
      </c>
    </row>
    <row r="7716" spans="10:15" x14ac:dyDescent="0.2">
      <c r="J7716" s="21">
        <v>8203</v>
      </c>
      <c r="K7716" s="21">
        <v>234.83</v>
      </c>
      <c r="L7716" s="21">
        <v>34566.699999999997</v>
      </c>
      <c r="M7716" s="21">
        <v>0.51279200000000003</v>
      </c>
      <c r="N7716" s="21">
        <v>307.20100000000002</v>
      </c>
      <c r="O7716" s="21">
        <v>1.5334700000000001E-5</v>
      </c>
    </row>
    <row r="7717" spans="10:15" x14ac:dyDescent="0.2">
      <c r="J7717" s="20">
        <v>8204</v>
      </c>
      <c r="K7717" s="20">
        <v>234.82400000000001</v>
      </c>
      <c r="L7717" s="20">
        <v>34561.699999999997</v>
      </c>
      <c r="M7717" s="20">
        <v>0.51273199999999997</v>
      </c>
      <c r="N7717" s="20">
        <v>307.197</v>
      </c>
      <c r="O7717" s="20">
        <v>1.53343E-5</v>
      </c>
    </row>
    <row r="7718" spans="10:15" x14ac:dyDescent="0.2">
      <c r="J7718" s="21">
        <v>8205</v>
      </c>
      <c r="K7718" s="21">
        <v>234.81700000000001</v>
      </c>
      <c r="L7718" s="21">
        <v>34556.6</v>
      </c>
      <c r="M7718" s="21">
        <v>0.51267099999999999</v>
      </c>
      <c r="N7718" s="21">
        <v>307.19200000000001</v>
      </c>
      <c r="O7718" s="21">
        <v>1.5333999999999999E-5</v>
      </c>
    </row>
    <row r="7719" spans="10:15" x14ac:dyDescent="0.2">
      <c r="J7719" s="20">
        <v>8206</v>
      </c>
      <c r="K7719" s="20">
        <v>234.81100000000001</v>
      </c>
      <c r="L7719" s="20">
        <v>34551.599999999999</v>
      </c>
      <c r="M7719" s="20">
        <v>0.51261100000000004</v>
      </c>
      <c r="N7719" s="20">
        <v>307.18799999999999</v>
      </c>
      <c r="O7719" s="20">
        <v>1.5333599999999998E-5</v>
      </c>
    </row>
    <row r="7720" spans="10:15" x14ac:dyDescent="0.2">
      <c r="J7720" s="21">
        <v>8207</v>
      </c>
      <c r="K7720" s="21">
        <v>234.804</v>
      </c>
      <c r="L7720" s="21">
        <v>34546.6</v>
      </c>
      <c r="M7720" s="21">
        <v>0.51255099999999998</v>
      </c>
      <c r="N7720" s="21">
        <v>307.18400000000003</v>
      </c>
      <c r="O7720" s="21">
        <v>1.5333200000000001E-5</v>
      </c>
    </row>
    <row r="7721" spans="10:15" x14ac:dyDescent="0.2">
      <c r="J7721" s="20">
        <v>8208</v>
      </c>
      <c r="K7721" s="20">
        <v>234.798</v>
      </c>
      <c r="L7721" s="20">
        <v>34541.599999999999</v>
      </c>
      <c r="M7721" s="20">
        <v>0.51249</v>
      </c>
      <c r="N7721" s="20">
        <v>307.18</v>
      </c>
      <c r="O7721" s="20">
        <v>1.53329E-5</v>
      </c>
    </row>
    <row r="7722" spans="10:15" x14ac:dyDescent="0.2">
      <c r="J7722" s="21">
        <v>8209</v>
      </c>
      <c r="K7722" s="21">
        <v>234.791</v>
      </c>
      <c r="L7722" s="21">
        <v>34536.5</v>
      </c>
      <c r="M7722" s="21">
        <v>0.51243000000000005</v>
      </c>
      <c r="N7722" s="21">
        <v>307.17500000000001</v>
      </c>
      <c r="O7722" s="21">
        <v>1.5332499999999999E-5</v>
      </c>
    </row>
    <row r="7723" spans="10:15" x14ac:dyDescent="0.2">
      <c r="J7723" s="20">
        <v>8210</v>
      </c>
      <c r="K7723" s="20">
        <v>234.785</v>
      </c>
      <c r="L7723" s="20">
        <v>34531.5</v>
      </c>
      <c r="M7723" s="20">
        <v>0.51236899999999996</v>
      </c>
      <c r="N7723" s="20">
        <v>307.17099999999999</v>
      </c>
      <c r="O7723" s="20">
        <v>1.5332199999999999E-5</v>
      </c>
    </row>
    <row r="7724" spans="10:15" x14ac:dyDescent="0.2">
      <c r="J7724" s="21">
        <v>8211</v>
      </c>
      <c r="K7724" s="21">
        <v>234.77799999999999</v>
      </c>
      <c r="L7724" s="21">
        <v>34526.5</v>
      </c>
      <c r="M7724" s="21">
        <v>0.51230900000000001</v>
      </c>
      <c r="N7724" s="21">
        <v>307.16699999999997</v>
      </c>
      <c r="O7724" s="21">
        <v>1.5331800000000001E-5</v>
      </c>
    </row>
    <row r="7725" spans="10:15" x14ac:dyDescent="0.2">
      <c r="J7725" s="20">
        <v>8212</v>
      </c>
      <c r="K7725" s="20">
        <v>234.77199999999999</v>
      </c>
      <c r="L7725" s="20">
        <v>34521.5</v>
      </c>
      <c r="M7725" s="20">
        <v>0.51224899999999995</v>
      </c>
      <c r="N7725" s="20">
        <v>307.16300000000001</v>
      </c>
      <c r="O7725" s="20">
        <v>1.5331500000000001E-5</v>
      </c>
    </row>
    <row r="7726" spans="10:15" x14ac:dyDescent="0.2">
      <c r="J7726" s="21">
        <v>8213</v>
      </c>
      <c r="K7726" s="21">
        <v>234.76499999999999</v>
      </c>
      <c r="L7726" s="21">
        <v>34516.400000000001</v>
      </c>
      <c r="M7726" s="21">
        <v>0.51218799999999998</v>
      </c>
      <c r="N7726" s="21">
        <v>307.15800000000002</v>
      </c>
      <c r="O7726" s="21">
        <v>1.53311E-5</v>
      </c>
    </row>
    <row r="7727" spans="10:15" x14ac:dyDescent="0.2">
      <c r="J7727" s="20">
        <v>8214</v>
      </c>
      <c r="K7727" s="20">
        <v>234.75899999999999</v>
      </c>
      <c r="L7727" s="20">
        <v>34511.4</v>
      </c>
      <c r="M7727" s="20">
        <v>0.51212800000000003</v>
      </c>
      <c r="N7727" s="20">
        <v>307.154</v>
      </c>
      <c r="O7727" s="20">
        <v>1.5330799999999999E-5</v>
      </c>
    </row>
    <row r="7728" spans="10:15" x14ac:dyDescent="0.2">
      <c r="J7728" s="21">
        <v>8215</v>
      </c>
      <c r="K7728" s="21">
        <v>234.75200000000001</v>
      </c>
      <c r="L7728" s="21">
        <v>34506.400000000001</v>
      </c>
      <c r="M7728" s="21">
        <v>0.51206799999999997</v>
      </c>
      <c r="N7728" s="21">
        <v>307.14999999999998</v>
      </c>
      <c r="O7728" s="21">
        <v>1.5330400000000001E-5</v>
      </c>
    </row>
    <row r="7729" spans="10:15" x14ac:dyDescent="0.2">
      <c r="J7729" s="20">
        <v>8216</v>
      </c>
      <c r="K7729" s="20">
        <v>234.74600000000001</v>
      </c>
      <c r="L7729" s="20">
        <v>34501.4</v>
      </c>
      <c r="M7729" s="20">
        <v>0.51200699999999999</v>
      </c>
      <c r="N7729" s="20">
        <v>307.14600000000002</v>
      </c>
      <c r="O7729" s="20">
        <v>1.5330000000000001E-5</v>
      </c>
    </row>
    <row r="7730" spans="10:15" x14ac:dyDescent="0.2">
      <c r="J7730" s="21">
        <v>8217</v>
      </c>
      <c r="K7730" s="21">
        <v>234.739</v>
      </c>
      <c r="L7730" s="21">
        <v>34496.300000000003</v>
      </c>
      <c r="M7730" s="21">
        <v>0.51194700000000004</v>
      </c>
      <c r="N7730" s="21">
        <v>307.14100000000002</v>
      </c>
      <c r="O7730" s="21">
        <v>1.53297E-5</v>
      </c>
    </row>
    <row r="7731" spans="10:15" x14ac:dyDescent="0.2">
      <c r="J7731" s="20">
        <v>8218</v>
      </c>
      <c r="K7731" s="20">
        <v>234.733</v>
      </c>
      <c r="L7731" s="20">
        <v>34491.300000000003</v>
      </c>
      <c r="M7731" s="20">
        <v>0.51188699999999998</v>
      </c>
      <c r="N7731" s="20">
        <v>307.137</v>
      </c>
      <c r="O7731" s="20">
        <v>1.5329299999999999E-5</v>
      </c>
    </row>
    <row r="7732" spans="10:15" x14ac:dyDescent="0.2">
      <c r="J7732" s="21">
        <v>8219</v>
      </c>
      <c r="K7732" s="21">
        <v>234.726</v>
      </c>
      <c r="L7732" s="21">
        <v>34486.300000000003</v>
      </c>
      <c r="M7732" s="21">
        <v>0.511826</v>
      </c>
      <c r="N7732" s="21">
        <v>307.13299999999998</v>
      </c>
      <c r="O7732" s="21">
        <v>1.5328999999999998E-5</v>
      </c>
    </row>
    <row r="7733" spans="10:15" x14ac:dyDescent="0.2">
      <c r="J7733" s="20">
        <v>8220</v>
      </c>
      <c r="K7733" s="20">
        <v>234.72</v>
      </c>
      <c r="L7733" s="20">
        <v>34481.300000000003</v>
      </c>
      <c r="M7733" s="20">
        <v>0.51176600000000005</v>
      </c>
      <c r="N7733" s="20">
        <v>307.12799999999999</v>
      </c>
      <c r="O7733" s="20">
        <v>1.5328600000000001E-5</v>
      </c>
    </row>
    <row r="7734" spans="10:15" x14ac:dyDescent="0.2">
      <c r="J7734" s="21">
        <v>8221</v>
      </c>
      <c r="K7734" s="21">
        <v>234.71299999999999</v>
      </c>
      <c r="L7734" s="21">
        <v>34476.300000000003</v>
      </c>
      <c r="M7734" s="21">
        <v>0.51170599999999999</v>
      </c>
      <c r="N7734" s="21">
        <v>307.12400000000002</v>
      </c>
      <c r="O7734" s="21">
        <v>1.53283E-5</v>
      </c>
    </row>
    <row r="7735" spans="10:15" x14ac:dyDescent="0.2">
      <c r="J7735" s="20">
        <v>8222</v>
      </c>
      <c r="K7735" s="20">
        <v>234.70699999999999</v>
      </c>
      <c r="L7735" s="20">
        <v>34471.300000000003</v>
      </c>
      <c r="M7735" s="20">
        <v>0.51164500000000002</v>
      </c>
      <c r="N7735" s="20">
        <v>307.12</v>
      </c>
      <c r="O7735" s="20">
        <v>1.5327899999999999E-5</v>
      </c>
    </row>
    <row r="7736" spans="10:15" x14ac:dyDescent="0.2">
      <c r="J7736" s="21">
        <v>8223</v>
      </c>
      <c r="K7736" s="21">
        <v>234.7</v>
      </c>
      <c r="L7736" s="21">
        <v>34466.199999999997</v>
      </c>
      <c r="M7736" s="21">
        <v>0.51158499999999996</v>
      </c>
      <c r="N7736" s="21">
        <v>307.11599999999999</v>
      </c>
      <c r="O7736" s="21">
        <v>1.5327599999999999E-5</v>
      </c>
    </row>
    <row r="7737" spans="10:15" x14ac:dyDescent="0.2">
      <c r="J7737" s="20">
        <v>8224</v>
      </c>
      <c r="K7737" s="20">
        <v>234.69399999999999</v>
      </c>
      <c r="L7737" s="20">
        <v>34461.199999999997</v>
      </c>
      <c r="M7737" s="20">
        <v>0.51152500000000001</v>
      </c>
      <c r="N7737" s="20">
        <v>307.11099999999999</v>
      </c>
      <c r="O7737" s="20">
        <v>1.5327200000000001E-5</v>
      </c>
    </row>
    <row r="7738" spans="10:15" x14ac:dyDescent="0.2">
      <c r="J7738" s="21">
        <v>8225</v>
      </c>
      <c r="K7738" s="21">
        <v>234.68700000000001</v>
      </c>
      <c r="L7738" s="21">
        <v>34456.199999999997</v>
      </c>
      <c r="M7738" s="21">
        <v>0.51146499999999995</v>
      </c>
      <c r="N7738" s="21">
        <v>307.10700000000003</v>
      </c>
      <c r="O7738" s="21">
        <v>1.53268E-5</v>
      </c>
    </row>
    <row r="7739" spans="10:15" x14ac:dyDescent="0.2">
      <c r="J7739" s="20">
        <v>8226</v>
      </c>
      <c r="K7739" s="20">
        <v>234.68100000000001</v>
      </c>
      <c r="L7739" s="20">
        <v>34451.199999999997</v>
      </c>
      <c r="M7739" s="20">
        <v>0.51140399999999997</v>
      </c>
      <c r="N7739" s="20">
        <v>307.10300000000001</v>
      </c>
      <c r="O7739" s="20">
        <v>1.53265E-5</v>
      </c>
    </row>
    <row r="7740" spans="10:15" x14ac:dyDescent="0.2">
      <c r="J7740" s="21">
        <v>8227</v>
      </c>
      <c r="K7740" s="21">
        <v>234.67400000000001</v>
      </c>
      <c r="L7740" s="21">
        <v>34446.199999999997</v>
      </c>
      <c r="M7740" s="21">
        <v>0.51134400000000002</v>
      </c>
      <c r="N7740" s="21">
        <v>307.09899999999999</v>
      </c>
      <c r="O7740" s="21">
        <v>1.5326099999999999E-5</v>
      </c>
    </row>
    <row r="7741" spans="10:15" x14ac:dyDescent="0.2">
      <c r="J7741" s="20">
        <v>8228</v>
      </c>
      <c r="K7741" s="20">
        <v>234.66800000000001</v>
      </c>
      <c r="L7741" s="20">
        <v>34441.199999999997</v>
      </c>
      <c r="M7741" s="20">
        <v>0.51128399999999996</v>
      </c>
      <c r="N7741" s="20">
        <v>307.09399999999999</v>
      </c>
      <c r="O7741" s="20">
        <v>1.5325800000000002E-5</v>
      </c>
    </row>
    <row r="7742" spans="10:15" x14ac:dyDescent="0.2">
      <c r="J7742" s="21">
        <v>8229</v>
      </c>
      <c r="K7742" s="21">
        <v>234.661</v>
      </c>
      <c r="L7742" s="21">
        <v>34436.1</v>
      </c>
      <c r="M7742" s="21">
        <v>0.51122299999999998</v>
      </c>
      <c r="N7742" s="21">
        <v>307.08999999999997</v>
      </c>
      <c r="O7742" s="21">
        <v>1.5325400000000001E-5</v>
      </c>
    </row>
    <row r="7743" spans="10:15" x14ac:dyDescent="0.2">
      <c r="J7743" s="20">
        <v>8230</v>
      </c>
      <c r="K7743" s="20">
        <v>234.655</v>
      </c>
      <c r="L7743" s="20">
        <v>34431.1</v>
      </c>
      <c r="M7743" s="20">
        <v>0.51116300000000003</v>
      </c>
      <c r="N7743" s="20">
        <v>307.08600000000001</v>
      </c>
      <c r="O7743" s="20">
        <v>1.53251E-5</v>
      </c>
    </row>
    <row r="7744" spans="10:15" x14ac:dyDescent="0.2">
      <c r="J7744" s="21">
        <v>8231</v>
      </c>
      <c r="K7744" s="21">
        <v>234.648</v>
      </c>
      <c r="L7744" s="21">
        <v>34426.1</v>
      </c>
      <c r="M7744" s="21">
        <v>0.51110299999999997</v>
      </c>
      <c r="N7744" s="21">
        <v>307.08199999999999</v>
      </c>
      <c r="O7744" s="21">
        <v>1.5324699999999999E-5</v>
      </c>
    </row>
    <row r="7745" spans="10:15" x14ac:dyDescent="0.2">
      <c r="J7745" s="20">
        <v>8232</v>
      </c>
      <c r="K7745" s="20">
        <v>234.642</v>
      </c>
      <c r="L7745" s="20">
        <v>34421.1</v>
      </c>
      <c r="M7745" s="20">
        <v>0.51104300000000003</v>
      </c>
      <c r="N7745" s="20">
        <v>307.077</v>
      </c>
      <c r="O7745" s="20">
        <v>1.5324399999999998E-5</v>
      </c>
    </row>
    <row r="7746" spans="10:15" x14ac:dyDescent="0.2">
      <c r="J7746" s="21">
        <v>8233</v>
      </c>
      <c r="K7746" s="21">
        <v>234.63499999999999</v>
      </c>
      <c r="L7746" s="21">
        <v>34416.1</v>
      </c>
      <c r="M7746" s="21">
        <v>0.51098200000000005</v>
      </c>
      <c r="N7746" s="21">
        <v>307.07299999999998</v>
      </c>
      <c r="O7746" s="21">
        <v>1.5324000000000001E-5</v>
      </c>
    </row>
    <row r="7747" spans="10:15" x14ac:dyDescent="0.2">
      <c r="J7747" s="20">
        <v>8234</v>
      </c>
      <c r="K7747" s="20">
        <v>234.62899999999999</v>
      </c>
      <c r="L7747" s="20">
        <v>34411.1</v>
      </c>
      <c r="M7747" s="20">
        <v>0.51092199999999999</v>
      </c>
      <c r="N7747" s="20">
        <v>307.06900000000002</v>
      </c>
      <c r="O7747" s="20">
        <v>1.53236E-5</v>
      </c>
    </row>
    <row r="7748" spans="10:15" x14ac:dyDescent="0.2">
      <c r="J7748" s="21">
        <v>8235</v>
      </c>
      <c r="K7748" s="21">
        <v>234.62200000000001</v>
      </c>
      <c r="L7748" s="21">
        <v>34406.1</v>
      </c>
      <c r="M7748" s="21">
        <v>0.51086200000000004</v>
      </c>
      <c r="N7748" s="21">
        <v>307.065</v>
      </c>
      <c r="O7748" s="21">
        <v>1.5323299999999999E-5</v>
      </c>
    </row>
    <row r="7749" spans="10:15" x14ac:dyDescent="0.2">
      <c r="J7749" s="20">
        <v>8236</v>
      </c>
      <c r="K7749" s="20">
        <v>234.61600000000001</v>
      </c>
      <c r="L7749" s="20">
        <v>34401.1</v>
      </c>
      <c r="M7749" s="20">
        <v>0.51080199999999998</v>
      </c>
      <c r="N7749" s="20">
        <v>307.06</v>
      </c>
      <c r="O7749" s="20">
        <v>1.5322899999999999E-5</v>
      </c>
    </row>
    <row r="7750" spans="10:15" x14ac:dyDescent="0.2">
      <c r="J7750" s="21">
        <v>8237</v>
      </c>
      <c r="K7750" s="21">
        <v>234.60900000000001</v>
      </c>
      <c r="L7750" s="21">
        <v>34396.1</v>
      </c>
      <c r="M7750" s="21">
        <v>0.510741</v>
      </c>
      <c r="N7750" s="21">
        <v>307.05599999999998</v>
      </c>
      <c r="O7750" s="21">
        <v>1.5322600000000001E-5</v>
      </c>
    </row>
    <row r="7751" spans="10:15" x14ac:dyDescent="0.2">
      <c r="J7751" s="20">
        <v>8238</v>
      </c>
      <c r="K7751" s="20">
        <v>234.60300000000001</v>
      </c>
      <c r="L7751" s="20">
        <v>34391</v>
      </c>
      <c r="M7751" s="20">
        <v>0.51068100000000005</v>
      </c>
      <c r="N7751" s="20">
        <v>307.05200000000002</v>
      </c>
      <c r="O7751" s="20">
        <v>1.53222E-5</v>
      </c>
    </row>
    <row r="7752" spans="10:15" x14ac:dyDescent="0.2">
      <c r="J7752" s="21">
        <v>8239</v>
      </c>
      <c r="K7752" s="21">
        <v>234.596</v>
      </c>
      <c r="L7752" s="21">
        <v>34386</v>
      </c>
      <c r="M7752" s="21">
        <v>0.51062099999999999</v>
      </c>
      <c r="N7752" s="21">
        <v>307.048</v>
      </c>
      <c r="O7752" s="21">
        <v>1.53219E-5</v>
      </c>
    </row>
    <row r="7753" spans="10:15" x14ac:dyDescent="0.2">
      <c r="J7753" s="20">
        <v>8240</v>
      </c>
      <c r="K7753" s="20">
        <v>234.59</v>
      </c>
      <c r="L7753" s="20">
        <v>34381</v>
      </c>
      <c r="M7753" s="20">
        <v>0.51056100000000004</v>
      </c>
      <c r="N7753" s="20">
        <v>307.04300000000001</v>
      </c>
      <c r="O7753" s="20">
        <v>1.5321499999999999E-5</v>
      </c>
    </row>
    <row r="7754" spans="10:15" x14ac:dyDescent="0.2">
      <c r="J7754" s="21">
        <v>8241</v>
      </c>
      <c r="K7754" s="21">
        <v>234.583</v>
      </c>
      <c r="L7754" s="21">
        <v>34376</v>
      </c>
      <c r="M7754" s="21">
        <v>0.51050099999999998</v>
      </c>
      <c r="N7754" s="21">
        <v>307.03899999999999</v>
      </c>
      <c r="O7754" s="21">
        <v>1.5321100000000001E-5</v>
      </c>
    </row>
    <row r="7755" spans="10:15" x14ac:dyDescent="0.2">
      <c r="J7755" s="20">
        <v>8242</v>
      </c>
      <c r="K7755" s="20">
        <v>234.577</v>
      </c>
      <c r="L7755" s="20">
        <v>34371</v>
      </c>
      <c r="M7755" s="20">
        <v>0.51044</v>
      </c>
      <c r="N7755" s="20">
        <v>307.03500000000003</v>
      </c>
      <c r="O7755" s="20">
        <v>1.5320800000000001E-5</v>
      </c>
    </row>
    <row r="7756" spans="10:15" x14ac:dyDescent="0.2">
      <c r="J7756" s="21">
        <v>8243</v>
      </c>
      <c r="K7756" s="21">
        <v>234.57</v>
      </c>
      <c r="L7756" s="21">
        <v>34366</v>
      </c>
      <c r="M7756" s="21">
        <v>0.51037999999999994</v>
      </c>
      <c r="N7756" s="21">
        <v>307.03100000000001</v>
      </c>
      <c r="O7756" s="21">
        <v>1.53204E-5</v>
      </c>
    </row>
    <row r="7757" spans="10:15" x14ac:dyDescent="0.2">
      <c r="J7757" s="20">
        <v>8244</v>
      </c>
      <c r="K7757" s="20">
        <v>234.56399999999999</v>
      </c>
      <c r="L7757" s="20">
        <v>34361</v>
      </c>
      <c r="M7757" s="20">
        <v>0.51032</v>
      </c>
      <c r="N7757" s="20">
        <v>307.02600000000001</v>
      </c>
      <c r="O7757" s="20">
        <v>1.5320099999999999E-5</v>
      </c>
    </row>
    <row r="7758" spans="10:15" x14ac:dyDescent="0.2">
      <c r="J7758" s="21">
        <v>8245</v>
      </c>
      <c r="K7758" s="21">
        <v>234.55699999999999</v>
      </c>
      <c r="L7758" s="21">
        <v>34356</v>
      </c>
      <c r="M7758" s="21">
        <v>0.51026000000000005</v>
      </c>
      <c r="N7758" s="21">
        <v>307.02199999999999</v>
      </c>
      <c r="O7758" s="21">
        <v>1.5319699999999998E-5</v>
      </c>
    </row>
    <row r="7759" spans="10:15" x14ac:dyDescent="0.2">
      <c r="J7759" s="20">
        <v>8246</v>
      </c>
      <c r="K7759" s="20">
        <v>234.55099999999999</v>
      </c>
      <c r="L7759" s="20">
        <v>34351</v>
      </c>
      <c r="M7759" s="20">
        <v>0.51019999999999999</v>
      </c>
      <c r="N7759" s="20">
        <v>307.01799999999997</v>
      </c>
      <c r="O7759" s="20">
        <v>1.5319400000000001E-5</v>
      </c>
    </row>
    <row r="7760" spans="10:15" x14ac:dyDescent="0.2">
      <c r="J7760" s="21">
        <v>8247</v>
      </c>
      <c r="K7760" s="21">
        <v>234.54400000000001</v>
      </c>
      <c r="L7760" s="21">
        <v>34346</v>
      </c>
      <c r="M7760" s="21">
        <v>0.51014000000000004</v>
      </c>
      <c r="N7760" s="21">
        <v>307.01400000000001</v>
      </c>
      <c r="O7760" s="21">
        <v>1.5319E-5</v>
      </c>
    </row>
    <row r="7761" spans="10:15" x14ac:dyDescent="0.2">
      <c r="J7761" s="20">
        <v>8248</v>
      </c>
      <c r="K7761" s="20">
        <v>234.53800000000001</v>
      </c>
      <c r="L7761" s="20">
        <v>34341</v>
      </c>
      <c r="M7761" s="20">
        <v>0.51007899999999995</v>
      </c>
      <c r="N7761" s="20">
        <v>307.00900000000001</v>
      </c>
      <c r="O7761" s="20">
        <v>1.53187E-5</v>
      </c>
    </row>
    <row r="7762" spans="10:15" x14ac:dyDescent="0.2">
      <c r="J7762" s="21">
        <v>8249</v>
      </c>
      <c r="K7762" s="21">
        <v>234.53100000000001</v>
      </c>
      <c r="L7762" s="21">
        <v>34336</v>
      </c>
      <c r="M7762" s="21">
        <v>0.510019</v>
      </c>
      <c r="N7762" s="21">
        <v>307.005</v>
      </c>
      <c r="O7762" s="21">
        <v>1.5318299999999999E-5</v>
      </c>
    </row>
    <row r="7763" spans="10:15" x14ac:dyDescent="0.2">
      <c r="J7763" s="20">
        <v>8250</v>
      </c>
      <c r="K7763" s="20">
        <v>234.52500000000001</v>
      </c>
      <c r="L7763" s="20">
        <v>34331</v>
      </c>
      <c r="M7763" s="20">
        <v>0.50995900000000005</v>
      </c>
      <c r="N7763" s="20">
        <v>307.00099999999998</v>
      </c>
      <c r="O7763" s="20">
        <v>1.5317900000000001E-5</v>
      </c>
    </row>
    <row r="7764" spans="10:15" x14ac:dyDescent="0.2">
      <c r="J7764" s="21">
        <v>8251</v>
      </c>
      <c r="K7764" s="21">
        <v>234.518</v>
      </c>
      <c r="L7764" s="21">
        <v>34326</v>
      </c>
      <c r="M7764" s="21">
        <v>0.50989899999999999</v>
      </c>
      <c r="N7764" s="21">
        <v>306.99700000000001</v>
      </c>
      <c r="O7764" s="21">
        <v>1.5317600000000001E-5</v>
      </c>
    </row>
    <row r="7765" spans="10:15" x14ac:dyDescent="0.2">
      <c r="J7765" s="20">
        <v>8252</v>
      </c>
      <c r="K7765" s="20">
        <v>234.512</v>
      </c>
      <c r="L7765" s="20">
        <v>34321</v>
      </c>
      <c r="M7765" s="20">
        <v>0.50983900000000004</v>
      </c>
      <c r="N7765" s="20">
        <v>306.99200000000002</v>
      </c>
      <c r="O7765" s="20">
        <v>1.53172E-5</v>
      </c>
    </row>
    <row r="7766" spans="10:15" x14ac:dyDescent="0.2">
      <c r="J7766" s="21">
        <v>8253</v>
      </c>
      <c r="K7766" s="21">
        <v>234.505</v>
      </c>
      <c r="L7766" s="21">
        <v>34316</v>
      </c>
      <c r="M7766" s="21">
        <v>0.50977899999999998</v>
      </c>
      <c r="N7766" s="21">
        <v>306.988</v>
      </c>
      <c r="O7766" s="21">
        <v>1.5316899999999999E-5</v>
      </c>
    </row>
    <row r="7767" spans="10:15" x14ac:dyDescent="0.2">
      <c r="J7767" s="20">
        <v>8254</v>
      </c>
      <c r="K7767" s="20">
        <v>234.499</v>
      </c>
      <c r="L7767" s="20">
        <v>34311</v>
      </c>
      <c r="M7767" s="20">
        <v>0.509718</v>
      </c>
      <c r="N7767" s="20">
        <v>306.98399999999998</v>
      </c>
      <c r="O7767" s="20">
        <v>1.5316500000000002E-5</v>
      </c>
    </row>
    <row r="7768" spans="10:15" x14ac:dyDescent="0.2">
      <c r="J7768" s="21">
        <v>8255</v>
      </c>
      <c r="K7768" s="21">
        <v>234.49199999999999</v>
      </c>
      <c r="L7768" s="21">
        <v>34306</v>
      </c>
      <c r="M7768" s="21">
        <v>0.50965800000000006</v>
      </c>
      <c r="N7768" s="21">
        <v>306.98</v>
      </c>
      <c r="O7768" s="21">
        <v>1.5316200000000001E-5</v>
      </c>
    </row>
    <row r="7769" spans="10:15" x14ac:dyDescent="0.2">
      <c r="J7769" s="20">
        <v>8256</v>
      </c>
      <c r="K7769" s="20">
        <v>234.48599999999999</v>
      </c>
      <c r="L7769" s="20">
        <v>34301</v>
      </c>
      <c r="M7769" s="20">
        <v>0.509598</v>
      </c>
      <c r="N7769" s="20">
        <v>306.97500000000002</v>
      </c>
      <c r="O7769" s="20">
        <v>1.53158E-5</v>
      </c>
    </row>
    <row r="7770" spans="10:15" x14ac:dyDescent="0.2">
      <c r="J7770" s="21">
        <v>8257</v>
      </c>
      <c r="K7770" s="21">
        <v>234.47900000000001</v>
      </c>
      <c r="L7770" s="21">
        <v>34296</v>
      </c>
      <c r="M7770" s="21">
        <v>0.50953800000000005</v>
      </c>
      <c r="N7770" s="21">
        <v>306.971</v>
      </c>
      <c r="O7770" s="21">
        <v>1.5315499999999999E-5</v>
      </c>
    </row>
    <row r="7771" spans="10:15" x14ac:dyDescent="0.2">
      <c r="J7771" s="20">
        <v>8258</v>
      </c>
      <c r="K7771" s="20">
        <v>234.47300000000001</v>
      </c>
      <c r="L7771" s="20">
        <v>34291</v>
      </c>
      <c r="M7771" s="20">
        <v>0.50947799999999999</v>
      </c>
      <c r="N7771" s="20">
        <v>306.96699999999998</v>
      </c>
      <c r="O7771" s="20">
        <v>1.5315099999999998E-5</v>
      </c>
    </row>
    <row r="7772" spans="10:15" x14ac:dyDescent="0.2">
      <c r="J7772" s="21">
        <v>8259</v>
      </c>
      <c r="K7772" s="21">
        <v>234.46600000000001</v>
      </c>
      <c r="L7772" s="21">
        <v>34286</v>
      </c>
      <c r="M7772" s="21">
        <v>0.50941800000000004</v>
      </c>
      <c r="N7772" s="21">
        <v>306.96300000000002</v>
      </c>
      <c r="O7772" s="21">
        <v>1.5314700000000001E-5</v>
      </c>
    </row>
    <row r="7773" spans="10:15" x14ac:dyDescent="0.2">
      <c r="J7773" s="20">
        <v>8260</v>
      </c>
      <c r="K7773" s="20">
        <v>234.46</v>
      </c>
      <c r="L7773" s="20">
        <v>34281</v>
      </c>
      <c r="M7773" s="20">
        <v>0.50935799999999998</v>
      </c>
      <c r="N7773" s="20">
        <v>306.95800000000003</v>
      </c>
      <c r="O7773" s="20">
        <v>1.53144E-5</v>
      </c>
    </row>
    <row r="7774" spans="10:15" x14ac:dyDescent="0.2">
      <c r="J7774" s="21">
        <v>8261</v>
      </c>
      <c r="K7774" s="21">
        <v>234.453</v>
      </c>
      <c r="L7774" s="21">
        <v>34276</v>
      </c>
      <c r="M7774" s="21">
        <v>0.50929800000000003</v>
      </c>
      <c r="N7774" s="21">
        <v>306.95400000000001</v>
      </c>
      <c r="O7774" s="21">
        <v>1.5313999999999999E-5</v>
      </c>
    </row>
    <row r="7775" spans="10:15" x14ac:dyDescent="0.2">
      <c r="J7775" s="20">
        <v>8262</v>
      </c>
      <c r="K7775" s="20">
        <v>234.447</v>
      </c>
      <c r="L7775" s="20">
        <v>34271</v>
      </c>
      <c r="M7775" s="20">
        <v>0.50923799999999997</v>
      </c>
      <c r="N7775" s="20">
        <v>306.95</v>
      </c>
      <c r="O7775" s="20">
        <v>1.5313699999999999E-5</v>
      </c>
    </row>
    <row r="7776" spans="10:15" x14ac:dyDescent="0.2">
      <c r="J7776" s="21">
        <v>8263</v>
      </c>
      <c r="K7776" s="21">
        <v>234.44</v>
      </c>
      <c r="L7776" s="21">
        <v>34266</v>
      </c>
      <c r="M7776" s="21">
        <v>0.50917800000000002</v>
      </c>
      <c r="N7776" s="21">
        <v>306.94600000000003</v>
      </c>
      <c r="O7776" s="21">
        <v>1.5313300000000001E-5</v>
      </c>
    </row>
    <row r="7777" spans="10:15" x14ac:dyDescent="0.2">
      <c r="J7777" s="20">
        <v>8264</v>
      </c>
      <c r="K7777" s="20">
        <v>234.434</v>
      </c>
      <c r="L7777" s="20">
        <v>34261</v>
      </c>
      <c r="M7777" s="20">
        <v>0.50911700000000004</v>
      </c>
      <c r="N7777" s="20">
        <v>306.94099999999997</v>
      </c>
      <c r="O7777" s="20">
        <v>1.5313000000000001E-5</v>
      </c>
    </row>
    <row r="7778" spans="10:15" x14ac:dyDescent="0.2">
      <c r="J7778" s="21">
        <v>8265</v>
      </c>
      <c r="K7778" s="21">
        <v>234.42699999999999</v>
      </c>
      <c r="L7778" s="21">
        <v>34256</v>
      </c>
      <c r="M7778" s="21">
        <v>0.50905699999999998</v>
      </c>
      <c r="N7778" s="21">
        <v>306.93700000000001</v>
      </c>
      <c r="O7778" s="21">
        <v>1.53126E-5</v>
      </c>
    </row>
    <row r="7779" spans="10:15" x14ac:dyDescent="0.2">
      <c r="J7779" s="20">
        <v>8266</v>
      </c>
      <c r="K7779" s="20">
        <v>234.42099999999999</v>
      </c>
      <c r="L7779" s="20">
        <v>34251.1</v>
      </c>
      <c r="M7779" s="20">
        <v>0.50899700000000003</v>
      </c>
      <c r="N7779" s="20">
        <v>306.93299999999999</v>
      </c>
      <c r="O7779" s="20">
        <v>1.5312199999999999E-5</v>
      </c>
    </row>
    <row r="7780" spans="10:15" x14ac:dyDescent="0.2">
      <c r="J7780" s="21">
        <v>8267</v>
      </c>
      <c r="K7780" s="21">
        <v>234.41399999999999</v>
      </c>
      <c r="L7780" s="21">
        <v>34246.1</v>
      </c>
      <c r="M7780" s="21">
        <v>0.50893699999999997</v>
      </c>
      <c r="N7780" s="21">
        <v>306.92899999999997</v>
      </c>
      <c r="O7780" s="21">
        <v>1.5311900000000002E-5</v>
      </c>
    </row>
    <row r="7781" spans="10:15" x14ac:dyDescent="0.2">
      <c r="J7781" s="20">
        <v>8268</v>
      </c>
      <c r="K7781" s="20">
        <v>234.40799999999999</v>
      </c>
      <c r="L7781" s="20">
        <v>34241.1</v>
      </c>
      <c r="M7781" s="20">
        <v>0.50887700000000002</v>
      </c>
      <c r="N7781" s="20">
        <v>306.92399999999998</v>
      </c>
      <c r="O7781" s="20">
        <v>1.5311500000000001E-5</v>
      </c>
    </row>
    <row r="7782" spans="10:15" x14ac:dyDescent="0.2">
      <c r="J7782" s="21">
        <v>8269</v>
      </c>
      <c r="K7782" s="21">
        <v>234.40100000000001</v>
      </c>
      <c r="L7782" s="21">
        <v>34236.1</v>
      </c>
      <c r="M7782" s="21">
        <v>0.50881699999999996</v>
      </c>
      <c r="N7782" s="21">
        <v>306.92</v>
      </c>
      <c r="O7782" s="21">
        <v>1.53112E-5</v>
      </c>
    </row>
    <row r="7783" spans="10:15" x14ac:dyDescent="0.2">
      <c r="J7783" s="20">
        <v>8270</v>
      </c>
      <c r="K7783" s="20">
        <v>234.39500000000001</v>
      </c>
      <c r="L7783" s="20">
        <v>34231.1</v>
      </c>
      <c r="M7783" s="20">
        <v>0.50875700000000001</v>
      </c>
      <c r="N7783" s="20">
        <v>306.916</v>
      </c>
      <c r="O7783" s="20">
        <v>1.5310799999999999E-5</v>
      </c>
    </row>
    <row r="7784" spans="10:15" x14ac:dyDescent="0.2">
      <c r="J7784" s="21">
        <v>8271</v>
      </c>
      <c r="K7784" s="21">
        <v>234.38800000000001</v>
      </c>
      <c r="L7784" s="21">
        <v>34226.1</v>
      </c>
      <c r="M7784" s="21">
        <v>0.50869699999999995</v>
      </c>
      <c r="N7784" s="21">
        <v>306.91199999999998</v>
      </c>
      <c r="O7784" s="21">
        <v>1.5310499999999999E-5</v>
      </c>
    </row>
    <row r="7785" spans="10:15" x14ac:dyDescent="0.2">
      <c r="J7785" s="20">
        <v>8272</v>
      </c>
      <c r="K7785" s="20">
        <v>234.38200000000001</v>
      </c>
      <c r="L7785" s="20">
        <v>34221.1</v>
      </c>
      <c r="M7785" s="20">
        <v>0.50863700000000001</v>
      </c>
      <c r="N7785" s="20">
        <v>306.90699999999998</v>
      </c>
      <c r="O7785" s="20">
        <v>1.5310100000000001E-5</v>
      </c>
    </row>
    <row r="7786" spans="10:15" x14ac:dyDescent="0.2">
      <c r="J7786" s="21">
        <v>8273</v>
      </c>
      <c r="K7786" s="21">
        <v>234.375</v>
      </c>
      <c r="L7786" s="21">
        <v>34216.1</v>
      </c>
      <c r="M7786" s="21">
        <v>0.50857699999999995</v>
      </c>
      <c r="N7786" s="21">
        <v>306.90300000000002</v>
      </c>
      <c r="O7786" s="21">
        <v>1.53098E-5</v>
      </c>
    </row>
    <row r="7787" spans="10:15" x14ac:dyDescent="0.2">
      <c r="J7787" s="20">
        <v>8274</v>
      </c>
      <c r="K7787" s="20">
        <v>234.369</v>
      </c>
      <c r="L7787" s="20">
        <v>34211.1</v>
      </c>
      <c r="M7787" s="20">
        <v>0.508517</v>
      </c>
      <c r="N7787" s="20">
        <v>306.899</v>
      </c>
      <c r="O7787" s="20">
        <v>1.5309399999999999E-5</v>
      </c>
    </row>
    <row r="7788" spans="10:15" x14ac:dyDescent="0.2">
      <c r="J7788" s="21">
        <v>8275</v>
      </c>
      <c r="K7788" s="21">
        <v>234.36199999999999</v>
      </c>
      <c r="L7788" s="21">
        <v>34206.199999999997</v>
      </c>
      <c r="M7788" s="21">
        <v>0.50845700000000005</v>
      </c>
      <c r="N7788" s="21">
        <v>306.89499999999998</v>
      </c>
      <c r="O7788" s="21">
        <v>1.5308999999999999E-5</v>
      </c>
    </row>
    <row r="7789" spans="10:15" x14ac:dyDescent="0.2">
      <c r="J7789" s="20">
        <v>8276</v>
      </c>
      <c r="K7789" s="20">
        <v>234.35599999999999</v>
      </c>
      <c r="L7789" s="20">
        <v>34201.199999999997</v>
      </c>
      <c r="M7789" s="20">
        <v>0.50839699999999999</v>
      </c>
      <c r="N7789" s="20">
        <v>306.89</v>
      </c>
      <c r="O7789" s="20">
        <v>1.5308700000000001E-5</v>
      </c>
    </row>
    <row r="7790" spans="10:15" x14ac:dyDescent="0.2">
      <c r="J7790" s="21">
        <v>8277</v>
      </c>
      <c r="K7790" s="21">
        <v>234.34899999999999</v>
      </c>
      <c r="L7790" s="21">
        <v>34196.199999999997</v>
      </c>
      <c r="M7790" s="21">
        <v>0.50833700000000004</v>
      </c>
      <c r="N7790" s="21">
        <v>306.88600000000002</v>
      </c>
      <c r="O7790" s="21">
        <v>1.53083E-5</v>
      </c>
    </row>
    <row r="7791" spans="10:15" x14ac:dyDescent="0.2">
      <c r="J7791" s="20">
        <v>8278</v>
      </c>
      <c r="K7791" s="20">
        <v>234.34299999999999</v>
      </c>
      <c r="L7791" s="20">
        <v>34191.199999999997</v>
      </c>
      <c r="M7791" s="20">
        <v>0.50827699999999998</v>
      </c>
      <c r="N7791" s="20">
        <v>306.88200000000001</v>
      </c>
      <c r="O7791" s="20">
        <v>1.5308E-5</v>
      </c>
    </row>
    <row r="7792" spans="10:15" x14ac:dyDescent="0.2">
      <c r="J7792" s="21">
        <v>8279</v>
      </c>
      <c r="K7792" s="21">
        <v>234.33600000000001</v>
      </c>
      <c r="L7792" s="21">
        <v>34186.199999999997</v>
      </c>
      <c r="M7792" s="21">
        <v>0.50821700000000003</v>
      </c>
      <c r="N7792" s="21">
        <v>306.87700000000001</v>
      </c>
      <c r="O7792" s="21">
        <v>1.5307599999999999E-5</v>
      </c>
    </row>
    <row r="7793" spans="10:15" x14ac:dyDescent="0.2">
      <c r="J7793" s="20">
        <v>8280</v>
      </c>
      <c r="K7793" s="20">
        <v>234.33</v>
      </c>
      <c r="L7793" s="20">
        <v>34181.199999999997</v>
      </c>
      <c r="M7793" s="20">
        <v>0.50815699999999997</v>
      </c>
      <c r="N7793" s="20">
        <v>306.87299999999999</v>
      </c>
      <c r="O7793" s="20">
        <v>1.5307300000000002E-5</v>
      </c>
    </row>
    <row r="7794" spans="10:15" x14ac:dyDescent="0.2">
      <c r="J7794" s="21">
        <v>8281</v>
      </c>
      <c r="K7794" s="21">
        <v>234.32300000000001</v>
      </c>
      <c r="L7794" s="21">
        <v>34176.199999999997</v>
      </c>
      <c r="M7794" s="21">
        <v>0.50809700000000002</v>
      </c>
      <c r="N7794" s="21">
        <v>306.86900000000003</v>
      </c>
      <c r="O7794" s="21">
        <v>1.5306900000000001E-5</v>
      </c>
    </row>
    <row r="7795" spans="10:15" x14ac:dyDescent="0.2">
      <c r="J7795" s="20">
        <v>8282</v>
      </c>
      <c r="K7795" s="20">
        <v>234.31700000000001</v>
      </c>
      <c r="L7795" s="20">
        <v>34171.300000000003</v>
      </c>
      <c r="M7795" s="20">
        <v>0.50803699999999996</v>
      </c>
      <c r="N7795" s="20">
        <v>306.86500000000001</v>
      </c>
      <c r="O7795" s="20">
        <v>1.53066E-5</v>
      </c>
    </row>
    <row r="7796" spans="10:15" x14ac:dyDescent="0.2">
      <c r="J7796" s="21">
        <v>8283</v>
      </c>
      <c r="K7796" s="21">
        <v>234.31</v>
      </c>
      <c r="L7796" s="21">
        <v>34166.300000000003</v>
      </c>
      <c r="M7796" s="21">
        <v>0.50797700000000001</v>
      </c>
      <c r="N7796" s="21">
        <v>306.86</v>
      </c>
      <c r="O7796" s="21">
        <v>1.5306199999999999E-5</v>
      </c>
    </row>
    <row r="7797" spans="10:15" x14ac:dyDescent="0.2">
      <c r="J7797" s="20">
        <v>8284</v>
      </c>
      <c r="K7797" s="20">
        <v>234.304</v>
      </c>
      <c r="L7797" s="20">
        <v>34161.300000000003</v>
      </c>
      <c r="M7797" s="20">
        <v>0.50791699999999995</v>
      </c>
      <c r="N7797" s="20">
        <v>306.85599999999999</v>
      </c>
      <c r="O7797" s="20">
        <v>1.5305799999999998E-5</v>
      </c>
    </row>
    <row r="7798" spans="10:15" x14ac:dyDescent="0.2">
      <c r="J7798" s="21">
        <v>8285</v>
      </c>
      <c r="K7798" s="21">
        <v>234.297</v>
      </c>
      <c r="L7798" s="21">
        <v>34156.300000000003</v>
      </c>
      <c r="M7798" s="21">
        <v>0.507857</v>
      </c>
      <c r="N7798" s="21">
        <v>306.85199999999998</v>
      </c>
      <c r="O7798" s="21">
        <v>1.5305500000000001E-5</v>
      </c>
    </row>
    <row r="7799" spans="10:15" x14ac:dyDescent="0.2">
      <c r="J7799" s="20">
        <v>8286</v>
      </c>
      <c r="K7799" s="20">
        <v>234.291</v>
      </c>
      <c r="L7799" s="20">
        <v>34151.300000000003</v>
      </c>
      <c r="M7799" s="20">
        <v>0.50779700000000005</v>
      </c>
      <c r="N7799" s="20">
        <v>306.84800000000001</v>
      </c>
      <c r="O7799" s="20">
        <v>1.53051E-5</v>
      </c>
    </row>
    <row r="7800" spans="10:15" x14ac:dyDescent="0.2">
      <c r="J7800" s="21">
        <v>8287</v>
      </c>
      <c r="K7800" s="21">
        <v>234.28399999999999</v>
      </c>
      <c r="L7800" s="21">
        <v>34146.400000000001</v>
      </c>
      <c r="M7800" s="21">
        <v>0.50773699999999999</v>
      </c>
      <c r="N7800" s="21">
        <v>306.84300000000002</v>
      </c>
      <c r="O7800" s="21">
        <v>1.53048E-5</v>
      </c>
    </row>
    <row r="7801" spans="10:15" x14ac:dyDescent="0.2">
      <c r="J7801" s="20">
        <v>8288</v>
      </c>
      <c r="K7801" s="20">
        <v>234.27799999999999</v>
      </c>
      <c r="L7801" s="20">
        <v>34141.4</v>
      </c>
      <c r="M7801" s="20">
        <v>0.50767700000000004</v>
      </c>
      <c r="N7801" s="20">
        <v>306.839</v>
      </c>
      <c r="O7801" s="20">
        <v>1.5304399999999999E-5</v>
      </c>
    </row>
    <row r="7802" spans="10:15" x14ac:dyDescent="0.2">
      <c r="J7802" s="21">
        <v>8289</v>
      </c>
      <c r="K7802" s="21">
        <v>234.27099999999999</v>
      </c>
      <c r="L7802" s="21">
        <v>34136.400000000001</v>
      </c>
      <c r="M7802" s="21">
        <v>0.50761699999999998</v>
      </c>
      <c r="N7802" s="21">
        <v>306.83499999999998</v>
      </c>
      <c r="O7802" s="21">
        <v>1.5304100000000001E-5</v>
      </c>
    </row>
    <row r="7803" spans="10:15" x14ac:dyDescent="0.2">
      <c r="J7803" s="20">
        <v>8290</v>
      </c>
      <c r="K7803" s="20">
        <v>234.26499999999999</v>
      </c>
      <c r="L7803" s="20">
        <v>34131.4</v>
      </c>
      <c r="M7803" s="20">
        <v>0.50755700000000004</v>
      </c>
      <c r="N7803" s="20">
        <v>306.83100000000002</v>
      </c>
      <c r="O7803" s="20">
        <v>1.5303700000000001E-5</v>
      </c>
    </row>
    <row r="7804" spans="10:15" x14ac:dyDescent="0.2">
      <c r="J7804" s="21">
        <v>8291</v>
      </c>
      <c r="K7804" s="21">
        <v>234.25800000000001</v>
      </c>
      <c r="L7804" s="21">
        <v>34126.400000000001</v>
      </c>
      <c r="M7804" s="21">
        <v>0.50749699999999998</v>
      </c>
      <c r="N7804" s="21">
        <v>306.82600000000002</v>
      </c>
      <c r="O7804" s="21">
        <v>1.53033E-5</v>
      </c>
    </row>
    <row r="7805" spans="10:15" x14ac:dyDescent="0.2">
      <c r="J7805" s="20">
        <v>8292</v>
      </c>
      <c r="K7805" s="20">
        <v>234.25200000000001</v>
      </c>
      <c r="L7805" s="20">
        <v>34121.5</v>
      </c>
      <c r="M7805" s="20">
        <v>0.50743700000000003</v>
      </c>
      <c r="N7805" s="20">
        <v>306.822</v>
      </c>
      <c r="O7805" s="20">
        <v>1.5302999999999999E-5</v>
      </c>
    </row>
    <row r="7806" spans="10:15" x14ac:dyDescent="0.2">
      <c r="J7806" s="21">
        <v>8293</v>
      </c>
      <c r="K7806" s="21">
        <v>234.245</v>
      </c>
      <c r="L7806" s="21">
        <v>34116.5</v>
      </c>
      <c r="M7806" s="21">
        <v>0.507378</v>
      </c>
      <c r="N7806" s="21">
        <v>306.81799999999998</v>
      </c>
      <c r="O7806" s="21">
        <v>1.5302600000000002E-5</v>
      </c>
    </row>
    <row r="7807" spans="10:15" x14ac:dyDescent="0.2">
      <c r="J7807" s="20">
        <v>8294</v>
      </c>
      <c r="K7807" s="20">
        <v>234.239</v>
      </c>
      <c r="L7807" s="20">
        <v>34111.5</v>
      </c>
      <c r="M7807" s="20">
        <v>0.50731800000000005</v>
      </c>
      <c r="N7807" s="20">
        <v>306.81400000000002</v>
      </c>
      <c r="O7807" s="20">
        <v>1.5302300000000001E-5</v>
      </c>
    </row>
    <row r="7808" spans="10:15" x14ac:dyDescent="0.2">
      <c r="J7808" s="21">
        <v>8295</v>
      </c>
      <c r="K7808" s="21">
        <v>234.232</v>
      </c>
      <c r="L7808" s="21">
        <v>34106.5</v>
      </c>
      <c r="M7808" s="21">
        <v>0.50725799999999999</v>
      </c>
      <c r="N7808" s="21">
        <v>306.80900000000003</v>
      </c>
      <c r="O7808" s="21">
        <v>1.53019E-5</v>
      </c>
    </row>
    <row r="7809" spans="10:15" x14ac:dyDescent="0.2">
      <c r="J7809" s="20">
        <v>8296</v>
      </c>
      <c r="K7809" s="20">
        <v>234.226</v>
      </c>
      <c r="L7809" s="20">
        <v>34101.599999999999</v>
      </c>
      <c r="M7809" s="20">
        <v>0.50719800000000004</v>
      </c>
      <c r="N7809" s="20">
        <v>306.80500000000001</v>
      </c>
      <c r="O7809" s="20">
        <v>1.5301599999999999E-5</v>
      </c>
    </row>
    <row r="7810" spans="10:15" x14ac:dyDescent="0.2">
      <c r="J7810" s="21">
        <v>8297</v>
      </c>
      <c r="K7810" s="21">
        <v>234.21899999999999</v>
      </c>
      <c r="L7810" s="21">
        <v>34096.6</v>
      </c>
      <c r="M7810" s="21">
        <v>0.50713799999999998</v>
      </c>
      <c r="N7810" s="21">
        <v>306.80099999999999</v>
      </c>
      <c r="O7810" s="21">
        <v>1.5301199999999998E-5</v>
      </c>
    </row>
    <row r="7811" spans="10:15" x14ac:dyDescent="0.2">
      <c r="J7811" s="20">
        <v>8298</v>
      </c>
      <c r="K7811" s="20">
        <v>234.21299999999999</v>
      </c>
      <c r="L7811" s="20">
        <v>34091.599999999999</v>
      </c>
      <c r="M7811" s="20">
        <v>0.50707800000000003</v>
      </c>
      <c r="N7811" s="20">
        <v>306.79700000000003</v>
      </c>
      <c r="O7811" s="20">
        <v>1.5300900000000001E-5</v>
      </c>
    </row>
    <row r="7812" spans="10:15" x14ac:dyDescent="0.2">
      <c r="J7812" s="21">
        <v>8299</v>
      </c>
      <c r="K7812" s="21">
        <v>234.20599999999999</v>
      </c>
      <c r="L7812" s="21">
        <v>34086.699999999997</v>
      </c>
      <c r="M7812" s="21">
        <v>0.50701799999999997</v>
      </c>
      <c r="N7812" s="21">
        <v>306.79199999999997</v>
      </c>
      <c r="O7812" s="21">
        <v>1.53005E-5</v>
      </c>
    </row>
    <row r="7813" spans="10:15" x14ac:dyDescent="0.2">
      <c r="J7813" s="20">
        <v>8300</v>
      </c>
      <c r="K7813" s="20">
        <v>234.2</v>
      </c>
      <c r="L7813" s="20">
        <v>34081.699999999997</v>
      </c>
      <c r="M7813" s="20">
        <v>0.50695800000000002</v>
      </c>
      <c r="N7813" s="20">
        <v>306.78800000000001</v>
      </c>
      <c r="O7813" s="20">
        <v>1.5300099999999999E-5</v>
      </c>
    </row>
    <row r="7814" spans="10:15" x14ac:dyDescent="0.2">
      <c r="J7814" s="21">
        <v>8301</v>
      </c>
      <c r="K7814" s="21">
        <v>234.19300000000001</v>
      </c>
      <c r="L7814" s="21">
        <v>34076.699999999997</v>
      </c>
      <c r="M7814" s="21">
        <v>0.50689799999999996</v>
      </c>
      <c r="N7814" s="21">
        <v>306.78399999999999</v>
      </c>
      <c r="O7814" s="21">
        <v>1.5299799999999999E-5</v>
      </c>
    </row>
    <row r="7815" spans="10:15" x14ac:dyDescent="0.2">
      <c r="J7815" s="20">
        <v>8302</v>
      </c>
      <c r="K7815" s="20">
        <v>234.18700000000001</v>
      </c>
      <c r="L7815" s="20">
        <v>34071.699999999997</v>
      </c>
      <c r="M7815" s="20">
        <v>0.50683800000000001</v>
      </c>
      <c r="N7815" s="20">
        <v>306.77999999999997</v>
      </c>
      <c r="O7815" s="20">
        <v>1.5299400000000001E-5</v>
      </c>
    </row>
    <row r="7816" spans="10:15" x14ac:dyDescent="0.2">
      <c r="J7816" s="21">
        <v>8303</v>
      </c>
      <c r="K7816" s="21">
        <v>234.18</v>
      </c>
      <c r="L7816" s="21">
        <v>34066.800000000003</v>
      </c>
      <c r="M7816" s="21">
        <v>0.50677899999999998</v>
      </c>
      <c r="N7816" s="21">
        <v>306.77499999999998</v>
      </c>
      <c r="O7816" s="21">
        <v>1.5299100000000001E-5</v>
      </c>
    </row>
    <row r="7817" spans="10:15" x14ac:dyDescent="0.2">
      <c r="J7817" s="20">
        <v>8304</v>
      </c>
      <c r="K7817" s="20">
        <v>234.17400000000001</v>
      </c>
      <c r="L7817" s="20">
        <v>34061.800000000003</v>
      </c>
      <c r="M7817" s="20">
        <v>0.50671900000000003</v>
      </c>
      <c r="N7817" s="20">
        <v>306.77100000000002</v>
      </c>
      <c r="O7817" s="20">
        <v>1.52987E-5</v>
      </c>
    </row>
    <row r="7818" spans="10:15" x14ac:dyDescent="0.2">
      <c r="J7818" s="21">
        <v>8305</v>
      </c>
      <c r="K7818" s="21">
        <v>234.167</v>
      </c>
      <c r="L7818" s="21">
        <v>34056.800000000003</v>
      </c>
      <c r="M7818" s="21">
        <v>0.50665899999999997</v>
      </c>
      <c r="N7818" s="21">
        <v>306.767</v>
      </c>
      <c r="O7818" s="21">
        <v>1.5298399999999999E-5</v>
      </c>
    </row>
    <row r="7819" spans="10:15" x14ac:dyDescent="0.2">
      <c r="J7819" s="20">
        <v>8306</v>
      </c>
      <c r="K7819" s="20">
        <v>234.161</v>
      </c>
      <c r="L7819" s="20">
        <v>34051.9</v>
      </c>
      <c r="M7819" s="20">
        <v>0.50659900000000002</v>
      </c>
      <c r="N7819" s="20">
        <v>306.76299999999998</v>
      </c>
      <c r="O7819" s="20">
        <v>1.5298000000000002E-5</v>
      </c>
    </row>
    <row r="7820" spans="10:15" x14ac:dyDescent="0.2">
      <c r="J7820" s="21">
        <v>8307</v>
      </c>
      <c r="K7820" s="21">
        <v>234.154</v>
      </c>
      <c r="L7820" s="21">
        <v>34046.9</v>
      </c>
      <c r="M7820" s="21">
        <v>0.50653899999999996</v>
      </c>
      <c r="N7820" s="21">
        <v>306.75799999999998</v>
      </c>
      <c r="O7820" s="21">
        <v>1.5297600000000001E-5</v>
      </c>
    </row>
    <row r="7821" spans="10:15" x14ac:dyDescent="0.2">
      <c r="J7821" s="20">
        <v>8308</v>
      </c>
      <c r="K7821" s="20">
        <v>234.148</v>
      </c>
      <c r="L7821" s="20">
        <v>34041.9</v>
      </c>
      <c r="M7821" s="20">
        <v>0.50647900000000001</v>
      </c>
      <c r="N7821" s="20">
        <v>306.75400000000002</v>
      </c>
      <c r="O7821" s="20">
        <v>1.52973E-5</v>
      </c>
    </row>
    <row r="7822" spans="10:15" x14ac:dyDescent="0.2">
      <c r="J7822" s="21">
        <v>8309</v>
      </c>
      <c r="K7822" s="21">
        <v>234.14099999999999</v>
      </c>
      <c r="L7822" s="21">
        <v>34037</v>
      </c>
      <c r="M7822" s="21">
        <v>0.50641999999999998</v>
      </c>
      <c r="N7822" s="21">
        <v>306.75</v>
      </c>
      <c r="O7822" s="21">
        <v>1.5296899999999999E-5</v>
      </c>
    </row>
    <row r="7823" spans="10:15" x14ac:dyDescent="0.2">
      <c r="J7823" s="20">
        <v>8310</v>
      </c>
      <c r="K7823" s="20">
        <v>234.13499999999999</v>
      </c>
      <c r="L7823" s="20">
        <v>34032</v>
      </c>
      <c r="M7823" s="20">
        <v>0.50636000000000003</v>
      </c>
      <c r="N7823" s="20">
        <v>306.74599999999998</v>
      </c>
      <c r="O7823" s="20">
        <v>1.5296599999999999E-5</v>
      </c>
    </row>
    <row r="7824" spans="10:15" x14ac:dyDescent="0.2">
      <c r="J7824" s="21">
        <v>8311</v>
      </c>
      <c r="K7824" s="21">
        <v>234.12799999999999</v>
      </c>
      <c r="L7824" s="21">
        <v>34027</v>
      </c>
      <c r="M7824" s="21">
        <v>0.50629999999999997</v>
      </c>
      <c r="N7824" s="21">
        <v>306.74099999999999</v>
      </c>
      <c r="O7824" s="21">
        <v>1.5296200000000001E-5</v>
      </c>
    </row>
    <row r="7825" spans="10:15" x14ac:dyDescent="0.2">
      <c r="J7825" s="20">
        <v>8312</v>
      </c>
      <c r="K7825" s="20">
        <v>234.12200000000001</v>
      </c>
      <c r="L7825" s="20">
        <v>34022.1</v>
      </c>
      <c r="M7825" s="20">
        <v>0.50624000000000002</v>
      </c>
      <c r="N7825" s="20">
        <v>306.73700000000002</v>
      </c>
      <c r="O7825" s="20">
        <v>1.52959E-5</v>
      </c>
    </row>
    <row r="7826" spans="10:15" x14ac:dyDescent="0.2">
      <c r="J7826" s="21">
        <v>8313</v>
      </c>
      <c r="K7826" s="21">
        <v>234.11500000000001</v>
      </c>
      <c r="L7826" s="21">
        <v>34017.1</v>
      </c>
      <c r="M7826" s="21">
        <v>0.50617999999999996</v>
      </c>
      <c r="N7826" s="21">
        <v>306.733</v>
      </c>
      <c r="O7826" s="21">
        <v>1.5295499999999999E-5</v>
      </c>
    </row>
    <row r="7827" spans="10:15" x14ac:dyDescent="0.2">
      <c r="J7827" s="20">
        <v>8314</v>
      </c>
      <c r="K7827" s="20">
        <v>234.10900000000001</v>
      </c>
      <c r="L7827" s="20">
        <v>34012.1</v>
      </c>
      <c r="M7827" s="20">
        <v>0.50612000000000001</v>
      </c>
      <c r="N7827" s="20">
        <v>306.72800000000001</v>
      </c>
      <c r="O7827" s="20">
        <v>1.5295199999999999E-5</v>
      </c>
    </row>
    <row r="7828" spans="10:15" x14ac:dyDescent="0.2">
      <c r="J7828" s="21">
        <v>8315</v>
      </c>
      <c r="K7828" s="21">
        <v>234.102</v>
      </c>
      <c r="L7828" s="21">
        <v>34007.199999999997</v>
      </c>
      <c r="M7828" s="21">
        <v>0.50606099999999998</v>
      </c>
      <c r="N7828" s="21">
        <v>306.72399999999999</v>
      </c>
      <c r="O7828" s="21">
        <v>1.5294800000000001E-5</v>
      </c>
    </row>
    <row r="7829" spans="10:15" x14ac:dyDescent="0.2">
      <c r="J7829" s="20">
        <v>8316</v>
      </c>
      <c r="K7829" s="20">
        <v>234.096</v>
      </c>
      <c r="L7829" s="20">
        <v>34002.199999999997</v>
      </c>
      <c r="M7829" s="20">
        <v>0.50600100000000003</v>
      </c>
      <c r="N7829" s="20">
        <v>306.72000000000003</v>
      </c>
      <c r="O7829" s="20">
        <v>1.52944E-5</v>
      </c>
    </row>
    <row r="7830" spans="10:15" x14ac:dyDescent="0.2">
      <c r="J7830" s="21">
        <v>8317</v>
      </c>
      <c r="K7830" s="21">
        <v>234.089</v>
      </c>
      <c r="L7830" s="21">
        <v>33997.199999999997</v>
      </c>
      <c r="M7830" s="21">
        <v>0.50594099999999997</v>
      </c>
      <c r="N7830" s="21">
        <v>306.71600000000001</v>
      </c>
      <c r="O7830" s="21">
        <v>1.52941E-5</v>
      </c>
    </row>
    <row r="7831" spans="10:15" x14ac:dyDescent="0.2">
      <c r="J7831" s="20">
        <v>8318</v>
      </c>
      <c r="K7831" s="20">
        <v>234.083</v>
      </c>
      <c r="L7831" s="20">
        <v>33992.300000000003</v>
      </c>
      <c r="M7831" s="20">
        <v>0.50588100000000003</v>
      </c>
      <c r="N7831" s="20">
        <v>306.71100000000001</v>
      </c>
      <c r="O7831" s="20">
        <v>1.5293699999999999E-5</v>
      </c>
    </row>
    <row r="7832" spans="10:15" x14ac:dyDescent="0.2">
      <c r="J7832" s="21">
        <v>8319</v>
      </c>
      <c r="K7832" s="21">
        <v>234.07599999999999</v>
      </c>
      <c r="L7832" s="21">
        <v>33987.300000000003</v>
      </c>
      <c r="M7832" s="21">
        <v>0.50582099999999997</v>
      </c>
      <c r="N7832" s="21">
        <v>306.70699999999999</v>
      </c>
      <c r="O7832" s="21">
        <v>1.5293400000000002E-5</v>
      </c>
    </row>
    <row r="7833" spans="10:15" x14ac:dyDescent="0.2">
      <c r="J7833" s="20">
        <v>8320</v>
      </c>
      <c r="K7833" s="20">
        <v>234.07</v>
      </c>
      <c r="L7833" s="20">
        <v>33982.400000000001</v>
      </c>
      <c r="M7833" s="20">
        <v>0.50576200000000004</v>
      </c>
      <c r="N7833" s="20">
        <v>306.70299999999997</v>
      </c>
      <c r="O7833" s="20">
        <v>1.5293000000000001E-5</v>
      </c>
    </row>
    <row r="7834" spans="10:15" x14ac:dyDescent="0.2">
      <c r="J7834" s="21">
        <v>8321</v>
      </c>
      <c r="K7834" s="21">
        <v>234.06299999999999</v>
      </c>
      <c r="L7834" s="21">
        <v>33977.4</v>
      </c>
      <c r="M7834" s="21">
        <v>0.50570199999999998</v>
      </c>
      <c r="N7834" s="21">
        <v>306.69900000000001</v>
      </c>
      <c r="O7834" s="21">
        <v>1.52927E-5</v>
      </c>
    </row>
    <row r="7835" spans="10:15" x14ac:dyDescent="0.2">
      <c r="J7835" s="20">
        <v>8322</v>
      </c>
      <c r="K7835" s="20">
        <v>234.05699999999999</v>
      </c>
      <c r="L7835" s="20">
        <v>33972.400000000001</v>
      </c>
      <c r="M7835" s="20">
        <v>0.50564200000000004</v>
      </c>
      <c r="N7835" s="20">
        <v>306.69400000000002</v>
      </c>
      <c r="O7835" s="20">
        <v>1.5292299999999999E-5</v>
      </c>
    </row>
    <row r="7836" spans="10:15" x14ac:dyDescent="0.2">
      <c r="J7836" s="21">
        <v>8323</v>
      </c>
      <c r="K7836" s="21">
        <v>234.05</v>
      </c>
      <c r="L7836" s="21">
        <v>33967.5</v>
      </c>
      <c r="M7836" s="21">
        <v>0.50558199999999998</v>
      </c>
      <c r="N7836" s="21">
        <v>306.69</v>
      </c>
      <c r="O7836" s="21">
        <v>1.5291899999999998E-5</v>
      </c>
    </row>
    <row r="7837" spans="10:15" x14ac:dyDescent="0.2">
      <c r="J7837" s="20">
        <v>8324</v>
      </c>
      <c r="K7837" s="20">
        <v>234.04400000000001</v>
      </c>
      <c r="L7837" s="20">
        <v>33962.5</v>
      </c>
      <c r="M7837" s="20">
        <v>0.50552299999999994</v>
      </c>
      <c r="N7837" s="20">
        <v>306.68599999999998</v>
      </c>
      <c r="O7837" s="20">
        <v>1.5291600000000001E-5</v>
      </c>
    </row>
    <row r="7838" spans="10:15" x14ac:dyDescent="0.2">
      <c r="J7838" s="21">
        <v>8325</v>
      </c>
      <c r="K7838" s="21">
        <v>234.03700000000001</v>
      </c>
      <c r="L7838" s="21">
        <v>33957.599999999999</v>
      </c>
      <c r="M7838" s="21">
        <v>0.505463</v>
      </c>
      <c r="N7838" s="21">
        <v>306.68200000000002</v>
      </c>
      <c r="O7838" s="21">
        <v>1.52912E-5</v>
      </c>
    </row>
    <row r="7839" spans="10:15" x14ac:dyDescent="0.2">
      <c r="J7839" s="20">
        <v>8326</v>
      </c>
      <c r="K7839" s="20">
        <v>234.03100000000001</v>
      </c>
      <c r="L7839" s="20">
        <v>33952.6</v>
      </c>
      <c r="M7839" s="20">
        <v>0.50540300000000005</v>
      </c>
      <c r="N7839" s="20">
        <v>306.67700000000002</v>
      </c>
      <c r="O7839" s="20">
        <v>1.52909E-5</v>
      </c>
    </row>
    <row r="7840" spans="10:15" x14ac:dyDescent="0.2">
      <c r="J7840" s="21">
        <v>8327</v>
      </c>
      <c r="K7840" s="21">
        <v>234.024</v>
      </c>
      <c r="L7840" s="21">
        <v>33947.699999999997</v>
      </c>
      <c r="M7840" s="21">
        <v>0.50534299999999999</v>
      </c>
      <c r="N7840" s="21">
        <v>306.673</v>
      </c>
      <c r="O7840" s="21">
        <v>1.5290499999999999E-5</v>
      </c>
    </row>
    <row r="7841" spans="10:15" x14ac:dyDescent="0.2">
      <c r="J7841" s="20">
        <v>8328</v>
      </c>
      <c r="K7841" s="20">
        <v>234.018</v>
      </c>
      <c r="L7841" s="20">
        <v>33942.699999999997</v>
      </c>
      <c r="M7841" s="20">
        <v>0.50528399999999996</v>
      </c>
      <c r="N7841" s="20">
        <v>306.66899999999998</v>
      </c>
      <c r="O7841" s="20">
        <v>1.5290200000000001E-5</v>
      </c>
    </row>
    <row r="7842" spans="10:15" x14ac:dyDescent="0.2">
      <c r="J7842" s="21">
        <v>8329</v>
      </c>
      <c r="K7842" s="21">
        <v>234.011</v>
      </c>
      <c r="L7842" s="21">
        <v>33937.800000000003</v>
      </c>
      <c r="M7842" s="21">
        <v>0.50522400000000001</v>
      </c>
      <c r="N7842" s="21">
        <v>306.66500000000002</v>
      </c>
      <c r="O7842" s="21">
        <v>1.5289800000000001E-5</v>
      </c>
    </row>
    <row r="7843" spans="10:15" x14ac:dyDescent="0.2">
      <c r="J7843" s="20">
        <v>8330</v>
      </c>
      <c r="K7843" s="20">
        <v>234.005</v>
      </c>
      <c r="L7843" s="20">
        <v>33932.800000000003</v>
      </c>
      <c r="M7843" s="20">
        <v>0.50516399999999995</v>
      </c>
      <c r="N7843" s="20">
        <v>306.66000000000003</v>
      </c>
      <c r="O7843" s="20">
        <v>1.52895E-5</v>
      </c>
    </row>
    <row r="7844" spans="10:15" x14ac:dyDescent="0.2">
      <c r="J7844" s="21">
        <v>8331</v>
      </c>
      <c r="K7844" s="21">
        <v>233.99799999999999</v>
      </c>
      <c r="L7844" s="21">
        <v>33927.800000000003</v>
      </c>
      <c r="M7844" s="21">
        <v>0.50510500000000003</v>
      </c>
      <c r="N7844" s="21">
        <v>306.65600000000001</v>
      </c>
      <c r="O7844" s="21">
        <v>1.5289099999999999E-5</v>
      </c>
    </row>
    <row r="7845" spans="10:15" x14ac:dyDescent="0.2">
      <c r="J7845" s="20">
        <v>8332</v>
      </c>
      <c r="K7845" s="20">
        <v>233.99199999999999</v>
      </c>
      <c r="L7845" s="20">
        <v>33922.9</v>
      </c>
      <c r="M7845" s="20">
        <v>0.50504499999999997</v>
      </c>
      <c r="N7845" s="20">
        <v>306.65199999999999</v>
      </c>
      <c r="O7845" s="20">
        <v>1.5288700000000002E-5</v>
      </c>
    </row>
    <row r="7846" spans="10:15" x14ac:dyDescent="0.2">
      <c r="J7846" s="21">
        <v>8333</v>
      </c>
      <c r="K7846" s="21">
        <v>233.98500000000001</v>
      </c>
      <c r="L7846" s="21">
        <v>33917.9</v>
      </c>
      <c r="M7846" s="21">
        <v>0.50498500000000002</v>
      </c>
      <c r="N7846" s="21">
        <v>306.64800000000002</v>
      </c>
      <c r="O7846" s="21">
        <v>1.5288400000000001E-5</v>
      </c>
    </row>
    <row r="7847" spans="10:15" x14ac:dyDescent="0.2">
      <c r="J7847" s="20">
        <v>8334</v>
      </c>
      <c r="K7847" s="20">
        <v>233.97900000000001</v>
      </c>
      <c r="L7847" s="20">
        <v>33913</v>
      </c>
      <c r="M7847" s="20">
        <v>0.50492499999999996</v>
      </c>
      <c r="N7847" s="20">
        <v>306.64299999999997</v>
      </c>
      <c r="O7847" s="20">
        <v>1.5288E-5</v>
      </c>
    </row>
    <row r="7848" spans="10:15" x14ac:dyDescent="0.2">
      <c r="J7848" s="21">
        <v>8335</v>
      </c>
      <c r="K7848" s="21">
        <v>233.97200000000001</v>
      </c>
      <c r="L7848" s="21">
        <v>33908</v>
      </c>
      <c r="M7848" s="21">
        <v>0.50486600000000004</v>
      </c>
      <c r="N7848" s="21">
        <v>306.63900000000001</v>
      </c>
      <c r="O7848" s="21">
        <v>1.5287699999999999E-5</v>
      </c>
    </row>
    <row r="7849" spans="10:15" x14ac:dyDescent="0.2">
      <c r="J7849" s="20">
        <v>8336</v>
      </c>
      <c r="K7849" s="20">
        <v>233.96600000000001</v>
      </c>
      <c r="L7849" s="20">
        <v>33903.1</v>
      </c>
      <c r="M7849" s="20">
        <v>0.50480599999999998</v>
      </c>
      <c r="N7849" s="20">
        <v>306.63499999999999</v>
      </c>
      <c r="O7849" s="20">
        <v>1.5287299999999998E-5</v>
      </c>
    </row>
    <row r="7850" spans="10:15" x14ac:dyDescent="0.2">
      <c r="J7850" s="21">
        <v>8337</v>
      </c>
      <c r="K7850" s="21">
        <v>233.959</v>
      </c>
      <c r="L7850" s="21">
        <v>33898.1</v>
      </c>
      <c r="M7850" s="21">
        <v>0.50474600000000003</v>
      </c>
      <c r="N7850" s="21">
        <v>306.63099999999997</v>
      </c>
      <c r="O7850" s="21">
        <v>1.5287000000000001E-5</v>
      </c>
    </row>
    <row r="7851" spans="10:15" x14ac:dyDescent="0.2">
      <c r="J7851" s="20">
        <v>8338</v>
      </c>
      <c r="K7851" s="20">
        <v>233.953</v>
      </c>
      <c r="L7851" s="20">
        <v>33893.199999999997</v>
      </c>
      <c r="M7851" s="20">
        <v>0.504687</v>
      </c>
      <c r="N7851" s="20">
        <v>306.62599999999998</v>
      </c>
      <c r="O7851" s="20">
        <v>1.52866E-5</v>
      </c>
    </row>
    <row r="7852" spans="10:15" x14ac:dyDescent="0.2">
      <c r="J7852" s="21">
        <v>8339</v>
      </c>
      <c r="K7852" s="21">
        <v>233.946</v>
      </c>
      <c r="L7852" s="21">
        <v>33888.199999999997</v>
      </c>
      <c r="M7852" s="21">
        <v>0.50462700000000005</v>
      </c>
      <c r="N7852" s="21">
        <v>306.62200000000001</v>
      </c>
      <c r="O7852" s="21">
        <v>1.5286199999999999E-5</v>
      </c>
    </row>
    <row r="7853" spans="10:15" x14ac:dyDescent="0.2">
      <c r="J7853" s="20">
        <v>8340</v>
      </c>
      <c r="K7853" s="20">
        <v>233.94</v>
      </c>
      <c r="L7853" s="20">
        <v>33883.300000000003</v>
      </c>
      <c r="M7853" s="20">
        <v>0.50456699999999999</v>
      </c>
      <c r="N7853" s="20">
        <v>306.61799999999999</v>
      </c>
      <c r="O7853" s="20">
        <v>1.5285899999999999E-5</v>
      </c>
    </row>
    <row r="7854" spans="10:15" x14ac:dyDescent="0.2">
      <c r="J7854" s="21">
        <v>8341</v>
      </c>
      <c r="K7854" s="21">
        <v>233.93299999999999</v>
      </c>
      <c r="L7854" s="21">
        <v>33878.300000000003</v>
      </c>
      <c r="M7854" s="21">
        <v>0.50450799999999996</v>
      </c>
      <c r="N7854" s="21">
        <v>306.613</v>
      </c>
      <c r="O7854" s="21">
        <v>1.5285500000000001E-5</v>
      </c>
    </row>
    <row r="7855" spans="10:15" x14ac:dyDescent="0.2">
      <c r="J7855" s="20">
        <v>8342</v>
      </c>
      <c r="K7855" s="20">
        <v>233.92699999999999</v>
      </c>
      <c r="L7855" s="20">
        <v>33873.4</v>
      </c>
      <c r="M7855" s="20">
        <v>0.50444800000000001</v>
      </c>
      <c r="N7855" s="20">
        <v>306.60899999999998</v>
      </c>
      <c r="O7855" s="20">
        <v>1.5285200000000001E-5</v>
      </c>
    </row>
    <row r="7856" spans="10:15" x14ac:dyDescent="0.2">
      <c r="J7856" s="21">
        <v>8343</v>
      </c>
      <c r="K7856" s="21">
        <v>233.92</v>
      </c>
      <c r="L7856" s="21">
        <v>33868.400000000001</v>
      </c>
      <c r="M7856" s="21">
        <v>0.50438799999999995</v>
      </c>
      <c r="N7856" s="21">
        <v>306.60500000000002</v>
      </c>
      <c r="O7856" s="21">
        <v>1.52848E-5</v>
      </c>
    </row>
    <row r="7857" spans="10:15" x14ac:dyDescent="0.2">
      <c r="J7857" s="20">
        <v>8344</v>
      </c>
      <c r="K7857" s="20">
        <v>233.91399999999999</v>
      </c>
      <c r="L7857" s="20">
        <v>33863.5</v>
      </c>
      <c r="M7857" s="20">
        <v>0.50432900000000003</v>
      </c>
      <c r="N7857" s="20">
        <v>306.601</v>
      </c>
      <c r="O7857" s="20">
        <v>1.5284499999999999E-5</v>
      </c>
    </row>
    <row r="7858" spans="10:15" x14ac:dyDescent="0.2">
      <c r="J7858" s="21">
        <v>8345</v>
      </c>
      <c r="K7858" s="21">
        <v>233.90700000000001</v>
      </c>
      <c r="L7858" s="21">
        <v>33858.6</v>
      </c>
      <c r="M7858" s="21">
        <v>0.50426899999999997</v>
      </c>
      <c r="N7858" s="21">
        <v>306.596</v>
      </c>
      <c r="O7858" s="21">
        <v>1.5284100000000002E-5</v>
      </c>
    </row>
    <row r="7859" spans="10:15" x14ac:dyDescent="0.2">
      <c r="J7859" s="20">
        <v>8346</v>
      </c>
      <c r="K7859" s="20">
        <v>233.90100000000001</v>
      </c>
      <c r="L7859" s="20">
        <v>33853.599999999999</v>
      </c>
      <c r="M7859" s="20">
        <v>0.50420900000000002</v>
      </c>
      <c r="N7859" s="20">
        <v>306.59199999999998</v>
      </c>
      <c r="O7859" s="20">
        <v>1.5283800000000001E-5</v>
      </c>
    </row>
    <row r="7860" spans="10:15" x14ac:dyDescent="0.2">
      <c r="J7860" s="21">
        <v>8347</v>
      </c>
      <c r="K7860" s="21">
        <v>233.89400000000001</v>
      </c>
      <c r="L7860" s="21">
        <v>33848.699999999997</v>
      </c>
      <c r="M7860" s="21">
        <v>0.50414999999999999</v>
      </c>
      <c r="N7860" s="21">
        <v>306.58800000000002</v>
      </c>
      <c r="O7860" s="21">
        <v>1.52834E-5</v>
      </c>
    </row>
    <row r="7861" spans="10:15" x14ac:dyDescent="0.2">
      <c r="J7861" s="20">
        <v>8348</v>
      </c>
      <c r="K7861" s="20">
        <v>233.88800000000001</v>
      </c>
      <c r="L7861" s="20">
        <v>33843.699999999997</v>
      </c>
      <c r="M7861" s="20">
        <v>0.50409000000000004</v>
      </c>
      <c r="N7861" s="20">
        <v>306.584</v>
      </c>
      <c r="O7861" s="20">
        <v>1.5282999999999999E-5</v>
      </c>
    </row>
    <row r="7862" spans="10:15" x14ac:dyDescent="0.2">
      <c r="J7862" s="21">
        <v>8349</v>
      </c>
      <c r="K7862" s="21">
        <v>233.881</v>
      </c>
      <c r="L7862" s="21">
        <v>33838.800000000003</v>
      </c>
      <c r="M7862" s="21">
        <v>0.50403100000000001</v>
      </c>
      <c r="N7862" s="21">
        <v>306.57900000000001</v>
      </c>
      <c r="O7862" s="21">
        <v>1.5282699999999999E-5</v>
      </c>
    </row>
    <row r="7863" spans="10:15" x14ac:dyDescent="0.2">
      <c r="J7863" s="20">
        <v>8350</v>
      </c>
      <c r="K7863" s="20">
        <v>233.875</v>
      </c>
      <c r="L7863" s="20">
        <v>33833.800000000003</v>
      </c>
      <c r="M7863" s="20">
        <v>0.50397099999999995</v>
      </c>
      <c r="N7863" s="20">
        <v>306.57499999999999</v>
      </c>
      <c r="O7863" s="20">
        <v>1.5282300000000001E-5</v>
      </c>
    </row>
    <row r="7864" spans="10:15" x14ac:dyDescent="0.2">
      <c r="J7864" s="21">
        <v>8351</v>
      </c>
      <c r="K7864" s="21">
        <v>233.86799999999999</v>
      </c>
      <c r="L7864" s="21">
        <v>33828.9</v>
      </c>
      <c r="M7864" s="21">
        <v>0.503911</v>
      </c>
      <c r="N7864" s="21">
        <v>306.57100000000003</v>
      </c>
      <c r="O7864" s="21">
        <v>1.5282E-5</v>
      </c>
    </row>
    <row r="7865" spans="10:15" x14ac:dyDescent="0.2">
      <c r="J7865" s="20">
        <v>8352</v>
      </c>
      <c r="K7865" s="20">
        <v>233.86199999999999</v>
      </c>
      <c r="L7865" s="20">
        <v>33824</v>
      </c>
      <c r="M7865" s="20">
        <v>0.50385199999999997</v>
      </c>
      <c r="N7865" s="20">
        <v>306.56700000000001</v>
      </c>
      <c r="O7865" s="20">
        <v>1.52816E-5</v>
      </c>
    </row>
    <row r="7866" spans="10:15" x14ac:dyDescent="0.2">
      <c r="J7866" s="21">
        <v>8353</v>
      </c>
      <c r="K7866" s="21">
        <v>233.85499999999999</v>
      </c>
      <c r="L7866" s="21">
        <v>33819</v>
      </c>
      <c r="M7866" s="21">
        <v>0.50379200000000002</v>
      </c>
      <c r="N7866" s="21">
        <v>306.56200000000001</v>
      </c>
      <c r="O7866" s="21">
        <v>1.5281299999999999E-5</v>
      </c>
    </row>
    <row r="7867" spans="10:15" x14ac:dyDescent="0.2">
      <c r="J7867" s="20">
        <v>8354</v>
      </c>
      <c r="K7867" s="20">
        <v>233.84899999999999</v>
      </c>
      <c r="L7867" s="20">
        <v>33814.1</v>
      </c>
      <c r="M7867" s="20">
        <v>0.50373299999999999</v>
      </c>
      <c r="N7867" s="20">
        <v>306.55799999999999</v>
      </c>
      <c r="O7867" s="20">
        <v>1.5280900000000001E-5</v>
      </c>
    </row>
    <row r="7868" spans="10:15" x14ac:dyDescent="0.2">
      <c r="J7868" s="21">
        <v>8355</v>
      </c>
      <c r="K7868" s="21">
        <v>233.84200000000001</v>
      </c>
      <c r="L7868" s="21">
        <v>33809.1</v>
      </c>
      <c r="M7868" s="21">
        <v>0.50367300000000004</v>
      </c>
      <c r="N7868" s="21">
        <v>306.55399999999997</v>
      </c>
      <c r="O7868" s="21">
        <v>1.52805E-5</v>
      </c>
    </row>
    <row r="7869" spans="10:15" x14ac:dyDescent="0.2">
      <c r="J7869" s="20">
        <v>8356</v>
      </c>
      <c r="K7869" s="20">
        <v>233.83600000000001</v>
      </c>
      <c r="L7869" s="20">
        <v>33804.199999999997</v>
      </c>
      <c r="M7869" s="20">
        <v>0.50361299999999998</v>
      </c>
      <c r="N7869" s="20">
        <v>306.55</v>
      </c>
      <c r="O7869" s="20">
        <v>1.52802E-5</v>
      </c>
    </row>
    <row r="7870" spans="10:15" x14ac:dyDescent="0.2">
      <c r="J7870" s="21">
        <v>8357</v>
      </c>
      <c r="K7870" s="21">
        <v>233.82900000000001</v>
      </c>
      <c r="L7870" s="21">
        <v>33799.300000000003</v>
      </c>
      <c r="M7870" s="21">
        <v>0.50355399999999995</v>
      </c>
      <c r="N7870" s="21">
        <v>306.54500000000002</v>
      </c>
      <c r="O7870" s="21">
        <v>1.5279799999999999E-5</v>
      </c>
    </row>
    <row r="7871" spans="10:15" x14ac:dyDescent="0.2">
      <c r="J7871" s="20">
        <v>8358</v>
      </c>
      <c r="K7871" s="20">
        <v>233.82300000000001</v>
      </c>
      <c r="L7871" s="20">
        <v>33794.300000000003</v>
      </c>
      <c r="M7871" s="20">
        <v>0.503494</v>
      </c>
      <c r="N7871" s="20">
        <v>306.541</v>
      </c>
      <c r="O7871" s="20">
        <v>1.5279500000000002E-5</v>
      </c>
    </row>
    <row r="7872" spans="10:15" x14ac:dyDescent="0.2">
      <c r="J7872" s="21">
        <v>8359</v>
      </c>
      <c r="K7872" s="21">
        <v>233.816</v>
      </c>
      <c r="L7872" s="21">
        <v>33789.4</v>
      </c>
      <c r="M7872" s="21">
        <v>0.50343499999999997</v>
      </c>
      <c r="N7872" s="21">
        <v>306.53699999999998</v>
      </c>
      <c r="O7872" s="21">
        <v>1.5279100000000001E-5</v>
      </c>
    </row>
    <row r="7873" spans="10:15" x14ac:dyDescent="0.2">
      <c r="J7873" s="20">
        <v>8360</v>
      </c>
      <c r="K7873" s="20">
        <v>233.81</v>
      </c>
      <c r="L7873" s="20">
        <v>33784.400000000001</v>
      </c>
      <c r="M7873" s="20">
        <v>0.50337500000000002</v>
      </c>
      <c r="N7873" s="20">
        <v>306.53300000000002</v>
      </c>
      <c r="O7873" s="20">
        <v>1.52788E-5</v>
      </c>
    </row>
    <row r="7874" spans="10:15" x14ac:dyDescent="0.2">
      <c r="J7874" s="21">
        <v>8361</v>
      </c>
      <c r="K7874" s="21">
        <v>233.803</v>
      </c>
      <c r="L7874" s="21">
        <v>33779.5</v>
      </c>
      <c r="M7874" s="21">
        <v>0.50331599999999999</v>
      </c>
      <c r="N7874" s="21">
        <v>306.52800000000002</v>
      </c>
      <c r="O7874" s="21">
        <v>1.5278399999999999E-5</v>
      </c>
    </row>
    <row r="7875" spans="10:15" x14ac:dyDescent="0.2">
      <c r="J7875" s="20">
        <v>8362</v>
      </c>
      <c r="K7875" s="20">
        <v>233.797</v>
      </c>
      <c r="L7875" s="20">
        <v>33774.6</v>
      </c>
      <c r="M7875" s="20">
        <v>0.50325600000000004</v>
      </c>
      <c r="N7875" s="20">
        <v>306.524</v>
      </c>
      <c r="O7875" s="20">
        <v>1.5277999999999998E-5</v>
      </c>
    </row>
    <row r="7876" spans="10:15" x14ac:dyDescent="0.2">
      <c r="J7876" s="21">
        <v>8363</v>
      </c>
      <c r="K7876" s="21">
        <v>233.79</v>
      </c>
      <c r="L7876" s="21">
        <v>33769.599999999999</v>
      </c>
      <c r="M7876" s="21">
        <v>0.50319599999999998</v>
      </c>
      <c r="N7876" s="21">
        <v>306.52</v>
      </c>
      <c r="O7876" s="21">
        <v>1.5277700000000001E-5</v>
      </c>
    </row>
    <row r="7877" spans="10:15" x14ac:dyDescent="0.2">
      <c r="J7877" s="20">
        <v>8364</v>
      </c>
      <c r="K7877" s="20">
        <v>233.78399999999999</v>
      </c>
      <c r="L7877" s="20">
        <v>33764.699999999997</v>
      </c>
      <c r="M7877" s="20">
        <v>0.50313699999999995</v>
      </c>
      <c r="N7877" s="20">
        <v>306.51600000000002</v>
      </c>
      <c r="O7877" s="20">
        <v>1.52773E-5</v>
      </c>
    </row>
    <row r="7878" spans="10:15" x14ac:dyDescent="0.2">
      <c r="J7878" s="21">
        <v>8365</v>
      </c>
      <c r="K7878" s="21">
        <v>233.77699999999999</v>
      </c>
      <c r="L7878" s="21">
        <v>33759.800000000003</v>
      </c>
      <c r="M7878" s="21">
        <v>0.503077</v>
      </c>
      <c r="N7878" s="21">
        <v>306.51100000000002</v>
      </c>
      <c r="O7878" s="21">
        <v>1.5277E-5</v>
      </c>
    </row>
    <row r="7879" spans="10:15" x14ac:dyDescent="0.2">
      <c r="J7879" s="20">
        <v>8366</v>
      </c>
      <c r="K7879" s="20">
        <v>233.77099999999999</v>
      </c>
      <c r="L7879" s="20">
        <v>33754.800000000003</v>
      </c>
      <c r="M7879" s="20">
        <v>0.50301799999999997</v>
      </c>
      <c r="N7879" s="20">
        <v>306.50700000000001</v>
      </c>
      <c r="O7879" s="20">
        <v>1.5276599999999999E-5</v>
      </c>
    </row>
    <row r="7880" spans="10:15" x14ac:dyDescent="0.2">
      <c r="J7880" s="21">
        <v>8367</v>
      </c>
      <c r="K7880" s="21">
        <v>233.76400000000001</v>
      </c>
      <c r="L7880" s="21">
        <v>33749.9</v>
      </c>
      <c r="M7880" s="21">
        <v>0.50295800000000002</v>
      </c>
      <c r="N7880" s="21">
        <v>306.50299999999999</v>
      </c>
      <c r="O7880" s="21">
        <v>1.5276300000000001E-5</v>
      </c>
    </row>
    <row r="7881" spans="10:15" x14ac:dyDescent="0.2">
      <c r="J7881" s="20">
        <v>8368</v>
      </c>
      <c r="K7881" s="20">
        <v>233.75800000000001</v>
      </c>
      <c r="L7881" s="20">
        <v>33745</v>
      </c>
      <c r="M7881" s="20">
        <v>0.50289899999999998</v>
      </c>
      <c r="N7881" s="20">
        <v>306.49799999999999</v>
      </c>
      <c r="O7881" s="20">
        <v>1.5275900000000001E-5</v>
      </c>
    </row>
    <row r="7882" spans="10:15" x14ac:dyDescent="0.2">
      <c r="J7882" s="21">
        <v>8369</v>
      </c>
      <c r="K7882" s="21">
        <v>233.751</v>
      </c>
      <c r="L7882" s="21">
        <v>33740</v>
      </c>
      <c r="M7882" s="21">
        <v>0.50283900000000004</v>
      </c>
      <c r="N7882" s="21">
        <v>306.49400000000003</v>
      </c>
      <c r="O7882" s="21">
        <v>1.52756E-5</v>
      </c>
    </row>
    <row r="7883" spans="10:15" x14ac:dyDescent="0.2">
      <c r="J7883" s="20">
        <v>8370</v>
      </c>
      <c r="K7883" s="20">
        <v>233.745</v>
      </c>
      <c r="L7883" s="20">
        <v>33735.1</v>
      </c>
      <c r="M7883" s="20">
        <v>0.50278</v>
      </c>
      <c r="N7883" s="20">
        <v>306.49</v>
      </c>
      <c r="O7883" s="20">
        <v>1.5275199999999999E-5</v>
      </c>
    </row>
    <row r="7884" spans="10:15" x14ac:dyDescent="0.2">
      <c r="J7884" s="21">
        <v>8371</v>
      </c>
      <c r="K7884" s="21">
        <v>233.738</v>
      </c>
      <c r="L7884" s="21">
        <v>33730.199999999997</v>
      </c>
      <c r="M7884" s="21">
        <v>0.50271999999999994</v>
      </c>
      <c r="N7884" s="21">
        <v>306.48599999999999</v>
      </c>
      <c r="O7884" s="21">
        <v>1.5274800000000002E-5</v>
      </c>
    </row>
    <row r="7885" spans="10:15" x14ac:dyDescent="0.2">
      <c r="J7885" s="20">
        <v>8372</v>
      </c>
      <c r="K7885" s="20">
        <v>233.732</v>
      </c>
      <c r="L7885" s="20">
        <v>33725.199999999997</v>
      </c>
      <c r="M7885" s="20">
        <v>0.50266100000000002</v>
      </c>
      <c r="N7885" s="20">
        <v>306.48099999999999</v>
      </c>
      <c r="O7885" s="20">
        <v>1.5274500000000001E-5</v>
      </c>
    </row>
    <row r="7886" spans="10:15" x14ac:dyDescent="0.2">
      <c r="J7886" s="21">
        <v>8373</v>
      </c>
      <c r="K7886" s="21">
        <v>233.72499999999999</v>
      </c>
      <c r="L7886" s="21">
        <v>33720.300000000003</v>
      </c>
      <c r="M7886" s="21">
        <v>0.50260099999999996</v>
      </c>
      <c r="N7886" s="21">
        <v>306.47699999999998</v>
      </c>
      <c r="O7886" s="21">
        <v>1.52741E-5</v>
      </c>
    </row>
    <row r="7887" spans="10:15" x14ac:dyDescent="0.2">
      <c r="J7887" s="20">
        <v>8374</v>
      </c>
      <c r="K7887" s="20">
        <v>233.71899999999999</v>
      </c>
      <c r="L7887" s="20">
        <v>33715.4</v>
      </c>
      <c r="M7887" s="20">
        <v>0.50254200000000004</v>
      </c>
      <c r="N7887" s="20">
        <v>306.47300000000001</v>
      </c>
      <c r="O7887" s="20">
        <v>1.5273799999999999E-5</v>
      </c>
    </row>
    <row r="7888" spans="10:15" x14ac:dyDescent="0.2">
      <c r="J7888" s="21">
        <v>8375</v>
      </c>
      <c r="K7888" s="21">
        <v>233.71199999999999</v>
      </c>
      <c r="L7888" s="21">
        <v>33710.5</v>
      </c>
      <c r="M7888" s="21">
        <v>0.50248199999999998</v>
      </c>
      <c r="N7888" s="21">
        <v>306.46899999999999</v>
      </c>
      <c r="O7888" s="21">
        <v>1.5273399999999998E-5</v>
      </c>
    </row>
    <row r="7889" spans="10:15" x14ac:dyDescent="0.2">
      <c r="J7889" s="20">
        <v>8376</v>
      </c>
      <c r="K7889" s="20">
        <v>233.70599999999999</v>
      </c>
      <c r="L7889" s="20">
        <v>33705.5</v>
      </c>
      <c r="M7889" s="20">
        <v>0.50242299999999995</v>
      </c>
      <c r="N7889" s="20">
        <v>306.464</v>
      </c>
      <c r="O7889" s="20">
        <v>1.5273100000000001E-5</v>
      </c>
    </row>
    <row r="7890" spans="10:15" x14ac:dyDescent="0.2">
      <c r="J7890" s="21">
        <v>8377</v>
      </c>
      <c r="K7890" s="21">
        <v>233.69900000000001</v>
      </c>
      <c r="L7890" s="21">
        <v>33700.6</v>
      </c>
      <c r="M7890" s="21">
        <v>0.502363</v>
      </c>
      <c r="N7890" s="21">
        <v>306.45999999999998</v>
      </c>
      <c r="O7890" s="21">
        <v>1.52727E-5</v>
      </c>
    </row>
    <row r="7891" spans="10:15" x14ac:dyDescent="0.2">
      <c r="J7891" s="20">
        <v>8378</v>
      </c>
      <c r="K7891" s="20">
        <v>233.69300000000001</v>
      </c>
      <c r="L7891" s="20">
        <v>33695.699999999997</v>
      </c>
      <c r="M7891" s="20">
        <v>0.50230399999999997</v>
      </c>
      <c r="N7891" s="20">
        <v>306.45600000000002</v>
      </c>
      <c r="O7891" s="20">
        <v>1.5272299999999999E-5</v>
      </c>
    </row>
    <row r="7892" spans="10:15" x14ac:dyDescent="0.2">
      <c r="J7892" s="21">
        <v>8379</v>
      </c>
      <c r="K7892" s="21">
        <v>233.68600000000001</v>
      </c>
      <c r="L7892" s="21">
        <v>33690.800000000003</v>
      </c>
      <c r="M7892" s="21">
        <v>0.50224500000000005</v>
      </c>
      <c r="N7892" s="21">
        <v>306.452</v>
      </c>
      <c r="O7892" s="21">
        <v>1.5271999999999999E-5</v>
      </c>
    </row>
    <row r="7893" spans="10:15" x14ac:dyDescent="0.2">
      <c r="J7893" s="20">
        <v>8380</v>
      </c>
      <c r="K7893" s="20">
        <v>233.68</v>
      </c>
      <c r="L7893" s="20">
        <v>33685.800000000003</v>
      </c>
      <c r="M7893" s="20">
        <v>0.50218499999999999</v>
      </c>
      <c r="N7893" s="20">
        <v>306.447</v>
      </c>
      <c r="O7893" s="20">
        <v>1.5271600000000001E-5</v>
      </c>
    </row>
    <row r="7894" spans="10:15" x14ac:dyDescent="0.2">
      <c r="J7894" s="21">
        <v>8381</v>
      </c>
      <c r="K7894" s="21">
        <v>233.673</v>
      </c>
      <c r="L7894" s="21">
        <v>33680.9</v>
      </c>
      <c r="M7894" s="21">
        <v>0.50212599999999996</v>
      </c>
      <c r="N7894" s="21">
        <v>306.44299999999998</v>
      </c>
      <c r="O7894" s="21">
        <v>1.5271300000000001E-5</v>
      </c>
    </row>
    <row r="7895" spans="10:15" x14ac:dyDescent="0.2">
      <c r="J7895" s="20">
        <v>8382</v>
      </c>
      <c r="K7895" s="20">
        <v>233.667</v>
      </c>
      <c r="L7895" s="20">
        <v>33676</v>
      </c>
      <c r="M7895" s="20">
        <v>0.50206600000000001</v>
      </c>
      <c r="N7895" s="20">
        <v>306.43900000000002</v>
      </c>
      <c r="O7895" s="20">
        <v>1.52709E-5</v>
      </c>
    </row>
    <row r="7896" spans="10:15" x14ac:dyDescent="0.2">
      <c r="J7896" s="21">
        <v>8383</v>
      </c>
      <c r="K7896" s="21">
        <v>233.66</v>
      </c>
      <c r="L7896" s="21">
        <v>33671.1</v>
      </c>
      <c r="M7896" s="21">
        <v>0.50200699999999998</v>
      </c>
      <c r="N7896" s="21">
        <v>306.435</v>
      </c>
      <c r="O7896" s="21">
        <v>1.5270599999999999E-5</v>
      </c>
    </row>
    <row r="7897" spans="10:15" x14ac:dyDescent="0.2">
      <c r="J7897" s="20">
        <v>8384</v>
      </c>
      <c r="K7897" s="20">
        <v>233.654</v>
      </c>
      <c r="L7897" s="20">
        <v>33666.1</v>
      </c>
      <c r="M7897" s="20">
        <v>0.50194700000000003</v>
      </c>
      <c r="N7897" s="20">
        <v>306.43</v>
      </c>
      <c r="O7897" s="20">
        <v>1.5270200000000002E-5</v>
      </c>
    </row>
    <row r="7898" spans="10:15" x14ac:dyDescent="0.2">
      <c r="J7898" s="21">
        <v>8385</v>
      </c>
      <c r="K7898" s="21">
        <v>233.64699999999999</v>
      </c>
      <c r="L7898" s="21">
        <v>33661.199999999997</v>
      </c>
      <c r="M7898" s="21">
        <v>0.501888</v>
      </c>
      <c r="N7898" s="21">
        <v>306.42599999999999</v>
      </c>
      <c r="O7898" s="21">
        <v>1.5269800000000001E-5</v>
      </c>
    </row>
    <row r="7899" spans="10:15" x14ac:dyDescent="0.2">
      <c r="J7899" s="20">
        <v>8386</v>
      </c>
      <c r="K7899" s="20">
        <v>233.64099999999999</v>
      </c>
      <c r="L7899" s="20">
        <v>33656.300000000003</v>
      </c>
      <c r="M7899" s="20">
        <v>0.50182800000000005</v>
      </c>
      <c r="N7899" s="20">
        <v>306.42200000000003</v>
      </c>
      <c r="O7899" s="20">
        <v>1.52695E-5</v>
      </c>
    </row>
    <row r="7900" spans="10:15" x14ac:dyDescent="0.2">
      <c r="J7900" s="21">
        <v>8387</v>
      </c>
      <c r="K7900" s="21">
        <v>233.63399999999999</v>
      </c>
      <c r="L7900" s="21">
        <v>33651.4</v>
      </c>
      <c r="M7900" s="21">
        <v>0.50176900000000002</v>
      </c>
      <c r="N7900" s="21">
        <v>306.41699999999997</v>
      </c>
      <c r="O7900" s="21">
        <v>1.5269099999999999E-5</v>
      </c>
    </row>
    <row r="7901" spans="10:15" x14ac:dyDescent="0.2">
      <c r="J7901" s="20">
        <v>8388</v>
      </c>
      <c r="K7901" s="20">
        <v>233.62799999999999</v>
      </c>
      <c r="L7901" s="20">
        <v>33646.400000000001</v>
      </c>
      <c r="M7901" s="20">
        <v>0.50170999999999999</v>
      </c>
      <c r="N7901" s="20">
        <v>306.41300000000001</v>
      </c>
      <c r="O7901" s="20">
        <v>1.5268799999999999E-5</v>
      </c>
    </row>
    <row r="7902" spans="10:15" x14ac:dyDescent="0.2">
      <c r="J7902" s="21">
        <v>8389</v>
      </c>
      <c r="K7902" s="21">
        <v>233.62100000000001</v>
      </c>
      <c r="L7902" s="21">
        <v>33641.5</v>
      </c>
      <c r="M7902" s="21">
        <v>0.50165000000000004</v>
      </c>
      <c r="N7902" s="21">
        <v>306.40899999999999</v>
      </c>
      <c r="O7902" s="21">
        <v>1.5268400000000001E-5</v>
      </c>
    </row>
    <row r="7903" spans="10:15" x14ac:dyDescent="0.2">
      <c r="J7903" s="20">
        <v>8390</v>
      </c>
      <c r="K7903" s="20">
        <v>233.61500000000001</v>
      </c>
      <c r="L7903" s="20">
        <v>33636.6</v>
      </c>
      <c r="M7903" s="20">
        <v>0.50159100000000001</v>
      </c>
      <c r="N7903" s="20">
        <v>306.40499999999997</v>
      </c>
      <c r="O7903" s="20">
        <v>1.52681E-5</v>
      </c>
    </row>
    <row r="7904" spans="10:15" x14ac:dyDescent="0.2">
      <c r="J7904" s="21">
        <v>8391</v>
      </c>
      <c r="K7904" s="21">
        <v>233.608</v>
      </c>
      <c r="L7904" s="21">
        <v>33631.699999999997</v>
      </c>
      <c r="M7904" s="21">
        <v>0.50153099999999995</v>
      </c>
      <c r="N7904" s="21">
        <v>306.39999999999998</v>
      </c>
      <c r="O7904" s="21">
        <v>1.52677E-5</v>
      </c>
    </row>
    <row r="7905" spans="10:15" x14ac:dyDescent="0.2">
      <c r="J7905" s="20">
        <v>8392</v>
      </c>
      <c r="K7905" s="20">
        <v>233.602</v>
      </c>
      <c r="L7905" s="20">
        <v>33626.800000000003</v>
      </c>
      <c r="M7905" s="20">
        <v>0.50147200000000003</v>
      </c>
      <c r="N7905" s="20">
        <v>306.39600000000002</v>
      </c>
      <c r="O7905" s="20">
        <v>1.5267399999999999E-5</v>
      </c>
    </row>
    <row r="7906" spans="10:15" x14ac:dyDescent="0.2">
      <c r="J7906" s="21">
        <v>8393</v>
      </c>
      <c r="K7906" s="21">
        <v>233.595</v>
      </c>
      <c r="L7906" s="21">
        <v>33621.9</v>
      </c>
      <c r="M7906" s="21">
        <v>0.501413</v>
      </c>
      <c r="N7906" s="21">
        <v>306.392</v>
      </c>
      <c r="O7906" s="21">
        <v>1.5267000000000001E-5</v>
      </c>
    </row>
    <row r="7907" spans="10:15" x14ac:dyDescent="0.2">
      <c r="J7907" s="20">
        <v>8394</v>
      </c>
      <c r="K7907" s="20">
        <v>233.589</v>
      </c>
      <c r="L7907" s="20">
        <v>33616.9</v>
      </c>
      <c r="M7907" s="20">
        <v>0.50135300000000005</v>
      </c>
      <c r="N7907" s="20">
        <v>306.38799999999998</v>
      </c>
      <c r="O7907" s="20">
        <v>1.5266600000000001E-5</v>
      </c>
    </row>
    <row r="7908" spans="10:15" x14ac:dyDescent="0.2">
      <c r="J7908" s="21">
        <v>8395</v>
      </c>
      <c r="K7908" s="21">
        <v>233.58199999999999</v>
      </c>
      <c r="L7908" s="21">
        <v>33612</v>
      </c>
      <c r="M7908" s="21">
        <v>0.50129400000000002</v>
      </c>
      <c r="N7908" s="21">
        <v>306.38299999999998</v>
      </c>
      <c r="O7908" s="21">
        <v>1.52663E-5</v>
      </c>
    </row>
    <row r="7909" spans="10:15" x14ac:dyDescent="0.2">
      <c r="J7909" s="20">
        <v>8396</v>
      </c>
      <c r="K7909" s="20">
        <v>233.57599999999999</v>
      </c>
      <c r="L7909" s="20">
        <v>33607.1</v>
      </c>
      <c r="M7909" s="20">
        <v>0.50123499999999999</v>
      </c>
      <c r="N7909" s="20">
        <v>306.37900000000002</v>
      </c>
      <c r="O7909" s="20">
        <v>1.5265899999999999E-5</v>
      </c>
    </row>
    <row r="7910" spans="10:15" x14ac:dyDescent="0.2">
      <c r="J7910" s="21">
        <v>8397</v>
      </c>
      <c r="K7910" s="21">
        <v>233.56899999999999</v>
      </c>
      <c r="L7910" s="21">
        <v>33602.199999999997</v>
      </c>
      <c r="M7910" s="21">
        <v>0.50117500000000004</v>
      </c>
      <c r="N7910" s="21">
        <v>306.375</v>
      </c>
      <c r="O7910" s="21">
        <v>1.5265599999999998E-5</v>
      </c>
    </row>
    <row r="7911" spans="10:15" x14ac:dyDescent="0.2">
      <c r="J7911" s="20">
        <v>8398</v>
      </c>
      <c r="K7911" s="20">
        <v>233.56299999999999</v>
      </c>
      <c r="L7911" s="20">
        <v>33597.300000000003</v>
      </c>
      <c r="M7911" s="20">
        <v>0.50111600000000001</v>
      </c>
      <c r="N7911" s="20">
        <v>306.37099999999998</v>
      </c>
      <c r="O7911" s="20">
        <v>1.5265200000000001E-5</v>
      </c>
    </row>
    <row r="7912" spans="10:15" x14ac:dyDescent="0.2">
      <c r="J7912" s="21">
        <v>8399</v>
      </c>
      <c r="K7912" s="21">
        <v>233.55600000000001</v>
      </c>
      <c r="L7912" s="21">
        <v>33592.400000000001</v>
      </c>
      <c r="M7912" s="21">
        <v>0.50105699999999997</v>
      </c>
      <c r="N7912" s="21">
        <v>306.36599999999999</v>
      </c>
      <c r="O7912" s="21">
        <v>1.52649E-5</v>
      </c>
    </row>
    <row r="7913" spans="10:15" x14ac:dyDescent="0.2">
      <c r="J7913" s="20">
        <v>8400</v>
      </c>
      <c r="K7913" s="20">
        <v>233.55</v>
      </c>
      <c r="L7913" s="20">
        <v>33587.5</v>
      </c>
      <c r="M7913" s="20">
        <v>0.50099700000000003</v>
      </c>
      <c r="N7913" s="20">
        <v>306.36200000000002</v>
      </c>
      <c r="O7913" s="20">
        <v>1.5264499999999999E-5</v>
      </c>
    </row>
    <row r="7914" spans="10:15" x14ac:dyDescent="0.2">
      <c r="J7914" s="21">
        <v>8401</v>
      </c>
      <c r="K7914" s="21">
        <v>233.54300000000001</v>
      </c>
      <c r="L7914" s="21">
        <v>33582.5</v>
      </c>
      <c r="M7914" s="21">
        <v>0.50093799999999999</v>
      </c>
      <c r="N7914" s="21">
        <v>306.358</v>
      </c>
      <c r="O7914" s="21">
        <v>1.5264099999999998E-5</v>
      </c>
    </row>
    <row r="7915" spans="10:15" x14ac:dyDescent="0.2">
      <c r="J7915" s="20">
        <v>8402</v>
      </c>
      <c r="K7915" s="20">
        <v>233.53700000000001</v>
      </c>
      <c r="L7915" s="20">
        <v>33577.599999999999</v>
      </c>
      <c r="M7915" s="20">
        <v>0.50087800000000005</v>
      </c>
      <c r="N7915" s="20">
        <v>306.35399999999998</v>
      </c>
      <c r="O7915" s="20">
        <v>1.5263800000000001E-5</v>
      </c>
    </row>
    <row r="7916" spans="10:15" x14ac:dyDescent="0.2">
      <c r="J7916" s="21">
        <v>8403</v>
      </c>
      <c r="K7916" s="21">
        <v>233.53</v>
      </c>
      <c r="L7916" s="21">
        <v>33572.699999999997</v>
      </c>
      <c r="M7916" s="21">
        <v>0.50081900000000001</v>
      </c>
      <c r="N7916" s="21">
        <v>306.34899999999999</v>
      </c>
      <c r="O7916" s="21">
        <v>1.52634E-5</v>
      </c>
    </row>
    <row r="7917" spans="10:15" x14ac:dyDescent="0.2">
      <c r="J7917" s="20">
        <v>8404</v>
      </c>
      <c r="K7917" s="20">
        <v>233.524</v>
      </c>
      <c r="L7917" s="20">
        <v>33567.800000000003</v>
      </c>
      <c r="M7917" s="20">
        <v>0.50075999999999998</v>
      </c>
      <c r="N7917" s="20">
        <v>306.34500000000003</v>
      </c>
      <c r="O7917" s="20">
        <v>1.52631E-5</v>
      </c>
    </row>
    <row r="7918" spans="10:15" x14ac:dyDescent="0.2">
      <c r="J7918" s="21">
        <v>8405</v>
      </c>
      <c r="K7918" s="21">
        <v>233.517</v>
      </c>
      <c r="L7918" s="21">
        <v>33562.9</v>
      </c>
      <c r="M7918" s="21">
        <v>0.50070099999999995</v>
      </c>
      <c r="N7918" s="21">
        <v>306.34100000000001</v>
      </c>
      <c r="O7918" s="21">
        <v>1.5262699999999999E-5</v>
      </c>
    </row>
    <row r="7919" spans="10:15" x14ac:dyDescent="0.2">
      <c r="J7919" s="20">
        <v>8406</v>
      </c>
      <c r="K7919" s="20">
        <v>233.511</v>
      </c>
      <c r="L7919" s="20">
        <v>33558</v>
      </c>
      <c r="M7919" s="20">
        <v>0.500641</v>
      </c>
      <c r="N7919" s="20">
        <v>306.33600000000001</v>
      </c>
      <c r="O7919" s="20">
        <v>1.5262400000000001E-5</v>
      </c>
    </row>
    <row r="7920" spans="10:15" x14ac:dyDescent="0.2">
      <c r="J7920" s="21">
        <v>8407</v>
      </c>
      <c r="K7920" s="21">
        <v>233.50399999999999</v>
      </c>
      <c r="L7920" s="21">
        <v>33553.1</v>
      </c>
      <c r="M7920" s="21">
        <v>0.50058199999999997</v>
      </c>
      <c r="N7920" s="21">
        <v>306.33199999999999</v>
      </c>
      <c r="O7920" s="21">
        <v>1.5262000000000001E-5</v>
      </c>
    </row>
    <row r="7921" spans="10:15" x14ac:dyDescent="0.2">
      <c r="J7921" s="20">
        <v>8408</v>
      </c>
      <c r="K7921" s="20">
        <v>233.49799999999999</v>
      </c>
      <c r="L7921" s="20">
        <v>33548.199999999997</v>
      </c>
      <c r="M7921" s="20">
        <v>0.50052300000000005</v>
      </c>
      <c r="N7921" s="20">
        <v>306.32799999999997</v>
      </c>
      <c r="O7921" s="20">
        <v>1.52616E-5</v>
      </c>
    </row>
    <row r="7922" spans="10:15" x14ac:dyDescent="0.2">
      <c r="J7922" s="21">
        <v>8409</v>
      </c>
      <c r="K7922" s="21">
        <v>233.49100000000001</v>
      </c>
      <c r="L7922" s="21">
        <v>33543.300000000003</v>
      </c>
      <c r="M7922" s="21">
        <v>0.50046299999999999</v>
      </c>
      <c r="N7922" s="21">
        <v>306.32400000000001</v>
      </c>
      <c r="O7922" s="21">
        <v>1.5261299999999999E-5</v>
      </c>
    </row>
    <row r="7923" spans="10:15" x14ac:dyDescent="0.2">
      <c r="J7923" s="20">
        <v>8410</v>
      </c>
      <c r="K7923" s="20">
        <v>233.48500000000001</v>
      </c>
      <c r="L7923" s="20">
        <v>33538.300000000003</v>
      </c>
      <c r="M7923" s="20">
        <v>0.50040399999999996</v>
      </c>
      <c r="N7923" s="20">
        <v>306.31900000000002</v>
      </c>
      <c r="O7923" s="20">
        <v>1.5260900000000002E-5</v>
      </c>
    </row>
    <row r="7924" spans="10:15" x14ac:dyDescent="0.2">
      <c r="J7924" s="21">
        <v>8411</v>
      </c>
      <c r="K7924" s="21">
        <v>233.47800000000001</v>
      </c>
      <c r="L7924" s="21">
        <v>33533.4</v>
      </c>
      <c r="M7924" s="21">
        <v>0.50034500000000004</v>
      </c>
      <c r="N7924" s="21">
        <v>306.315</v>
      </c>
      <c r="O7924" s="21">
        <v>1.5260600000000001E-5</v>
      </c>
    </row>
    <row r="7925" spans="10:15" x14ac:dyDescent="0.2">
      <c r="J7925" s="20">
        <v>8412</v>
      </c>
      <c r="K7925" s="20">
        <v>233.47200000000001</v>
      </c>
      <c r="L7925" s="20">
        <v>33528.5</v>
      </c>
      <c r="M7925" s="20">
        <v>0.50028499999999998</v>
      </c>
      <c r="N7925" s="20">
        <v>306.31099999999998</v>
      </c>
      <c r="O7925" s="20">
        <v>1.52602E-5</v>
      </c>
    </row>
    <row r="7926" spans="10:15" x14ac:dyDescent="0.2">
      <c r="J7926" s="21">
        <v>8413</v>
      </c>
      <c r="K7926" s="21">
        <v>233.465</v>
      </c>
      <c r="L7926" s="21">
        <v>33523.599999999999</v>
      </c>
      <c r="M7926" s="21">
        <v>0.50022599999999995</v>
      </c>
      <c r="N7926" s="21">
        <v>306.30700000000002</v>
      </c>
      <c r="O7926" s="21">
        <v>1.5259899999999999E-5</v>
      </c>
    </row>
    <row r="7927" spans="10:15" x14ac:dyDescent="0.2">
      <c r="J7927" s="20">
        <v>8414</v>
      </c>
      <c r="K7927" s="20">
        <v>233.459</v>
      </c>
      <c r="L7927" s="20">
        <v>33518.699999999997</v>
      </c>
      <c r="M7927" s="20">
        <v>0.50016700000000003</v>
      </c>
      <c r="N7927" s="20">
        <v>306.30200000000002</v>
      </c>
      <c r="O7927" s="20">
        <v>1.5259499999999998E-5</v>
      </c>
    </row>
    <row r="7928" spans="10:15" x14ac:dyDescent="0.2">
      <c r="J7928" s="21">
        <v>8415</v>
      </c>
      <c r="K7928" s="21">
        <v>233.452</v>
      </c>
      <c r="L7928" s="21">
        <v>33513.800000000003</v>
      </c>
      <c r="M7928" s="21">
        <v>0.500108</v>
      </c>
      <c r="N7928" s="21">
        <v>306.298</v>
      </c>
      <c r="O7928" s="21">
        <v>1.5259200000000001E-5</v>
      </c>
    </row>
    <row r="7929" spans="10:15" x14ac:dyDescent="0.2">
      <c r="J7929" s="20">
        <v>8416</v>
      </c>
      <c r="K7929" s="20">
        <v>233.446</v>
      </c>
      <c r="L7929" s="20">
        <v>33508.9</v>
      </c>
      <c r="M7929" s="20">
        <v>0.50004800000000005</v>
      </c>
      <c r="N7929" s="20">
        <v>306.29399999999998</v>
      </c>
      <c r="O7929" s="20">
        <v>1.52588E-5</v>
      </c>
    </row>
    <row r="7930" spans="10:15" x14ac:dyDescent="0.2">
      <c r="J7930" s="21">
        <v>8417</v>
      </c>
      <c r="K7930" s="21">
        <v>233.43899999999999</v>
      </c>
      <c r="L7930" s="21">
        <v>33504</v>
      </c>
      <c r="M7930" s="21">
        <v>0.49998900000000002</v>
      </c>
      <c r="N7930" s="21">
        <v>306.29000000000002</v>
      </c>
      <c r="O7930" s="21">
        <v>1.5258399999999999E-5</v>
      </c>
    </row>
    <row r="7931" spans="10:15" x14ac:dyDescent="0.2">
      <c r="J7931" s="20">
        <v>8418</v>
      </c>
      <c r="K7931" s="20">
        <v>233.43299999999999</v>
      </c>
      <c r="L7931" s="20">
        <v>33499.1</v>
      </c>
      <c r="M7931" s="20">
        <v>0.49992999999999999</v>
      </c>
      <c r="N7931" s="20">
        <v>306.28500000000003</v>
      </c>
      <c r="O7931" s="20">
        <v>1.5258100000000001E-5</v>
      </c>
    </row>
    <row r="7932" spans="10:15" x14ac:dyDescent="0.2">
      <c r="J7932" s="21">
        <v>8419</v>
      </c>
      <c r="K7932" s="21">
        <v>233.42599999999999</v>
      </c>
      <c r="L7932" s="21">
        <v>33494.199999999997</v>
      </c>
      <c r="M7932" s="21">
        <v>0.49987100000000001</v>
      </c>
      <c r="N7932" s="21">
        <v>306.28100000000001</v>
      </c>
      <c r="O7932" s="21">
        <v>1.52577E-5</v>
      </c>
    </row>
    <row r="7933" spans="10:15" x14ac:dyDescent="0.2">
      <c r="J7933" s="20">
        <v>8420</v>
      </c>
      <c r="K7933" s="20">
        <v>233.42</v>
      </c>
      <c r="L7933" s="20">
        <v>33489.300000000003</v>
      </c>
      <c r="M7933" s="20">
        <v>0.49981100000000001</v>
      </c>
      <c r="N7933" s="20">
        <v>306.27699999999999</v>
      </c>
      <c r="O7933" s="20">
        <v>1.5257400000000001E-5</v>
      </c>
    </row>
    <row r="7934" spans="10:15" x14ac:dyDescent="0.2">
      <c r="J7934" s="21">
        <v>8421</v>
      </c>
      <c r="K7934" s="21">
        <v>233.41300000000001</v>
      </c>
      <c r="L7934" s="21">
        <v>33484.400000000001</v>
      </c>
      <c r="M7934" s="21">
        <v>0.49975199999999997</v>
      </c>
      <c r="N7934" s="21">
        <v>306.27300000000002</v>
      </c>
      <c r="O7934" s="21">
        <v>1.5257E-5</v>
      </c>
    </row>
    <row r="7935" spans="10:15" x14ac:dyDescent="0.2">
      <c r="J7935" s="20">
        <v>8422</v>
      </c>
      <c r="K7935" s="20">
        <v>233.40700000000001</v>
      </c>
      <c r="L7935" s="20">
        <v>33479.5</v>
      </c>
      <c r="M7935" s="20">
        <v>0.499693</v>
      </c>
      <c r="N7935" s="20">
        <v>306.26799999999997</v>
      </c>
      <c r="O7935" s="20">
        <v>1.5256700000000001E-5</v>
      </c>
    </row>
    <row r="7936" spans="10:15" x14ac:dyDescent="0.2">
      <c r="J7936" s="21">
        <v>8423</v>
      </c>
      <c r="K7936" s="21">
        <v>233.4</v>
      </c>
      <c r="L7936" s="21">
        <v>33474.6</v>
      </c>
      <c r="M7936" s="21">
        <v>0.49963400000000002</v>
      </c>
      <c r="N7936" s="21">
        <v>306.26400000000001</v>
      </c>
      <c r="O7936" s="21">
        <v>1.52563E-5</v>
      </c>
    </row>
    <row r="7937" spans="10:15" x14ac:dyDescent="0.2">
      <c r="J7937" s="20">
        <v>8424</v>
      </c>
      <c r="K7937" s="20">
        <v>233.39400000000001</v>
      </c>
      <c r="L7937" s="20">
        <v>33469.699999999997</v>
      </c>
      <c r="M7937" s="20">
        <v>0.49957499999999999</v>
      </c>
      <c r="N7937" s="20">
        <v>306.26</v>
      </c>
      <c r="O7937" s="20">
        <v>1.5255900000000001E-5</v>
      </c>
    </row>
    <row r="7938" spans="10:15" x14ac:dyDescent="0.2">
      <c r="J7938" s="21">
        <v>8425</v>
      </c>
      <c r="K7938" s="21">
        <v>233.387</v>
      </c>
      <c r="L7938" s="21">
        <v>33464.800000000003</v>
      </c>
      <c r="M7938" s="21">
        <v>0.49951499999999999</v>
      </c>
      <c r="N7938" s="21">
        <v>306.255</v>
      </c>
      <c r="O7938" s="21">
        <v>1.52556E-5</v>
      </c>
    </row>
    <row r="7939" spans="10:15" x14ac:dyDescent="0.2">
      <c r="J7939" s="20">
        <v>8426</v>
      </c>
      <c r="K7939" s="20">
        <v>233.381</v>
      </c>
      <c r="L7939" s="20">
        <v>33459.9</v>
      </c>
      <c r="M7939" s="20">
        <v>0.49945600000000001</v>
      </c>
      <c r="N7939" s="20">
        <v>306.25099999999998</v>
      </c>
      <c r="O7939" s="20">
        <v>1.5255199999999999E-5</v>
      </c>
    </row>
    <row r="7940" spans="10:15" x14ac:dyDescent="0.2">
      <c r="J7940" s="21">
        <v>8427</v>
      </c>
      <c r="K7940" s="21">
        <v>233.374</v>
      </c>
      <c r="L7940" s="21">
        <v>33455</v>
      </c>
      <c r="M7940" s="21">
        <v>0.49939699999999998</v>
      </c>
      <c r="N7940" s="21">
        <v>306.24700000000001</v>
      </c>
      <c r="O7940" s="21">
        <v>1.52549E-5</v>
      </c>
    </row>
    <row r="7941" spans="10:15" x14ac:dyDescent="0.2">
      <c r="J7941" s="20">
        <v>8428</v>
      </c>
      <c r="K7941" s="20">
        <v>233.36799999999999</v>
      </c>
      <c r="L7941" s="20">
        <v>33450.1</v>
      </c>
      <c r="M7941" s="20">
        <v>0.499338</v>
      </c>
      <c r="N7941" s="20">
        <v>306.24299999999999</v>
      </c>
      <c r="O7941" s="20">
        <v>1.5254499999999999E-5</v>
      </c>
    </row>
    <row r="7942" spans="10:15" x14ac:dyDescent="0.2">
      <c r="J7942" s="21">
        <v>8429</v>
      </c>
      <c r="K7942" s="21">
        <v>233.36099999999999</v>
      </c>
      <c r="L7942" s="21">
        <v>33445.199999999997</v>
      </c>
      <c r="M7942" s="21">
        <v>0.49927899999999997</v>
      </c>
      <c r="N7942" s="21">
        <v>306.238</v>
      </c>
      <c r="O7942" s="21">
        <v>1.52542E-5</v>
      </c>
    </row>
    <row r="7943" spans="10:15" x14ac:dyDescent="0.2">
      <c r="J7943" s="20">
        <v>8430</v>
      </c>
      <c r="K7943" s="20">
        <v>233.35499999999999</v>
      </c>
      <c r="L7943" s="20">
        <v>33440.300000000003</v>
      </c>
      <c r="M7943" s="20">
        <v>0.49921900000000002</v>
      </c>
      <c r="N7943" s="20">
        <v>306.23399999999998</v>
      </c>
      <c r="O7943" s="20">
        <v>1.52538E-5</v>
      </c>
    </row>
    <row r="7944" spans="10:15" x14ac:dyDescent="0.2">
      <c r="J7944" s="21">
        <v>8431</v>
      </c>
      <c r="K7944" s="21">
        <v>233.34800000000001</v>
      </c>
      <c r="L7944" s="21">
        <v>33435.4</v>
      </c>
      <c r="M7944" s="21">
        <v>0.49915999999999999</v>
      </c>
      <c r="N7944" s="21">
        <v>306.23</v>
      </c>
      <c r="O7944" s="21">
        <v>1.52534E-5</v>
      </c>
    </row>
    <row r="7945" spans="10:15" x14ac:dyDescent="0.2">
      <c r="J7945" s="20">
        <v>8432</v>
      </c>
      <c r="K7945" s="20">
        <v>233.34200000000001</v>
      </c>
      <c r="L7945" s="20">
        <v>33430.5</v>
      </c>
      <c r="M7945" s="20">
        <v>0.49910100000000002</v>
      </c>
      <c r="N7945" s="20">
        <v>306.226</v>
      </c>
      <c r="O7945" s="20">
        <v>1.52531E-5</v>
      </c>
    </row>
    <row r="7946" spans="10:15" x14ac:dyDescent="0.2">
      <c r="J7946" s="21">
        <v>8433</v>
      </c>
      <c r="K7946" s="21">
        <v>233.33500000000001</v>
      </c>
      <c r="L7946" s="21">
        <v>33425.599999999999</v>
      </c>
      <c r="M7946" s="21">
        <v>0.49904199999999999</v>
      </c>
      <c r="N7946" s="21">
        <v>306.221</v>
      </c>
      <c r="O7946" s="21">
        <v>1.5252700000000001E-5</v>
      </c>
    </row>
    <row r="7947" spans="10:15" x14ac:dyDescent="0.2">
      <c r="J7947" s="20">
        <v>8434</v>
      </c>
      <c r="K7947" s="20">
        <v>233.32900000000001</v>
      </c>
      <c r="L7947" s="20">
        <v>33420.699999999997</v>
      </c>
      <c r="M7947" s="20">
        <v>0.49898300000000001</v>
      </c>
      <c r="N7947" s="20">
        <v>306.21699999999998</v>
      </c>
      <c r="O7947" s="20">
        <v>1.52524E-5</v>
      </c>
    </row>
    <row r="7948" spans="10:15" x14ac:dyDescent="0.2">
      <c r="J7948" s="21">
        <v>8435</v>
      </c>
      <c r="K7948" s="21">
        <v>233.322</v>
      </c>
      <c r="L7948" s="21">
        <v>33415.800000000003</v>
      </c>
      <c r="M7948" s="21">
        <v>0.49892399999999998</v>
      </c>
      <c r="N7948" s="21">
        <v>306.21300000000002</v>
      </c>
      <c r="O7948" s="21">
        <v>1.5252000000000001E-5</v>
      </c>
    </row>
    <row r="7949" spans="10:15" x14ac:dyDescent="0.2">
      <c r="J7949" s="20">
        <v>8436</v>
      </c>
      <c r="K7949" s="20">
        <v>233.316</v>
      </c>
      <c r="L7949" s="20">
        <v>33411</v>
      </c>
      <c r="M7949" s="20">
        <v>0.49886399999999997</v>
      </c>
      <c r="N7949" s="20">
        <v>306.209</v>
      </c>
      <c r="O7949" s="20">
        <v>1.52517E-5</v>
      </c>
    </row>
    <row r="7950" spans="10:15" x14ac:dyDescent="0.2">
      <c r="J7950" s="21">
        <v>8437</v>
      </c>
      <c r="K7950" s="21">
        <v>233.309</v>
      </c>
      <c r="L7950" s="21">
        <v>33406.1</v>
      </c>
      <c r="M7950" s="21">
        <v>0.498805</v>
      </c>
      <c r="N7950" s="21">
        <v>306.20400000000001</v>
      </c>
      <c r="O7950" s="21">
        <v>1.5251300000000001E-5</v>
      </c>
    </row>
    <row r="7951" spans="10:15" x14ac:dyDescent="0.2">
      <c r="J7951" s="20">
        <v>8438</v>
      </c>
      <c r="K7951" s="20">
        <v>233.303</v>
      </c>
      <c r="L7951" s="20">
        <v>33401.199999999997</v>
      </c>
      <c r="M7951" s="20">
        <v>0.49874600000000002</v>
      </c>
      <c r="N7951" s="20">
        <v>306.2</v>
      </c>
      <c r="O7951" s="20">
        <v>1.52509E-5</v>
      </c>
    </row>
    <row r="7952" spans="10:15" x14ac:dyDescent="0.2">
      <c r="J7952" s="21">
        <v>8439</v>
      </c>
      <c r="K7952" s="21">
        <v>233.29599999999999</v>
      </c>
      <c r="L7952" s="21">
        <v>33396.300000000003</v>
      </c>
      <c r="M7952" s="21">
        <v>0.49868699999999999</v>
      </c>
      <c r="N7952" s="21">
        <v>306.19600000000003</v>
      </c>
      <c r="O7952" s="21">
        <v>1.5250599999999999E-5</v>
      </c>
    </row>
    <row r="7953" spans="10:15" x14ac:dyDescent="0.2">
      <c r="J7953" s="20">
        <v>8440</v>
      </c>
      <c r="K7953" s="20">
        <v>233.29</v>
      </c>
      <c r="L7953" s="20">
        <v>33391.4</v>
      </c>
      <c r="M7953" s="20">
        <v>0.49862800000000002</v>
      </c>
      <c r="N7953" s="20">
        <v>306.19099999999997</v>
      </c>
      <c r="O7953" s="20">
        <v>1.52502E-5</v>
      </c>
    </row>
    <row r="7954" spans="10:15" x14ac:dyDescent="0.2">
      <c r="J7954" s="21">
        <v>8441</v>
      </c>
      <c r="K7954" s="21">
        <v>233.28299999999999</v>
      </c>
      <c r="L7954" s="21">
        <v>33386.5</v>
      </c>
      <c r="M7954" s="21">
        <v>0.49856899999999998</v>
      </c>
      <c r="N7954" s="21">
        <v>306.18700000000001</v>
      </c>
      <c r="O7954" s="21">
        <v>1.5249899999999999E-5</v>
      </c>
    </row>
    <row r="7955" spans="10:15" x14ac:dyDescent="0.2">
      <c r="J7955" s="20">
        <v>8442</v>
      </c>
      <c r="K7955" s="20">
        <v>233.27699999999999</v>
      </c>
      <c r="L7955" s="20">
        <v>33381.599999999999</v>
      </c>
      <c r="M7955" s="20">
        <v>0.49851000000000001</v>
      </c>
      <c r="N7955" s="20">
        <v>306.18299999999999</v>
      </c>
      <c r="O7955" s="20">
        <v>1.52495E-5</v>
      </c>
    </row>
    <row r="7956" spans="10:15" x14ac:dyDescent="0.2">
      <c r="J7956" s="21">
        <v>8443</v>
      </c>
      <c r="K7956" s="21">
        <v>233.27</v>
      </c>
      <c r="L7956" s="21">
        <v>33376.699999999997</v>
      </c>
      <c r="M7956" s="21">
        <v>0.49845</v>
      </c>
      <c r="N7956" s="21">
        <v>306.17899999999997</v>
      </c>
      <c r="O7956" s="21">
        <v>1.52492E-5</v>
      </c>
    </row>
    <row r="7957" spans="10:15" x14ac:dyDescent="0.2">
      <c r="J7957" s="20">
        <v>8444</v>
      </c>
      <c r="K7957" s="20">
        <v>233.26400000000001</v>
      </c>
      <c r="L7957" s="20">
        <v>33371.800000000003</v>
      </c>
      <c r="M7957" s="20">
        <v>0.49839099999999997</v>
      </c>
      <c r="N7957" s="20">
        <v>306.17399999999998</v>
      </c>
      <c r="O7957" s="20">
        <v>1.52488E-5</v>
      </c>
    </row>
    <row r="7958" spans="10:15" x14ac:dyDescent="0.2">
      <c r="J7958" s="21">
        <v>8445</v>
      </c>
      <c r="K7958" s="21">
        <v>233.25700000000001</v>
      </c>
      <c r="L7958" s="21">
        <v>33366.9</v>
      </c>
      <c r="M7958" s="21">
        <v>0.498332</v>
      </c>
      <c r="N7958" s="21">
        <v>306.17</v>
      </c>
      <c r="O7958" s="21">
        <v>1.52484E-5</v>
      </c>
    </row>
    <row r="7959" spans="10:15" x14ac:dyDescent="0.2">
      <c r="J7959" s="20">
        <v>8446</v>
      </c>
      <c r="K7959" s="20">
        <v>233.251</v>
      </c>
      <c r="L7959" s="20">
        <v>33362.1</v>
      </c>
      <c r="M7959" s="20">
        <v>0.49827300000000002</v>
      </c>
      <c r="N7959" s="20">
        <v>306.166</v>
      </c>
      <c r="O7959" s="20">
        <v>1.5248100000000001E-5</v>
      </c>
    </row>
    <row r="7960" spans="10:15" x14ac:dyDescent="0.2">
      <c r="J7960" s="21">
        <v>8447</v>
      </c>
      <c r="K7960" s="21">
        <v>233.244</v>
      </c>
      <c r="L7960" s="21">
        <v>33357.199999999997</v>
      </c>
      <c r="M7960" s="21">
        <v>0.49821399999999999</v>
      </c>
      <c r="N7960" s="21">
        <v>306.16199999999998</v>
      </c>
      <c r="O7960" s="21">
        <v>1.52477E-5</v>
      </c>
    </row>
    <row r="7961" spans="10:15" x14ac:dyDescent="0.2">
      <c r="J7961" s="20">
        <v>8448</v>
      </c>
      <c r="K7961" s="20">
        <v>233.238</v>
      </c>
      <c r="L7961" s="20">
        <v>33352.300000000003</v>
      </c>
      <c r="M7961" s="20">
        <v>0.49815500000000001</v>
      </c>
      <c r="N7961" s="20">
        <v>306.15699999999998</v>
      </c>
      <c r="O7961" s="20">
        <v>1.5247400000000001E-5</v>
      </c>
    </row>
    <row r="7962" spans="10:15" x14ac:dyDescent="0.2">
      <c r="J7962" s="21">
        <v>8449</v>
      </c>
      <c r="K7962" s="21">
        <v>233.23099999999999</v>
      </c>
      <c r="L7962" s="21">
        <v>33347.4</v>
      </c>
      <c r="M7962" s="21">
        <v>0.49809599999999998</v>
      </c>
      <c r="N7962" s="21">
        <v>306.15300000000002</v>
      </c>
      <c r="O7962" s="21">
        <v>1.5247E-5</v>
      </c>
    </row>
    <row r="7963" spans="10:15" x14ac:dyDescent="0.2">
      <c r="J7963" s="20">
        <v>8450</v>
      </c>
      <c r="K7963" s="20">
        <v>233.22499999999999</v>
      </c>
      <c r="L7963" s="20">
        <v>33342.5</v>
      </c>
      <c r="M7963" s="20">
        <v>0.49803700000000001</v>
      </c>
      <c r="N7963" s="20">
        <v>306.149</v>
      </c>
      <c r="O7963" s="20">
        <v>1.5246699999999999E-5</v>
      </c>
    </row>
    <row r="7964" spans="10:15" x14ac:dyDescent="0.2">
      <c r="J7964" s="21">
        <v>8451</v>
      </c>
      <c r="K7964" s="21">
        <v>233.21799999999999</v>
      </c>
      <c r="L7964" s="21">
        <v>33337.599999999999</v>
      </c>
      <c r="M7964" s="21">
        <v>0.49797799999999998</v>
      </c>
      <c r="N7964" s="21">
        <v>306.14499999999998</v>
      </c>
      <c r="O7964" s="21">
        <v>1.52463E-5</v>
      </c>
    </row>
    <row r="7965" spans="10:15" x14ac:dyDescent="0.2">
      <c r="J7965" s="20">
        <v>8452</v>
      </c>
      <c r="K7965" s="20">
        <v>233.21199999999999</v>
      </c>
      <c r="L7965" s="20">
        <v>33332.800000000003</v>
      </c>
      <c r="M7965" s="20">
        <v>0.497919</v>
      </c>
      <c r="N7965" s="20">
        <v>306.14</v>
      </c>
      <c r="O7965" s="20">
        <v>1.5245999999999999E-5</v>
      </c>
    </row>
    <row r="7966" spans="10:15" x14ac:dyDescent="0.2">
      <c r="J7966" s="21">
        <v>8453</v>
      </c>
      <c r="K7966" s="21">
        <v>233.20500000000001</v>
      </c>
      <c r="L7966" s="21">
        <v>33327.9</v>
      </c>
      <c r="M7966" s="21">
        <v>0.49786000000000002</v>
      </c>
      <c r="N7966" s="21">
        <v>306.13600000000002</v>
      </c>
      <c r="O7966" s="21">
        <v>1.52456E-5</v>
      </c>
    </row>
    <row r="7967" spans="10:15" x14ac:dyDescent="0.2">
      <c r="J7967" s="20">
        <v>8454</v>
      </c>
      <c r="K7967" s="20">
        <v>233.19900000000001</v>
      </c>
      <c r="L7967" s="20">
        <v>33323</v>
      </c>
      <c r="M7967" s="20">
        <v>0.49780099999999999</v>
      </c>
      <c r="N7967" s="20">
        <v>306.13200000000001</v>
      </c>
      <c r="O7967" s="20">
        <v>1.5245199999999999E-5</v>
      </c>
    </row>
    <row r="7968" spans="10:15" x14ac:dyDescent="0.2">
      <c r="J7968" s="21">
        <v>8455</v>
      </c>
      <c r="K7968" s="21">
        <v>233.19200000000001</v>
      </c>
      <c r="L7968" s="21">
        <v>33318.1</v>
      </c>
      <c r="M7968" s="21">
        <v>0.49774200000000002</v>
      </c>
      <c r="N7968" s="21">
        <v>306.12799999999999</v>
      </c>
      <c r="O7968" s="21">
        <v>1.52449E-5</v>
      </c>
    </row>
    <row r="7969" spans="10:15" x14ac:dyDescent="0.2">
      <c r="J7969" s="20">
        <v>8456</v>
      </c>
      <c r="K7969" s="20">
        <v>233.18600000000001</v>
      </c>
      <c r="L7969" s="20">
        <v>33313.199999999997</v>
      </c>
      <c r="M7969" s="20">
        <v>0.49768200000000001</v>
      </c>
      <c r="N7969" s="20">
        <v>306.12299999999999</v>
      </c>
      <c r="O7969" s="20">
        <v>1.5244499999999999E-5</v>
      </c>
    </row>
    <row r="7970" spans="10:15" x14ac:dyDescent="0.2">
      <c r="J7970" s="21">
        <v>8457</v>
      </c>
      <c r="K7970" s="21">
        <v>233.179</v>
      </c>
      <c r="L7970" s="21">
        <v>33308.300000000003</v>
      </c>
      <c r="M7970" s="21">
        <v>0.49762299999999998</v>
      </c>
      <c r="N7970" s="21">
        <v>306.11900000000003</v>
      </c>
      <c r="O7970" s="21">
        <v>1.5244200000000001E-5</v>
      </c>
    </row>
    <row r="7971" spans="10:15" x14ac:dyDescent="0.2">
      <c r="J7971" s="20">
        <v>8458</v>
      </c>
      <c r="K7971" s="20">
        <v>233.173</v>
      </c>
      <c r="L7971" s="20">
        <v>33303.5</v>
      </c>
      <c r="M7971" s="20">
        <v>0.49756400000000001</v>
      </c>
      <c r="N7971" s="20">
        <v>306.11500000000001</v>
      </c>
      <c r="O7971" s="20">
        <v>1.52438E-5</v>
      </c>
    </row>
    <row r="7972" spans="10:15" x14ac:dyDescent="0.2">
      <c r="J7972" s="21">
        <v>8459</v>
      </c>
      <c r="K7972" s="21">
        <v>233.166</v>
      </c>
      <c r="L7972" s="21">
        <v>33298.6</v>
      </c>
      <c r="M7972" s="21">
        <v>0.49750499999999998</v>
      </c>
      <c r="N7972" s="21">
        <v>306.11</v>
      </c>
      <c r="O7972" s="21">
        <v>1.5243500000000001E-5</v>
      </c>
    </row>
    <row r="7973" spans="10:15" x14ac:dyDescent="0.2">
      <c r="J7973" s="20">
        <v>8460</v>
      </c>
      <c r="K7973" s="20">
        <v>233.16</v>
      </c>
      <c r="L7973" s="20">
        <v>33293.699999999997</v>
      </c>
      <c r="M7973" s="20">
        <v>0.497446</v>
      </c>
      <c r="N7973" s="20">
        <v>306.10599999999999</v>
      </c>
      <c r="O7973" s="20">
        <v>1.52431E-5</v>
      </c>
    </row>
    <row r="7974" spans="10:15" x14ac:dyDescent="0.2">
      <c r="J7974" s="21">
        <v>8461</v>
      </c>
      <c r="K7974" s="21">
        <v>233.15299999999999</v>
      </c>
      <c r="L7974" s="21">
        <v>33288.800000000003</v>
      </c>
      <c r="M7974" s="21">
        <v>0.49738700000000002</v>
      </c>
      <c r="N7974" s="21">
        <v>306.10199999999998</v>
      </c>
      <c r="O7974" s="21">
        <v>1.5242700000000001E-5</v>
      </c>
    </row>
    <row r="7975" spans="10:15" x14ac:dyDescent="0.2">
      <c r="J7975" s="20">
        <v>8462</v>
      </c>
      <c r="K7975" s="20">
        <v>233.14699999999999</v>
      </c>
      <c r="L7975" s="20">
        <v>33284</v>
      </c>
      <c r="M7975" s="20">
        <v>0.49732799999999999</v>
      </c>
      <c r="N7975" s="20">
        <v>306.09800000000001</v>
      </c>
      <c r="O7975" s="20">
        <v>1.52424E-5</v>
      </c>
    </row>
    <row r="7976" spans="10:15" x14ac:dyDescent="0.2">
      <c r="J7976" s="21">
        <v>8463</v>
      </c>
      <c r="K7976" s="21">
        <v>233.14</v>
      </c>
      <c r="L7976" s="21">
        <v>33279.1</v>
      </c>
      <c r="M7976" s="21">
        <v>0.49726900000000002</v>
      </c>
      <c r="N7976" s="21">
        <v>306.09300000000002</v>
      </c>
      <c r="O7976" s="21">
        <v>1.5242000000000001E-5</v>
      </c>
    </row>
    <row r="7977" spans="10:15" x14ac:dyDescent="0.2">
      <c r="J7977" s="20">
        <v>8464</v>
      </c>
      <c r="K7977" s="20">
        <v>233.13399999999999</v>
      </c>
      <c r="L7977" s="20">
        <v>33274.199999999997</v>
      </c>
      <c r="M7977" s="20">
        <v>0.49720999999999999</v>
      </c>
      <c r="N7977" s="20">
        <v>306.089</v>
      </c>
      <c r="O7977" s="20">
        <v>1.52417E-5</v>
      </c>
    </row>
    <row r="7978" spans="10:15" x14ac:dyDescent="0.2">
      <c r="J7978" s="21">
        <v>8465</v>
      </c>
      <c r="K7978" s="21">
        <v>233.12700000000001</v>
      </c>
      <c r="L7978" s="21">
        <v>33269.300000000003</v>
      </c>
      <c r="M7978" s="21">
        <v>0.49715100000000001</v>
      </c>
      <c r="N7978" s="21">
        <v>306.08499999999998</v>
      </c>
      <c r="O7978" s="21">
        <v>1.5241299999999999E-5</v>
      </c>
    </row>
    <row r="7979" spans="10:15" x14ac:dyDescent="0.2">
      <c r="J7979" s="20">
        <v>8466</v>
      </c>
      <c r="K7979" s="20">
        <v>233.12100000000001</v>
      </c>
      <c r="L7979" s="20">
        <v>33264.5</v>
      </c>
      <c r="M7979" s="20">
        <v>0.49709199999999998</v>
      </c>
      <c r="N7979" s="20">
        <v>306.08100000000002</v>
      </c>
      <c r="O7979" s="20">
        <v>1.5241E-5</v>
      </c>
    </row>
    <row r="7980" spans="10:15" x14ac:dyDescent="0.2">
      <c r="J7980" s="21">
        <v>8467</v>
      </c>
      <c r="K7980" s="21">
        <v>233.114</v>
      </c>
      <c r="L7980" s="21">
        <v>33259.599999999999</v>
      </c>
      <c r="M7980" s="21">
        <v>0.497033</v>
      </c>
      <c r="N7980" s="21">
        <v>306.07600000000002</v>
      </c>
      <c r="O7980" s="21">
        <v>1.5240599999999999E-5</v>
      </c>
    </row>
    <row r="7981" spans="10:15" x14ac:dyDescent="0.2">
      <c r="J7981" s="20">
        <v>8468</v>
      </c>
      <c r="K7981" s="20">
        <v>233.108</v>
      </c>
      <c r="L7981" s="20">
        <v>33254.699999999997</v>
      </c>
      <c r="M7981" s="20">
        <v>0.49697400000000003</v>
      </c>
      <c r="N7981" s="20">
        <v>306.072</v>
      </c>
      <c r="O7981" s="20">
        <v>1.52402E-5</v>
      </c>
    </row>
    <row r="7982" spans="10:15" x14ac:dyDescent="0.2">
      <c r="J7982" s="21">
        <v>8469</v>
      </c>
      <c r="K7982" s="21">
        <v>233.101</v>
      </c>
      <c r="L7982" s="21">
        <v>33249.800000000003</v>
      </c>
      <c r="M7982" s="21">
        <v>0.496915</v>
      </c>
      <c r="N7982" s="21">
        <v>306.06799999999998</v>
      </c>
      <c r="O7982" s="21">
        <v>1.52399E-5</v>
      </c>
    </row>
    <row r="7983" spans="10:15" x14ac:dyDescent="0.2">
      <c r="J7983" s="20">
        <v>8470</v>
      </c>
      <c r="K7983" s="20">
        <v>233.095</v>
      </c>
      <c r="L7983" s="20">
        <v>33245</v>
      </c>
      <c r="M7983" s="20">
        <v>0.49685600000000002</v>
      </c>
      <c r="N7983" s="20">
        <v>306.06400000000002</v>
      </c>
      <c r="O7983" s="20">
        <v>1.52395E-5</v>
      </c>
    </row>
    <row r="7984" spans="10:15" x14ac:dyDescent="0.2">
      <c r="J7984" s="21">
        <v>8471</v>
      </c>
      <c r="K7984" s="21">
        <v>233.08799999999999</v>
      </c>
      <c r="L7984" s="21">
        <v>33240.1</v>
      </c>
      <c r="M7984" s="21">
        <v>0.49679699999999999</v>
      </c>
      <c r="N7984" s="21">
        <v>306.05900000000003</v>
      </c>
      <c r="O7984" s="21">
        <v>1.52392E-5</v>
      </c>
    </row>
    <row r="7985" spans="10:15" x14ac:dyDescent="0.2">
      <c r="J7985" s="20">
        <v>8472</v>
      </c>
      <c r="K7985" s="20">
        <v>233.08199999999999</v>
      </c>
      <c r="L7985" s="20">
        <v>33235.199999999997</v>
      </c>
      <c r="M7985" s="20">
        <v>0.49673800000000001</v>
      </c>
      <c r="N7985" s="20">
        <v>306.05500000000001</v>
      </c>
      <c r="O7985" s="20">
        <v>1.5238800000000001E-5</v>
      </c>
    </row>
    <row r="7986" spans="10:15" x14ac:dyDescent="0.2">
      <c r="J7986" s="21">
        <v>8473</v>
      </c>
      <c r="K7986" s="21">
        <v>233.07499999999999</v>
      </c>
      <c r="L7986" s="21">
        <v>33230.300000000003</v>
      </c>
      <c r="M7986" s="21">
        <v>0.49668000000000001</v>
      </c>
      <c r="N7986" s="21">
        <v>306.05099999999999</v>
      </c>
      <c r="O7986" s="21">
        <v>1.52385E-5</v>
      </c>
    </row>
    <row r="7987" spans="10:15" x14ac:dyDescent="0.2">
      <c r="J7987" s="20">
        <v>8474</v>
      </c>
      <c r="K7987" s="20">
        <v>233.06899999999999</v>
      </c>
      <c r="L7987" s="20">
        <v>33225.5</v>
      </c>
      <c r="M7987" s="20">
        <v>0.49662099999999998</v>
      </c>
      <c r="N7987" s="20">
        <v>306.04599999999999</v>
      </c>
      <c r="O7987" s="20">
        <v>1.5238100000000001E-5</v>
      </c>
    </row>
    <row r="7988" spans="10:15" x14ac:dyDescent="0.2">
      <c r="J7988" s="21">
        <v>8475</v>
      </c>
      <c r="K7988" s="21">
        <v>233.06200000000001</v>
      </c>
      <c r="L7988" s="21">
        <v>33220.6</v>
      </c>
      <c r="M7988" s="21">
        <v>0.496562</v>
      </c>
      <c r="N7988" s="21">
        <v>306.04199999999997</v>
      </c>
      <c r="O7988" s="21">
        <v>1.52377E-5</v>
      </c>
    </row>
    <row r="7989" spans="10:15" x14ac:dyDescent="0.2">
      <c r="J7989" s="20">
        <v>8476</v>
      </c>
      <c r="K7989" s="20">
        <v>233.05600000000001</v>
      </c>
      <c r="L7989" s="20">
        <v>33215.699999999997</v>
      </c>
      <c r="M7989" s="20">
        <v>0.49650300000000003</v>
      </c>
      <c r="N7989" s="20">
        <v>306.03800000000001</v>
      </c>
      <c r="O7989" s="20">
        <v>1.5237399999999999E-5</v>
      </c>
    </row>
    <row r="7990" spans="10:15" x14ac:dyDescent="0.2">
      <c r="J7990" s="21">
        <v>8477</v>
      </c>
      <c r="K7990" s="21">
        <v>233.04900000000001</v>
      </c>
      <c r="L7990" s="21">
        <v>33210.9</v>
      </c>
      <c r="M7990" s="21">
        <v>0.496444</v>
      </c>
      <c r="N7990" s="21">
        <v>306.03399999999999</v>
      </c>
      <c r="O7990" s="21">
        <v>1.5237E-5</v>
      </c>
    </row>
    <row r="7991" spans="10:15" x14ac:dyDescent="0.2">
      <c r="J7991" s="20">
        <v>8478</v>
      </c>
      <c r="K7991" s="20">
        <v>233.04300000000001</v>
      </c>
      <c r="L7991" s="20">
        <v>33206</v>
      </c>
      <c r="M7991" s="20">
        <v>0.49638500000000002</v>
      </c>
      <c r="N7991" s="20">
        <v>306.029</v>
      </c>
      <c r="O7991" s="20">
        <v>1.5236699999999999E-5</v>
      </c>
    </row>
    <row r="7992" spans="10:15" x14ac:dyDescent="0.2">
      <c r="J7992" s="21">
        <v>8479</v>
      </c>
      <c r="K7992" s="21">
        <v>233.036</v>
      </c>
      <c r="L7992" s="21">
        <v>33201.1</v>
      </c>
      <c r="M7992" s="21">
        <v>0.49632599999999999</v>
      </c>
      <c r="N7992" s="21">
        <v>306.02499999999998</v>
      </c>
      <c r="O7992" s="21">
        <v>1.52363E-5</v>
      </c>
    </row>
    <row r="7993" spans="10:15" x14ac:dyDescent="0.2">
      <c r="J7993" s="20">
        <v>8480</v>
      </c>
      <c r="K7993" s="20">
        <v>233.03</v>
      </c>
      <c r="L7993" s="20">
        <v>33196.300000000003</v>
      </c>
      <c r="M7993" s="20">
        <v>0.49626700000000001</v>
      </c>
      <c r="N7993" s="20">
        <v>306.02100000000002</v>
      </c>
      <c r="O7993" s="20">
        <v>1.5235999999999999E-5</v>
      </c>
    </row>
    <row r="7994" spans="10:15" x14ac:dyDescent="0.2">
      <c r="J7994" s="21">
        <v>8481</v>
      </c>
      <c r="K7994" s="21">
        <v>233.023</v>
      </c>
      <c r="L7994" s="21">
        <v>33191.4</v>
      </c>
      <c r="M7994" s="21">
        <v>0.49620799999999998</v>
      </c>
      <c r="N7994" s="21">
        <v>306.017</v>
      </c>
      <c r="O7994" s="21">
        <v>1.52356E-5</v>
      </c>
    </row>
    <row r="7995" spans="10:15" x14ac:dyDescent="0.2">
      <c r="J7995" s="20">
        <v>8482</v>
      </c>
      <c r="K7995" s="20">
        <v>233.017</v>
      </c>
      <c r="L7995" s="20">
        <v>33186.5</v>
      </c>
      <c r="M7995" s="20">
        <v>0.49614900000000001</v>
      </c>
      <c r="N7995" s="20">
        <v>306.012</v>
      </c>
      <c r="O7995" s="20">
        <v>1.5235199999999999E-5</v>
      </c>
    </row>
    <row r="7996" spans="10:15" x14ac:dyDescent="0.2">
      <c r="J7996" s="21">
        <v>8483</v>
      </c>
      <c r="K7996" s="21">
        <v>233.01</v>
      </c>
      <c r="L7996" s="21">
        <v>33181.699999999997</v>
      </c>
      <c r="M7996" s="21">
        <v>0.49608999999999998</v>
      </c>
      <c r="N7996" s="21">
        <v>306.00799999999998</v>
      </c>
      <c r="O7996" s="21">
        <v>1.52349E-5</v>
      </c>
    </row>
    <row r="7997" spans="10:15" x14ac:dyDescent="0.2">
      <c r="J7997" s="20">
        <v>8484</v>
      </c>
      <c r="K7997" s="20">
        <v>233.00399999999999</v>
      </c>
      <c r="L7997" s="20">
        <v>33176.800000000003</v>
      </c>
      <c r="M7997" s="20">
        <v>0.496031</v>
      </c>
      <c r="N7997" s="20">
        <v>306.00400000000002</v>
      </c>
      <c r="O7997" s="20">
        <v>1.52345E-5</v>
      </c>
    </row>
    <row r="7998" spans="10:15" x14ac:dyDescent="0.2">
      <c r="J7998" s="21">
        <v>8485</v>
      </c>
      <c r="K7998" s="21">
        <v>232.99700000000001</v>
      </c>
      <c r="L7998" s="21">
        <v>33171.9</v>
      </c>
      <c r="M7998" s="21">
        <v>0.495973</v>
      </c>
      <c r="N7998" s="21">
        <v>305.99900000000002</v>
      </c>
      <c r="O7998" s="21">
        <v>1.5234200000000001E-5</v>
      </c>
    </row>
    <row r="7999" spans="10:15" x14ac:dyDescent="0.2">
      <c r="J7999" s="20">
        <v>8486</v>
      </c>
      <c r="K7999" s="20">
        <v>232.99100000000001</v>
      </c>
      <c r="L7999" s="20">
        <v>33167.1</v>
      </c>
      <c r="M7999" s="20">
        <v>0.49591400000000002</v>
      </c>
      <c r="N7999" s="20">
        <v>305.995</v>
      </c>
      <c r="O7999" s="20">
        <v>1.52338E-5</v>
      </c>
    </row>
    <row r="8000" spans="10:15" x14ac:dyDescent="0.2">
      <c r="J8000" s="21">
        <v>8487</v>
      </c>
      <c r="K8000" s="21">
        <v>232.98400000000001</v>
      </c>
      <c r="L8000" s="21">
        <v>33162.199999999997</v>
      </c>
      <c r="M8000" s="21">
        <v>0.49585499999999999</v>
      </c>
      <c r="N8000" s="21">
        <v>305.99099999999999</v>
      </c>
      <c r="O8000" s="21">
        <v>1.5233500000000001E-5</v>
      </c>
    </row>
    <row r="8001" spans="10:15" x14ac:dyDescent="0.2">
      <c r="J8001" s="20">
        <v>8488</v>
      </c>
      <c r="K8001" s="20">
        <v>232.97800000000001</v>
      </c>
      <c r="L8001" s="20">
        <v>33157.300000000003</v>
      </c>
      <c r="M8001" s="20">
        <v>0.49579600000000001</v>
      </c>
      <c r="N8001" s="20">
        <v>305.98700000000002</v>
      </c>
      <c r="O8001" s="20">
        <v>1.52331E-5</v>
      </c>
    </row>
    <row r="8002" spans="10:15" x14ac:dyDescent="0.2">
      <c r="J8002" s="21">
        <v>8489</v>
      </c>
      <c r="K8002" s="21">
        <v>232.971</v>
      </c>
      <c r="L8002" s="21">
        <v>33152.5</v>
      </c>
      <c r="M8002" s="21">
        <v>0.49573699999999998</v>
      </c>
      <c r="N8002" s="21">
        <v>305.98200000000003</v>
      </c>
      <c r="O8002" s="21">
        <v>1.5232700000000001E-5</v>
      </c>
    </row>
    <row r="8003" spans="10:15" x14ac:dyDescent="0.2">
      <c r="J8003" s="20">
        <v>8490</v>
      </c>
      <c r="K8003" s="20">
        <v>232.965</v>
      </c>
      <c r="L8003" s="20">
        <v>33147.599999999999</v>
      </c>
      <c r="M8003" s="20">
        <v>0.49567800000000001</v>
      </c>
      <c r="N8003" s="20">
        <v>305.97800000000001</v>
      </c>
      <c r="O8003" s="20">
        <v>1.52324E-5</v>
      </c>
    </row>
    <row r="8004" spans="10:15" x14ac:dyDescent="0.2">
      <c r="J8004" s="21">
        <v>8491</v>
      </c>
      <c r="K8004" s="21">
        <v>232.958</v>
      </c>
      <c r="L8004" s="21">
        <v>33142.800000000003</v>
      </c>
      <c r="M8004" s="21">
        <v>0.49561899999999998</v>
      </c>
      <c r="N8004" s="21">
        <v>305.97399999999999</v>
      </c>
      <c r="O8004" s="21">
        <v>1.5231999999999999E-5</v>
      </c>
    </row>
    <row r="8005" spans="10:15" x14ac:dyDescent="0.2">
      <c r="J8005" s="20">
        <v>8492</v>
      </c>
      <c r="K8005" s="20">
        <v>232.952</v>
      </c>
      <c r="L8005" s="20">
        <v>33137.9</v>
      </c>
      <c r="M8005" s="20">
        <v>0.49556</v>
      </c>
      <c r="N8005" s="20">
        <v>305.97000000000003</v>
      </c>
      <c r="O8005" s="20">
        <v>1.52317E-5</v>
      </c>
    </row>
    <row r="8006" spans="10:15" x14ac:dyDescent="0.2">
      <c r="J8006" s="21">
        <v>8493</v>
      </c>
      <c r="K8006" s="21">
        <v>232.94499999999999</v>
      </c>
      <c r="L8006" s="21">
        <v>33133</v>
      </c>
      <c r="M8006" s="21">
        <v>0.495502</v>
      </c>
      <c r="N8006" s="21">
        <v>305.96499999999997</v>
      </c>
      <c r="O8006" s="21">
        <v>1.5231299999999999E-5</v>
      </c>
    </row>
    <row r="8007" spans="10:15" x14ac:dyDescent="0.2">
      <c r="J8007" s="20">
        <v>8494</v>
      </c>
      <c r="K8007" s="20">
        <v>232.93899999999999</v>
      </c>
      <c r="L8007" s="20">
        <v>33128.199999999997</v>
      </c>
      <c r="M8007" s="20">
        <v>0.49544300000000002</v>
      </c>
      <c r="N8007" s="20">
        <v>305.96100000000001</v>
      </c>
      <c r="O8007" s="20">
        <v>1.5231E-5</v>
      </c>
    </row>
    <row r="8008" spans="10:15" x14ac:dyDescent="0.2">
      <c r="J8008" s="21">
        <v>8495</v>
      </c>
      <c r="K8008" s="21">
        <v>232.93199999999999</v>
      </c>
      <c r="L8008" s="21">
        <v>33123.300000000003</v>
      </c>
      <c r="M8008" s="21">
        <v>0.49538399999999999</v>
      </c>
      <c r="N8008" s="21">
        <v>305.95699999999999</v>
      </c>
      <c r="O8008" s="21">
        <v>1.5230599999999999E-5</v>
      </c>
    </row>
    <row r="8009" spans="10:15" x14ac:dyDescent="0.2">
      <c r="J8009" s="20">
        <v>8496</v>
      </c>
      <c r="K8009" s="20">
        <v>232.92599999999999</v>
      </c>
      <c r="L8009" s="20">
        <v>33118.5</v>
      </c>
      <c r="M8009" s="20">
        <v>0.49532500000000002</v>
      </c>
      <c r="N8009" s="20">
        <v>305.95299999999997</v>
      </c>
      <c r="O8009" s="20">
        <v>1.52302E-5</v>
      </c>
    </row>
    <row r="8010" spans="10:15" x14ac:dyDescent="0.2">
      <c r="J8010" s="21">
        <v>8497</v>
      </c>
      <c r="K8010" s="21">
        <v>232.91900000000001</v>
      </c>
      <c r="L8010" s="21">
        <v>33113.599999999999</v>
      </c>
      <c r="M8010" s="21">
        <v>0.49526599999999998</v>
      </c>
      <c r="N8010" s="21">
        <v>305.94799999999998</v>
      </c>
      <c r="O8010" s="21">
        <v>1.52299E-5</v>
      </c>
    </row>
    <row r="8011" spans="10:15" x14ac:dyDescent="0.2">
      <c r="J8011" s="20">
        <v>8498</v>
      </c>
      <c r="K8011" s="20">
        <v>232.91300000000001</v>
      </c>
      <c r="L8011" s="20">
        <v>33108.800000000003</v>
      </c>
      <c r="M8011" s="20">
        <v>0.49520700000000001</v>
      </c>
      <c r="N8011" s="20">
        <v>305.94400000000002</v>
      </c>
      <c r="O8011" s="20">
        <v>1.52295E-5</v>
      </c>
    </row>
    <row r="8012" spans="10:15" x14ac:dyDescent="0.2">
      <c r="J8012" s="21">
        <v>8499</v>
      </c>
      <c r="K8012" s="21">
        <v>232.90600000000001</v>
      </c>
      <c r="L8012" s="21">
        <v>33103.9</v>
      </c>
      <c r="M8012" s="21">
        <v>0.49514900000000001</v>
      </c>
      <c r="N8012" s="21">
        <v>305.94</v>
      </c>
      <c r="O8012" s="21">
        <v>1.52292E-5</v>
      </c>
    </row>
    <row r="8013" spans="10:15" x14ac:dyDescent="0.2">
      <c r="J8013" s="20">
        <v>8500</v>
      </c>
      <c r="K8013" s="20">
        <v>232.9</v>
      </c>
      <c r="L8013" s="20">
        <v>33099</v>
      </c>
      <c r="M8013" s="20">
        <v>0.49508999999999997</v>
      </c>
      <c r="N8013" s="20">
        <v>305.935</v>
      </c>
      <c r="O8013" s="20">
        <v>1.5228800000000001E-5</v>
      </c>
    </row>
    <row r="8014" spans="10:15" x14ac:dyDescent="0.2">
      <c r="J8014" s="21">
        <v>8501</v>
      </c>
      <c r="K8014" s="21">
        <v>232.893</v>
      </c>
      <c r="L8014" s="21">
        <v>33094.199999999997</v>
      </c>
      <c r="M8014" s="21">
        <v>0.495031</v>
      </c>
      <c r="N8014" s="21">
        <v>305.93099999999998</v>
      </c>
      <c r="O8014" s="21">
        <v>1.52285E-5</v>
      </c>
    </row>
    <row r="8015" spans="10:15" x14ac:dyDescent="0.2">
      <c r="J8015" s="20">
        <v>8502</v>
      </c>
      <c r="K8015" s="20">
        <v>232.887</v>
      </c>
      <c r="L8015" s="20">
        <v>33089.300000000003</v>
      </c>
      <c r="M8015" s="20">
        <v>0.49497200000000002</v>
      </c>
      <c r="N8015" s="20">
        <v>305.92700000000002</v>
      </c>
      <c r="O8015" s="20">
        <v>1.5228100000000001E-5</v>
      </c>
    </row>
    <row r="8016" spans="10:15" x14ac:dyDescent="0.2">
      <c r="J8016" s="21">
        <v>8503</v>
      </c>
      <c r="K8016" s="21">
        <v>232.88</v>
      </c>
      <c r="L8016" s="21">
        <v>33084.5</v>
      </c>
      <c r="M8016" s="21">
        <v>0.49491299999999999</v>
      </c>
      <c r="N8016" s="21">
        <v>305.923</v>
      </c>
      <c r="O8016" s="21">
        <v>1.52277E-5</v>
      </c>
    </row>
    <row r="8017" spans="10:15" x14ac:dyDescent="0.2">
      <c r="J8017" s="20">
        <v>8504</v>
      </c>
      <c r="K8017" s="20">
        <v>232.874</v>
      </c>
      <c r="L8017" s="20">
        <v>33079.599999999999</v>
      </c>
      <c r="M8017" s="20">
        <v>0.49485499999999999</v>
      </c>
      <c r="N8017" s="20">
        <v>305.91800000000001</v>
      </c>
      <c r="O8017" s="20">
        <v>1.5227399999999999E-5</v>
      </c>
    </row>
    <row r="8018" spans="10:15" x14ac:dyDescent="0.2">
      <c r="J8018" s="21">
        <v>8505</v>
      </c>
      <c r="K8018" s="21">
        <v>232.86699999999999</v>
      </c>
      <c r="L8018" s="21">
        <v>33074.800000000003</v>
      </c>
      <c r="M8018" s="21">
        <v>0.49479600000000001</v>
      </c>
      <c r="N8018" s="21">
        <v>305.91399999999999</v>
      </c>
      <c r="O8018" s="21">
        <v>1.5227E-5</v>
      </c>
    </row>
    <row r="8019" spans="10:15" x14ac:dyDescent="0.2">
      <c r="J8019" s="20">
        <v>8506</v>
      </c>
      <c r="K8019" s="20">
        <v>232.86099999999999</v>
      </c>
      <c r="L8019" s="20">
        <v>33069.9</v>
      </c>
      <c r="M8019" s="20">
        <v>0.49473699999999998</v>
      </c>
      <c r="N8019" s="20">
        <v>305.91000000000003</v>
      </c>
      <c r="O8019" s="20">
        <v>1.5226699999999999E-5</v>
      </c>
    </row>
    <row r="8020" spans="10:15" x14ac:dyDescent="0.2">
      <c r="J8020" s="21">
        <v>8507</v>
      </c>
      <c r="K8020" s="21">
        <v>232.85400000000001</v>
      </c>
      <c r="L8020" s="21">
        <v>33065.1</v>
      </c>
      <c r="M8020" s="21">
        <v>0.49467800000000001</v>
      </c>
      <c r="N8020" s="21">
        <v>305.90600000000001</v>
      </c>
      <c r="O8020" s="21">
        <v>1.52263E-5</v>
      </c>
    </row>
    <row r="8021" spans="10:15" x14ac:dyDescent="0.2">
      <c r="J8021" s="20">
        <v>8508</v>
      </c>
      <c r="K8021" s="20">
        <v>232.84800000000001</v>
      </c>
      <c r="L8021" s="20">
        <v>33060.199999999997</v>
      </c>
      <c r="M8021" s="20">
        <v>0.49462</v>
      </c>
      <c r="N8021" s="20">
        <v>305.90100000000001</v>
      </c>
      <c r="O8021" s="20">
        <v>1.5226E-5</v>
      </c>
    </row>
    <row r="8022" spans="10:15" x14ac:dyDescent="0.2">
      <c r="J8022" s="21">
        <v>8509</v>
      </c>
      <c r="K8022" s="21">
        <v>232.84100000000001</v>
      </c>
      <c r="L8022" s="21">
        <v>33055.4</v>
      </c>
      <c r="M8022" s="21">
        <v>0.49456099999999997</v>
      </c>
      <c r="N8022" s="21">
        <v>305.89699999999999</v>
      </c>
      <c r="O8022" s="21">
        <v>1.52256E-5</v>
      </c>
    </row>
    <row r="8023" spans="10:15" x14ac:dyDescent="0.2">
      <c r="J8023" s="20">
        <v>8510</v>
      </c>
      <c r="K8023" s="20">
        <v>232.83500000000001</v>
      </c>
      <c r="L8023" s="20">
        <v>33050.5</v>
      </c>
      <c r="M8023" s="20">
        <v>0.494502</v>
      </c>
      <c r="N8023" s="20">
        <v>305.89299999999997</v>
      </c>
      <c r="O8023" s="20">
        <v>1.52252E-5</v>
      </c>
    </row>
    <row r="8024" spans="10:15" x14ac:dyDescent="0.2">
      <c r="J8024" s="21">
        <v>8511</v>
      </c>
      <c r="K8024" s="21">
        <v>232.828</v>
      </c>
      <c r="L8024" s="21">
        <v>33045.699999999997</v>
      </c>
      <c r="M8024" s="21">
        <v>0.49444300000000002</v>
      </c>
      <c r="N8024" s="21">
        <v>305.88799999999998</v>
      </c>
      <c r="O8024" s="21">
        <v>1.5224900000000001E-5</v>
      </c>
    </row>
    <row r="8025" spans="10:15" x14ac:dyDescent="0.2">
      <c r="J8025" s="20">
        <v>8512</v>
      </c>
      <c r="K8025" s="20">
        <v>232.822</v>
      </c>
      <c r="L8025" s="20">
        <v>33040.800000000003</v>
      </c>
      <c r="M8025" s="20">
        <v>0.49438500000000002</v>
      </c>
      <c r="N8025" s="20">
        <v>305.88400000000001</v>
      </c>
      <c r="O8025" s="20">
        <v>1.52245E-5</v>
      </c>
    </row>
    <row r="8026" spans="10:15" x14ac:dyDescent="0.2">
      <c r="J8026" s="21">
        <v>8513</v>
      </c>
      <c r="K8026" s="21">
        <v>232.815</v>
      </c>
      <c r="L8026" s="21">
        <v>33036</v>
      </c>
      <c r="M8026" s="21">
        <v>0.49432599999999999</v>
      </c>
      <c r="N8026" s="21">
        <v>305.88</v>
      </c>
      <c r="O8026" s="21">
        <v>1.5224200000000001E-5</v>
      </c>
    </row>
    <row r="8027" spans="10:15" x14ac:dyDescent="0.2">
      <c r="J8027" s="20">
        <v>8514</v>
      </c>
      <c r="K8027" s="20">
        <v>232.809</v>
      </c>
      <c r="L8027" s="20">
        <v>33031.1</v>
      </c>
      <c r="M8027" s="20">
        <v>0.49426700000000001</v>
      </c>
      <c r="N8027" s="20">
        <v>305.87599999999998</v>
      </c>
      <c r="O8027" s="20">
        <v>1.52238E-5</v>
      </c>
    </row>
    <row r="8028" spans="10:15" x14ac:dyDescent="0.2">
      <c r="J8028" s="21">
        <v>8515</v>
      </c>
      <c r="K8028" s="21">
        <v>232.80199999999999</v>
      </c>
      <c r="L8028" s="21">
        <v>33026.300000000003</v>
      </c>
      <c r="M8028" s="21">
        <v>0.49420799999999998</v>
      </c>
      <c r="N8028" s="21">
        <v>305.87099999999998</v>
      </c>
      <c r="O8028" s="21">
        <v>1.5223499999999999E-5</v>
      </c>
    </row>
    <row r="8029" spans="10:15" x14ac:dyDescent="0.2">
      <c r="J8029" s="20">
        <v>8516</v>
      </c>
      <c r="K8029" s="20">
        <v>232.79599999999999</v>
      </c>
      <c r="L8029" s="20">
        <v>33021.4</v>
      </c>
      <c r="M8029" s="20">
        <v>0.49414999999999998</v>
      </c>
      <c r="N8029" s="20">
        <v>305.86700000000002</v>
      </c>
      <c r="O8029" s="20">
        <v>1.52231E-5</v>
      </c>
    </row>
    <row r="8030" spans="10:15" x14ac:dyDescent="0.2">
      <c r="J8030" s="21">
        <v>8517</v>
      </c>
      <c r="K8030" s="21">
        <v>232.78899999999999</v>
      </c>
      <c r="L8030" s="21">
        <v>33016.6</v>
      </c>
      <c r="M8030" s="21">
        <v>0.494091</v>
      </c>
      <c r="N8030" s="21">
        <v>305.863</v>
      </c>
      <c r="O8030" s="21">
        <v>1.5222700000000001E-5</v>
      </c>
    </row>
    <row r="8031" spans="10:15" x14ac:dyDescent="0.2">
      <c r="J8031" s="20">
        <v>8518</v>
      </c>
      <c r="K8031" s="20">
        <v>232.78299999999999</v>
      </c>
      <c r="L8031" s="20">
        <v>33011.699999999997</v>
      </c>
      <c r="M8031" s="20">
        <v>0.49403200000000003</v>
      </c>
      <c r="N8031" s="20">
        <v>305.85899999999998</v>
      </c>
      <c r="O8031" s="20">
        <v>1.52224E-5</v>
      </c>
    </row>
    <row r="8032" spans="10:15" x14ac:dyDescent="0.2">
      <c r="J8032" s="21">
        <v>8519</v>
      </c>
      <c r="K8032" s="21">
        <v>232.77600000000001</v>
      </c>
      <c r="L8032" s="21">
        <v>33006.9</v>
      </c>
      <c r="M8032" s="21">
        <v>0.49397400000000002</v>
      </c>
      <c r="N8032" s="21">
        <v>305.85399999999998</v>
      </c>
      <c r="O8032" s="21">
        <v>1.5221999999999999E-5</v>
      </c>
    </row>
    <row r="8033" spans="10:15" x14ac:dyDescent="0.2">
      <c r="J8033" s="20">
        <v>8520</v>
      </c>
      <c r="K8033" s="20">
        <v>232.77</v>
      </c>
      <c r="L8033" s="20">
        <v>33002.1</v>
      </c>
      <c r="M8033" s="20">
        <v>0.49391499999999999</v>
      </c>
      <c r="N8033" s="20">
        <v>305.85000000000002</v>
      </c>
      <c r="O8033" s="20">
        <v>1.52217E-5</v>
      </c>
    </row>
    <row r="8034" spans="10:15" x14ac:dyDescent="0.2">
      <c r="J8034" s="21">
        <v>8521</v>
      </c>
      <c r="K8034" s="21">
        <v>232.76300000000001</v>
      </c>
      <c r="L8034" s="21">
        <v>32997.199999999997</v>
      </c>
      <c r="M8034" s="21">
        <v>0.49385600000000002</v>
      </c>
      <c r="N8034" s="21">
        <v>305.846</v>
      </c>
      <c r="O8034" s="21">
        <v>1.5221299999999999E-5</v>
      </c>
    </row>
    <row r="8035" spans="10:15" x14ac:dyDescent="0.2">
      <c r="J8035" s="20">
        <v>8522</v>
      </c>
      <c r="K8035" s="20">
        <v>232.75700000000001</v>
      </c>
      <c r="L8035" s="20">
        <v>32992.400000000001</v>
      </c>
      <c r="M8035" s="20">
        <v>0.49379699999999999</v>
      </c>
      <c r="N8035" s="20">
        <v>305.84199999999998</v>
      </c>
      <c r="O8035" s="20">
        <v>1.5221E-5</v>
      </c>
    </row>
    <row r="8036" spans="10:15" x14ac:dyDescent="0.2">
      <c r="J8036" s="21">
        <v>8523</v>
      </c>
      <c r="K8036" s="21">
        <v>232.75</v>
      </c>
      <c r="L8036" s="21">
        <v>32987.5</v>
      </c>
      <c r="M8036" s="21">
        <v>0.49373899999999998</v>
      </c>
      <c r="N8036" s="21">
        <v>305.83699999999999</v>
      </c>
      <c r="O8036" s="21">
        <v>1.52206E-5</v>
      </c>
    </row>
    <row r="8037" spans="10:15" x14ac:dyDescent="0.2">
      <c r="J8037" s="20">
        <v>8524</v>
      </c>
      <c r="K8037" s="20">
        <v>232.744</v>
      </c>
      <c r="L8037" s="20">
        <v>32982.699999999997</v>
      </c>
      <c r="M8037" s="20">
        <v>0.49368000000000001</v>
      </c>
      <c r="N8037" s="20">
        <v>305.83300000000003</v>
      </c>
      <c r="O8037" s="20">
        <v>1.52202E-5</v>
      </c>
    </row>
    <row r="8038" spans="10:15" x14ac:dyDescent="0.2">
      <c r="J8038" s="21">
        <v>8525</v>
      </c>
      <c r="K8038" s="21">
        <v>232.73699999999999</v>
      </c>
      <c r="L8038" s="21">
        <v>32977.800000000003</v>
      </c>
      <c r="M8038" s="21">
        <v>0.49362099999999998</v>
      </c>
      <c r="N8038" s="21">
        <v>305.82900000000001</v>
      </c>
      <c r="O8038" s="21">
        <v>1.52199E-5</v>
      </c>
    </row>
    <row r="8039" spans="10:15" x14ac:dyDescent="0.2">
      <c r="J8039" s="20">
        <v>8526</v>
      </c>
      <c r="K8039" s="20">
        <v>232.73099999999999</v>
      </c>
      <c r="L8039" s="20">
        <v>32973</v>
      </c>
      <c r="M8039" s="20">
        <v>0.49356299999999997</v>
      </c>
      <c r="N8039" s="20">
        <v>305.82400000000001</v>
      </c>
      <c r="O8039" s="20">
        <v>1.5219500000000001E-5</v>
      </c>
    </row>
    <row r="8040" spans="10:15" x14ac:dyDescent="0.2">
      <c r="J8040" s="21">
        <v>8527</v>
      </c>
      <c r="K8040" s="21">
        <v>232.72399999999999</v>
      </c>
      <c r="L8040" s="21">
        <v>32968.199999999997</v>
      </c>
      <c r="M8040" s="21">
        <v>0.493504</v>
      </c>
      <c r="N8040" s="21">
        <v>305.82</v>
      </c>
      <c r="O8040" s="21">
        <v>1.52192E-5</v>
      </c>
    </row>
    <row r="8041" spans="10:15" x14ac:dyDescent="0.2">
      <c r="J8041" s="20">
        <v>8528</v>
      </c>
      <c r="K8041" s="20">
        <v>232.71799999999999</v>
      </c>
      <c r="L8041" s="20">
        <v>32963.300000000003</v>
      </c>
      <c r="M8041" s="20">
        <v>0.49344500000000002</v>
      </c>
      <c r="N8041" s="20">
        <v>305.81599999999997</v>
      </c>
      <c r="O8041" s="20">
        <v>1.5218800000000001E-5</v>
      </c>
    </row>
    <row r="8042" spans="10:15" x14ac:dyDescent="0.2">
      <c r="J8042" s="21">
        <v>8529</v>
      </c>
      <c r="K8042" s="21">
        <v>232.71100000000001</v>
      </c>
      <c r="L8042" s="21">
        <v>32958.5</v>
      </c>
      <c r="M8042" s="21">
        <v>0.49338700000000002</v>
      </c>
      <c r="N8042" s="21">
        <v>305.81200000000001</v>
      </c>
      <c r="O8042" s="21">
        <v>1.52185E-5</v>
      </c>
    </row>
    <row r="8043" spans="10:15" x14ac:dyDescent="0.2">
      <c r="J8043" s="20">
        <v>8530</v>
      </c>
      <c r="K8043" s="20">
        <v>232.70500000000001</v>
      </c>
      <c r="L8043" s="20">
        <v>32953.599999999999</v>
      </c>
      <c r="M8043" s="20">
        <v>0.49332799999999999</v>
      </c>
      <c r="N8043" s="20">
        <v>305.80700000000002</v>
      </c>
      <c r="O8043" s="20">
        <v>1.5218099999999999E-5</v>
      </c>
    </row>
    <row r="8044" spans="10:15" x14ac:dyDescent="0.2">
      <c r="J8044" s="21">
        <v>8531</v>
      </c>
      <c r="K8044" s="21">
        <v>232.69800000000001</v>
      </c>
      <c r="L8044" s="21">
        <v>32948.800000000003</v>
      </c>
      <c r="M8044" s="21">
        <v>0.49326900000000001</v>
      </c>
      <c r="N8044" s="21">
        <v>305.803</v>
      </c>
      <c r="O8044" s="21">
        <v>1.52177E-5</v>
      </c>
    </row>
    <row r="8045" spans="10:15" x14ac:dyDescent="0.2">
      <c r="J8045" s="20">
        <v>8532</v>
      </c>
      <c r="K8045" s="20">
        <v>232.69200000000001</v>
      </c>
      <c r="L8045" s="20">
        <v>32944</v>
      </c>
      <c r="M8045" s="20">
        <v>0.49321100000000001</v>
      </c>
      <c r="N8045" s="20">
        <v>305.79899999999998</v>
      </c>
      <c r="O8045" s="20">
        <v>1.5217399999999999E-5</v>
      </c>
    </row>
    <row r="8046" spans="10:15" x14ac:dyDescent="0.2">
      <c r="J8046" s="21">
        <v>8533</v>
      </c>
      <c r="K8046" s="21">
        <v>232.685</v>
      </c>
      <c r="L8046" s="21">
        <v>32939.1</v>
      </c>
      <c r="M8046" s="21">
        <v>0.49315199999999998</v>
      </c>
      <c r="N8046" s="21">
        <v>305.79500000000002</v>
      </c>
      <c r="O8046" s="21">
        <v>1.5217E-5</v>
      </c>
    </row>
    <row r="8047" spans="10:15" x14ac:dyDescent="0.2">
      <c r="J8047" s="20">
        <v>8534</v>
      </c>
      <c r="K8047" s="20">
        <v>232.679</v>
      </c>
      <c r="L8047" s="20">
        <v>32934.300000000003</v>
      </c>
      <c r="M8047" s="20">
        <v>0.49309399999999998</v>
      </c>
      <c r="N8047" s="20">
        <v>305.79000000000002</v>
      </c>
      <c r="O8047" s="20">
        <v>1.52167E-5</v>
      </c>
    </row>
    <row r="8048" spans="10:15" x14ac:dyDescent="0.2">
      <c r="J8048" s="21">
        <v>8535</v>
      </c>
      <c r="K8048" s="21">
        <v>232.672</v>
      </c>
      <c r="L8048" s="21">
        <v>32929.5</v>
      </c>
      <c r="M8048" s="21">
        <v>0.493035</v>
      </c>
      <c r="N8048" s="21">
        <v>305.786</v>
      </c>
      <c r="O8048" s="21">
        <v>1.52163E-5</v>
      </c>
    </row>
    <row r="8049" spans="10:15" x14ac:dyDescent="0.2">
      <c r="J8049" s="20">
        <v>8536</v>
      </c>
      <c r="K8049" s="20">
        <v>232.666</v>
      </c>
      <c r="L8049" s="20">
        <v>32924.6</v>
      </c>
      <c r="M8049" s="20">
        <v>0.49297600000000003</v>
      </c>
      <c r="N8049" s="20">
        <v>305.78199999999998</v>
      </c>
      <c r="O8049" s="20">
        <v>1.5216E-5</v>
      </c>
    </row>
    <row r="8050" spans="10:15" x14ac:dyDescent="0.2">
      <c r="J8050" s="21">
        <v>8537</v>
      </c>
      <c r="K8050" s="21">
        <v>232.65899999999999</v>
      </c>
      <c r="L8050" s="21">
        <v>32919.800000000003</v>
      </c>
      <c r="M8050" s="21">
        <v>0.49291800000000002</v>
      </c>
      <c r="N8050" s="21">
        <v>305.77699999999999</v>
      </c>
      <c r="O8050" s="21">
        <v>1.52156E-5</v>
      </c>
    </row>
    <row r="8051" spans="10:15" x14ac:dyDescent="0.2">
      <c r="J8051" s="20">
        <v>8538</v>
      </c>
      <c r="K8051" s="20">
        <v>232.65299999999999</v>
      </c>
      <c r="L8051" s="20">
        <v>32915</v>
      </c>
      <c r="M8051" s="20">
        <v>0.49285899999999999</v>
      </c>
      <c r="N8051" s="20">
        <v>305.77300000000002</v>
      </c>
      <c r="O8051" s="20">
        <v>1.52152E-5</v>
      </c>
    </row>
    <row r="8052" spans="10:15" x14ac:dyDescent="0.2">
      <c r="J8052" s="21">
        <v>8539</v>
      </c>
      <c r="K8052" s="21">
        <v>232.64599999999999</v>
      </c>
      <c r="L8052" s="21">
        <v>32910.1</v>
      </c>
      <c r="M8052" s="21">
        <v>0.49280099999999999</v>
      </c>
      <c r="N8052" s="21">
        <v>305.76900000000001</v>
      </c>
      <c r="O8052" s="21">
        <v>1.5214900000000001E-5</v>
      </c>
    </row>
    <row r="8053" spans="10:15" x14ac:dyDescent="0.2">
      <c r="J8053" s="20">
        <v>8540</v>
      </c>
      <c r="K8053" s="20">
        <v>232.64</v>
      </c>
      <c r="L8053" s="20">
        <v>32905.300000000003</v>
      </c>
      <c r="M8053" s="20">
        <v>0.49274200000000001</v>
      </c>
      <c r="N8053" s="20">
        <v>305.76499999999999</v>
      </c>
      <c r="O8053" s="20">
        <v>1.52145E-5</v>
      </c>
    </row>
    <row r="8054" spans="10:15" x14ac:dyDescent="0.2">
      <c r="J8054" s="21">
        <v>8541</v>
      </c>
      <c r="K8054" s="21">
        <v>232.63300000000001</v>
      </c>
      <c r="L8054" s="21">
        <v>32900.5</v>
      </c>
      <c r="M8054" s="21">
        <v>0.49268299999999998</v>
      </c>
      <c r="N8054" s="21">
        <v>305.76</v>
      </c>
      <c r="O8054" s="21">
        <v>1.5214200000000001E-5</v>
      </c>
    </row>
    <row r="8055" spans="10:15" x14ac:dyDescent="0.2">
      <c r="J8055" s="20">
        <v>8542</v>
      </c>
      <c r="K8055" s="20">
        <v>232.62700000000001</v>
      </c>
      <c r="L8055" s="20">
        <v>32895.599999999999</v>
      </c>
      <c r="M8055" s="20">
        <v>0.49262499999999998</v>
      </c>
      <c r="N8055" s="20">
        <v>305.75599999999997</v>
      </c>
      <c r="O8055" s="20">
        <v>1.52138E-5</v>
      </c>
    </row>
    <row r="8056" spans="10:15" x14ac:dyDescent="0.2">
      <c r="J8056" s="21">
        <v>8543</v>
      </c>
      <c r="K8056" s="21">
        <v>232.62</v>
      </c>
      <c r="L8056" s="21">
        <v>32890.800000000003</v>
      </c>
      <c r="M8056" s="21">
        <v>0.492566</v>
      </c>
      <c r="N8056" s="21">
        <v>305.75200000000001</v>
      </c>
      <c r="O8056" s="21">
        <v>1.5213499999999999E-5</v>
      </c>
    </row>
    <row r="8057" spans="10:15" x14ac:dyDescent="0.2">
      <c r="J8057" s="20">
        <v>8544</v>
      </c>
      <c r="K8057" s="20">
        <v>232.614</v>
      </c>
      <c r="L8057" s="20">
        <v>32886</v>
      </c>
      <c r="M8057" s="20">
        <v>0.492508</v>
      </c>
      <c r="N8057" s="20">
        <v>305.74799999999999</v>
      </c>
      <c r="O8057" s="20">
        <v>1.52131E-5</v>
      </c>
    </row>
    <row r="8058" spans="10:15" x14ac:dyDescent="0.2">
      <c r="J8058" s="21">
        <v>8545</v>
      </c>
      <c r="K8058" s="21">
        <v>232.607</v>
      </c>
      <c r="L8058" s="21">
        <v>32881.1</v>
      </c>
      <c r="M8058" s="21">
        <v>0.49244900000000003</v>
      </c>
      <c r="N8058" s="21">
        <v>305.74299999999999</v>
      </c>
      <c r="O8058" s="21">
        <v>1.5212699999999999E-5</v>
      </c>
    </row>
    <row r="8059" spans="10:15" x14ac:dyDescent="0.2">
      <c r="J8059" s="20">
        <v>8546</v>
      </c>
      <c r="K8059" s="20">
        <v>232.601</v>
      </c>
      <c r="L8059" s="20">
        <v>32876.300000000003</v>
      </c>
      <c r="M8059" s="20">
        <v>0.49238999999999999</v>
      </c>
      <c r="N8059" s="20">
        <v>305.73899999999998</v>
      </c>
      <c r="O8059" s="20">
        <v>1.52124E-5</v>
      </c>
    </row>
    <row r="8060" spans="10:15" x14ac:dyDescent="0.2">
      <c r="J8060" s="21">
        <v>8547</v>
      </c>
      <c r="K8060" s="21">
        <v>232.59399999999999</v>
      </c>
      <c r="L8060" s="21">
        <v>32871.5</v>
      </c>
      <c r="M8060" s="21">
        <v>0.49233199999999999</v>
      </c>
      <c r="N8060" s="21">
        <v>305.73500000000001</v>
      </c>
      <c r="O8060" s="21">
        <v>1.5211999999999999E-5</v>
      </c>
    </row>
    <row r="8061" spans="10:15" x14ac:dyDescent="0.2">
      <c r="J8061" s="20">
        <v>8548</v>
      </c>
      <c r="K8061" s="20">
        <v>232.58799999999999</v>
      </c>
      <c r="L8061" s="20">
        <v>32866.699999999997</v>
      </c>
      <c r="M8061" s="20">
        <v>0.49227300000000002</v>
      </c>
      <c r="N8061" s="20">
        <v>305.73</v>
      </c>
      <c r="O8061" s="20">
        <v>1.52117E-5</v>
      </c>
    </row>
    <row r="8062" spans="10:15" x14ac:dyDescent="0.2">
      <c r="J8062" s="21">
        <v>8549</v>
      </c>
      <c r="K8062" s="21">
        <v>232.58099999999999</v>
      </c>
      <c r="L8062" s="21">
        <v>32861.800000000003</v>
      </c>
      <c r="M8062" s="21">
        <v>0.49221500000000001</v>
      </c>
      <c r="N8062" s="21">
        <v>305.726</v>
      </c>
      <c r="O8062" s="21">
        <v>1.52113E-5</v>
      </c>
    </row>
    <row r="8063" spans="10:15" x14ac:dyDescent="0.2">
      <c r="J8063" s="20">
        <v>8550</v>
      </c>
      <c r="K8063" s="20">
        <v>232.57499999999999</v>
      </c>
      <c r="L8063" s="20">
        <v>32857</v>
      </c>
      <c r="M8063" s="20">
        <v>0.49215599999999998</v>
      </c>
      <c r="N8063" s="20">
        <v>305.72199999999998</v>
      </c>
      <c r="O8063" s="20">
        <v>1.5211000000000001E-5</v>
      </c>
    </row>
    <row r="8064" spans="10:15" x14ac:dyDescent="0.2">
      <c r="J8064" s="21">
        <v>8551</v>
      </c>
      <c r="K8064" s="21">
        <v>232.56800000000001</v>
      </c>
      <c r="L8064" s="21">
        <v>32852.199999999997</v>
      </c>
      <c r="M8064" s="21">
        <v>0.49209799999999998</v>
      </c>
      <c r="N8064" s="21">
        <v>305.71800000000002</v>
      </c>
      <c r="O8064" s="21">
        <v>1.52106E-5</v>
      </c>
    </row>
    <row r="8065" spans="10:15" x14ac:dyDescent="0.2">
      <c r="J8065" s="20">
        <v>8552</v>
      </c>
      <c r="K8065" s="20">
        <v>232.56200000000001</v>
      </c>
      <c r="L8065" s="20">
        <v>32847.4</v>
      </c>
      <c r="M8065" s="20">
        <v>0.492039</v>
      </c>
      <c r="N8065" s="20">
        <v>305.71300000000002</v>
      </c>
      <c r="O8065" s="20">
        <v>1.5210200000000001E-5</v>
      </c>
    </row>
    <row r="8066" spans="10:15" x14ac:dyDescent="0.2">
      <c r="J8066" s="21">
        <v>8553</v>
      </c>
      <c r="K8066" s="21">
        <v>232.55500000000001</v>
      </c>
      <c r="L8066" s="21">
        <v>32842.5</v>
      </c>
      <c r="M8066" s="21">
        <v>0.491981</v>
      </c>
      <c r="N8066" s="21">
        <v>305.709</v>
      </c>
      <c r="O8066" s="21">
        <v>1.52099E-5</v>
      </c>
    </row>
    <row r="8067" spans="10:15" x14ac:dyDescent="0.2">
      <c r="J8067" s="20">
        <v>8554</v>
      </c>
      <c r="K8067" s="20">
        <v>232.54900000000001</v>
      </c>
      <c r="L8067" s="20">
        <v>32837.699999999997</v>
      </c>
      <c r="M8067" s="20">
        <v>0.49192200000000003</v>
      </c>
      <c r="N8067" s="20">
        <v>305.70499999999998</v>
      </c>
      <c r="O8067" s="20">
        <v>1.5209500000000001E-5</v>
      </c>
    </row>
    <row r="8068" spans="10:15" x14ac:dyDescent="0.2">
      <c r="J8068" s="21">
        <v>8555</v>
      </c>
      <c r="K8068" s="21">
        <v>232.542</v>
      </c>
      <c r="L8068" s="21">
        <v>32832.9</v>
      </c>
      <c r="M8068" s="21">
        <v>0.49186400000000002</v>
      </c>
      <c r="N8068" s="21">
        <v>305.70100000000002</v>
      </c>
      <c r="O8068" s="21">
        <v>1.52092E-5</v>
      </c>
    </row>
    <row r="8069" spans="10:15" x14ac:dyDescent="0.2">
      <c r="J8069" s="20">
        <v>8556</v>
      </c>
      <c r="K8069" s="20">
        <v>232.536</v>
      </c>
      <c r="L8069" s="20">
        <v>32828.1</v>
      </c>
      <c r="M8069" s="20">
        <v>0.49180499999999999</v>
      </c>
      <c r="N8069" s="20">
        <v>305.69600000000003</v>
      </c>
      <c r="O8069" s="20">
        <v>1.5208800000000001E-5</v>
      </c>
    </row>
    <row r="8070" spans="10:15" x14ac:dyDescent="0.2">
      <c r="J8070" s="21">
        <v>8557</v>
      </c>
      <c r="K8070" s="21">
        <v>232.529</v>
      </c>
      <c r="L8070" s="21">
        <v>32823.199999999997</v>
      </c>
      <c r="M8070" s="21">
        <v>0.49174699999999999</v>
      </c>
      <c r="N8070" s="21">
        <v>305.69200000000001</v>
      </c>
      <c r="O8070" s="21">
        <v>1.52085E-5</v>
      </c>
    </row>
    <row r="8071" spans="10:15" x14ac:dyDescent="0.2">
      <c r="J8071" s="20">
        <v>8558</v>
      </c>
      <c r="K8071" s="20">
        <v>232.523</v>
      </c>
      <c r="L8071" s="20">
        <v>32818.400000000001</v>
      </c>
      <c r="M8071" s="20">
        <v>0.49168800000000001</v>
      </c>
      <c r="N8071" s="20">
        <v>305.68799999999999</v>
      </c>
      <c r="O8071" s="20">
        <v>1.5208099999999999E-5</v>
      </c>
    </row>
    <row r="8072" spans="10:15" x14ac:dyDescent="0.2">
      <c r="J8072" s="21">
        <v>8559</v>
      </c>
      <c r="K8072" s="21">
        <v>232.51599999999999</v>
      </c>
      <c r="L8072" s="21">
        <v>32813.599999999999</v>
      </c>
      <c r="M8072" s="21">
        <v>0.49163000000000001</v>
      </c>
      <c r="N8072" s="21">
        <v>305.68299999999999</v>
      </c>
      <c r="O8072" s="21">
        <v>1.52077E-5</v>
      </c>
    </row>
    <row r="8073" spans="10:15" x14ac:dyDescent="0.2">
      <c r="J8073" s="20">
        <v>8560</v>
      </c>
      <c r="K8073" s="20">
        <v>232.51</v>
      </c>
      <c r="L8073" s="20">
        <v>32808.800000000003</v>
      </c>
      <c r="M8073" s="20">
        <v>0.49157099999999998</v>
      </c>
      <c r="N8073" s="20">
        <v>305.67899999999997</v>
      </c>
      <c r="O8073" s="20">
        <v>1.5207399999999999E-5</v>
      </c>
    </row>
    <row r="8074" spans="10:15" x14ac:dyDescent="0.2">
      <c r="J8074" s="21">
        <v>8561</v>
      </c>
      <c r="K8074" s="21">
        <v>232.50299999999999</v>
      </c>
      <c r="L8074" s="21">
        <v>32803.9</v>
      </c>
      <c r="M8074" s="21">
        <v>0.49151299999999998</v>
      </c>
      <c r="N8074" s="21">
        <v>305.67500000000001</v>
      </c>
      <c r="O8074" s="21">
        <v>1.5207E-5</v>
      </c>
    </row>
    <row r="8075" spans="10:15" x14ac:dyDescent="0.2">
      <c r="J8075" s="20">
        <v>8562</v>
      </c>
      <c r="K8075" s="20">
        <v>232.49700000000001</v>
      </c>
      <c r="L8075" s="20">
        <v>32799.1</v>
      </c>
      <c r="M8075" s="20">
        <v>0.491454</v>
      </c>
      <c r="N8075" s="20">
        <v>305.67099999999999</v>
      </c>
      <c r="O8075" s="20">
        <v>1.52067E-5</v>
      </c>
    </row>
    <row r="8076" spans="10:15" x14ac:dyDescent="0.2">
      <c r="J8076" s="21">
        <v>8563</v>
      </c>
      <c r="K8076" s="21">
        <v>232.49</v>
      </c>
      <c r="L8076" s="21">
        <v>32794.300000000003</v>
      </c>
      <c r="M8076" s="21">
        <v>0.491396</v>
      </c>
      <c r="N8076" s="21">
        <v>305.666</v>
      </c>
      <c r="O8076" s="21">
        <v>1.52063E-5</v>
      </c>
    </row>
    <row r="8077" spans="10:15" x14ac:dyDescent="0.2">
      <c r="J8077" s="20">
        <v>8564</v>
      </c>
      <c r="K8077" s="20">
        <v>232.48400000000001</v>
      </c>
      <c r="L8077" s="20">
        <v>32789.5</v>
      </c>
      <c r="M8077" s="20">
        <v>0.49133700000000002</v>
      </c>
      <c r="N8077" s="20">
        <v>305.66199999999998</v>
      </c>
      <c r="O8077" s="20">
        <v>1.5206E-5</v>
      </c>
    </row>
    <row r="8078" spans="10:15" x14ac:dyDescent="0.2">
      <c r="J8078" s="21">
        <v>8565</v>
      </c>
      <c r="K8078" s="21">
        <v>232.477</v>
      </c>
      <c r="L8078" s="21">
        <v>32784.699999999997</v>
      </c>
      <c r="M8078" s="21">
        <v>0.49127900000000002</v>
      </c>
      <c r="N8078" s="21">
        <v>305.65800000000002</v>
      </c>
      <c r="O8078" s="21">
        <v>1.5205600000000001E-5</v>
      </c>
    </row>
    <row r="8079" spans="10:15" x14ac:dyDescent="0.2">
      <c r="J8079" s="20">
        <v>8566</v>
      </c>
      <c r="K8079" s="20">
        <v>232.471</v>
      </c>
      <c r="L8079" s="20">
        <v>32779.9</v>
      </c>
      <c r="M8079" s="20">
        <v>0.49121999999999999</v>
      </c>
      <c r="N8079" s="20">
        <v>305.654</v>
      </c>
      <c r="O8079" s="20">
        <v>1.52052E-5</v>
      </c>
    </row>
    <row r="8080" spans="10:15" x14ac:dyDescent="0.2">
      <c r="J8080" s="21">
        <v>8567</v>
      </c>
      <c r="K8080" s="21">
        <v>232.464</v>
      </c>
      <c r="L8080" s="21">
        <v>32775</v>
      </c>
      <c r="M8080" s="21">
        <v>0.49116199999999999</v>
      </c>
      <c r="N8080" s="21">
        <v>305.649</v>
      </c>
      <c r="O8080" s="21">
        <v>1.5204900000000001E-5</v>
      </c>
    </row>
    <row r="8081" spans="10:15" x14ac:dyDescent="0.2">
      <c r="J8081" s="20">
        <v>8568</v>
      </c>
      <c r="K8081" s="20">
        <v>232.458</v>
      </c>
      <c r="L8081" s="20">
        <v>32770.199999999997</v>
      </c>
      <c r="M8081" s="20">
        <v>0.49110300000000001</v>
      </c>
      <c r="N8081" s="20">
        <v>305.64499999999998</v>
      </c>
      <c r="O8081" s="20">
        <v>1.52045E-5</v>
      </c>
    </row>
    <row r="8082" spans="10:15" x14ac:dyDescent="0.2">
      <c r="J8082" s="21">
        <v>8569</v>
      </c>
      <c r="K8082" s="21">
        <v>232.45099999999999</v>
      </c>
      <c r="L8082" s="21">
        <v>32765.4</v>
      </c>
      <c r="M8082" s="21">
        <v>0.49104500000000001</v>
      </c>
      <c r="N8082" s="21">
        <v>305.64100000000002</v>
      </c>
      <c r="O8082" s="21">
        <v>1.5204199999999999E-5</v>
      </c>
    </row>
    <row r="8083" spans="10:15" x14ac:dyDescent="0.2">
      <c r="J8083" s="20">
        <v>8570</v>
      </c>
      <c r="K8083" s="20">
        <v>232.44499999999999</v>
      </c>
      <c r="L8083" s="20">
        <v>32760.6</v>
      </c>
      <c r="M8083" s="20">
        <v>0.49098700000000001</v>
      </c>
      <c r="N8083" s="20">
        <v>305.63600000000002</v>
      </c>
      <c r="O8083" s="20">
        <v>1.52038E-5</v>
      </c>
    </row>
    <row r="8084" spans="10:15" x14ac:dyDescent="0.2">
      <c r="J8084" s="21">
        <v>8571</v>
      </c>
      <c r="K8084" s="21">
        <v>232.43799999999999</v>
      </c>
      <c r="L8084" s="21">
        <v>32755.8</v>
      </c>
      <c r="M8084" s="21">
        <v>0.49092799999999998</v>
      </c>
      <c r="N8084" s="21">
        <v>305.63200000000001</v>
      </c>
      <c r="O8084" s="21">
        <v>1.5203499999999999E-5</v>
      </c>
    </row>
    <row r="8085" spans="10:15" x14ac:dyDescent="0.2">
      <c r="J8085" s="20">
        <v>8572</v>
      </c>
      <c r="K8085" s="20">
        <v>232.43199999999999</v>
      </c>
      <c r="L8085" s="20">
        <v>32751</v>
      </c>
      <c r="M8085" s="20">
        <v>0.49086999999999997</v>
      </c>
      <c r="N8085" s="20">
        <v>305.62799999999999</v>
      </c>
      <c r="O8085" s="20">
        <v>1.52031E-5</v>
      </c>
    </row>
    <row r="8086" spans="10:15" x14ac:dyDescent="0.2">
      <c r="J8086" s="21">
        <v>8573</v>
      </c>
      <c r="K8086" s="21">
        <v>232.42500000000001</v>
      </c>
      <c r="L8086" s="21">
        <v>32746.1</v>
      </c>
      <c r="M8086" s="21">
        <v>0.490811</v>
      </c>
      <c r="N8086" s="21">
        <v>305.62400000000002</v>
      </c>
      <c r="O8086" s="21">
        <v>1.5202699999999999E-5</v>
      </c>
    </row>
    <row r="8087" spans="10:15" x14ac:dyDescent="0.2">
      <c r="J8087" s="20">
        <v>8574</v>
      </c>
      <c r="K8087" s="20">
        <v>232.41900000000001</v>
      </c>
      <c r="L8087" s="20">
        <v>32741.3</v>
      </c>
      <c r="M8087" s="20">
        <v>0.49075299999999999</v>
      </c>
      <c r="N8087" s="20">
        <v>305.61900000000003</v>
      </c>
      <c r="O8087" s="20">
        <v>1.52024E-5</v>
      </c>
    </row>
    <row r="8088" spans="10:15" x14ac:dyDescent="0.2">
      <c r="J8088" s="21">
        <v>8575</v>
      </c>
      <c r="K8088" s="21">
        <v>232.41200000000001</v>
      </c>
      <c r="L8088" s="21">
        <v>32736.5</v>
      </c>
      <c r="M8088" s="21">
        <v>0.49069400000000002</v>
      </c>
      <c r="N8088" s="21">
        <v>305.61500000000001</v>
      </c>
      <c r="O8088" s="21">
        <v>1.5201999999999999E-5</v>
      </c>
    </row>
    <row r="8089" spans="10:15" x14ac:dyDescent="0.2">
      <c r="J8089" s="20">
        <v>8576</v>
      </c>
      <c r="K8089" s="20">
        <v>232.40600000000001</v>
      </c>
      <c r="L8089" s="20">
        <v>32731.7</v>
      </c>
      <c r="M8089" s="20">
        <v>0.49063600000000002</v>
      </c>
      <c r="N8089" s="20">
        <v>305.61099999999999</v>
      </c>
      <c r="O8089" s="20">
        <v>1.52017E-5</v>
      </c>
    </row>
    <row r="8090" spans="10:15" x14ac:dyDescent="0.2">
      <c r="J8090" s="21">
        <v>8577</v>
      </c>
      <c r="K8090" s="21">
        <v>232.399</v>
      </c>
      <c r="L8090" s="21">
        <v>32726.9</v>
      </c>
      <c r="M8090" s="21">
        <v>0.49057800000000001</v>
      </c>
      <c r="N8090" s="21">
        <v>305.60700000000003</v>
      </c>
      <c r="O8090" s="21">
        <v>1.52013E-5</v>
      </c>
    </row>
    <row r="8091" spans="10:15" x14ac:dyDescent="0.2">
      <c r="J8091" s="20">
        <v>8578</v>
      </c>
      <c r="K8091" s="20">
        <v>232.393</v>
      </c>
      <c r="L8091" s="20">
        <v>32722.1</v>
      </c>
      <c r="M8091" s="20">
        <v>0.49051899999999998</v>
      </c>
      <c r="N8091" s="20">
        <v>305.60199999999998</v>
      </c>
      <c r="O8091" s="20">
        <v>1.5201000000000001E-5</v>
      </c>
    </row>
    <row r="8092" spans="10:15" x14ac:dyDescent="0.2">
      <c r="J8092" s="21">
        <v>8579</v>
      </c>
      <c r="K8092" s="21">
        <v>232.386</v>
      </c>
      <c r="L8092" s="21">
        <v>32717.3</v>
      </c>
      <c r="M8092" s="21">
        <v>0.49046099999999998</v>
      </c>
      <c r="N8092" s="21">
        <v>305.59800000000001</v>
      </c>
      <c r="O8092" s="21">
        <v>1.52006E-5</v>
      </c>
    </row>
    <row r="8093" spans="10:15" x14ac:dyDescent="0.2">
      <c r="J8093" s="20">
        <v>8580</v>
      </c>
      <c r="K8093" s="20">
        <v>232.38</v>
      </c>
      <c r="L8093" s="20">
        <v>32712.5</v>
      </c>
      <c r="M8093" s="20">
        <v>0.490402</v>
      </c>
      <c r="N8093" s="20">
        <v>305.59399999999999</v>
      </c>
      <c r="O8093" s="20">
        <v>1.5200200000000001E-5</v>
      </c>
    </row>
    <row r="8094" spans="10:15" x14ac:dyDescent="0.2">
      <c r="J8094" s="21">
        <v>8581</v>
      </c>
      <c r="K8094" s="21">
        <v>232.37299999999999</v>
      </c>
      <c r="L8094" s="21">
        <v>32707.7</v>
      </c>
      <c r="M8094" s="21">
        <v>0.490344</v>
      </c>
      <c r="N8094" s="21">
        <v>305.589</v>
      </c>
      <c r="O8094" s="21">
        <v>1.51999E-5</v>
      </c>
    </row>
    <row r="8095" spans="10:15" x14ac:dyDescent="0.2">
      <c r="J8095" s="20">
        <v>8582</v>
      </c>
      <c r="K8095" s="20">
        <v>232.36699999999999</v>
      </c>
      <c r="L8095" s="20">
        <v>32702.9</v>
      </c>
      <c r="M8095" s="20">
        <v>0.490286</v>
      </c>
      <c r="N8095" s="20">
        <v>305.58499999999998</v>
      </c>
      <c r="O8095" s="20">
        <v>1.5199500000000001E-5</v>
      </c>
    </row>
    <row r="8096" spans="10:15" x14ac:dyDescent="0.2">
      <c r="J8096" s="21">
        <v>8583</v>
      </c>
      <c r="K8096" s="21">
        <v>232.36</v>
      </c>
      <c r="L8096" s="21">
        <v>32698</v>
      </c>
      <c r="M8096" s="21">
        <v>0.49022700000000002</v>
      </c>
      <c r="N8096" s="21">
        <v>305.58100000000002</v>
      </c>
      <c r="O8096" s="21">
        <v>1.51992E-5</v>
      </c>
    </row>
    <row r="8097" spans="10:15" x14ac:dyDescent="0.2">
      <c r="J8097" s="20">
        <v>8584</v>
      </c>
      <c r="K8097" s="20">
        <v>232.35400000000001</v>
      </c>
      <c r="L8097" s="20">
        <v>32693.200000000001</v>
      </c>
      <c r="M8097" s="20">
        <v>0.49016900000000002</v>
      </c>
      <c r="N8097" s="20">
        <v>305.577</v>
      </c>
      <c r="O8097" s="20">
        <v>1.5198799999999999E-5</v>
      </c>
    </row>
    <row r="8098" spans="10:15" x14ac:dyDescent="0.2">
      <c r="J8098" s="21">
        <v>8585</v>
      </c>
      <c r="K8098" s="21">
        <v>232.34700000000001</v>
      </c>
      <c r="L8098" s="21">
        <v>32688.400000000001</v>
      </c>
      <c r="M8098" s="21">
        <v>0.49011100000000002</v>
      </c>
      <c r="N8098" s="21">
        <v>305.572</v>
      </c>
      <c r="O8098" s="21">
        <v>1.51985E-5</v>
      </c>
    </row>
    <row r="8099" spans="10:15" x14ac:dyDescent="0.2">
      <c r="J8099" s="20">
        <v>8586</v>
      </c>
      <c r="K8099" s="20">
        <v>232.34100000000001</v>
      </c>
      <c r="L8099" s="20">
        <v>32683.599999999999</v>
      </c>
      <c r="M8099" s="20">
        <v>0.49005199999999999</v>
      </c>
      <c r="N8099" s="20">
        <v>305.56799999999998</v>
      </c>
      <c r="O8099" s="20">
        <v>1.5198099999999999E-5</v>
      </c>
    </row>
    <row r="8100" spans="10:15" x14ac:dyDescent="0.2">
      <c r="J8100" s="21">
        <v>8587</v>
      </c>
      <c r="K8100" s="21">
        <v>232.334</v>
      </c>
      <c r="L8100" s="21">
        <v>32678.799999999999</v>
      </c>
      <c r="M8100" s="21">
        <v>0.48999399999999999</v>
      </c>
      <c r="N8100" s="21">
        <v>305.56400000000002</v>
      </c>
      <c r="O8100" s="21">
        <v>1.51977E-5</v>
      </c>
    </row>
    <row r="8101" spans="10:15" x14ac:dyDescent="0.2">
      <c r="J8101" s="20">
        <v>8588</v>
      </c>
      <c r="K8101" s="20">
        <v>232.328</v>
      </c>
      <c r="L8101" s="20">
        <v>32674</v>
      </c>
      <c r="M8101" s="20">
        <v>0.48993599999999998</v>
      </c>
      <c r="N8101" s="20">
        <v>305.56</v>
      </c>
      <c r="O8101" s="20">
        <v>1.51974E-5</v>
      </c>
    </row>
    <row r="8102" spans="10:15" x14ac:dyDescent="0.2">
      <c r="J8102" s="21">
        <v>8589</v>
      </c>
      <c r="K8102" s="21">
        <v>232.321</v>
      </c>
      <c r="L8102" s="21">
        <v>32669.200000000001</v>
      </c>
      <c r="M8102" s="21">
        <v>0.48987700000000001</v>
      </c>
      <c r="N8102" s="21">
        <v>305.55500000000001</v>
      </c>
      <c r="O8102" s="21">
        <v>1.5197E-5</v>
      </c>
    </row>
    <row r="8103" spans="10:15" x14ac:dyDescent="0.2">
      <c r="J8103" s="20">
        <v>8590</v>
      </c>
      <c r="K8103" s="20">
        <v>232.315</v>
      </c>
      <c r="L8103" s="20">
        <v>32664.400000000001</v>
      </c>
      <c r="M8103" s="20">
        <v>0.489819</v>
      </c>
      <c r="N8103" s="20">
        <v>305.55099999999999</v>
      </c>
      <c r="O8103" s="20">
        <v>1.51967E-5</v>
      </c>
    </row>
    <row r="8104" spans="10:15" x14ac:dyDescent="0.2">
      <c r="J8104" s="21">
        <v>8591</v>
      </c>
      <c r="K8104" s="21">
        <v>232.30799999999999</v>
      </c>
      <c r="L8104" s="21">
        <v>32659.599999999999</v>
      </c>
      <c r="M8104" s="21">
        <v>0.489761</v>
      </c>
      <c r="N8104" s="21">
        <v>305.54700000000003</v>
      </c>
      <c r="O8104" s="21">
        <v>1.5196300000000001E-5</v>
      </c>
    </row>
    <row r="8105" spans="10:15" x14ac:dyDescent="0.2">
      <c r="J8105" s="20">
        <v>8592</v>
      </c>
      <c r="K8105" s="20">
        <v>232.30199999999999</v>
      </c>
      <c r="L8105" s="20">
        <v>32654.799999999999</v>
      </c>
      <c r="M8105" s="20">
        <v>0.48970200000000003</v>
      </c>
      <c r="N8105" s="20">
        <v>305.54199999999997</v>
      </c>
      <c r="O8105" s="20">
        <v>1.5196E-5</v>
      </c>
    </row>
    <row r="8106" spans="10:15" x14ac:dyDescent="0.2">
      <c r="J8106" s="21">
        <v>8593</v>
      </c>
      <c r="K8106" s="21">
        <v>232.29499999999999</v>
      </c>
      <c r="L8106" s="21">
        <v>32650</v>
      </c>
      <c r="M8106" s="21">
        <v>0.48964400000000002</v>
      </c>
      <c r="N8106" s="21">
        <v>305.53800000000001</v>
      </c>
      <c r="O8106" s="21">
        <v>1.5195600000000001E-5</v>
      </c>
    </row>
    <row r="8107" spans="10:15" x14ac:dyDescent="0.2">
      <c r="J8107" s="20">
        <v>8594</v>
      </c>
      <c r="K8107" s="20">
        <v>232.28899999999999</v>
      </c>
      <c r="L8107" s="20">
        <v>32645.200000000001</v>
      </c>
      <c r="M8107" s="20">
        <v>0.48958600000000002</v>
      </c>
      <c r="N8107" s="20">
        <v>305.53399999999999</v>
      </c>
      <c r="O8107" s="20">
        <v>1.51952E-5</v>
      </c>
    </row>
    <row r="8108" spans="10:15" x14ac:dyDescent="0.2">
      <c r="J8108" s="21">
        <v>8595</v>
      </c>
      <c r="K8108" s="21">
        <v>232.28200000000001</v>
      </c>
      <c r="L8108" s="21">
        <v>32640.400000000001</v>
      </c>
      <c r="M8108" s="21">
        <v>0.48952699999999999</v>
      </c>
      <c r="N8108" s="21">
        <v>305.52999999999997</v>
      </c>
      <c r="O8108" s="21">
        <v>1.5194900000000001E-5</v>
      </c>
    </row>
    <row r="8109" spans="10:15" x14ac:dyDescent="0.2">
      <c r="J8109" s="20">
        <v>8596</v>
      </c>
      <c r="K8109" s="20">
        <v>232.27600000000001</v>
      </c>
      <c r="L8109" s="20">
        <v>32635.599999999999</v>
      </c>
      <c r="M8109" s="20">
        <v>0.48946899999999999</v>
      </c>
      <c r="N8109" s="20">
        <v>305.52499999999998</v>
      </c>
      <c r="O8109" s="20">
        <v>1.51945E-5</v>
      </c>
    </row>
    <row r="8110" spans="10:15" x14ac:dyDescent="0.2">
      <c r="J8110" s="21">
        <v>8597</v>
      </c>
      <c r="K8110" s="21">
        <v>232.26900000000001</v>
      </c>
      <c r="L8110" s="21">
        <v>32630.799999999999</v>
      </c>
      <c r="M8110" s="21">
        <v>0.48941099999999998</v>
      </c>
      <c r="N8110" s="21">
        <v>305.52100000000002</v>
      </c>
      <c r="O8110" s="21">
        <v>1.5194199999999999E-5</v>
      </c>
    </row>
    <row r="8111" spans="10:15" x14ac:dyDescent="0.2">
      <c r="J8111" s="20">
        <v>8598</v>
      </c>
      <c r="K8111" s="20">
        <v>232.26300000000001</v>
      </c>
      <c r="L8111" s="20">
        <v>32626</v>
      </c>
      <c r="M8111" s="20">
        <v>0.48935299999999998</v>
      </c>
      <c r="N8111" s="20">
        <v>305.517</v>
      </c>
      <c r="O8111" s="20">
        <v>1.51938E-5</v>
      </c>
    </row>
    <row r="8112" spans="10:15" x14ac:dyDescent="0.2">
      <c r="J8112" s="21">
        <v>8599</v>
      </c>
      <c r="K8112" s="21">
        <v>232.256</v>
      </c>
      <c r="L8112" s="21">
        <v>32621.200000000001</v>
      </c>
      <c r="M8112" s="21">
        <v>0.48929400000000001</v>
      </c>
      <c r="N8112" s="21">
        <v>305.51299999999998</v>
      </c>
      <c r="O8112" s="21">
        <v>1.5193499999999999E-5</v>
      </c>
    </row>
    <row r="8113" spans="10:15" x14ac:dyDescent="0.2">
      <c r="J8113" s="20">
        <v>8600</v>
      </c>
      <c r="K8113" s="20">
        <v>232.25</v>
      </c>
      <c r="L8113" s="20">
        <v>32616.400000000001</v>
      </c>
      <c r="M8113" s="20">
        <v>0.489236</v>
      </c>
      <c r="N8113" s="20">
        <v>305.50799999999998</v>
      </c>
      <c r="O8113" s="20">
        <v>1.51931E-5</v>
      </c>
    </row>
    <row r="8114" spans="10:15" x14ac:dyDescent="0.2">
      <c r="J8114" s="21">
        <v>8601</v>
      </c>
      <c r="K8114" s="21">
        <v>232.24299999999999</v>
      </c>
      <c r="L8114" s="21">
        <v>32611.599999999999</v>
      </c>
      <c r="M8114" s="21">
        <v>0.489178</v>
      </c>
      <c r="N8114" s="21">
        <v>305.50400000000002</v>
      </c>
      <c r="O8114" s="21">
        <v>1.5192699999999999E-5</v>
      </c>
    </row>
    <row r="8115" spans="10:15" x14ac:dyDescent="0.2">
      <c r="J8115" s="20">
        <v>8602</v>
      </c>
      <c r="K8115" s="20">
        <v>232.23699999999999</v>
      </c>
      <c r="L8115" s="20">
        <v>32606.799999999999</v>
      </c>
      <c r="M8115" s="20">
        <v>0.48911900000000003</v>
      </c>
      <c r="N8115" s="20">
        <v>305.5</v>
      </c>
      <c r="O8115" s="20">
        <v>1.51924E-5</v>
      </c>
    </row>
    <row r="8116" spans="10:15" x14ac:dyDescent="0.2">
      <c r="J8116" s="21">
        <v>8603</v>
      </c>
      <c r="K8116" s="21">
        <v>232.23</v>
      </c>
      <c r="L8116" s="21">
        <v>32602</v>
      </c>
      <c r="M8116" s="21">
        <v>0.48906100000000002</v>
      </c>
      <c r="N8116" s="21">
        <v>305.495</v>
      </c>
      <c r="O8116" s="21">
        <v>1.5192E-5</v>
      </c>
    </row>
    <row r="8117" spans="10:15" x14ac:dyDescent="0.2">
      <c r="J8117" s="20">
        <v>8604</v>
      </c>
      <c r="K8117" s="20">
        <v>232.22399999999999</v>
      </c>
      <c r="L8117" s="20">
        <v>32597.200000000001</v>
      </c>
      <c r="M8117" s="20">
        <v>0.48900300000000002</v>
      </c>
      <c r="N8117" s="20">
        <v>305.49099999999999</v>
      </c>
      <c r="O8117" s="20">
        <v>1.5191700000000001E-5</v>
      </c>
    </row>
    <row r="8118" spans="10:15" x14ac:dyDescent="0.2">
      <c r="J8118" s="21">
        <v>8605</v>
      </c>
      <c r="K8118" s="21">
        <v>232.21700000000001</v>
      </c>
      <c r="L8118" s="21">
        <v>32592.400000000001</v>
      </c>
      <c r="M8118" s="21">
        <v>0.48894500000000002</v>
      </c>
      <c r="N8118" s="21">
        <v>305.48700000000002</v>
      </c>
      <c r="O8118" s="21">
        <v>1.51913E-5</v>
      </c>
    </row>
    <row r="8119" spans="10:15" x14ac:dyDescent="0.2">
      <c r="J8119" s="20">
        <v>8606</v>
      </c>
      <c r="K8119" s="20">
        <v>232.21100000000001</v>
      </c>
      <c r="L8119" s="20">
        <v>32587.599999999999</v>
      </c>
      <c r="M8119" s="20">
        <v>0.48888599999999999</v>
      </c>
      <c r="N8119" s="20">
        <v>305.483</v>
      </c>
      <c r="O8119" s="20">
        <v>1.5190900000000001E-5</v>
      </c>
    </row>
    <row r="8120" spans="10:15" x14ac:dyDescent="0.2">
      <c r="J8120" s="21">
        <v>8607</v>
      </c>
      <c r="K8120" s="21">
        <v>232.20400000000001</v>
      </c>
      <c r="L8120" s="21">
        <v>32582.799999999999</v>
      </c>
      <c r="M8120" s="21">
        <v>0.48882799999999998</v>
      </c>
      <c r="N8120" s="21">
        <v>305.47800000000001</v>
      </c>
      <c r="O8120" s="21">
        <v>1.51906E-5</v>
      </c>
    </row>
    <row r="8121" spans="10:15" x14ac:dyDescent="0.2">
      <c r="J8121" s="20">
        <v>8608</v>
      </c>
      <c r="K8121" s="20">
        <v>232.19800000000001</v>
      </c>
      <c r="L8121" s="20">
        <v>32578</v>
      </c>
      <c r="M8121" s="20">
        <v>0.48876999999999998</v>
      </c>
      <c r="N8121" s="20">
        <v>305.47399999999999</v>
      </c>
      <c r="O8121" s="20">
        <v>1.5190200000000001E-5</v>
      </c>
    </row>
    <row r="8122" spans="10:15" x14ac:dyDescent="0.2">
      <c r="J8122" s="21">
        <v>8609</v>
      </c>
      <c r="K8122" s="21">
        <v>232.191</v>
      </c>
      <c r="L8122" s="21">
        <v>32573.200000000001</v>
      </c>
      <c r="M8122" s="21">
        <v>0.48871199999999998</v>
      </c>
      <c r="N8122" s="21">
        <v>305.47000000000003</v>
      </c>
      <c r="O8122" s="21">
        <v>1.51899E-5</v>
      </c>
    </row>
    <row r="8123" spans="10:15" x14ac:dyDescent="0.2">
      <c r="J8123" s="20">
        <v>8610</v>
      </c>
      <c r="K8123" s="20">
        <v>232.185</v>
      </c>
      <c r="L8123" s="20">
        <v>32568.400000000001</v>
      </c>
      <c r="M8123" s="20">
        <v>0.48865399999999998</v>
      </c>
      <c r="N8123" s="20">
        <v>305.46499999999997</v>
      </c>
      <c r="O8123" s="20">
        <v>1.5189499999999999E-5</v>
      </c>
    </row>
    <row r="8124" spans="10:15" x14ac:dyDescent="0.2">
      <c r="J8124" s="21">
        <v>8611</v>
      </c>
      <c r="K8124" s="21">
        <v>232.178</v>
      </c>
      <c r="L8124" s="21">
        <v>32563.7</v>
      </c>
      <c r="M8124" s="21">
        <v>0.488595</v>
      </c>
      <c r="N8124" s="21">
        <v>305.46100000000001</v>
      </c>
      <c r="O8124" s="21">
        <v>1.51892E-5</v>
      </c>
    </row>
    <row r="8125" spans="10:15" x14ac:dyDescent="0.2">
      <c r="J8125" s="20">
        <v>8612</v>
      </c>
      <c r="K8125" s="20">
        <v>232.172</v>
      </c>
      <c r="L8125" s="20">
        <v>32558.9</v>
      </c>
      <c r="M8125" s="20">
        <v>0.488537</v>
      </c>
      <c r="N8125" s="20">
        <v>305.45699999999999</v>
      </c>
      <c r="O8125" s="20">
        <v>1.5188799999999999E-5</v>
      </c>
    </row>
    <row r="8126" spans="10:15" x14ac:dyDescent="0.2">
      <c r="J8126" s="21">
        <v>8613</v>
      </c>
      <c r="K8126" s="21">
        <v>232.16499999999999</v>
      </c>
      <c r="L8126" s="21">
        <v>32554.1</v>
      </c>
      <c r="M8126" s="21">
        <v>0.488479</v>
      </c>
      <c r="N8126" s="21">
        <v>305.45299999999997</v>
      </c>
      <c r="O8126" s="21">
        <v>1.51884E-5</v>
      </c>
    </row>
    <row r="8127" spans="10:15" x14ac:dyDescent="0.2">
      <c r="J8127" s="20">
        <v>8614</v>
      </c>
      <c r="K8127" s="20">
        <v>232.15899999999999</v>
      </c>
      <c r="L8127" s="20">
        <v>32549.3</v>
      </c>
      <c r="M8127" s="20">
        <v>0.48842099999999999</v>
      </c>
      <c r="N8127" s="20">
        <v>305.44799999999998</v>
      </c>
      <c r="O8127" s="20">
        <v>1.5188099999999999E-5</v>
      </c>
    </row>
    <row r="8128" spans="10:15" x14ac:dyDescent="0.2">
      <c r="J8128" s="21">
        <v>8615</v>
      </c>
      <c r="K8128" s="21">
        <v>232.15199999999999</v>
      </c>
      <c r="L8128" s="21">
        <v>32544.5</v>
      </c>
      <c r="M8128" s="21">
        <v>0.48836200000000002</v>
      </c>
      <c r="N8128" s="21">
        <v>305.44400000000002</v>
      </c>
      <c r="O8128" s="21">
        <v>1.51877E-5</v>
      </c>
    </row>
    <row r="8129" spans="10:15" x14ac:dyDescent="0.2">
      <c r="J8129" s="20">
        <v>8616</v>
      </c>
      <c r="K8129" s="20">
        <v>232.14599999999999</v>
      </c>
      <c r="L8129" s="20">
        <v>32539.7</v>
      </c>
      <c r="M8129" s="20">
        <v>0.48830400000000002</v>
      </c>
      <c r="N8129" s="20">
        <v>305.44</v>
      </c>
      <c r="O8129" s="20">
        <v>1.51874E-5</v>
      </c>
    </row>
    <row r="8130" spans="10:15" x14ac:dyDescent="0.2">
      <c r="J8130" s="21">
        <v>8617</v>
      </c>
      <c r="K8130" s="21">
        <v>232.13900000000001</v>
      </c>
      <c r="L8130" s="21">
        <v>32534.9</v>
      </c>
      <c r="M8130" s="21">
        <v>0.48824600000000001</v>
      </c>
      <c r="N8130" s="21">
        <v>305.43599999999998</v>
      </c>
      <c r="O8130" s="21">
        <v>1.5187E-5</v>
      </c>
    </row>
    <row r="8131" spans="10:15" x14ac:dyDescent="0.2">
      <c r="J8131" s="20">
        <v>8618</v>
      </c>
      <c r="K8131" s="20">
        <v>232.13300000000001</v>
      </c>
      <c r="L8131" s="20">
        <v>32530.1</v>
      </c>
      <c r="M8131" s="20">
        <v>0.48818800000000001</v>
      </c>
      <c r="N8131" s="20">
        <v>305.43099999999998</v>
      </c>
      <c r="O8131" s="20">
        <v>1.51867E-5</v>
      </c>
    </row>
    <row r="8132" spans="10:15" x14ac:dyDescent="0.2">
      <c r="J8132" s="21">
        <v>8619</v>
      </c>
      <c r="K8132" s="21">
        <v>232.126</v>
      </c>
      <c r="L8132" s="21">
        <v>32525.3</v>
      </c>
      <c r="M8132" s="21">
        <v>0.48813000000000001</v>
      </c>
      <c r="N8132" s="21">
        <v>305.42700000000002</v>
      </c>
      <c r="O8132" s="21">
        <v>1.5186300000000001E-5</v>
      </c>
    </row>
    <row r="8133" spans="10:15" x14ac:dyDescent="0.2">
      <c r="J8133" s="20">
        <v>8620</v>
      </c>
      <c r="K8133" s="20">
        <v>232.12</v>
      </c>
      <c r="L8133" s="20">
        <v>32520.6</v>
      </c>
      <c r="M8133" s="20">
        <v>0.48807200000000001</v>
      </c>
      <c r="N8133" s="20">
        <v>305.423</v>
      </c>
      <c r="O8133" s="20">
        <v>1.51859E-5</v>
      </c>
    </row>
    <row r="8134" spans="10:15" x14ac:dyDescent="0.2">
      <c r="J8134" s="21">
        <v>8621</v>
      </c>
      <c r="K8134" s="21">
        <v>232.113</v>
      </c>
      <c r="L8134" s="21">
        <v>32515.8</v>
      </c>
      <c r="M8134" s="21">
        <v>0.48801299999999997</v>
      </c>
      <c r="N8134" s="21">
        <v>305.41800000000001</v>
      </c>
      <c r="O8134" s="21">
        <v>1.5185600000000001E-5</v>
      </c>
    </row>
    <row r="8135" spans="10:15" x14ac:dyDescent="0.2">
      <c r="J8135" s="20">
        <v>8622</v>
      </c>
      <c r="K8135" s="20">
        <v>232.107</v>
      </c>
      <c r="L8135" s="20">
        <v>32511</v>
      </c>
      <c r="M8135" s="20">
        <v>0.48795500000000003</v>
      </c>
      <c r="N8135" s="20">
        <v>305.41399999999999</v>
      </c>
      <c r="O8135" s="20">
        <v>1.51852E-5</v>
      </c>
    </row>
    <row r="8136" spans="10:15" x14ac:dyDescent="0.2">
      <c r="J8136" s="21">
        <v>8623</v>
      </c>
      <c r="K8136" s="21">
        <v>232.1</v>
      </c>
      <c r="L8136" s="21">
        <v>32506.2</v>
      </c>
      <c r="M8136" s="21">
        <v>0.48789700000000003</v>
      </c>
      <c r="N8136" s="21">
        <v>305.41000000000003</v>
      </c>
      <c r="O8136" s="21">
        <v>1.5184899999999999E-5</v>
      </c>
    </row>
    <row r="8137" spans="10:15" x14ac:dyDescent="0.2">
      <c r="J8137" s="20">
        <v>8624</v>
      </c>
      <c r="K8137" s="20">
        <v>232.09399999999999</v>
      </c>
      <c r="L8137" s="20">
        <v>32501.4</v>
      </c>
      <c r="M8137" s="20">
        <v>0.48783900000000002</v>
      </c>
      <c r="N8137" s="20">
        <v>305.40600000000001</v>
      </c>
      <c r="O8137" s="20">
        <v>1.51845E-5</v>
      </c>
    </row>
    <row r="8138" spans="10:15" x14ac:dyDescent="0.2">
      <c r="J8138" s="21">
        <v>8625</v>
      </c>
      <c r="K8138" s="21">
        <v>232.08699999999999</v>
      </c>
      <c r="L8138" s="21">
        <v>32496.6</v>
      </c>
      <c r="M8138" s="21">
        <v>0.48778100000000002</v>
      </c>
      <c r="N8138" s="21">
        <v>305.40100000000001</v>
      </c>
      <c r="O8138" s="21">
        <v>1.5184199999999999E-5</v>
      </c>
    </row>
    <row r="8139" spans="10:15" x14ac:dyDescent="0.2">
      <c r="J8139" s="20">
        <v>8626</v>
      </c>
      <c r="K8139" s="20">
        <v>232.08099999999999</v>
      </c>
      <c r="L8139" s="20">
        <v>32491.8</v>
      </c>
      <c r="M8139" s="20">
        <v>0.48772300000000002</v>
      </c>
      <c r="N8139" s="20">
        <v>305.39699999999999</v>
      </c>
      <c r="O8139" s="20">
        <v>1.51838E-5</v>
      </c>
    </row>
    <row r="8140" spans="10:15" x14ac:dyDescent="0.2">
      <c r="J8140" s="21">
        <v>8627</v>
      </c>
      <c r="K8140" s="21">
        <v>232.07400000000001</v>
      </c>
      <c r="L8140" s="21">
        <v>32487.1</v>
      </c>
      <c r="M8140" s="21">
        <v>0.48766500000000002</v>
      </c>
      <c r="N8140" s="21">
        <v>305.39299999999997</v>
      </c>
      <c r="O8140" s="21">
        <v>1.5183399999999999E-5</v>
      </c>
    </row>
    <row r="8141" spans="10:15" x14ac:dyDescent="0.2">
      <c r="J8141" s="20">
        <v>8628</v>
      </c>
      <c r="K8141" s="20">
        <v>232.06800000000001</v>
      </c>
      <c r="L8141" s="20">
        <v>32482.3</v>
      </c>
      <c r="M8141" s="20">
        <v>0.48760599999999998</v>
      </c>
      <c r="N8141" s="20">
        <v>305.38900000000001</v>
      </c>
      <c r="O8141" s="20">
        <v>1.51831E-5</v>
      </c>
    </row>
    <row r="8142" spans="10:15" x14ac:dyDescent="0.2">
      <c r="J8142" s="21">
        <v>8629</v>
      </c>
      <c r="K8142" s="21">
        <v>232.06100000000001</v>
      </c>
      <c r="L8142" s="21">
        <v>32477.5</v>
      </c>
      <c r="M8142" s="21">
        <v>0.48754799999999998</v>
      </c>
      <c r="N8142" s="21">
        <v>305.38400000000001</v>
      </c>
      <c r="O8142" s="21">
        <v>1.5182699999999999E-5</v>
      </c>
    </row>
    <row r="8143" spans="10:15" x14ac:dyDescent="0.2">
      <c r="J8143" s="20">
        <v>8630</v>
      </c>
      <c r="K8143" s="20">
        <v>232.05500000000001</v>
      </c>
      <c r="L8143" s="20">
        <v>32472.7</v>
      </c>
      <c r="M8143" s="20">
        <v>0.48748999999999998</v>
      </c>
      <c r="N8143" s="20">
        <v>305.38</v>
      </c>
      <c r="O8143" s="20">
        <v>1.5182400000000001E-5</v>
      </c>
    </row>
    <row r="8144" spans="10:15" x14ac:dyDescent="0.2">
      <c r="J8144" s="21">
        <v>8631</v>
      </c>
      <c r="K8144" s="21">
        <v>232.048</v>
      </c>
      <c r="L8144" s="21">
        <v>32467.9</v>
      </c>
      <c r="M8144" s="21">
        <v>0.48743199999999998</v>
      </c>
      <c r="N8144" s="21">
        <v>305.37599999999998</v>
      </c>
      <c r="O8144" s="21">
        <v>1.5182E-5</v>
      </c>
    </row>
    <row r="8145" spans="10:15" x14ac:dyDescent="0.2">
      <c r="J8145" s="20">
        <v>8632</v>
      </c>
      <c r="K8145" s="20">
        <v>232.042</v>
      </c>
      <c r="L8145" s="20">
        <v>32463.200000000001</v>
      </c>
      <c r="M8145" s="20">
        <v>0.48737399999999997</v>
      </c>
      <c r="N8145" s="20">
        <v>305.37099999999998</v>
      </c>
      <c r="O8145" s="20">
        <v>1.5181700000000001E-5</v>
      </c>
    </row>
    <row r="8146" spans="10:15" x14ac:dyDescent="0.2">
      <c r="J8146" s="21">
        <v>8633</v>
      </c>
      <c r="K8146" s="21">
        <v>232.035</v>
      </c>
      <c r="L8146" s="21">
        <v>32458.400000000001</v>
      </c>
      <c r="M8146" s="21">
        <v>0.48731600000000003</v>
      </c>
      <c r="N8146" s="21">
        <v>305.36700000000002</v>
      </c>
      <c r="O8146" s="21">
        <v>1.51813E-5</v>
      </c>
    </row>
    <row r="8147" spans="10:15" x14ac:dyDescent="0.2">
      <c r="J8147" s="20">
        <v>8634</v>
      </c>
      <c r="K8147" s="20">
        <v>232.029</v>
      </c>
      <c r="L8147" s="20">
        <v>32453.599999999999</v>
      </c>
      <c r="M8147" s="20">
        <v>0.48725800000000002</v>
      </c>
      <c r="N8147" s="20">
        <v>305.363</v>
      </c>
      <c r="O8147" s="20">
        <v>1.5180900000000001E-5</v>
      </c>
    </row>
    <row r="8148" spans="10:15" x14ac:dyDescent="0.2">
      <c r="J8148" s="21">
        <v>8635</v>
      </c>
      <c r="K8148" s="21">
        <v>232.02199999999999</v>
      </c>
      <c r="L8148" s="21">
        <v>32448.799999999999</v>
      </c>
      <c r="M8148" s="21">
        <v>0.48720000000000002</v>
      </c>
      <c r="N8148" s="21">
        <v>305.35899999999998</v>
      </c>
      <c r="O8148" s="21">
        <v>1.51806E-5</v>
      </c>
    </row>
    <row r="8149" spans="10:15" x14ac:dyDescent="0.2">
      <c r="J8149" s="20">
        <v>8636</v>
      </c>
      <c r="K8149" s="20">
        <v>232.01599999999999</v>
      </c>
      <c r="L8149" s="20">
        <v>32444</v>
      </c>
      <c r="M8149" s="20">
        <v>0.48714200000000002</v>
      </c>
      <c r="N8149" s="20">
        <v>305.35399999999998</v>
      </c>
      <c r="O8149" s="20">
        <v>1.5180200000000001E-5</v>
      </c>
    </row>
    <row r="8150" spans="10:15" x14ac:dyDescent="0.2">
      <c r="J8150" s="21">
        <v>8637</v>
      </c>
      <c r="K8150" s="21">
        <v>232.00899999999999</v>
      </c>
      <c r="L8150" s="21">
        <v>32439.3</v>
      </c>
      <c r="M8150" s="21">
        <v>0.48708400000000002</v>
      </c>
      <c r="N8150" s="21">
        <v>305.35000000000002</v>
      </c>
      <c r="O8150" s="21">
        <v>1.51799E-5</v>
      </c>
    </row>
    <row r="8151" spans="10:15" x14ac:dyDescent="0.2">
      <c r="J8151" s="20">
        <v>8638</v>
      </c>
      <c r="K8151" s="20">
        <v>232.00299999999999</v>
      </c>
      <c r="L8151" s="20">
        <v>32434.5</v>
      </c>
      <c r="M8151" s="20">
        <v>0.48702499999999999</v>
      </c>
      <c r="N8151" s="20">
        <v>305.346</v>
      </c>
      <c r="O8151" s="20">
        <v>1.5179499999999999E-5</v>
      </c>
    </row>
    <row r="8152" spans="10:15" x14ac:dyDescent="0.2">
      <c r="J8152" s="21">
        <v>8639</v>
      </c>
      <c r="K8152" s="21">
        <v>231.99600000000001</v>
      </c>
      <c r="L8152" s="21">
        <v>32429.7</v>
      </c>
      <c r="M8152" s="21">
        <v>0.48696699999999998</v>
      </c>
      <c r="N8152" s="21">
        <v>305.34100000000001</v>
      </c>
      <c r="O8152" s="21">
        <v>1.51792E-5</v>
      </c>
    </row>
    <row r="8153" spans="10:15" x14ac:dyDescent="0.2">
      <c r="J8153" s="20">
        <v>8640</v>
      </c>
      <c r="K8153" s="20">
        <v>231.99</v>
      </c>
      <c r="L8153" s="20">
        <v>32424.9</v>
      </c>
      <c r="M8153" s="20">
        <v>0.48690899999999998</v>
      </c>
      <c r="N8153" s="20">
        <v>305.33699999999999</v>
      </c>
      <c r="O8153" s="20">
        <v>1.5178799999999999E-5</v>
      </c>
    </row>
    <row r="8154" spans="10:15" x14ac:dyDescent="0.2">
      <c r="J8154" s="21">
        <v>8641</v>
      </c>
      <c r="K8154" s="21">
        <v>231.983</v>
      </c>
      <c r="L8154" s="21">
        <v>32420.2</v>
      </c>
      <c r="M8154" s="21">
        <v>0.48685099999999998</v>
      </c>
      <c r="N8154" s="21">
        <v>305.33300000000003</v>
      </c>
      <c r="O8154" s="21">
        <v>1.51784E-5</v>
      </c>
    </row>
    <row r="8155" spans="10:15" x14ac:dyDescent="0.2">
      <c r="J8155" s="20">
        <v>8642</v>
      </c>
      <c r="K8155" s="20">
        <v>231.977</v>
      </c>
      <c r="L8155" s="20">
        <v>32415.4</v>
      </c>
      <c r="M8155" s="20">
        <v>0.48679299999999998</v>
      </c>
      <c r="N8155" s="20">
        <v>305.32900000000001</v>
      </c>
      <c r="O8155" s="20">
        <v>1.51781E-5</v>
      </c>
    </row>
    <row r="8156" spans="10:15" x14ac:dyDescent="0.2">
      <c r="J8156" s="21">
        <v>8643</v>
      </c>
      <c r="K8156" s="21">
        <v>231.97</v>
      </c>
      <c r="L8156" s="21">
        <v>32410.6</v>
      </c>
      <c r="M8156" s="21">
        <v>0.48673499999999997</v>
      </c>
      <c r="N8156" s="21">
        <v>305.32400000000001</v>
      </c>
      <c r="O8156" s="21">
        <v>1.51777E-5</v>
      </c>
    </row>
    <row r="8157" spans="10:15" x14ac:dyDescent="0.2">
      <c r="J8157" s="20">
        <v>8644</v>
      </c>
      <c r="K8157" s="20">
        <v>231.964</v>
      </c>
      <c r="L8157" s="20">
        <v>32405.8</v>
      </c>
      <c r="M8157" s="20">
        <v>0.48667700000000003</v>
      </c>
      <c r="N8157" s="20">
        <v>305.32</v>
      </c>
      <c r="O8157" s="20">
        <v>1.51774E-5</v>
      </c>
    </row>
    <row r="8158" spans="10:15" x14ac:dyDescent="0.2">
      <c r="J8158" s="21">
        <v>8645</v>
      </c>
      <c r="K8158" s="21">
        <v>231.95699999999999</v>
      </c>
      <c r="L8158" s="21">
        <v>32401.1</v>
      </c>
      <c r="M8158" s="21">
        <v>0.48661900000000002</v>
      </c>
      <c r="N8158" s="21">
        <v>305.31599999999997</v>
      </c>
      <c r="O8158" s="21">
        <v>1.5177000000000001E-5</v>
      </c>
    </row>
    <row r="8159" spans="10:15" x14ac:dyDescent="0.2">
      <c r="J8159" s="20">
        <v>8646</v>
      </c>
      <c r="K8159" s="20">
        <v>231.95099999999999</v>
      </c>
      <c r="L8159" s="20">
        <v>32396.3</v>
      </c>
      <c r="M8159" s="20">
        <v>0.48656100000000002</v>
      </c>
      <c r="N8159" s="20">
        <v>305.31200000000001</v>
      </c>
      <c r="O8159" s="20">
        <v>1.51766E-5</v>
      </c>
    </row>
    <row r="8160" spans="10:15" x14ac:dyDescent="0.2">
      <c r="J8160" s="21">
        <v>8647</v>
      </c>
      <c r="K8160" s="21">
        <v>231.94399999999999</v>
      </c>
      <c r="L8160" s="21">
        <v>32391.5</v>
      </c>
      <c r="M8160" s="21">
        <v>0.48650300000000002</v>
      </c>
      <c r="N8160" s="21">
        <v>305.30700000000002</v>
      </c>
      <c r="O8160" s="21">
        <v>1.5176300000000001E-5</v>
      </c>
    </row>
    <row r="8161" spans="10:15" x14ac:dyDescent="0.2">
      <c r="J8161" s="20">
        <v>8648</v>
      </c>
      <c r="K8161" s="20">
        <v>231.93799999999999</v>
      </c>
      <c r="L8161" s="20">
        <v>32386.799999999999</v>
      </c>
      <c r="M8161" s="20">
        <v>0.48644500000000002</v>
      </c>
      <c r="N8161" s="20">
        <v>305.303</v>
      </c>
      <c r="O8161" s="20">
        <v>1.51759E-5</v>
      </c>
    </row>
    <row r="8162" spans="10:15" x14ac:dyDescent="0.2">
      <c r="J8162" s="21">
        <v>8649</v>
      </c>
      <c r="K8162" s="21">
        <v>231.93100000000001</v>
      </c>
      <c r="L8162" s="21">
        <v>32382</v>
      </c>
      <c r="M8162" s="21">
        <v>0.48638700000000001</v>
      </c>
      <c r="N8162" s="21">
        <v>305.29899999999998</v>
      </c>
      <c r="O8162" s="21">
        <v>1.5175599999999999E-5</v>
      </c>
    </row>
    <row r="8163" spans="10:15" x14ac:dyDescent="0.2">
      <c r="J8163" s="20">
        <v>8650</v>
      </c>
      <c r="K8163" s="20">
        <v>231.92500000000001</v>
      </c>
      <c r="L8163" s="20">
        <v>32377.200000000001</v>
      </c>
      <c r="M8163" s="20">
        <v>0.48632900000000001</v>
      </c>
      <c r="N8163" s="20">
        <v>305.29399999999998</v>
      </c>
      <c r="O8163" s="20">
        <v>1.51752E-5</v>
      </c>
    </row>
    <row r="8164" spans="10:15" x14ac:dyDescent="0.2">
      <c r="J8164" s="21">
        <v>8651</v>
      </c>
      <c r="K8164" s="21">
        <v>231.91800000000001</v>
      </c>
      <c r="L8164" s="21">
        <v>32372.5</v>
      </c>
      <c r="M8164" s="21">
        <v>0.48627100000000001</v>
      </c>
      <c r="N8164" s="21">
        <v>305.29000000000002</v>
      </c>
      <c r="O8164" s="21">
        <v>1.5174899999999999E-5</v>
      </c>
    </row>
    <row r="8165" spans="10:15" x14ac:dyDescent="0.2">
      <c r="J8165" s="20">
        <v>8652</v>
      </c>
      <c r="K8165" s="20">
        <v>231.91200000000001</v>
      </c>
      <c r="L8165" s="20">
        <v>32367.7</v>
      </c>
      <c r="M8165" s="20">
        <v>0.48621300000000001</v>
      </c>
      <c r="N8165" s="20">
        <v>305.286</v>
      </c>
      <c r="O8165" s="20">
        <v>1.51745E-5</v>
      </c>
    </row>
    <row r="8166" spans="10:15" x14ac:dyDescent="0.2">
      <c r="J8166" s="21">
        <v>8653</v>
      </c>
      <c r="K8166" s="21">
        <v>231.905</v>
      </c>
      <c r="L8166" s="21">
        <v>32362.9</v>
      </c>
      <c r="M8166" s="21">
        <v>0.486155</v>
      </c>
      <c r="N8166" s="21">
        <v>305.28199999999998</v>
      </c>
      <c r="O8166" s="21">
        <v>1.5174099999999999E-5</v>
      </c>
    </row>
    <row r="8167" spans="10:15" x14ac:dyDescent="0.2">
      <c r="J8167" s="20">
        <v>8654</v>
      </c>
      <c r="K8167" s="20">
        <v>231.899</v>
      </c>
      <c r="L8167" s="20">
        <v>32358.2</v>
      </c>
      <c r="M8167" s="20">
        <v>0.486097</v>
      </c>
      <c r="N8167" s="20">
        <v>305.27699999999999</v>
      </c>
      <c r="O8167" s="20">
        <v>1.51738E-5</v>
      </c>
    </row>
    <row r="8168" spans="10:15" x14ac:dyDescent="0.2">
      <c r="J8168" s="21">
        <v>8655</v>
      </c>
      <c r="K8168" s="21">
        <v>231.892</v>
      </c>
      <c r="L8168" s="21">
        <v>32353.4</v>
      </c>
      <c r="M8168" s="21">
        <v>0.486039</v>
      </c>
      <c r="N8168" s="21">
        <v>305.27300000000002</v>
      </c>
      <c r="O8168" s="21">
        <v>1.5173399999999999E-5</v>
      </c>
    </row>
    <row r="8169" spans="10:15" x14ac:dyDescent="0.2">
      <c r="J8169" s="20">
        <v>8656</v>
      </c>
      <c r="K8169" s="20">
        <v>231.886</v>
      </c>
      <c r="L8169" s="20">
        <v>32348.6</v>
      </c>
      <c r="M8169" s="20">
        <v>0.485981</v>
      </c>
      <c r="N8169" s="20">
        <v>305.26900000000001</v>
      </c>
      <c r="O8169" s="20">
        <v>1.51731E-5</v>
      </c>
    </row>
    <row r="8170" spans="10:15" x14ac:dyDescent="0.2">
      <c r="J8170" s="21">
        <v>8657</v>
      </c>
      <c r="K8170" s="21">
        <v>231.87899999999999</v>
      </c>
      <c r="L8170" s="21">
        <v>32343.9</v>
      </c>
      <c r="M8170" s="21">
        <v>0.48592299999999999</v>
      </c>
      <c r="N8170" s="21">
        <v>305.26400000000001</v>
      </c>
      <c r="O8170" s="21">
        <v>1.51727E-5</v>
      </c>
    </row>
    <row r="8171" spans="10:15" x14ac:dyDescent="0.2">
      <c r="J8171" s="20">
        <v>8658</v>
      </c>
      <c r="K8171" s="20">
        <v>231.87299999999999</v>
      </c>
      <c r="L8171" s="20">
        <v>32339.1</v>
      </c>
      <c r="M8171" s="20">
        <v>0.48586499999999999</v>
      </c>
      <c r="N8171" s="20">
        <v>305.26</v>
      </c>
      <c r="O8171" s="20">
        <v>1.5172400000000001E-5</v>
      </c>
    </row>
    <row r="8172" spans="10:15" x14ac:dyDescent="0.2">
      <c r="J8172" s="21">
        <v>8659</v>
      </c>
      <c r="K8172" s="21">
        <v>231.86600000000001</v>
      </c>
      <c r="L8172" s="21">
        <v>32334.3</v>
      </c>
      <c r="M8172" s="21">
        <v>0.48580699999999999</v>
      </c>
      <c r="N8172" s="21">
        <v>305.25599999999997</v>
      </c>
      <c r="O8172" s="21">
        <v>1.5172E-5</v>
      </c>
    </row>
    <row r="8173" spans="10:15" x14ac:dyDescent="0.2">
      <c r="J8173" s="20">
        <v>8660</v>
      </c>
      <c r="K8173" s="20">
        <v>231.86</v>
      </c>
      <c r="L8173" s="20">
        <v>32329.599999999999</v>
      </c>
      <c r="M8173" s="20">
        <v>0.48574899999999999</v>
      </c>
      <c r="N8173" s="20">
        <v>305.25200000000001</v>
      </c>
      <c r="O8173" s="20">
        <v>1.5171600000000001E-5</v>
      </c>
    </row>
    <row r="8174" spans="10:15" x14ac:dyDescent="0.2">
      <c r="J8174" s="21">
        <v>8661</v>
      </c>
      <c r="K8174" s="21">
        <v>231.85300000000001</v>
      </c>
      <c r="L8174" s="21">
        <v>32324.799999999999</v>
      </c>
      <c r="M8174" s="21">
        <v>0.48569099999999998</v>
      </c>
      <c r="N8174" s="21">
        <v>305.24700000000001</v>
      </c>
      <c r="O8174" s="21">
        <v>1.51713E-5</v>
      </c>
    </row>
    <row r="8175" spans="10:15" x14ac:dyDescent="0.2">
      <c r="J8175" s="20">
        <v>8662</v>
      </c>
      <c r="K8175" s="20">
        <v>231.84700000000001</v>
      </c>
      <c r="L8175" s="20">
        <v>32320</v>
      </c>
      <c r="M8175" s="20">
        <v>0.48563299999999998</v>
      </c>
      <c r="N8175" s="20">
        <v>305.24299999999999</v>
      </c>
      <c r="O8175" s="20">
        <v>1.5170900000000001E-5</v>
      </c>
    </row>
    <row r="8176" spans="10:15" x14ac:dyDescent="0.2">
      <c r="J8176" s="21">
        <v>8663</v>
      </c>
      <c r="K8176" s="21">
        <v>231.84</v>
      </c>
      <c r="L8176" s="21">
        <v>32315.3</v>
      </c>
      <c r="M8176" s="21">
        <v>0.48557499999999998</v>
      </c>
      <c r="N8176" s="21">
        <v>305.23899999999998</v>
      </c>
      <c r="O8176" s="21">
        <v>1.51706E-5</v>
      </c>
    </row>
    <row r="8177" spans="10:15" x14ac:dyDescent="0.2">
      <c r="J8177" s="20">
        <v>8664</v>
      </c>
      <c r="K8177" s="20">
        <v>231.834</v>
      </c>
      <c r="L8177" s="20">
        <v>32310.5</v>
      </c>
      <c r="M8177" s="20">
        <v>0.48551699999999998</v>
      </c>
      <c r="N8177" s="20">
        <v>305.23500000000001</v>
      </c>
      <c r="O8177" s="20">
        <v>1.5170199999999999E-5</v>
      </c>
    </row>
    <row r="8178" spans="10:15" x14ac:dyDescent="0.2">
      <c r="J8178" s="21">
        <v>8665</v>
      </c>
      <c r="K8178" s="21">
        <v>231.827</v>
      </c>
      <c r="L8178" s="21">
        <v>32305.7</v>
      </c>
      <c r="M8178" s="21">
        <v>0.48545899999999997</v>
      </c>
      <c r="N8178" s="21">
        <v>305.23</v>
      </c>
      <c r="O8178" s="21">
        <v>1.51699E-5</v>
      </c>
    </row>
    <row r="8179" spans="10:15" x14ac:dyDescent="0.2">
      <c r="J8179" s="20">
        <v>8666</v>
      </c>
      <c r="K8179" s="20">
        <v>231.821</v>
      </c>
      <c r="L8179" s="20">
        <v>32301</v>
      </c>
      <c r="M8179" s="20">
        <v>0.485402</v>
      </c>
      <c r="N8179" s="20">
        <v>305.226</v>
      </c>
      <c r="O8179" s="20">
        <v>1.5169499999999999E-5</v>
      </c>
    </row>
    <row r="8180" spans="10:15" x14ac:dyDescent="0.2">
      <c r="J8180" s="21">
        <v>8667</v>
      </c>
      <c r="K8180" s="21">
        <v>231.81399999999999</v>
      </c>
      <c r="L8180" s="21">
        <v>32296.2</v>
      </c>
      <c r="M8180" s="21">
        <v>0.485344</v>
      </c>
      <c r="N8180" s="21">
        <v>305.22199999999998</v>
      </c>
      <c r="O8180" s="21">
        <v>1.51691E-5</v>
      </c>
    </row>
    <row r="8181" spans="10:15" x14ac:dyDescent="0.2">
      <c r="J8181" s="20">
        <v>8668</v>
      </c>
      <c r="K8181" s="20">
        <v>231.80799999999999</v>
      </c>
      <c r="L8181" s="20">
        <v>32291.5</v>
      </c>
      <c r="M8181" s="20">
        <v>0.485286</v>
      </c>
      <c r="N8181" s="20">
        <v>305.21699999999998</v>
      </c>
      <c r="O8181" s="20">
        <v>1.51688E-5</v>
      </c>
    </row>
    <row r="8182" spans="10:15" x14ac:dyDescent="0.2">
      <c r="J8182" s="21">
        <v>8669</v>
      </c>
      <c r="K8182" s="21">
        <v>231.80099999999999</v>
      </c>
      <c r="L8182" s="21">
        <v>32286.7</v>
      </c>
      <c r="M8182" s="21">
        <v>0.48522799999999999</v>
      </c>
      <c r="N8182" s="21">
        <v>305.21300000000002</v>
      </c>
      <c r="O8182" s="21">
        <v>1.51684E-5</v>
      </c>
    </row>
    <row r="8183" spans="10:15" x14ac:dyDescent="0.2">
      <c r="J8183" s="20">
        <v>8670</v>
      </c>
      <c r="K8183" s="20">
        <v>231.79499999999999</v>
      </c>
      <c r="L8183" s="20">
        <v>32282</v>
      </c>
      <c r="M8183" s="20">
        <v>0.48516999999999999</v>
      </c>
      <c r="N8183" s="20">
        <v>305.209</v>
      </c>
      <c r="O8183" s="20">
        <v>1.51681E-5</v>
      </c>
    </row>
    <row r="8184" spans="10:15" x14ac:dyDescent="0.2">
      <c r="J8184" s="21">
        <v>8671</v>
      </c>
      <c r="K8184" s="21">
        <v>231.78800000000001</v>
      </c>
      <c r="L8184" s="21">
        <v>32277.200000000001</v>
      </c>
      <c r="M8184" s="21">
        <v>0.48511199999999999</v>
      </c>
      <c r="N8184" s="21">
        <v>305.20499999999998</v>
      </c>
      <c r="O8184" s="21">
        <v>1.51677E-5</v>
      </c>
    </row>
    <row r="8185" spans="10:15" x14ac:dyDescent="0.2">
      <c r="J8185" s="20">
        <v>8672</v>
      </c>
      <c r="K8185" s="20">
        <v>231.78200000000001</v>
      </c>
      <c r="L8185" s="20">
        <v>32272.400000000001</v>
      </c>
      <c r="M8185" s="20">
        <v>0.48505399999999999</v>
      </c>
      <c r="N8185" s="20">
        <v>305.2</v>
      </c>
      <c r="O8185" s="20">
        <v>1.51673E-5</v>
      </c>
    </row>
    <row r="8186" spans="10:15" x14ac:dyDescent="0.2">
      <c r="J8186" s="21">
        <v>8673</v>
      </c>
      <c r="K8186" s="21">
        <v>231.77500000000001</v>
      </c>
      <c r="L8186" s="21">
        <v>32267.7</v>
      </c>
      <c r="M8186" s="21">
        <v>0.48499599999999998</v>
      </c>
      <c r="N8186" s="21">
        <v>305.19600000000003</v>
      </c>
      <c r="O8186" s="21">
        <v>1.5167000000000001E-5</v>
      </c>
    </row>
    <row r="8187" spans="10:15" x14ac:dyDescent="0.2">
      <c r="J8187" s="20">
        <v>8674</v>
      </c>
      <c r="K8187" s="20">
        <v>231.76900000000001</v>
      </c>
      <c r="L8187" s="20">
        <v>32262.9</v>
      </c>
      <c r="M8187" s="20">
        <v>0.48493799999999998</v>
      </c>
      <c r="N8187" s="20">
        <v>305.19200000000001</v>
      </c>
      <c r="O8187" s="20">
        <v>1.51666E-5</v>
      </c>
    </row>
    <row r="8188" spans="10:15" x14ac:dyDescent="0.2">
      <c r="J8188" s="21">
        <v>8675</v>
      </c>
      <c r="K8188" s="21">
        <v>231.762</v>
      </c>
      <c r="L8188" s="21">
        <v>32258.2</v>
      </c>
      <c r="M8188" s="21">
        <v>0.48487999999999998</v>
      </c>
      <c r="N8188" s="21">
        <v>305.18700000000001</v>
      </c>
      <c r="O8188" s="21">
        <v>1.5166300000000001E-5</v>
      </c>
    </row>
    <row r="8189" spans="10:15" x14ac:dyDescent="0.2">
      <c r="J8189" s="20">
        <v>8676</v>
      </c>
      <c r="K8189" s="20">
        <v>231.756</v>
      </c>
      <c r="L8189" s="20">
        <v>32253.4</v>
      </c>
      <c r="M8189" s="20">
        <v>0.484823</v>
      </c>
      <c r="N8189" s="20">
        <v>305.18299999999999</v>
      </c>
      <c r="O8189" s="20">
        <v>1.51659E-5</v>
      </c>
    </row>
    <row r="8190" spans="10:15" x14ac:dyDescent="0.2">
      <c r="J8190" s="21">
        <v>8677</v>
      </c>
      <c r="K8190" s="21">
        <v>231.749</v>
      </c>
      <c r="L8190" s="21">
        <v>32248.7</v>
      </c>
      <c r="M8190" s="21">
        <v>0.484765</v>
      </c>
      <c r="N8190" s="21">
        <v>305.17899999999997</v>
      </c>
      <c r="O8190" s="21">
        <v>1.5165599999999999E-5</v>
      </c>
    </row>
    <row r="8191" spans="10:15" x14ac:dyDescent="0.2">
      <c r="J8191" s="20">
        <v>8678</v>
      </c>
      <c r="K8191" s="20">
        <v>231.74299999999999</v>
      </c>
      <c r="L8191" s="20">
        <v>32243.9</v>
      </c>
      <c r="M8191" s="20">
        <v>0.484707</v>
      </c>
      <c r="N8191" s="20">
        <v>305.17500000000001</v>
      </c>
      <c r="O8191" s="20">
        <v>1.51652E-5</v>
      </c>
    </row>
    <row r="8192" spans="10:15" x14ac:dyDescent="0.2">
      <c r="J8192" s="21">
        <v>8679</v>
      </c>
      <c r="K8192" s="21">
        <v>231.73599999999999</v>
      </c>
      <c r="L8192" s="21">
        <v>32239.200000000001</v>
      </c>
      <c r="M8192" s="21">
        <v>0.484649</v>
      </c>
      <c r="N8192" s="21">
        <v>305.17</v>
      </c>
      <c r="O8192" s="21">
        <v>1.5164799999999999E-5</v>
      </c>
    </row>
    <row r="8193" spans="10:15" x14ac:dyDescent="0.2">
      <c r="J8193" s="20">
        <v>8680</v>
      </c>
      <c r="K8193" s="20">
        <v>231.73</v>
      </c>
      <c r="L8193" s="20">
        <v>32234.400000000001</v>
      </c>
      <c r="M8193" s="20">
        <v>0.48459099999999999</v>
      </c>
      <c r="N8193" s="20">
        <v>305.166</v>
      </c>
      <c r="O8193" s="20">
        <v>1.51645E-5</v>
      </c>
    </row>
    <row r="8194" spans="10:15" x14ac:dyDescent="0.2">
      <c r="J8194" s="21">
        <v>8681</v>
      </c>
      <c r="K8194" s="21">
        <v>231.72300000000001</v>
      </c>
      <c r="L8194" s="21">
        <v>32229.599999999999</v>
      </c>
      <c r="M8194" s="21">
        <v>0.48453299999999999</v>
      </c>
      <c r="N8194" s="21">
        <v>305.16199999999998</v>
      </c>
      <c r="O8194" s="21">
        <v>1.5164099999999999E-5</v>
      </c>
    </row>
    <row r="8195" spans="10:15" x14ac:dyDescent="0.2">
      <c r="J8195" s="20">
        <v>8682</v>
      </c>
      <c r="K8195" s="20">
        <v>231.71700000000001</v>
      </c>
      <c r="L8195" s="20">
        <v>32224.9</v>
      </c>
      <c r="M8195" s="20">
        <v>0.48447499999999999</v>
      </c>
      <c r="N8195" s="20">
        <v>305.15699999999998</v>
      </c>
      <c r="O8195" s="20">
        <v>1.51638E-5</v>
      </c>
    </row>
    <row r="8196" spans="10:15" x14ac:dyDescent="0.2">
      <c r="J8196" s="21">
        <v>8683</v>
      </c>
      <c r="K8196" s="21">
        <v>231.71</v>
      </c>
      <c r="L8196" s="21">
        <v>32220.1</v>
      </c>
      <c r="M8196" s="21">
        <v>0.48441800000000002</v>
      </c>
      <c r="N8196" s="21">
        <v>305.15300000000002</v>
      </c>
      <c r="O8196" s="21">
        <v>1.51634E-5</v>
      </c>
    </row>
    <row r="8197" spans="10:15" x14ac:dyDescent="0.2">
      <c r="J8197" s="20">
        <v>8684</v>
      </c>
      <c r="K8197" s="20">
        <v>231.70400000000001</v>
      </c>
      <c r="L8197" s="20">
        <v>32215.4</v>
      </c>
      <c r="M8197" s="20">
        <v>0.48436000000000001</v>
      </c>
      <c r="N8197" s="20">
        <v>305.149</v>
      </c>
      <c r="O8197" s="20">
        <v>1.5163100000000001E-5</v>
      </c>
    </row>
    <row r="8198" spans="10:15" x14ac:dyDescent="0.2">
      <c r="J8198" s="21">
        <v>8685</v>
      </c>
      <c r="K8198" s="21">
        <v>231.697</v>
      </c>
      <c r="L8198" s="21">
        <v>32210.6</v>
      </c>
      <c r="M8198" s="21">
        <v>0.48430200000000001</v>
      </c>
      <c r="N8198" s="21">
        <v>305.14499999999998</v>
      </c>
      <c r="O8198" s="21">
        <v>1.51627E-5</v>
      </c>
    </row>
    <row r="8199" spans="10:15" x14ac:dyDescent="0.2">
      <c r="J8199" s="20">
        <v>8686</v>
      </c>
      <c r="K8199" s="20">
        <v>231.691</v>
      </c>
      <c r="L8199" s="20">
        <v>32205.9</v>
      </c>
      <c r="M8199" s="20">
        <v>0.48424400000000001</v>
      </c>
      <c r="N8199" s="20">
        <v>305.14</v>
      </c>
      <c r="O8199" s="20">
        <v>1.5162300000000001E-5</v>
      </c>
    </row>
    <row r="8200" spans="10:15" x14ac:dyDescent="0.2">
      <c r="J8200" s="21">
        <v>8687</v>
      </c>
      <c r="K8200" s="21">
        <v>231.684</v>
      </c>
      <c r="L8200" s="21">
        <v>32201.200000000001</v>
      </c>
      <c r="M8200" s="21">
        <v>0.48418600000000001</v>
      </c>
      <c r="N8200" s="21">
        <v>305.13600000000002</v>
      </c>
      <c r="O8200" s="21">
        <v>1.5162E-5</v>
      </c>
    </row>
    <row r="8201" spans="10:15" x14ac:dyDescent="0.2">
      <c r="J8201" s="20">
        <v>8688</v>
      </c>
      <c r="K8201" s="20">
        <v>231.678</v>
      </c>
      <c r="L8201" s="20">
        <v>32196.400000000001</v>
      </c>
      <c r="M8201" s="20">
        <v>0.48412899999999998</v>
      </c>
      <c r="N8201" s="20">
        <v>305.13200000000001</v>
      </c>
      <c r="O8201" s="20">
        <v>1.5161600000000001E-5</v>
      </c>
    </row>
    <row r="8202" spans="10:15" x14ac:dyDescent="0.2">
      <c r="J8202" s="21">
        <v>8689</v>
      </c>
      <c r="K8202" s="21">
        <v>231.67099999999999</v>
      </c>
      <c r="L8202" s="21">
        <v>32191.7</v>
      </c>
      <c r="M8202" s="21">
        <v>0.48407099999999997</v>
      </c>
      <c r="N8202" s="21">
        <v>305.12799999999999</v>
      </c>
      <c r="O8202" s="21">
        <v>1.51613E-5</v>
      </c>
    </row>
    <row r="8203" spans="10:15" x14ac:dyDescent="0.2">
      <c r="J8203" s="20">
        <v>8690</v>
      </c>
      <c r="K8203" s="20">
        <v>231.66499999999999</v>
      </c>
      <c r="L8203" s="20">
        <v>32186.9</v>
      </c>
      <c r="M8203" s="20">
        <v>0.48401300000000003</v>
      </c>
      <c r="N8203" s="20">
        <v>305.12299999999999</v>
      </c>
      <c r="O8203" s="20">
        <v>1.5160900000000001E-5</v>
      </c>
    </row>
    <row r="8204" spans="10:15" x14ac:dyDescent="0.2">
      <c r="J8204" s="21">
        <v>8691</v>
      </c>
      <c r="K8204" s="21">
        <v>231.65799999999999</v>
      </c>
      <c r="L8204" s="21">
        <v>32182.2</v>
      </c>
      <c r="M8204" s="21">
        <v>0.48395500000000002</v>
      </c>
      <c r="N8204" s="21">
        <v>305.11900000000003</v>
      </c>
      <c r="O8204" s="21">
        <v>1.51605E-5</v>
      </c>
    </row>
    <row r="8205" spans="10:15" x14ac:dyDescent="0.2">
      <c r="J8205" s="20">
        <v>8692</v>
      </c>
      <c r="K8205" s="20">
        <v>231.65199999999999</v>
      </c>
      <c r="L8205" s="20">
        <v>32177.4</v>
      </c>
      <c r="M8205" s="20">
        <v>0.48389700000000002</v>
      </c>
      <c r="N8205" s="20">
        <v>305.11500000000001</v>
      </c>
      <c r="O8205" s="20">
        <v>1.5160199999999999E-5</v>
      </c>
    </row>
    <row r="8206" spans="10:15" x14ac:dyDescent="0.2">
      <c r="J8206" s="21">
        <v>8693</v>
      </c>
      <c r="K8206" s="21">
        <v>231.64500000000001</v>
      </c>
      <c r="L8206" s="21">
        <v>32172.7</v>
      </c>
      <c r="M8206" s="21">
        <v>0.48383999999999999</v>
      </c>
      <c r="N8206" s="21">
        <v>305.11</v>
      </c>
      <c r="O8206" s="21">
        <v>1.51598E-5</v>
      </c>
    </row>
    <row r="8207" spans="10:15" x14ac:dyDescent="0.2">
      <c r="J8207" s="20">
        <v>8694</v>
      </c>
      <c r="K8207" s="20">
        <v>231.63900000000001</v>
      </c>
      <c r="L8207" s="20">
        <v>32167.9</v>
      </c>
      <c r="M8207" s="20">
        <v>0.48378199999999999</v>
      </c>
      <c r="N8207" s="20">
        <v>305.10599999999999</v>
      </c>
      <c r="O8207" s="20">
        <v>1.5159499999999999E-5</v>
      </c>
    </row>
    <row r="8208" spans="10:15" x14ac:dyDescent="0.2">
      <c r="J8208" s="21">
        <v>8695</v>
      </c>
      <c r="K8208" s="21">
        <v>231.63200000000001</v>
      </c>
      <c r="L8208" s="21">
        <v>32163.200000000001</v>
      </c>
      <c r="M8208" s="21">
        <v>0.48372399999999999</v>
      </c>
      <c r="N8208" s="21">
        <v>305.10199999999998</v>
      </c>
      <c r="O8208" s="21">
        <v>1.51591E-5</v>
      </c>
    </row>
    <row r="8209" spans="10:15" x14ac:dyDescent="0.2">
      <c r="J8209" s="20">
        <v>8696</v>
      </c>
      <c r="K8209" s="20">
        <v>231.626</v>
      </c>
      <c r="L8209" s="20">
        <v>32158.400000000001</v>
      </c>
      <c r="M8209" s="20">
        <v>0.48366599999999998</v>
      </c>
      <c r="N8209" s="20">
        <v>305.09800000000001</v>
      </c>
      <c r="O8209" s="20">
        <v>1.51588E-5</v>
      </c>
    </row>
    <row r="8210" spans="10:15" x14ac:dyDescent="0.2">
      <c r="J8210" s="21">
        <v>8697</v>
      </c>
      <c r="K8210" s="21">
        <v>231.619</v>
      </c>
      <c r="L8210" s="21">
        <v>32153.7</v>
      </c>
      <c r="M8210" s="21">
        <v>0.48360799999999998</v>
      </c>
      <c r="N8210" s="21">
        <v>305.09300000000002</v>
      </c>
      <c r="O8210" s="21">
        <v>1.51584E-5</v>
      </c>
    </row>
    <row r="8211" spans="10:15" x14ac:dyDescent="0.2">
      <c r="J8211" s="20">
        <v>8698</v>
      </c>
      <c r="K8211" s="20">
        <v>231.613</v>
      </c>
      <c r="L8211" s="20">
        <v>32149</v>
      </c>
      <c r="M8211" s="20">
        <v>0.48355100000000001</v>
      </c>
      <c r="N8211" s="20">
        <v>305.089</v>
      </c>
      <c r="O8211" s="20">
        <v>1.5158E-5</v>
      </c>
    </row>
    <row r="8212" spans="10:15" x14ac:dyDescent="0.2">
      <c r="J8212" s="21">
        <v>8699</v>
      </c>
      <c r="K8212" s="21">
        <v>231.60599999999999</v>
      </c>
      <c r="L8212" s="21">
        <v>32144.2</v>
      </c>
      <c r="M8212" s="21">
        <v>0.48349300000000001</v>
      </c>
      <c r="N8212" s="21">
        <v>305.08499999999998</v>
      </c>
      <c r="O8212" s="21">
        <v>1.5157700000000001E-5</v>
      </c>
    </row>
    <row r="8213" spans="10:15" x14ac:dyDescent="0.2">
      <c r="J8213" s="20">
        <v>8700</v>
      </c>
      <c r="K8213" s="20">
        <v>231.6</v>
      </c>
      <c r="L8213" s="20">
        <v>32139.5</v>
      </c>
      <c r="M8213" s="20">
        <v>0.483435</v>
      </c>
      <c r="N8213" s="20">
        <v>305.08</v>
      </c>
      <c r="O8213" s="20">
        <v>1.51573E-5</v>
      </c>
    </row>
    <row r="8214" spans="10:15" x14ac:dyDescent="0.2">
      <c r="J8214" s="21">
        <v>8701</v>
      </c>
      <c r="K8214" s="21">
        <v>231.59299999999999</v>
      </c>
      <c r="L8214" s="21">
        <v>32134.7</v>
      </c>
      <c r="M8214" s="21">
        <v>0.483377</v>
      </c>
      <c r="N8214" s="21">
        <v>305.07600000000002</v>
      </c>
      <c r="O8214" s="21">
        <v>1.5157000000000001E-5</v>
      </c>
    </row>
    <row r="8215" spans="10:15" x14ac:dyDescent="0.2">
      <c r="J8215" s="20">
        <v>8702</v>
      </c>
      <c r="K8215" s="20">
        <v>231.58699999999999</v>
      </c>
      <c r="L8215" s="20">
        <v>32130</v>
      </c>
      <c r="M8215" s="20">
        <v>0.48332000000000003</v>
      </c>
      <c r="N8215" s="20">
        <v>305.072</v>
      </c>
      <c r="O8215" s="20">
        <v>1.51566E-5</v>
      </c>
    </row>
    <row r="8216" spans="10:15" x14ac:dyDescent="0.2">
      <c r="J8216" s="21">
        <v>8703</v>
      </c>
      <c r="K8216" s="21">
        <v>231.58</v>
      </c>
      <c r="L8216" s="21">
        <v>32125.3</v>
      </c>
      <c r="M8216" s="21">
        <v>0.48326200000000002</v>
      </c>
      <c r="N8216" s="21">
        <v>305.06799999999998</v>
      </c>
      <c r="O8216" s="21">
        <v>1.5156299999999999E-5</v>
      </c>
    </row>
    <row r="8217" spans="10:15" x14ac:dyDescent="0.2">
      <c r="J8217" s="20">
        <v>8704</v>
      </c>
      <c r="K8217" s="20">
        <v>231.57400000000001</v>
      </c>
      <c r="L8217" s="20">
        <v>32120.5</v>
      </c>
      <c r="M8217" s="20">
        <v>0.48320400000000002</v>
      </c>
      <c r="N8217" s="20">
        <v>305.06299999999999</v>
      </c>
      <c r="O8217" s="20">
        <v>1.51559E-5</v>
      </c>
    </row>
    <row r="8218" spans="10:15" x14ac:dyDescent="0.2">
      <c r="J8218" s="21">
        <v>8705</v>
      </c>
      <c r="K8218" s="21">
        <v>231.56700000000001</v>
      </c>
      <c r="L8218" s="21">
        <v>32115.8</v>
      </c>
      <c r="M8218" s="21">
        <v>0.48314699999999999</v>
      </c>
      <c r="N8218" s="21">
        <v>305.05900000000003</v>
      </c>
      <c r="O8218" s="21">
        <v>1.5155500000000001E-5</v>
      </c>
    </row>
    <row r="8219" spans="10:15" x14ac:dyDescent="0.2">
      <c r="J8219" s="20">
        <v>8706</v>
      </c>
      <c r="K8219" s="20">
        <v>231.56100000000001</v>
      </c>
      <c r="L8219" s="20">
        <v>32111</v>
      </c>
      <c r="M8219" s="20">
        <v>0.48308899999999999</v>
      </c>
      <c r="N8219" s="20">
        <v>305.05500000000001</v>
      </c>
      <c r="O8219" s="20">
        <v>1.51552E-5</v>
      </c>
    </row>
    <row r="8220" spans="10:15" x14ac:dyDescent="0.2">
      <c r="J8220" s="21">
        <v>8707</v>
      </c>
      <c r="K8220" s="21">
        <v>231.554</v>
      </c>
      <c r="L8220" s="21">
        <v>32106.3</v>
      </c>
      <c r="M8220" s="21">
        <v>0.48303099999999999</v>
      </c>
      <c r="N8220" s="21">
        <v>305.05</v>
      </c>
      <c r="O8220" s="21">
        <v>1.5154799999999999E-5</v>
      </c>
    </row>
    <row r="8221" spans="10:15" x14ac:dyDescent="0.2">
      <c r="J8221" s="20">
        <v>8708</v>
      </c>
      <c r="K8221" s="20">
        <v>231.548</v>
      </c>
      <c r="L8221" s="20">
        <v>32101.599999999999</v>
      </c>
      <c r="M8221" s="20">
        <v>0.48297299999999999</v>
      </c>
      <c r="N8221" s="20">
        <v>305.04599999999999</v>
      </c>
      <c r="O8221" s="20">
        <v>1.51545E-5</v>
      </c>
    </row>
    <row r="8222" spans="10:15" x14ac:dyDescent="0.2">
      <c r="J8222" s="21">
        <v>8709</v>
      </c>
      <c r="K8222" s="21">
        <v>231.541</v>
      </c>
      <c r="L8222" s="21">
        <v>32096.799999999999</v>
      </c>
      <c r="M8222" s="21">
        <v>0.48291600000000001</v>
      </c>
      <c r="N8222" s="21">
        <v>305.04199999999997</v>
      </c>
      <c r="O8222" s="21">
        <v>1.5154099999999999E-5</v>
      </c>
    </row>
    <row r="8223" spans="10:15" x14ac:dyDescent="0.2">
      <c r="J8223" s="20">
        <v>8710</v>
      </c>
      <c r="K8223" s="20">
        <v>231.535</v>
      </c>
      <c r="L8223" s="20">
        <v>32092.1</v>
      </c>
      <c r="M8223" s="20">
        <v>0.48285800000000001</v>
      </c>
      <c r="N8223" s="20">
        <v>305.03800000000001</v>
      </c>
      <c r="O8223" s="20">
        <v>1.51537E-5</v>
      </c>
    </row>
    <row r="8224" spans="10:15" x14ac:dyDescent="0.2">
      <c r="J8224" s="21">
        <v>8711</v>
      </c>
      <c r="K8224" s="21">
        <v>231.52799999999999</v>
      </c>
      <c r="L8224" s="21">
        <v>32087.4</v>
      </c>
      <c r="M8224" s="21">
        <v>0.48280000000000001</v>
      </c>
      <c r="N8224" s="21">
        <v>305.03300000000002</v>
      </c>
      <c r="O8224" s="21">
        <v>1.51534E-5</v>
      </c>
    </row>
    <row r="8225" spans="10:15" x14ac:dyDescent="0.2">
      <c r="J8225" s="20">
        <v>8712</v>
      </c>
      <c r="K8225" s="20">
        <v>231.52199999999999</v>
      </c>
      <c r="L8225" s="20">
        <v>32082.6</v>
      </c>
      <c r="M8225" s="20">
        <v>0.48274299999999998</v>
      </c>
      <c r="N8225" s="20">
        <v>305.029</v>
      </c>
      <c r="O8225" s="20">
        <v>1.5153E-5</v>
      </c>
    </row>
    <row r="8226" spans="10:15" x14ac:dyDescent="0.2">
      <c r="J8226" s="21">
        <v>8713</v>
      </c>
      <c r="K8226" s="21">
        <v>231.51499999999999</v>
      </c>
      <c r="L8226" s="21">
        <v>32077.9</v>
      </c>
      <c r="M8226" s="21">
        <v>0.48268499999999998</v>
      </c>
      <c r="N8226" s="21">
        <v>305.02499999999998</v>
      </c>
      <c r="O8226" s="21">
        <v>1.51527E-5</v>
      </c>
    </row>
    <row r="8227" spans="10:15" x14ac:dyDescent="0.2">
      <c r="J8227" s="20">
        <v>8714</v>
      </c>
      <c r="K8227" s="20">
        <v>231.50899999999999</v>
      </c>
      <c r="L8227" s="20">
        <v>32073.200000000001</v>
      </c>
      <c r="M8227" s="20">
        <v>0.48262699999999997</v>
      </c>
      <c r="N8227" s="20">
        <v>305.02</v>
      </c>
      <c r="O8227" s="20">
        <v>1.5152300000000001E-5</v>
      </c>
    </row>
    <row r="8228" spans="10:15" x14ac:dyDescent="0.2">
      <c r="J8228" s="21">
        <v>8715</v>
      </c>
      <c r="K8228" s="21">
        <v>231.50200000000001</v>
      </c>
      <c r="L8228" s="21">
        <v>32068.400000000001</v>
      </c>
      <c r="M8228" s="21">
        <v>0.48257</v>
      </c>
      <c r="N8228" s="21">
        <v>305.01600000000002</v>
      </c>
      <c r="O8228" s="21">
        <v>1.5152E-5</v>
      </c>
    </row>
    <row r="8229" spans="10:15" x14ac:dyDescent="0.2">
      <c r="J8229" s="20">
        <v>8716</v>
      </c>
      <c r="K8229" s="20">
        <v>231.49600000000001</v>
      </c>
      <c r="L8229" s="20">
        <v>32063.7</v>
      </c>
      <c r="M8229" s="20">
        <v>0.482512</v>
      </c>
      <c r="N8229" s="20">
        <v>305.012</v>
      </c>
      <c r="O8229" s="20">
        <v>1.5151600000000001E-5</v>
      </c>
    </row>
    <row r="8230" spans="10:15" x14ac:dyDescent="0.2">
      <c r="J8230" s="21">
        <v>8717</v>
      </c>
      <c r="K8230" s="21">
        <v>231.489</v>
      </c>
      <c r="L8230" s="21">
        <v>32059</v>
      </c>
      <c r="M8230" s="21">
        <v>0.48245399999999999</v>
      </c>
      <c r="N8230" s="21">
        <v>305.00799999999998</v>
      </c>
      <c r="O8230" s="21">
        <v>1.51512E-5</v>
      </c>
    </row>
    <row r="8231" spans="10:15" x14ac:dyDescent="0.2">
      <c r="J8231" s="20">
        <v>8718</v>
      </c>
      <c r="K8231" s="20">
        <v>231.483</v>
      </c>
      <c r="L8231" s="20">
        <v>32054.2</v>
      </c>
      <c r="M8231" s="20">
        <v>0.48239700000000002</v>
      </c>
      <c r="N8231" s="20">
        <v>305.00299999999999</v>
      </c>
      <c r="O8231" s="20">
        <v>1.5150899999999999E-5</v>
      </c>
    </row>
    <row r="8232" spans="10:15" x14ac:dyDescent="0.2">
      <c r="J8232" s="21">
        <v>8719</v>
      </c>
      <c r="K8232" s="21">
        <v>231.476</v>
      </c>
      <c r="L8232" s="21">
        <v>32049.5</v>
      </c>
      <c r="M8232" s="21">
        <v>0.48233900000000002</v>
      </c>
      <c r="N8232" s="21">
        <v>304.99900000000002</v>
      </c>
      <c r="O8232" s="21">
        <v>1.51505E-5</v>
      </c>
    </row>
    <row r="8233" spans="10:15" x14ac:dyDescent="0.2">
      <c r="J8233" s="20">
        <v>8720</v>
      </c>
      <c r="K8233" s="20">
        <v>231.47</v>
      </c>
      <c r="L8233" s="20">
        <v>32044.799999999999</v>
      </c>
      <c r="M8233" s="20">
        <v>0.48228100000000002</v>
      </c>
      <c r="N8233" s="20">
        <v>304.995</v>
      </c>
      <c r="O8233" s="20">
        <v>1.5150199999999999E-5</v>
      </c>
    </row>
    <row r="8234" spans="10:15" x14ac:dyDescent="0.2">
      <c r="J8234" s="21">
        <v>8721</v>
      </c>
      <c r="K8234" s="21">
        <v>231.46299999999999</v>
      </c>
      <c r="L8234" s="21">
        <v>32040</v>
      </c>
      <c r="M8234" s="21">
        <v>0.48222399999999999</v>
      </c>
      <c r="N8234" s="21">
        <v>304.99099999999999</v>
      </c>
      <c r="O8234" s="21">
        <v>1.51498E-5</v>
      </c>
    </row>
    <row r="8235" spans="10:15" x14ac:dyDescent="0.2">
      <c r="J8235" s="20">
        <v>8722</v>
      </c>
      <c r="K8235" s="20">
        <v>231.45699999999999</v>
      </c>
      <c r="L8235" s="20">
        <v>32035.3</v>
      </c>
      <c r="M8235" s="20">
        <v>0.48216599999999998</v>
      </c>
      <c r="N8235" s="20">
        <v>304.98599999999999</v>
      </c>
      <c r="O8235" s="20">
        <v>1.51495E-5</v>
      </c>
    </row>
    <row r="8236" spans="10:15" x14ac:dyDescent="0.2">
      <c r="J8236" s="21">
        <v>8723</v>
      </c>
      <c r="K8236" s="21">
        <v>231.45</v>
      </c>
      <c r="L8236" s="21">
        <v>32030.6</v>
      </c>
      <c r="M8236" s="21">
        <v>0.48210799999999998</v>
      </c>
      <c r="N8236" s="21">
        <v>304.98200000000003</v>
      </c>
      <c r="O8236" s="21">
        <v>1.51491E-5</v>
      </c>
    </row>
    <row r="8237" spans="10:15" x14ac:dyDescent="0.2">
      <c r="J8237" s="20">
        <v>8724</v>
      </c>
      <c r="K8237" s="20">
        <v>231.44399999999999</v>
      </c>
      <c r="L8237" s="20">
        <v>32025.9</v>
      </c>
      <c r="M8237" s="20">
        <v>0.48205100000000001</v>
      </c>
      <c r="N8237" s="20">
        <v>304.97800000000001</v>
      </c>
      <c r="O8237" s="20">
        <v>1.5148699999999999E-5</v>
      </c>
    </row>
    <row r="8238" spans="10:15" x14ac:dyDescent="0.2">
      <c r="J8238" s="21">
        <v>8725</v>
      </c>
      <c r="K8238" s="21">
        <v>231.43700000000001</v>
      </c>
      <c r="L8238" s="21">
        <v>32021.1</v>
      </c>
      <c r="M8238" s="21">
        <v>0.481993</v>
      </c>
      <c r="N8238" s="21">
        <v>304.97300000000001</v>
      </c>
      <c r="O8238" s="21">
        <v>1.5148400000000001E-5</v>
      </c>
    </row>
    <row r="8239" spans="10:15" x14ac:dyDescent="0.2">
      <c r="J8239" s="20">
        <v>8726</v>
      </c>
      <c r="K8239" s="20">
        <v>231.43100000000001</v>
      </c>
      <c r="L8239" s="20">
        <v>32016.400000000001</v>
      </c>
      <c r="M8239" s="20">
        <v>0.48193599999999998</v>
      </c>
      <c r="N8239" s="20">
        <v>304.96899999999999</v>
      </c>
      <c r="O8239" s="20">
        <v>1.5148E-5</v>
      </c>
    </row>
    <row r="8240" spans="10:15" x14ac:dyDescent="0.2">
      <c r="J8240" s="21">
        <v>8727</v>
      </c>
      <c r="K8240" s="21">
        <v>231.42400000000001</v>
      </c>
      <c r="L8240" s="21">
        <v>32011.7</v>
      </c>
      <c r="M8240" s="21">
        <v>0.48187799999999997</v>
      </c>
      <c r="N8240" s="21">
        <v>304.96499999999997</v>
      </c>
      <c r="O8240" s="21">
        <v>1.5147700000000001E-5</v>
      </c>
    </row>
    <row r="8241" spans="10:15" x14ac:dyDescent="0.2">
      <c r="J8241" s="20">
        <v>8728</v>
      </c>
      <c r="K8241" s="20">
        <v>231.41800000000001</v>
      </c>
      <c r="L8241" s="20">
        <v>32006.9</v>
      </c>
      <c r="M8241" s="20">
        <v>0.48182000000000003</v>
      </c>
      <c r="N8241" s="20">
        <v>304.96100000000001</v>
      </c>
      <c r="O8241" s="20">
        <v>1.51473E-5</v>
      </c>
    </row>
    <row r="8242" spans="10:15" x14ac:dyDescent="0.2">
      <c r="J8242" s="21">
        <v>8729</v>
      </c>
      <c r="K8242" s="21">
        <v>231.411</v>
      </c>
      <c r="L8242" s="21">
        <v>32002.2</v>
      </c>
      <c r="M8242" s="21">
        <v>0.481763</v>
      </c>
      <c r="N8242" s="21">
        <v>304.95600000000002</v>
      </c>
      <c r="O8242" s="21">
        <v>1.5146900000000001E-5</v>
      </c>
    </row>
    <row r="8243" spans="10:15" x14ac:dyDescent="0.2">
      <c r="J8243" s="20">
        <v>8730</v>
      </c>
      <c r="K8243" s="20">
        <v>231.405</v>
      </c>
      <c r="L8243" s="20">
        <v>31997.5</v>
      </c>
      <c r="M8243" s="20">
        <v>0.48170499999999999</v>
      </c>
      <c r="N8243" s="20">
        <v>304.952</v>
      </c>
      <c r="O8243" s="20">
        <v>1.51466E-5</v>
      </c>
    </row>
    <row r="8244" spans="10:15" x14ac:dyDescent="0.2">
      <c r="J8244" s="21">
        <v>8731</v>
      </c>
      <c r="K8244" s="21">
        <v>231.398</v>
      </c>
      <c r="L8244" s="21">
        <v>31992.799999999999</v>
      </c>
      <c r="M8244" s="21">
        <v>0.48164800000000002</v>
      </c>
      <c r="N8244" s="21">
        <v>304.94799999999998</v>
      </c>
      <c r="O8244" s="21">
        <v>1.5146200000000001E-5</v>
      </c>
    </row>
    <row r="8245" spans="10:15" x14ac:dyDescent="0.2">
      <c r="J8245" s="20">
        <v>8732</v>
      </c>
      <c r="K8245" s="20">
        <v>231.392</v>
      </c>
      <c r="L8245" s="20">
        <v>31988.1</v>
      </c>
      <c r="M8245" s="20">
        <v>0.48159000000000002</v>
      </c>
      <c r="N8245" s="20">
        <v>304.94299999999998</v>
      </c>
      <c r="O8245" s="20">
        <v>1.51459E-5</v>
      </c>
    </row>
    <row r="8246" spans="10:15" x14ac:dyDescent="0.2">
      <c r="J8246" s="21">
        <v>8733</v>
      </c>
      <c r="K8246" s="21">
        <v>231.38499999999999</v>
      </c>
      <c r="L8246" s="21">
        <v>31983.3</v>
      </c>
      <c r="M8246" s="21">
        <v>0.48153299999999999</v>
      </c>
      <c r="N8246" s="21">
        <v>304.93900000000002</v>
      </c>
      <c r="O8246" s="21">
        <v>1.5145499999999999E-5</v>
      </c>
    </row>
    <row r="8247" spans="10:15" x14ac:dyDescent="0.2">
      <c r="J8247" s="20">
        <v>8734</v>
      </c>
      <c r="K8247" s="20">
        <v>231.37899999999999</v>
      </c>
      <c r="L8247" s="20">
        <v>31978.6</v>
      </c>
      <c r="M8247" s="20">
        <v>0.48147499999999999</v>
      </c>
      <c r="N8247" s="20">
        <v>304.935</v>
      </c>
      <c r="O8247" s="20">
        <v>1.51452E-5</v>
      </c>
    </row>
    <row r="8248" spans="10:15" x14ac:dyDescent="0.2">
      <c r="J8248" s="21">
        <v>8735</v>
      </c>
      <c r="K8248" s="21">
        <v>231.37200000000001</v>
      </c>
      <c r="L8248" s="21">
        <v>31973.9</v>
      </c>
      <c r="M8248" s="21">
        <v>0.48141699999999998</v>
      </c>
      <c r="N8248" s="21">
        <v>304.93099999999998</v>
      </c>
      <c r="O8248" s="21">
        <v>1.5144799999999999E-5</v>
      </c>
    </row>
    <row r="8249" spans="10:15" x14ac:dyDescent="0.2">
      <c r="J8249" s="20">
        <v>8736</v>
      </c>
      <c r="K8249" s="20">
        <v>231.36600000000001</v>
      </c>
      <c r="L8249" s="20">
        <v>31969.200000000001</v>
      </c>
      <c r="M8249" s="20">
        <v>0.48136000000000001</v>
      </c>
      <c r="N8249" s="20">
        <v>304.92599999999999</v>
      </c>
      <c r="O8249" s="20">
        <v>1.51444E-5</v>
      </c>
    </row>
    <row r="8250" spans="10:15" x14ac:dyDescent="0.2">
      <c r="J8250" s="21">
        <v>8737</v>
      </c>
      <c r="K8250" s="21">
        <v>231.35900000000001</v>
      </c>
      <c r="L8250" s="21">
        <v>31964.400000000001</v>
      </c>
      <c r="M8250" s="21">
        <v>0.48130200000000001</v>
      </c>
      <c r="N8250" s="21">
        <v>304.92200000000003</v>
      </c>
      <c r="O8250" s="21">
        <v>1.51441E-5</v>
      </c>
    </row>
    <row r="8251" spans="10:15" x14ac:dyDescent="0.2">
      <c r="J8251" s="20">
        <v>8738</v>
      </c>
      <c r="K8251" s="20">
        <v>231.35300000000001</v>
      </c>
      <c r="L8251" s="20">
        <v>31959.7</v>
      </c>
      <c r="M8251" s="20">
        <v>0.48124499999999998</v>
      </c>
      <c r="N8251" s="20">
        <v>304.91800000000001</v>
      </c>
      <c r="O8251" s="20">
        <v>1.51437E-5</v>
      </c>
    </row>
    <row r="8252" spans="10:15" x14ac:dyDescent="0.2">
      <c r="J8252" s="21">
        <v>8739</v>
      </c>
      <c r="K8252" s="21">
        <v>231.346</v>
      </c>
      <c r="L8252" s="21">
        <v>31955</v>
      </c>
      <c r="M8252" s="21">
        <v>0.48118699999999998</v>
      </c>
      <c r="N8252" s="21">
        <v>304.91300000000001</v>
      </c>
      <c r="O8252" s="21">
        <v>1.51434E-5</v>
      </c>
    </row>
    <row r="8253" spans="10:15" x14ac:dyDescent="0.2">
      <c r="J8253" s="20">
        <v>8740</v>
      </c>
      <c r="K8253" s="20">
        <v>231.34</v>
      </c>
      <c r="L8253" s="20">
        <v>31950.3</v>
      </c>
      <c r="M8253" s="20">
        <v>0.48113</v>
      </c>
      <c r="N8253" s="20">
        <v>304.90899999999999</v>
      </c>
      <c r="O8253" s="20">
        <v>1.5143000000000001E-5</v>
      </c>
    </row>
    <row r="8254" spans="10:15" x14ac:dyDescent="0.2">
      <c r="J8254" s="21">
        <v>8741</v>
      </c>
      <c r="K8254" s="21">
        <v>231.333</v>
      </c>
      <c r="L8254" s="21">
        <v>31945.599999999999</v>
      </c>
      <c r="M8254" s="21">
        <v>0.481072</v>
      </c>
      <c r="N8254" s="21">
        <v>304.90499999999997</v>
      </c>
      <c r="O8254" s="21">
        <v>1.51426E-5</v>
      </c>
    </row>
    <row r="8255" spans="10:15" x14ac:dyDescent="0.2">
      <c r="J8255" s="20">
        <v>8742</v>
      </c>
      <c r="K8255" s="20">
        <v>231.327</v>
      </c>
      <c r="L8255" s="20">
        <v>31940.9</v>
      </c>
      <c r="M8255" s="20">
        <v>0.48101500000000003</v>
      </c>
      <c r="N8255" s="20">
        <v>304.90100000000001</v>
      </c>
      <c r="O8255" s="20">
        <v>1.5142300000000001E-5</v>
      </c>
    </row>
    <row r="8256" spans="10:15" x14ac:dyDescent="0.2">
      <c r="J8256" s="21">
        <v>8743</v>
      </c>
      <c r="K8256" s="21">
        <v>231.32</v>
      </c>
      <c r="L8256" s="21">
        <v>31936.1</v>
      </c>
      <c r="M8256" s="21">
        <v>0.48095700000000002</v>
      </c>
      <c r="N8256" s="21">
        <v>304.89600000000002</v>
      </c>
      <c r="O8256" s="21">
        <v>1.51419E-5</v>
      </c>
    </row>
    <row r="8257" spans="10:15" x14ac:dyDescent="0.2">
      <c r="J8257" s="20">
        <v>8744</v>
      </c>
      <c r="K8257" s="20">
        <v>231.31399999999999</v>
      </c>
      <c r="L8257" s="20">
        <v>31931.4</v>
      </c>
      <c r="M8257" s="20">
        <v>0.48089999999999999</v>
      </c>
      <c r="N8257" s="20">
        <v>304.892</v>
      </c>
      <c r="O8257" s="20">
        <v>1.5141599999999999E-5</v>
      </c>
    </row>
    <row r="8258" spans="10:15" x14ac:dyDescent="0.2">
      <c r="J8258" s="21">
        <v>8745</v>
      </c>
      <c r="K8258" s="21">
        <v>231.30699999999999</v>
      </c>
      <c r="L8258" s="21">
        <v>31926.7</v>
      </c>
      <c r="M8258" s="21">
        <v>0.48084199999999999</v>
      </c>
      <c r="N8258" s="21">
        <v>304.88799999999998</v>
      </c>
      <c r="O8258" s="21">
        <v>1.51412E-5</v>
      </c>
    </row>
    <row r="8259" spans="10:15" x14ac:dyDescent="0.2">
      <c r="J8259" s="20">
        <v>8746</v>
      </c>
      <c r="K8259" s="20">
        <v>231.30099999999999</v>
      </c>
      <c r="L8259" s="20">
        <v>31922</v>
      </c>
      <c r="M8259" s="20">
        <v>0.48078500000000002</v>
      </c>
      <c r="N8259" s="20">
        <v>304.88299999999998</v>
      </c>
      <c r="O8259" s="20">
        <v>1.5140899999999999E-5</v>
      </c>
    </row>
    <row r="8260" spans="10:15" x14ac:dyDescent="0.2">
      <c r="J8260" s="21">
        <v>8747</v>
      </c>
      <c r="K8260" s="21">
        <v>231.29400000000001</v>
      </c>
      <c r="L8260" s="21">
        <v>31917.3</v>
      </c>
      <c r="M8260" s="21">
        <v>0.48072700000000002</v>
      </c>
      <c r="N8260" s="21">
        <v>304.87900000000002</v>
      </c>
      <c r="O8260" s="21">
        <v>1.51405E-5</v>
      </c>
    </row>
    <row r="8261" spans="10:15" x14ac:dyDescent="0.2">
      <c r="J8261" s="20">
        <v>8748</v>
      </c>
      <c r="K8261" s="20">
        <v>231.28800000000001</v>
      </c>
      <c r="L8261" s="20">
        <v>31912.6</v>
      </c>
      <c r="M8261" s="20">
        <v>0.48066999999999999</v>
      </c>
      <c r="N8261" s="20">
        <v>304.875</v>
      </c>
      <c r="O8261" s="20">
        <v>1.5140099999999999E-5</v>
      </c>
    </row>
    <row r="8262" spans="10:15" x14ac:dyDescent="0.2">
      <c r="J8262" s="21">
        <v>8749</v>
      </c>
      <c r="K8262" s="21">
        <v>231.28100000000001</v>
      </c>
      <c r="L8262" s="21">
        <v>31907.8</v>
      </c>
      <c r="M8262" s="21">
        <v>0.48061199999999998</v>
      </c>
      <c r="N8262" s="21">
        <v>304.87099999999998</v>
      </c>
      <c r="O8262" s="21">
        <v>1.51398E-5</v>
      </c>
    </row>
    <row r="8263" spans="10:15" x14ac:dyDescent="0.2">
      <c r="J8263" s="20">
        <v>8750</v>
      </c>
      <c r="K8263" s="20">
        <v>231.27500000000001</v>
      </c>
      <c r="L8263" s="20">
        <v>31903.1</v>
      </c>
      <c r="M8263" s="20">
        <v>0.48055500000000001</v>
      </c>
      <c r="N8263" s="20">
        <v>304.86599999999999</v>
      </c>
      <c r="O8263" s="20">
        <v>1.5139399999999999E-5</v>
      </c>
    </row>
    <row r="8264" spans="10:15" x14ac:dyDescent="0.2">
      <c r="J8264" s="21">
        <v>8751</v>
      </c>
      <c r="K8264" s="21">
        <v>231.268</v>
      </c>
      <c r="L8264" s="21">
        <v>31898.400000000001</v>
      </c>
      <c r="M8264" s="21">
        <v>0.48049700000000001</v>
      </c>
      <c r="N8264" s="21">
        <v>304.86200000000002</v>
      </c>
      <c r="O8264" s="21">
        <v>1.51391E-5</v>
      </c>
    </row>
    <row r="8265" spans="10:15" x14ac:dyDescent="0.2">
      <c r="J8265" s="20">
        <v>8752</v>
      </c>
      <c r="K8265" s="20">
        <v>231.262</v>
      </c>
      <c r="L8265" s="20">
        <v>31893.7</v>
      </c>
      <c r="M8265" s="20">
        <v>0.48043999999999998</v>
      </c>
      <c r="N8265" s="20">
        <v>304.858</v>
      </c>
      <c r="O8265" s="20">
        <v>1.51387E-5</v>
      </c>
    </row>
    <row r="8266" spans="10:15" x14ac:dyDescent="0.2">
      <c r="J8266" s="21">
        <v>8753</v>
      </c>
      <c r="K8266" s="21">
        <v>231.255</v>
      </c>
      <c r="L8266" s="21">
        <v>31889</v>
      </c>
      <c r="M8266" s="21">
        <v>0.48038199999999998</v>
      </c>
      <c r="N8266" s="21">
        <v>304.85300000000001</v>
      </c>
      <c r="O8266" s="21">
        <v>1.5138400000000001E-5</v>
      </c>
    </row>
    <row r="8267" spans="10:15" x14ac:dyDescent="0.2">
      <c r="J8267" s="20">
        <v>8754</v>
      </c>
      <c r="K8267" s="20">
        <v>231.249</v>
      </c>
      <c r="L8267" s="20">
        <v>31884.3</v>
      </c>
      <c r="M8267" s="20">
        <v>0.480325</v>
      </c>
      <c r="N8267" s="20">
        <v>304.84899999999999</v>
      </c>
      <c r="O8267" s="20">
        <v>1.5138E-5</v>
      </c>
    </row>
    <row r="8268" spans="10:15" x14ac:dyDescent="0.2">
      <c r="J8268" s="21">
        <v>8755</v>
      </c>
      <c r="K8268" s="21">
        <v>231.24199999999999</v>
      </c>
      <c r="L8268" s="21">
        <v>31879.599999999999</v>
      </c>
      <c r="M8268" s="21">
        <v>0.480267</v>
      </c>
      <c r="N8268" s="21">
        <v>304.84500000000003</v>
      </c>
      <c r="O8268" s="21">
        <v>1.5137600000000001E-5</v>
      </c>
    </row>
    <row r="8269" spans="10:15" x14ac:dyDescent="0.2">
      <c r="J8269" s="20">
        <v>8756</v>
      </c>
      <c r="K8269" s="20">
        <v>231.23599999999999</v>
      </c>
      <c r="L8269" s="20">
        <v>31874.9</v>
      </c>
      <c r="M8269" s="20">
        <v>0.48021000000000003</v>
      </c>
      <c r="N8269" s="20">
        <v>304.84100000000001</v>
      </c>
      <c r="O8269" s="20">
        <v>1.51373E-5</v>
      </c>
    </row>
    <row r="8270" spans="10:15" x14ac:dyDescent="0.2">
      <c r="J8270" s="21">
        <v>8757</v>
      </c>
      <c r="K8270" s="21">
        <v>231.22900000000001</v>
      </c>
      <c r="L8270" s="21">
        <v>31870.2</v>
      </c>
      <c r="M8270" s="21">
        <v>0.48015200000000002</v>
      </c>
      <c r="N8270" s="21">
        <v>304.83600000000001</v>
      </c>
      <c r="O8270" s="21">
        <v>1.5136900000000001E-5</v>
      </c>
    </row>
    <row r="8271" spans="10:15" x14ac:dyDescent="0.2">
      <c r="J8271" s="20">
        <v>8758</v>
      </c>
      <c r="K8271" s="20">
        <v>231.22300000000001</v>
      </c>
      <c r="L8271" s="20">
        <v>31865.5</v>
      </c>
      <c r="M8271" s="20">
        <v>0.48009499999999999</v>
      </c>
      <c r="N8271" s="20">
        <v>304.83199999999999</v>
      </c>
      <c r="O8271" s="20">
        <v>1.51366E-5</v>
      </c>
    </row>
    <row r="8272" spans="10:15" x14ac:dyDescent="0.2">
      <c r="J8272" s="21">
        <v>8759</v>
      </c>
      <c r="K8272" s="21">
        <v>231.21600000000001</v>
      </c>
      <c r="L8272" s="21">
        <v>31860.7</v>
      </c>
      <c r="M8272" s="21">
        <v>0.48003800000000002</v>
      </c>
      <c r="N8272" s="21">
        <v>304.82799999999997</v>
      </c>
      <c r="O8272" s="21">
        <v>1.5136199999999999E-5</v>
      </c>
    </row>
    <row r="8273" spans="10:15" x14ac:dyDescent="0.2">
      <c r="J8273" s="20">
        <v>8760</v>
      </c>
      <c r="K8273" s="20">
        <v>231.21</v>
      </c>
      <c r="L8273" s="20">
        <v>31856</v>
      </c>
      <c r="M8273" s="20">
        <v>0.47998000000000002</v>
      </c>
      <c r="N8273" s="20">
        <v>304.82299999999998</v>
      </c>
      <c r="O8273" s="20">
        <v>1.51358E-5</v>
      </c>
    </row>
    <row r="8274" spans="10:15" x14ac:dyDescent="0.2">
      <c r="J8274" s="21">
        <v>8761</v>
      </c>
      <c r="K8274" s="21">
        <v>231.203</v>
      </c>
      <c r="L8274" s="21">
        <v>31851.3</v>
      </c>
      <c r="M8274" s="21">
        <v>0.47992299999999999</v>
      </c>
      <c r="N8274" s="21">
        <v>304.81900000000002</v>
      </c>
      <c r="O8274" s="21">
        <v>1.5135499999999999E-5</v>
      </c>
    </row>
    <row r="8275" spans="10:15" x14ac:dyDescent="0.2">
      <c r="J8275" s="20">
        <v>8762</v>
      </c>
      <c r="K8275" s="20">
        <v>231.197</v>
      </c>
      <c r="L8275" s="20">
        <v>31846.6</v>
      </c>
      <c r="M8275" s="20">
        <v>0.47986499999999999</v>
      </c>
      <c r="N8275" s="20">
        <v>304.815</v>
      </c>
      <c r="O8275" s="20">
        <v>1.51351E-5</v>
      </c>
    </row>
    <row r="8276" spans="10:15" x14ac:dyDescent="0.2">
      <c r="J8276" s="21">
        <v>8763</v>
      </c>
      <c r="K8276" s="21">
        <v>231.19</v>
      </c>
      <c r="L8276" s="21">
        <v>31841.9</v>
      </c>
      <c r="M8276" s="21">
        <v>0.47980800000000001</v>
      </c>
      <c r="N8276" s="21">
        <v>304.81099999999998</v>
      </c>
      <c r="O8276" s="21">
        <v>1.5134799999999999E-5</v>
      </c>
    </row>
    <row r="8277" spans="10:15" x14ac:dyDescent="0.2">
      <c r="J8277" s="20">
        <v>8764</v>
      </c>
      <c r="K8277" s="20">
        <v>231.184</v>
      </c>
      <c r="L8277" s="20">
        <v>31837.200000000001</v>
      </c>
      <c r="M8277" s="20">
        <v>0.47975000000000001</v>
      </c>
      <c r="N8277" s="20">
        <v>304.80599999999998</v>
      </c>
      <c r="O8277" s="20">
        <v>1.51344E-5</v>
      </c>
    </row>
    <row r="8278" spans="10:15" x14ac:dyDescent="0.2">
      <c r="J8278" s="21">
        <v>8765</v>
      </c>
      <c r="K8278" s="21">
        <v>231.17699999999999</v>
      </c>
      <c r="L8278" s="21">
        <v>31832.5</v>
      </c>
      <c r="M8278" s="21">
        <v>0.47969299999999998</v>
      </c>
      <c r="N8278" s="21">
        <v>304.80200000000002</v>
      </c>
      <c r="O8278" s="21">
        <v>1.51341E-5</v>
      </c>
    </row>
    <row r="8279" spans="10:15" x14ac:dyDescent="0.2">
      <c r="J8279" s="20">
        <v>8766</v>
      </c>
      <c r="K8279" s="20">
        <v>231.17099999999999</v>
      </c>
      <c r="L8279" s="20">
        <v>31827.8</v>
      </c>
      <c r="M8279" s="20">
        <v>0.47963600000000001</v>
      </c>
      <c r="N8279" s="20">
        <v>304.798</v>
      </c>
      <c r="O8279" s="20">
        <v>1.51337E-5</v>
      </c>
    </row>
    <row r="8280" spans="10:15" x14ac:dyDescent="0.2">
      <c r="J8280" s="21">
        <v>8767</v>
      </c>
      <c r="K8280" s="21">
        <v>231.16399999999999</v>
      </c>
      <c r="L8280" s="21">
        <v>31823.1</v>
      </c>
      <c r="M8280" s="21">
        <v>0.479578</v>
      </c>
      <c r="N8280" s="21">
        <v>304.79300000000001</v>
      </c>
      <c r="O8280" s="21">
        <v>1.51333E-5</v>
      </c>
    </row>
    <row r="8281" spans="10:15" x14ac:dyDescent="0.2">
      <c r="J8281" s="20">
        <v>8768</v>
      </c>
      <c r="K8281" s="20">
        <v>231.15799999999999</v>
      </c>
      <c r="L8281" s="20">
        <v>31818.400000000001</v>
      </c>
      <c r="M8281" s="20">
        <v>0.47952099999999998</v>
      </c>
      <c r="N8281" s="20">
        <v>304.78899999999999</v>
      </c>
      <c r="O8281" s="20">
        <v>1.5133000000000001E-5</v>
      </c>
    </row>
    <row r="8282" spans="10:15" x14ac:dyDescent="0.2">
      <c r="J8282" s="21">
        <v>8769</v>
      </c>
      <c r="K8282" s="21">
        <v>231.15100000000001</v>
      </c>
      <c r="L8282" s="21">
        <v>31813.7</v>
      </c>
      <c r="M8282" s="21">
        <v>0.47946299999999997</v>
      </c>
      <c r="N8282" s="21">
        <v>304.78500000000003</v>
      </c>
      <c r="O8282" s="21">
        <v>1.51326E-5</v>
      </c>
    </row>
    <row r="8283" spans="10:15" x14ac:dyDescent="0.2">
      <c r="J8283" s="20">
        <v>8770</v>
      </c>
      <c r="K8283" s="20">
        <v>231.14500000000001</v>
      </c>
      <c r="L8283" s="20">
        <v>31809</v>
      </c>
      <c r="M8283" s="20">
        <v>0.479406</v>
      </c>
      <c r="N8283" s="20">
        <v>304.78100000000001</v>
      </c>
      <c r="O8283" s="20">
        <v>1.5132300000000001E-5</v>
      </c>
    </row>
    <row r="8284" spans="10:15" x14ac:dyDescent="0.2">
      <c r="J8284" s="21">
        <v>8771</v>
      </c>
      <c r="K8284" s="21">
        <v>231.13800000000001</v>
      </c>
      <c r="L8284" s="21">
        <v>31804.3</v>
      </c>
      <c r="M8284" s="21">
        <v>0.47934900000000003</v>
      </c>
      <c r="N8284" s="21">
        <v>304.77600000000001</v>
      </c>
      <c r="O8284" s="21">
        <v>1.51319E-5</v>
      </c>
    </row>
    <row r="8285" spans="10:15" x14ac:dyDescent="0.2">
      <c r="J8285" s="20">
        <v>8772</v>
      </c>
      <c r="K8285" s="20">
        <v>231.13200000000001</v>
      </c>
      <c r="L8285" s="20">
        <v>31799.599999999999</v>
      </c>
      <c r="M8285" s="20">
        <v>0.47929100000000002</v>
      </c>
      <c r="N8285" s="20">
        <v>304.77199999999999</v>
      </c>
      <c r="O8285" s="20">
        <v>1.5131500000000001E-5</v>
      </c>
    </row>
    <row r="8286" spans="10:15" x14ac:dyDescent="0.2">
      <c r="J8286" s="21">
        <v>8773</v>
      </c>
      <c r="K8286" s="21">
        <v>231.125</v>
      </c>
      <c r="L8286" s="21">
        <v>31794.9</v>
      </c>
      <c r="M8286" s="21">
        <v>0.47923399999999999</v>
      </c>
      <c r="N8286" s="21">
        <v>304.76799999999997</v>
      </c>
      <c r="O8286" s="21">
        <v>1.51312E-5</v>
      </c>
    </row>
    <row r="8287" spans="10:15" x14ac:dyDescent="0.2">
      <c r="J8287" s="20">
        <v>8774</v>
      </c>
      <c r="K8287" s="20">
        <v>231.119</v>
      </c>
      <c r="L8287" s="20">
        <v>31790.2</v>
      </c>
      <c r="M8287" s="20">
        <v>0.47917700000000002</v>
      </c>
      <c r="N8287" s="20">
        <v>304.76299999999998</v>
      </c>
      <c r="O8287" s="20">
        <v>1.5130799999999999E-5</v>
      </c>
    </row>
    <row r="8288" spans="10:15" x14ac:dyDescent="0.2">
      <c r="J8288" s="21">
        <v>8775</v>
      </c>
      <c r="K8288" s="21">
        <v>231.11199999999999</v>
      </c>
      <c r="L8288" s="21">
        <v>31785.5</v>
      </c>
      <c r="M8288" s="21">
        <v>0.47911900000000002</v>
      </c>
      <c r="N8288" s="21">
        <v>304.75900000000001</v>
      </c>
      <c r="O8288" s="21">
        <v>1.51305E-5</v>
      </c>
    </row>
    <row r="8289" spans="10:15" x14ac:dyDescent="0.2">
      <c r="J8289" s="20">
        <v>8776</v>
      </c>
      <c r="K8289" s="20">
        <v>231.10599999999999</v>
      </c>
      <c r="L8289" s="20">
        <v>31780.799999999999</v>
      </c>
      <c r="M8289" s="20">
        <v>0.47906199999999999</v>
      </c>
      <c r="N8289" s="20">
        <v>304.755</v>
      </c>
      <c r="O8289" s="20">
        <v>1.5130099999999999E-5</v>
      </c>
    </row>
    <row r="8290" spans="10:15" x14ac:dyDescent="0.2">
      <c r="J8290" s="21">
        <v>8777</v>
      </c>
      <c r="K8290" s="21">
        <v>231.09899999999999</v>
      </c>
      <c r="L8290" s="21">
        <v>31776.1</v>
      </c>
      <c r="M8290" s="21">
        <v>0.47900500000000001</v>
      </c>
      <c r="N8290" s="21">
        <v>304.75099999999998</v>
      </c>
      <c r="O8290" s="21">
        <v>1.51298E-5</v>
      </c>
    </row>
    <row r="8291" spans="10:15" x14ac:dyDescent="0.2">
      <c r="J8291" s="20">
        <v>8778</v>
      </c>
      <c r="K8291" s="20">
        <v>231.09299999999999</v>
      </c>
      <c r="L8291" s="20">
        <v>31771.4</v>
      </c>
      <c r="M8291" s="20">
        <v>0.47894700000000001</v>
      </c>
      <c r="N8291" s="20">
        <v>304.74599999999998</v>
      </c>
      <c r="O8291" s="20">
        <v>1.51294E-5</v>
      </c>
    </row>
    <row r="8292" spans="10:15" x14ac:dyDescent="0.2">
      <c r="J8292" s="21">
        <v>8779</v>
      </c>
      <c r="K8292" s="21">
        <v>231.08600000000001</v>
      </c>
      <c r="L8292" s="21">
        <v>31766.7</v>
      </c>
      <c r="M8292" s="21">
        <v>0.47888999999999998</v>
      </c>
      <c r="N8292" s="21">
        <v>304.74200000000002</v>
      </c>
      <c r="O8292" s="21">
        <v>1.5129E-5</v>
      </c>
    </row>
    <row r="8293" spans="10:15" x14ac:dyDescent="0.2">
      <c r="J8293" s="20">
        <v>8780</v>
      </c>
      <c r="K8293" s="20">
        <v>231.08</v>
      </c>
      <c r="L8293" s="20">
        <v>31762</v>
      </c>
      <c r="M8293" s="20">
        <v>0.47883300000000001</v>
      </c>
      <c r="N8293" s="20">
        <v>304.738</v>
      </c>
      <c r="O8293" s="20">
        <v>1.51287E-5</v>
      </c>
    </row>
    <row r="8294" spans="10:15" x14ac:dyDescent="0.2">
      <c r="J8294" s="21">
        <v>8781</v>
      </c>
      <c r="K8294" s="21">
        <v>231.07300000000001</v>
      </c>
      <c r="L8294" s="21">
        <v>31757.3</v>
      </c>
      <c r="M8294" s="21">
        <v>0.47877500000000001</v>
      </c>
      <c r="N8294" s="21">
        <v>304.733</v>
      </c>
      <c r="O8294" s="21">
        <v>1.51283E-5</v>
      </c>
    </row>
    <row r="8295" spans="10:15" x14ac:dyDescent="0.2">
      <c r="J8295" s="20">
        <v>8782</v>
      </c>
      <c r="K8295" s="20">
        <v>231.06700000000001</v>
      </c>
      <c r="L8295" s="20">
        <v>31752.6</v>
      </c>
      <c r="M8295" s="20">
        <v>0.47871799999999998</v>
      </c>
      <c r="N8295" s="20">
        <v>304.72899999999998</v>
      </c>
      <c r="O8295" s="20">
        <v>1.5128E-5</v>
      </c>
    </row>
    <row r="8296" spans="10:15" x14ac:dyDescent="0.2">
      <c r="J8296" s="21">
        <v>8783</v>
      </c>
      <c r="K8296" s="21">
        <v>231.06</v>
      </c>
      <c r="L8296" s="21">
        <v>31747.9</v>
      </c>
      <c r="M8296" s="21">
        <v>0.478661</v>
      </c>
      <c r="N8296" s="21">
        <v>304.72500000000002</v>
      </c>
      <c r="O8296" s="21">
        <v>1.5127600000000001E-5</v>
      </c>
    </row>
    <row r="8297" spans="10:15" x14ac:dyDescent="0.2">
      <c r="J8297" s="20">
        <v>8784</v>
      </c>
      <c r="K8297" s="20">
        <v>231.054</v>
      </c>
      <c r="L8297" s="20">
        <v>31743.200000000001</v>
      </c>
      <c r="M8297" s="20">
        <v>0.478603</v>
      </c>
      <c r="N8297" s="20">
        <v>304.721</v>
      </c>
      <c r="O8297" s="20">
        <v>1.51272E-5</v>
      </c>
    </row>
    <row r="8298" spans="10:15" x14ac:dyDescent="0.2">
      <c r="J8298" s="21">
        <v>8785</v>
      </c>
      <c r="K8298" s="21">
        <v>231.047</v>
      </c>
      <c r="L8298" s="21">
        <v>31738.5</v>
      </c>
      <c r="M8298" s="21">
        <v>0.47854600000000003</v>
      </c>
      <c r="N8298" s="21">
        <v>304.71600000000001</v>
      </c>
      <c r="O8298" s="21">
        <v>1.5126900000000001E-5</v>
      </c>
    </row>
    <row r="8299" spans="10:15" x14ac:dyDescent="0.2">
      <c r="J8299" s="20">
        <v>8786</v>
      </c>
      <c r="K8299" s="20">
        <v>231.041</v>
      </c>
      <c r="L8299" s="20">
        <v>31733.8</v>
      </c>
      <c r="M8299" s="20">
        <v>0.478489</v>
      </c>
      <c r="N8299" s="20">
        <v>304.71199999999999</v>
      </c>
      <c r="O8299" s="20">
        <v>1.51265E-5</v>
      </c>
    </row>
    <row r="8300" spans="10:15" x14ac:dyDescent="0.2">
      <c r="J8300" s="21">
        <v>8787</v>
      </c>
      <c r="K8300" s="21">
        <v>231.03399999999999</v>
      </c>
      <c r="L8300" s="21">
        <v>31729.200000000001</v>
      </c>
      <c r="M8300" s="21">
        <v>0.478431</v>
      </c>
      <c r="N8300" s="21">
        <v>304.70800000000003</v>
      </c>
      <c r="O8300" s="21">
        <v>1.5126199999999999E-5</v>
      </c>
    </row>
    <row r="8301" spans="10:15" x14ac:dyDescent="0.2">
      <c r="J8301" s="20">
        <v>8788</v>
      </c>
      <c r="K8301" s="20">
        <v>231.02799999999999</v>
      </c>
      <c r="L8301" s="20">
        <v>31724.5</v>
      </c>
      <c r="M8301" s="20">
        <v>0.47837400000000002</v>
      </c>
      <c r="N8301" s="20">
        <v>304.70299999999997</v>
      </c>
      <c r="O8301" s="20">
        <v>1.51258E-5</v>
      </c>
    </row>
    <row r="8302" spans="10:15" x14ac:dyDescent="0.2">
      <c r="J8302" s="21">
        <v>8789</v>
      </c>
      <c r="K8302" s="21">
        <v>231.02099999999999</v>
      </c>
      <c r="L8302" s="21">
        <v>31719.8</v>
      </c>
      <c r="M8302" s="21">
        <v>0.47831699999999999</v>
      </c>
      <c r="N8302" s="21">
        <v>304.69900000000001</v>
      </c>
      <c r="O8302" s="21">
        <v>1.5125499999999999E-5</v>
      </c>
    </row>
    <row r="8303" spans="10:15" x14ac:dyDescent="0.2">
      <c r="J8303" s="20">
        <v>8790</v>
      </c>
      <c r="K8303" s="20">
        <v>231.01499999999999</v>
      </c>
      <c r="L8303" s="20">
        <v>31715.1</v>
      </c>
      <c r="M8303" s="20">
        <v>0.47826000000000002</v>
      </c>
      <c r="N8303" s="20">
        <v>304.69499999999999</v>
      </c>
      <c r="O8303" s="20">
        <v>1.51251E-5</v>
      </c>
    </row>
    <row r="8304" spans="10:15" x14ac:dyDescent="0.2">
      <c r="J8304" s="21">
        <v>8791</v>
      </c>
      <c r="K8304" s="21">
        <v>231.00800000000001</v>
      </c>
      <c r="L8304" s="21">
        <v>31710.400000000001</v>
      </c>
      <c r="M8304" s="21">
        <v>0.47820200000000002</v>
      </c>
      <c r="N8304" s="21">
        <v>304.69099999999997</v>
      </c>
      <c r="O8304" s="21">
        <v>1.5124699999999999E-5</v>
      </c>
    </row>
    <row r="8305" spans="10:15" x14ac:dyDescent="0.2">
      <c r="J8305" s="20">
        <v>8792</v>
      </c>
      <c r="K8305" s="20">
        <v>231.00200000000001</v>
      </c>
      <c r="L8305" s="20">
        <v>31705.7</v>
      </c>
      <c r="M8305" s="20">
        <v>0.47814499999999999</v>
      </c>
      <c r="N8305" s="20">
        <v>304.68599999999998</v>
      </c>
      <c r="O8305" s="20">
        <v>1.51244E-5</v>
      </c>
    </row>
    <row r="8306" spans="10:15" x14ac:dyDescent="0.2">
      <c r="J8306" s="21">
        <v>8793</v>
      </c>
      <c r="K8306" s="21">
        <v>230.995</v>
      </c>
      <c r="L8306" s="21">
        <v>31701</v>
      </c>
      <c r="M8306" s="21">
        <v>0.47808800000000001</v>
      </c>
      <c r="N8306" s="21">
        <v>304.68200000000002</v>
      </c>
      <c r="O8306" s="21">
        <v>1.5124E-5</v>
      </c>
    </row>
    <row r="8307" spans="10:15" x14ac:dyDescent="0.2">
      <c r="J8307" s="20">
        <v>8794</v>
      </c>
      <c r="K8307" s="20">
        <v>230.989</v>
      </c>
      <c r="L8307" s="20">
        <v>31696.3</v>
      </c>
      <c r="M8307" s="20">
        <v>0.47803099999999998</v>
      </c>
      <c r="N8307" s="20">
        <v>304.678</v>
      </c>
      <c r="O8307" s="20">
        <v>1.5123700000000001E-5</v>
      </c>
    </row>
    <row r="8308" spans="10:15" x14ac:dyDescent="0.2">
      <c r="J8308" s="21">
        <v>8795</v>
      </c>
      <c r="K8308" s="21">
        <v>230.982</v>
      </c>
      <c r="L8308" s="21">
        <v>31691.599999999999</v>
      </c>
      <c r="M8308" s="21">
        <v>0.47797299999999998</v>
      </c>
      <c r="N8308" s="21">
        <v>304.673</v>
      </c>
      <c r="O8308" s="21">
        <v>1.51233E-5</v>
      </c>
    </row>
    <row r="8309" spans="10:15" x14ac:dyDescent="0.2">
      <c r="J8309" s="20">
        <v>8796</v>
      </c>
      <c r="K8309" s="20">
        <v>230.976</v>
      </c>
      <c r="L8309" s="20">
        <v>31686.9</v>
      </c>
      <c r="M8309" s="20">
        <v>0.47791600000000001</v>
      </c>
      <c r="N8309" s="20">
        <v>304.66899999999998</v>
      </c>
      <c r="O8309" s="20">
        <v>1.5122900000000001E-5</v>
      </c>
    </row>
    <row r="8310" spans="10:15" x14ac:dyDescent="0.2">
      <c r="J8310" s="21">
        <v>8797</v>
      </c>
      <c r="K8310" s="21">
        <v>230.96899999999999</v>
      </c>
      <c r="L8310" s="21">
        <v>31682.3</v>
      </c>
      <c r="M8310" s="21">
        <v>0.47785899999999998</v>
      </c>
      <c r="N8310" s="21">
        <v>304.66500000000002</v>
      </c>
      <c r="O8310" s="21">
        <v>1.51226E-5</v>
      </c>
    </row>
    <row r="8311" spans="10:15" x14ac:dyDescent="0.2">
      <c r="J8311" s="20">
        <v>8798</v>
      </c>
      <c r="K8311" s="20">
        <v>230.96299999999999</v>
      </c>
      <c r="L8311" s="20">
        <v>31677.599999999999</v>
      </c>
      <c r="M8311" s="20">
        <v>0.477802</v>
      </c>
      <c r="N8311" s="20">
        <v>304.661</v>
      </c>
      <c r="O8311" s="20">
        <v>1.5122200000000001E-5</v>
      </c>
    </row>
    <row r="8312" spans="10:15" x14ac:dyDescent="0.2">
      <c r="J8312" s="21">
        <v>8799</v>
      </c>
      <c r="K8312" s="21">
        <v>230.95599999999999</v>
      </c>
      <c r="L8312" s="21">
        <v>31672.9</v>
      </c>
      <c r="M8312" s="21">
        <v>0.477744</v>
      </c>
      <c r="N8312" s="21">
        <v>304.65600000000001</v>
      </c>
      <c r="O8312" s="21">
        <v>1.51219E-5</v>
      </c>
    </row>
    <row r="8313" spans="10:15" x14ac:dyDescent="0.2">
      <c r="J8313" s="20">
        <v>8800</v>
      </c>
      <c r="K8313" s="20">
        <v>230.95</v>
      </c>
      <c r="L8313" s="20">
        <v>31668.2</v>
      </c>
      <c r="M8313" s="20">
        <v>0.47768699999999997</v>
      </c>
      <c r="N8313" s="20">
        <v>304.65199999999999</v>
      </c>
      <c r="O8313" s="20">
        <v>1.5121500000000001E-5</v>
      </c>
    </row>
    <row r="8314" spans="10:15" x14ac:dyDescent="0.2">
      <c r="J8314" s="21">
        <v>8801</v>
      </c>
      <c r="K8314" s="21">
        <v>230.94300000000001</v>
      </c>
      <c r="L8314" s="21">
        <v>31663.5</v>
      </c>
      <c r="M8314" s="21">
        <v>0.47763</v>
      </c>
      <c r="N8314" s="21">
        <v>304.64800000000002</v>
      </c>
      <c r="O8314" s="21">
        <v>1.51212E-5</v>
      </c>
    </row>
    <row r="8315" spans="10:15" x14ac:dyDescent="0.2">
      <c r="J8315" s="20">
        <v>8802</v>
      </c>
      <c r="K8315" s="20">
        <v>230.93700000000001</v>
      </c>
      <c r="L8315" s="20">
        <v>31658.799999999999</v>
      </c>
      <c r="M8315" s="20">
        <v>0.47757300000000003</v>
      </c>
      <c r="N8315" s="20">
        <v>304.64299999999997</v>
      </c>
      <c r="O8315" s="20">
        <v>1.5120799999999999E-5</v>
      </c>
    </row>
    <row r="8316" spans="10:15" x14ac:dyDescent="0.2">
      <c r="J8316" s="21">
        <v>8803</v>
      </c>
      <c r="K8316" s="21">
        <v>230.93</v>
      </c>
      <c r="L8316" s="21">
        <v>31654.2</v>
      </c>
      <c r="M8316" s="21">
        <v>0.477516</v>
      </c>
      <c r="N8316" s="21">
        <v>304.63900000000001</v>
      </c>
      <c r="O8316" s="21">
        <v>1.51204E-5</v>
      </c>
    </row>
    <row r="8317" spans="10:15" x14ac:dyDescent="0.2">
      <c r="J8317" s="20">
        <v>8804</v>
      </c>
      <c r="K8317" s="20">
        <v>230.92400000000001</v>
      </c>
      <c r="L8317" s="20">
        <v>31649.5</v>
      </c>
      <c r="M8317" s="20">
        <v>0.47745799999999999</v>
      </c>
      <c r="N8317" s="20">
        <v>304.63499999999999</v>
      </c>
      <c r="O8317" s="20">
        <v>1.5120099999999999E-5</v>
      </c>
    </row>
    <row r="8318" spans="10:15" x14ac:dyDescent="0.2">
      <c r="J8318" s="21">
        <v>8805</v>
      </c>
      <c r="K8318" s="21">
        <v>230.917</v>
      </c>
      <c r="L8318" s="21">
        <v>31644.799999999999</v>
      </c>
      <c r="M8318" s="21">
        <v>0.47740100000000002</v>
      </c>
      <c r="N8318" s="21">
        <v>304.63099999999997</v>
      </c>
      <c r="O8318" s="21">
        <v>1.51197E-5</v>
      </c>
    </row>
    <row r="8319" spans="10:15" x14ac:dyDescent="0.2">
      <c r="J8319" s="20">
        <v>8806</v>
      </c>
      <c r="K8319" s="20">
        <v>230.911</v>
      </c>
      <c r="L8319" s="20">
        <v>31640.1</v>
      </c>
      <c r="M8319" s="20">
        <v>0.47734399999999999</v>
      </c>
      <c r="N8319" s="20">
        <v>304.62599999999998</v>
      </c>
      <c r="O8319" s="20">
        <v>1.51194E-5</v>
      </c>
    </row>
    <row r="8320" spans="10:15" x14ac:dyDescent="0.2">
      <c r="J8320" s="21">
        <v>8807</v>
      </c>
      <c r="K8320" s="21">
        <v>230.904</v>
      </c>
      <c r="L8320" s="21">
        <v>31635.4</v>
      </c>
      <c r="M8320" s="21">
        <v>0.47728700000000002</v>
      </c>
      <c r="N8320" s="21">
        <v>304.62200000000001</v>
      </c>
      <c r="O8320" s="21">
        <v>1.5119E-5</v>
      </c>
    </row>
    <row r="8321" spans="10:15" x14ac:dyDescent="0.2">
      <c r="J8321" s="20">
        <v>8808</v>
      </c>
      <c r="K8321" s="20">
        <v>230.898</v>
      </c>
      <c r="L8321" s="20">
        <v>31630.7</v>
      </c>
      <c r="M8321" s="20">
        <v>0.47722999999999999</v>
      </c>
      <c r="N8321" s="20">
        <v>304.61799999999999</v>
      </c>
      <c r="O8321" s="20">
        <v>1.51187E-5</v>
      </c>
    </row>
    <row r="8322" spans="10:15" x14ac:dyDescent="0.2">
      <c r="J8322" s="21">
        <v>8809</v>
      </c>
      <c r="K8322" s="21">
        <v>230.89099999999999</v>
      </c>
      <c r="L8322" s="21">
        <v>31626.1</v>
      </c>
      <c r="M8322" s="21">
        <v>0.47717199999999999</v>
      </c>
      <c r="N8322" s="21">
        <v>304.613</v>
      </c>
      <c r="O8322" s="21">
        <v>1.5118300000000001E-5</v>
      </c>
    </row>
    <row r="8323" spans="10:15" x14ac:dyDescent="0.2">
      <c r="J8323" s="20">
        <v>8810</v>
      </c>
      <c r="K8323" s="20">
        <v>230.88499999999999</v>
      </c>
      <c r="L8323" s="20">
        <v>31621.4</v>
      </c>
      <c r="M8323" s="20">
        <v>0.47711500000000001</v>
      </c>
      <c r="N8323" s="20">
        <v>304.60899999999998</v>
      </c>
      <c r="O8323" s="20">
        <v>1.51179E-5</v>
      </c>
    </row>
    <row r="8324" spans="10:15" x14ac:dyDescent="0.2">
      <c r="J8324" s="21">
        <v>8811</v>
      </c>
      <c r="K8324" s="21">
        <v>230.87799999999999</v>
      </c>
      <c r="L8324" s="21">
        <v>31616.7</v>
      </c>
      <c r="M8324" s="21">
        <v>0.47705799999999998</v>
      </c>
      <c r="N8324" s="21">
        <v>304.60500000000002</v>
      </c>
      <c r="O8324" s="21">
        <v>1.5117600000000001E-5</v>
      </c>
    </row>
    <row r="8325" spans="10:15" x14ac:dyDescent="0.2">
      <c r="J8325" s="20">
        <v>8812</v>
      </c>
      <c r="K8325" s="20">
        <v>230.87200000000001</v>
      </c>
      <c r="L8325" s="20">
        <v>31612</v>
      </c>
      <c r="M8325" s="20">
        <v>0.47700100000000001</v>
      </c>
      <c r="N8325" s="20">
        <v>304.601</v>
      </c>
      <c r="O8325" s="20">
        <v>1.51172E-5</v>
      </c>
    </row>
    <row r="8326" spans="10:15" x14ac:dyDescent="0.2">
      <c r="J8326" s="21">
        <v>8813</v>
      </c>
      <c r="K8326" s="21">
        <v>230.86500000000001</v>
      </c>
      <c r="L8326" s="21">
        <v>31607.4</v>
      </c>
      <c r="M8326" s="21">
        <v>0.47694399999999998</v>
      </c>
      <c r="N8326" s="21">
        <v>304.596</v>
      </c>
      <c r="O8326" s="21">
        <v>1.5116899999999999E-5</v>
      </c>
    </row>
    <row r="8327" spans="10:15" x14ac:dyDescent="0.2">
      <c r="J8327" s="20">
        <v>8814</v>
      </c>
      <c r="K8327" s="20">
        <v>230.85900000000001</v>
      </c>
      <c r="L8327" s="20">
        <v>31602.7</v>
      </c>
      <c r="M8327" s="20">
        <v>0.47688700000000001</v>
      </c>
      <c r="N8327" s="20">
        <v>304.59199999999998</v>
      </c>
      <c r="O8327" s="20">
        <v>1.51165E-5</v>
      </c>
    </row>
    <row r="8328" spans="10:15" x14ac:dyDescent="0.2">
      <c r="J8328" s="21">
        <v>8815</v>
      </c>
      <c r="K8328" s="21">
        <v>230.852</v>
      </c>
      <c r="L8328" s="21">
        <v>31598</v>
      </c>
      <c r="M8328" s="21">
        <v>0.47682999999999998</v>
      </c>
      <c r="N8328" s="21">
        <v>304.58800000000002</v>
      </c>
      <c r="O8328" s="21">
        <v>1.5116100000000001E-5</v>
      </c>
    </row>
    <row r="8329" spans="10:15" x14ac:dyDescent="0.2">
      <c r="J8329" s="20">
        <v>8816</v>
      </c>
      <c r="K8329" s="20">
        <v>230.846</v>
      </c>
      <c r="L8329" s="20">
        <v>31593.3</v>
      </c>
      <c r="M8329" s="20">
        <v>0.47677199999999997</v>
      </c>
      <c r="N8329" s="20">
        <v>304.58300000000003</v>
      </c>
      <c r="O8329" s="20">
        <v>1.51158E-5</v>
      </c>
    </row>
    <row r="8330" spans="10:15" x14ac:dyDescent="0.2">
      <c r="J8330" s="21">
        <v>8817</v>
      </c>
      <c r="K8330" s="21">
        <v>230.839</v>
      </c>
      <c r="L8330" s="21">
        <v>31588.7</v>
      </c>
      <c r="M8330" s="21">
        <v>0.476715</v>
      </c>
      <c r="N8330" s="21">
        <v>304.57900000000001</v>
      </c>
      <c r="O8330" s="21">
        <v>1.5115399999999999E-5</v>
      </c>
    </row>
    <row r="8331" spans="10:15" x14ac:dyDescent="0.2">
      <c r="J8331" s="20">
        <v>8818</v>
      </c>
      <c r="K8331" s="20">
        <v>230.833</v>
      </c>
      <c r="L8331" s="20">
        <v>31584</v>
      </c>
      <c r="M8331" s="20">
        <v>0.47665800000000003</v>
      </c>
      <c r="N8331" s="20">
        <v>304.57499999999999</v>
      </c>
      <c r="O8331" s="20">
        <v>1.51151E-5</v>
      </c>
    </row>
    <row r="8332" spans="10:15" x14ac:dyDescent="0.2">
      <c r="J8332" s="21">
        <v>8819</v>
      </c>
      <c r="K8332" s="21">
        <v>230.82599999999999</v>
      </c>
      <c r="L8332" s="21">
        <v>31579.3</v>
      </c>
      <c r="M8332" s="21">
        <v>0.476601</v>
      </c>
      <c r="N8332" s="21">
        <v>304.57100000000003</v>
      </c>
      <c r="O8332" s="21">
        <v>1.5114699999999999E-5</v>
      </c>
    </row>
    <row r="8333" spans="10:15" x14ac:dyDescent="0.2">
      <c r="J8333" s="20">
        <v>8820</v>
      </c>
      <c r="K8333" s="20">
        <v>230.82</v>
      </c>
      <c r="L8333" s="20">
        <v>31574.6</v>
      </c>
      <c r="M8333" s="20">
        <v>0.47654400000000002</v>
      </c>
      <c r="N8333" s="20">
        <v>304.56599999999997</v>
      </c>
      <c r="O8333" s="20">
        <v>1.51143E-5</v>
      </c>
    </row>
    <row r="8334" spans="10:15" x14ac:dyDescent="0.2">
      <c r="J8334" s="21">
        <v>8821</v>
      </c>
      <c r="K8334" s="21">
        <v>230.81299999999999</v>
      </c>
      <c r="L8334" s="21">
        <v>31570</v>
      </c>
      <c r="M8334" s="21">
        <v>0.47648699999999999</v>
      </c>
      <c r="N8334" s="21">
        <v>304.56200000000001</v>
      </c>
      <c r="O8334" s="21">
        <v>1.5114E-5</v>
      </c>
    </row>
    <row r="8335" spans="10:15" x14ac:dyDescent="0.2">
      <c r="J8335" s="20">
        <v>8822</v>
      </c>
      <c r="K8335" s="20">
        <v>230.80699999999999</v>
      </c>
      <c r="L8335" s="20">
        <v>31565.3</v>
      </c>
      <c r="M8335" s="20">
        <v>0.47643000000000002</v>
      </c>
      <c r="N8335" s="20">
        <v>304.55799999999999</v>
      </c>
      <c r="O8335" s="20">
        <v>1.51136E-5</v>
      </c>
    </row>
    <row r="8336" spans="10:15" x14ac:dyDescent="0.2">
      <c r="J8336" s="21">
        <v>8823</v>
      </c>
      <c r="K8336" s="21">
        <v>230.8</v>
      </c>
      <c r="L8336" s="21">
        <v>31560.6</v>
      </c>
      <c r="M8336" s="21">
        <v>0.47637299999999999</v>
      </c>
      <c r="N8336" s="21">
        <v>304.553</v>
      </c>
      <c r="O8336" s="21">
        <v>1.51133E-5</v>
      </c>
    </row>
    <row r="8337" spans="10:15" x14ac:dyDescent="0.2">
      <c r="J8337" s="20">
        <v>8824</v>
      </c>
      <c r="K8337" s="20">
        <v>230.79400000000001</v>
      </c>
      <c r="L8337" s="20">
        <v>31555.9</v>
      </c>
      <c r="M8337" s="20">
        <v>0.47631499999999999</v>
      </c>
      <c r="N8337" s="20">
        <v>304.54899999999998</v>
      </c>
      <c r="O8337" s="20">
        <v>1.5112900000000001E-5</v>
      </c>
    </row>
    <row r="8338" spans="10:15" x14ac:dyDescent="0.2">
      <c r="J8338" s="21">
        <v>8825</v>
      </c>
      <c r="K8338" s="21">
        <v>230.78700000000001</v>
      </c>
      <c r="L8338" s="21">
        <v>31551.3</v>
      </c>
      <c r="M8338" s="21">
        <v>0.47625800000000001</v>
      </c>
      <c r="N8338" s="21">
        <v>304.54500000000002</v>
      </c>
      <c r="O8338" s="21">
        <v>1.51126E-5</v>
      </c>
    </row>
    <row r="8339" spans="10:15" x14ac:dyDescent="0.2">
      <c r="J8339" s="20">
        <v>8826</v>
      </c>
      <c r="K8339" s="20">
        <v>230.78100000000001</v>
      </c>
      <c r="L8339" s="20">
        <v>31546.6</v>
      </c>
      <c r="M8339" s="20">
        <v>0.47620099999999999</v>
      </c>
      <c r="N8339" s="20">
        <v>304.541</v>
      </c>
      <c r="O8339" s="20">
        <v>1.5112200000000001E-5</v>
      </c>
    </row>
    <row r="8340" spans="10:15" x14ac:dyDescent="0.2">
      <c r="J8340" s="21">
        <v>8827</v>
      </c>
      <c r="K8340" s="21">
        <v>230.774</v>
      </c>
      <c r="L8340" s="21">
        <v>31541.9</v>
      </c>
      <c r="M8340" s="21">
        <v>0.47614400000000001</v>
      </c>
      <c r="N8340" s="21">
        <v>304.536</v>
      </c>
      <c r="O8340" s="21">
        <v>1.51118E-5</v>
      </c>
    </row>
    <row r="8341" spans="10:15" x14ac:dyDescent="0.2">
      <c r="J8341" s="20">
        <v>8828</v>
      </c>
      <c r="K8341" s="20">
        <v>230.768</v>
      </c>
      <c r="L8341" s="20">
        <v>31537.3</v>
      </c>
      <c r="M8341" s="20">
        <v>0.47608699999999998</v>
      </c>
      <c r="N8341" s="20">
        <v>304.53199999999998</v>
      </c>
      <c r="O8341" s="20">
        <v>1.5111499999999999E-5</v>
      </c>
    </row>
    <row r="8342" spans="10:15" x14ac:dyDescent="0.2">
      <c r="J8342" s="21">
        <v>8829</v>
      </c>
      <c r="K8342" s="21">
        <v>230.761</v>
      </c>
      <c r="L8342" s="21">
        <v>31532.6</v>
      </c>
      <c r="M8342" s="21">
        <v>0.47603000000000001</v>
      </c>
      <c r="N8342" s="21">
        <v>304.52800000000002</v>
      </c>
      <c r="O8342" s="21">
        <v>1.51111E-5</v>
      </c>
    </row>
    <row r="8343" spans="10:15" x14ac:dyDescent="0.2">
      <c r="J8343" s="20">
        <v>8830</v>
      </c>
      <c r="K8343" s="20">
        <v>230.755</v>
      </c>
      <c r="L8343" s="20">
        <v>31527.9</v>
      </c>
      <c r="M8343" s="20">
        <v>0.47597299999999998</v>
      </c>
      <c r="N8343" s="20">
        <v>304.52300000000002</v>
      </c>
      <c r="O8343" s="20">
        <v>1.5110799999999999E-5</v>
      </c>
    </row>
    <row r="8344" spans="10:15" x14ac:dyDescent="0.2">
      <c r="J8344" s="21">
        <v>8831</v>
      </c>
      <c r="K8344" s="21">
        <v>230.74799999999999</v>
      </c>
      <c r="L8344" s="21">
        <v>31523.3</v>
      </c>
      <c r="M8344" s="21">
        <v>0.47591600000000001</v>
      </c>
      <c r="N8344" s="21">
        <v>304.51900000000001</v>
      </c>
      <c r="O8344" s="21">
        <v>1.51104E-5</v>
      </c>
    </row>
    <row r="8345" spans="10:15" x14ac:dyDescent="0.2">
      <c r="J8345" s="20">
        <v>8832</v>
      </c>
      <c r="K8345" s="20">
        <v>230.74199999999999</v>
      </c>
      <c r="L8345" s="20">
        <v>31518.6</v>
      </c>
      <c r="M8345" s="20">
        <v>0.47585899999999998</v>
      </c>
      <c r="N8345" s="20">
        <v>304.51499999999999</v>
      </c>
      <c r="O8345" s="20">
        <v>1.5109999999999999E-5</v>
      </c>
    </row>
    <row r="8346" spans="10:15" x14ac:dyDescent="0.2">
      <c r="J8346" s="21">
        <v>8833</v>
      </c>
      <c r="K8346" s="21">
        <v>230.73500000000001</v>
      </c>
      <c r="L8346" s="21">
        <v>31513.9</v>
      </c>
      <c r="M8346" s="21">
        <v>0.475802</v>
      </c>
      <c r="N8346" s="21">
        <v>304.51</v>
      </c>
      <c r="O8346" s="21">
        <v>1.51097E-5</v>
      </c>
    </row>
    <row r="8347" spans="10:15" x14ac:dyDescent="0.2">
      <c r="J8347" s="20">
        <v>8834</v>
      </c>
      <c r="K8347" s="20">
        <v>230.72900000000001</v>
      </c>
      <c r="L8347" s="20">
        <v>31509.3</v>
      </c>
      <c r="M8347" s="20">
        <v>0.47574499999999997</v>
      </c>
      <c r="N8347" s="20">
        <v>304.50599999999997</v>
      </c>
      <c r="O8347" s="20">
        <v>1.5109299999999999E-5</v>
      </c>
    </row>
    <row r="8348" spans="10:15" x14ac:dyDescent="0.2">
      <c r="J8348" s="21">
        <v>8835</v>
      </c>
      <c r="K8348" s="21">
        <v>230.72200000000001</v>
      </c>
      <c r="L8348" s="21">
        <v>31504.6</v>
      </c>
      <c r="M8348" s="21">
        <v>0.475688</v>
      </c>
      <c r="N8348" s="21">
        <v>304.50200000000001</v>
      </c>
      <c r="O8348" s="21">
        <v>1.5109000000000001E-5</v>
      </c>
    </row>
    <row r="8349" spans="10:15" x14ac:dyDescent="0.2">
      <c r="J8349" s="20">
        <v>8836</v>
      </c>
      <c r="K8349" s="20">
        <v>230.71600000000001</v>
      </c>
      <c r="L8349" s="20">
        <v>31499.9</v>
      </c>
      <c r="M8349" s="20">
        <v>0.47563100000000003</v>
      </c>
      <c r="N8349" s="20">
        <v>304.49799999999999</v>
      </c>
      <c r="O8349" s="20">
        <v>1.51086E-5</v>
      </c>
    </row>
    <row r="8350" spans="10:15" x14ac:dyDescent="0.2">
      <c r="J8350" s="21">
        <v>8837</v>
      </c>
      <c r="K8350" s="21">
        <v>230.709</v>
      </c>
      <c r="L8350" s="21">
        <v>31495.3</v>
      </c>
      <c r="M8350" s="21">
        <v>0.475574</v>
      </c>
      <c r="N8350" s="21">
        <v>304.49299999999999</v>
      </c>
      <c r="O8350" s="21">
        <v>1.5108300000000001E-5</v>
      </c>
    </row>
    <row r="8351" spans="10:15" x14ac:dyDescent="0.2">
      <c r="J8351" s="20">
        <v>8838</v>
      </c>
      <c r="K8351" s="20">
        <v>230.703</v>
      </c>
      <c r="L8351" s="20">
        <v>31490.6</v>
      </c>
      <c r="M8351" s="20">
        <v>0.47551700000000002</v>
      </c>
      <c r="N8351" s="20">
        <v>304.48899999999998</v>
      </c>
      <c r="O8351" s="20">
        <v>1.51079E-5</v>
      </c>
    </row>
    <row r="8352" spans="10:15" x14ac:dyDescent="0.2">
      <c r="J8352" s="21">
        <v>8839</v>
      </c>
      <c r="K8352" s="21">
        <v>230.696</v>
      </c>
      <c r="L8352" s="21">
        <v>31485.9</v>
      </c>
      <c r="M8352" s="21">
        <v>0.47545999999999999</v>
      </c>
      <c r="N8352" s="21">
        <v>304.48500000000001</v>
      </c>
      <c r="O8352" s="21">
        <v>1.5107500000000001E-5</v>
      </c>
    </row>
    <row r="8353" spans="10:15" x14ac:dyDescent="0.2">
      <c r="J8353" s="20">
        <v>8840</v>
      </c>
      <c r="K8353" s="20">
        <v>230.69</v>
      </c>
      <c r="L8353" s="20">
        <v>31481.3</v>
      </c>
      <c r="M8353" s="20">
        <v>0.47540300000000002</v>
      </c>
      <c r="N8353" s="20">
        <v>304.48</v>
      </c>
      <c r="O8353" s="20">
        <v>1.51072E-5</v>
      </c>
    </row>
    <row r="8354" spans="10:15" x14ac:dyDescent="0.2">
      <c r="J8354" s="21">
        <v>8841</v>
      </c>
      <c r="K8354" s="21">
        <v>230.68299999999999</v>
      </c>
      <c r="L8354" s="21">
        <v>31476.6</v>
      </c>
      <c r="M8354" s="21">
        <v>0.47534599999999999</v>
      </c>
      <c r="N8354" s="21">
        <v>304.476</v>
      </c>
      <c r="O8354" s="21">
        <v>1.5106800000000001E-5</v>
      </c>
    </row>
    <row r="8355" spans="10:15" x14ac:dyDescent="0.2">
      <c r="J8355" s="20">
        <v>8842</v>
      </c>
      <c r="K8355" s="20">
        <v>230.67699999999999</v>
      </c>
      <c r="L8355" s="20">
        <v>31472</v>
      </c>
      <c r="M8355" s="20">
        <v>0.47528900000000002</v>
      </c>
      <c r="N8355" s="20">
        <v>304.47199999999998</v>
      </c>
      <c r="O8355" s="20">
        <v>1.51065E-5</v>
      </c>
    </row>
    <row r="8356" spans="10:15" x14ac:dyDescent="0.2">
      <c r="J8356" s="21">
        <v>8843</v>
      </c>
      <c r="K8356" s="21">
        <v>230.67</v>
      </c>
      <c r="L8356" s="21">
        <v>31467.3</v>
      </c>
      <c r="M8356" s="21">
        <v>0.47523199999999999</v>
      </c>
      <c r="N8356" s="21">
        <v>304.46800000000002</v>
      </c>
      <c r="O8356" s="21">
        <v>1.5106099999999999E-5</v>
      </c>
    </row>
    <row r="8357" spans="10:15" x14ac:dyDescent="0.2">
      <c r="J8357" s="20">
        <v>8844</v>
      </c>
      <c r="K8357" s="20">
        <v>230.66399999999999</v>
      </c>
      <c r="L8357" s="20">
        <v>31462.6</v>
      </c>
      <c r="M8357" s="20">
        <v>0.47517500000000001</v>
      </c>
      <c r="N8357" s="20">
        <v>304.46300000000002</v>
      </c>
      <c r="O8357" s="20">
        <v>1.51057E-5</v>
      </c>
    </row>
    <row r="8358" spans="10:15" x14ac:dyDescent="0.2">
      <c r="J8358" s="21">
        <v>8845</v>
      </c>
      <c r="K8358" s="21">
        <v>230.65700000000001</v>
      </c>
      <c r="L8358" s="21">
        <v>31458</v>
      </c>
      <c r="M8358" s="21">
        <v>0.47511799999999998</v>
      </c>
      <c r="N8358" s="21">
        <v>304.459</v>
      </c>
      <c r="O8358" s="21">
        <v>1.5105399999999999E-5</v>
      </c>
    </row>
    <row r="8359" spans="10:15" x14ac:dyDescent="0.2">
      <c r="J8359" s="20">
        <v>8846</v>
      </c>
      <c r="K8359" s="20">
        <v>230.65100000000001</v>
      </c>
      <c r="L8359" s="20">
        <v>31453.3</v>
      </c>
      <c r="M8359" s="20">
        <v>0.47506100000000001</v>
      </c>
      <c r="N8359" s="20">
        <v>304.45499999999998</v>
      </c>
      <c r="O8359" s="20">
        <v>1.5105E-5</v>
      </c>
    </row>
    <row r="8360" spans="10:15" x14ac:dyDescent="0.2">
      <c r="J8360" s="21">
        <v>8847</v>
      </c>
      <c r="K8360" s="21">
        <v>230.64400000000001</v>
      </c>
      <c r="L8360" s="21">
        <v>31448.7</v>
      </c>
      <c r="M8360" s="21">
        <v>0.47500399999999998</v>
      </c>
      <c r="N8360" s="21">
        <v>304.45</v>
      </c>
      <c r="O8360" s="21">
        <v>1.51047E-5</v>
      </c>
    </row>
    <row r="8361" spans="10:15" x14ac:dyDescent="0.2">
      <c r="J8361" s="20">
        <v>8848</v>
      </c>
      <c r="K8361" s="20">
        <v>230.63800000000001</v>
      </c>
      <c r="L8361" s="20">
        <v>31444</v>
      </c>
      <c r="M8361" s="20">
        <v>0.47494700000000001</v>
      </c>
      <c r="N8361" s="20">
        <v>304.44600000000003</v>
      </c>
      <c r="O8361" s="20">
        <v>1.51043E-5</v>
      </c>
    </row>
    <row r="8362" spans="10:15" x14ac:dyDescent="0.2">
      <c r="J8362" s="21">
        <v>8849</v>
      </c>
      <c r="K8362" s="21">
        <v>230.631</v>
      </c>
      <c r="L8362" s="21">
        <v>31439.3</v>
      </c>
      <c r="M8362" s="21">
        <v>0.47488999999999998</v>
      </c>
      <c r="N8362" s="21">
        <v>304.44200000000001</v>
      </c>
      <c r="O8362" s="21">
        <v>1.5104E-5</v>
      </c>
    </row>
    <row r="8363" spans="10:15" x14ac:dyDescent="0.2">
      <c r="J8363" s="20">
        <v>8850</v>
      </c>
      <c r="K8363" s="20">
        <v>230.625</v>
      </c>
      <c r="L8363" s="20">
        <v>31434.7</v>
      </c>
      <c r="M8363" s="20">
        <v>0.47483300000000001</v>
      </c>
      <c r="N8363" s="20">
        <v>304.43799999999999</v>
      </c>
      <c r="O8363" s="20">
        <v>1.5103600000000001E-5</v>
      </c>
    </row>
    <row r="8364" spans="10:15" x14ac:dyDescent="0.2">
      <c r="J8364" s="21">
        <v>8851</v>
      </c>
      <c r="K8364" s="21">
        <v>230.61799999999999</v>
      </c>
      <c r="L8364" s="21">
        <v>31430</v>
      </c>
      <c r="M8364" s="21">
        <v>0.47477599999999998</v>
      </c>
      <c r="N8364" s="21">
        <v>304.43299999999999</v>
      </c>
      <c r="O8364" s="21">
        <v>1.51032E-5</v>
      </c>
    </row>
    <row r="8365" spans="10:15" x14ac:dyDescent="0.2">
      <c r="J8365" s="20">
        <v>8852</v>
      </c>
      <c r="K8365" s="20">
        <v>230.61199999999999</v>
      </c>
      <c r="L8365" s="20">
        <v>31425.4</v>
      </c>
      <c r="M8365" s="20">
        <v>0.474719</v>
      </c>
      <c r="N8365" s="20">
        <v>304.42899999999997</v>
      </c>
      <c r="O8365" s="20">
        <v>1.5102900000000001E-5</v>
      </c>
    </row>
    <row r="8366" spans="10:15" x14ac:dyDescent="0.2">
      <c r="J8366" s="21">
        <v>8853</v>
      </c>
      <c r="K8366" s="21">
        <v>230.60499999999999</v>
      </c>
      <c r="L8366" s="21">
        <v>31420.7</v>
      </c>
      <c r="M8366" s="21">
        <v>0.47466199999999997</v>
      </c>
      <c r="N8366" s="21">
        <v>304.42500000000001</v>
      </c>
      <c r="O8366" s="21">
        <v>1.51025E-5</v>
      </c>
    </row>
    <row r="8367" spans="10:15" x14ac:dyDescent="0.2">
      <c r="J8367" s="20">
        <v>8854</v>
      </c>
      <c r="K8367" s="20">
        <v>230.59899999999999</v>
      </c>
      <c r="L8367" s="20">
        <v>31416.1</v>
      </c>
      <c r="M8367" s="20">
        <v>0.474605</v>
      </c>
      <c r="N8367" s="20">
        <v>304.42</v>
      </c>
      <c r="O8367" s="20">
        <v>1.5102199999999999E-5</v>
      </c>
    </row>
    <row r="8368" spans="10:15" x14ac:dyDescent="0.2">
      <c r="J8368" s="21">
        <v>8855</v>
      </c>
      <c r="K8368" s="21">
        <v>230.59200000000001</v>
      </c>
      <c r="L8368" s="21">
        <v>31411.4</v>
      </c>
      <c r="M8368" s="21">
        <v>0.47454800000000003</v>
      </c>
      <c r="N8368" s="21">
        <v>304.416</v>
      </c>
      <c r="O8368" s="21">
        <v>1.51018E-5</v>
      </c>
    </row>
    <row r="8369" spans="10:15" x14ac:dyDescent="0.2">
      <c r="J8369" s="20">
        <v>8856</v>
      </c>
      <c r="K8369" s="20">
        <v>230.58600000000001</v>
      </c>
      <c r="L8369" s="20">
        <v>31406.799999999999</v>
      </c>
      <c r="M8369" s="20">
        <v>0.474491</v>
      </c>
      <c r="N8369" s="20">
        <v>304.41199999999998</v>
      </c>
      <c r="O8369" s="20">
        <v>1.5101400000000001E-5</v>
      </c>
    </row>
    <row r="8370" spans="10:15" x14ac:dyDescent="0.2">
      <c r="J8370" s="21">
        <v>8857</v>
      </c>
      <c r="K8370" s="21">
        <v>230.57900000000001</v>
      </c>
      <c r="L8370" s="21">
        <v>31402.1</v>
      </c>
      <c r="M8370" s="21">
        <v>0.47443400000000002</v>
      </c>
      <c r="N8370" s="21">
        <v>304.40800000000002</v>
      </c>
      <c r="O8370" s="21">
        <v>1.51011E-5</v>
      </c>
    </row>
    <row r="8371" spans="10:15" x14ac:dyDescent="0.2">
      <c r="J8371" s="20">
        <v>8858</v>
      </c>
      <c r="K8371" s="20">
        <v>230.57300000000001</v>
      </c>
      <c r="L8371" s="20">
        <v>31397.4</v>
      </c>
      <c r="M8371" s="20">
        <v>0.47437699999999999</v>
      </c>
      <c r="N8371" s="20">
        <v>304.40300000000002</v>
      </c>
      <c r="O8371" s="20">
        <v>1.5100699999999999E-5</v>
      </c>
    </row>
    <row r="8372" spans="10:15" x14ac:dyDescent="0.2">
      <c r="J8372" s="21">
        <v>8859</v>
      </c>
      <c r="K8372" s="21">
        <v>230.566</v>
      </c>
      <c r="L8372" s="21">
        <v>31392.799999999999</v>
      </c>
      <c r="M8372" s="21">
        <v>0.47432000000000002</v>
      </c>
      <c r="N8372" s="21">
        <v>304.399</v>
      </c>
      <c r="O8372" s="21">
        <v>1.51004E-5</v>
      </c>
    </row>
    <row r="8373" spans="10:15" x14ac:dyDescent="0.2">
      <c r="J8373" s="20">
        <v>8860</v>
      </c>
      <c r="K8373" s="20">
        <v>230.56</v>
      </c>
      <c r="L8373" s="20">
        <v>31388.1</v>
      </c>
      <c r="M8373" s="20">
        <v>0.47426400000000002</v>
      </c>
      <c r="N8373" s="20">
        <v>304.39499999999998</v>
      </c>
      <c r="O8373" s="20">
        <v>1.5099999999999999E-5</v>
      </c>
    </row>
    <row r="8374" spans="10:15" x14ac:dyDescent="0.2">
      <c r="J8374" s="21">
        <v>8861</v>
      </c>
      <c r="K8374" s="21">
        <v>230.553</v>
      </c>
      <c r="L8374" s="21">
        <v>31383.5</v>
      </c>
      <c r="M8374" s="21">
        <v>0.47420699999999999</v>
      </c>
      <c r="N8374" s="21">
        <v>304.39</v>
      </c>
      <c r="O8374" s="21">
        <v>1.50997E-5</v>
      </c>
    </row>
    <row r="8375" spans="10:15" x14ac:dyDescent="0.2">
      <c r="J8375" s="20">
        <v>8862</v>
      </c>
      <c r="K8375" s="20">
        <v>230.547</v>
      </c>
      <c r="L8375" s="20">
        <v>31378.799999999999</v>
      </c>
      <c r="M8375" s="20">
        <v>0.47415000000000002</v>
      </c>
      <c r="N8375" s="20">
        <v>304.38600000000002</v>
      </c>
      <c r="O8375" s="20">
        <v>1.50993E-5</v>
      </c>
    </row>
    <row r="8376" spans="10:15" x14ac:dyDescent="0.2">
      <c r="J8376" s="21">
        <v>8863</v>
      </c>
      <c r="K8376" s="21">
        <v>230.54</v>
      </c>
      <c r="L8376" s="21">
        <v>31374.2</v>
      </c>
      <c r="M8376" s="21">
        <v>0.47409299999999999</v>
      </c>
      <c r="N8376" s="21">
        <v>304.38200000000001</v>
      </c>
      <c r="O8376" s="21">
        <v>1.50989E-5</v>
      </c>
    </row>
    <row r="8377" spans="10:15" x14ac:dyDescent="0.2">
      <c r="J8377" s="20">
        <v>8864</v>
      </c>
      <c r="K8377" s="20">
        <v>230.53399999999999</v>
      </c>
      <c r="L8377" s="20">
        <v>31369.5</v>
      </c>
      <c r="M8377" s="20">
        <v>0.47403600000000001</v>
      </c>
      <c r="N8377" s="20">
        <v>304.37799999999999</v>
      </c>
      <c r="O8377" s="20">
        <v>1.50986E-5</v>
      </c>
    </row>
    <row r="8378" spans="10:15" x14ac:dyDescent="0.2">
      <c r="J8378" s="21">
        <v>8865</v>
      </c>
      <c r="K8378" s="21">
        <v>230.52699999999999</v>
      </c>
      <c r="L8378" s="21">
        <v>31364.9</v>
      </c>
      <c r="M8378" s="21">
        <v>0.47397899999999998</v>
      </c>
      <c r="N8378" s="21">
        <v>304.37299999999999</v>
      </c>
      <c r="O8378" s="21">
        <v>1.5098200000000001E-5</v>
      </c>
    </row>
    <row r="8379" spans="10:15" x14ac:dyDescent="0.2">
      <c r="J8379" s="20">
        <v>8866</v>
      </c>
      <c r="K8379" s="20">
        <v>230.52099999999999</v>
      </c>
      <c r="L8379" s="20">
        <v>31360.2</v>
      </c>
      <c r="M8379" s="20">
        <v>0.47392200000000001</v>
      </c>
      <c r="N8379" s="20">
        <v>304.36900000000003</v>
      </c>
      <c r="O8379" s="20">
        <v>1.50979E-5</v>
      </c>
    </row>
    <row r="8380" spans="10:15" x14ac:dyDescent="0.2">
      <c r="J8380" s="21">
        <v>8867</v>
      </c>
      <c r="K8380" s="21">
        <v>230.51400000000001</v>
      </c>
      <c r="L8380" s="21">
        <v>31355.599999999999</v>
      </c>
      <c r="M8380" s="21">
        <v>0.47386499999999998</v>
      </c>
      <c r="N8380" s="21">
        <v>304.36500000000001</v>
      </c>
      <c r="O8380" s="21">
        <v>1.5097500000000001E-5</v>
      </c>
    </row>
    <row r="8381" spans="10:15" x14ac:dyDescent="0.2">
      <c r="J8381" s="20">
        <v>8868</v>
      </c>
      <c r="K8381" s="20">
        <v>230.50800000000001</v>
      </c>
      <c r="L8381" s="20">
        <v>31351</v>
      </c>
      <c r="M8381" s="20">
        <v>0.47380899999999998</v>
      </c>
      <c r="N8381" s="20">
        <v>304.36</v>
      </c>
      <c r="O8381" s="20">
        <v>1.50971E-5</v>
      </c>
    </row>
    <row r="8382" spans="10:15" x14ac:dyDescent="0.2">
      <c r="J8382" s="21">
        <v>8869</v>
      </c>
      <c r="K8382" s="21">
        <v>230.501</v>
      </c>
      <c r="L8382" s="21">
        <v>31346.3</v>
      </c>
      <c r="M8382" s="21">
        <v>0.47375200000000001</v>
      </c>
      <c r="N8382" s="21">
        <v>304.35599999999999</v>
      </c>
      <c r="O8382" s="21">
        <v>1.5096799999999999E-5</v>
      </c>
    </row>
    <row r="8383" spans="10:15" x14ac:dyDescent="0.2">
      <c r="J8383" s="20">
        <v>8870</v>
      </c>
      <c r="K8383" s="20">
        <v>230.495</v>
      </c>
      <c r="L8383" s="20">
        <v>31341.7</v>
      </c>
      <c r="M8383" s="20">
        <v>0.47369499999999998</v>
      </c>
      <c r="N8383" s="20">
        <v>304.35199999999998</v>
      </c>
      <c r="O8383" s="20">
        <v>1.50964E-5</v>
      </c>
    </row>
    <row r="8384" spans="10:15" x14ac:dyDescent="0.2">
      <c r="J8384" s="21">
        <v>8871</v>
      </c>
      <c r="K8384" s="21">
        <v>230.488</v>
      </c>
      <c r="L8384" s="21">
        <v>31337</v>
      </c>
      <c r="M8384" s="21">
        <v>0.473638</v>
      </c>
      <c r="N8384" s="21">
        <v>304.34699999999998</v>
      </c>
      <c r="O8384" s="21">
        <v>1.5096099999999999E-5</v>
      </c>
    </row>
    <row r="8385" spans="10:15" x14ac:dyDescent="0.2">
      <c r="J8385" s="20">
        <v>8872</v>
      </c>
      <c r="K8385" s="20">
        <v>230.482</v>
      </c>
      <c r="L8385" s="20">
        <v>31332.400000000001</v>
      </c>
      <c r="M8385" s="20">
        <v>0.47358099999999997</v>
      </c>
      <c r="N8385" s="20">
        <v>304.34300000000002</v>
      </c>
      <c r="O8385" s="20">
        <v>1.50957E-5</v>
      </c>
    </row>
    <row r="8386" spans="10:15" x14ac:dyDescent="0.2">
      <c r="J8386" s="21">
        <v>8873</v>
      </c>
      <c r="K8386" s="21">
        <v>230.47499999999999</v>
      </c>
      <c r="L8386" s="21">
        <v>31327.7</v>
      </c>
      <c r="M8386" s="21">
        <v>0.473524</v>
      </c>
      <c r="N8386" s="21">
        <v>304.339</v>
      </c>
      <c r="O8386" s="21">
        <v>1.5095299999999999E-5</v>
      </c>
    </row>
    <row r="8387" spans="10:15" x14ac:dyDescent="0.2">
      <c r="J8387" s="20">
        <v>8874</v>
      </c>
      <c r="K8387" s="20">
        <v>230.46899999999999</v>
      </c>
      <c r="L8387" s="20">
        <v>31323.1</v>
      </c>
      <c r="M8387" s="20">
        <v>0.47346700000000003</v>
      </c>
      <c r="N8387" s="20">
        <v>304.33499999999998</v>
      </c>
      <c r="O8387" s="20">
        <v>1.5095E-5</v>
      </c>
    </row>
    <row r="8388" spans="10:15" x14ac:dyDescent="0.2">
      <c r="J8388" s="21">
        <v>8875</v>
      </c>
      <c r="K8388" s="21">
        <v>230.46199999999999</v>
      </c>
      <c r="L8388" s="21">
        <v>31318.400000000001</v>
      </c>
      <c r="M8388" s="21">
        <v>0.47341100000000003</v>
      </c>
      <c r="N8388" s="21">
        <v>304.33</v>
      </c>
      <c r="O8388" s="21">
        <v>1.5094599999999999E-5</v>
      </c>
    </row>
    <row r="8389" spans="10:15" x14ac:dyDescent="0.2">
      <c r="J8389" s="20">
        <v>8876</v>
      </c>
      <c r="K8389" s="20">
        <v>230.45599999999999</v>
      </c>
      <c r="L8389" s="20">
        <v>31313.8</v>
      </c>
      <c r="M8389" s="20">
        <v>0.473354</v>
      </c>
      <c r="N8389" s="20">
        <v>304.32600000000002</v>
      </c>
      <c r="O8389" s="20">
        <v>1.50943E-5</v>
      </c>
    </row>
    <row r="8390" spans="10:15" x14ac:dyDescent="0.2">
      <c r="J8390" s="21">
        <v>8877</v>
      </c>
      <c r="K8390" s="21">
        <v>230.44900000000001</v>
      </c>
      <c r="L8390" s="21">
        <v>31309.200000000001</v>
      </c>
      <c r="M8390" s="21">
        <v>0.47329700000000002</v>
      </c>
      <c r="N8390" s="21">
        <v>304.322</v>
      </c>
      <c r="O8390" s="21">
        <v>1.50939E-5</v>
      </c>
    </row>
    <row r="8391" spans="10:15" x14ac:dyDescent="0.2">
      <c r="J8391" s="20">
        <v>8878</v>
      </c>
      <c r="K8391" s="20">
        <v>230.44300000000001</v>
      </c>
      <c r="L8391" s="20">
        <v>31304.5</v>
      </c>
      <c r="M8391" s="20">
        <v>0.47323999999999999</v>
      </c>
      <c r="N8391" s="20">
        <v>304.31700000000001</v>
      </c>
      <c r="O8391" s="20">
        <v>1.5093600000000001E-5</v>
      </c>
    </row>
    <row r="8392" spans="10:15" x14ac:dyDescent="0.2">
      <c r="J8392" s="21">
        <v>8879</v>
      </c>
      <c r="K8392" s="21">
        <v>230.43600000000001</v>
      </c>
      <c r="L8392" s="21">
        <v>31299.9</v>
      </c>
      <c r="M8392" s="21">
        <v>0.47318300000000002</v>
      </c>
      <c r="N8392" s="21">
        <v>304.31299999999999</v>
      </c>
      <c r="O8392" s="21">
        <v>1.50932E-5</v>
      </c>
    </row>
    <row r="8393" spans="10:15" x14ac:dyDescent="0.2">
      <c r="J8393" s="20">
        <v>8880</v>
      </c>
      <c r="K8393" s="20">
        <v>230.43</v>
      </c>
      <c r="L8393" s="20">
        <v>31295.200000000001</v>
      </c>
      <c r="M8393" s="20">
        <v>0.47312700000000002</v>
      </c>
      <c r="N8393" s="20">
        <v>304.30900000000003</v>
      </c>
      <c r="O8393" s="20">
        <v>1.5092800000000001E-5</v>
      </c>
    </row>
    <row r="8394" spans="10:15" x14ac:dyDescent="0.2">
      <c r="J8394" s="21">
        <v>8881</v>
      </c>
      <c r="K8394" s="21">
        <v>230.423</v>
      </c>
      <c r="L8394" s="21">
        <v>31290.6</v>
      </c>
      <c r="M8394" s="21">
        <v>0.47306999999999999</v>
      </c>
      <c r="N8394" s="21">
        <v>304.30500000000001</v>
      </c>
      <c r="O8394" s="21">
        <v>1.50925E-5</v>
      </c>
    </row>
    <row r="8395" spans="10:15" x14ac:dyDescent="0.2">
      <c r="J8395" s="20">
        <v>8882</v>
      </c>
      <c r="K8395" s="20">
        <v>230.417</v>
      </c>
      <c r="L8395" s="20">
        <v>31286</v>
      </c>
      <c r="M8395" s="20">
        <v>0.47301300000000002</v>
      </c>
      <c r="N8395" s="20">
        <v>304.3</v>
      </c>
      <c r="O8395" s="20">
        <v>1.5092100000000001E-5</v>
      </c>
    </row>
    <row r="8396" spans="10:15" x14ac:dyDescent="0.2">
      <c r="J8396" s="21">
        <v>8883</v>
      </c>
      <c r="K8396" s="21">
        <v>230.41</v>
      </c>
      <c r="L8396" s="21">
        <v>31281.3</v>
      </c>
      <c r="M8396" s="21">
        <v>0.47295599999999999</v>
      </c>
      <c r="N8396" s="21">
        <v>304.29599999999999</v>
      </c>
      <c r="O8396" s="21">
        <v>1.50918E-5</v>
      </c>
    </row>
    <row r="8397" spans="10:15" x14ac:dyDescent="0.2">
      <c r="J8397" s="20">
        <v>8884</v>
      </c>
      <c r="K8397" s="20">
        <v>230.404</v>
      </c>
      <c r="L8397" s="20">
        <v>31276.7</v>
      </c>
      <c r="M8397" s="20">
        <v>0.47289900000000001</v>
      </c>
      <c r="N8397" s="20">
        <v>304.29199999999997</v>
      </c>
      <c r="O8397" s="20">
        <v>1.5091399999999999E-5</v>
      </c>
    </row>
    <row r="8398" spans="10:15" x14ac:dyDescent="0.2">
      <c r="J8398" s="21">
        <v>8885</v>
      </c>
      <c r="K8398" s="21">
        <v>230.39699999999999</v>
      </c>
      <c r="L8398" s="21">
        <v>31272</v>
      </c>
      <c r="M8398" s="21">
        <v>0.47284300000000001</v>
      </c>
      <c r="N8398" s="21">
        <v>304.28699999999998</v>
      </c>
      <c r="O8398" s="21">
        <v>1.5091E-5</v>
      </c>
    </row>
    <row r="8399" spans="10:15" x14ac:dyDescent="0.2">
      <c r="J8399" s="20">
        <v>8886</v>
      </c>
      <c r="K8399" s="20">
        <v>230.39099999999999</v>
      </c>
      <c r="L8399" s="20">
        <v>31267.4</v>
      </c>
      <c r="M8399" s="20">
        <v>0.47278599999999998</v>
      </c>
      <c r="N8399" s="20">
        <v>304.28300000000002</v>
      </c>
      <c r="O8399" s="20">
        <v>1.5090699999999999E-5</v>
      </c>
    </row>
    <row r="8400" spans="10:15" x14ac:dyDescent="0.2">
      <c r="J8400" s="21">
        <v>8887</v>
      </c>
      <c r="K8400" s="21">
        <v>230.38399999999999</v>
      </c>
      <c r="L8400" s="21">
        <v>31262.799999999999</v>
      </c>
      <c r="M8400" s="21">
        <v>0.47272900000000001</v>
      </c>
      <c r="N8400" s="21">
        <v>304.279</v>
      </c>
      <c r="O8400" s="21">
        <v>1.50903E-5</v>
      </c>
    </row>
    <row r="8401" spans="10:15" x14ac:dyDescent="0.2">
      <c r="J8401" s="20">
        <v>8888</v>
      </c>
      <c r="K8401" s="20">
        <v>230.37799999999999</v>
      </c>
      <c r="L8401" s="20">
        <v>31258.1</v>
      </c>
      <c r="M8401" s="20">
        <v>0.47267199999999998</v>
      </c>
      <c r="N8401" s="20">
        <v>304.27499999999998</v>
      </c>
      <c r="O8401" s="20">
        <v>1.509E-5</v>
      </c>
    </row>
    <row r="8402" spans="10:15" x14ac:dyDescent="0.2">
      <c r="J8402" s="21">
        <v>8889</v>
      </c>
      <c r="K8402" s="21">
        <v>230.37100000000001</v>
      </c>
      <c r="L8402" s="21">
        <v>31253.5</v>
      </c>
      <c r="M8402" s="21">
        <v>0.47261599999999998</v>
      </c>
      <c r="N8402" s="21">
        <v>304.27</v>
      </c>
      <c r="O8402" s="21">
        <v>1.50896E-5</v>
      </c>
    </row>
    <row r="8403" spans="10:15" x14ac:dyDescent="0.2">
      <c r="J8403" s="20">
        <v>8890</v>
      </c>
      <c r="K8403" s="20">
        <v>230.36500000000001</v>
      </c>
      <c r="L8403" s="20">
        <v>31248.9</v>
      </c>
      <c r="M8403" s="20">
        <v>0.47255900000000001</v>
      </c>
      <c r="N8403" s="20">
        <v>304.26600000000002</v>
      </c>
      <c r="O8403" s="20">
        <v>1.50893E-5</v>
      </c>
    </row>
    <row r="8404" spans="10:15" x14ac:dyDescent="0.2">
      <c r="J8404" s="21">
        <v>8891</v>
      </c>
      <c r="K8404" s="21">
        <v>230.358</v>
      </c>
      <c r="L8404" s="21">
        <v>31244.2</v>
      </c>
      <c r="M8404" s="21">
        <v>0.47250199999999998</v>
      </c>
      <c r="N8404" s="21">
        <v>304.262</v>
      </c>
      <c r="O8404" s="21">
        <v>1.50889E-5</v>
      </c>
    </row>
    <row r="8405" spans="10:15" x14ac:dyDescent="0.2">
      <c r="J8405" s="20">
        <v>8892</v>
      </c>
      <c r="K8405" s="20">
        <v>230.352</v>
      </c>
      <c r="L8405" s="20">
        <v>31239.599999999999</v>
      </c>
      <c r="M8405" s="20">
        <v>0.472445</v>
      </c>
      <c r="N8405" s="20">
        <v>304.25700000000001</v>
      </c>
      <c r="O8405" s="20">
        <v>1.50885E-5</v>
      </c>
    </row>
    <row r="8406" spans="10:15" x14ac:dyDescent="0.2">
      <c r="J8406" s="21">
        <v>8893</v>
      </c>
      <c r="K8406" s="21">
        <v>230.345</v>
      </c>
      <c r="L8406" s="21">
        <v>31235</v>
      </c>
      <c r="M8406" s="21">
        <v>0.472389</v>
      </c>
      <c r="N8406" s="21">
        <v>304.25299999999999</v>
      </c>
      <c r="O8406" s="21">
        <v>1.5088200000000001E-5</v>
      </c>
    </row>
    <row r="8407" spans="10:15" x14ac:dyDescent="0.2">
      <c r="J8407" s="20">
        <v>8894</v>
      </c>
      <c r="K8407" s="20">
        <v>230.339</v>
      </c>
      <c r="L8407" s="20">
        <v>31230.3</v>
      </c>
      <c r="M8407" s="20">
        <v>0.47233199999999997</v>
      </c>
      <c r="N8407" s="20">
        <v>304.24900000000002</v>
      </c>
      <c r="O8407" s="20">
        <v>1.50878E-5</v>
      </c>
    </row>
    <row r="8408" spans="10:15" x14ac:dyDescent="0.2">
      <c r="J8408" s="21">
        <v>8895</v>
      </c>
      <c r="K8408" s="21">
        <v>230.33199999999999</v>
      </c>
      <c r="L8408" s="21">
        <v>31225.7</v>
      </c>
      <c r="M8408" s="21">
        <v>0.472275</v>
      </c>
      <c r="N8408" s="21">
        <v>304.24400000000003</v>
      </c>
      <c r="O8408" s="21">
        <v>1.5087500000000001E-5</v>
      </c>
    </row>
    <row r="8409" spans="10:15" x14ac:dyDescent="0.2">
      <c r="J8409" s="20">
        <v>8896</v>
      </c>
      <c r="K8409" s="20">
        <v>230.32599999999999</v>
      </c>
      <c r="L8409" s="20">
        <v>31221.1</v>
      </c>
      <c r="M8409" s="20">
        <v>0.47221800000000003</v>
      </c>
      <c r="N8409" s="20">
        <v>304.24</v>
      </c>
      <c r="O8409" s="20">
        <v>1.50871E-5</v>
      </c>
    </row>
    <row r="8410" spans="10:15" x14ac:dyDescent="0.2">
      <c r="J8410" s="21">
        <v>8897</v>
      </c>
      <c r="K8410" s="21">
        <v>230.31899999999999</v>
      </c>
      <c r="L8410" s="21">
        <v>31216.400000000001</v>
      </c>
      <c r="M8410" s="21">
        <v>0.47216200000000003</v>
      </c>
      <c r="N8410" s="21">
        <v>304.23599999999999</v>
      </c>
      <c r="O8410" s="21">
        <v>1.5086700000000001E-5</v>
      </c>
    </row>
    <row r="8411" spans="10:15" x14ac:dyDescent="0.2">
      <c r="J8411" s="20">
        <v>8898</v>
      </c>
      <c r="K8411" s="20">
        <v>230.31299999999999</v>
      </c>
      <c r="L8411" s="20">
        <v>31211.8</v>
      </c>
      <c r="M8411" s="20">
        <v>0.472105</v>
      </c>
      <c r="N8411" s="20">
        <v>304.23200000000003</v>
      </c>
      <c r="O8411" s="20">
        <v>1.50864E-5</v>
      </c>
    </row>
    <row r="8412" spans="10:15" x14ac:dyDescent="0.2">
      <c r="J8412" s="21">
        <v>8899</v>
      </c>
      <c r="K8412" s="21">
        <v>230.30600000000001</v>
      </c>
      <c r="L8412" s="21">
        <v>31207.200000000001</v>
      </c>
      <c r="M8412" s="21">
        <v>0.47204800000000002</v>
      </c>
      <c r="N8412" s="21">
        <v>304.22699999999998</v>
      </c>
      <c r="O8412" s="21">
        <v>1.5085999999999999E-5</v>
      </c>
    </row>
    <row r="8413" spans="10:15" x14ac:dyDescent="0.2">
      <c r="J8413" s="20">
        <v>8900</v>
      </c>
      <c r="K8413" s="20">
        <v>230.3</v>
      </c>
      <c r="L8413" s="20">
        <v>31202.6</v>
      </c>
      <c r="M8413" s="20">
        <v>0.47199200000000002</v>
      </c>
      <c r="N8413" s="20">
        <v>304.22300000000001</v>
      </c>
      <c r="O8413" s="20">
        <v>1.50857E-5</v>
      </c>
    </row>
    <row r="8414" spans="10:15" x14ac:dyDescent="0.2">
      <c r="J8414" s="21">
        <v>8901</v>
      </c>
      <c r="K8414" s="21">
        <v>230.29300000000001</v>
      </c>
      <c r="L8414" s="21">
        <v>31197.9</v>
      </c>
      <c r="M8414" s="21">
        <v>0.47193499999999999</v>
      </c>
      <c r="N8414" s="21">
        <v>304.21899999999999</v>
      </c>
      <c r="O8414" s="21">
        <v>1.5085299999999999E-5</v>
      </c>
    </row>
    <row r="8415" spans="10:15" x14ac:dyDescent="0.2">
      <c r="J8415" s="20">
        <v>8902</v>
      </c>
      <c r="K8415" s="20">
        <v>230.28700000000001</v>
      </c>
      <c r="L8415" s="20">
        <v>31193.3</v>
      </c>
      <c r="M8415" s="20">
        <v>0.47187800000000002</v>
      </c>
      <c r="N8415" s="20">
        <v>304.214</v>
      </c>
      <c r="O8415" s="20">
        <v>1.50849E-5</v>
      </c>
    </row>
    <row r="8416" spans="10:15" x14ac:dyDescent="0.2">
      <c r="J8416" s="21">
        <v>8903</v>
      </c>
      <c r="K8416" s="21">
        <v>230.28</v>
      </c>
      <c r="L8416" s="21">
        <v>31188.7</v>
      </c>
      <c r="M8416" s="21">
        <v>0.47182200000000002</v>
      </c>
      <c r="N8416" s="21">
        <v>304.20999999999998</v>
      </c>
      <c r="O8416" s="21">
        <v>1.50846E-5</v>
      </c>
    </row>
    <row r="8417" spans="10:15" x14ac:dyDescent="0.2">
      <c r="J8417" s="20">
        <v>8904</v>
      </c>
      <c r="K8417" s="20">
        <v>230.274</v>
      </c>
      <c r="L8417" s="20">
        <v>31184</v>
      </c>
      <c r="M8417" s="20">
        <v>0.47176499999999999</v>
      </c>
      <c r="N8417" s="20">
        <v>304.20600000000002</v>
      </c>
      <c r="O8417" s="20">
        <v>1.50842E-5</v>
      </c>
    </row>
    <row r="8418" spans="10:15" x14ac:dyDescent="0.2">
      <c r="J8418" s="21">
        <v>8905</v>
      </c>
      <c r="K8418" s="21">
        <v>230.267</v>
      </c>
      <c r="L8418" s="21">
        <v>31179.4</v>
      </c>
      <c r="M8418" s="21">
        <v>0.47170800000000002</v>
      </c>
      <c r="N8418" s="21">
        <v>304.202</v>
      </c>
      <c r="O8418" s="21">
        <v>1.50839E-5</v>
      </c>
    </row>
    <row r="8419" spans="10:15" x14ac:dyDescent="0.2">
      <c r="J8419" s="20">
        <v>8906</v>
      </c>
      <c r="K8419" s="20">
        <v>230.261</v>
      </c>
      <c r="L8419" s="20">
        <v>31174.799999999999</v>
      </c>
      <c r="M8419" s="20">
        <v>0.47165200000000002</v>
      </c>
      <c r="N8419" s="20">
        <v>304.197</v>
      </c>
      <c r="O8419" s="20">
        <v>1.5083500000000001E-5</v>
      </c>
    </row>
    <row r="8420" spans="10:15" x14ac:dyDescent="0.2">
      <c r="J8420" s="21">
        <v>8907</v>
      </c>
      <c r="K8420" s="21">
        <v>230.25399999999999</v>
      </c>
      <c r="L8420" s="21">
        <v>31170.2</v>
      </c>
      <c r="M8420" s="21">
        <v>0.47159499999999999</v>
      </c>
      <c r="N8420" s="21">
        <v>304.19299999999998</v>
      </c>
      <c r="O8420" s="21">
        <v>1.50832E-5</v>
      </c>
    </row>
    <row r="8421" spans="10:15" x14ac:dyDescent="0.2">
      <c r="J8421" s="20">
        <v>8908</v>
      </c>
      <c r="K8421" s="20">
        <v>230.24799999999999</v>
      </c>
      <c r="L8421" s="20">
        <v>31165.5</v>
      </c>
      <c r="M8421" s="20">
        <v>0.47153800000000001</v>
      </c>
      <c r="N8421" s="20">
        <v>304.18900000000002</v>
      </c>
      <c r="O8421" s="20">
        <v>1.5082800000000001E-5</v>
      </c>
    </row>
    <row r="8422" spans="10:15" x14ac:dyDescent="0.2">
      <c r="J8422" s="21">
        <v>8909</v>
      </c>
      <c r="K8422" s="21">
        <v>230.24100000000001</v>
      </c>
      <c r="L8422" s="21">
        <v>31160.9</v>
      </c>
      <c r="M8422" s="21">
        <v>0.47148200000000001</v>
      </c>
      <c r="N8422" s="21">
        <v>304.18400000000003</v>
      </c>
      <c r="O8422" s="21">
        <v>1.50824E-5</v>
      </c>
    </row>
    <row r="8423" spans="10:15" x14ac:dyDescent="0.2">
      <c r="J8423" s="20">
        <v>8910</v>
      </c>
      <c r="K8423" s="20">
        <v>230.23500000000001</v>
      </c>
      <c r="L8423" s="20">
        <v>31156.3</v>
      </c>
      <c r="M8423" s="20">
        <v>0.47142499999999998</v>
      </c>
      <c r="N8423" s="20">
        <v>304.18</v>
      </c>
      <c r="O8423" s="20">
        <v>1.5082100000000001E-5</v>
      </c>
    </row>
    <row r="8424" spans="10:15" x14ac:dyDescent="0.2">
      <c r="J8424" s="21">
        <v>8911</v>
      </c>
      <c r="K8424" s="21">
        <v>230.22800000000001</v>
      </c>
      <c r="L8424" s="21">
        <v>31151.7</v>
      </c>
      <c r="M8424" s="21">
        <v>0.47136800000000001</v>
      </c>
      <c r="N8424" s="21">
        <v>304.17599999999999</v>
      </c>
      <c r="O8424" s="21">
        <v>1.50817E-5</v>
      </c>
    </row>
    <row r="8425" spans="10:15" x14ac:dyDescent="0.2">
      <c r="J8425" s="20">
        <v>8912</v>
      </c>
      <c r="K8425" s="20">
        <v>230.22200000000001</v>
      </c>
      <c r="L8425" s="20">
        <v>31147</v>
      </c>
      <c r="M8425" s="20">
        <v>0.47131200000000001</v>
      </c>
      <c r="N8425" s="20">
        <v>304.17099999999999</v>
      </c>
      <c r="O8425" s="20">
        <v>1.5081399999999999E-5</v>
      </c>
    </row>
    <row r="8426" spans="10:15" x14ac:dyDescent="0.2">
      <c r="J8426" s="21">
        <v>8913</v>
      </c>
      <c r="K8426" s="21">
        <v>230.215</v>
      </c>
      <c r="L8426" s="21">
        <v>31142.400000000001</v>
      </c>
      <c r="M8426" s="21">
        <v>0.47125499999999998</v>
      </c>
      <c r="N8426" s="21">
        <v>304.16699999999997</v>
      </c>
      <c r="O8426" s="21">
        <v>1.5081E-5</v>
      </c>
    </row>
    <row r="8427" spans="10:15" x14ac:dyDescent="0.2">
      <c r="J8427" s="20">
        <v>8914</v>
      </c>
      <c r="K8427" s="20">
        <v>230.209</v>
      </c>
      <c r="L8427" s="20">
        <v>31137.8</v>
      </c>
      <c r="M8427" s="20">
        <v>0.47119800000000001</v>
      </c>
      <c r="N8427" s="20">
        <v>304.16300000000001</v>
      </c>
      <c r="O8427" s="20">
        <v>1.5080599999999999E-5</v>
      </c>
    </row>
    <row r="8428" spans="10:15" x14ac:dyDescent="0.2">
      <c r="J8428" s="21">
        <v>8915</v>
      </c>
      <c r="K8428" s="21">
        <v>230.202</v>
      </c>
      <c r="L8428" s="21">
        <v>31133.200000000001</v>
      </c>
      <c r="M8428" s="21">
        <v>0.47114200000000001</v>
      </c>
      <c r="N8428" s="21">
        <v>304.15899999999999</v>
      </c>
      <c r="O8428" s="21">
        <v>1.50803E-5</v>
      </c>
    </row>
    <row r="8429" spans="10:15" x14ac:dyDescent="0.2">
      <c r="J8429" s="20">
        <v>8916</v>
      </c>
      <c r="K8429" s="20">
        <v>230.196</v>
      </c>
      <c r="L8429" s="20">
        <v>31128.6</v>
      </c>
      <c r="M8429" s="20">
        <v>0.47108499999999998</v>
      </c>
      <c r="N8429" s="20">
        <v>304.154</v>
      </c>
      <c r="O8429" s="20">
        <v>1.5079899999999999E-5</v>
      </c>
    </row>
    <row r="8430" spans="10:15" x14ac:dyDescent="0.2">
      <c r="J8430" s="21">
        <v>8917</v>
      </c>
      <c r="K8430" s="21">
        <v>230.18899999999999</v>
      </c>
      <c r="L8430" s="21">
        <v>31123.9</v>
      </c>
      <c r="M8430" s="21">
        <v>0.47102899999999998</v>
      </c>
      <c r="N8430" s="21">
        <v>304.14999999999998</v>
      </c>
      <c r="O8430" s="21">
        <v>1.50796E-5</v>
      </c>
    </row>
    <row r="8431" spans="10:15" x14ac:dyDescent="0.2">
      <c r="J8431" s="20">
        <v>8918</v>
      </c>
      <c r="K8431" s="20">
        <v>230.18299999999999</v>
      </c>
      <c r="L8431" s="20">
        <v>31119.3</v>
      </c>
      <c r="M8431" s="20">
        <v>0.470972</v>
      </c>
      <c r="N8431" s="20">
        <v>304.14600000000002</v>
      </c>
      <c r="O8431" s="20">
        <v>1.50792E-5</v>
      </c>
    </row>
    <row r="8432" spans="10:15" x14ac:dyDescent="0.2">
      <c r="J8432" s="21">
        <v>8919</v>
      </c>
      <c r="K8432" s="21">
        <v>230.17599999999999</v>
      </c>
      <c r="L8432" s="21">
        <v>31114.7</v>
      </c>
      <c r="M8432" s="21">
        <v>0.47091499999999997</v>
      </c>
      <c r="N8432" s="21">
        <v>304.14100000000002</v>
      </c>
      <c r="O8432" s="21">
        <v>1.50788E-5</v>
      </c>
    </row>
    <row r="8433" spans="10:15" x14ac:dyDescent="0.2">
      <c r="J8433" s="20">
        <v>8920</v>
      </c>
      <c r="K8433" s="20">
        <v>230.17</v>
      </c>
      <c r="L8433" s="20">
        <v>31110.1</v>
      </c>
      <c r="M8433" s="20">
        <v>0.47085900000000003</v>
      </c>
      <c r="N8433" s="20">
        <v>304.137</v>
      </c>
      <c r="O8433" s="20">
        <v>1.50785E-5</v>
      </c>
    </row>
    <row r="8434" spans="10:15" x14ac:dyDescent="0.2">
      <c r="J8434" s="21">
        <v>8921</v>
      </c>
      <c r="K8434" s="21">
        <v>230.16300000000001</v>
      </c>
      <c r="L8434" s="21">
        <v>31105.5</v>
      </c>
      <c r="M8434" s="21">
        <v>0.470802</v>
      </c>
      <c r="N8434" s="21">
        <v>304.13299999999998</v>
      </c>
      <c r="O8434" s="21">
        <v>1.5078100000000001E-5</v>
      </c>
    </row>
    <row r="8435" spans="10:15" x14ac:dyDescent="0.2">
      <c r="J8435" s="20">
        <v>8922</v>
      </c>
      <c r="K8435" s="20">
        <v>230.15700000000001</v>
      </c>
      <c r="L8435" s="20">
        <v>31100.9</v>
      </c>
      <c r="M8435" s="20">
        <v>0.470746</v>
      </c>
      <c r="N8435" s="20">
        <v>304.12900000000002</v>
      </c>
      <c r="O8435" s="20">
        <v>1.50778E-5</v>
      </c>
    </row>
    <row r="8436" spans="10:15" x14ac:dyDescent="0.2">
      <c r="J8436" s="21">
        <v>8923</v>
      </c>
      <c r="K8436" s="21">
        <v>230.15</v>
      </c>
      <c r="L8436" s="21">
        <v>31096.2</v>
      </c>
      <c r="M8436" s="21">
        <v>0.47068900000000002</v>
      </c>
      <c r="N8436" s="21">
        <v>304.12400000000002</v>
      </c>
      <c r="O8436" s="21">
        <v>1.5077400000000001E-5</v>
      </c>
    </row>
    <row r="8437" spans="10:15" x14ac:dyDescent="0.2">
      <c r="J8437" s="20">
        <v>8924</v>
      </c>
      <c r="K8437" s="20">
        <v>230.14400000000001</v>
      </c>
      <c r="L8437" s="20">
        <v>31091.599999999999</v>
      </c>
      <c r="M8437" s="20">
        <v>0.47063199999999999</v>
      </c>
      <c r="N8437" s="20">
        <v>304.12</v>
      </c>
      <c r="O8437" s="20">
        <v>1.50771E-5</v>
      </c>
    </row>
    <row r="8438" spans="10:15" x14ac:dyDescent="0.2">
      <c r="J8438" s="21">
        <v>8925</v>
      </c>
      <c r="K8438" s="21">
        <v>230.137</v>
      </c>
      <c r="L8438" s="21">
        <v>31087</v>
      </c>
      <c r="M8438" s="21">
        <v>0.47057599999999999</v>
      </c>
      <c r="N8438" s="21">
        <v>304.11599999999999</v>
      </c>
      <c r="O8438" s="21">
        <v>1.5076699999999999E-5</v>
      </c>
    </row>
    <row r="8439" spans="10:15" x14ac:dyDescent="0.2">
      <c r="J8439" s="20">
        <v>8926</v>
      </c>
      <c r="K8439" s="20">
        <v>230.131</v>
      </c>
      <c r="L8439" s="20">
        <v>31082.400000000001</v>
      </c>
      <c r="M8439" s="20">
        <v>0.47051900000000002</v>
      </c>
      <c r="N8439" s="20">
        <v>304.11099999999999</v>
      </c>
      <c r="O8439" s="20">
        <v>1.50763E-5</v>
      </c>
    </row>
    <row r="8440" spans="10:15" x14ac:dyDescent="0.2">
      <c r="J8440" s="21">
        <v>8927</v>
      </c>
      <c r="K8440" s="21">
        <v>230.124</v>
      </c>
      <c r="L8440" s="21">
        <v>31077.8</v>
      </c>
      <c r="M8440" s="21">
        <v>0.47046300000000002</v>
      </c>
      <c r="N8440" s="21">
        <v>304.10700000000003</v>
      </c>
      <c r="O8440" s="21">
        <v>1.5075999999999999E-5</v>
      </c>
    </row>
    <row r="8441" spans="10:15" x14ac:dyDescent="0.2">
      <c r="J8441" s="20">
        <v>8928</v>
      </c>
      <c r="K8441" s="20">
        <v>230.11799999999999</v>
      </c>
      <c r="L8441" s="20">
        <v>31073.200000000001</v>
      </c>
      <c r="M8441" s="20">
        <v>0.47040599999999999</v>
      </c>
      <c r="N8441" s="20">
        <v>304.10300000000001</v>
      </c>
      <c r="O8441" s="20">
        <v>1.50756E-5</v>
      </c>
    </row>
    <row r="8442" spans="10:15" x14ac:dyDescent="0.2">
      <c r="J8442" s="21">
        <v>8929</v>
      </c>
      <c r="K8442" s="21">
        <v>230.11099999999999</v>
      </c>
      <c r="L8442" s="21">
        <v>31068.6</v>
      </c>
      <c r="M8442" s="21">
        <v>0.47034999999999999</v>
      </c>
      <c r="N8442" s="21">
        <v>304.09800000000001</v>
      </c>
      <c r="O8442" s="21">
        <v>1.5075299999999999E-5</v>
      </c>
    </row>
    <row r="8443" spans="10:15" x14ac:dyDescent="0.2">
      <c r="J8443" s="20">
        <v>8930</v>
      </c>
      <c r="K8443" s="20">
        <v>230.10499999999999</v>
      </c>
      <c r="L8443" s="20">
        <v>31063.9</v>
      </c>
      <c r="M8443" s="20">
        <v>0.47029300000000002</v>
      </c>
      <c r="N8443" s="20">
        <v>304.09399999999999</v>
      </c>
      <c r="O8443" s="20">
        <v>1.50749E-5</v>
      </c>
    </row>
    <row r="8444" spans="10:15" x14ac:dyDescent="0.2">
      <c r="J8444" s="21">
        <v>8931</v>
      </c>
      <c r="K8444" s="21">
        <v>230.09800000000001</v>
      </c>
      <c r="L8444" s="21">
        <v>31059.3</v>
      </c>
      <c r="M8444" s="21">
        <v>0.47023700000000002</v>
      </c>
      <c r="N8444" s="21">
        <v>304.08999999999997</v>
      </c>
      <c r="O8444" s="21">
        <v>1.5074499999999999E-5</v>
      </c>
    </row>
    <row r="8445" spans="10:15" x14ac:dyDescent="0.2">
      <c r="J8445" s="20">
        <v>8932</v>
      </c>
      <c r="K8445" s="20">
        <v>230.09200000000001</v>
      </c>
      <c r="L8445" s="20">
        <v>31054.7</v>
      </c>
      <c r="M8445" s="20">
        <v>0.47017999999999999</v>
      </c>
      <c r="N8445" s="20">
        <v>304.08600000000001</v>
      </c>
      <c r="O8445" s="20">
        <v>1.50742E-5</v>
      </c>
    </row>
    <row r="8446" spans="10:15" x14ac:dyDescent="0.2">
      <c r="J8446" s="21">
        <v>8933</v>
      </c>
      <c r="K8446" s="21">
        <v>230.08500000000001</v>
      </c>
      <c r="L8446" s="21">
        <v>31050.1</v>
      </c>
      <c r="M8446" s="21">
        <v>0.47012399999999999</v>
      </c>
      <c r="N8446" s="21">
        <v>304.08100000000002</v>
      </c>
      <c r="O8446" s="21">
        <v>1.50738E-5</v>
      </c>
    </row>
    <row r="8447" spans="10:15" x14ac:dyDescent="0.2">
      <c r="J8447" s="20">
        <v>8934</v>
      </c>
      <c r="K8447" s="20">
        <v>230.07900000000001</v>
      </c>
      <c r="L8447" s="20">
        <v>31045.5</v>
      </c>
      <c r="M8447" s="20">
        <v>0.47006700000000001</v>
      </c>
      <c r="N8447" s="20">
        <v>304.077</v>
      </c>
      <c r="O8447" s="20">
        <v>1.5073500000000001E-5</v>
      </c>
    </row>
    <row r="8448" spans="10:15" x14ac:dyDescent="0.2">
      <c r="J8448" s="21">
        <v>8935</v>
      </c>
      <c r="K8448" s="21">
        <v>230.072</v>
      </c>
      <c r="L8448" s="21">
        <v>31040.9</v>
      </c>
      <c r="M8448" s="21">
        <v>0.47000999999999998</v>
      </c>
      <c r="N8448" s="21">
        <v>304.07299999999998</v>
      </c>
      <c r="O8448" s="21">
        <v>1.50731E-5</v>
      </c>
    </row>
    <row r="8449" spans="10:15" x14ac:dyDescent="0.2">
      <c r="J8449" s="20">
        <v>8936</v>
      </c>
      <c r="K8449" s="20">
        <v>230.066</v>
      </c>
      <c r="L8449" s="20">
        <v>31036.3</v>
      </c>
      <c r="M8449" s="20">
        <v>0.46995399999999998</v>
      </c>
      <c r="N8449" s="20">
        <v>304.06799999999998</v>
      </c>
      <c r="O8449" s="20">
        <v>1.5072700000000001E-5</v>
      </c>
    </row>
    <row r="8450" spans="10:15" x14ac:dyDescent="0.2">
      <c r="J8450" s="21">
        <v>8937</v>
      </c>
      <c r="K8450" s="21">
        <v>230.059</v>
      </c>
      <c r="L8450" s="21">
        <v>31031.7</v>
      </c>
      <c r="M8450" s="21">
        <v>0.46989700000000001</v>
      </c>
      <c r="N8450" s="21">
        <v>304.06400000000002</v>
      </c>
      <c r="O8450" s="21">
        <v>1.50724E-5</v>
      </c>
    </row>
    <row r="8451" spans="10:15" x14ac:dyDescent="0.2">
      <c r="J8451" s="20">
        <v>8938</v>
      </c>
      <c r="K8451" s="20">
        <v>230.053</v>
      </c>
      <c r="L8451" s="20">
        <v>31027.1</v>
      </c>
      <c r="M8451" s="20">
        <v>0.46984100000000001</v>
      </c>
      <c r="N8451" s="20">
        <v>304.06</v>
      </c>
      <c r="O8451" s="20">
        <v>1.5072000000000001E-5</v>
      </c>
    </row>
    <row r="8452" spans="10:15" x14ac:dyDescent="0.2">
      <c r="J8452" s="21">
        <v>8939</v>
      </c>
      <c r="K8452" s="21">
        <v>230.04599999999999</v>
      </c>
      <c r="L8452" s="21">
        <v>31022.5</v>
      </c>
      <c r="M8452" s="21">
        <v>0.46978399999999998</v>
      </c>
      <c r="N8452" s="21">
        <v>304.05599999999998</v>
      </c>
      <c r="O8452" s="21">
        <v>1.50717E-5</v>
      </c>
    </row>
    <row r="8453" spans="10:15" x14ac:dyDescent="0.2">
      <c r="J8453" s="20">
        <v>8940</v>
      </c>
      <c r="K8453" s="20">
        <v>230.04</v>
      </c>
      <c r="L8453" s="20">
        <v>31017.9</v>
      </c>
      <c r="M8453" s="20">
        <v>0.46972799999999998</v>
      </c>
      <c r="N8453" s="20">
        <v>304.05099999999999</v>
      </c>
      <c r="O8453" s="20">
        <v>1.5071299999999999E-5</v>
      </c>
    </row>
    <row r="8454" spans="10:15" x14ac:dyDescent="0.2">
      <c r="J8454" s="21">
        <v>8941</v>
      </c>
      <c r="K8454" s="21">
        <v>230.03299999999999</v>
      </c>
      <c r="L8454" s="21">
        <v>31013.200000000001</v>
      </c>
      <c r="M8454" s="21">
        <v>0.46967199999999998</v>
      </c>
      <c r="N8454" s="21">
        <v>304.04700000000003</v>
      </c>
      <c r="O8454" s="21">
        <v>1.5071E-5</v>
      </c>
    </row>
    <row r="8455" spans="10:15" x14ac:dyDescent="0.2">
      <c r="J8455" s="20">
        <v>8942</v>
      </c>
      <c r="K8455" s="20">
        <v>230.02699999999999</v>
      </c>
      <c r="L8455" s="20">
        <v>31008.6</v>
      </c>
      <c r="M8455" s="20">
        <v>0.469615</v>
      </c>
      <c r="N8455" s="20">
        <v>304.04300000000001</v>
      </c>
      <c r="O8455" s="20">
        <v>1.5070599999999999E-5</v>
      </c>
    </row>
    <row r="8456" spans="10:15" x14ac:dyDescent="0.2">
      <c r="J8456" s="21">
        <v>8943</v>
      </c>
      <c r="K8456" s="21">
        <v>230.02</v>
      </c>
      <c r="L8456" s="21">
        <v>31004</v>
      </c>
      <c r="M8456" s="21">
        <v>0.469559</v>
      </c>
      <c r="N8456" s="21">
        <v>304.03800000000001</v>
      </c>
      <c r="O8456" s="21">
        <v>1.50702E-5</v>
      </c>
    </row>
    <row r="8457" spans="10:15" x14ac:dyDescent="0.2">
      <c r="J8457" s="20">
        <v>8944</v>
      </c>
      <c r="K8457" s="20">
        <v>230.01400000000001</v>
      </c>
      <c r="L8457" s="20">
        <v>30999.4</v>
      </c>
      <c r="M8457" s="20">
        <v>0.46950199999999997</v>
      </c>
      <c r="N8457" s="20">
        <v>304.03399999999999</v>
      </c>
      <c r="O8457" s="20">
        <v>1.5069899999999999E-5</v>
      </c>
    </row>
    <row r="8458" spans="10:15" x14ac:dyDescent="0.2">
      <c r="J8458" s="21">
        <v>8945</v>
      </c>
      <c r="K8458" s="21">
        <v>230.00700000000001</v>
      </c>
      <c r="L8458" s="21">
        <v>30994.799999999999</v>
      </c>
      <c r="M8458" s="21">
        <v>0.46944599999999997</v>
      </c>
      <c r="N8458" s="21">
        <v>304.02999999999997</v>
      </c>
      <c r="O8458" s="21">
        <v>1.50695E-5</v>
      </c>
    </row>
    <row r="8459" spans="10:15" x14ac:dyDescent="0.2">
      <c r="J8459" s="20">
        <v>8946</v>
      </c>
      <c r="K8459" s="20">
        <v>230.001</v>
      </c>
      <c r="L8459" s="20">
        <v>30990.2</v>
      </c>
      <c r="M8459" s="20">
        <v>0.469389</v>
      </c>
      <c r="N8459" s="20">
        <v>304.02499999999998</v>
      </c>
      <c r="O8459" s="20">
        <v>1.50692E-5</v>
      </c>
    </row>
    <row r="8460" spans="10:15" x14ac:dyDescent="0.2">
      <c r="J8460" s="21">
        <v>8947</v>
      </c>
      <c r="K8460" s="21">
        <v>229.994</v>
      </c>
      <c r="L8460" s="21">
        <v>30985.599999999999</v>
      </c>
      <c r="M8460" s="21">
        <v>0.469333</v>
      </c>
      <c r="N8460" s="21">
        <v>304.02100000000002</v>
      </c>
      <c r="O8460" s="21">
        <v>1.50688E-5</v>
      </c>
    </row>
    <row r="8461" spans="10:15" x14ac:dyDescent="0.2">
      <c r="J8461" s="20">
        <v>8948</v>
      </c>
      <c r="K8461" s="20">
        <v>229.988</v>
      </c>
      <c r="L8461" s="20">
        <v>30981</v>
      </c>
      <c r="M8461" s="20">
        <v>0.46927600000000003</v>
      </c>
      <c r="N8461" s="20">
        <v>304.017</v>
      </c>
      <c r="O8461" s="20">
        <v>1.50684E-5</v>
      </c>
    </row>
    <row r="8462" spans="10:15" x14ac:dyDescent="0.2">
      <c r="J8462" s="21">
        <v>8949</v>
      </c>
      <c r="K8462" s="21">
        <v>229.98099999999999</v>
      </c>
      <c r="L8462" s="21">
        <v>30976.400000000001</v>
      </c>
      <c r="M8462" s="21">
        <v>0.46922000000000003</v>
      </c>
      <c r="N8462" s="21">
        <v>304.01299999999998</v>
      </c>
      <c r="O8462" s="21">
        <v>1.5068100000000001E-5</v>
      </c>
    </row>
    <row r="8463" spans="10:15" x14ac:dyDescent="0.2">
      <c r="J8463" s="20">
        <v>8950</v>
      </c>
      <c r="K8463" s="20">
        <v>229.97499999999999</v>
      </c>
      <c r="L8463" s="20">
        <v>30971.8</v>
      </c>
      <c r="M8463" s="20">
        <v>0.469163</v>
      </c>
      <c r="N8463" s="20">
        <v>304.00799999999998</v>
      </c>
      <c r="O8463" s="20">
        <v>1.50677E-5</v>
      </c>
    </row>
    <row r="8464" spans="10:15" x14ac:dyDescent="0.2">
      <c r="J8464" s="21">
        <v>8951</v>
      </c>
      <c r="K8464" s="21">
        <v>229.96799999999999</v>
      </c>
      <c r="L8464" s="21">
        <v>30967.200000000001</v>
      </c>
      <c r="M8464" s="21">
        <v>0.469107</v>
      </c>
      <c r="N8464" s="21">
        <v>304.00400000000002</v>
      </c>
      <c r="O8464" s="21">
        <v>1.5067400000000001E-5</v>
      </c>
    </row>
    <row r="8465" spans="10:15" x14ac:dyDescent="0.2">
      <c r="J8465" s="20">
        <v>8952</v>
      </c>
      <c r="K8465" s="20">
        <v>229.96199999999999</v>
      </c>
      <c r="L8465" s="20">
        <v>30962.6</v>
      </c>
      <c r="M8465" s="20">
        <v>0.469051</v>
      </c>
      <c r="N8465" s="20">
        <v>304</v>
      </c>
      <c r="O8465" s="20">
        <v>1.5067E-5</v>
      </c>
    </row>
    <row r="8466" spans="10:15" x14ac:dyDescent="0.2">
      <c r="J8466" s="21">
        <v>8953</v>
      </c>
      <c r="K8466" s="21">
        <v>229.95500000000001</v>
      </c>
      <c r="L8466" s="21">
        <v>30958</v>
      </c>
      <c r="M8466" s="21">
        <v>0.46899400000000002</v>
      </c>
      <c r="N8466" s="21">
        <v>303.995</v>
      </c>
      <c r="O8466" s="21">
        <v>1.5066600000000001E-5</v>
      </c>
    </row>
    <row r="8467" spans="10:15" x14ac:dyDescent="0.2">
      <c r="J8467" s="20">
        <v>8954</v>
      </c>
      <c r="K8467" s="20">
        <v>229.94900000000001</v>
      </c>
      <c r="L8467" s="20">
        <v>30953.4</v>
      </c>
      <c r="M8467" s="20">
        <v>0.46893800000000002</v>
      </c>
      <c r="N8467" s="20">
        <v>303.99099999999999</v>
      </c>
      <c r="O8467" s="20">
        <v>1.50663E-5</v>
      </c>
    </row>
    <row r="8468" spans="10:15" x14ac:dyDescent="0.2">
      <c r="J8468" s="21">
        <v>8955</v>
      </c>
      <c r="K8468" s="21">
        <v>229.94200000000001</v>
      </c>
      <c r="L8468" s="21">
        <v>30948.799999999999</v>
      </c>
      <c r="M8468" s="21">
        <v>0.46888099999999999</v>
      </c>
      <c r="N8468" s="21">
        <v>303.98700000000002</v>
      </c>
      <c r="O8468" s="21">
        <v>1.5065899999999999E-5</v>
      </c>
    </row>
    <row r="8469" spans="10:15" x14ac:dyDescent="0.2">
      <c r="J8469" s="20">
        <v>8956</v>
      </c>
      <c r="K8469" s="20">
        <v>229.93600000000001</v>
      </c>
      <c r="L8469" s="20">
        <v>30944.2</v>
      </c>
      <c r="M8469" s="20">
        <v>0.46882499999999999</v>
      </c>
      <c r="N8469" s="20">
        <v>303.98200000000003</v>
      </c>
      <c r="O8469" s="20">
        <v>1.50656E-5</v>
      </c>
    </row>
    <row r="8470" spans="10:15" x14ac:dyDescent="0.2">
      <c r="J8470" s="21">
        <v>8957</v>
      </c>
      <c r="K8470" s="21">
        <v>229.929</v>
      </c>
      <c r="L8470" s="21">
        <v>30939.599999999999</v>
      </c>
      <c r="M8470" s="21">
        <v>0.46876800000000002</v>
      </c>
      <c r="N8470" s="21">
        <v>303.97800000000001</v>
      </c>
      <c r="O8470" s="21">
        <v>1.5065199999999999E-5</v>
      </c>
    </row>
    <row r="8471" spans="10:15" x14ac:dyDescent="0.2">
      <c r="J8471" s="20">
        <v>8958</v>
      </c>
      <c r="K8471" s="20">
        <v>229.923</v>
      </c>
      <c r="L8471" s="20">
        <v>30935</v>
      </c>
      <c r="M8471" s="20">
        <v>0.46871200000000002</v>
      </c>
      <c r="N8471" s="20">
        <v>303.97399999999999</v>
      </c>
      <c r="O8471" s="20">
        <v>1.50648E-5</v>
      </c>
    </row>
    <row r="8472" spans="10:15" x14ac:dyDescent="0.2">
      <c r="J8472" s="21">
        <v>8959</v>
      </c>
      <c r="K8472" s="21">
        <v>229.916</v>
      </c>
      <c r="L8472" s="21">
        <v>30930.400000000001</v>
      </c>
      <c r="M8472" s="21">
        <v>0.46865600000000002</v>
      </c>
      <c r="N8472" s="21">
        <v>303.97000000000003</v>
      </c>
      <c r="O8472" s="21">
        <v>1.50645E-5</v>
      </c>
    </row>
    <row r="8473" spans="10:15" x14ac:dyDescent="0.2">
      <c r="J8473" s="20">
        <v>8960</v>
      </c>
      <c r="K8473" s="20">
        <v>229.91</v>
      </c>
      <c r="L8473" s="20">
        <v>30925.8</v>
      </c>
      <c r="M8473" s="20">
        <v>0.46859899999999999</v>
      </c>
      <c r="N8473" s="20">
        <v>303.96499999999997</v>
      </c>
      <c r="O8473" s="20">
        <v>1.50641E-5</v>
      </c>
    </row>
    <row r="8474" spans="10:15" x14ac:dyDescent="0.2">
      <c r="J8474" s="21">
        <v>8961</v>
      </c>
      <c r="K8474" s="21">
        <v>229.90299999999999</v>
      </c>
      <c r="L8474" s="21">
        <v>30921.200000000001</v>
      </c>
      <c r="M8474" s="21">
        <v>0.46854299999999999</v>
      </c>
      <c r="N8474" s="21">
        <v>303.96100000000001</v>
      </c>
      <c r="O8474" s="21">
        <v>1.50638E-5</v>
      </c>
    </row>
    <row r="8475" spans="10:15" x14ac:dyDescent="0.2">
      <c r="J8475" s="20">
        <v>8962</v>
      </c>
      <c r="K8475" s="20">
        <v>229.89699999999999</v>
      </c>
      <c r="L8475" s="20">
        <v>30916.6</v>
      </c>
      <c r="M8475" s="20">
        <v>0.46848699999999999</v>
      </c>
      <c r="N8475" s="20">
        <v>303.95699999999999</v>
      </c>
      <c r="O8475" s="20">
        <v>1.50634E-5</v>
      </c>
    </row>
    <row r="8476" spans="10:15" x14ac:dyDescent="0.2">
      <c r="J8476" s="21">
        <v>8963</v>
      </c>
      <c r="K8476" s="21">
        <v>229.89</v>
      </c>
      <c r="L8476" s="21">
        <v>30912</v>
      </c>
      <c r="M8476" s="21">
        <v>0.46843000000000001</v>
      </c>
      <c r="N8476" s="21">
        <v>303.952</v>
      </c>
      <c r="O8476" s="21">
        <v>1.50631E-5</v>
      </c>
    </row>
    <row r="8477" spans="10:15" x14ac:dyDescent="0.2">
      <c r="J8477" s="20">
        <v>8964</v>
      </c>
      <c r="K8477" s="20">
        <v>229.88399999999999</v>
      </c>
      <c r="L8477" s="20">
        <v>30907.5</v>
      </c>
      <c r="M8477" s="20">
        <v>0.46837400000000001</v>
      </c>
      <c r="N8477" s="20">
        <v>303.94799999999998</v>
      </c>
      <c r="O8477" s="20">
        <v>1.5062700000000001E-5</v>
      </c>
    </row>
    <row r="8478" spans="10:15" x14ac:dyDescent="0.2">
      <c r="J8478" s="21">
        <v>8965</v>
      </c>
      <c r="K8478" s="21">
        <v>229.87700000000001</v>
      </c>
      <c r="L8478" s="21">
        <v>30902.9</v>
      </c>
      <c r="M8478" s="21">
        <v>0.46831699999999998</v>
      </c>
      <c r="N8478" s="21">
        <v>303.94400000000002</v>
      </c>
      <c r="O8478" s="21">
        <v>1.50623E-5</v>
      </c>
    </row>
    <row r="8479" spans="10:15" x14ac:dyDescent="0.2">
      <c r="J8479" s="20">
        <v>8966</v>
      </c>
      <c r="K8479" s="20">
        <v>229.87100000000001</v>
      </c>
      <c r="L8479" s="20">
        <v>30898.3</v>
      </c>
      <c r="M8479" s="20">
        <v>0.46826099999999998</v>
      </c>
      <c r="N8479" s="20">
        <v>303.94</v>
      </c>
      <c r="O8479" s="20">
        <v>1.5062000000000001E-5</v>
      </c>
    </row>
    <row r="8480" spans="10:15" x14ac:dyDescent="0.2">
      <c r="J8480" s="21">
        <v>8967</v>
      </c>
      <c r="K8480" s="21">
        <v>229.864</v>
      </c>
      <c r="L8480" s="21">
        <v>30893.7</v>
      </c>
      <c r="M8480" s="21">
        <v>0.46820499999999998</v>
      </c>
      <c r="N8480" s="21">
        <v>303.935</v>
      </c>
      <c r="O8480" s="21">
        <v>1.50616E-5</v>
      </c>
    </row>
    <row r="8481" spans="10:15" x14ac:dyDescent="0.2">
      <c r="J8481" s="20">
        <v>8968</v>
      </c>
      <c r="K8481" s="20">
        <v>229.858</v>
      </c>
      <c r="L8481" s="20">
        <v>30889.1</v>
      </c>
      <c r="M8481" s="20">
        <v>0.46814800000000001</v>
      </c>
      <c r="N8481" s="20">
        <v>303.93099999999998</v>
      </c>
      <c r="O8481" s="20">
        <v>1.5061299999999999E-5</v>
      </c>
    </row>
    <row r="8482" spans="10:15" x14ac:dyDescent="0.2">
      <c r="J8482" s="21">
        <v>8969</v>
      </c>
      <c r="K8482" s="21">
        <v>229.851</v>
      </c>
      <c r="L8482" s="21">
        <v>30884.5</v>
      </c>
      <c r="M8482" s="21">
        <v>0.46809200000000001</v>
      </c>
      <c r="N8482" s="21">
        <v>303.92700000000002</v>
      </c>
      <c r="O8482" s="21">
        <v>1.50609E-5</v>
      </c>
    </row>
    <row r="8483" spans="10:15" x14ac:dyDescent="0.2">
      <c r="J8483" s="20">
        <v>8970</v>
      </c>
      <c r="K8483" s="20">
        <v>229.845</v>
      </c>
      <c r="L8483" s="20">
        <v>30879.9</v>
      </c>
      <c r="M8483" s="20">
        <v>0.46803600000000001</v>
      </c>
      <c r="N8483" s="20">
        <v>303.92200000000003</v>
      </c>
      <c r="O8483" s="20">
        <v>1.5060499999999999E-5</v>
      </c>
    </row>
    <row r="8484" spans="10:15" x14ac:dyDescent="0.2">
      <c r="J8484" s="21">
        <v>8971</v>
      </c>
      <c r="K8484" s="21">
        <v>229.83799999999999</v>
      </c>
      <c r="L8484" s="21">
        <v>30875.3</v>
      </c>
      <c r="M8484" s="21">
        <v>0.46797899999999998</v>
      </c>
      <c r="N8484" s="21">
        <v>303.91800000000001</v>
      </c>
      <c r="O8484" s="21">
        <v>1.50602E-5</v>
      </c>
    </row>
    <row r="8485" spans="10:15" x14ac:dyDescent="0.2">
      <c r="J8485" s="20">
        <v>8972</v>
      </c>
      <c r="K8485" s="20">
        <v>229.83199999999999</v>
      </c>
      <c r="L8485" s="20">
        <v>30870.7</v>
      </c>
      <c r="M8485" s="20">
        <v>0.46792299999999998</v>
      </c>
      <c r="N8485" s="20">
        <v>303.91399999999999</v>
      </c>
      <c r="O8485" s="20">
        <v>1.5059799999999999E-5</v>
      </c>
    </row>
    <row r="8486" spans="10:15" x14ac:dyDescent="0.2">
      <c r="J8486" s="21">
        <v>8973</v>
      </c>
      <c r="K8486" s="21">
        <v>229.82499999999999</v>
      </c>
      <c r="L8486" s="21">
        <v>30866.1</v>
      </c>
      <c r="M8486" s="21">
        <v>0.46786699999999998</v>
      </c>
      <c r="N8486" s="21">
        <v>303.90899999999999</v>
      </c>
      <c r="O8486" s="21">
        <v>1.50595E-5</v>
      </c>
    </row>
    <row r="8487" spans="10:15" x14ac:dyDescent="0.2">
      <c r="J8487" s="20">
        <v>8974</v>
      </c>
      <c r="K8487" s="20">
        <v>229.81899999999999</v>
      </c>
      <c r="L8487" s="20">
        <v>30861.599999999999</v>
      </c>
      <c r="M8487" s="20">
        <v>0.46781</v>
      </c>
      <c r="N8487" s="20">
        <v>303.90499999999997</v>
      </c>
      <c r="O8487" s="20">
        <v>1.50591E-5</v>
      </c>
    </row>
    <row r="8488" spans="10:15" x14ac:dyDescent="0.2">
      <c r="J8488" s="21">
        <v>8975</v>
      </c>
      <c r="K8488" s="21">
        <v>229.81200000000001</v>
      </c>
      <c r="L8488" s="21">
        <v>30857</v>
      </c>
      <c r="M8488" s="21">
        <v>0.467754</v>
      </c>
      <c r="N8488" s="21">
        <v>303.90100000000001</v>
      </c>
      <c r="O8488" s="21">
        <v>1.50587E-5</v>
      </c>
    </row>
    <row r="8489" spans="10:15" x14ac:dyDescent="0.2">
      <c r="J8489" s="20">
        <v>8976</v>
      </c>
      <c r="K8489" s="20">
        <v>229.80600000000001</v>
      </c>
      <c r="L8489" s="20">
        <v>30852.400000000001</v>
      </c>
      <c r="M8489" s="20">
        <v>0.467698</v>
      </c>
      <c r="N8489" s="20">
        <v>303.89699999999999</v>
      </c>
      <c r="O8489" s="20">
        <v>1.50584E-5</v>
      </c>
    </row>
    <row r="8490" spans="10:15" x14ac:dyDescent="0.2">
      <c r="J8490" s="21">
        <v>8977</v>
      </c>
      <c r="K8490" s="21">
        <v>229.79900000000001</v>
      </c>
      <c r="L8490" s="21">
        <v>30847.8</v>
      </c>
      <c r="M8490" s="21">
        <v>0.467642</v>
      </c>
      <c r="N8490" s="21">
        <v>303.892</v>
      </c>
      <c r="O8490" s="21">
        <v>1.5058000000000001E-5</v>
      </c>
    </row>
    <row r="8491" spans="10:15" x14ac:dyDescent="0.2">
      <c r="J8491" s="20">
        <v>8978</v>
      </c>
      <c r="K8491" s="20">
        <v>229.79300000000001</v>
      </c>
      <c r="L8491" s="20">
        <v>30843.200000000001</v>
      </c>
      <c r="M8491" s="20">
        <v>0.46758499999999997</v>
      </c>
      <c r="N8491" s="20">
        <v>303.88799999999998</v>
      </c>
      <c r="O8491" s="20">
        <v>1.50577E-5</v>
      </c>
    </row>
    <row r="8492" spans="10:15" x14ac:dyDescent="0.2">
      <c r="J8492" s="21">
        <v>8979</v>
      </c>
      <c r="K8492" s="21">
        <v>229.786</v>
      </c>
      <c r="L8492" s="21">
        <v>30838.6</v>
      </c>
      <c r="M8492" s="21">
        <v>0.46752899999999997</v>
      </c>
      <c r="N8492" s="21">
        <v>303.88400000000001</v>
      </c>
      <c r="O8492" s="21">
        <v>1.5057300000000001E-5</v>
      </c>
    </row>
    <row r="8493" spans="10:15" x14ac:dyDescent="0.2">
      <c r="J8493" s="20">
        <v>8980</v>
      </c>
      <c r="K8493" s="20">
        <v>229.78</v>
      </c>
      <c r="L8493" s="20">
        <v>30834</v>
      </c>
      <c r="M8493" s="20">
        <v>0.46747300000000003</v>
      </c>
      <c r="N8493" s="20">
        <v>303.87900000000002</v>
      </c>
      <c r="O8493" s="20">
        <v>1.5057E-5</v>
      </c>
    </row>
    <row r="8494" spans="10:15" x14ac:dyDescent="0.2">
      <c r="J8494" s="21">
        <v>8981</v>
      </c>
      <c r="K8494" s="21">
        <v>229.773</v>
      </c>
      <c r="L8494" s="21">
        <v>30829.5</v>
      </c>
      <c r="M8494" s="21">
        <v>0.467416</v>
      </c>
      <c r="N8494" s="21">
        <v>303.875</v>
      </c>
      <c r="O8494" s="21">
        <v>1.5056600000000001E-5</v>
      </c>
    </row>
    <row r="8495" spans="10:15" x14ac:dyDescent="0.2">
      <c r="J8495" s="20">
        <v>8982</v>
      </c>
      <c r="K8495" s="20">
        <v>229.767</v>
      </c>
      <c r="L8495" s="20">
        <v>30824.9</v>
      </c>
      <c r="M8495" s="20">
        <v>0.46736</v>
      </c>
      <c r="N8495" s="20">
        <v>303.87099999999998</v>
      </c>
      <c r="O8495" s="20">
        <v>1.50562E-5</v>
      </c>
    </row>
    <row r="8496" spans="10:15" x14ac:dyDescent="0.2">
      <c r="J8496" s="21">
        <v>8983</v>
      </c>
      <c r="K8496" s="21">
        <v>229.76</v>
      </c>
      <c r="L8496" s="21">
        <v>30820.3</v>
      </c>
      <c r="M8496" s="21">
        <v>0.467304</v>
      </c>
      <c r="N8496" s="21">
        <v>303.86599999999999</v>
      </c>
      <c r="O8496" s="21">
        <v>1.5055899999999999E-5</v>
      </c>
    </row>
    <row r="8497" spans="10:15" x14ac:dyDescent="0.2">
      <c r="J8497" s="20">
        <v>8984</v>
      </c>
      <c r="K8497" s="20">
        <v>229.75399999999999</v>
      </c>
      <c r="L8497" s="20">
        <v>30815.7</v>
      </c>
      <c r="M8497" s="20">
        <v>0.467248</v>
      </c>
      <c r="N8497" s="20">
        <v>303.86200000000002</v>
      </c>
      <c r="O8497" s="20">
        <v>1.50555E-5</v>
      </c>
    </row>
    <row r="8498" spans="10:15" x14ac:dyDescent="0.2">
      <c r="J8498" s="21">
        <v>8985</v>
      </c>
      <c r="K8498" s="21">
        <v>229.74700000000001</v>
      </c>
      <c r="L8498" s="21">
        <v>30811.1</v>
      </c>
      <c r="M8498" s="21">
        <v>0.46719100000000002</v>
      </c>
      <c r="N8498" s="21">
        <v>303.858</v>
      </c>
      <c r="O8498" s="21">
        <v>1.5055199999999999E-5</v>
      </c>
    </row>
    <row r="8499" spans="10:15" x14ac:dyDescent="0.2">
      <c r="J8499" s="20">
        <v>8986</v>
      </c>
      <c r="K8499" s="20">
        <v>229.74100000000001</v>
      </c>
      <c r="L8499" s="20">
        <v>30806.5</v>
      </c>
      <c r="M8499" s="20">
        <v>0.46713500000000002</v>
      </c>
      <c r="N8499" s="20">
        <v>303.85399999999998</v>
      </c>
      <c r="O8499" s="20">
        <v>1.50548E-5</v>
      </c>
    </row>
    <row r="8500" spans="10:15" x14ac:dyDescent="0.2">
      <c r="J8500" s="21">
        <v>8987</v>
      </c>
      <c r="K8500" s="21">
        <v>229.73400000000001</v>
      </c>
      <c r="L8500" s="21">
        <v>30802</v>
      </c>
      <c r="M8500" s="21">
        <v>0.46707900000000002</v>
      </c>
      <c r="N8500" s="21">
        <v>303.84899999999999</v>
      </c>
      <c r="O8500" s="21">
        <v>1.5054399999999999E-5</v>
      </c>
    </row>
    <row r="8501" spans="10:15" x14ac:dyDescent="0.2">
      <c r="J8501" s="20">
        <v>8988</v>
      </c>
      <c r="K8501" s="20">
        <v>229.72800000000001</v>
      </c>
      <c r="L8501" s="20">
        <v>30797.4</v>
      </c>
      <c r="M8501" s="20">
        <v>0.46702300000000002</v>
      </c>
      <c r="N8501" s="20">
        <v>303.84500000000003</v>
      </c>
      <c r="O8501" s="20">
        <v>1.50541E-5</v>
      </c>
    </row>
    <row r="8502" spans="10:15" x14ac:dyDescent="0.2">
      <c r="J8502" s="21">
        <v>8989</v>
      </c>
      <c r="K8502" s="21">
        <v>229.721</v>
      </c>
      <c r="L8502" s="21">
        <v>30792.799999999999</v>
      </c>
      <c r="M8502" s="21">
        <v>0.46696599999999999</v>
      </c>
      <c r="N8502" s="21">
        <v>303.84100000000001</v>
      </c>
      <c r="O8502" s="21">
        <v>1.50537E-5</v>
      </c>
    </row>
    <row r="8503" spans="10:15" x14ac:dyDescent="0.2">
      <c r="J8503" s="20">
        <v>8990</v>
      </c>
      <c r="K8503" s="20">
        <v>229.715</v>
      </c>
      <c r="L8503" s="20">
        <v>30788.2</v>
      </c>
      <c r="M8503" s="20">
        <v>0.46690999999999999</v>
      </c>
      <c r="N8503" s="20">
        <v>303.83600000000001</v>
      </c>
      <c r="O8503" s="20">
        <v>1.5053400000000001E-5</v>
      </c>
    </row>
    <row r="8504" spans="10:15" x14ac:dyDescent="0.2">
      <c r="J8504" s="21">
        <v>8991</v>
      </c>
      <c r="K8504" s="21">
        <v>229.708</v>
      </c>
      <c r="L8504" s="21">
        <v>30783.599999999999</v>
      </c>
      <c r="M8504" s="21">
        <v>0.46685399999999999</v>
      </c>
      <c r="N8504" s="21">
        <v>303.83199999999999</v>
      </c>
      <c r="O8504" s="21">
        <v>1.5053E-5</v>
      </c>
    </row>
    <row r="8505" spans="10:15" x14ac:dyDescent="0.2">
      <c r="J8505" s="20">
        <v>8992</v>
      </c>
      <c r="K8505" s="20">
        <v>229.702</v>
      </c>
      <c r="L8505" s="20">
        <v>30779.1</v>
      </c>
      <c r="M8505" s="20">
        <v>0.46679799999999999</v>
      </c>
      <c r="N8505" s="20">
        <v>303.82799999999997</v>
      </c>
      <c r="O8505" s="20">
        <v>1.5052600000000001E-5</v>
      </c>
    </row>
    <row r="8506" spans="10:15" x14ac:dyDescent="0.2">
      <c r="J8506" s="21">
        <v>8993</v>
      </c>
      <c r="K8506" s="21">
        <v>229.69499999999999</v>
      </c>
      <c r="L8506" s="21">
        <v>30774.5</v>
      </c>
      <c r="M8506" s="21">
        <v>0.46674100000000002</v>
      </c>
      <c r="N8506" s="21">
        <v>303.82299999999998</v>
      </c>
      <c r="O8506" s="21">
        <v>1.50523E-5</v>
      </c>
    </row>
    <row r="8507" spans="10:15" x14ac:dyDescent="0.2">
      <c r="J8507" s="20">
        <v>8994</v>
      </c>
      <c r="K8507" s="20">
        <v>229.68899999999999</v>
      </c>
      <c r="L8507" s="20">
        <v>30769.9</v>
      </c>
      <c r="M8507" s="20">
        <v>0.46668500000000002</v>
      </c>
      <c r="N8507" s="20">
        <v>303.81900000000002</v>
      </c>
      <c r="O8507" s="20">
        <v>1.5051900000000001E-5</v>
      </c>
    </row>
    <row r="8508" spans="10:15" x14ac:dyDescent="0.2">
      <c r="J8508" s="21">
        <v>8995</v>
      </c>
      <c r="K8508" s="21">
        <v>229.68199999999999</v>
      </c>
      <c r="L8508" s="21">
        <v>30765.3</v>
      </c>
      <c r="M8508" s="21">
        <v>0.46662900000000002</v>
      </c>
      <c r="N8508" s="21">
        <v>303.815</v>
      </c>
      <c r="O8508" s="21">
        <v>1.50516E-5</v>
      </c>
    </row>
    <row r="8509" spans="10:15" x14ac:dyDescent="0.2">
      <c r="J8509" s="20">
        <v>8996</v>
      </c>
      <c r="K8509" s="20">
        <v>229.67599999999999</v>
      </c>
      <c r="L8509" s="20">
        <v>30760.799999999999</v>
      </c>
      <c r="M8509" s="20">
        <v>0.46657300000000002</v>
      </c>
      <c r="N8509" s="20">
        <v>303.81099999999998</v>
      </c>
      <c r="O8509" s="20">
        <v>1.5051200000000001E-5</v>
      </c>
    </row>
    <row r="8510" spans="10:15" x14ac:dyDescent="0.2">
      <c r="J8510" s="21">
        <v>8997</v>
      </c>
      <c r="K8510" s="21">
        <v>229.66900000000001</v>
      </c>
      <c r="L8510" s="21">
        <v>30756.2</v>
      </c>
      <c r="M8510" s="21">
        <v>0.46651700000000002</v>
      </c>
      <c r="N8510" s="21">
        <v>303.80599999999998</v>
      </c>
      <c r="O8510" s="21">
        <v>1.50508E-5</v>
      </c>
    </row>
    <row r="8511" spans="10:15" x14ac:dyDescent="0.2">
      <c r="J8511" s="20">
        <v>8998</v>
      </c>
      <c r="K8511" s="20">
        <v>229.66300000000001</v>
      </c>
      <c r="L8511" s="20">
        <v>30751.599999999999</v>
      </c>
      <c r="M8511" s="20">
        <v>0.46645999999999999</v>
      </c>
      <c r="N8511" s="20">
        <v>303.80200000000002</v>
      </c>
      <c r="O8511" s="20">
        <v>1.5050499999999999E-5</v>
      </c>
    </row>
    <row r="8512" spans="10:15" x14ac:dyDescent="0.2">
      <c r="J8512" s="21">
        <v>8999</v>
      </c>
      <c r="K8512" s="21">
        <v>229.65600000000001</v>
      </c>
      <c r="L8512" s="21">
        <v>30747</v>
      </c>
      <c r="M8512" s="21">
        <v>0.46640399999999999</v>
      </c>
      <c r="N8512" s="21">
        <v>303.798</v>
      </c>
      <c r="O8512" s="21">
        <v>1.50501E-5</v>
      </c>
    </row>
    <row r="8513" spans="10:15" x14ac:dyDescent="0.2">
      <c r="J8513" s="20">
        <v>9000</v>
      </c>
      <c r="K8513" s="20">
        <v>229.65</v>
      </c>
      <c r="L8513" s="20">
        <v>30742.5</v>
      </c>
      <c r="M8513" s="20">
        <v>0.46634799999999998</v>
      </c>
      <c r="N8513" s="20">
        <v>303.79300000000001</v>
      </c>
      <c r="O8513" s="20">
        <v>1.5049799999999999E-5</v>
      </c>
    </row>
    <row r="8514" spans="10:15" x14ac:dyDescent="0.2">
      <c r="J8514" s="21">
        <v>9001</v>
      </c>
      <c r="K8514" s="21">
        <v>229.643</v>
      </c>
      <c r="L8514" s="21">
        <v>30737.9</v>
      </c>
      <c r="M8514" s="21">
        <v>0.46629199999999998</v>
      </c>
      <c r="N8514" s="21">
        <v>303.78899999999999</v>
      </c>
      <c r="O8514" s="21">
        <v>1.50494E-5</v>
      </c>
    </row>
    <row r="8515" spans="10:15" x14ac:dyDescent="0.2">
      <c r="J8515" s="20">
        <v>9002</v>
      </c>
      <c r="K8515" s="20">
        <v>229.637</v>
      </c>
      <c r="L8515" s="20">
        <v>30733.3</v>
      </c>
      <c r="M8515" s="20">
        <v>0.46623599999999998</v>
      </c>
      <c r="N8515" s="20">
        <v>303.78500000000003</v>
      </c>
      <c r="O8515" s="20">
        <v>1.5048999999999999E-5</v>
      </c>
    </row>
    <row r="8516" spans="10:15" x14ac:dyDescent="0.2">
      <c r="J8516" s="21">
        <v>9003</v>
      </c>
      <c r="K8516" s="21">
        <v>229.63</v>
      </c>
      <c r="L8516" s="21">
        <v>30728.7</v>
      </c>
      <c r="M8516" s="21">
        <v>0.46617999999999998</v>
      </c>
      <c r="N8516" s="21">
        <v>303.77999999999997</v>
      </c>
      <c r="O8516" s="21">
        <v>1.50487E-5</v>
      </c>
    </row>
    <row r="8517" spans="10:15" x14ac:dyDescent="0.2">
      <c r="J8517" s="20">
        <v>9004</v>
      </c>
      <c r="K8517" s="20">
        <v>229.624</v>
      </c>
      <c r="L8517" s="20">
        <v>30724.2</v>
      </c>
      <c r="M8517" s="20">
        <v>0.46612300000000001</v>
      </c>
      <c r="N8517" s="20">
        <v>303.77600000000001</v>
      </c>
      <c r="O8517" s="20">
        <v>1.50483E-5</v>
      </c>
    </row>
    <row r="8518" spans="10:15" x14ac:dyDescent="0.2">
      <c r="J8518" s="21">
        <v>9005</v>
      </c>
      <c r="K8518" s="21">
        <v>229.61699999999999</v>
      </c>
      <c r="L8518" s="21">
        <v>30719.599999999999</v>
      </c>
      <c r="M8518" s="21">
        <v>0.46606700000000001</v>
      </c>
      <c r="N8518" s="21">
        <v>303.77199999999999</v>
      </c>
      <c r="O8518" s="21">
        <v>1.5048000000000001E-5</v>
      </c>
    </row>
    <row r="8519" spans="10:15" x14ac:dyDescent="0.2">
      <c r="J8519" s="20">
        <v>9006</v>
      </c>
      <c r="K8519" s="20">
        <v>229.61099999999999</v>
      </c>
      <c r="L8519" s="20">
        <v>30715</v>
      </c>
      <c r="M8519" s="20">
        <v>0.46601100000000001</v>
      </c>
      <c r="N8519" s="20">
        <v>303.76799999999997</v>
      </c>
      <c r="O8519" s="20">
        <v>1.50476E-5</v>
      </c>
    </row>
    <row r="8520" spans="10:15" x14ac:dyDescent="0.2">
      <c r="J8520" s="21">
        <v>9007</v>
      </c>
      <c r="K8520" s="21">
        <v>229.60400000000001</v>
      </c>
      <c r="L8520" s="21">
        <v>30710.5</v>
      </c>
      <c r="M8520" s="21">
        <v>0.46595500000000001</v>
      </c>
      <c r="N8520" s="21">
        <v>303.76299999999998</v>
      </c>
      <c r="O8520" s="21">
        <v>1.5047300000000001E-5</v>
      </c>
    </row>
    <row r="8521" spans="10:15" x14ac:dyDescent="0.2">
      <c r="J8521" s="20">
        <v>9008</v>
      </c>
      <c r="K8521" s="20">
        <v>229.59800000000001</v>
      </c>
      <c r="L8521" s="20">
        <v>30705.9</v>
      </c>
      <c r="M8521" s="20">
        <v>0.46589900000000001</v>
      </c>
      <c r="N8521" s="20">
        <v>303.75900000000001</v>
      </c>
      <c r="O8521" s="20">
        <v>1.50469E-5</v>
      </c>
    </row>
    <row r="8522" spans="10:15" x14ac:dyDescent="0.2">
      <c r="J8522" s="21">
        <v>9009</v>
      </c>
      <c r="K8522" s="21">
        <v>229.59100000000001</v>
      </c>
      <c r="L8522" s="21">
        <v>30701.3</v>
      </c>
      <c r="M8522" s="21">
        <v>0.46584300000000001</v>
      </c>
      <c r="N8522" s="21">
        <v>303.755</v>
      </c>
      <c r="O8522" s="21">
        <v>1.5046500000000001E-5</v>
      </c>
    </row>
    <row r="8523" spans="10:15" x14ac:dyDescent="0.2">
      <c r="J8523" s="20">
        <v>9010</v>
      </c>
      <c r="K8523" s="20">
        <v>229.58500000000001</v>
      </c>
      <c r="L8523" s="20">
        <v>30696.799999999999</v>
      </c>
      <c r="M8523" s="20">
        <v>0.46578700000000001</v>
      </c>
      <c r="N8523" s="20">
        <v>303.75</v>
      </c>
      <c r="O8523" s="20">
        <v>1.50462E-5</v>
      </c>
    </row>
    <row r="8524" spans="10:15" x14ac:dyDescent="0.2">
      <c r="J8524" s="21">
        <v>9011</v>
      </c>
      <c r="K8524" s="21">
        <v>229.578</v>
      </c>
      <c r="L8524" s="21">
        <v>30692.2</v>
      </c>
      <c r="M8524" s="21">
        <v>0.46573100000000001</v>
      </c>
      <c r="N8524" s="21">
        <v>303.74599999999998</v>
      </c>
      <c r="O8524" s="21">
        <v>1.5045799999999999E-5</v>
      </c>
    </row>
    <row r="8525" spans="10:15" x14ac:dyDescent="0.2">
      <c r="J8525" s="20">
        <v>9012</v>
      </c>
      <c r="K8525" s="20">
        <v>229.572</v>
      </c>
      <c r="L8525" s="20">
        <v>30687.599999999999</v>
      </c>
      <c r="M8525" s="20">
        <v>0.46567399999999998</v>
      </c>
      <c r="N8525" s="20">
        <v>303.74200000000002</v>
      </c>
      <c r="O8525" s="20">
        <v>1.50455E-5</v>
      </c>
    </row>
    <row r="8526" spans="10:15" x14ac:dyDescent="0.2">
      <c r="J8526" s="21">
        <v>9013</v>
      </c>
      <c r="K8526" s="21">
        <v>229.565</v>
      </c>
      <c r="L8526" s="21">
        <v>30683.1</v>
      </c>
      <c r="M8526" s="21">
        <v>0.46561799999999998</v>
      </c>
      <c r="N8526" s="21">
        <v>303.73700000000002</v>
      </c>
      <c r="O8526" s="21">
        <v>1.5045099999999999E-5</v>
      </c>
    </row>
    <row r="8527" spans="10:15" x14ac:dyDescent="0.2">
      <c r="J8527" s="20">
        <v>9014</v>
      </c>
      <c r="K8527" s="20">
        <v>229.559</v>
      </c>
      <c r="L8527" s="20">
        <v>30678.5</v>
      </c>
      <c r="M8527" s="20">
        <v>0.46556199999999998</v>
      </c>
      <c r="N8527" s="20">
        <v>303.733</v>
      </c>
      <c r="O8527" s="20">
        <v>1.50447E-5</v>
      </c>
    </row>
    <row r="8528" spans="10:15" x14ac:dyDescent="0.2">
      <c r="J8528" s="21">
        <v>9015</v>
      </c>
      <c r="K8528" s="21">
        <v>229.55199999999999</v>
      </c>
      <c r="L8528" s="21">
        <v>30673.9</v>
      </c>
      <c r="M8528" s="21">
        <v>0.46550599999999998</v>
      </c>
      <c r="N8528" s="21">
        <v>303.72899999999998</v>
      </c>
      <c r="O8528" s="21">
        <v>1.5044399999999999E-5</v>
      </c>
    </row>
    <row r="8529" spans="10:15" x14ac:dyDescent="0.2">
      <c r="J8529" s="20">
        <v>9016</v>
      </c>
      <c r="K8529" s="20">
        <v>229.54599999999999</v>
      </c>
      <c r="L8529" s="20">
        <v>30669.4</v>
      </c>
      <c r="M8529" s="20">
        <v>0.46544999999999997</v>
      </c>
      <c r="N8529" s="20">
        <v>303.72500000000002</v>
      </c>
      <c r="O8529" s="20">
        <v>1.5044E-5</v>
      </c>
    </row>
    <row r="8530" spans="10:15" x14ac:dyDescent="0.2">
      <c r="J8530" s="21">
        <v>9017</v>
      </c>
      <c r="K8530" s="21">
        <v>229.53899999999999</v>
      </c>
      <c r="L8530" s="21">
        <v>30664.799999999999</v>
      </c>
      <c r="M8530" s="21">
        <v>0.46539399999999997</v>
      </c>
      <c r="N8530" s="21">
        <v>303.72000000000003</v>
      </c>
      <c r="O8530" s="21">
        <v>1.50437E-5</v>
      </c>
    </row>
    <row r="8531" spans="10:15" x14ac:dyDescent="0.2">
      <c r="J8531" s="20">
        <v>9018</v>
      </c>
      <c r="K8531" s="20">
        <v>229.53299999999999</v>
      </c>
      <c r="L8531" s="20">
        <v>30660.2</v>
      </c>
      <c r="M8531" s="20">
        <v>0.46533799999999997</v>
      </c>
      <c r="N8531" s="20">
        <v>303.71600000000001</v>
      </c>
      <c r="O8531" s="20">
        <v>1.50433E-5</v>
      </c>
    </row>
    <row r="8532" spans="10:15" x14ac:dyDescent="0.2">
      <c r="J8532" s="21">
        <v>9019</v>
      </c>
      <c r="K8532" s="21">
        <v>229.52600000000001</v>
      </c>
      <c r="L8532" s="21">
        <v>30655.7</v>
      </c>
      <c r="M8532" s="21">
        <v>0.46528199999999997</v>
      </c>
      <c r="N8532" s="21">
        <v>303.71199999999999</v>
      </c>
      <c r="O8532" s="21">
        <v>1.50429E-5</v>
      </c>
    </row>
    <row r="8533" spans="10:15" x14ac:dyDescent="0.2">
      <c r="J8533" s="20">
        <v>9020</v>
      </c>
      <c r="K8533" s="20">
        <v>229.52</v>
      </c>
      <c r="L8533" s="20">
        <v>30651.1</v>
      </c>
      <c r="M8533" s="20">
        <v>0.46522599999999997</v>
      </c>
      <c r="N8533" s="20">
        <v>303.70699999999999</v>
      </c>
      <c r="O8533" s="20">
        <v>1.5042600000000001E-5</v>
      </c>
    </row>
    <row r="8534" spans="10:15" x14ac:dyDescent="0.2">
      <c r="J8534" s="21">
        <v>9021</v>
      </c>
      <c r="K8534" s="21">
        <v>229.51300000000001</v>
      </c>
      <c r="L8534" s="21">
        <v>30646.5</v>
      </c>
      <c r="M8534" s="21">
        <v>0.46516999999999997</v>
      </c>
      <c r="N8534" s="21">
        <v>303.70299999999997</v>
      </c>
      <c r="O8534" s="21">
        <v>1.50422E-5</v>
      </c>
    </row>
    <row r="8535" spans="10:15" x14ac:dyDescent="0.2">
      <c r="J8535" s="20">
        <v>9022</v>
      </c>
      <c r="K8535" s="20">
        <v>229.50700000000001</v>
      </c>
      <c r="L8535" s="20">
        <v>30642</v>
      </c>
      <c r="M8535" s="20">
        <v>0.46511400000000003</v>
      </c>
      <c r="N8535" s="20">
        <v>303.69900000000001</v>
      </c>
      <c r="O8535" s="20">
        <v>1.5041900000000001E-5</v>
      </c>
    </row>
    <row r="8536" spans="10:15" x14ac:dyDescent="0.2">
      <c r="J8536" s="21">
        <v>9023</v>
      </c>
      <c r="K8536" s="21">
        <v>229.5</v>
      </c>
      <c r="L8536" s="21">
        <v>30637.4</v>
      </c>
      <c r="M8536" s="21">
        <v>0.465057</v>
      </c>
      <c r="N8536" s="21">
        <v>303.69400000000002</v>
      </c>
      <c r="O8536" s="21">
        <v>1.50415E-5</v>
      </c>
    </row>
    <row r="8537" spans="10:15" x14ac:dyDescent="0.2">
      <c r="J8537" s="20">
        <v>9024</v>
      </c>
      <c r="K8537" s="20">
        <v>229.494</v>
      </c>
      <c r="L8537" s="20">
        <v>30632.9</v>
      </c>
      <c r="M8537" s="20">
        <v>0.465001</v>
      </c>
      <c r="N8537" s="20">
        <v>303.69</v>
      </c>
      <c r="O8537" s="20">
        <v>1.5041100000000001E-5</v>
      </c>
    </row>
    <row r="8538" spans="10:15" x14ac:dyDescent="0.2">
      <c r="J8538" s="21">
        <v>9025</v>
      </c>
      <c r="K8538" s="21">
        <v>229.48699999999999</v>
      </c>
      <c r="L8538" s="21">
        <v>30628.3</v>
      </c>
      <c r="M8538" s="21">
        <v>0.464945</v>
      </c>
      <c r="N8538" s="21">
        <v>303.68599999999998</v>
      </c>
      <c r="O8538" s="21">
        <v>1.50408E-5</v>
      </c>
    </row>
    <row r="8539" spans="10:15" x14ac:dyDescent="0.2">
      <c r="J8539" s="20">
        <v>9026</v>
      </c>
      <c r="K8539" s="20">
        <v>229.48099999999999</v>
      </c>
      <c r="L8539" s="20">
        <v>30623.7</v>
      </c>
      <c r="M8539" s="20">
        <v>0.464889</v>
      </c>
      <c r="N8539" s="20">
        <v>303.68200000000002</v>
      </c>
      <c r="O8539" s="20">
        <v>1.5040399999999999E-5</v>
      </c>
    </row>
    <row r="8540" spans="10:15" x14ac:dyDescent="0.2">
      <c r="J8540" s="21">
        <v>9027</v>
      </c>
      <c r="K8540" s="21">
        <v>229.47399999999999</v>
      </c>
      <c r="L8540" s="21">
        <v>30619.200000000001</v>
      </c>
      <c r="M8540" s="21">
        <v>0.464833</v>
      </c>
      <c r="N8540" s="21">
        <v>303.67700000000002</v>
      </c>
      <c r="O8540" s="21">
        <v>1.50401E-5</v>
      </c>
    </row>
    <row r="8541" spans="10:15" x14ac:dyDescent="0.2">
      <c r="J8541" s="20">
        <v>9028</v>
      </c>
      <c r="K8541" s="20">
        <v>229.46799999999999</v>
      </c>
      <c r="L8541" s="20">
        <v>30614.6</v>
      </c>
      <c r="M8541" s="20">
        <v>0.464777</v>
      </c>
      <c r="N8541" s="20">
        <v>303.673</v>
      </c>
      <c r="O8541" s="20">
        <v>1.5039699999999999E-5</v>
      </c>
    </row>
    <row r="8542" spans="10:15" x14ac:dyDescent="0.2">
      <c r="J8542" s="21">
        <v>9029</v>
      </c>
      <c r="K8542" s="21">
        <v>229.46100000000001</v>
      </c>
      <c r="L8542" s="21">
        <v>30610.1</v>
      </c>
      <c r="M8542" s="21">
        <v>0.464721</v>
      </c>
      <c r="N8542" s="21">
        <v>303.66899999999998</v>
      </c>
      <c r="O8542" s="21">
        <v>1.50393E-5</v>
      </c>
    </row>
    <row r="8543" spans="10:15" x14ac:dyDescent="0.2">
      <c r="J8543" s="20">
        <v>9030</v>
      </c>
      <c r="K8543" s="20">
        <v>229.45500000000001</v>
      </c>
      <c r="L8543" s="20">
        <v>30605.5</v>
      </c>
      <c r="M8543" s="20">
        <v>0.46466499999999999</v>
      </c>
      <c r="N8543" s="20">
        <v>303.66399999999999</v>
      </c>
      <c r="O8543" s="20">
        <v>1.5038999999999999E-5</v>
      </c>
    </row>
    <row r="8544" spans="10:15" x14ac:dyDescent="0.2">
      <c r="J8544" s="21">
        <v>9031</v>
      </c>
      <c r="K8544" s="21">
        <v>229.44800000000001</v>
      </c>
      <c r="L8544" s="21">
        <v>30601</v>
      </c>
      <c r="M8544" s="21">
        <v>0.46460899999999999</v>
      </c>
      <c r="N8544" s="21">
        <v>303.66000000000003</v>
      </c>
      <c r="O8544" s="21">
        <v>1.50386E-5</v>
      </c>
    </row>
    <row r="8545" spans="10:15" x14ac:dyDescent="0.2">
      <c r="J8545" s="20">
        <v>9032</v>
      </c>
      <c r="K8545" s="20">
        <v>229.44200000000001</v>
      </c>
      <c r="L8545" s="20">
        <v>30596.400000000001</v>
      </c>
      <c r="M8545" s="20">
        <v>0.46455299999999999</v>
      </c>
      <c r="N8545" s="20">
        <v>303.65600000000001</v>
      </c>
      <c r="O8545" s="20">
        <v>1.50383E-5</v>
      </c>
    </row>
    <row r="8546" spans="10:15" x14ac:dyDescent="0.2">
      <c r="J8546" s="21">
        <v>9033</v>
      </c>
      <c r="K8546" s="21">
        <v>229.435</v>
      </c>
      <c r="L8546" s="21">
        <v>30591.8</v>
      </c>
      <c r="M8546" s="21">
        <v>0.46449699999999999</v>
      </c>
      <c r="N8546" s="21">
        <v>303.65100000000001</v>
      </c>
      <c r="O8546" s="21">
        <v>1.50379E-5</v>
      </c>
    </row>
    <row r="8547" spans="10:15" x14ac:dyDescent="0.2">
      <c r="J8547" s="20">
        <v>9034</v>
      </c>
      <c r="K8547" s="20">
        <v>229.429</v>
      </c>
      <c r="L8547" s="20">
        <v>30587.3</v>
      </c>
      <c r="M8547" s="20">
        <v>0.46444099999999999</v>
      </c>
      <c r="N8547" s="20">
        <v>303.64699999999999</v>
      </c>
      <c r="O8547" s="20">
        <v>1.50376E-5</v>
      </c>
    </row>
    <row r="8548" spans="10:15" x14ac:dyDescent="0.2">
      <c r="J8548" s="21">
        <v>9035</v>
      </c>
      <c r="K8548" s="21">
        <v>229.422</v>
      </c>
      <c r="L8548" s="21">
        <v>30582.7</v>
      </c>
      <c r="M8548" s="21">
        <v>0.46438499999999999</v>
      </c>
      <c r="N8548" s="21">
        <v>303.64299999999997</v>
      </c>
      <c r="O8548" s="21">
        <v>1.5037200000000001E-5</v>
      </c>
    </row>
    <row r="8549" spans="10:15" x14ac:dyDescent="0.2">
      <c r="J8549" s="20">
        <v>9036</v>
      </c>
      <c r="K8549" s="20">
        <v>229.416</v>
      </c>
      <c r="L8549" s="20">
        <v>30578.2</v>
      </c>
      <c r="M8549" s="20">
        <v>0.46432899999999999</v>
      </c>
      <c r="N8549" s="20">
        <v>303.63900000000001</v>
      </c>
      <c r="O8549" s="20">
        <v>1.50368E-5</v>
      </c>
    </row>
    <row r="8550" spans="10:15" x14ac:dyDescent="0.2">
      <c r="J8550" s="21">
        <v>9037</v>
      </c>
      <c r="K8550" s="21">
        <v>229.40899999999999</v>
      </c>
      <c r="L8550" s="21">
        <v>30573.599999999999</v>
      </c>
      <c r="M8550" s="21">
        <v>0.46427299999999999</v>
      </c>
      <c r="N8550" s="21">
        <v>303.63400000000001</v>
      </c>
      <c r="O8550" s="21">
        <v>1.5036500000000001E-5</v>
      </c>
    </row>
    <row r="8551" spans="10:15" x14ac:dyDescent="0.2">
      <c r="J8551" s="20">
        <v>9038</v>
      </c>
      <c r="K8551" s="20">
        <v>229.40299999999999</v>
      </c>
      <c r="L8551" s="20">
        <v>30569.1</v>
      </c>
      <c r="M8551" s="20">
        <v>0.46421699999999999</v>
      </c>
      <c r="N8551" s="20">
        <v>303.63</v>
      </c>
      <c r="O8551" s="20">
        <v>1.50361E-5</v>
      </c>
    </row>
    <row r="8552" spans="10:15" x14ac:dyDescent="0.2">
      <c r="J8552" s="21">
        <v>9039</v>
      </c>
      <c r="K8552" s="21">
        <v>229.39599999999999</v>
      </c>
      <c r="L8552" s="21">
        <v>30564.5</v>
      </c>
      <c r="M8552" s="21">
        <v>0.46416099999999999</v>
      </c>
      <c r="N8552" s="21">
        <v>303.62599999999998</v>
      </c>
      <c r="O8552" s="21">
        <v>1.5035799999999999E-5</v>
      </c>
    </row>
    <row r="8553" spans="10:15" x14ac:dyDescent="0.2">
      <c r="J8553" s="20">
        <v>9040</v>
      </c>
      <c r="K8553" s="20">
        <v>229.39</v>
      </c>
      <c r="L8553" s="20">
        <v>30560</v>
      </c>
      <c r="M8553" s="20">
        <v>0.46410499999999999</v>
      </c>
      <c r="N8553" s="20">
        <v>303.62099999999998</v>
      </c>
      <c r="O8553" s="20">
        <v>1.50354E-5</v>
      </c>
    </row>
    <row r="8554" spans="10:15" x14ac:dyDescent="0.2">
      <c r="J8554" s="21">
        <v>9041</v>
      </c>
      <c r="K8554" s="21">
        <v>229.38300000000001</v>
      </c>
      <c r="L8554" s="21">
        <v>30555.4</v>
      </c>
      <c r="M8554" s="21">
        <v>0.46404899999999999</v>
      </c>
      <c r="N8554" s="21">
        <v>303.61700000000002</v>
      </c>
      <c r="O8554" s="21">
        <v>1.5034999999999999E-5</v>
      </c>
    </row>
    <row r="8555" spans="10:15" x14ac:dyDescent="0.2">
      <c r="J8555" s="20">
        <v>9042</v>
      </c>
      <c r="K8555" s="20">
        <v>229.37700000000001</v>
      </c>
      <c r="L8555" s="20">
        <v>30550.9</v>
      </c>
      <c r="M8555" s="20">
        <v>0.46399299999999999</v>
      </c>
      <c r="N8555" s="20">
        <v>303.613</v>
      </c>
      <c r="O8555" s="20">
        <v>1.50347E-5</v>
      </c>
    </row>
    <row r="8556" spans="10:15" x14ac:dyDescent="0.2">
      <c r="J8556" s="21">
        <v>9043</v>
      </c>
      <c r="K8556" s="21">
        <v>229.37</v>
      </c>
      <c r="L8556" s="21">
        <v>30546.3</v>
      </c>
      <c r="M8556" s="21">
        <v>0.46393699999999999</v>
      </c>
      <c r="N8556" s="21">
        <v>303.608</v>
      </c>
      <c r="O8556" s="21">
        <v>1.5034299999999999E-5</v>
      </c>
    </row>
    <row r="8557" spans="10:15" x14ac:dyDescent="0.2">
      <c r="J8557" s="20">
        <v>9044</v>
      </c>
      <c r="K8557" s="20">
        <v>229.364</v>
      </c>
      <c r="L8557" s="20">
        <v>30541.8</v>
      </c>
      <c r="M8557" s="20">
        <v>0.46388099999999999</v>
      </c>
      <c r="N8557" s="20">
        <v>303.60399999999998</v>
      </c>
      <c r="O8557" s="20">
        <v>1.5034E-5</v>
      </c>
    </row>
    <row r="8558" spans="10:15" x14ac:dyDescent="0.2">
      <c r="J8558" s="21">
        <v>9045</v>
      </c>
      <c r="K8558" s="21">
        <v>229.357</v>
      </c>
      <c r="L8558" s="21">
        <v>30537.200000000001</v>
      </c>
      <c r="M8558" s="21">
        <v>0.46382499999999999</v>
      </c>
      <c r="N8558" s="21">
        <v>303.60000000000002</v>
      </c>
      <c r="O8558" s="21">
        <v>1.50336E-5</v>
      </c>
    </row>
    <row r="8559" spans="10:15" x14ac:dyDescent="0.2">
      <c r="J8559" s="20">
        <v>9046</v>
      </c>
      <c r="K8559" s="20">
        <v>229.351</v>
      </c>
      <c r="L8559" s="20">
        <v>30532.7</v>
      </c>
      <c r="M8559" s="20">
        <v>0.46377000000000002</v>
      </c>
      <c r="N8559" s="20">
        <v>303.596</v>
      </c>
      <c r="O8559" s="20">
        <v>1.50332E-5</v>
      </c>
    </row>
    <row r="8560" spans="10:15" x14ac:dyDescent="0.2">
      <c r="J8560" s="21">
        <v>9047</v>
      </c>
      <c r="K8560" s="21">
        <v>229.34399999999999</v>
      </c>
      <c r="L8560" s="21">
        <v>30528.1</v>
      </c>
      <c r="M8560" s="21">
        <v>0.46371400000000002</v>
      </c>
      <c r="N8560" s="21">
        <v>303.59100000000001</v>
      </c>
      <c r="O8560" s="21">
        <v>1.50329E-5</v>
      </c>
    </row>
    <row r="8561" spans="10:15" x14ac:dyDescent="0.2">
      <c r="J8561" s="20">
        <v>9048</v>
      </c>
      <c r="K8561" s="20">
        <v>229.33799999999999</v>
      </c>
      <c r="L8561" s="20">
        <v>30523.599999999999</v>
      </c>
      <c r="M8561" s="20">
        <v>0.46365800000000001</v>
      </c>
      <c r="N8561" s="20">
        <v>303.58699999999999</v>
      </c>
      <c r="O8561" s="20">
        <v>1.50325E-5</v>
      </c>
    </row>
    <row r="8562" spans="10:15" x14ac:dyDescent="0.2">
      <c r="J8562" s="21">
        <v>9049</v>
      </c>
      <c r="K8562" s="21">
        <v>229.33099999999999</v>
      </c>
      <c r="L8562" s="21">
        <v>30519</v>
      </c>
      <c r="M8562" s="21">
        <v>0.46360200000000001</v>
      </c>
      <c r="N8562" s="21">
        <v>303.58300000000003</v>
      </c>
      <c r="O8562" s="21">
        <v>1.50322E-5</v>
      </c>
    </row>
    <row r="8563" spans="10:15" x14ac:dyDescent="0.2">
      <c r="J8563" s="20">
        <v>9050</v>
      </c>
      <c r="K8563" s="20">
        <v>229.32499999999999</v>
      </c>
      <c r="L8563" s="20">
        <v>30514.5</v>
      </c>
      <c r="M8563" s="20">
        <v>0.46354600000000001</v>
      </c>
      <c r="N8563" s="20">
        <v>303.57799999999997</v>
      </c>
      <c r="O8563" s="20">
        <v>1.5031800000000001E-5</v>
      </c>
    </row>
    <row r="8564" spans="10:15" x14ac:dyDescent="0.2">
      <c r="J8564" s="21">
        <v>9051</v>
      </c>
      <c r="K8564" s="21">
        <v>229.31800000000001</v>
      </c>
      <c r="L8564" s="21">
        <v>30509.9</v>
      </c>
      <c r="M8564" s="21">
        <v>0.46349000000000001</v>
      </c>
      <c r="N8564" s="21">
        <v>303.57400000000001</v>
      </c>
      <c r="O8564" s="21">
        <v>1.50314E-5</v>
      </c>
    </row>
    <row r="8565" spans="10:15" x14ac:dyDescent="0.2">
      <c r="J8565" s="20">
        <v>9052</v>
      </c>
      <c r="K8565" s="20">
        <v>229.31200000000001</v>
      </c>
      <c r="L8565" s="20">
        <v>30505.4</v>
      </c>
      <c r="M8565" s="20">
        <v>0.46343400000000001</v>
      </c>
      <c r="N8565" s="20">
        <v>303.57</v>
      </c>
      <c r="O8565" s="20">
        <v>1.5031100000000001E-5</v>
      </c>
    </row>
    <row r="8566" spans="10:15" x14ac:dyDescent="0.2">
      <c r="J8566" s="21">
        <v>9053</v>
      </c>
      <c r="K8566" s="21">
        <v>229.30500000000001</v>
      </c>
      <c r="L8566" s="21">
        <v>30500.799999999999</v>
      </c>
      <c r="M8566" s="21">
        <v>0.46337800000000001</v>
      </c>
      <c r="N8566" s="21">
        <v>303.565</v>
      </c>
      <c r="O8566" s="21">
        <v>1.50307E-5</v>
      </c>
    </row>
    <row r="8567" spans="10:15" x14ac:dyDescent="0.2">
      <c r="J8567" s="20">
        <v>9054</v>
      </c>
      <c r="K8567" s="20">
        <v>229.29900000000001</v>
      </c>
      <c r="L8567" s="20">
        <v>30496.3</v>
      </c>
      <c r="M8567" s="20">
        <v>0.46332200000000001</v>
      </c>
      <c r="N8567" s="20">
        <v>303.56099999999998</v>
      </c>
      <c r="O8567" s="20">
        <v>1.5030399999999999E-5</v>
      </c>
    </row>
    <row r="8568" spans="10:15" x14ac:dyDescent="0.2">
      <c r="J8568" s="21">
        <v>9055</v>
      </c>
      <c r="K8568" s="21">
        <v>229.292</v>
      </c>
      <c r="L8568" s="21">
        <v>30491.8</v>
      </c>
      <c r="M8568" s="21">
        <v>0.46326600000000001</v>
      </c>
      <c r="N8568" s="21">
        <v>303.55700000000002</v>
      </c>
      <c r="O8568" s="21">
        <v>1.503E-5</v>
      </c>
    </row>
    <row r="8569" spans="10:15" x14ac:dyDescent="0.2">
      <c r="J8569" s="20">
        <v>9056</v>
      </c>
      <c r="K8569" s="20">
        <v>229.286</v>
      </c>
      <c r="L8569" s="20">
        <v>30487.200000000001</v>
      </c>
      <c r="M8569" s="20">
        <v>0.46321000000000001</v>
      </c>
      <c r="N8569" s="20">
        <v>303.553</v>
      </c>
      <c r="O8569" s="20">
        <v>1.5029599999999999E-5</v>
      </c>
    </row>
    <row r="8570" spans="10:15" x14ac:dyDescent="0.2">
      <c r="J8570" s="21">
        <v>9057</v>
      </c>
      <c r="K8570" s="21">
        <v>229.279</v>
      </c>
      <c r="L8570" s="21">
        <v>30482.7</v>
      </c>
      <c r="M8570" s="21">
        <v>0.46315499999999998</v>
      </c>
      <c r="N8570" s="21">
        <v>303.548</v>
      </c>
      <c r="O8570" s="21">
        <v>1.50293E-5</v>
      </c>
    </row>
    <row r="8571" spans="10:15" x14ac:dyDescent="0.2">
      <c r="J8571" s="20">
        <v>9058</v>
      </c>
      <c r="K8571" s="20">
        <v>229.273</v>
      </c>
      <c r="L8571" s="20">
        <v>30478.1</v>
      </c>
      <c r="M8571" s="20">
        <v>0.46309899999999998</v>
      </c>
      <c r="N8571" s="20">
        <v>303.54399999999998</v>
      </c>
      <c r="O8571" s="20">
        <v>1.5028899999999999E-5</v>
      </c>
    </row>
    <row r="8572" spans="10:15" x14ac:dyDescent="0.2">
      <c r="J8572" s="21">
        <v>9059</v>
      </c>
      <c r="K8572" s="21">
        <v>229.26599999999999</v>
      </c>
      <c r="L8572" s="21">
        <v>30473.599999999999</v>
      </c>
      <c r="M8572" s="21">
        <v>0.46304299999999998</v>
      </c>
      <c r="N8572" s="21">
        <v>303.54000000000002</v>
      </c>
      <c r="O8572" s="21">
        <v>1.50286E-5</v>
      </c>
    </row>
    <row r="8573" spans="10:15" x14ac:dyDescent="0.2">
      <c r="J8573" s="20">
        <v>9060</v>
      </c>
      <c r="K8573" s="20">
        <v>229.26</v>
      </c>
      <c r="L8573" s="20">
        <v>30469</v>
      </c>
      <c r="M8573" s="20">
        <v>0.46298699999999998</v>
      </c>
      <c r="N8573" s="20">
        <v>303.53500000000003</v>
      </c>
      <c r="O8573" s="20">
        <v>1.50282E-5</v>
      </c>
    </row>
    <row r="8574" spans="10:15" x14ac:dyDescent="0.2">
      <c r="J8574" s="21">
        <v>9061</v>
      </c>
      <c r="K8574" s="21">
        <v>229.25299999999999</v>
      </c>
      <c r="L8574" s="21">
        <v>30464.5</v>
      </c>
      <c r="M8574" s="21">
        <v>0.46293099999999998</v>
      </c>
      <c r="N8574" s="21">
        <v>303.53100000000001</v>
      </c>
      <c r="O8574" s="21">
        <v>1.50278E-5</v>
      </c>
    </row>
    <row r="8575" spans="10:15" x14ac:dyDescent="0.2">
      <c r="J8575" s="20">
        <v>9062</v>
      </c>
      <c r="K8575" s="20">
        <v>229.24700000000001</v>
      </c>
      <c r="L8575" s="20">
        <v>30460</v>
      </c>
      <c r="M8575" s="20">
        <v>0.46287499999999998</v>
      </c>
      <c r="N8575" s="20">
        <v>303.52699999999999</v>
      </c>
      <c r="O8575" s="20">
        <v>1.50275E-5</v>
      </c>
    </row>
    <row r="8576" spans="10:15" x14ac:dyDescent="0.2">
      <c r="J8576" s="21">
        <v>9063</v>
      </c>
      <c r="K8576" s="21">
        <v>229.24</v>
      </c>
      <c r="L8576" s="21">
        <v>30455.4</v>
      </c>
      <c r="M8576" s="21">
        <v>0.46281899999999998</v>
      </c>
      <c r="N8576" s="21">
        <v>303.52199999999999</v>
      </c>
      <c r="O8576" s="21">
        <v>1.5027100000000001E-5</v>
      </c>
    </row>
    <row r="8577" spans="10:15" x14ac:dyDescent="0.2">
      <c r="J8577" s="20">
        <v>9064</v>
      </c>
      <c r="K8577" s="20">
        <v>229.23400000000001</v>
      </c>
      <c r="L8577" s="20">
        <v>30450.9</v>
      </c>
      <c r="M8577" s="20">
        <v>0.46276299999999998</v>
      </c>
      <c r="N8577" s="20">
        <v>303.51799999999997</v>
      </c>
      <c r="O8577" s="20">
        <v>1.50268E-5</v>
      </c>
    </row>
    <row r="8578" spans="10:15" x14ac:dyDescent="0.2">
      <c r="J8578" s="21">
        <v>9065</v>
      </c>
      <c r="K8578" s="21">
        <v>229.227</v>
      </c>
      <c r="L8578" s="21">
        <v>30446.400000000001</v>
      </c>
      <c r="M8578" s="21">
        <v>0.46270800000000001</v>
      </c>
      <c r="N8578" s="21">
        <v>303.51400000000001</v>
      </c>
      <c r="O8578" s="21">
        <v>1.5026400000000001E-5</v>
      </c>
    </row>
    <row r="8579" spans="10:15" x14ac:dyDescent="0.2">
      <c r="J8579" s="20">
        <v>9066</v>
      </c>
      <c r="K8579" s="20">
        <v>229.221</v>
      </c>
      <c r="L8579" s="20">
        <v>30441.8</v>
      </c>
      <c r="M8579" s="20">
        <v>0.46265200000000001</v>
      </c>
      <c r="N8579" s="20">
        <v>303.50900000000001</v>
      </c>
      <c r="O8579" s="20">
        <v>1.50261E-5</v>
      </c>
    </row>
    <row r="8580" spans="10:15" x14ac:dyDescent="0.2">
      <c r="J8580" s="21">
        <v>9067</v>
      </c>
      <c r="K8580" s="21">
        <v>229.214</v>
      </c>
      <c r="L8580" s="21">
        <v>30437.3</v>
      </c>
      <c r="M8580" s="21">
        <v>0.46259600000000001</v>
      </c>
      <c r="N8580" s="21">
        <v>303.505</v>
      </c>
      <c r="O8580" s="21">
        <v>1.5025700000000001E-5</v>
      </c>
    </row>
    <row r="8581" spans="10:15" x14ac:dyDescent="0.2">
      <c r="J8581" s="20">
        <v>9068</v>
      </c>
      <c r="K8581" s="20">
        <v>229.208</v>
      </c>
      <c r="L8581" s="20">
        <v>30432.7</v>
      </c>
      <c r="M8581" s="20">
        <v>0.46254000000000001</v>
      </c>
      <c r="N8581" s="20">
        <v>303.50099999999998</v>
      </c>
      <c r="O8581" s="20">
        <v>1.50253E-5</v>
      </c>
    </row>
    <row r="8582" spans="10:15" x14ac:dyDescent="0.2">
      <c r="J8582" s="21">
        <v>9069</v>
      </c>
      <c r="K8582" s="21">
        <v>229.20099999999999</v>
      </c>
      <c r="L8582" s="21">
        <v>30428.2</v>
      </c>
      <c r="M8582" s="21">
        <v>0.46248400000000001</v>
      </c>
      <c r="N8582" s="21">
        <v>303.49700000000001</v>
      </c>
      <c r="O8582" s="21">
        <v>1.5024999999999999E-5</v>
      </c>
    </row>
    <row r="8583" spans="10:15" x14ac:dyDescent="0.2">
      <c r="J8583" s="20">
        <v>9070</v>
      </c>
      <c r="K8583" s="20">
        <v>229.19499999999999</v>
      </c>
      <c r="L8583" s="20">
        <v>30423.7</v>
      </c>
      <c r="M8583" s="20">
        <v>0.46242899999999998</v>
      </c>
      <c r="N8583" s="20">
        <v>303.49200000000002</v>
      </c>
      <c r="O8583" s="20">
        <v>1.50246E-5</v>
      </c>
    </row>
    <row r="8584" spans="10:15" x14ac:dyDescent="0.2">
      <c r="J8584" s="21">
        <v>9071</v>
      </c>
      <c r="K8584" s="21">
        <v>229.18799999999999</v>
      </c>
      <c r="L8584" s="21">
        <v>30419.1</v>
      </c>
      <c r="M8584" s="21">
        <v>0.46237299999999998</v>
      </c>
      <c r="N8584" s="21">
        <v>303.488</v>
      </c>
      <c r="O8584" s="21">
        <v>1.5024299999999999E-5</v>
      </c>
    </row>
    <row r="8585" spans="10:15" x14ac:dyDescent="0.2">
      <c r="J8585" s="20">
        <v>9072</v>
      </c>
      <c r="K8585" s="20">
        <v>229.18199999999999</v>
      </c>
      <c r="L8585" s="20">
        <v>30414.6</v>
      </c>
      <c r="M8585" s="20">
        <v>0.46231699999999998</v>
      </c>
      <c r="N8585" s="20">
        <v>303.48399999999998</v>
      </c>
      <c r="O8585" s="20">
        <v>1.50239E-5</v>
      </c>
    </row>
    <row r="8586" spans="10:15" x14ac:dyDescent="0.2">
      <c r="J8586" s="21">
        <v>9073</v>
      </c>
      <c r="K8586" s="21">
        <v>229.17500000000001</v>
      </c>
      <c r="L8586" s="21">
        <v>30410.1</v>
      </c>
      <c r="M8586" s="21">
        <v>0.46226099999999998</v>
      </c>
      <c r="N8586" s="21">
        <v>303.47899999999998</v>
      </c>
      <c r="O8586" s="21">
        <v>1.5023499999999999E-5</v>
      </c>
    </row>
    <row r="8587" spans="10:15" x14ac:dyDescent="0.2">
      <c r="J8587" s="20">
        <v>9074</v>
      </c>
      <c r="K8587" s="20">
        <v>229.16900000000001</v>
      </c>
      <c r="L8587" s="20">
        <v>30405.5</v>
      </c>
      <c r="M8587" s="20">
        <v>0.46220499999999998</v>
      </c>
      <c r="N8587" s="20">
        <v>303.47500000000002</v>
      </c>
      <c r="O8587" s="20">
        <v>1.50232E-5</v>
      </c>
    </row>
    <row r="8588" spans="10:15" x14ac:dyDescent="0.2">
      <c r="J8588" s="21">
        <v>9075</v>
      </c>
      <c r="K8588" s="21">
        <v>229.16200000000001</v>
      </c>
      <c r="L8588" s="21">
        <v>30401</v>
      </c>
      <c r="M8588" s="21">
        <v>0.46215000000000001</v>
      </c>
      <c r="N8588" s="21">
        <v>303.471</v>
      </c>
      <c r="O8588" s="21">
        <v>1.50228E-5</v>
      </c>
    </row>
    <row r="8589" spans="10:15" x14ac:dyDescent="0.2">
      <c r="J8589" s="20">
        <v>9076</v>
      </c>
      <c r="K8589" s="20">
        <v>229.15600000000001</v>
      </c>
      <c r="L8589" s="20">
        <v>30396.5</v>
      </c>
      <c r="M8589" s="20">
        <v>0.462094</v>
      </c>
      <c r="N8589" s="20">
        <v>303.46600000000001</v>
      </c>
      <c r="O8589" s="20">
        <v>1.5022500000000001E-5</v>
      </c>
    </row>
    <row r="8590" spans="10:15" x14ac:dyDescent="0.2">
      <c r="J8590" s="21">
        <v>9077</v>
      </c>
      <c r="K8590" s="21">
        <v>229.149</v>
      </c>
      <c r="L8590" s="21">
        <v>30391.9</v>
      </c>
      <c r="M8590" s="21">
        <v>0.462038</v>
      </c>
      <c r="N8590" s="21">
        <v>303.46199999999999</v>
      </c>
      <c r="O8590" s="21">
        <v>1.50221E-5</v>
      </c>
    </row>
    <row r="8591" spans="10:15" x14ac:dyDescent="0.2">
      <c r="J8591" s="20">
        <v>9078</v>
      </c>
      <c r="K8591" s="20">
        <v>229.143</v>
      </c>
      <c r="L8591" s="20">
        <v>30387.4</v>
      </c>
      <c r="M8591" s="20">
        <v>0.461982</v>
      </c>
      <c r="N8591" s="20">
        <v>303.45800000000003</v>
      </c>
      <c r="O8591" s="20">
        <v>1.5021700000000001E-5</v>
      </c>
    </row>
    <row r="8592" spans="10:15" x14ac:dyDescent="0.2">
      <c r="J8592" s="21">
        <v>9079</v>
      </c>
      <c r="K8592" s="21">
        <v>229.136</v>
      </c>
      <c r="L8592" s="21">
        <v>30382.9</v>
      </c>
      <c r="M8592" s="21">
        <v>0.461926</v>
      </c>
      <c r="N8592" s="21">
        <v>303.45400000000001</v>
      </c>
      <c r="O8592" s="21">
        <v>1.50214E-5</v>
      </c>
    </row>
    <row r="8593" spans="10:15" x14ac:dyDescent="0.2">
      <c r="J8593" s="20">
        <v>9080</v>
      </c>
      <c r="K8593" s="20">
        <v>229.13</v>
      </c>
      <c r="L8593" s="20">
        <v>30378.400000000001</v>
      </c>
      <c r="M8593" s="20">
        <v>0.46187099999999998</v>
      </c>
      <c r="N8593" s="20">
        <v>303.44900000000001</v>
      </c>
      <c r="O8593" s="20">
        <v>1.5021000000000001E-5</v>
      </c>
    </row>
    <row r="8594" spans="10:15" x14ac:dyDescent="0.2">
      <c r="J8594" s="21">
        <v>9081</v>
      </c>
      <c r="K8594" s="21">
        <v>229.12299999999999</v>
      </c>
      <c r="L8594" s="21">
        <v>30373.8</v>
      </c>
      <c r="M8594" s="21">
        <v>0.46181499999999998</v>
      </c>
      <c r="N8594" s="21">
        <v>303.44499999999999</v>
      </c>
      <c r="O8594" s="21">
        <v>1.50207E-5</v>
      </c>
    </row>
    <row r="8595" spans="10:15" x14ac:dyDescent="0.2">
      <c r="J8595" s="20">
        <v>9082</v>
      </c>
      <c r="K8595" s="20">
        <v>229.11699999999999</v>
      </c>
      <c r="L8595" s="20">
        <v>30369.3</v>
      </c>
      <c r="M8595" s="20">
        <v>0.46175899999999998</v>
      </c>
      <c r="N8595" s="20">
        <v>303.44099999999997</v>
      </c>
      <c r="O8595" s="20">
        <v>1.5020300000000001E-5</v>
      </c>
    </row>
    <row r="8596" spans="10:15" x14ac:dyDescent="0.2">
      <c r="J8596" s="21">
        <v>9083</v>
      </c>
      <c r="K8596" s="21">
        <v>229.11</v>
      </c>
      <c r="L8596" s="21">
        <v>30364.799999999999</v>
      </c>
      <c r="M8596" s="21">
        <v>0.46170299999999997</v>
      </c>
      <c r="N8596" s="21">
        <v>303.43599999999998</v>
      </c>
      <c r="O8596" s="21">
        <v>1.50199E-5</v>
      </c>
    </row>
    <row r="8597" spans="10:15" x14ac:dyDescent="0.2">
      <c r="J8597" s="20">
        <v>9084</v>
      </c>
      <c r="K8597" s="20">
        <v>229.10400000000001</v>
      </c>
      <c r="L8597" s="20">
        <v>30360.2</v>
      </c>
      <c r="M8597" s="20">
        <v>0.461648</v>
      </c>
      <c r="N8597" s="20">
        <v>303.43200000000002</v>
      </c>
      <c r="O8597" s="20">
        <v>1.5019599999999999E-5</v>
      </c>
    </row>
    <row r="8598" spans="10:15" x14ac:dyDescent="0.2">
      <c r="J8598" s="21">
        <v>9085</v>
      </c>
      <c r="K8598" s="21">
        <v>229.09700000000001</v>
      </c>
      <c r="L8598" s="21">
        <v>30355.7</v>
      </c>
      <c r="M8598" s="21">
        <v>0.461592</v>
      </c>
      <c r="N8598" s="21">
        <v>303.428</v>
      </c>
      <c r="O8598" s="21">
        <v>1.50192E-5</v>
      </c>
    </row>
    <row r="8599" spans="10:15" x14ac:dyDescent="0.2">
      <c r="J8599" s="20">
        <v>9086</v>
      </c>
      <c r="K8599" s="20">
        <v>229.09100000000001</v>
      </c>
      <c r="L8599" s="20">
        <v>30351.200000000001</v>
      </c>
      <c r="M8599" s="20">
        <v>0.461536</v>
      </c>
      <c r="N8599" s="20">
        <v>303.423</v>
      </c>
      <c r="O8599" s="20">
        <v>1.5018899999999999E-5</v>
      </c>
    </row>
    <row r="8600" spans="10:15" x14ac:dyDescent="0.2">
      <c r="J8600" s="21">
        <v>9087</v>
      </c>
      <c r="K8600" s="21">
        <v>229.084</v>
      </c>
      <c r="L8600" s="21">
        <v>30346.7</v>
      </c>
      <c r="M8600" s="21">
        <v>0.46148</v>
      </c>
      <c r="N8600" s="21">
        <v>303.41899999999998</v>
      </c>
      <c r="O8600" s="21">
        <v>1.50185E-5</v>
      </c>
    </row>
    <row r="8601" spans="10:15" x14ac:dyDescent="0.2">
      <c r="J8601" s="20">
        <v>9088</v>
      </c>
      <c r="K8601" s="20">
        <v>229.078</v>
      </c>
      <c r="L8601" s="20">
        <v>30342.1</v>
      </c>
      <c r="M8601" s="20">
        <v>0.46142499999999997</v>
      </c>
      <c r="N8601" s="20">
        <v>303.41500000000002</v>
      </c>
      <c r="O8601" s="20">
        <v>1.5018099999999999E-5</v>
      </c>
    </row>
    <row r="8602" spans="10:15" x14ac:dyDescent="0.2">
      <c r="J8602" s="21">
        <v>9089</v>
      </c>
      <c r="K8602" s="21">
        <v>229.071</v>
      </c>
      <c r="L8602" s="21">
        <v>30337.599999999999</v>
      </c>
      <c r="M8602" s="21">
        <v>0.46136899999999997</v>
      </c>
      <c r="N8602" s="21">
        <v>303.41000000000003</v>
      </c>
      <c r="O8602" s="21">
        <v>1.50178E-5</v>
      </c>
    </row>
    <row r="8603" spans="10:15" x14ac:dyDescent="0.2">
      <c r="J8603" s="20">
        <v>9090</v>
      </c>
      <c r="K8603" s="20">
        <v>229.065</v>
      </c>
      <c r="L8603" s="20">
        <v>30333.1</v>
      </c>
      <c r="M8603" s="20">
        <v>0.46131299999999997</v>
      </c>
      <c r="N8603" s="20">
        <v>303.40600000000001</v>
      </c>
      <c r="O8603" s="20">
        <v>1.50174E-5</v>
      </c>
    </row>
    <row r="8604" spans="10:15" x14ac:dyDescent="0.2">
      <c r="J8604" s="21">
        <v>9091</v>
      </c>
      <c r="K8604" s="21">
        <v>229.05799999999999</v>
      </c>
      <c r="L8604" s="21">
        <v>30328.6</v>
      </c>
      <c r="M8604" s="21">
        <v>0.461258</v>
      </c>
      <c r="N8604" s="21">
        <v>303.40199999999999</v>
      </c>
      <c r="O8604" s="21">
        <v>1.5017100000000001E-5</v>
      </c>
    </row>
    <row r="8605" spans="10:15" x14ac:dyDescent="0.2">
      <c r="J8605" s="20">
        <v>9092</v>
      </c>
      <c r="K8605" s="20">
        <v>229.05199999999999</v>
      </c>
      <c r="L8605" s="20">
        <v>30324</v>
      </c>
      <c r="M8605" s="20">
        <v>0.461202</v>
      </c>
      <c r="N8605" s="20">
        <v>303.39800000000002</v>
      </c>
      <c r="O8605" s="20">
        <v>1.50167E-5</v>
      </c>
    </row>
    <row r="8606" spans="10:15" x14ac:dyDescent="0.2">
      <c r="J8606" s="21">
        <v>9093</v>
      </c>
      <c r="K8606" s="21">
        <v>229.04499999999999</v>
      </c>
      <c r="L8606" s="21">
        <v>30319.5</v>
      </c>
      <c r="M8606" s="21">
        <v>0.461146</v>
      </c>
      <c r="N8606" s="21">
        <v>303.39299999999997</v>
      </c>
      <c r="O8606" s="21">
        <v>1.5016300000000001E-5</v>
      </c>
    </row>
    <row r="8607" spans="10:15" x14ac:dyDescent="0.2">
      <c r="J8607" s="20">
        <v>9094</v>
      </c>
      <c r="K8607" s="20">
        <v>229.03899999999999</v>
      </c>
      <c r="L8607" s="20">
        <v>30315</v>
      </c>
      <c r="M8607" s="20">
        <v>0.46109</v>
      </c>
      <c r="N8607" s="20">
        <v>303.38900000000001</v>
      </c>
      <c r="O8607" s="20">
        <v>1.5016E-5</v>
      </c>
    </row>
    <row r="8608" spans="10:15" x14ac:dyDescent="0.2">
      <c r="J8608" s="21">
        <v>9095</v>
      </c>
      <c r="K8608" s="21">
        <v>229.03200000000001</v>
      </c>
      <c r="L8608" s="21">
        <v>30310.5</v>
      </c>
      <c r="M8608" s="21">
        <v>0.46103499999999997</v>
      </c>
      <c r="N8608" s="21">
        <v>303.38499999999999</v>
      </c>
      <c r="O8608" s="21">
        <v>1.5015600000000001E-5</v>
      </c>
    </row>
    <row r="8609" spans="10:15" x14ac:dyDescent="0.2">
      <c r="J8609" s="20">
        <v>9096</v>
      </c>
      <c r="K8609" s="20">
        <v>229.02600000000001</v>
      </c>
      <c r="L8609" s="20">
        <v>30306</v>
      </c>
      <c r="M8609" s="20">
        <v>0.46097900000000003</v>
      </c>
      <c r="N8609" s="20">
        <v>303.38</v>
      </c>
      <c r="O8609" s="20">
        <v>1.50153E-5</v>
      </c>
    </row>
    <row r="8610" spans="10:15" x14ac:dyDescent="0.2">
      <c r="J8610" s="21">
        <v>9097</v>
      </c>
      <c r="K8610" s="21">
        <v>229.01900000000001</v>
      </c>
      <c r="L8610" s="21">
        <v>30301.4</v>
      </c>
      <c r="M8610" s="21">
        <v>0.46092300000000003</v>
      </c>
      <c r="N8610" s="21">
        <v>303.37599999999998</v>
      </c>
      <c r="O8610" s="21">
        <v>1.5014899999999999E-5</v>
      </c>
    </row>
    <row r="8611" spans="10:15" x14ac:dyDescent="0.2">
      <c r="J8611" s="20">
        <v>9098</v>
      </c>
      <c r="K8611" s="20">
        <v>229.01300000000001</v>
      </c>
      <c r="L8611" s="20">
        <v>30296.9</v>
      </c>
      <c r="M8611" s="20">
        <v>0.460868</v>
      </c>
      <c r="N8611" s="20">
        <v>303.37200000000001</v>
      </c>
      <c r="O8611" s="20">
        <v>1.50145E-5</v>
      </c>
    </row>
    <row r="8612" spans="10:15" x14ac:dyDescent="0.2">
      <c r="J8612" s="21">
        <v>9099</v>
      </c>
      <c r="K8612" s="21">
        <v>229.006</v>
      </c>
      <c r="L8612" s="21">
        <v>30292.400000000001</v>
      </c>
      <c r="M8612" s="21">
        <v>0.460812</v>
      </c>
      <c r="N8612" s="21">
        <v>303.36700000000002</v>
      </c>
      <c r="O8612" s="21">
        <v>1.5014199999999999E-5</v>
      </c>
    </row>
    <row r="8613" spans="10:15" x14ac:dyDescent="0.2">
      <c r="J8613" s="20">
        <v>9100</v>
      </c>
      <c r="K8613" s="20">
        <v>229</v>
      </c>
      <c r="L8613" s="20">
        <v>30287.9</v>
      </c>
      <c r="M8613" s="20">
        <v>0.460756</v>
      </c>
      <c r="N8613" s="20">
        <v>303.363</v>
      </c>
      <c r="O8613" s="20">
        <v>1.50138E-5</v>
      </c>
    </row>
    <row r="8614" spans="10:15" x14ac:dyDescent="0.2">
      <c r="J8614" s="21">
        <v>9101</v>
      </c>
      <c r="K8614" s="21">
        <v>228.99299999999999</v>
      </c>
      <c r="L8614" s="21">
        <v>30283.4</v>
      </c>
      <c r="M8614" s="21">
        <v>0.46070100000000003</v>
      </c>
      <c r="N8614" s="21">
        <v>303.35899999999998</v>
      </c>
      <c r="O8614" s="21">
        <v>1.5013499999999999E-5</v>
      </c>
    </row>
    <row r="8615" spans="10:15" x14ac:dyDescent="0.2">
      <c r="J8615" s="20">
        <v>9102</v>
      </c>
      <c r="K8615" s="20">
        <v>228.98699999999999</v>
      </c>
      <c r="L8615" s="20">
        <v>30278.799999999999</v>
      </c>
      <c r="M8615" s="20">
        <v>0.46064500000000003</v>
      </c>
      <c r="N8615" s="20">
        <v>303.35500000000002</v>
      </c>
      <c r="O8615" s="20">
        <v>1.50131E-5</v>
      </c>
    </row>
    <row r="8616" spans="10:15" x14ac:dyDescent="0.2">
      <c r="J8616" s="21">
        <v>9103</v>
      </c>
      <c r="K8616" s="21">
        <v>228.98</v>
      </c>
      <c r="L8616" s="21">
        <v>30274.3</v>
      </c>
      <c r="M8616" s="21">
        <v>0.46058900000000003</v>
      </c>
      <c r="N8616" s="21">
        <v>303.35000000000002</v>
      </c>
      <c r="O8616" s="21">
        <v>1.5012699999999999E-5</v>
      </c>
    </row>
    <row r="8617" spans="10:15" x14ac:dyDescent="0.2">
      <c r="J8617" s="20">
        <v>9104</v>
      </c>
      <c r="K8617" s="20">
        <v>228.97399999999999</v>
      </c>
      <c r="L8617" s="20">
        <v>30269.8</v>
      </c>
      <c r="M8617" s="20">
        <v>0.460534</v>
      </c>
      <c r="N8617" s="20">
        <v>303.346</v>
      </c>
      <c r="O8617" s="20">
        <v>1.50124E-5</v>
      </c>
    </row>
    <row r="8618" spans="10:15" x14ac:dyDescent="0.2">
      <c r="J8618" s="21">
        <v>9105</v>
      </c>
      <c r="K8618" s="21">
        <v>228.96700000000001</v>
      </c>
      <c r="L8618" s="21">
        <v>30265.3</v>
      </c>
      <c r="M8618" s="21">
        <v>0.460478</v>
      </c>
      <c r="N8618" s="21">
        <v>303.34199999999998</v>
      </c>
      <c r="O8618" s="21">
        <v>1.5012E-5</v>
      </c>
    </row>
    <row r="8619" spans="10:15" x14ac:dyDescent="0.2">
      <c r="J8619" s="20">
        <v>9106</v>
      </c>
      <c r="K8619" s="20">
        <v>228.96100000000001</v>
      </c>
      <c r="L8619" s="20">
        <v>30260.799999999999</v>
      </c>
      <c r="M8619" s="20">
        <v>0.46042300000000003</v>
      </c>
      <c r="N8619" s="20">
        <v>303.33699999999999</v>
      </c>
      <c r="O8619" s="20">
        <v>1.5011700000000001E-5</v>
      </c>
    </row>
    <row r="8620" spans="10:15" x14ac:dyDescent="0.2">
      <c r="J8620" s="21">
        <v>9107</v>
      </c>
      <c r="K8620" s="21">
        <v>228.95400000000001</v>
      </c>
      <c r="L8620" s="21">
        <v>30256.3</v>
      </c>
      <c r="M8620" s="21">
        <v>0.46036700000000003</v>
      </c>
      <c r="N8620" s="21">
        <v>303.33300000000003</v>
      </c>
      <c r="O8620" s="21">
        <v>1.50113E-5</v>
      </c>
    </row>
    <row r="8621" spans="10:15" x14ac:dyDescent="0.2">
      <c r="J8621" s="20">
        <v>9108</v>
      </c>
      <c r="K8621" s="20">
        <v>228.94800000000001</v>
      </c>
      <c r="L8621" s="20">
        <v>30251.7</v>
      </c>
      <c r="M8621" s="20">
        <v>0.46031100000000003</v>
      </c>
      <c r="N8621" s="20">
        <v>303.32900000000001</v>
      </c>
      <c r="O8621" s="20">
        <v>1.5011000000000001E-5</v>
      </c>
    </row>
    <row r="8622" spans="10:15" x14ac:dyDescent="0.2">
      <c r="J8622" s="21">
        <v>9109</v>
      </c>
      <c r="K8622" s="21">
        <v>228.941</v>
      </c>
      <c r="L8622" s="21">
        <v>30247.200000000001</v>
      </c>
      <c r="M8622" s="21">
        <v>0.460256</v>
      </c>
      <c r="N8622" s="21">
        <v>303.32400000000001</v>
      </c>
      <c r="O8622" s="21">
        <v>1.50106E-5</v>
      </c>
    </row>
    <row r="8623" spans="10:15" x14ac:dyDescent="0.2">
      <c r="J8623" s="20">
        <v>9110</v>
      </c>
      <c r="K8623" s="20">
        <v>228.935</v>
      </c>
      <c r="L8623" s="20">
        <v>30242.7</v>
      </c>
      <c r="M8623" s="20">
        <v>0.4602</v>
      </c>
      <c r="N8623" s="20">
        <v>303.32</v>
      </c>
      <c r="O8623" s="20">
        <v>1.5010200000000001E-5</v>
      </c>
    </row>
    <row r="8624" spans="10:15" x14ac:dyDescent="0.2">
      <c r="J8624" s="21">
        <v>9111</v>
      </c>
      <c r="K8624" s="21">
        <v>228.928</v>
      </c>
      <c r="L8624" s="21">
        <v>30238.2</v>
      </c>
      <c r="M8624" s="21">
        <v>0.460144</v>
      </c>
      <c r="N8624" s="21">
        <v>303.31599999999997</v>
      </c>
      <c r="O8624" s="21">
        <v>1.50099E-5</v>
      </c>
    </row>
    <row r="8625" spans="10:15" x14ac:dyDescent="0.2">
      <c r="J8625" s="20">
        <v>9112</v>
      </c>
      <c r="K8625" s="20">
        <v>228.922</v>
      </c>
      <c r="L8625" s="20">
        <v>30233.7</v>
      </c>
      <c r="M8625" s="20">
        <v>0.46008900000000003</v>
      </c>
      <c r="N8625" s="20">
        <v>303.31099999999998</v>
      </c>
      <c r="O8625" s="20">
        <v>1.5009499999999999E-5</v>
      </c>
    </row>
    <row r="8626" spans="10:15" x14ac:dyDescent="0.2">
      <c r="J8626" s="21">
        <v>9113</v>
      </c>
      <c r="K8626" s="21">
        <v>228.91499999999999</v>
      </c>
      <c r="L8626" s="21">
        <v>30229.200000000001</v>
      </c>
      <c r="M8626" s="21">
        <v>0.46003300000000003</v>
      </c>
      <c r="N8626" s="21">
        <v>303.30700000000002</v>
      </c>
      <c r="O8626" s="21">
        <v>1.50092E-5</v>
      </c>
    </row>
    <row r="8627" spans="10:15" x14ac:dyDescent="0.2">
      <c r="J8627" s="20">
        <v>9114</v>
      </c>
      <c r="K8627" s="20">
        <v>228.90899999999999</v>
      </c>
      <c r="L8627" s="20">
        <v>30224.7</v>
      </c>
      <c r="M8627" s="20">
        <v>0.459978</v>
      </c>
      <c r="N8627" s="20">
        <v>303.303</v>
      </c>
      <c r="O8627" s="20">
        <v>1.5008799999999999E-5</v>
      </c>
    </row>
    <row r="8628" spans="10:15" x14ac:dyDescent="0.2">
      <c r="J8628" s="21">
        <v>9115</v>
      </c>
      <c r="K8628" s="21">
        <v>228.90199999999999</v>
      </c>
      <c r="L8628" s="21">
        <v>30220.2</v>
      </c>
      <c r="M8628" s="21">
        <v>0.459922</v>
      </c>
      <c r="N8628" s="21">
        <v>303.29899999999998</v>
      </c>
      <c r="O8628" s="21">
        <v>1.50084E-5</v>
      </c>
    </row>
    <row r="8629" spans="10:15" x14ac:dyDescent="0.2">
      <c r="J8629" s="20">
        <v>9116</v>
      </c>
      <c r="K8629" s="20">
        <v>228.89599999999999</v>
      </c>
      <c r="L8629" s="20">
        <v>30215.599999999999</v>
      </c>
      <c r="M8629" s="20">
        <v>0.45986700000000003</v>
      </c>
      <c r="N8629" s="20">
        <v>303.29399999999998</v>
      </c>
      <c r="O8629" s="20">
        <v>1.50081E-5</v>
      </c>
    </row>
    <row r="8630" spans="10:15" x14ac:dyDescent="0.2">
      <c r="J8630" s="21">
        <v>9117</v>
      </c>
      <c r="K8630" s="21">
        <v>228.88900000000001</v>
      </c>
      <c r="L8630" s="21">
        <v>30211.1</v>
      </c>
      <c r="M8630" s="21">
        <v>0.45981100000000003</v>
      </c>
      <c r="N8630" s="21">
        <v>303.29000000000002</v>
      </c>
      <c r="O8630" s="21">
        <v>1.50077E-5</v>
      </c>
    </row>
    <row r="8631" spans="10:15" x14ac:dyDescent="0.2">
      <c r="J8631" s="20">
        <v>9118</v>
      </c>
      <c r="K8631" s="20">
        <v>228.88300000000001</v>
      </c>
      <c r="L8631" s="20">
        <v>30206.6</v>
      </c>
      <c r="M8631" s="20">
        <v>0.45975500000000002</v>
      </c>
      <c r="N8631" s="20">
        <v>303.286</v>
      </c>
      <c r="O8631" s="20">
        <v>1.50074E-5</v>
      </c>
    </row>
    <row r="8632" spans="10:15" x14ac:dyDescent="0.2">
      <c r="J8632" s="21">
        <v>9119</v>
      </c>
      <c r="K8632" s="21">
        <v>228.876</v>
      </c>
      <c r="L8632" s="21">
        <v>30202.1</v>
      </c>
      <c r="M8632" s="21">
        <v>0.4597</v>
      </c>
      <c r="N8632" s="21">
        <v>303.28100000000001</v>
      </c>
      <c r="O8632" s="21">
        <v>1.5007E-5</v>
      </c>
    </row>
    <row r="8633" spans="10:15" x14ac:dyDescent="0.2">
      <c r="J8633" s="20">
        <v>9120</v>
      </c>
      <c r="K8633" s="20">
        <v>228.87</v>
      </c>
      <c r="L8633" s="20">
        <v>30197.599999999999</v>
      </c>
      <c r="M8633" s="20">
        <v>0.459644</v>
      </c>
      <c r="N8633" s="20">
        <v>303.27699999999999</v>
      </c>
      <c r="O8633" s="20">
        <v>1.50066E-5</v>
      </c>
    </row>
    <row r="8634" spans="10:15" x14ac:dyDescent="0.2">
      <c r="J8634" s="21">
        <v>9121</v>
      </c>
      <c r="K8634" s="21">
        <v>228.863</v>
      </c>
      <c r="L8634" s="21">
        <v>30193.1</v>
      </c>
      <c r="M8634" s="21">
        <v>0.45958900000000003</v>
      </c>
      <c r="N8634" s="21">
        <v>303.27300000000002</v>
      </c>
      <c r="O8634" s="21">
        <v>1.5006300000000001E-5</v>
      </c>
    </row>
    <row r="8635" spans="10:15" x14ac:dyDescent="0.2">
      <c r="J8635" s="20">
        <v>9122</v>
      </c>
      <c r="K8635" s="20">
        <v>228.857</v>
      </c>
      <c r="L8635" s="20">
        <v>30188.6</v>
      </c>
      <c r="M8635" s="20">
        <v>0.45953300000000002</v>
      </c>
      <c r="N8635" s="20">
        <v>303.26799999999997</v>
      </c>
      <c r="O8635" s="20">
        <v>1.50059E-5</v>
      </c>
    </row>
    <row r="8636" spans="10:15" x14ac:dyDescent="0.2">
      <c r="J8636" s="21">
        <v>9123</v>
      </c>
      <c r="K8636" s="21">
        <v>228.85</v>
      </c>
      <c r="L8636" s="21">
        <v>30184.1</v>
      </c>
      <c r="M8636" s="21">
        <v>0.459478</v>
      </c>
      <c r="N8636" s="21">
        <v>303.26400000000001</v>
      </c>
      <c r="O8636" s="21">
        <v>1.5005600000000001E-5</v>
      </c>
    </row>
    <row r="8637" spans="10:15" x14ac:dyDescent="0.2">
      <c r="J8637" s="20">
        <v>9124</v>
      </c>
      <c r="K8637" s="20">
        <v>228.84399999999999</v>
      </c>
      <c r="L8637" s="20">
        <v>30179.599999999999</v>
      </c>
      <c r="M8637" s="20">
        <v>0.459422</v>
      </c>
      <c r="N8637" s="20">
        <v>303.26</v>
      </c>
      <c r="O8637" s="20">
        <v>1.50052E-5</v>
      </c>
    </row>
    <row r="8638" spans="10:15" x14ac:dyDescent="0.2">
      <c r="J8638" s="21">
        <v>9125</v>
      </c>
      <c r="K8638" s="21">
        <v>228.83699999999999</v>
      </c>
      <c r="L8638" s="21">
        <v>30175.1</v>
      </c>
      <c r="M8638" s="21">
        <v>0.45936700000000003</v>
      </c>
      <c r="N8638" s="21">
        <v>303.255</v>
      </c>
      <c r="O8638" s="21">
        <v>1.5004800000000001E-5</v>
      </c>
    </row>
    <row r="8639" spans="10:15" x14ac:dyDescent="0.2">
      <c r="J8639" s="20">
        <v>9126</v>
      </c>
      <c r="K8639" s="20">
        <v>228.83099999999999</v>
      </c>
      <c r="L8639" s="20">
        <v>30170.6</v>
      </c>
      <c r="M8639" s="20">
        <v>0.45931100000000002</v>
      </c>
      <c r="N8639" s="20">
        <v>303.25099999999998</v>
      </c>
      <c r="O8639" s="20">
        <v>1.50045E-5</v>
      </c>
    </row>
    <row r="8640" spans="10:15" x14ac:dyDescent="0.2">
      <c r="J8640" s="21">
        <v>9127</v>
      </c>
      <c r="K8640" s="21">
        <v>228.82400000000001</v>
      </c>
      <c r="L8640" s="21">
        <v>30166.1</v>
      </c>
      <c r="M8640" s="21">
        <v>0.45925500000000002</v>
      </c>
      <c r="N8640" s="21">
        <v>303.24700000000001</v>
      </c>
      <c r="O8640" s="21">
        <v>1.5004099999999999E-5</v>
      </c>
    </row>
    <row r="8641" spans="10:15" x14ac:dyDescent="0.2">
      <c r="J8641" s="20">
        <v>9128</v>
      </c>
      <c r="K8641" s="20">
        <v>228.81800000000001</v>
      </c>
      <c r="L8641" s="20">
        <v>30161.599999999999</v>
      </c>
      <c r="M8641" s="20">
        <v>0.4592</v>
      </c>
      <c r="N8641" s="20">
        <v>303.24299999999999</v>
      </c>
      <c r="O8641" s="20">
        <v>1.50038E-5</v>
      </c>
    </row>
    <row r="8642" spans="10:15" x14ac:dyDescent="0.2">
      <c r="J8642" s="21">
        <v>9129</v>
      </c>
      <c r="K8642" s="21">
        <v>228.81100000000001</v>
      </c>
      <c r="L8642" s="21">
        <v>30157.1</v>
      </c>
      <c r="M8642" s="21">
        <v>0.459144</v>
      </c>
      <c r="N8642" s="21">
        <v>303.238</v>
      </c>
      <c r="O8642" s="21">
        <v>1.5003399999999999E-5</v>
      </c>
    </row>
    <row r="8643" spans="10:15" x14ac:dyDescent="0.2">
      <c r="J8643" s="20">
        <v>9130</v>
      </c>
      <c r="K8643" s="20">
        <v>228.80500000000001</v>
      </c>
      <c r="L8643" s="20">
        <v>30152.6</v>
      </c>
      <c r="M8643" s="20">
        <v>0.45908900000000002</v>
      </c>
      <c r="N8643" s="20">
        <v>303.23399999999998</v>
      </c>
      <c r="O8643" s="20">
        <v>1.5003E-5</v>
      </c>
    </row>
    <row r="8644" spans="10:15" x14ac:dyDescent="0.2">
      <c r="J8644" s="21">
        <v>9131</v>
      </c>
      <c r="K8644" s="21">
        <v>228.798</v>
      </c>
      <c r="L8644" s="21">
        <v>30148.1</v>
      </c>
      <c r="M8644" s="21">
        <v>0.45903300000000002</v>
      </c>
      <c r="N8644" s="21">
        <v>303.23</v>
      </c>
      <c r="O8644" s="21">
        <v>1.50027E-5</v>
      </c>
    </row>
    <row r="8645" spans="10:15" x14ac:dyDescent="0.2">
      <c r="J8645" s="20">
        <v>9132</v>
      </c>
      <c r="K8645" s="20">
        <v>228.792</v>
      </c>
      <c r="L8645" s="20">
        <v>30143.599999999999</v>
      </c>
      <c r="M8645" s="20">
        <v>0.458978</v>
      </c>
      <c r="N8645" s="20">
        <v>303.22500000000002</v>
      </c>
      <c r="O8645" s="20">
        <v>1.50023E-5</v>
      </c>
    </row>
    <row r="8646" spans="10:15" x14ac:dyDescent="0.2">
      <c r="J8646" s="21">
        <v>9133</v>
      </c>
      <c r="K8646" s="21">
        <v>228.785</v>
      </c>
      <c r="L8646" s="21">
        <v>30139.1</v>
      </c>
      <c r="M8646" s="21">
        <v>0.458922</v>
      </c>
      <c r="N8646" s="21">
        <v>303.221</v>
      </c>
      <c r="O8646" s="21">
        <v>1.5002E-5</v>
      </c>
    </row>
    <row r="8647" spans="10:15" x14ac:dyDescent="0.2">
      <c r="J8647" s="20">
        <v>9134</v>
      </c>
      <c r="K8647" s="20">
        <v>228.779</v>
      </c>
      <c r="L8647" s="20">
        <v>30134.6</v>
      </c>
      <c r="M8647" s="20">
        <v>0.45886700000000002</v>
      </c>
      <c r="N8647" s="20">
        <v>303.21699999999998</v>
      </c>
      <c r="O8647" s="20">
        <v>1.5001600000000001E-5</v>
      </c>
    </row>
    <row r="8648" spans="10:15" x14ac:dyDescent="0.2">
      <c r="J8648" s="21">
        <v>9135</v>
      </c>
      <c r="K8648" s="21">
        <v>228.77199999999999</v>
      </c>
      <c r="L8648" s="21">
        <v>30130.1</v>
      </c>
      <c r="M8648" s="21">
        <v>0.45881100000000002</v>
      </c>
      <c r="N8648" s="21">
        <v>303.21199999999999</v>
      </c>
      <c r="O8648" s="21">
        <v>1.50012E-5</v>
      </c>
    </row>
    <row r="8649" spans="10:15" x14ac:dyDescent="0.2">
      <c r="J8649" s="20">
        <v>9136</v>
      </c>
      <c r="K8649" s="20">
        <v>228.76599999999999</v>
      </c>
      <c r="L8649" s="20">
        <v>30125.599999999999</v>
      </c>
      <c r="M8649" s="20">
        <v>0.458756</v>
      </c>
      <c r="N8649" s="20">
        <v>303.20800000000003</v>
      </c>
      <c r="O8649" s="20">
        <v>1.5000900000000001E-5</v>
      </c>
    </row>
    <row r="8650" spans="10:15" x14ac:dyDescent="0.2">
      <c r="J8650" s="21">
        <v>9137</v>
      </c>
      <c r="K8650" s="21">
        <v>228.75899999999999</v>
      </c>
      <c r="L8650" s="21">
        <v>30121.1</v>
      </c>
      <c r="M8650" s="21">
        <v>0.45870100000000003</v>
      </c>
      <c r="N8650" s="21">
        <v>303.20400000000001</v>
      </c>
      <c r="O8650" s="21">
        <v>1.50005E-5</v>
      </c>
    </row>
    <row r="8651" spans="10:15" x14ac:dyDescent="0.2">
      <c r="J8651" s="20">
        <v>9138</v>
      </c>
      <c r="K8651" s="20">
        <v>228.75299999999999</v>
      </c>
      <c r="L8651" s="20">
        <v>30116.6</v>
      </c>
      <c r="M8651" s="20">
        <v>0.45864500000000002</v>
      </c>
      <c r="N8651" s="20">
        <v>303.19900000000001</v>
      </c>
      <c r="O8651" s="20">
        <v>1.5000200000000001E-5</v>
      </c>
    </row>
    <row r="8652" spans="10:15" x14ac:dyDescent="0.2">
      <c r="J8652" s="21">
        <v>9139</v>
      </c>
      <c r="K8652" s="21">
        <v>228.74600000000001</v>
      </c>
      <c r="L8652" s="21">
        <v>30112.1</v>
      </c>
      <c r="M8652" s="21">
        <v>0.45859</v>
      </c>
      <c r="N8652" s="21">
        <v>303.19499999999999</v>
      </c>
      <c r="O8652" s="21">
        <v>1.49998E-5</v>
      </c>
    </row>
    <row r="8653" spans="10:15" x14ac:dyDescent="0.2">
      <c r="J8653" s="20">
        <v>9140</v>
      </c>
      <c r="K8653" s="20">
        <v>228.74</v>
      </c>
      <c r="L8653" s="20">
        <v>30107.599999999999</v>
      </c>
      <c r="M8653" s="20">
        <v>0.458534</v>
      </c>
      <c r="N8653" s="20">
        <v>303.19099999999997</v>
      </c>
      <c r="O8653" s="20">
        <v>1.4999400000000001E-5</v>
      </c>
    </row>
    <row r="8654" spans="10:15" x14ac:dyDescent="0.2">
      <c r="J8654" s="21">
        <v>9141</v>
      </c>
      <c r="K8654" s="21">
        <v>228.733</v>
      </c>
      <c r="L8654" s="21">
        <v>30103.1</v>
      </c>
      <c r="M8654" s="21">
        <v>0.45847900000000003</v>
      </c>
      <c r="N8654" s="21">
        <v>303.18700000000001</v>
      </c>
      <c r="O8654" s="21">
        <v>1.49991E-5</v>
      </c>
    </row>
    <row r="8655" spans="10:15" x14ac:dyDescent="0.2">
      <c r="J8655" s="20">
        <v>9142</v>
      </c>
      <c r="K8655" s="20">
        <v>228.727</v>
      </c>
      <c r="L8655" s="20">
        <v>30098.6</v>
      </c>
      <c r="M8655" s="20">
        <v>0.45842300000000002</v>
      </c>
      <c r="N8655" s="20">
        <v>303.18200000000002</v>
      </c>
      <c r="O8655" s="20">
        <v>1.4998699999999999E-5</v>
      </c>
    </row>
    <row r="8656" spans="10:15" x14ac:dyDescent="0.2">
      <c r="J8656" s="21">
        <v>9143</v>
      </c>
      <c r="K8656" s="21">
        <v>228.72</v>
      </c>
      <c r="L8656" s="21">
        <v>30094.1</v>
      </c>
      <c r="M8656" s="21">
        <v>0.458368</v>
      </c>
      <c r="N8656" s="21">
        <v>303.178</v>
      </c>
      <c r="O8656" s="21">
        <v>1.49984E-5</v>
      </c>
    </row>
    <row r="8657" spans="10:15" x14ac:dyDescent="0.2">
      <c r="J8657" s="20">
        <v>9144</v>
      </c>
      <c r="K8657" s="20">
        <v>228.714</v>
      </c>
      <c r="L8657" s="20">
        <v>30089.599999999999</v>
      </c>
      <c r="M8657" s="20">
        <v>0.458312</v>
      </c>
      <c r="N8657" s="20">
        <v>303.17399999999998</v>
      </c>
      <c r="O8657" s="20">
        <v>1.4997999999999999E-5</v>
      </c>
    </row>
    <row r="8658" spans="10:15" x14ac:dyDescent="0.2">
      <c r="J8658" s="21">
        <v>9145</v>
      </c>
      <c r="K8658" s="21">
        <v>228.70699999999999</v>
      </c>
      <c r="L8658" s="21">
        <v>30085.1</v>
      </c>
      <c r="M8658" s="21">
        <v>0.45825700000000003</v>
      </c>
      <c r="N8658" s="21">
        <v>303.16899999999998</v>
      </c>
      <c r="O8658" s="21">
        <v>1.49976E-5</v>
      </c>
    </row>
    <row r="8659" spans="10:15" x14ac:dyDescent="0.2">
      <c r="J8659" s="20">
        <v>9146</v>
      </c>
      <c r="K8659" s="20">
        <v>228.70099999999999</v>
      </c>
      <c r="L8659" s="20">
        <v>30080.6</v>
      </c>
      <c r="M8659" s="20">
        <v>0.458202</v>
      </c>
      <c r="N8659" s="20">
        <v>303.16500000000002</v>
      </c>
      <c r="O8659" s="20">
        <v>1.49973E-5</v>
      </c>
    </row>
    <row r="8660" spans="10:15" x14ac:dyDescent="0.2">
      <c r="J8660" s="21">
        <v>9147</v>
      </c>
      <c r="K8660" s="21">
        <v>228.69399999999999</v>
      </c>
      <c r="L8660" s="21">
        <v>30076.1</v>
      </c>
      <c r="M8660" s="21">
        <v>0.458146</v>
      </c>
      <c r="N8660" s="21">
        <v>303.161</v>
      </c>
      <c r="O8660" s="21">
        <v>1.49969E-5</v>
      </c>
    </row>
    <row r="8661" spans="10:15" x14ac:dyDescent="0.2">
      <c r="J8661" s="20">
        <v>9148</v>
      </c>
      <c r="K8661" s="20">
        <v>228.68799999999999</v>
      </c>
      <c r="L8661" s="20">
        <v>30071.599999999999</v>
      </c>
      <c r="M8661" s="20">
        <v>0.45809100000000003</v>
      </c>
      <c r="N8661" s="20">
        <v>303.15600000000001</v>
      </c>
      <c r="O8661" s="20">
        <v>1.49966E-5</v>
      </c>
    </row>
    <row r="8662" spans="10:15" x14ac:dyDescent="0.2">
      <c r="J8662" s="21">
        <v>9149</v>
      </c>
      <c r="K8662" s="21">
        <v>228.68100000000001</v>
      </c>
      <c r="L8662" s="21">
        <v>30067.1</v>
      </c>
      <c r="M8662" s="21">
        <v>0.45803500000000003</v>
      </c>
      <c r="N8662" s="21">
        <v>303.15199999999999</v>
      </c>
      <c r="O8662" s="21">
        <v>1.4996200000000001E-5</v>
      </c>
    </row>
    <row r="8663" spans="10:15" x14ac:dyDescent="0.2">
      <c r="J8663" s="20">
        <v>9150</v>
      </c>
      <c r="K8663" s="20">
        <v>228.67500000000001</v>
      </c>
      <c r="L8663" s="20">
        <v>30062.6</v>
      </c>
      <c r="M8663" s="20">
        <v>0.45798</v>
      </c>
      <c r="N8663" s="20">
        <v>303.14800000000002</v>
      </c>
      <c r="O8663" s="20">
        <v>1.49958E-5</v>
      </c>
    </row>
    <row r="8664" spans="10:15" x14ac:dyDescent="0.2">
      <c r="J8664" s="21">
        <v>9151</v>
      </c>
      <c r="K8664" s="21">
        <v>228.66800000000001</v>
      </c>
      <c r="L8664" s="21">
        <v>30058.1</v>
      </c>
      <c r="M8664" s="21">
        <v>0.457924</v>
      </c>
      <c r="N8664" s="21">
        <v>303.14299999999997</v>
      </c>
      <c r="O8664" s="21">
        <v>1.4995500000000001E-5</v>
      </c>
    </row>
    <row r="8665" spans="10:15" x14ac:dyDescent="0.2">
      <c r="J8665" s="20">
        <v>9152</v>
      </c>
      <c r="K8665" s="20">
        <v>228.66200000000001</v>
      </c>
      <c r="L8665" s="20">
        <v>30053.599999999999</v>
      </c>
      <c r="M8665" s="20">
        <v>0.45786900000000003</v>
      </c>
      <c r="N8665" s="20">
        <v>303.13900000000001</v>
      </c>
      <c r="O8665" s="20">
        <v>1.49951E-5</v>
      </c>
    </row>
    <row r="8666" spans="10:15" x14ac:dyDescent="0.2">
      <c r="J8666" s="21">
        <v>9153</v>
      </c>
      <c r="K8666" s="21">
        <v>228.655</v>
      </c>
      <c r="L8666" s="21">
        <v>30049.200000000001</v>
      </c>
      <c r="M8666" s="21">
        <v>0.457814</v>
      </c>
      <c r="N8666" s="21">
        <v>303.13499999999999</v>
      </c>
      <c r="O8666" s="21">
        <v>1.4994800000000001E-5</v>
      </c>
    </row>
    <row r="8667" spans="10:15" x14ac:dyDescent="0.2">
      <c r="J8667" s="20">
        <v>9154</v>
      </c>
      <c r="K8667" s="20">
        <v>228.649</v>
      </c>
      <c r="L8667" s="20">
        <v>30044.7</v>
      </c>
      <c r="M8667" s="20">
        <v>0.457758</v>
      </c>
      <c r="N8667" s="20">
        <v>303.13099999999997</v>
      </c>
      <c r="O8667" s="20">
        <v>1.49944E-5</v>
      </c>
    </row>
    <row r="8668" spans="10:15" x14ac:dyDescent="0.2">
      <c r="J8668" s="21">
        <v>9155</v>
      </c>
      <c r="K8668" s="21">
        <v>228.642</v>
      </c>
      <c r="L8668" s="21">
        <v>30040.2</v>
      </c>
      <c r="M8668" s="21">
        <v>0.45770300000000003</v>
      </c>
      <c r="N8668" s="21">
        <v>303.12599999999998</v>
      </c>
      <c r="O8668" s="21">
        <v>1.4994000000000001E-5</v>
      </c>
    </row>
    <row r="8669" spans="10:15" x14ac:dyDescent="0.2">
      <c r="J8669" s="20">
        <v>9156</v>
      </c>
      <c r="K8669" s="20">
        <v>228.636</v>
      </c>
      <c r="L8669" s="20">
        <v>30035.7</v>
      </c>
      <c r="M8669" s="20">
        <v>0.457648</v>
      </c>
      <c r="N8669" s="20">
        <v>303.12200000000001</v>
      </c>
      <c r="O8669" s="20">
        <v>1.49937E-5</v>
      </c>
    </row>
    <row r="8670" spans="10:15" x14ac:dyDescent="0.2">
      <c r="J8670" s="21">
        <v>9157</v>
      </c>
      <c r="K8670" s="21">
        <v>228.62899999999999</v>
      </c>
      <c r="L8670" s="21">
        <v>30031.200000000001</v>
      </c>
      <c r="M8670" s="21">
        <v>0.457592</v>
      </c>
      <c r="N8670" s="21">
        <v>303.11799999999999</v>
      </c>
      <c r="O8670" s="21">
        <v>1.4993299999999999E-5</v>
      </c>
    </row>
    <row r="8671" spans="10:15" x14ac:dyDescent="0.2">
      <c r="J8671" s="20">
        <v>9158</v>
      </c>
      <c r="K8671" s="20">
        <v>228.62299999999999</v>
      </c>
      <c r="L8671" s="20">
        <v>30026.7</v>
      </c>
      <c r="M8671" s="20">
        <v>0.45753700000000003</v>
      </c>
      <c r="N8671" s="20">
        <v>303.113</v>
      </c>
      <c r="O8671" s="20">
        <v>1.4993E-5</v>
      </c>
    </row>
    <row r="8672" spans="10:15" x14ac:dyDescent="0.2">
      <c r="J8672" s="21">
        <v>9159</v>
      </c>
      <c r="K8672" s="21">
        <v>228.61600000000001</v>
      </c>
      <c r="L8672" s="21">
        <v>30022.2</v>
      </c>
      <c r="M8672" s="21">
        <v>0.45748100000000003</v>
      </c>
      <c r="N8672" s="21">
        <v>303.10899999999998</v>
      </c>
      <c r="O8672" s="21">
        <v>1.4992599999999999E-5</v>
      </c>
    </row>
    <row r="8673" spans="10:15" x14ac:dyDescent="0.2">
      <c r="J8673" s="20">
        <v>9160</v>
      </c>
      <c r="K8673" s="20">
        <v>228.61</v>
      </c>
      <c r="L8673" s="20">
        <v>30017.7</v>
      </c>
      <c r="M8673" s="20">
        <v>0.457426</v>
      </c>
      <c r="N8673" s="20">
        <v>303.10500000000002</v>
      </c>
      <c r="O8673" s="20">
        <v>1.49922E-5</v>
      </c>
    </row>
    <row r="8674" spans="10:15" x14ac:dyDescent="0.2">
      <c r="J8674" s="21">
        <v>9161</v>
      </c>
      <c r="K8674" s="21">
        <v>228.60300000000001</v>
      </c>
      <c r="L8674" s="21">
        <v>30013.3</v>
      </c>
      <c r="M8674" s="21">
        <v>0.45737100000000003</v>
      </c>
      <c r="N8674" s="21">
        <v>303.10000000000002</v>
      </c>
      <c r="O8674" s="21">
        <v>1.49919E-5</v>
      </c>
    </row>
    <row r="8675" spans="10:15" x14ac:dyDescent="0.2">
      <c r="J8675" s="20">
        <v>9162</v>
      </c>
      <c r="K8675" s="20">
        <v>228.59700000000001</v>
      </c>
      <c r="L8675" s="20">
        <v>30008.799999999999</v>
      </c>
      <c r="M8675" s="20">
        <v>0.45731500000000003</v>
      </c>
      <c r="N8675" s="20">
        <v>303.096</v>
      </c>
      <c r="O8675" s="20">
        <v>1.49915E-5</v>
      </c>
    </row>
    <row r="8676" spans="10:15" x14ac:dyDescent="0.2">
      <c r="J8676" s="21">
        <v>9163</v>
      </c>
      <c r="K8676" s="21">
        <v>228.59</v>
      </c>
      <c r="L8676" s="21">
        <v>30004.3</v>
      </c>
      <c r="M8676" s="21">
        <v>0.45726</v>
      </c>
      <c r="N8676" s="21">
        <v>303.09199999999998</v>
      </c>
      <c r="O8676" s="21">
        <v>1.49912E-5</v>
      </c>
    </row>
    <row r="8677" spans="10:15" x14ac:dyDescent="0.2">
      <c r="J8677" s="20">
        <v>9164</v>
      </c>
      <c r="K8677" s="20">
        <v>228.584</v>
      </c>
      <c r="L8677" s="20">
        <v>29999.8</v>
      </c>
      <c r="M8677" s="20">
        <v>0.45720499999999997</v>
      </c>
      <c r="N8677" s="20">
        <v>303.08699999999999</v>
      </c>
      <c r="O8677" s="20">
        <v>1.4990800000000001E-5</v>
      </c>
    </row>
    <row r="8678" spans="10:15" x14ac:dyDescent="0.2">
      <c r="J8678" s="21">
        <v>9165</v>
      </c>
      <c r="K8678" s="21">
        <v>228.577</v>
      </c>
      <c r="L8678" s="21">
        <v>29995.3</v>
      </c>
      <c r="M8678" s="21">
        <v>0.45714900000000003</v>
      </c>
      <c r="N8678" s="21">
        <v>303.08300000000003</v>
      </c>
      <c r="O8678" s="21">
        <v>1.49904E-5</v>
      </c>
    </row>
    <row r="8679" spans="10:15" x14ac:dyDescent="0.2">
      <c r="J8679" s="20">
        <v>9166</v>
      </c>
      <c r="K8679" s="20">
        <v>228.571</v>
      </c>
      <c r="L8679" s="20">
        <v>29990.799999999999</v>
      </c>
      <c r="M8679" s="20">
        <v>0.457094</v>
      </c>
      <c r="N8679" s="20">
        <v>303.07900000000001</v>
      </c>
      <c r="O8679" s="20">
        <v>1.4990100000000001E-5</v>
      </c>
    </row>
    <row r="8680" spans="10:15" x14ac:dyDescent="0.2">
      <c r="J8680" s="21">
        <v>9167</v>
      </c>
      <c r="K8680" s="21">
        <v>228.56399999999999</v>
      </c>
      <c r="L8680" s="21">
        <v>29986.400000000001</v>
      </c>
      <c r="M8680" s="21">
        <v>0.45703899999999997</v>
      </c>
      <c r="N8680" s="21">
        <v>303.07499999999999</v>
      </c>
      <c r="O8680" s="21">
        <v>1.49897E-5</v>
      </c>
    </row>
    <row r="8681" spans="10:15" x14ac:dyDescent="0.2">
      <c r="J8681" s="20">
        <v>9168</v>
      </c>
      <c r="K8681" s="20">
        <v>228.55799999999999</v>
      </c>
      <c r="L8681" s="20">
        <v>29981.9</v>
      </c>
      <c r="M8681" s="20">
        <v>0.45698299999999997</v>
      </c>
      <c r="N8681" s="20">
        <v>303.07</v>
      </c>
      <c r="O8681" s="20">
        <v>1.4989399999999999E-5</v>
      </c>
    </row>
    <row r="8682" spans="10:15" x14ac:dyDescent="0.2">
      <c r="J8682" s="21">
        <v>9169</v>
      </c>
      <c r="K8682" s="21">
        <v>228.55099999999999</v>
      </c>
      <c r="L8682" s="21">
        <v>29977.4</v>
      </c>
      <c r="M8682" s="21">
        <v>0.456928</v>
      </c>
      <c r="N8682" s="21">
        <v>303.06599999999997</v>
      </c>
      <c r="O8682" s="21">
        <v>1.4989E-5</v>
      </c>
    </row>
    <row r="8683" spans="10:15" x14ac:dyDescent="0.2">
      <c r="J8683" s="20">
        <v>9170</v>
      </c>
      <c r="K8683" s="20">
        <v>228.54499999999999</v>
      </c>
      <c r="L8683" s="20">
        <v>29972.9</v>
      </c>
      <c r="M8683" s="20">
        <v>0.45687299999999997</v>
      </c>
      <c r="N8683" s="20">
        <v>303.06200000000001</v>
      </c>
      <c r="O8683" s="20">
        <v>1.4988600000000001E-5</v>
      </c>
    </row>
    <row r="8684" spans="10:15" x14ac:dyDescent="0.2">
      <c r="J8684" s="21">
        <v>9171</v>
      </c>
      <c r="K8684" s="21">
        <v>228.53800000000001</v>
      </c>
      <c r="L8684" s="21">
        <v>29968.400000000001</v>
      </c>
      <c r="M8684" s="21">
        <v>0.456818</v>
      </c>
      <c r="N8684" s="21">
        <v>303.05700000000002</v>
      </c>
      <c r="O8684" s="21">
        <v>1.49883E-5</v>
      </c>
    </row>
    <row r="8685" spans="10:15" x14ac:dyDescent="0.2">
      <c r="J8685" s="20">
        <v>9172</v>
      </c>
      <c r="K8685" s="20">
        <v>228.53200000000001</v>
      </c>
      <c r="L8685" s="20">
        <v>29964</v>
      </c>
      <c r="M8685" s="20">
        <v>0.456762</v>
      </c>
      <c r="N8685" s="20">
        <v>303.053</v>
      </c>
      <c r="O8685" s="20">
        <v>1.4987899999999999E-5</v>
      </c>
    </row>
    <row r="8686" spans="10:15" x14ac:dyDescent="0.2">
      <c r="J8686" s="21">
        <v>9173</v>
      </c>
      <c r="K8686" s="21">
        <v>228.52500000000001</v>
      </c>
      <c r="L8686" s="21">
        <v>29959.5</v>
      </c>
      <c r="M8686" s="21">
        <v>0.45670699999999997</v>
      </c>
      <c r="N8686" s="21">
        <v>303.04899999999998</v>
      </c>
      <c r="O8686" s="21">
        <v>1.49876E-5</v>
      </c>
    </row>
    <row r="8687" spans="10:15" x14ac:dyDescent="0.2">
      <c r="J8687" s="20">
        <v>9174</v>
      </c>
      <c r="K8687" s="20">
        <v>228.51900000000001</v>
      </c>
      <c r="L8687" s="20">
        <v>29955</v>
      </c>
      <c r="M8687" s="20">
        <v>0.456652</v>
      </c>
      <c r="N8687" s="20">
        <v>303.04399999999998</v>
      </c>
      <c r="O8687" s="20">
        <v>1.4987199999999999E-5</v>
      </c>
    </row>
    <row r="8688" spans="10:15" x14ac:dyDescent="0.2">
      <c r="J8688" s="21">
        <v>9175</v>
      </c>
      <c r="K8688" s="21">
        <v>228.512</v>
      </c>
      <c r="L8688" s="21">
        <v>29950.5</v>
      </c>
      <c r="M8688" s="21">
        <v>0.456596</v>
      </c>
      <c r="N8688" s="21">
        <v>303.04000000000002</v>
      </c>
      <c r="O8688" s="21">
        <v>1.49868E-5</v>
      </c>
    </row>
    <row r="8689" spans="10:15" x14ac:dyDescent="0.2">
      <c r="J8689" s="20">
        <v>9176</v>
      </c>
      <c r="K8689" s="20">
        <v>228.506</v>
      </c>
      <c r="L8689" s="20">
        <v>29946</v>
      </c>
      <c r="M8689" s="20">
        <v>0.45654099999999997</v>
      </c>
      <c r="N8689" s="20">
        <v>303.036</v>
      </c>
      <c r="O8689" s="20">
        <v>1.49865E-5</v>
      </c>
    </row>
    <row r="8690" spans="10:15" x14ac:dyDescent="0.2">
      <c r="J8690" s="21">
        <v>9177</v>
      </c>
      <c r="K8690" s="21">
        <v>228.499</v>
      </c>
      <c r="L8690" s="21">
        <v>29941.599999999999</v>
      </c>
      <c r="M8690" s="21">
        <v>0.456486</v>
      </c>
      <c r="N8690" s="21">
        <v>303.03100000000001</v>
      </c>
      <c r="O8690" s="21">
        <v>1.49861E-5</v>
      </c>
    </row>
    <row r="8691" spans="10:15" x14ac:dyDescent="0.2">
      <c r="J8691" s="20">
        <v>9178</v>
      </c>
      <c r="K8691" s="20">
        <v>228.49299999999999</v>
      </c>
      <c r="L8691" s="20">
        <v>29937.1</v>
      </c>
      <c r="M8691" s="20">
        <v>0.45643099999999998</v>
      </c>
      <c r="N8691" s="20">
        <v>303.02699999999999</v>
      </c>
      <c r="O8691" s="20">
        <v>1.49858E-5</v>
      </c>
    </row>
    <row r="8692" spans="10:15" x14ac:dyDescent="0.2">
      <c r="J8692" s="21">
        <v>9179</v>
      </c>
      <c r="K8692" s="21">
        <v>228.48599999999999</v>
      </c>
      <c r="L8692" s="21">
        <v>29932.6</v>
      </c>
      <c r="M8692" s="21">
        <v>0.45637499999999998</v>
      </c>
      <c r="N8692" s="21">
        <v>303.02300000000002</v>
      </c>
      <c r="O8692" s="21">
        <v>1.4985400000000001E-5</v>
      </c>
    </row>
    <row r="8693" spans="10:15" x14ac:dyDescent="0.2">
      <c r="J8693" s="20">
        <v>9180</v>
      </c>
      <c r="K8693" s="20">
        <v>228.48</v>
      </c>
      <c r="L8693" s="20">
        <v>29928.1</v>
      </c>
      <c r="M8693" s="20">
        <v>0.45632</v>
      </c>
      <c r="N8693" s="20">
        <v>303.01900000000001</v>
      </c>
      <c r="O8693" s="20">
        <v>1.4985E-5</v>
      </c>
    </row>
    <row r="8694" spans="10:15" x14ac:dyDescent="0.2">
      <c r="J8694" s="21">
        <v>9181</v>
      </c>
      <c r="K8694" s="21">
        <v>228.47300000000001</v>
      </c>
      <c r="L8694" s="21">
        <v>29923.7</v>
      </c>
      <c r="M8694" s="21">
        <v>0.45626499999999998</v>
      </c>
      <c r="N8694" s="21">
        <v>303.01400000000001</v>
      </c>
      <c r="O8694" s="21">
        <v>1.4984700000000001E-5</v>
      </c>
    </row>
    <row r="8695" spans="10:15" x14ac:dyDescent="0.2">
      <c r="J8695" s="20">
        <v>9182</v>
      </c>
      <c r="K8695" s="20">
        <v>228.46700000000001</v>
      </c>
      <c r="L8695" s="20">
        <v>29919.200000000001</v>
      </c>
      <c r="M8695" s="20">
        <v>0.45621</v>
      </c>
      <c r="N8695" s="20">
        <v>303.01</v>
      </c>
      <c r="O8695" s="20">
        <v>1.49843E-5</v>
      </c>
    </row>
    <row r="8696" spans="10:15" x14ac:dyDescent="0.2">
      <c r="J8696" s="21">
        <v>9183</v>
      </c>
      <c r="K8696" s="21">
        <v>228.46</v>
      </c>
      <c r="L8696" s="21">
        <v>29914.7</v>
      </c>
      <c r="M8696" s="21">
        <v>0.456154</v>
      </c>
      <c r="N8696" s="21">
        <v>303.00599999999997</v>
      </c>
      <c r="O8696" s="21">
        <v>1.4983999999999999E-5</v>
      </c>
    </row>
    <row r="8697" spans="10:15" x14ac:dyDescent="0.2">
      <c r="J8697" s="20">
        <v>9184</v>
      </c>
      <c r="K8697" s="20">
        <v>228.45400000000001</v>
      </c>
      <c r="L8697" s="20">
        <v>29910.2</v>
      </c>
      <c r="M8697" s="20">
        <v>0.45609899999999998</v>
      </c>
      <c r="N8697" s="20">
        <v>303.00099999999998</v>
      </c>
      <c r="O8697" s="20">
        <v>1.49836E-5</v>
      </c>
    </row>
    <row r="8698" spans="10:15" x14ac:dyDescent="0.2">
      <c r="J8698" s="21">
        <v>9185</v>
      </c>
      <c r="K8698" s="21">
        <v>228.447</v>
      </c>
      <c r="L8698" s="21">
        <v>29905.8</v>
      </c>
      <c r="M8698" s="21">
        <v>0.456044</v>
      </c>
      <c r="N8698" s="21">
        <v>302.99700000000001</v>
      </c>
      <c r="O8698" s="21">
        <v>1.4983200000000001E-5</v>
      </c>
    </row>
    <row r="8699" spans="10:15" x14ac:dyDescent="0.2">
      <c r="J8699" s="20">
        <v>9186</v>
      </c>
      <c r="K8699" s="20">
        <v>228.441</v>
      </c>
      <c r="L8699" s="20">
        <v>29901.3</v>
      </c>
      <c r="M8699" s="20">
        <v>0.45598899999999998</v>
      </c>
      <c r="N8699" s="20">
        <v>302.99299999999999</v>
      </c>
      <c r="O8699" s="20">
        <v>1.49829E-5</v>
      </c>
    </row>
    <row r="8700" spans="10:15" x14ac:dyDescent="0.2">
      <c r="J8700" s="21">
        <v>9187</v>
      </c>
      <c r="K8700" s="21">
        <v>228.434</v>
      </c>
      <c r="L8700" s="21">
        <v>29896.799999999999</v>
      </c>
      <c r="M8700" s="21">
        <v>0.45593299999999998</v>
      </c>
      <c r="N8700" s="21">
        <v>302.988</v>
      </c>
      <c r="O8700" s="21">
        <v>1.4982499999999999E-5</v>
      </c>
    </row>
    <row r="8701" spans="10:15" x14ac:dyDescent="0.2">
      <c r="J8701" s="20">
        <v>9188</v>
      </c>
      <c r="K8701" s="20">
        <v>228.428</v>
      </c>
      <c r="L8701" s="20">
        <v>29892.400000000001</v>
      </c>
      <c r="M8701" s="20">
        <v>0.45587800000000001</v>
      </c>
      <c r="N8701" s="20">
        <v>302.98399999999998</v>
      </c>
      <c r="O8701" s="20">
        <v>1.49822E-5</v>
      </c>
    </row>
    <row r="8702" spans="10:15" x14ac:dyDescent="0.2">
      <c r="J8702" s="21">
        <v>9189</v>
      </c>
      <c r="K8702" s="21">
        <v>228.42099999999999</v>
      </c>
      <c r="L8702" s="21">
        <v>29887.9</v>
      </c>
      <c r="M8702" s="21">
        <v>0.45582299999999998</v>
      </c>
      <c r="N8702" s="21">
        <v>302.98</v>
      </c>
      <c r="O8702" s="21">
        <v>1.4981799999999999E-5</v>
      </c>
    </row>
    <row r="8703" spans="10:15" x14ac:dyDescent="0.2">
      <c r="J8703" s="20">
        <v>9190</v>
      </c>
      <c r="K8703" s="20">
        <v>228.41499999999999</v>
      </c>
      <c r="L8703" s="20">
        <v>29883.4</v>
      </c>
      <c r="M8703" s="20">
        <v>0.45576800000000001</v>
      </c>
      <c r="N8703" s="20">
        <v>302.97500000000002</v>
      </c>
      <c r="O8703" s="20">
        <v>1.49814E-5</v>
      </c>
    </row>
    <row r="8704" spans="10:15" x14ac:dyDescent="0.2">
      <c r="J8704" s="21">
        <v>9191</v>
      </c>
      <c r="K8704" s="21">
        <v>228.40799999999999</v>
      </c>
      <c r="L8704" s="21">
        <v>29878.9</v>
      </c>
      <c r="M8704" s="21">
        <v>0.45571299999999998</v>
      </c>
      <c r="N8704" s="21">
        <v>302.971</v>
      </c>
      <c r="O8704" s="21">
        <v>1.49811E-5</v>
      </c>
    </row>
    <row r="8705" spans="10:15" x14ac:dyDescent="0.2">
      <c r="J8705" s="20">
        <v>9192</v>
      </c>
      <c r="K8705" s="20">
        <v>228.40199999999999</v>
      </c>
      <c r="L8705" s="20">
        <v>29874.5</v>
      </c>
      <c r="M8705" s="20">
        <v>0.45565699999999998</v>
      </c>
      <c r="N8705" s="20">
        <v>302.96699999999998</v>
      </c>
      <c r="O8705" s="20">
        <v>1.49807E-5</v>
      </c>
    </row>
    <row r="8706" spans="10:15" x14ac:dyDescent="0.2">
      <c r="J8706" s="21">
        <v>9193</v>
      </c>
      <c r="K8706" s="21">
        <v>228.39500000000001</v>
      </c>
      <c r="L8706" s="21">
        <v>29870</v>
      </c>
      <c r="M8706" s="21">
        <v>0.45560200000000001</v>
      </c>
      <c r="N8706" s="21">
        <v>302.96199999999999</v>
      </c>
      <c r="O8706" s="21">
        <v>1.49804E-5</v>
      </c>
    </row>
    <row r="8707" spans="10:15" x14ac:dyDescent="0.2">
      <c r="J8707" s="20">
        <v>9194</v>
      </c>
      <c r="K8707" s="20">
        <v>228.38900000000001</v>
      </c>
      <c r="L8707" s="20">
        <v>29865.5</v>
      </c>
      <c r="M8707" s="20">
        <v>0.45554699999999998</v>
      </c>
      <c r="N8707" s="20">
        <v>302.95800000000003</v>
      </c>
      <c r="O8707" s="20">
        <v>1.4980000000000001E-5</v>
      </c>
    </row>
    <row r="8708" spans="10:15" x14ac:dyDescent="0.2">
      <c r="J8708" s="21">
        <v>9195</v>
      </c>
      <c r="K8708" s="21">
        <v>228.38200000000001</v>
      </c>
      <c r="L8708" s="21">
        <v>29861.1</v>
      </c>
      <c r="M8708" s="21">
        <v>0.45549200000000001</v>
      </c>
      <c r="N8708" s="21">
        <v>302.95400000000001</v>
      </c>
      <c r="O8708" s="21">
        <v>1.49796E-5</v>
      </c>
    </row>
    <row r="8709" spans="10:15" x14ac:dyDescent="0.2">
      <c r="J8709" s="20">
        <v>9196</v>
      </c>
      <c r="K8709" s="20">
        <v>228.376</v>
      </c>
      <c r="L8709" s="20">
        <v>29856.6</v>
      </c>
      <c r="M8709" s="20">
        <v>0.45543699999999998</v>
      </c>
      <c r="N8709" s="20">
        <v>302.95</v>
      </c>
      <c r="O8709" s="20">
        <v>1.4979300000000001E-5</v>
      </c>
    </row>
    <row r="8710" spans="10:15" x14ac:dyDescent="0.2">
      <c r="J8710" s="21">
        <v>9197</v>
      </c>
      <c r="K8710" s="21">
        <v>228.369</v>
      </c>
      <c r="L8710" s="21">
        <v>29852.1</v>
      </c>
      <c r="M8710" s="21">
        <v>0.45538200000000001</v>
      </c>
      <c r="N8710" s="21">
        <v>302.94499999999999</v>
      </c>
      <c r="O8710" s="21">
        <v>1.49789E-5</v>
      </c>
    </row>
    <row r="8711" spans="10:15" x14ac:dyDescent="0.2">
      <c r="J8711" s="20">
        <v>9198</v>
      </c>
      <c r="K8711" s="20">
        <v>228.363</v>
      </c>
      <c r="L8711" s="20">
        <v>29847.7</v>
      </c>
      <c r="M8711" s="20">
        <v>0.45532600000000001</v>
      </c>
      <c r="N8711" s="20">
        <v>302.94099999999997</v>
      </c>
      <c r="O8711" s="20">
        <v>1.4978599999999999E-5</v>
      </c>
    </row>
    <row r="8712" spans="10:15" x14ac:dyDescent="0.2">
      <c r="J8712" s="21">
        <v>9199</v>
      </c>
      <c r="K8712" s="21">
        <v>228.35599999999999</v>
      </c>
      <c r="L8712" s="21">
        <v>29843.200000000001</v>
      </c>
      <c r="M8712" s="21">
        <v>0.45527099999999998</v>
      </c>
      <c r="N8712" s="21">
        <v>302.93700000000001</v>
      </c>
      <c r="O8712" s="21">
        <v>1.49782E-5</v>
      </c>
    </row>
    <row r="8713" spans="10:15" x14ac:dyDescent="0.2">
      <c r="J8713" s="20">
        <v>9200</v>
      </c>
      <c r="K8713" s="20">
        <v>228.35</v>
      </c>
      <c r="L8713" s="20">
        <v>29838.7</v>
      </c>
      <c r="M8713" s="20">
        <v>0.45521600000000001</v>
      </c>
      <c r="N8713" s="20">
        <v>302.93200000000002</v>
      </c>
      <c r="O8713" s="20">
        <v>1.4977800000000001E-5</v>
      </c>
    </row>
    <row r="8714" spans="10:15" x14ac:dyDescent="0.2">
      <c r="J8714" s="21">
        <v>9201</v>
      </c>
      <c r="K8714" s="21">
        <v>228.34299999999999</v>
      </c>
      <c r="L8714" s="21">
        <v>29834.3</v>
      </c>
      <c r="M8714" s="21">
        <v>0.45516099999999998</v>
      </c>
      <c r="N8714" s="21">
        <v>302.928</v>
      </c>
      <c r="O8714" s="21">
        <v>1.49775E-5</v>
      </c>
    </row>
    <row r="8715" spans="10:15" x14ac:dyDescent="0.2">
      <c r="J8715" s="20">
        <v>9202</v>
      </c>
      <c r="K8715" s="20">
        <v>228.33699999999999</v>
      </c>
      <c r="L8715" s="20">
        <v>29829.8</v>
      </c>
      <c r="M8715" s="20">
        <v>0.45510600000000001</v>
      </c>
      <c r="N8715" s="20">
        <v>302.92399999999998</v>
      </c>
      <c r="O8715" s="20">
        <v>1.4977099999999999E-5</v>
      </c>
    </row>
    <row r="8716" spans="10:15" x14ac:dyDescent="0.2">
      <c r="J8716" s="21">
        <v>9203</v>
      </c>
      <c r="K8716" s="21">
        <v>228.33</v>
      </c>
      <c r="L8716" s="21">
        <v>29825.4</v>
      </c>
      <c r="M8716" s="21">
        <v>0.45505099999999998</v>
      </c>
      <c r="N8716" s="21">
        <v>302.91899999999998</v>
      </c>
      <c r="O8716" s="21">
        <v>1.49768E-5</v>
      </c>
    </row>
    <row r="8717" spans="10:15" x14ac:dyDescent="0.2">
      <c r="J8717" s="20">
        <v>9204</v>
      </c>
      <c r="K8717" s="20">
        <v>228.32400000000001</v>
      </c>
      <c r="L8717" s="20">
        <v>29820.9</v>
      </c>
      <c r="M8717" s="20">
        <v>0.45499600000000001</v>
      </c>
      <c r="N8717" s="20">
        <v>302.91500000000002</v>
      </c>
      <c r="O8717" s="20">
        <v>1.4976399999999999E-5</v>
      </c>
    </row>
    <row r="8718" spans="10:15" x14ac:dyDescent="0.2">
      <c r="J8718" s="21">
        <v>9205</v>
      </c>
      <c r="K8718" s="21">
        <v>228.31700000000001</v>
      </c>
      <c r="L8718" s="21">
        <v>29816.400000000001</v>
      </c>
      <c r="M8718" s="21">
        <v>0.45494000000000001</v>
      </c>
      <c r="N8718" s="21">
        <v>302.911</v>
      </c>
      <c r="O8718" s="21">
        <v>1.4976E-5</v>
      </c>
    </row>
    <row r="8719" spans="10:15" x14ac:dyDescent="0.2">
      <c r="J8719" s="20">
        <v>9206</v>
      </c>
      <c r="K8719" s="20">
        <v>228.31100000000001</v>
      </c>
      <c r="L8719" s="20">
        <v>29812</v>
      </c>
      <c r="M8719" s="20">
        <v>0.45488499999999998</v>
      </c>
      <c r="N8719" s="20">
        <v>302.90600000000001</v>
      </c>
      <c r="O8719" s="20">
        <v>1.49757E-5</v>
      </c>
    </row>
    <row r="8720" spans="10:15" x14ac:dyDescent="0.2">
      <c r="J8720" s="21">
        <v>9207</v>
      </c>
      <c r="K8720" s="21">
        <v>228.304</v>
      </c>
      <c r="L8720" s="21">
        <v>29807.5</v>
      </c>
      <c r="M8720" s="21">
        <v>0.45483000000000001</v>
      </c>
      <c r="N8720" s="21">
        <v>302.90199999999999</v>
      </c>
      <c r="O8720" s="21">
        <v>1.49753E-5</v>
      </c>
    </row>
    <row r="8721" spans="10:15" x14ac:dyDescent="0.2">
      <c r="J8721" s="20">
        <v>9208</v>
      </c>
      <c r="K8721" s="20">
        <v>228.298</v>
      </c>
      <c r="L8721" s="20">
        <v>29803.1</v>
      </c>
      <c r="M8721" s="20">
        <v>0.45477499999999998</v>
      </c>
      <c r="N8721" s="20">
        <v>302.89800000000002</v>
      </c>
      <c r="O8721" s="20">
        <v>1.4975E-5</v>
      </c>
    </row>
    <row r="8722" spans="10:15" x14ac:dyDescent="0.2">
      <c r="J8722" s="21">
        <v>9209</v>
      </c>
      <c r="K8722" s="21">
        <v>228.291</v>
      </c>
      <c r="L8722" s="21">
        <v>29798.6</v>
      </c>
      <c r="M8722" s="21">
        <v>0.45472000000000001</v>
      </c>
      <c r="N8722" s="21">
        <v>302.89299999999997</v>
      </c>
      <c r="O8722" s="21">
        <v>1.4974600000000001E-5</v>
      </c>
    </row>
    <row r="8723" spans="10:15" x14ac:dyDescent="0.2">
      <c r="J8723" s="20">
        <v>9210</v>
      </c>
      <c r="K8723" s="20">
        <v>228.285</v>
      </c>
      <c r="L8723" s="20">
        <v>29794.1</v>
      </c>
      <c r="M8723" s="20">
        <v>0.45466499999999999</v>
      </c>
      <c r="N8723" s="20">
        <v>302.88900000000001</v>
      </c>
      <c r="O8723" s="20">
        <v>1.49742E-5</v>
      </c>
    </row>
    <row r="8724" spans="10:15" x14ac:dyDescent="0.2">
      <c r="J8724" s="21">
        <v>9211</v>
      </c>
      <c r="K8724" s="21">
        <v>228.27799999999999</v>
      </c>
      <c r="L8724" s="21">
        <v>29789.7</v>
      </c>
      <c r="M8724" s="21">
        <v>0.45461000000000001</v>
      </c>
      <c r="N8724" s="21">
        <v>302.88499999999999</v>
      </c>
      <c r="O8724" s="21">
        <v>1.4973900000000001E-5</v>
      </c>
    </row>
    <row r="8725" spans="10:15" x14ac:dyDescent="0.2">
      <c r="J8725" s="20">
        <v>9212</v>
      </c>
      <c r="K8725" s="20">
        <v>228.27199999999999</v>
      </c>
      <c r="L8725" s="20">
        <v>29785.200000000001</v>
      </c>
      <c r="M8725" s="20">
        <v>0.45455499999999999</v>
      </c>
      <c r="N8725" s="20">
        <v>302.88099999999997</v>
      </c>
      <c r="O8725" s="20">
        <v>1.49735E-5</v>
      </c>
    </row>
    <row r="8726" spans="10:15" x14ac:dyDescent="0.2">
      <c r="J8726" s="21">
        <v>9213</v>
      </c>
      <c r="K8726" s="21">
        <v>228.26499999999999</v>
      </c>
      <c r="L8726" s="21">
        <v>29780.799999999999</v>
      </c>
      <c r="M8726" s="21">
        <v>0.45450000000000002</v>
      </c>
      <c r="N8726" s="21">
        <v>302.87599999999998</v>
      </c>
      <c r="O8726" s="21">
        <v>1.4973199999999999E-5</v>
      </c>
    </row>
    <row r="8727" spans="10:15" x14ac:dyDescent="0.2">
      <c r="J8727" s="20">
        <v>9214</v>
      </c>
      <c r="K8727" s="20">
        <v>228.25899999999999</v>
      </c>
      <c r="L8727" s="20">
        <v>29776.3</v>
      </c>
      <c r="M8727" s="20">
        <v>0.45444499999999999</v>
      </c>
      <c r="N8727" s="20">
        <v>302.87200000000001</v>
      </c>
      <c r="O8727" s="20">
        <v>1.49728E-5</v>
      </c>
    </row>
    <row r="8728" spans="10:15" x14ac:dyDescent="0.2">
      <c r="J8728" s="21">
        <v>9215</v>
      </c>
      <c r="K8728" s="21">
        <v>228.25200000000001</v>
      </c>
      <c r="L8728" s="21">
        <v>29771.8</v>
      </c>
      <c r="M8728" s="21">
        <v>0.45439000000000002</v>
      </c>
      <c r="N8728" s="21">
        <v>302.86799999999999</v>
      </c>
      <c r="O8728" s="21">
        <v>1.4972399999999999E-5</v>
      </c>
    </row>
    <row r="8729" spans="10:15" x14ac:dyDescent="0.2">
      <c r="J8729" s="20">
        <v>9216</v>
      </c>
      <c r="K8729" s="20">
        <v>228.24600000000001</v>
      </c>
      <c r="L8729" s="20">
        <v>29767.4</v>
      </c>
      <c r="M8729" s="20">
        <v>0.45433400000000002</v>
      </c>
      <c r="N8729" s="20">
        <v>302.863</v>
      </c>
      <c r="O8729" s="20">
        <v>1.49721E-5</v>
      </c>
    </row>
    <row r="8730" spans="10:15" x14ac:dyDescent="0.2">
      <c r="J8730" s="21">
        <v>9217</v>
      </c>
      <c r="K8730" s="21">
        <v>228.239</v>
      </c>
      <c r="L8730" s="21">
        <v>29762.9</v>
      </c>
      <c r="M8730" s="21">
        <v>0.45427899999999999</v>
      </c>
      <c r="N8730" s="21">
        <v>302.85899999999998</v>
      </c>
      <c r="O8730" s="21">
        <v>1.4971699999999999E-5</v>
      </c>
    </row>
    <row r="8731" spans="10:15" x14ac:dyDescent="0.2">
      <c r="J8731" s="20">
        <v>9218</v>
      </c>
      <c r="K8731" s="20">
        <v>228.233</v>
      </c>
      <c r="L8731" s="20">
        <v>29758.5</v>
      </c>
      <c r="M8731" s="20">
        <v>0.45422400000000002</v>
      </c>
      <c r="N8731" s="20">
        <v>302.85500000000002</v>
      </c>
      <c r="O8731" s="20">
        <v>1.49714E-5</v>
      </c>
    </row>
    <row r="8732" spans="10:15" x14ac:dyDescent="0.2">
      <c r="J8732" s="21">
        <v>9219</v>
      </c>
      <c r="K8732" s="21">
        <v>228.226</v>
      </c>
      <c r="L8732" s="21">
        <v>29754</v>
      </c>
      <c r="M8732" s="21">
        <v>0.45416899999999999</v>
      </c>
      <c r="N8732" s="21">
        <v>302.85000000000002</v>
      </c>
      <c r="O8732" s="21">
        <v>1.4970999999999999E-5</v>
      </c>
    </row>
    <row r="8733" spans="10:15" x14ac:dyDescent="0.2">
      <c r="J8733" s="20">
        <v>9220</v>
      </c>
      <c r="K8733" s="20">
        <v>228.22</v>
      </c>
      <c r="L8733" s="20">
        <v>29749.599999999999</v>
      </c>
      <c r="M8733" s="20">
        <v>0.45411400000000002</v>
      </c>
      <c r="N8733" s="20">
        <v>302.846</v>
      </c>
      <c r="O8733" s="20">
        <v>1.49706E-5</v>
      </c>
    </row>
    <row r="8734" spans="10:15" x14ac:dyDescent="0.2">
      <c r="J8734" s="21">
        <v>9221</v>
      </c>
      <c r="K8734" s="21">
        <v>228.21299999999999</v>
      </c>
      <c r="L8734" s="21">
        <v>29745.1</v>
      </c>
      <c r="M8734" s="21">
        <v>0.45405899999999999</v>
      </c>
      <c r="N8734" s="21">
        <v>302.84199999999998</v>
      </c>
      <c r="O8734" s="21">
        <v>1.49703E-5</v>
      </c>
    </row>
    <row r="8735" spans="10:15" x14ac:dyDescent="0.2">
      <c r="J8735" s="20">
        <v>9222</v>
      </c>
      <c r="K8735" s="20">
        <v>228.20699999999999</v>
      </c>
      <c r="L8735" s="20">
        <v>29740.7</v>
      </c>
      <c r="M8735" s="20">
        <v>0.45400400000000002</v>
      </c>
      <c r="N8735" s="20">
        <v>302.83699999999999</v>
      </c>
      <c r="O8735" s="20">
        <v>1.49699E-5</v>
      </c>
    </row>
    <row r="8736" spans="10:15" x14ac:dyDescent="0.2">
      <c r="J8736" s="21">
        <v>9223</v>
      </c>
      <c r="K8736" s="21">
        <v>228.2</v>
      </c>
      <c r="L8736" s="21">
        <v>29736.2</v>
      </c>
      <c r="M8736" s="21">
        <v>0.45394899999999999</v>
      </c>
      <c r="N8736" s="21">
        <v>302.83300000000003</v>
      </c>
      <c r="O8736" s="21">
        <v>1.49696E-5</v>
      </c>
    </row>
    <row r="8737" spans="10:15" x14ac:dyDescent="0.2">
      <c r="J8737" s="20">
        <v>9224</v>
      </c>
      <c r="K8737" s="20">
        <v>228.19399999999999</v>
      </c>
      <c r="L8737" s="20">
        <v>29731.8</v>
      </c>
      <c r="M8737" s="20">
        <v>0.45389400000000002</v>
      </c>
      <c r="N8737" s="20">
        <v>302.82900000000001</v>
      </c>
      <c r="O8737" s="20">
        <v>1.4969200000000001E-5</v>
      </c>
    </row>
    <row r="8738" spans="10:15" x14ac:dyDescent="0.2">
      <c r="J8738" s="21">
        <v>9225</v>
      </c>
      <c r="K8738" s="21">
        <v>228.18700000000001</v>
      </c>
      <c r="L8738" s="21">
        <v>29727.3</v>
      </c>
      <c r="M8738" s="21">
        <v>0.45383899999999999</v>
      </c>
      <c r="N8738" s="21">
        <v>302.82400000000001</v>
      </c>
      <c r="O8738" s="21">
        <v>1.49688E-5</v>
      </c>
    </row>
    <row r="8739" spans="10:15" x14ac:dyDescent="0.2">
      <c r="J8739" s="20">
        <v>9226</v>
      </c>
      <c r="K8739" s="20">
        <v>228.18100000000001</v>
      </c>
      <c r="L8739" s="20">
        <v>29722.9</v>
      </c>
      <c r="M8739" s="20">
        <v>0.45378400000000002</v>
      </c>
      <c r="N8739" s="20">
        <v>302.82</v>
      </c>
      <c r="O8739" s="20">
        <v>1.4968500000000001E-5</v>
      </c>
    </row>
    <row r="8740" spans="10:15" x14ac:dyDescent="0.2">
      <c r="J8740" s="21">
        <v>9227</v>
      </c>
      <c r="K8740" s="21">
        <v>228.17400000000001</v>
      </c>
      <c r="L8740" s="21">
        <v>29718.400000000001</v>
      </c>
      <c r="M8740" s="21">
        <v>0.45372899999999999</v>
      </c>
      <c r="N8740" s="21">
        <v>302.81599999999997</v>
      </c>
      <c r="O8740" s="21">
        <v>1.49681E-5</v>
      </c>
    </row>
    <row r="8741" spans="10:15" x14ac:dyDescent="0.2">
      <c r="J8741" s="20">
        <v>9228</v>
      </c>
      <c r="K8741" s="20">
        <v>228.16800000000001</v>
      </c>
      <c r="L8741" s="20">
        <v>29714</v>
      </c>
      <c r="M8741" s="20">
        <v>0.45367400000000002</v>
      </c>
      <c r="N8741" s="20">
        <v>302.81200000000001</v>
      </c>
      <c r="O8741" s="20">
        <v>1.4967799999999999E-5</v>
      </c>
    </row>
    <row r="8742" spans="10:15" x14ac:dyDescent="0.2">
      <c r="J8742" s="21">
        <v>9229</v>
      </c>
      <c r="K8742" s="21">
        <v>228.161</v>
      </c>
      <c r="L8742" s="21">
        <v>29709.5</v>
      </c>
      <c r="M8742" s="21">
        <v>0.45361899999999999</v>
      </c>
      <c r="N8742" s="21">
        <v>302.80700000000002</v>
      </c>
      <c r="O8742" s="21">
        <v>1.49674E-5</v>
      </c>
    </row>
    <row r="8743" spans="10:15" x14ac:dyDescent="0.2">
      <c r="J8743" s="20">
        <v>9230</v>
      </c>
      <c r="K8743" s="20">
        <v>228.155</v>
      </c>
      <c r="L8743" s="20">
        <v>29705.1</v>
      </c>
      <c r="M8743" s="20">
        <v>0.45356400000000002</v>
      </c>
      <c r="N8743" s="20">
        <v>302.803</v>
      </c>
      <c r="O8743" s="20">
        <v>1.4966999999999999E-5</v>
      </c>
    </row>
    <row r="8744" spans="10:15" x14ac:dyDescent="0.2">
      <c r="J8744" s="21">
        <v>9231</v>
      </c>
      <c r="K8744" s="21">
        <v>228.148</v>
      </c>
      <c r="L8744" s="21">
        <v>29700.6</v>
      </c>
      <c r="M8744" s="21">
        <v>0.453509</v>
      </c>
      <c r="N8744" s="21">
        <v>302.79899999999998</v>
      </c>
      <c r="O8744" s="21">
        <v>1.49667E-5</v>
      </c>
    </row>
    <row r="8745" spans="10:15" x14ac:dyDescent="0.2">
      <c r="J8745" s="20">
        <v>9232</v>
      </c>
      <c r="K8745" s="20">
        <v>228.142</v>
      </c>
      <c r="L8745" s="20">
        <v>29696.2</v>
      </c>
      <c r="M8745" s="20">
        <v>0.45345400000000002</v>
      </c>
      <c r="N8745" s="20">
        <v>302.79399999999998</v>
      </c>
      <c r="O8745" s="20">
        <v>1.4966299999999999E-5</v>
      </c>
    </row>
    <row r="8746" spans="10:15" x14ac:dyDescent="0.2">
      <c r="J8746" s="21">
        <v>9233</v>
      </c>
      <c r="K8746" s="21">
        <v>228.13499999999999</v>
      </c>
      <c r="L8746" s="21">
        <v>29691.7</v>
      </c>
      <c r="M8746" s="21">
        <v>0.453399</v>
      </c>
      <c r="N8746" s="21">
        <v>302.79000000000002</v>
      </c>
      <c r="O8746" s="21">
        <v>1.4966E-5</v>
      </c>
    </row>
    <row r="8747" spans="10:15" x14ac:dyDescent="0.2">
      <c r="J8747" s="20">
        <v>9234</v>
      </c>
      <c r="K8747" s="20">
        <v>228.12899999999999</v>
      </c>
      <c r="L8747" s="20">
        <v>29687.3</v>
      </c>
      <c r="M8747" s="20">
        <v>0.45334400000000002</v>
      </c>
      <c r="N8747" s="20">
        <v>302.786</v>
      </c>
      <c r="O8747" s="20">
        <v>1.4965599999999999E-5</v>
      </c>
    </row>
    <row r="8748" spans="10:15" x14ac:dyDescent="0.2">
      <c r="J8748" s="21">
        <v>9235</v>
      </c>
      <c r="K8748" s="21">
        <v>228.12200000000001</v>
      </c>
      <c r="L8748" s="21">
        <v>29682.799999999999</v>
      </c>
      <c r="M8748" s="21">
        <v>0.453289</v>
      </c>
      <c r="N8748" s="21">
        <v>302.78100000000001</v>
      </c>
      <c r="O8748" s="21">
        <v>1.49652E-5</v>
      </c>
    </row>
    <row r="8749" spans="10:15" x14ac:dyDescent="0.2">
      <c r="J8749" s="20">
        <v>9236</v>
      </c>
      <c r="K8749" s="20">
        <v>228.11600000000001</v>
      </c>
      <c r="L8749" s="20">
        <v>29678.400000000001</v>
      </c>
      <c r="M8749" s="20">
        <v>0.45323400000000003</v>
      </c>
      <c r="N8749" s="20">
        <v>302.77699999999999</v>
      </c>
      <c r="O8749" s="20">
        <v>1.49649E-5</v>
      </c>
    </row>
    <row r="8750" spans="10:15" x14ac:dyDescent="0.2">
      <c r="J8750" s="21">
        <v>9237</v>
      </c>
      <c r="K8750" s="21">
        <v>228.10900000000001</v>
      </c>
      <c r="L8750" s="21">
        <v>29673.9</v>
      </c>
      <c r="M8750" s="21">
        <v>0.453179</v>
      </c>
      <c r="N8750" s="21">
        <v>302.77300000000002</v>
      </c>
      <c r="O8750" s="21">
        <v>1.49645E-5</v>
      </c>
    </row>
    <row r="8751" spans="10:15" x14ac:dyDescent="0.2">
      <c r="J8751" s="20">
        <v>9238</v>
      </c>
      <c r="K8751" s="20">
        <v>228.10300000000001</v>
      </c>
      <c r="L8751" s="20">
        <v>29669.5</v>
      </c>
      <c r="M8751" s="20">
        <v>0.45312400000000003</v>
      </c>
      <c r="N8751" s="20">
        <v>302.76799999999997</v>
      </c>
      <c r="O8751" s="20">
        <v>1.49642E-5</v>
      </c>
    </row>
    <row r="8752" spans="10:15" x14ac:dyDescent="0.2">
      <c r="J8752" s="21">
        <v>9239</v>
      </c>
      <c r="K8752" s="21">
        <v>228.096</v>
      </c>
      <c r="L8752" s="21">
        <v>29665.1</v>
      </c>
      <c r="M8752" s="21">
        <v>0.453069</v>
      </c>
      <c r="N8752" s="21">
        <v>302.76400000000001</v>
      </c>
      <c r="O8752" s="21">
        <v>1.4963800000000001E-5</v>
      </c>
    </row>
    <row r="8753" spans="10:15" x14ac:dyDescent="0.2">
      <c r="J8753" s="20">
        <v>9240</v>
      </c>
      <c r="K8753" s="20">
        <v>228.09</v>
      </c>
      <c r="L8753" s="20">
        <v>29660.6</v>
      </c>
      <c r="M8753" s="20">
        <v>0.45301400000000003</v>
      </c>
      <c r="N8753" s="20">
        <v>302.76</v>
      </c>
      <c r="O8753" s="20">
        <v>1.49634E-5</v>
      </c>
    </row>
    <row r="8754" spans="10:15" x14ac:dyDescent="0.2">
      <c r="J8754" s="21">
        <v>9241</v>
      </c>
      <c r="K8754" s="21">
        <v>228.083</v>
      </c>
      <c r="L8754" s="21">
        <v>29656.2</v>
      </c>
      <c r="M8754" s="21">
        <v>0.452959</v>
      </c>
      <c r="N8754" s="21">
        <v>302.755</v>
      </c>
      <c r="O8754" s="21">
        <v>1.4963100000000001E-5</v>
      </c>
    </row>
    <row r="8755" spans="10:15" x14ac:dyDescent="0.2">
      <c r="J8755" s="20">
        <v>9242</v>
      </c>
      <c r="K8755" s="20">
        <v>228.077</v>
      </c>
      <c r="L8755" s="20">
        <v>29651.7</v>
      </c>
      <c r="M8755" s="20">
        <v>0.45290399999999997</v>
      </c>
      <c r="N8755" s="20">
        <v>302.75099999999998</v>
      </c>
      <c r="O8755" s="20">
        <v>1.49627E-5</v>
      </c>
    </row>
    <row r="8756" spans="10:15" x14ac:dyDescent="0.2">
      <c r="J8756" s="21">
        <v>9243</v>
      </c>
      <c r="K8756" s="21">
        <v>228.07</v>
      </c>
      <c r="L8756" s="21">
        <v>29647.3</v>
      </c>
      <c r="M8756" s="21">
        <v>0.45284999999999997</v>
      </c>
      <c r="N8756" s="21">
        <v>302.74700000000001</v>
      </c>
      <c r="O8756" s="21">
        <v>1.4962399999999999E-5</v>
      </c>
    </row>
    <row r="8757" spans="10:15" x14ac:dyDescent="0.2">
      <c r="J8757" s="20">
        <v>9244</v>
      </c>
      <c r="K8757" s="20">
        <v>228.06399999999999</v>
      </c>
      <c r="L8757" s="20">
        <v>29642.799999999999</v>
      </c>
      <c r="M8757" s="20">
        <v>0.452795</v>
      </c>
      <c r="N8757" s="20">
        <v>302.74299999999999</v>
      </c>
      <c r="O8757" s="20">
        <v>1.4962E-5</v>
      </c>
    </row>
    <row r="8758" spans="10:15" x14ac:dyDescent="0.2">
      <c r="J8758" s="21">
        <v>9245</v>
      </c>
      <c r="K8758" s="21">
        <v>228.05699999999999</v>
      </c>
      <c r="L8758" s="21">
        <v>29638.400000000001</v>
      </c>
      <c r="M8758" s="21">
        <v>0.45273999999999998</v>
      </c>
      <c r="N8758" s="21">
        <v>302.738</v>
      </c>
      <c r="O8758" s="21">
        <v>1.4961599999999999E-5</v>
      </c>
    </row>
    <row r="8759" spans="10:15" x14ac:dyDescent="0.2">
      <c r="J8759" s="20">
        <v>9246</v>
      </c>
      <c r="K8759" s="20">
        <v>228.05099999999999</v>
      </c>
      <c r="L8759" s="20">
        <v>29634</v>
      </c>
      <c r="M8759" s="20">
        <v>0.452685</v>
      </c>
      <c r="N8759" s="20">
        <v>302.73399999999998</v>
      </c>
      <c r="O8759" s="20">
        <v>1.49613E-5</v>
      </c>
    </row>
    <row r="8760" spans="10:15" x14ac:dyDescent="0.2">
      <c r="J8760" s="21">
        <v>9247</v>
      </c>
      <c r="K8760" s="21">
        <v>228.04400000000001</v>
      </c>
      <c r="L8760" s="21">
        <v>29629.5</v>
      </c>
      <c r="M8760" s="21">
        <v>0.45262999999999998</v>
      </c>
      <c r="N8760" s="21">
        <v>302.73</v>
      </c>
      <c r="O8760" s="21">
        <v>1.4960899999999999E-5</v>
      </c>
    </row>
    <row r="8761" spans="10:15" x14ac:dyDescent="0.2">
      <c r="J8761" s="20">
        <v>9248</v>
      </c>
      <c r="K8761" s="20">
        <v>228.03800000000001</v>
      </c>
      <c r="L8761" s="20">
        <v>29625.1</v>
      </c>
      <c r="M8761" s="20">
        <v>0.45257500000000001</v>
      </c>
      <c r="N8761" s="20">
        <v>302.72500000000002</v>
      </c>
      <c r="O8761" s="20">
        <v>1.49606E-5</v>
      </c>
    </row>
    <row r="8762" spans="10:15" x14ac:dyDescent="0.2">
      <c r="J8762" s="21">
        <v>9249</v>
      </c>
      <c r="K8762" s="21">
        <v>228.03100000000001</v>
      </c>
      <c r="L8762" s="21">
        <v>29620.7</v>
      </c>
      <c r="M8762" s="21">
        <v>0.45251999999999998</v>
      </c>
      <c r="N8762" s="21">
        <v>302.721</v>
      </c>
      <c r="O8762" s="21">
        <v>1.49602E-5</v>
      </c>
    </row>
    <row r="8763" spans="10:15" x14ac:dyDescent="0.2">
      <c r="J8763" s="20">
        <v>9250</v>
      </c>
      <c r="K8763" s="20">
        <v>228.02500000000001</v>
      </c>
      <c r="L8763" s="20">
        <v>29616.2</v>
      </c>
      <c r="M8763" s="20">
        <v>0.45246500000000001</v>
      </c>
      <c r="N8763" s="20">
        <v>302.71699999999998</v>
      </c>
      <c r="O8763" s="20">
        <v>1.49598E-5</v>
      </c>
    </row>
    <row r="8764" spans="10:15" x14ac:dyDescent="0.2">
      <c r="J8764" s="21">
        <v>9251</v>
      </c>
      <c r="K8764" s="21">
        <v>228.018</v>
      </c>
      <c r="L8764" s="21">
        <v>29611.8</v>
      </c>
      <c r="M8764" s="21">
        <v>0.45240999999999998</v>
      </c>
      <c r="N8764" s="21">
        <v>302.71199999999999</v>
      </c>
      <c r="O8764" s="21">
        <v>1.49595E-5</v>
      </c>
    </row>
    <row r="8765" spans="10:15" x14ac:dyDescent="0.2">
      <c r="J8765" s="20">
        <v>9252</v>
      </c>
      <c r="K8765" s="20">
        <v>228.012</v>
      </c>
      <c r="L8765" s="20">
        <v>29607.3</v>
      </c>
      <c r="M8765" s="20">
        <v>0.45235500000000001</v>
      </c>
      <c r="N8765" s="20">
        <v>302.70800000000003</v>
      </c>
      <c r="O8765" s="20">
        <v>1.49591E-5</v>
      </c>
    </row>
    <row r="8766" spans="10:15" x14ac:dyDescent="0.2">
      <c r="J8766" s="21">
        <v>9253</v>
      </c>
      <c r="K8766" s="21">
        <v>228.005</v>
      </c>
      <c r="L8766" s="21">
        <v>29602.9</v>
      </c>
      <c r="M8766" s="21">
        <v>0.45230100000000001</v>
      </c>
      <c r="N8766" s="21">
        <v>302.70400000000001</v>
      </c>
      <c r="O8766" s="21">
        <v>1.49588E-5</v>
      </c>
    </row>
    <row r="8767" spans="10:15" x14ac:dyDescent="0.2">
      <c r="J8767" s="20">
        <v>9254</v>
      </c>
      <c r="K8767" s="20">
        <v>227.999</v>
      </c>
      <c r="L8767" s="20">
        <v>29598.5</v>
      </c>
      <c r="M8767" s="20">
        <v>0.45224599999999998</v>
      </c>
      <c r="N8767" s="20">
        <v>302.69900000000001</v>
      </c>
      <c r="O8767" s="20">
        <v>1.4958400000000001E-5</v>
      </c>
    </row>
    <row r="8768" spans="10:15" x14ac:dyDescent="0.2">
      <c r="J8768" s="21">
        <v>9255</v>
      </c>
      <c r="K8768" s="21">
        <v>227.99199999999999</v>
      </c>
      <c r="L8768" s="21">
        <v>29594</v>
      </c>
      <c r="M8768" s="21">
        <v>0.45219100000000001</v>
      </c>
      <c r="N8768" s="21">
        <v>302.69499999999999</v>
      </c>
      <c r="O8768" s="21">
        <v>1.4958E-5</v>
      </c>
    </row>
    <row r="8769" spans="10:15" x14ac:dyDescent="0.2">
      <c r="J8769" s="20">
        <v>9256</v>
      </c>
      <c r="K8769" s="20">
        <v>227.98599999999999</v>
      </c>
      <c r="L8769" s="20">
        <v>29589.599999999999</v>
      </c>
      <c r="M8769" s="20">
        <v>0.45213599999999998</v>
      </c>
      <c r="N8769" s="20">
        <v>302.69099999999997</v>
      </c>
      <c r="O8769" s="20">
        <v>1.4957700000000001E-5</v>
      </c>
    </row>
    <row r="8770" spans="10:15" x14ac:dyDescent="0.2">
      <c r="J8770" s="21">
        <v>9257</v>
      </c>
      <c r="K8770" s="21">
        <v>227.97900000000001</v>
      </c>
      <c r="L8770" s="21">
        <v>29585.200000000001</v>
      </c>
      <c r="M8770" s="21">
        <v>0.45208100000000001</v>
      </c>
      <c r="N8770" s="21">
        <v>302.68599999999998</v>
      </c>
      <c r="O8770" s="21">
        <v>1.49573E-5</v>
      </c>
    </row>
    <row r="8771" spans="10:15" x14ac:dyDescent="0.2">
      <c r="J8771" s="20">
        <v>9258</v>
      </c>
      <c r="K8771" s="20">
        <v>227.97300000000001</v>
      </c>
      <c r="L8771" s="20">
        <v>29580.7</v>
      </c>
      <c r="M8771" s="20">
        <v>0.45202599999999998</v>
      </c>
      <c r="N8771" s="20">
        <v>302.68200000000002</v>
      </c>
      <c r="O8771" s="20">
        <v>1.4956999999999999E-5</v>
      </c>
    </row>
    <row r="8772" spans="10:15" x14ac:dyDescent="0.2">
      <c r="J8772" s="21">
        <v>9259</v>
      </c>
      <c r="K8772" s="21">
        <v>227.96600000000001</v>
      </c>
      <c r="L8772" s="21">
        <v>29576.3</v>
      </c>
      <c r="M8772" s="21">
        <v>0.45197100000000001</v>
      </c>
      <c r="N8772" s="21">
        <v>302.678</v>
      </c>
      <c r="O8772" s="21">
        <v>1.49566E-5</v>
      </c>
    </row>
    <row r="8773" spans="10:15" x14ac:dyDescent="0.2">
      <c r="J8773" s="20">
        <v>9260</v>
      </c>
      <c r="K8773" s="20">
        <v>227.96</v>
      </c>
      <c r="L8773" s="20">
        <v>29571.9</v>
      </c>
      <c r="M8773" s="20">
        <v>0.45191700000000001</v>
      </c>
      <c r="N8773" s="20">
        <v>302.673</v>
      </c>
      <c r="O8773" s="20">
        <v>1.4956199999999999E-5</v>
      </c>
    </row>
    <row r="8774" spans="10:15" x14ac:dyDescent="0.2">
      <c r="J8774" s="21">
        <v>9261</v>
      </c>
      <c r="K8774" s="21">
        <v>227.953</v>
      </c>
      <c r="L8774" s="21">
        <v>29567.4</v>
      </c>
      <c r="M8774" s="21">
        <v>0.45186199999999999</v>
      </c>
      <c r="N8774" s="21">
        <v>302.66899999999998</v>
      </c>
      <c r="O8774" s="21">
        <v>1.49559E-5</v>
      </c>
    </row>
    <row r="8775" spans="10:15" x14ac:dyDescent="0.2">
      <c r="J8775" s="20">
        <v>9262</v>
      </c>
      <c r="K8775" s="20">
        <v>227.947</v>
      </c>
      <c r="L8775" s="20">
        <v>29563</v>
      </c>
      <c r="M8775" s="20">
        <v>0.45180700000000001</v>
      </c>
      <c r="N8775" s="20">
        <v>302.66500000000002</v>
      </c>
      <c r="O8775" s="20">
        <v>1.4955499999999999E-5</v>
      </c>
    </row>
    <row r="8776" spans="10:15" x14ac:dyDescent="0.2">
      <c r="J8776" s="21">
        <v>9263</v>
      </c>
      <c r="K8776" s="21">
        <v>227.94</v>
      </c>
      <c r="L8776" s="21">
        <v>29558.6</v>
      </c>
      <c r="M8776" s="21">
        <v>0.45175199999999999</v>
      </c>
      <c r="N8776" s="21">
        <v>302.661</v>
      </c>
      <c r="O8776" s="21">
        <v>1.49552E-5</v>
      </c>
    </row>
    <row r="8777" spans="10:15" x14ac:dyDescent="0.2">
      <c r="J8777" s="20">
        <v>9264</v>
      </c>
      <c r="K8777" s="20">
        <v>227.934</v>
      </c>
      <c r="L8777" s="20">
        <v>29554.1</v>
      </c>
      <c r="M8777" s="20">
        <v>0.45169700000000002</v>
      </c>
      <c r="N8777" s="20">
        <v>302.65600000000001</v>
      </c>
      <c r="O8777" s="20">
        <v>1.49548E-5</v>
      </c>
    </row>
    <row r="8778" spans="10:15" x14ac:dyDescent="0.2">
      <c r="J8778" s="21">
        <v>9265</v>
      </c>
      <c r="K8778" s="21">
        <v>227.92699999999999</v>
      </c>
      <c r="L8778" s="21">
        <v>29549.7</v>
      </c>
      <c r="M8778" s="21">
        <v>0.45164199999999999</v>
      </c>
      <c r="N8778" s="21">
        <v>302.65199999999999</v>
      </c>
      <c r="O8778" s="21">
        <v>1.49544E-5</v>
      </c>
    </row>
    <row r="8779" spans="10:15" x14ac:dyDescent="0.2">
      <c r="J8779" s="20">
        <v>9266</v>
      </c>
      <c r="K8779" s="20">
        <v>227.92099999999999</v>
      </c>
      <c r="L8779" s="20">
        <v>29545.3</v>
      </c>
      <c r="M8779" s="20">
        <v>0.45158799999999999</v>
      </c>
      <c r="N8779" s="20">
        <v>302.64800000000002</v>
      </c>
      <c r="O8779" s="20">
        <v>1.49541E-5</v>
      </c>
    </row>
    <row r="8780" spans="10:15" x14ac:dyDescent="0.2">
      <c r="J8780" s="21">
        <v>9267</v>
      </c>
      <c r="K8780" s="21">
        <v>227.91399999999999</v>
      </c>
      <c r="L8780" s="21">
        <v>29540.9</v>
      </c>
      <c r="M8780" s="21">
        <v>0.45153300000000002</v>
      </c>
      <c r="N8780" s="21">
        <v>302.64299999999997</v>
      </c>
      <c r="O8780" s="21">
        <v>1.4953700000000001E-5</v>
      </c>
    </row>
    <row r="8781" spans="10:15" x14ac:dyDescent="0.2">
      <c r="J8781" s="20">
        <v>9268</v>
      </c>
      <c r="K8781" s="20">
        <v>227.90799999999999</v>
      </c>
      <c r="L8781" s="20">
        <v>29536.400000000001</v>
      </c>
      <c r="M8781" s="20">
        <v>0.45147799999999999</v>
      </c>
      <c r="N8781" s="20">
        <v>302.63900000000001</v>
      </c>
      <c r="O8781" s="20">
        <v>1.49534E-5</v>
      </c>
    </row>
    <row r="8782" spans="10:15" x14ac:dyDescent="0.2">
      <c r="J8782" s="21">
        <v>9269</v>
      </c>
      <c r="K8782" s="21">
        <v>227.90100000000001</v>
      </c>
      <c r="L8782" s="21">
        <v>29532</v>
      </c>
      <c r="M8782" s="21">
        <v>0.45142300000000002</v>
      </c>
      <c r="N8782" s="21">
        <v>302.63499999999999</v>
      </c>
      <c r="O8782" s="21">
        <v>1.4953000000000001E-5</v>
      </c>
    </row>
    <row r="8783" spans="10:15" x14ac:dyDescent="0.2">
      <c r="J8783" s="20">
        <v>9270</v>
      </c>
      <c r="K8783" s="20">
        <v>227.89500000000001</v>
      </c>
      <c r="L8783" s="20">
        <v>29527.599999999999</v>
      </c>
      <c r="M8783" s="20">
        <v>0.45136799999999999</v>
      </c>
      <c r="N8783" s="20">
        <v>302.63</v>
      </c>
      <c r="O8783" s="20">
        <v>1.49526E-5</v>
      </c>
    </row>
    <row r="8784" spans="10:15" x14ac:dyDescent="0.2">
      <c r="J8784" s="21">
        <v>9271</v>
      </c>
      <c r="K8784" s="21">
        <v>227.88800000000001</v>
      </c>
      <c r="L8784" s="21">
        <v>29523.200000000001</v>
      </c>
      <c r="M8784" s="21">
        <v>0.45131399999999999</v>
      </c>
      <c r="N8784" s="21">
        <v>302.62599999999998</v>
      </c>
      <c r="O8784" s="21">
        <v>1.4952300000000001E-5</v>
      </c>
    </row>
    <row r="8785" spans="10:15" x14ac:dyDescent="0.2">
      <c r="J8785" s="20">
        <v>9272</v>
      </c>
      <c r="K8785" s="20">
        <v>227.88200000000001</v>
      </c>
      <c r="L8785" s="20">
        <v>29518.7</v>
      </c>
      <c r="M8785" s="20">
        <v>0.45125900000000002</v>
      </c>
      <c r="N8785" s="20">
        <v>302.62200000000001</v>
      </c>
      <c r="O8785" s="20">
        <v>1.49519E-5</v>
      </c>
    </row>
    <row r="8786" spans="10:15" x14ac:dyDescent="0.2">
      <c r="J8786" s="21">
        <v>9273</v>
      </c>
      <c r="K8786" s="21">
        <v>227.875</v>
      </c>
      <c r="L8786" s="21">
        <v>29514.3</v>
      </c>
      <c r="M8786" s="21">
        <v>0.45120399999999999</v>
      </c>
      <c r="N8786" s="21">
        <v>302.61700000000002</v>
      </c>
      <c r="O8786" s="21">
        <v>1.4951599999999999E-5</v>
      </c>
    </row>
    <row r="8787" spans="10:15" x14ac:dyDescent="0.2">
      <c r="J8787" s="20">
        <v>9274</v>
      </c>
      <c r="K8787" s="20">
        <v>227.869</v>
      </c>
      <c r="L8787" s="20">
        <v>29509.9</v>
      </c>
      <c r="M8787" s="20">
        <v>0.45114900000000002</v>
      </c>
      <c r="N8787" s="20">
        <v>302.613</v>
      </c>
      <c r="O8787" s="20">
        <v>1.49512E-5</v>
      </c>
    </row>
    <row r="8788" spans="10:15" x14ac:dyDescent="0.2">
      <c r="J8788" s="21">
        <v>9275</v>
      </c>
      <c r="K8788" s="21">
        <v>227.86199999999999</v>
      </c>
      <c r="L8788" s="21">
        <v>29505.5</v>
      </c>
      <c r="M8788" s="21">
        <v>0.45109500000000002</v>
      </c>
      <c r="N8788" s="21">
        <v>302.60899999999998</v>
      </c>
      <c r="O8788" s="21">
        <v>1.4950799999999999E-5</v>
      </c>
    </row>
    <row r="8789" spans="10:15" x14ac:dyDescent="0.2">
      <c r="J8789" s="20">
        <v>9276</v>
      </c>
      <c r="K8789" s="20">
        <v>227.85599999999999</v>
      </c>
      <c r="L8789" s="20">
        <v>29501</v>
      </c>
      <c r="M8789" s="20">
        <v>0.45104</v>
      </c>
      <c r="N8789" s="20">
        <v>302.60399999999998</v>
      </c>
      <c r="O8789" s="20">
        <v>1.49505E-5</v>
      </c>
    </row>
    <row r="8790" spans="10:15" x14ac:dyDescent="0.2">
      <c r="J8790" s="21">
        <v>9277</v>
      </c>
      <c r="K8790" s="21">
        <v>227.84899999999999</v>
      </c>
      <c r="L8790" s="21">
        <v>29496.6</v>
      </c>
      <c r="M8790" s="21">
        <v>0.45098500000000002</v>
      </c>
      <c r="N8790" s="21">
        <v>302.60000000000002</v>
      </c>
      <c r="O8790" s="21">
        <v>1.4950099999999999E-5</v>
      </c>
    </row>
    <row r="8791" spans="10:15" x14ac:dyDescent="0.2">
      <c r="J8791" s="20">
        <v>9278</v>
      </c>
      <c r="K8791" s="20">
        <v>227.84299999999999</v>
      </c>
      <c r="L8791" s="20">
        <v>29492.2</v>
      </c>
      <c r="M8791" s="20">
        <v>0.45093</v>
      </c>
      <c r="N8791" s="20">
        <v>302.596</v>
      </c>
      <c r="O8791" s="20">
        <v>1.49497E-5</v>
      </c>
    </row>
    <row r="8792" spans="10:15" x14ac:dyDescent="0.2">
      <c r="J8792" s="21">
        <v>9279</v>
      </c>
      <c r="K8792" s="21">
        <v>227.83600000000001</v>
      </c>
      <c r="L8792" s="21">
        <v>29487.8</v>
      </c>
      <c r="M8792" s="21">
        <v>0.45087500000000003</v>
      </c>
      <c r="N8792" s="21">
        <v>302.59100000000001</v>
      </c>
      <c r="O8792" s="21">
        <v>1.49494E-5</v>
      </c>
    </row>
    <row r="8793" spans="10:15" x14ac:dyDescent="0.2">
      <c r="J8793" s="20">
        <v>9280</v>
      </c>
      <c r="K8793" s="20">
        <v>227.83</v>
      </c>
      <c r="L8793" s="20">
        <v>29483.3</v>
      </c>
      <c r="M8793" s="20">
        <v>0.45082100000000003</v>
      </c>
      <c r="N8793" s="20">
        <v>302.58699999999999</v>
      </c>
      <c r="O8793" s="20">
        <v>1.4949E-5</v>
      </c>
    </row>
    <row r="8794" spans="10:15" x14ac:dyDescent="0.2">
      <c r="J8794" s="21">
        <v>9281</v>
      </c>
      <c r="K8794" s="21">
        <v>227.82300000000001</v>
      </c>
      <c r="L8794" s="21">
        <v>29478.9</v>
      </c>
      <c r="M8794" s="21">
        <v>0.450766</v>
      </c>
      <c r="N8794" s="21">
        <v>302.58300000000003</v>
      </c>
      <c r="O8794" s="21">
        <v>1.49487E-5</v>
      </c>
    </row>
    <row r="8795" spans="10:15" x14ac:dyDescent="0.2">
      <c r="J8795" s="20">
        <v>9282</v>
      </c>
      <c r="K8795" s="20">
        <v>227.81700000000001</v>
      </c>
      <c r="L8795" s="20">
        <v>29474.5</v>
      </c>
      <c r="M8795" s="20">
        <v>0.45071099999999997</v>
      </c>
      <c r="N8795" s="20">
        <v>302.57900000000001</v>
      </c>
      <c r="O8795" s="20">
        <v>1.4948300000000001E-5</v>
      </c>
    </row>
    <row r="8796" spans="10:15" x14ac:dyDescent="0.2">
      <c r="J8796" s="21">
        <v>9283</v>
      </c>
      <c r="K8796" s="21">
        <v>227.81</v>
      </c>
      <c r="L8796" s="21">
        <v>29470.1</v>
      </c>
      <c r="M8796" s="21">
        <v>0.45065699999999997</v>
      </c>
      <c r="N8796" s="21">
        <v>302.57400000000001</v>
      </c>
      <c r="O8796" s="21">
        <v>1.49479E-5</v>
      </c>
    </row>
    <row r="8797" spans="10:15" x14ac:dyDescent="0.2">
      <c r="J8797" s="20">
        <v>9284</v>
      </c>
      <c r="K8797" s="20">
        <v>227.804</v>
      </c>
      <c r="L8797" s="20">
        <v>29465.7</v>
      </c>
      <c r="M8797" s="20">
        <v>0.450602</v>
      </c>
      <c r="N8797" s="20">
        <v>302.57</v>
      </c>
      <c r="O8797" s="20">
        <v>1.4947600000000001E-5</v>
      </c>
    </row>
    <row r="8798" spans="10:15" x14ac:dyDescent="0.2">
      <c r="J8798" s="21">
        <v>9285</v>
      </c>
      <c r="K8798" s="21">
        <v>227.797</v>
      </c>
      <c r="L8798" s="21">
        <v>29461.200000000001</v>
      </c>
      <c r="M8798" s="21">
        <v>0.45054699999999998</v>
      </c>
      <c r="N8798" s="21">
        <v>302.56599999999997</v>
      </c>
      <c r="O8798" s="21">
        <v>1.49472E-5</v>
      </c>
    </row>
    <row r="8799" spans="10:15" x14ac:dyDescent="0.2">
      <c r="J8799" s="20">
        <v>9286</v>
      </c>
      <c r="K8799" s="20">
        <v>227.791</v>
      </c>
      <c r="L8799" s="20">
        <v>29456.799999999999</v>
      </c>
      <c r="M8799" s="20">
        <v>0.450492</v>
      </c>
      <c r="N8799" s="20">
        <v>302.56099999999998</v>
      </c>
      <c r="O8799" s="20">
        <v>1.4946900000000001E-5</v>
      </c>
    </row>
    <row r="8800" spans="10:15" x14ac:dyDescent="0.2">
      <c r="J8800" s="21">
        <v>9287</v>
      </c>
      <c r="K8800" s="21">
        <v>227.78399999999999</v>
      </c>
      <c r="L8800" s="21">
        <v>29452.400000000001</v>
      </c>
      <c r="M8800" s="21">
        <v>0.45043800000000001</v>
      </c>
      <c r="N8800" s="21">
        <v>302.55700000000002</v>
      </c>
      <c r="O8800" s="21">
        <v>1.49465E-5</v>
      </c>
    </row>
    <row r="8801" spans="10:15" x14ac:dyDescent="0.2">
      <c r="J8801" s="20">
        <v>9288</v>
      </c>
      <c r="K8801" s="20">
        <v>227.77799999999999</v>
      </c>
      <c r="L8801" s="20">
        <v>29448</v>
      </c>
      <c r="M8801" s="20">
        <v>0.45038299999999998</v>
      </c>
      <c r="N8801" s="20">
        <v>302.553</v>
      </c>
      <c r="O8801" s="20">
        <v>1.4946100000000001E-5</v>
      </c>
    </row>
    <row r="8802" spans="10:15" x14ac:dyDescent="0.2">
      <c r="J8802" s="21">
        <v>9289</v>
      </c>
      <c r="K8802" s="21">
        <v>227.77099999999999</v>
      </c>
      <c r="L8802" s="21">
        <v>29443.599999999999</v>
      </c>
      <c r="M8802" s="21">
        <v>0.45032800000000001</v>
      </c>
      <c r="N8802" s="21">
        <v>302.548</v>
      </c>
      <c r="O8802" s="21">
        <v>1.49458E-5</v>
      </c>
    </row>
    <row r="8803" spans="10:15" x14ac:dyDescent="0.2">
      <c r="J8803" s="20">
        <v>9290</v>
      </c>
      <c r="K8803" s="20">
        <v>227.76499999999999</v>
      </c>
      <c r="L8803" s="20">
        <v>29439.200000000001</v>
      </c>
      <c r="M8803" s="20">
        <v>0.45027400000000001</v>
      </c>
      <c r="N8803" s="20">
        <v>302.54399999999998</v>
      </c>
      <c r="O8803" s="20">
        <v>1.4945399999999999E-5</v>
      </c>
    </row>
    <row r="8804" spans="10:15" x14ac:dyDescent="0.2">
      <c r="J8804" s="21">
        <v>9291</v>
      </c>
      <c r="K8804" s="21">
        <v>227.75800000000001</v>
      </c>
      <c r="L8804" s="21">
        <v>29434.7</v>
      </c>
      <c r="M8804" s="21">
        <v>0.45021899999999998</v>
      </c>
      <c r="N8804" s="21">
        <v>302.54000000000002</v>
      </c>
      <c r="O8804" s="21">
        <v>1.49451E-5</v>
      </c>
    </row>
    <row r="8805" spans="10:15" x14ac:dyDescent="0.2">
      <c r="J8805" s="20">
        <v>9292</v>
      </c>
      <c r="K8805" s="20">
        <v>227.75200000000001</v>
      </c>
      <c r="L8805" s="20">
        <v>29430.3</v>
      </c>
      <c r="M8805" s="20">
        <v>0.45016400000000001</v>
      </c>
      <c r="N8805" s="20">
        <v>302.53500000000003</v>
      </c>
      <c r="O8805" s="20">
        <v>1.4944699999999999E-5</v>
      </c>
    </row>
    <row r="8806" spans="10:15" x14ac:dyDescent="0.2">
      <c r="J8806" s="21">
        <v>9293</v>
      </c>
      <c r="K8806" s="21">
        <v>227.745</v>
      </c>
      <c r="L8806" s="21">
        <v>29425.9</v>
      </c>
      <c r="M8806" s="21">
        <v>0.45011000000000001</v>
      </c>
      <c r="N8806" s="21">
        <v>302.53100000000001</v>
      </c>
      <c r="O8806" s="21">
        <v>1.49443E-5</v>
      </c>
    </row>
    <row r="8807" spans="10:15" x14ac:dyDescent="0.2">
      <c r="J8807" s="20">
        <v>9294</v>
      </c>
      <c r="K8807" s="20">
        <v>227.739</v>
      </c>
      <c r="L8807" s="20">
        <v>29421.5</v>
      </c>
      <c r="M8807" s="20">
        <v>0.45005499999999998</v>
      </c>
      <c r="N8807" s="20">
        <v>302.52699999999999</v>
      </c>
      <c r="O8807" s="20">
        <v>1.4944E-5</v>
      </c>
    </row>
    <row r="8808" spans="10:15" x14ac:dyDescent="0.2">
      <c r="J8808" s="21">
        <v>9295</v>
      </c>
      <c r="K8808" s="21">
        <v>227.732</v>
      </c>
      <c r="L8808" s="21">
        <v>29417.1</v>
      </c>
      <c r="M8808" s="21">
        <v>0.45</v>
      </c>
      <c r="N8808" s="21">
        <v>302.52199999999999</v>
      </c>
      <c r="O8808" s="21">
        <v>1.49436E-5</v>
      </c>
    </row>
    <row r="8809" spans="10:15" x14ac:dyDescent="0.2">
      <c r="J8809" s="20">
        <v>9296</v>
      </c>
      <c r="K8809" s="20">
        <v>227.726</v>
      </c>
      <c r="L8809" s="20">
        <v>29412.7</v>
      </c>
      <c r="M8809" s="20">
        <v>0.44994600000000001</v>
      </c>
      <c r="N8809" s="20">
        <v>302.51799999999997</v>
      </c>
      <c r="O8809" s="20">
        <v>1.49433E-5</v>
      </c>
    </row>
    <row r="8810" spans="10:15" x14ac:dyDescent="0.2">
      <c r="J8810" s="21">
        <v>9297</v>
      </c>
      <c r="K8810" s="21">
        <v>227.71899999999999</v>
      </c>
      <c r="L8810" s="21">
        <v>29408.3</v>
      </c>
      <c r="M8810" s="21">
        <v>0.44989099999999999</v>
      </c>
      <c r="N8810" s="21">
        <v>302.51400000000001</v>
      </c>
      <c r="O8810" s="21">
        <v>1.4942900000000001E-5</v>
      </c>
    </row>
    <row r="8811" spans="10:15" x14ac:dyDescent="0.2">
      <c r="J8811" s="20">
        <v>9298</v>
      </c>
      <c r="K8811" s="20">
        <v>227.71299999999999</v>
      </c>
      <c r="L8811" s="20">
        <v>29403.8</v>
      </c>
      <c r="M8811" s="20">
        <v>0.44983600000000001</v>
      </c>
      <c r="N8811" s="20">
        <v>302.50900000000001</v>
      </c>
      <c r="O8811" s="20">
        <v>1.49425E-5</v>
      </c>
    </row>
    <row r="8812" spans="10:15" x14ac:dyDescent="0.2">
      <c r="J8812" s="21">
        <v>9299</v>
      </c>
      <c r="K8812" s="21">
        <v>227.70599999999999</v>
      </c>
      <c r="L8812" s="21">
        <v>29399.4</v>
      </c>
      <c r="M8812" s="21">
        <v>0.44978200000000002</v>
      </c>
      <c r="N8812" s="21">
        <v>302.505</v>
      </c>
      <c r="O8812" s="21">
        <v>1.4942200000000001E-5</v>
      </c>
    </row>
    <row r="8813" spans="10:15" x14ac:dyDescent="0.2">
      <c r="J8813" s="20">
        <v>9300</v>
      </c>
      <c r="K8813" s="20">
        <v>227.7</v>
      </c>
      <c r="L8813" s="20">
        <v>29395</v>
      </c>
      <c r="M8813" s="20">
        <v>0.44972699999999999</v>
      </c>
      <c r="N8813" s="20">
        <v>302.50099999999998</v>
      </c>
      <c r="O8813" s="20">
        <v>1.49418E-5</v>
      </c>
    </row>
    <row r="8814" spans="10:15" x14ac:dyDescent="0.2">
      <c r="J8814" s="21">
        <v>9301</v>
      </c>
      <c r="K8814" s="21">
        <v>227.69300000000001</v>
      </c>
      <c r="L8814" s="21">
        <v>29390.6</v>
      </c>
      <c r="M8814" s="21">
        <v>0.44967200000000002</v>
      </c>
      <c r="N8814" s="21">
        <v>302.49700000000001</v>
      </c>
      <c r="O8814" s="21">
        <v>1.4941499999999999E-5</v>
      </c>
    </row>
    <row r="8815" spans="10:15" x14ac:dyDescent="0.2">
      <c r="J8815" s="20">
        <v>9302</v>
      </c>
      <c r="K8815" s="20">
        <v>227.68700000000001</v>
      </c>
      <c r="L8815" s="20">
        <v>29386.2</v>
      </c>
      <c r="M8815" s="20">
        <v>0.44961800000000002</v>
      </c>
      <c r="N8815" s="20">
        <v>302.49200000000002</v>
      </c>
      <c r="O8815" s="20">
        <v>1.49411E-5</v>
      </c>
    </row>
    <row r="8816" spans="10:15" x14ac:dyDescent="0.2">
      <c r="J8816" s="21">
        <v>9303</v>
      </c>
      <c r="K8816" s="21">
        <v>227.68</v>
      </c>
      <c r="L8816" s="21">
        <v>29381.8</v>
      </c>
      <c r="M8816" s="21">
        <v>0.44956299999999999</v>
      </c>
      <c r="N8816" s="21">
        <v>302.488</v>
      </c>
      <c r="O8816" s="21">
        <v>1.4940700000000001E-5</v>
      </c>
    </row>
    <row r="8817" spans="10:15" x14ac:dyDescent="0.2">
      <c r="J8817" s="20">
        <v>9304</v>
      </c>
      <c r="K8817" s="20">
        <v>227.67400000000001</v>
      </c>
      <c r="L8817" s="20">
        <v>29377.4</v>
      </c>
      <c r="M8817" s="20">
        <v>0.44950800000000002</v>
      </c>
      <c r="N8817" s="20">
        <v>302.48399999999998</v>
      </c>
      <c r="O8817" s="20">
        <v>1.49404E-5</v>
      </c>
    </row>
    <row r="8818" spans="10:15" x14ac:dyDescent="0.2">
      <c r="J8818" s="21">
        <v>9305</v>
      </c>
      <c r="K8818" s="21">
        <v>227.667</v>
      </c>
      <c r="L8818" s="21">
        <v>29373</v>
      </c>
      <c r="M8818" s="21">
        <v>0.44945400000000002</v>
      </c>
      <c r="N8818" s="21">
        <v>302.47899999999998</v>
      </c>
      <c r="O8818" s="21">
        <v>1.4939999999999999E-5</v>
      </c>
    </row>
    <row r="8819" spans="10:15" x14ac:dyDescent="0.2">
      <c r="J8819" s="20">
        <v>9306</v>
      </c>
      <c r="K8819" s="20">
        <v>227.661</v>
      </c>
      <c r="L8819" s="20">
        <v>29368.6</v>
      </c>
      <c r="M8819" s="20">
        <v>0.44939899999999999</v>
      </c>
      <c r="N8819" s="20">
        <v>302.47500000000002</v>
      </c>
      <c r="O8819" s="20">
        <v>1.49397E-5</v>
      </c>
    </row>
    <row r="8820" spans="10:15" x14ac:dyDescent="0.2">
      <c r="J8820" s="21">
        <v>9307</v>
      </c>
      <c r="K8820" s="21">
        <v>227.654</v>
      </c>
      <c r="L8820" s="21">
        <v>29364.2</v>
      </c>
      <c r="M8820" s="21">
        <v>0.44934499999999999</v>
      </c>
      <c r="N8820" s="21">
        <v>302.471</v>
      </c>
      <c r="O8820" s="21">
        <v>1.4939299999999999E-5</v>
      </c>
    </row>
    <row r="8821" spans="10:15" x14ac:dyDescent="0.2">
      <c r="J8821" s="20">
        <v>9308</v>
      </c>
      <c r="K8821" s="20">
        <v>227.648</v>
      </c>
      <c r="L8821" s="20">
        <v>29359.8</v>
      </c>
      <c r="M8821" s="20">
        <v>0.44929000000000002</v>
      </c>
      <c r="N8821" s="20">
        <v>302.46600000000001</v>
      </c>
      <c r="O8821" s="20">
        <v>1.49389E-5</v>
      </c>
    </row>
    <row r="8822" spans="10:15" x14ac:dyDescent="0.2">
      <c r="J8822" s="21">
        <v>9309</v>
      </c>
      <c r="K8822" s="21">
        <v>227.64099999999999</v>
      </c>
      <c r="L8822" s="21">
        <v>29355.4</v>
      </c>
      <c r="M8822" s="21">
        <v>0.449235</v>
      </c>
      <c r="N8822" s="21">
        <v>302.46199999999999</v>
      </c>
      <c r="O8822" s="21">
        <v>1.49386E-5</v>
      </c>
    </row>
    <row r="8823" spans="10:15" x14ac:dyDescent="0.2">
      <c r="J8823" s="20">
        <v>9310</v>
      </c>
      <c r="K8823" s="20">
        <v>227.63499999999999</v>
      </c>
      <c r="L8823" s="20">
        <v>29351</v>
      </c>
      <c r="M8823" s="20">
        <v>0.449181</v>
      </c>
      <c r="N8823" s="20">
        <v>302.45800000000003</v>
      </c>
      <c r="O8823" s="20">
        <v>1.49382E-5</v>
      </c>
    </row>
    <row r="8824" spans="10:15" x14ac:dyDescent="0.2">
      <c r="J8824" s="21">
        <v>9311</v>
      </c>
      <c r="K8824" s="21">
        <v>227.62799999999999</v>
      </c>
      <c r="L8824" s="21">
        <v>29346.5</v>
      </c>
      <c r="M8824" s="21">
        <v>0.44912600000000003</v>
      </c>
      <c r="N8824" s="21">
        <v>302.45299999999997</v>
      </c>
      <c r="O8824" s="21">
        <v>1.49379E-5</v>
      </c>
    </row>
    <row r="8825" spans="10:15" x14ac:dyDescent="0.2">
      <c r="J8825" s="20">
        <v>9312</v>
      </c>
      <c r="K8825" s="20">
        <v>227.62200000000001</v>
      </c>
      <c r="L8825" s="20">
        <v>29342.1</v>
      </c>
      <c r="M8825" s="20">
        <v>0.44907200000000003</v>
      </c>
      <c r="N8825" s="20">
        <v>302.44900000000001</v>
      </c>
      <c r="O8825" s="20">
        <v>1.4937500000000001E-5</v>
      </c>
    </row>
    <row r="8826" spans="10:15" x14ac:dyDescent="0.2">
      <c r="J8826" s="21">
        <v>9313</v>
      </c>
      <c r="K8826" s="21">
        <v>227.61500000000001</v>
      </c>
      <c r="L8826" s="21">
        <v>29337.7</v>
      </c>
      <c r="M8826" s="21">
        <v>0.449017</v>
      </c>
      <c r="N8826" s="21">
        <v>302.44499999999999</v>
      </c>
      <c r="O8826" s="21">
        <v>1.49371E-5</v>
      </c>
    </row>
    <row r="8827" spans="10:15" x14ac:dyDescent="0.2">
      <c r="J8827" s="20">
        <v>9314</v>
      </c>
      <c r="K8827" s="20">
        <v>227.60900000000001</v>
      </c>
      <c r="L8827" s="20">
        <v>29333.3</v>
      </c>
      <c r="M8827" s="20">
        <v>0.448963</v>
      </c>
      <c r="N8827" s="20">
        <v>302.44</v>
      </c>
      <c r="O8827" s="20">
        <v>1.4936800000000001E-5</v>
      </c>
    </row>
    <row r="8828" spans="10:15" x14ac:dyDescent="0.2">
      <c r="J8828" s="21">
        <v>9315</v>
      </c>
      <c r="K8828" s="21">
        <v>227.602</v>
      </c>
      <c r="L8828" s="21">
        <v>29328.9</v>
      </c>
      <c r="M8828" s="21">
        <v>0.44890799999999997</v>
      </c>
      <c r="N8828" s="21">
        <v>302.43599999999998</v>
      </c>
      <c r="O8828" s="21">
        <v>1.49364E-5</v>
      </c>
    </row>
    <row r="8829" spans="10:15" x14ac:dyDescent="0.2">
      <c r="J8829" s="20">
        <v>9316</v>
      </c>
      <c r="K8829" s="20">
        <v>227.596</v>
      </c>
      <c r="L8829" s="20">
        <v>29324.5</v>
      </c>
      <c r="M8829" s="20">
        <v>0.448853</v>
      </c>
      <c r="N8829" s="20">
        <v>302.43200000000002</v>
      </c>
      <c r="O8829" s="20">
        <v>1.4936099999999999E-5</v>
      </c>
    </row>
    <row r="8830" spans="10:15" x14ac:dyDescent="0.2">
      <c r="J8830" s="21">
        <v>9317</v>
      </c>
      <c r="K8830" s="21">
        <v>227.589</v>
      </c>
      <c r="L8830" s="21">
        <v>29320.1</v>
      </c>
      <c r="M8830" s="21">
        <v>0.448799</v>
      </c>
      <c r="N8830" s="21">
        <v>302.42700000000002</v>
      </c>
      <c r="O8830" s="21">
        <v>1.49357E-5</v>
      </c>
    </row>
    <row r="8831" spans="10:15" x14ac:dyDescent="0.2">
      <c r="J8831" s="20">
        <v>9318</v>
      </c>
      <c r="K8831" s="20">
        <v>227.583</v>
      </c>
      <c r="L8831" s="20">
        <v>29315.7</v>
      </c>
      <c r="M8831" s="20">
        <v>0.44874399999999998</v>
      </c>
      <c r="N8831" s="20">
        <v>302.423</v>
      </c>
      <c r="O8831" s="20">
        <v>1.4935300000000001E-5</v>
      </c>
    </row>
    <row r="8832" spans="10:15" x14ac:dyDescent="0.2">
      <c r="J8832" s="21">
        <v>9319</v>
      </c>
      <c r="K8832" s="21">
        <v>227.57599999999999</v>
      </c>
      <c r="L8832" s="21">
        <v>29311.3</v>
      </c>
      <c r="M8832" s="21">
        <v>0.44868999999999998</v>
      </c>
      <c r="N8832" s="21">
        <v>302.41899999999998</v>
      </c>
      <c r="O8832" s="21">
        <v>1.4935E-5</v>
      </c>
    </row>
    <row r="8833" spans="10:15" x14ac:dyDescent="0.2">
      <c r="J8833" s="20">
        <v>9320</v>
      </c>
      <c r="K8833" s="20">
        <v>227.57</v>
      </c>
      <c r="L8833" s="20">
        <v>29306.9</v>
      </c>
      <c r="M8833" s="20">
        <v>0.44863500000000001</v>
      </c>
      <c r="N8833" s="20">
        <v>302.41399999999999</v>
      </c>
      <c r="O8833" s="20">
        <v>1.4934599999999999E-5</v>
      </c>
    </row>
    <row r="8834" spans="10:15" x14ac:dyDescent="0.2">
      <c r="J8834" s="21">
        <v>9321</v>
      </c>
      <c r="K8834" s="21">
        <v>227.56299999999999</v>
      </c>
      <c r="L8834" s="21">
        <v>29302.5</v>
      </c>
      <c r="M8834" s="21">
        <v>0.44858100000000001</v>
      </c>
      <c r="N8834" s="21">
        <v>302.41000000000003</v>
      </c>
      <c r="O8834" s="21">
        <v>1.49342E-5</v>
      </c>
    </row>
    <row r="8835" spans="10:15" x14ac:dyDescent="0.2">
      <c r="J8835" s="20">
        <v>9322</v>
      </c>
      <c r="K8835" s="20">
        <v>227.55699999999999</v>
      </c>
      <c r="L8835" s="20">
        <v>29298.1</v>
      </c>
      <c r="M8835" s="20">
        <v>0.44852599999999998</v>
      </c>
      <c r="N8835" s="20">
        <v>302.40600000000001</v>
      </c>
      <c r="O8835" s="20">
        <v>1.4933899999999999E-5</v>
      </c>
    </row>
    <row r="8836" spans="10:15" x14ac:dyDescent="0.2">
      <c r="J8836" s="21">
        <v>9323</v>
      </c>
      <c r="K8836" s="21">
        <v>227.55</v>
      </c>
      <c r="L8836" s="21">
        <v>29293.7</v>
      </c>
      <c r="M8836" s="21">
        <v>0.44847199999999998</v>
      </c>
      <c r="N8836" s="21">
        <v>302.40199999999999</v>
      </c>
      <c r="O8836" s="21">
        <v>1.49335E-5</v>
      </c>
    </row>
    <row r="8837" spans="10:15" x14ac:dyDescent="0.2">
      <c r="J8837" s="20">
        <v>9324</v>
      </c>
      <c r="K8837" s="20">
        <v>227.54400000000001</v>
      </c>
      <c r="L8837" s="20">
        <v>29289.3</v>
      </c>
      <c r="M8837" s="20">
        <v>0.44841700000000001</v>
      </c>
      <c r="N8837" s="20">
        <v>302.39699999999999</v>
      </c>
      <c r="O8837" s="20">
        <v>1.49332E-5</v>
      </c>
    </row>
    <row r="8838" spans="10:15" x14ac:dyDescent="0.2">
      <c r="J8838" s="21">
        <v>9325</v>
      </c>
      <c r="K8838" s="21">
        <v>227.53700000000001</v>
      </c>
      <c r="L8838" s="21">
        <v>29284.9</v>
      </c>
      <c r="M8838" s="21">
        <v>0.44836300000000001</v>
      </c>
      <c r="N8838" s="21">
        <v>302.39299999999997</v>
      </c>
      <c r="O8838" s="21">
        <v>1.49328E-5</v>
      </c>
    </row>
    <row r="8839" spans="10:15" x14ac:dyDescent="0.2">
      <c r="J8839" s="20">
        <v>9326</v>
      </c>
      <c r="K8839" s="20">
        <v>227.53100000000001</v>
      </c>
      <c r="L8839" s="20">
        <v>29280.5</v>
      </c>
      <c r="M8839" s="20">
        <v>0.44830799999999998</v>
      </c>
      <c r="N8839" s="20">
        <v>302.38900000000001</v>
      </c>
      <c r="O8839" s="20">
        <v>1.49324E-5</v>
      </c>
    </row>
    <row r="8840" spans="10:15" x14ac:dyDescent="0.2">
      <c r="J8840" s="21">
        <v>9327</v>
      </c>
      <c r="K8840" s="21">
        <v>227.524</v>
      </c>
      <c r="L8840" s="21">
        <v>29276.1</v>
      </c>
      <c r="M8840" s="21">
        <v>0.44825399999999999</v>
      </c>
      <c r="N8840" s="21">
        <v>302.38400000000001</v>
      </c>
      <c r="O8840" s="21">
        <v>1.4932100000000001E-5</v>
      </c>
    </row>
    <row r="8841" spans="10:15" x14ac:dyDescent="0.2">
      <c r="J8841" s="20">
        <v>9328</v>
      </c>
      <c r="K8841" s="20">
        <v>227.518</v>
      </c>
      <c r="L8841" s="20">
        <v>29271.7</v>
      </c>
      <c r="M8841" s="20">
        <v>0.44819900000000001</v>
      </c>
      <c r="N8841" s="20">
        <v>302.38</v>
      </c>
      <c r="O8841" s="20">
        <v>1.49317E-5</v>
      </c>
    </row>
    <row r="8842" spans="10:15" x14ac:dyDescent="0.2">
      <c r="J8842" s="21">
        <v>9329</v>
      </c>
      <c r="K8842" s="21">
        <v>227.511</v>
      </c>
      <c r="L8842" s="21">
        <v>29267.4</v>
      </c>
      <c r="M8842" s="21">
        <v>0.44814500000000002</v>
      </c>
      <c r="N8842" s="21">
        <v>302.37599999999998</v>
      </c>
      <c r="O8842" s="21">
        <v>1.4931400000000001E-5</v>
      </c>
    </row>
    <row r="8843" spans="10:15" x14ac:dyDescent="0.2">
      <c r="J8843" s="20">
        <v>9330</v>
      </c>
      <c r="K8843" s="20">
        <v>227.505</v>
      </c>
      <c r="L8843" s="20">
        <v>29263</v>
      </c>
      <c r="M8843" s="20">
        <v>0.44808999999999999</v>
      </c>
      <c r="N8843" s="20">
        <v>302.37099999999998</v>
      </c>
      <c r="O8843" s="20">
        <v>1.4931E-5</v>
      </c>
    </row>
    <row r="8844" spans="10:15" x14ac:dyDescent="0.2">
      <c r="J8844" s="21">
        <v>9331</v>
      </c>
      <c r="K8844" s="21">
        <v>227.49799999999999</v>
      </c>
      <c r="L8844" s="21">
        <v>29258.6</v>
      </c>
      <c r="M8844" s="21">
        <v>0.44803599999999999</v>
      </c>
      <c r="N8844" s="21">
        <v>302.36700000000002</v>
      </c>
      <c r="O8844" s="21">
        <v>1.4930600000000001E-5</v>
      </c>
    </row>
    <row r="8845" spans="10:15" x14ac:dyDescent="0.2">
      <c r="J8845" s="20">
        <v>9332</v>
      </c>
      <c r="K8845" s="20">
        <v>227.49199999999999</v>
      </c>
      <c r="L8845" s="20">
        <v>29254.2</v>
      </c>
      <c r="M8845" s="20">
        <v>0.44798100000000002</v>
      </c>
      <c r="N8845" s="20">
        <v>302.363</v>
      </c>
      <c r="O8845" s="20">
        <v>1.49303E-5</v>
      </c>
    </row>
    <row r="8846" spans="10:15" x14ac:dyDescent="0.2">
      <c r="J8846" s="21">
        <v>9333</v>
      </c>
      <c r="K8846" s="21">
        <v>227.48500000000001</v>
      </c>
      <c r="L8846" s="21">
        <v>29249.8</v>
      </c>
      <c r="M8846" s="21">
        <v>0.44792700000000002</v>
      </c>
      <c r="N8846" s="21">
        <v>302.358</v>
      </c>
      <c r="O8846" s="21">
        <v>1.4929900000000001E-5</v>
      </c>
    </row>
    <row r="8847" spans="10:15" x14ac:dyDescent="0.2">
      <c r="J8847" s="20">
        <v>9334</v>
      </c>
      <c r="K8847" s="20">
        <v>227.47900000000001</v>
      </c>
      <c r="L8847" s="20">
        <v>29245.4</v>
      </c>
      <c r="M8847" s="20">
        <v>0.44787199999999999</v>
      </c>
      <c r="N8847" s="20">
        <v>302.35399999999998</v>
      </c>
      <c r="O8847" s="20">
        <v>1.49296E-5</v>
      </c>
    </row>
    <row r="8848" spans="10:15" x14ac:dyDescent="0.2">
      <c r="J8848" s="21">
        <v>9335</v>
      </c>
      <c r="K8848" s="21">
        <v>227.47200000000001</v>
      </c>
      <c r="L8848" s="21">
        <v>29241</v>
      </c>
      <c r="M8848" s="21">
        <v>0.44781799999999999</v>
      </c>
      <c r="N8848" s="21">
        <v>302.35000000000002</v>
      </c>
      <c r="O8848" s="21">
        <v>1.4929199999999999E-5</v>
      </c>
    </row>
    <row r="8849" spans="10:15" x14ac:dyDescent="0.2">
      <c r="J8849" s="20">
        <v>9336</v>
      </c>
      <c r="K8849" s="20">
        <v>227.46600000000001</v>
      </c>
      <c r="L8849" s="20">
        <v>29236.6</v>
      </c>
      <c r="M8849" s="20">
        <v>0.44776300000000002</v>
      </c>
      <c r="N8849" s="20">
        <v>302.34500000000003</v>
      </c>
      <c r="O8849" s="20">
        <v>1.49288E-5</v>
      </c>
    </row>
    <row r="8850" spans="10:15" x14ac:dyDescent="0.2">
      <c r="J8850" s="21">
        <v>9337</v>
      </c>
      <c r="K8850" s="21">
        <v>227.459</v>
      </c>
      <c r="L8850" s="21">
        <v>29232.2</v>
      </c>
      <c r="M8850" s="21">
        <v>0.44770900000000002</v>
      </c>
      <c r="N8850" s="21">
        <v>302.34100000000001</v>
      </c>
      <c r="O8850" s="21">
        <v>1.4928499999999999E-5</v>
      </c>
    </row>
    <row r="8851" spans="10:15" x14ac:dyDescent="0.2">
      <c r="J8851" s="20">
        <v>9338</v>
      </c>
      <c r="K8851" s="20">
        <v>227.453</v>
      </c>
      <c r="L8851" s="20">
        <v>29227.8</v>
      </c>
      <c r="M8851" s="20">
        <v>0.447654</v>
      </c>
      <c r="N8851" s="20">
        <v>302.33699999999999</v>
      </c>
      <c r="O8851" s="20">
        <v>1.49281E-5</v>
      </c>
    </row>
    <row r="8852" spans="10:15" x14ac:dyDescent="0.2">
      <c r="J8852" s="21">
        <v>9339</v>
      </c>
      <c r="K8852" s="21">
        <v>227.446</v>
      </c>
      <c r="L8852" s="21">
        <v>29223.4</v>
      </c>
      <c r="M8852" s="21">
        <v>0.4476</v>
      </c>
      <c r="N8852" s="21">
        <v>302.33199999999999</v>
      </c>
      <c r="O8852" s="21">
        <v>1.49278E-5</v>
      </c>
    </row>
    <row r="8853" spans="10:15" x14ac:dyDescent="0.2">
      <c r="J8853" s="20">
        <v>9340</v>
      </c>
      <c r="K8853" s="20">
        <v>227.44</v>
      </c>
      <c r="L8853" s="20">
        <v>29219</v>
      </c>
      <c r="M8853" s="20">
        <v>0.447546</v>
      </c>
      <c r="N8853" s="20">
        <v>302.32799999999997</v>
      </c>
      <c r="O8853" s="20">
        <v>1.49274E-5</v>
      </c>
    </row>
    <row r="8854" spans="10:15" x14ac:dyDescent="0.2">
      <c r="J8854" s="21">
        <v>9341</v>
      </c>
      <c r="K8854" s="21">
        <v>227.43299999999999</v>
      </c>
      <c r="L8854" s="21">
        <v>29214.7</v>
      </c>
      <c r="M8854" s="21">
        <v>0.44749100000000003</v>
      </c>
      <c r="N8854" s="21">
        <v>302.32400000000001</v>
      </c>
      <c r="O8854" s="21">
        <v>1.4927E-5</v>
      </c>
    </row>
    <row r="8855" spans="10:15" x14ac:dyDescent="0.2">
      <c r="J8855" s="20">
        <v>9342</v>
      </c>
      <c r="K8855" s="20">
        <v>227.42699999999999</v>
      </c>
      <c r="L8855" s="20">
        <v>29210.3</v>
      </c>
      <c r="M8855" s="20">
        <v>0.44743699999999997</v>
      </c>
      <c r="N8855" s="20">
        <v>302.31900000000002</v>
      </c>
      <c r="O8855" s="20">
        <v>1.4926700000000001E-5</v>
      </c>
    </row>
    <row r="8856" spans="10:15" x14ac:dyDescent="0.2">
      <c r="J8856" s="21">
        <v>9343</v>
      </c>
      <c r="K8856" s="21">
        <v>227.42</v>
      </c>
      <c r="L8856" s="21">
        <v>29205.9</v>
      </c>
      <c r="M8856" s="21">
        <v>0.447382</v>
      </c>
      <c r="N8856" s="21">
        <v>302.315</v>
      </c>
      <c r="O8856" s="21">
        <v>1.49263E-5</v>
      </c>
    </row>
    <row r="8857" spans="10:15" x14ac:dyDescent="0.2">
      <c r="J8857" s="20">
        <v>9344</v>
      </c>
      <c r="K8857" s="20">
        <v>227.41399999999999</v>
      </c>
      <c r="L8857" s="20">
        <v>29201.5</v>
      </c>
      <c r="M8857" s="20">
        <v>0.447328</v>
      </c>
      <c r="N8857" s="20">
        <v>302.31099999999998</v>
      </c>
      <c r="O8857" s="20">
        <v>1.4926000000000001E-5</v>
      </c>
    </row>
    <row r="8858" spans="10:15" x14ac:dyDescent="0.2">
      <c r="J8858" s="21">
        <v>9345</v>
      </c>
      <c r="K8858" s="21">
        <v>227.40700000000001</v>
      </c>
      <c r="L8858" s="21">
        <v>29197.1</v>
      </c>
      <c r="M8858" s="21">
        <v>0.44727299999999998</v>
      </c>
      <c r="N8858" s="21">
        <v>302.30599999999998</v>
      </c>
      <c r="O8858" s="21">
        <v>1.49256E-5</v>
      </c>
    </row>
    <row r="8859" spans="10:15" x14ac:dyDescent="0.2">
      <c r="J8859" s="20">
        <v>9346</v>
      </c>
      <c r="K8859" s="20">
        <v>227.40100000000001</v>
      </c>
      <c r="L8859" s="20">
        <v>29192.7</v>
      </c>
      <c r="M8859" s="20">
        <v>0.44721899999999998</v>
      </c>
      <c r="N8859" s="20">
        <v>302.30200000000002</v>
      </c>
      <c r="O8859" s="20">
        <v>1.4925200000000001E-5</v>
      </c>
    </row>
    <row r="8860" spans="10:15" x14ac:dyDescent="0.2">
      <c r="J8860" s="21">
        <v>9347</v>
      </c>
      <c r="K8860" s="21">
        <v>227.39400000000001</v>
      </c>
      <c r="L8860" s="21">
        <v>29188.3</v>
      </c>
      <c r="M8860" s="21">
        <v>0.44716499999999998</v>
      </c>
      <c r="N8860" s="21">
        <v>302.298</v>
      </c>
      <c r="O8860" s="21">
        <v>1.49249E-5</v>
      </c>
    </row>
    <row r="8861" spans="10:15" x14ac:dyDescent="0.2">
      <c r="J8861" s="20">
        <v>9348</v>
      </c>
      <c r="K8861" s="20">
        <v>227.38800000000001</v>
      </c>
      <c r="L8861" s="20">
        <v>29183.9</v>
      </c>
      <c r="M8861" s="20">
        <v>0.44711000000000001</v>
      </c>
      <c r="N8861" s="20">
        <v>302.29399999999998</v>
      </c>
      <c r="O8861" s="20">
        <v>1.4924499999999999E-5</v>
      </c>
    </row>
    <row r="8862" spans="10:15" x14ac:dyDescent="0.2">
      <c r="J8862" s="21">
        <v>9349</v>
      </c>
      <c r="K8862" s="21">
        <v>227.381</v>
      </c>
      <c r="L8862" s="21">
        <v>29179.599999999999</v>
      </c>
      <c r="M8862" s="21">
        <v>0.44705600000000001</v>
      </c>
      <c r="N8862" s="21">
        <v>302.28899999999999</v>
      </c>
      <c r="O8862" s="21">
        <v>1.49242E-5</v>
      </c>
    </row>
    <row r="8863" spans="10:15" x14ac:dyDescent="0.2">
      <c r="J8863" s="20">
        <v>9350</v>
      </c>
      <c r="K8863" s="20">
        <v>227.375</v>
      </c>
      <c r="L8863" s="20">
        <v>29175.200000000001</v>
      </c>
      <c r="M8863" s="20">
        <v>0.44700099999999998</v>
      </c>
      <c r="N8863" s="20">
        <v>302.28500000000003</v>
      </c>
      <c r="O8863" s="20">
        <v>1.4923799999999999E-5</v>
      </c>
    </row>
    <row r="8864" spans="10:15" x14ac:dyDescent="0.2">
      <c r="J8864" s="21">
        <v>9351</v>
      </c>
      <c r="K8864" s="21">
        <v>227.36799999999999</v>
      </c>
      <c r="L8864" s="21">
        <v>29170.799999999999</v>
      </c>
      <c r="M8864" s="21">
        <v>0.44694699999999998</v>
      </c>
      <c r="N8864" s="21">
        <v>302.28100000000001</v>
      </c>
      <c r="O8864" s="21">
        <v>1.49234E-5</v>
      </c>
    </row>
    <row r="8865" spans="10:15" x14ac:dyDescent="0.2">
      <c r="J8865" s="20">
        <v>9352</v>
      </c>
      <c r="K8865" s="20">
        <v>227.36199999999999</v>
      </c>
      <c r="L8865" s="20">
        <v>29166.400000000001</v>
      </c>
      <c r="M8865" s="20">
        <v>0.44689299999999998</v>
      </c>
      <c r="N8865" s="20">
        <v>302.27600000000001</v>
      </c>
      <c r="O8865" s="20">
        <v>1.4923099999999999E-5</v>
      </c>
    </row>
    <row r="8866" spans="10:15" x14ac:dyDescent="0.2">
      <c r="J8866" s="21">
        <v>9353</v>
      </c>
      <c r="K8866" s="21">
        <v>227.35499999999999</v>
      </c>
      <c r="L8866" s="21">
        <v>29162</v>
      </c>
      <c r="M8866" s="21">
        <v>0.44683800000000001</v>
      </c>
      <c r="N8866" s="21">
        <v>302.27199999999999</v>
      </c>
      <c r="O8866" s="21">
        <v>1.49227E-5</v>
      </c>
    </row>
    <row r="8867" spans="10:15" x14ac:dyDescent="0.2">
      <c r="J8867" s="20">
        <v>9354</v>
      </c>
      <c r="K8867" s="20">
        <v>227.34899999999999</v>
      </c>
      <c r="L8867" s="20">
        <v>29157.7</v>
      </c>
      <c r="M8867" s="20">
        <v>0.44678400000000001</v>
      </c>
      <c r="N8867" s="20">
        <v>302.26799999999997</v>
      </c>
      <c r="O8867" s="20">
        <v>1.4922299999999999E-5</v>
      </c>
    </row>
    <row r="8868" spans="10:15" x14ac:dyDescent="0.2">
      <c r="J8868" s="21">
        <v>9355</v>
      </c>
      <c r="K8868" s="21">
        <v>227.34200000000001</v>
      </c>
      <c r="L8868" s="21">
        <v>29153.3</v>
      </c>
      <c r="M8868" s="21">
        <v>0.44673000000000002</v>
      </c>
      <c r="N8868" s="21">
        <v>302.26299999999998</v>
      </c>
      <c r="O8868" s="21">
        <v>1.4922E-5</v>
      </c>
    </row>
    <row r="8869" spans="10:15" x14ac:dyDescent="0.2">
      <c r="J8869" s="20">
        <v>9356</v>
      </c>
      <c r="K8869" s="20">
        <v>227.33600000000001</v>
      </c>
      <c r="L8869" s="20">
        <v>29148.9</v>
      </c>
      <c r="M8869" s="20">
        <v>0.44667499999999999</v>
      </c>
      <c r="N8869" s="20">
        <v>302.25900000000001</v>
      </c>
      <c r="O8869" s="20">
        <v>1.49216E-5</v>
      </c>
    </row>
    <row r="8870" spans="10:15" x14ac:dyDescent="0.2">
      <c r="J8870" s="21">
        <v>9357</v>
      </c>
      <c r="K8870" s="21">
        <v>227.32900000000001</v>
      </c>
      <c r="L8870" s="21">
        <v>29144.5</v>
      </c>
      <c r="M8870" s="21">
        <v>0.44662099999999999</v>
      </c>
      <c r="N8870" s="21">
        <v>302.255</v>
      </c>
      <c r="O8870" s="21">
        <v>1.4921300000000001E-5</v>
      </c>
    </row>
    <row r="8871" spans="10:15" x14ac:dyDescent="0.2">
      <c r="J8871" s="20">
        <v>9358</v>
      </c>
      <c r="K8871" s="20">
        <v>227.32300000000001</v>
      </c>
      <c r="L8871" s="20">
        <v>29140.1</v>
      </c>
      <c r="M8871" s="20">
        <v>0.44656699999999999</v>
      </c>
      <c r="N8871" s="20">
        <v>302.25</v>
      </c>
      <c r="O8871" s="20">
        <v>1.49209E-5</v>
      </c>
    </row>
    <row r="8872" spans="10:15" x14ac:dyDescent="0.2">
      <c r="J8872" s="21">
        <v>9359</v>
      </c>
      <c r="K8872" s="21">
        <v>227.316</v>
      </c>
      <c r="L8872" s="21">
        <v>29135.8</v>
      </c>
      <c r="M8872" s="21">
        <v>0.44651200000000002</v>
      </c>
      <c r="N8872" s="21">
        <v>302.24599999999998</v>
      </c>
      <c r="O8872" s="21">
        <v>1.4920500000000001E-5</v>
      </c>
    </row>
    <row r="8873" spans="10:15" x14ac:dyDescent="0.2">
      <c r="J8873" s="20">
        <v>9360</v>
      </c>
      <c r="K8873" s="20">
        <v>227.31</v>
      </c>
      <c r="L8873" s="20">
        <v>29131.4</v>
      </c>
      <c r="M8873" s="20">
        <v>0.44645800000000002</v>
      </c>
      <c r="N8873" s="20">
        <v>302.24200000000002</v>
      </c>
      <c r="O8873" s="20">
        <v>1.49202E-5</v>
      </c>
    </row>
    <row r="8874" spans="10:15" x14ac:dyDescent="0.2">
      <c r="J8874" s="21">
        <v>9361</v>
      </c>
      <c r="K8874" s="21">
        <v>227.303</v>
      </c>
      <c r="L8874" s="21">
        <v>29127</v>
      </c>
      <c r="M8874" s="21">
        <v>0.44640400000000002</v>
      </c>
      <c r="N8874" s="21">
        <v>302.23700000000002</v>
      </c>
      <c r="O8874" s="21">
        <v>1.4919800000000001E-5</v>
      </c>
    </row>
    <row r="8875" spans="10:15" x14ac:dyDescent="0.2">
      <c r="J8875" s="20">
        <v>9362</v>
      </c>
      <c r="K8875" s="20">
        <v>227.297</v>
      </c>
      <c r="L8875" s="20">
        <v>29122.6</v>
      </c>
      <c r="M8875" s="20">
        <v>0.446349</v>
      </c>
      <c r="N8875" s="20">
        <v>302.233</v>
      </c>
      <c r="O8875" s="20">
        <v>1.49195E-5</v>
      </c>
    </row>
    <row r="8876" spans="10:15" x14ac:dyDescent="0.2">
      <c r="J8876" s="21">
        <v>9363</v>
      </c>
      <c r="K8876" s="21">
        <v>227.29</v>
      </c>
      <c r="L8876" s="21">
        <v>29118.2</v>
      </c>
      <c r="M8876" s="21">
        <v>0.446295</v>
      </c>
      <c r="N8876" s="21">
        <v>302.22899999999998</v>
      </c>
      <c r="O8876" s="21">
        <v>1.4919099999999999E-5</v>
      </c>
    </row>
    <row r="8877" spans="10:15" x14ac:dyDescent="0.2">
      <c r="J8877" s="20">
        <v>9364</v>
      </c>
      <c r="K8877" s="20">
        <v>227.28399999999999</v>
      </c>
      <c r="L8877" s="20">
        <v>29113.9</v>
      </c>
      <c r="M8877" s="20">
        <v>0.446241</v>
      </c>
      <c r="N8877" s="20">
        <v>302.22399999999999</v>
      </c>
      <c r="O8877" s="20">
        <v>1.49187E-5</v>
      </c>
    </row>
    <row r="8878" spans="10:15" x14ac:dyDescent="0.2">
      <c r="J8878" s="21">
        <v>9365</v>
      </c>
      <c r="K8878" s="21">
        <v>227.27699999999999</v>
      </c>
      <c r="L8878" s="21">
        <v>29109.5</v>
      </c>
      <c r="M8878" s="21">
        <v>0.44618600000000003</v>
      </c>
      <c r="N8878" s="21">
        <v>302.22000000000003</v>
      </c>
      <c r="O8878" s="21">
        <v>1.4918399999999999E-5</v>
      </c>
    </row>
    <row r="8879" spans="10:15" x14ac:dyDescent="0.2">
      <c r="J8879" s="20">
        <v>9366</v>
      </c>
      <c r="K8879" s="20">
        <v>227.27099999999999</v>
      </c>
      <c r="L8879" s="20">
        <v>29105.1</v>
      </c>
      <c r="M8879" s="20">
        <v>0.44613199999999997</v>
      </c>
      <c r="N8879" s="20">
        <v>302.21600000000001</v>
      </c>
      <c r="O8879" s="20">
        <v>1.4918E-5</v>
      </c>
    </row>
    <row r="8880" spans="10:15" x14ac:dyDescent="0.2">
      <c r="J8880" s="21">
        <v>9367</v>
      </c>
      <c r="K8880" s="21">
        <v>227.26400000000001</v>
      </c>
      <c r="L8880" s="21">
        <v>29100.7</v>
      </c>
      <c r="M8880" s="21">
        <v>0.44607799999999997</v>
      </c>
      <c r="N8880" s="21">
        <v>302.21100000000001</v>
      </c>
      <c r="O8880" s="21">
        <v>1.4917699999999999E-5</v>
      </c>
    </row>
    <row r="8881" spans="10:15" x14ac:dyDescent="0.2">
      <c r="J8881" s="20">
        <v>9368</v>
      </c>
      <c r="K8881" s="20">
        <v>227.25800000000001</v>
      </c>
      <c r="L8881" s="20">
        <v>29096.400000000001</v>
      </c>
      <c r="M8881" s="20">
        <v>0.446023</v>
      </c>
      <c r="N8881" s="20">
        <v>302.20699999999999</v>
      </c>
      <c r="O8881" s="20">
        <v>1.49173E-5</v>
      </c>
    </row>
    <row r="8882" spans="10:15" x14ac:dyDescent="0.2">
      <c r="J8882" s="21">
        <v>9369</v>
      </c>
      <c r="K8882" s="21">
        <v>227.251</v>
      </c>
      <c r="L8882" s="21">
        <v>29092</v>
      </c>
      <c r="M8882" s="21">
        <v>0.445969</v>
      </c>
      <c r="N8882" s="21">
        <v>302.20299999999997</v>
      </c>
      <c r="O8882" s="21">
        <v>1.4916899999999999E-5</v>
      </c>
    </row>
    <row r="8883" spans="10:15" x14ac:dyDescent="0.2">
      <c r="J8883" s="20">
        <v>9370</v>
      </c>
      <c r="K8883" s="20">
        <v>227.245</v>
      </c>
      <c r="L8883" s="20">
        <v>29087.599999999999</v>
      </c>
      <c r="M8883" s="20">
        <v>0.44591500000000001</v>
      </c>
      <c r="N8883" s="20">
        <v>302.19799999999998</v>
      </c>
      <c r="O8883" s="20">
        <v>1.49166E-5</v>
      </c>
    </row>
    <row r="8884" spans="10:15" x14ac:dyDescent="0.2">
      <c r="J8884" s="21">
        <v>9371</v>
      </c>
      <c r="K8884" s="21">
        <v>227.238</v>
      </c>
      <c r="L8884" s="21">
        <v>29083.200000000001</v>
      </c>
      <c r="M8884" s="21">
        <v>0.44586100000000001</v>
      </c>
      <c r="N8884" s="21">
        <v>302.19400000000002</v>
      </c>
      <c r="O8884" s="21">
        <v>1.49162E-5</v>
      </c>
    </row>
    <row r="8885" spans="10:15" x14ac:dyDescent="0.2">
      <c r="J8885" s="20">
        <v>9372</v>
      </c>
      <c r="K8885" s="20">
        <v>227.232</v>
      </c>
      <c r="L8885" s="20">
        <v>29078.9</v>
      </c>
      <c r="M8885" s="20">
        <v>0.44580599999999998</v>
      </c>
      <c r="N8885" s="20">
        <v>302.19</v>
      </c>
      <c r="O8885" s="20">
        <v>1.4915900000000001E-5</v>
      </c>
    </row>
    <row r="8886" spans="10:15" x14ac:dyDescent="0.2">
      <c r="J8886" s="21">
        <v>9373</v>
      </c>
      <c r="K8886" s="21">
        <v>227.22499999999999</v>
      </c>
      <c r="L8886" s="21">
        <v>29074.5</v>
      </c>
      <c r="M8886" s="21">
        <v>0.44575199999999998</v>
      </c>
      <c r="N8886" s="21">
        <v>302.185</v>
      </c>
      <c r="O8886" s="21">
        <v>1.49155E-5</v>
      </c>
    </row>
    <row r="8887" spans="10:15" x14ac:dyDescent="0.2">
      <c r="J8887" s="20">
        <v>9374</v>
      </c>
      <c r="K8887" s="20">
        <v>227.21899999999999</v>
      </c>
      <c r="L8887" s="20">
        <v>29070.1</v>
      </c>
      <c r="M8887" s="20">
        <v>0.44569799999999998</v>
      </c>
      <c r="N8887" s="20">
        <v>302.18099999999998</v>
      </c>
      <c r="O8887" s="20">
        <v>1.4915100000000001E-5</v>
      </c>
    </row>
    <row r="8888" spans="10:15" x14ac:dyDescent="0.2">
      <c r="J8888" s="21">
        <v>9375</v>
      </c>
      <c r="K8888" s="21">
        <v>227.21199999999999</v>
      </c>
      <c r="L8888" s="21">
        <v>29065.8</v>
      </c>
      <c r="M8888" s="21">
        <v>0.44564300000000001</v>
      </c>
      <c r="N8888" s="21">
        <v>302.17700000000002</v>
      </c>
      <c r="O8888" s="21">
        <v>1.49148E-5</v>
      </c>
    </row>
    <row r="8889" spans="10:15" x14ac:dyDescent="0.2">
      <c r="J8889" s="20">
        <v>9376</v>
      </c>
      <c r="K8889" s="20">
        <v>227.20599999999999</v>
      </c>
      <c r="L8889" s="20">
        <v>29061.4</v>
      </c>
      <c r="M8889" s="20">
        <v>0.44558900000000001</v>
      </c>
      <c r="N8889" s="20">
        <v>302.173</v>
      </c>
      <c r="O8889" s="20">
        <v>1.4914400000000001E-5</v>
      </c>
    </row>
    <row r="8890" spans="10:15" x14ac:dyDescent="0.2">
      <c r="J8890" s="21">
        <v>9377</v>
      </c>
      <c r="K8890" s="21">
        <v>227.19900000000001</v>
      </c>
      <c r="L8890" s="21">
        <v>29057</v>
      </c>
      <c r="M8890" s="21">
        <v>0.44553500000000001</v>
      </c>
      <c r="N8890" s="21">
        <v>302.16800000000001</v>
      </c>
      <c r="O8890" s="21">
        <v>1.49141E-5</v>
      </c>
    </row>
    <row r="8891" spans="10:15" x14ac:dyDescent="0.2">
      <c r="J8891" s="20">
        <v>9378</v>
      </c>
      <c r="K8891" s="20">
        <v>227.19300000000001</v>
      </c>
      <c r="L8891" s="20">
        <v>29052.6</v>
      </c>
      <c r="M8891" s="20">
        <v>0.44548100000000002</v>
      </c>
      <c r="N8891" s="20">
        <v>302.16399999999999</v>
      </c>
      <c r="O8891" s="20">
        <v>1.4913699999999999E-5</v>
      </c>
    </row>
    <row r="8892" spans="10:15" x14ac:dyDescent="0.2">
      <c r="J8892" s="21">
        <v>9379</v>
      </c>
      <c r="K8892" s="21">
        <v>227.18600000000001</v>
      </c>
      <c r="L8892" s="21">
        <v>29048.3</v>
      </c>
      <c r="M8892" s="21">
        <v>0.44542599999999999</v>
      </c>
      <c r="N8892" s="21">
        <v>302.16000000000003</v>
      </c>
      <c r="O8892" s="21">
        <v>1.49133E-5</v>
      </c>
    </row>
    <row r="8893" spans="10:15" x14ac:dyDescent="0.2">
      <c r="J8893" s="20">
        <v>9380</v>
      </c>
      <c r="K8893" s="20">
        <v>227.18</v>
      </c>
      <c r="L8893" s="20">
        <v>29043.9</v>
      </c>
      <c r="M8893" s="20">
        <v>0.44537199999999999</v>
      </c>
      <c r="N8893" s="20">
        <v>302.15499999999997</v>
      </c>
      <c r="O8893" s="20">
        <v>1.4912999999999999E-5</v>
      </c>
    </row>
    <row r="8894" spans="10:15" x14ac:dyDescent="0.2">
      <c r="J8894" s="21">
        <v>9381</v>
      </c>
      <c r="K8894" s="21">
        <v>227.173</v>
      </c>
      <c r="L8894" s="21">
        <v>29039.5</v>
      </c>
      <c r="M8894" s="21">
        <v>0.44531799999999999</v>
      </c>
      <c r="N8894" s="21">
        <v>302.15100000000001</v>
      </c>
      <c r="O8894" s="21">
        <v>1.49126E-5</v>
      </c>
    </row>
    <row r="8895" spans="10:15" x14ac:dyDescent="0.2">
      <c r="J8895" s="20">
        <v>9382</v>
      </c>
      <c r="K8895" s="20">
        <v>227.167</v>
      </c>
      <c r="L8895" s="20">
        <v>29035.200000000001</v>
      </c>
      <c r="M8895" s="20">
        <v>0.44526399999999999</v>
      </c>
      <c r="N8895" s="20">
        <v>302.14699999999999</v>
      </c>
      <c r="O8895" s="20">
        <v>1.4912199999999999E-5</v>
      </c>
    </row>
    <row r="8896" spans="10:15" x14ac:dyDescent="0.2">
      <c r="J8896" s="21">
        <v>9383</v>
      </c>
      <c r="K8896" s="21">
        <v>227.16</v>
      </c>
      <c r="L8896" s="21">
        <v>29030.799999999999</v>
      </c>
      <c r="M8896" s="21">
        <v>0.44520999999999999</v>
      </c>
      <c r="N8896" s="21">
        <v>302.142</v>
      </c>
      <c r="O8896" s="21">
        <v>1.49119E-5</v>
      </c>
    </row>
    <row r="8897" spans="10:15" x14ac:dyDescent="0.2">
      <c r="J8897" s="20">
        <v>9384</v>
      </c>
      <c r="K8897" s="20">
        <v>227.154</v>
      </c>
      <c r="L8897" s="20">
        <v>29026.400000000001</v>
      </c>
      <c r="M8897" s="20">
        <v>0.44515500000000002</v>
      </c>
      <c r="N8897" s="20">
        <v>302.13799999999998</v>
      </c>
      <c r="O8897" s="20">
        <v>1.4911499999999999E-5</v>
      </c>
    </row>
    <row r="8898" spans="10:15" x14ac:dyDescent="0.2">
      <c r="J8898" s="21">
        <v>9385</v>
      </c>
      <c r="K8898" s="21">
        <v>227.14699999999999</v>
      </c>
      <c r="L8898" s="21">
        <v>29022.1</v>
      </c>
      <c r="M8898" s="21">
        <v>0.44510100000000002</v>
      </c>
      <c r="N8898" s="21">
        <v>302.13400000000001</v>
      </c>
      <c r="O8898" s="21">
        <v>1.49112E-5</v>
      </c>
    </row>
    <row r="8899" spans="10:15" x14ac:dyDescent="0.2">
      <c r="J8899" s="20">
        <v>9386</v>
      </c>
      <c r="K8899" s="20">
        <v>227.14099999999999</v>
      </c>
      <c r="L8899" s="20">
        <v>29017.7</v>
      </c>
      <c r="M8899" s="20">
        <v>0.44504700000000003</v>
      </c>
      <c r="N8899" s="20">
        <v>302.12900000000002</v>
      </c>
      <c r="O8899" s="20">
        <v>1.49108E-5</v>
      </c>
    </row>
    <row r="8900" spans="10:15" x14ac:dyDescent="0.2">
      <c r="J8900" s="21">
        <v>9387</v>
      </c>
      <c r="K8900" s="21">
        <v>227.13399999999999</v>
      </c>
      <c r="L8900" s="21">
        <v>29013.4</v>
      </c>
      <c r="M8900" s="21">
        <v>0.44499300000000003</v>
      </c>
      <c r="N8900" s="21">
        <v>302.125</v>
      </c>
      <c r="O8900" s="21">
        <v>1.49104E-5</v>
      </c>
    </row>
    <row r="8901" spans="10:15" x14ac:dyDescent="0.2">
      <c r="J8901" s="20">
        <v>9388</v>
      </c>
      <c r="K8901" s="20">
        <v>227.12799999999999</v>
      </c>
      <c r="L8901" s="20">
        <v>29009</v>
      </c>
      <c r="M8901" s="20">
        <v>0.44493899999999997</v>
      </c>
      <c r="N8901" s="20">
        <v>302.12099999999998</v>
      </c>
      <c r="O8901" s="20">
        <v>1.49101E-5</v>
      </c>
    </row>
    <row r="8902" spans="10:15" x14ac:dyDescent="0.2">
      <c r="J8902" s="21">
        <v>9389</v>
      </c>
      <c r="K8902" s="21">
        <v>227.12100000000001</v>
      </c>
      <c r="L8902" s="21">
        <v>29004.6</v>
      </c>
      <c r="M8902" s="21">
        <v>0.444884</v>
      </c>
      <c r="N8902" s="21">
        <v>302.11599999999999</v>
      </c>
      <c r="O8902" s="21">
        <v>1.4909700000000001E-5</v>
      </c>
    </row>
    <row r="8903" spans="10:15" x14ac:dyDescent="0.2">
      <c r="J8903" s="20">
        <v>9390</v>
      </c>
      <c r="K8903" s="20">
        <v>227.11500000000001</v>
      </c>
      <c r="L8903" s="20">
        <v>29000.3</v>
      </c>
      <c r="M8903" s="20">
        <v>0.44483</v>
      </c>
      <c r="N8903" s="20">
        <v>302.11200000000002</v>
      </c>
      <c r="O8903" s="20">
        <v>1.49094E-5</v>
      </c>
    </row>
    <row r="8904" spans="10:15" x14ac:dyDescent="0.2">
      <c r="J8904" s="21">
        <v>9391</v>
      </c>
      <c r="K8904" s="21">
        <v>227.108</v>
      </c>
      <c r="L8904" s="21">
        <v>28995.9</v>
      </c>
      <c r="M8904" s="21">
        <v>0.444776</v>
      </c>
      <c r="N8904" s="21">
        <v>302.108</v>
      </c>
      <c r="O8904" s="21">
        <v>1.4909000000000001E-5</v>
      </c>
    </row>
    <row r="8905" spans="10:15" x14ac:dyDescent="0.2">
      <c r="J8905" s="20">
        <v>9392</v>
      </c>
      <c r="K8905" s="20">
        <v>227.102</v>
      </c>
      <c r="L8905" s="20">
        <v>28991.5</v>
      </c>
      <c r="M8905" s="20">
        <v>0.44472200000000001</v>
      </c>
      <c r="N8905" s="20">
        <v>302.10300000000001</v>
      </c>
      <c r="O8905" s="20">
        <v>1.49086E-5</v>
      </c>
    </row>
    <row r="8906" spans="10:15" x14ac:dyDescent="0.2">
      <c r="J8906" s="21">
        <v>9393</v>
      </c>
      <c r="K8906" s="21">
        <v>227.095</v>
      </c>
      <c r="L8906" s="21">
        <v>28987.200000000001</v>
      </c>
      <c r="M8906" s="21">
        <v>0.44466800000000001</v>
      </c>
      <c r="N8906" s="21">
        <v>302.09899999999999</v>
      </c>
      <c r="O8906" s="21">
        <v>1.4908299999999999E-5</v>
      </c>
    </row>
    <row r="8907" spans="10:15" x14ac:dyDescent="0.2">
      <c r="J8907" s="20">
        <v>9394</v>
      </c>
      <c r="K8907" s="20">
        <v>227.089</v>
      </c>
      <c r="L8907" s="20">
        <v>28982.799999999999</v>
      </c>
      <c r="M8907" s="20">
        <v>0.44461299999999998</v>
      </c>
      <c r="N8907" s="20">
        <v>302.09500000000003</v>
      </c>
      <c r="O8907" s="20">
        <v>1.49079E-5</v>
      </c>
    </row>
    <row r="8908" spans="10:15" x14ac:dyDescent="0.2">
      <c r="J8908" s="21">
        <v>9395</v>
      </c>
      <c r="K8908" s="21">
        <v>227.08199999999999</v>
      </c>
      <c r="L8908" s="21">
        <v>28978.5</v>
      </c>
      <c r="M8908" s="21">
        <v>0.44455899999999998</v>
      </c>
      <c r="N8908" s="21">
        <v>302.08999999999997</v>
      </c>
      <c r="O8908" s="21">
        <v>1.4907599999999999E-5</v>
      </c>
    </row>
    <row r="8909" spans="10:15" x14ac:dyDescent="0.2">
      <c r="J8909" s="20">
        <v>9396</v>
      </c>
      <c r="K8909" s="20">
        <v>227.07599999999999</v>
      </c>
      <c r="L8909" s="20">
        <v>28974.1</v>
      </c>
      <c r="M8909" s="20">
        <v>0.44450499999999998</v>
      </c>
      <c r="N8909" s="20">
        <v>302.08600000000001</v>
      </c>
      <c r="O8909" s="20">
        <v>1.49072E-5</v>
      </c>
    </row>
    <row r="8910" spans="10:15" x14ac:dyDescent="0.2">
      <c r="J8910" s="21">
        <v>9397</v>
      </c>
      <c r="K8910" s="21">
        <v>227.06899999999999</v>
      </c>
      <c r="L8910" s="21">
        <v>28969.7</v>
      </c>
      <c r="M8910" s="21">
        <v>0.44445099999999998</v>
      </c>
      <c r="N8910" s="21">
        <v>302.08199999999999</v>
      </c>
      <c r="O8910" s="21">
        <v>1.4906799999999999E-5</v>
      </c>
    </row>
    <row r="8911" spans="10:15" x14ac:dyDescent="0.2">
      <c r="J8911" s="20">
        <v>9398</v>
      </c>
      <c r="K8911" s="20">
        <v>227.06299999999999</v>
      </c>
      <c r="L8911" s="20">
        <v>28965.4</v>
      </c>
      <c r="M8911" s="20">
        <v>0.44439699999999999</v>
      </c>
      <c r="N8911" s="20">
        <v>302.077</v>
      </c>
      <c r="O8911" s="20">
        <v>1.49065E-5</v>
      </c>
    </row>
    <row r="8912" spans="10:15" x14ac:dyDescent="0.2">
      <c r="J8912" s="21">
        <v>9399</v>
      </c>
      <c r="K8912" s="21">
        <v>227.05600000000001</v>
      </c>
      <c r="L8912" s="21">
        <v>28961</v>
      </c>
      <c r="M8912" s="21">
        <v>0.44434299999999999</v>
      </c>
      <c r="N8912" s="21">
        <v>302.07299999999998</v>
      </c>
      <c r="O8912" s="21">
        <v>1.4906099999999999E-5</v>
      </c>
    </row>
    <row r="8913" spans="10:15" x14ac:dyDescent="0.2">
      <c r="J8913" s="20">
        <v>9400</v>
      </c>
      <c r="K8913" s="20">
        <v>227.05</v>
      </c>
      <c r="L8913" s="20">
        <v>28956.7</v>
      </c>
      <c r="M8913" s="20">
        <v>0.44428899999999999</v>
      </c>
      <c r="N8913" s="20">
        <v>302.06900000000002</v>
      </c>
      <c r="O8913" s="20">
        <v>1.4905800000000001E-5</v>
      </c>
    </row>
    <row r="8914" spans="10:15" x14ac:dyDescent="0.2">
      <c r="J8914" s="21">
        <v>9401</v>
      </c>
      <c r="K8914" s="21">
        <v>227.04300000000001</v>
      </c>
      <c r="L8914" s="21">
        <v>28952.3</v>
      </c>
      <c r="M8914" s="21">
        <v>0.44423400000000002</v>
      </c>
      <c r="N8914" s="21">
        <v>302.06400000000002</v>
      </c>
      <c r="O8914" s="21">
        <v>1.49054E-5</v>
      </c>
    </row>
    <row r="8915" spans="10:15" x14ac:dyDescent="0.2">
      <c r="J8915" s="20">
        <v>9402</v>
      </c>
      <c r="K8915" s="20">
        <v>227.03700000000001</v>
      </c>
      <c r="L8915" s="20">
        <v>28948</v>
      </c>
      <c r="M8915" s="20">
        <v>0.44418000000000002</v>
      </c>
      <c r="N8915" s="20">
        <v>302.06</v>
      </c>
      <c r="O8915" s="20">
        <v>1.4905E-5</v>
      </c>
    </row>
    <row r="8916" spans="10:15" x14ac:dyDescent="0.2">
      <c r="J8916" s="21">
        <v>9403</v>
      </c>
      <c r="K8916" s="21">
        <v>227.03</v>
      </c>
      <c r="L8916" s="21">
        <v>28943.599999999999</v>
      </c>
      <c r="M8916" s="21">
        <v>0.44412600000000002</v>
      </c>
      <c r="N8916" s="21">
        <v>302.05599999999998</v>
      </c>
      <c r="O8916" s="21">
        <v>1.49047E-5</v>
      </c>
    </row>
    <row r="8917" spans="10:15" x14ac:dyDescent="0.2">
      <c r="J8917" s="20">
        <v>9404</v>
      </c>
      <c r="K8917" s="20">
        <v>227.024</v>
      </c>
      <c r="L8917" s="20">
        <v>28939.200000000001</v>
      </c>
      <c r="M8917" s="20">
        <v>0.44407200000000002</v>
      </c>
      <c r="N8917" s="20">
        <v>302.05099999999999</v>
      </c>
      <c r="O8917" s="20">
        <v>1.4904300000000001E-5</v>
      </c>
    </row>
    <row r="8918" spans="10:15" x14ac:dyDescent="0.2">
      <c r="J8918" s="21">
        <v>9405</v>
      </c>
      <c r="K8918" s="21">
        <v>227.017</v>
      </c>
      <c r="L8918" s="21">
        <v>28934.9</v>
      </c>
      <c r="M8918" s="21">
        <v>0.44401800000000002</v>
      </c>
      <c r="N8918" s="21">
        <v>302.04700000000003</v>
      </c>
      <c r="O8918" s="21">
        <v>1.49039E-5</v>
      </c>
    </row>
    <row r="8919" spans="10:15" x14ac:dyDescent="0.2">
      <c r="J8919" s="20">
        <v>9406</v>
      </c>
      <c r="K8919" s="20">
        <v>227.011</v>
      </c>
      <c r="L8919" s="20">
        <v>28930.5</v>
      </c>
      <c r="M8919" s="20">
        <v>0.44396400000000003</v>
      </c>
      <c r="N8919" s="20">
        <v>302.04300000000001</v>
      </c>
      <c r="O8919" s="20">
        <v>1.4903600000000001E-5</v>
      </c>
    </row>
    <row r="8920" spans="10:15" x14ac:dyDescent="0.2">
      <c r="J8920" s="21">
        <v>9407</v>
      </c>
      <c r="K8920" s="21">
        <v>227.00399999999999</v>
      </c>
      <c r="L8920" s="21">
        <v>28926.2</v>
      </c>
      <c r="M8920" s="21">
        <v>0.44391000000000003</v>
      </c>
      <c r="N8920" s="21">
        <v>302.03800000000001</v>
      </c>
      <c r="O8920" s="21">
        <v>1.49032E-5</v>
      </c>
    </row>
    <row r="8921" spans="10:15" x14ac:dyDescent="0.2">
      <c r="J8921" s="20">
        <v>9408</v>
      </c>
      <c r="K8921" s="20">
        <v>226.99799999999999</v>
      </c>
      <c r="L8921" s="20">
        <v>28921.8</v>
      </c>
      <c r="M8921" s="20">
        <v>0.44385599999999997</v>
      </c>
      <c r="N8921" s="20">
        <v>302.03399999999999</v>
      </c>
      <c r="O8921" s="20">
        <v>1.4902899999999999E-5</v>
      </c>
    </row>
    <row r="8922" spans="10:15" x14ac:dyDescent="0.2">
      <c r="J8922" s="21">
        <v>9409</v>
      </c>
      <c r="K8922" s="21">
        <v>226.99100000000001</v>
      </c>
      <c r="L8922" s="21">
        <v>28917.5</v>
      </c>
      <c r="M8922" s="21">
        <v>0.44380199999999997</v>
      </c>
      <c r="N8922" s="21">
        <v>302.02999999999997</v>
      </c>
      <c r="O8922" s="21">
        <v>1.49025E-5</v>
      </c>
    </row>
    <row r="8923" spans="10:15" x14ac:dyDescent="0.2">
      <c r="J8923" s="20">
        <v>9410</v>
      </c>
      <c r="K8923" s="20">
        <v>226.98500000000001</v>
      </c>
      <c r="L8923" s="20">
        <v>28913.1</v>
      </c>
      <c r="M8923" s="20">
        <v>0.44374799999999998</v>
      </c>
      <c r="N8923" s="20">
        <v>302.02600000000001</v>
      </c>
      <c r="O8923" s="20">
        <v>1.4902099999999999E-5</v>
      </c>
    </row>
    <row r="8924" spans="10:15" x14ac:dyDescent="0.2">
      <c r="J8924" s="21">
        <v>9411</v>
      </c>
      <c r="K8924" s="21">
        <v>226.97800000000001</v>
      </c>
      <c r="L8924" s="21">
        <v>28908.799999999999</v>
      </c>
      <c r="M8924" s="21">
        <v>0.443693</v>
      </c>
      <c r="N8924" s="21">
        <v>302.02100000000002</v>
      </c>
      <c r="O8924" s="21">
        <v>1.49018E-5</v>
      </c>
    </row>
    <row r="8925" spans="10:15" x14ac:dyDescent="0.2">
      <c r="J8925" s="20">
        <v>9412</v>
      </c>
      <c r="K8925" s="20">
        <v>226.97200000000001</v>
      </c>
      <c r="L8925" s="20">
        <v>28904.400000000001</v>
      </c>
      <c r="M8925" s="20">
        <v>0.44363900000000001</v>
      </c>
      <c r="N8925" s="20">
        <v>302.017</v>
      </c>
      <c r="O8925" s="20">
        <v>1.4901399999999999E-5</v>
      </c>
    </row>
    <row r="8926" spans="10:15" x14ac:dyDescent="0.2">
      <c r="J8926" s="21">
        <v>9413</v>
      </c>
      <c r="K8926" s="21">
        <v>226.965</v>
      </c>
      <c r="L8926" s="21">
        <v>28900.1</v>
      </c>
      <c r="M8926" s="21">
        <v>0.44358500000000001</v>
      </c>
      <c r="N8926" s="21">
        <v>302.01299999999998</v>
      </c>
      <c r="O8926" s="21">
        <v>1.49011E-5</v>
      </c>
    </row>
    <row r="8927" spans="10:15" x14ac:dyDescent="0.2">
      <c r="J8927" s="20">
        <v>9414</v>
      </c>
      <c r="K8927" s="20">
        <v>226.959</v>
      </c>
      <c r="L8927" s="20">
        <v>28895.7</v>
      </c>
      <c r="M8927" s="20">
        <v>0.44353100000000001</v>
      </c>
      <c r="N8927" s="20">
        <v>302.00799999999998</v>
      </c>
      <c r="O8927" s="20">
        <v>1.4900699999999999E-5</v>
      </c>
    </row>
    <row r="8928" spans="10:15" x14ac:dyDescent="0.2">
      <c r="J8928" s="21">
        <v>9415</v>
      </c>
      <c r="K8928" s="21">
        <v>226.952</v>
      </c>
      <c r="L8928" s="21">
        <v>28891.4</v>
      </c>
      <c r="M8928" s="21">
        <v>0.44347700000000001</v>
      </c>
      <c r="N8928" s="21">
        <v>302.00400000000002</v>
      </c>
      <c r="O8928" s="21">
        <v>1.49003E-5</v>
      </c>
    </row>
    <row r="8929" spans="10:15" x14ac:dyDescent="0.2">
      <c r="J8929" s="20">
        <v>9416</v>
      </c>
      <c r="K8929" s="20">
        <v>226.946</v>
      </c>
      <c r="L8929" s="20">
        <v>28887</v>
      </c>
      <c r="M8929" s="20">
        <v>0.44342300000000001</v>
      </c>
      <c r="N8929" s="20">
        <v>302</v>
      </c>
      <c r="O8929" s="20">
        <v>1.49E-5</v>
      </c>
    </row>
    <row r="8930" spans="10:15" x14ac:dyDescent="0.2">
      <c r="J8930" s="21">
        <v>9417</v>
      </c>
      <c r="K8930" s="21">
        <v>226.93899999999999</v>
      </c>
      <c r="L8930" s="21">
        <v>28882.7</v>
      </c>
      <c r="M8930" s="21">
        <v>0.44336900000000001</v>
      </c>
      <c r="N8930" s="21">
        <v>301.995</v>
      </c>
      <c r="O8930" s="21">
        <v>1.48996E-5</v>
      </c>
    </row>
    <row r="8931" spans="10:15" x14ac:dyDescent="0.2">
      <c r="J8931" s="20">
        <v>9418</v>
      </c>
      <c r="K8931" s="20">
        <v>226.93299999999999</v>
      </c>
      <c r="L8931" s="20">
        <v>28878.3</v>
      </c>
      <c r="M8931" s="20">
        <v>0.44331500000000001</v>
      </c>
      <c r="N8931" s="20">
        <v>301.99099999999999</v>
      </c>
      <c r="O8931" s="20">
        <v>1.48993E-5</v>
      </c>
    </row>
    <row r="8932" spans="10:15" x14ac:dyDescent="0.2">
      <c r="J8932" s="21">
        <v>9419</v>
      </c>
      <c r="K8932" s="21">
        <v>226.92599999999999</v>
      </c>
      <c r="L8932" s="21">
        <v>28874</v>
      </c>
      <c r="M8932" s="21">
        <v>0.44326100000000002</v>
      </c>
      <c r="N8932" s="21">
        <v>301.98700000000002</v>
      </c>
      <c r="O8932" s="21">
        <v>1.4898900000000001E-5</v>
      </c>
    </row>
    <row r="8933" spans="10:15" x14ac:dyDescent="0.2">
      <c r="J8933" s="20">
        <v>9420</v>
      </c>
      <c r="K8933" s="20">
        <v>226.92</v>
      </c>
      <c r="L8933" s="20">
        <v>28869.599999999999</v>
      </c>
      <c r="M8933" s="20">
        <v>0.44320700000000002</v>
      </c>
      <c r="N8933" s="20">
        <v>301.98200000000003</v>
      </c>
      <c r="O8933" s="20">
        <v>1.48985E-5</v>
      </c>
    </row>
    <row r="8934" spans="10:15" x14ac:dyDescent="0.2">
      <c r="J8934" s="21">
        <v>9421</v>
      </c>
      <c r="K8934" s="21">
        <v>226.91300000000001</v>
      </c>
      <c r="L8934" s="21">
        <v>28865.3</v>
      </c>
      <c r="M8934" s="21">
        <v>0.44315300000000002</v>
      </c>
      <c r="N8934" s="21">
        <v>301.97800000000001</v>
      </c>
      <c r="O8934" s="21">
        <v>1.4898200000000001E-5</v>
      </c>
    </row>
    <row r="8935" spans="10:15" x14ac:dyDescent="0.2">
      <c r="J8935" s="20">
        <v>9422</v>
      </c>
      <c r="K8935" s="20">
        <v>226.90700000000001</v>
      </c>
      <c r="L8935" s="20">
        <v>28860.9</v>
      </c>
      <c r="M8935" s="20">
        <v>0.44309900000000002</v>
      </c>
      <c r="N8935" s="20">
        <v>301.97399999999999</v>
      </c>
      <c r="O8935" s="20">
        <v>1.48978E-5</v>
      </c>
    </row>
    <row r="8936" spans="10:15" x14ac:dyDescent="0.2">
      <c r="J8936" s="21">
        <v>9423</v>
      </c>
      <c r="K8936" s="21">
        <v>226.9</v>
      </c>
      <c r="L8936" s="21">
        <v>28856.6</v>
      </c>
      <c r="M8936" s="21">
        <v>0.44304500000000002</v>
      </c>
      <c r="N8936" s="21">
        <v>301.96899999999999</v>
      </c>
      <c r="O8936" s="21">
        <v>1.4897400000000001E-5</v>
      </c>
    </row>
    <row r="8937" spans="10:15" x14ac:dyDescent="0.2">
      <c r="J8937" s="20">
        <v>9424</v>
      </c>
      <c r="K8937" s="20">
        <v>226.89400000000001</v>
      </c>
      <c r="L8937" s="20">
        <v>28852.3</v>
      </c>
      <c r="M8937" s="20">
        <v>0.44299100000000002</v>
      </c>
      <c r="N8937" s="20">
        <v>301.96499999999997</v>
      </c>
      <c r="O8937" s="20">
        <v>1.48971E-5</v>
      </c>
    </row>
    <row r="8938" spans="10:15" x14ac:dyDescent="0.2">
      <c r="J8938" s="21">
        <v>9425</v>
      </c>
      <c r="K8938" s="21">
        <v>226.887</v>
      </c>
      <c r="L8938" s="21">
        <v>28847.9</v>
      </c>
      <c r="M8938" s="21">
        <v>0.44293700000000003</v>
      </c>
      <c r="N8938" s="21">
        <v>301.96100000000001</v>
      </c>
      <c r="O8938" s="21">
        <v>1.4896699999999999E-5</v>
      </c>
    </row>
    <row r="8939" spans="10:15" x14ac:dyDescent="0.2">
      <c r="J8939" s="20">
        <v>9426</v>
      </c>
      <c r="K8939" s="20">
        <v>226.881</v>
      </c>
      <c r="L8939" s="20">
        <v>28843.599999999999</v>
      </c>
      <c r="M8939" s="20">
        <v>0.44288300000000003</v>
      </c>
      <c r="N8939" s="20">
        <v>301.95600000000002</v>
      </c>
      <c r="O8939" s="20">
        <v>1.48964E-5</v>
      </c>
    </row>
    <row r="8940" spans="10:15" x14ac:dyDescent="0.2">
      <c r="J8940" s="21">
        <v>9427</v>
      </c>
      <c r="K8940" s="21">
        <v>226.874</v>
      </c>
      <c r="L8940" s="21">
        <v>28839.200000000001</v>
      </c>
      <c r="M8940" s="21">
        <v>0.44282899999999997</v>
      </c>
      <c r="N8940" s="21">
        <v>301.952</v>
      </c>
      <c r="O8940" s="21">
        <v>1.4895999999999999E-5</v>
      </c>
    </row>
    <row r="8941" spans="10:15" x14ac:dyDescent="0.2">
      <c r="J8941" s="20">
        <v>9428</v>
      </c>
      <c r="K8941" s="20">
        <v>226.86799999999999</v>
      </c>
      <c r="L8941" s="20">
        <v>28834.9</v>
      </c>
      <c r="M8941" s="20">
        <v>0.44277499999999997</v>
      </c>
      <c r="N8941" s="20">
        <v>301.94799999999998</v>
      </c>
      <c r="O8941" s="20">
        <v>1.48956E-5</v>
      </c>
    </row>
    <row r="8942" spans="10:15" x14ac:dyDescent="0.2">
      <c r="J8942" s="21">
        <v>9429</v>
      </c>
      <c r="K8942" s="21">
        <v>226.86099999999999</v>
      </c>
      <c r="L8942" s="21">
        <v>28830.5</v>
      </c>
      <c r="M8942" s="21">
        <v>0.44272099999999998</v>
      </c>
      <c r="N8942" s="21">
        <v>301.94299999999998</v>
      </c>
      <c r="O8942" s="21">
        <v>1.48953E-5</v>
      </c>
    </row>
    <row r="8943" spans="10:15" x14ac:dyDescent="0.2">
      <c r="J8943" s="20">
        <v>9430</v>
      </c>
      <c r="K8943" s="20">
        <v>226.85499999999999</v>
      </c>
      <c r="L8943" s="20">
        <v>28826.2</v>
      </c>
      <c r="M8943" s="20">
        <v>0.44266699999999998</v>
      </c>
      <c r="N8943" s="20">
        <v>301.93900000000002</v>
      </c>
      <c r="O8943" s="20">
        <v>1.48949E-5</v>
      </c>
    </row>
    <row r="8944" spans="10:15" x14ac:dyDescent="0.2">
      <c r="J8944" s="21">
        <v>9431</v>
      </c>
      <c r="K8944" s="21">
        <v>226.84800000000001</v>
      </c>
      <c r="L8944" s="21">
        <v>28821.9</v>
      </c>
      <c r="M8944" s="21">
        <v>0.44261299999999998</v>
      </c>
      <c r="N8944" s="21">
        <v>301.935</v>
      </c>
      <c r="O8944" s="21">
        <v>1.48946E-5</v>
      </c>
    </row>
    <row r="8945" spans="10:15" x14ac:dyDescent="0.2">
      <c r="J8945" s="20">
        <v>9432</v>
      </c>
      <c r="K8945" s="20">
        <v>226.84200000000001</v>
      </c>
      <c r="L8945" s="20">
        <v>28817.5</v>
      </c>
      <c r="M8945" s="20">
        <v>0.44255899999999998</v>
      </c>
      <c r="N8945" s="20">
        <v>301.93</v>
      </c>
      <c r="O8945" s="20">
        <v>1.48942E-5</v>
      </c>
    </row>
    <row r="8946" spans="10:15" x14ac:dyDescent="0.2">
      <c r="J8946" s="21">
        <v>9433</v>
      </c>
      <c r="K8946" s="21">
        <v>226.83500000000001</v>
      </c>
      <c r="L8946" s="21">
        <v>28813.200000000001</v>
      </c>
      <c r="M8946" s="21">
        <v>0.44250499999999998</v>
      </c>
      <c r="N8946" s="21">
        <v>301.92599999999999</v>
      </c>
      <c r="O8946" s="21">
        <v>1.48938E-5</v>
      </c>
    </row>
    <row r="8947" spans="10:15" x14ac:dyDescent="0.2">
      <c r="J8947" s="20">
        <v>9434</v>
      </c>
      <c r="K8947" s="20">
        <v>226.82900000000001</v>
      </c>
      <c r="L8947" s="20">
        <v>28808.799999999999</v>
      </c>
      <c r="M8947" s="20">
        <v>0.44245099999999998</v>
      </c>
      <c r="N8947" s="20">
        <v>301.92200000000003</v>
      </c>
      <c r="O8947" s="20">
        <v>1.4893500000000001E-5</v>
      </c>
    </row>
    <row r="8948" spans="10:15" x14ac:dyDescent="0.2">
      <c r="J8948" s="21">
        <v>9435</v>
      </c>
      <c r="K8948" s="21">
        <v>226.822</v>
      </c>
      <c r="L8948" s="21">
        <v>28804.5</v>
      </c>
      <c r="M8948" s="21">
        <v>0.44239699999999998</v>
      </c>
      <c r="N8948" s="21">
        <v>301.91699999999997</v>
      </c>
      <c r="O8948" s="21">
        <v>1.48931E-5</v>
      </c>
    </row>
    <row r="8949" spans="10:15" x14ac:dyDescent="0.2">
      <c r="J8949" s="20">
        <v>9436</v>
      </c>
      <c r="K8949" s="20">
        <v>226.816</v>
      </c>
      <c r="L8949" s="20">
        <v>28800.2</v>
      </c>
      <c r="M8949" s="20">
        <v>0.44234299999999999</v>
      </c>
      <c r="N8949" s="20">
        <v>301.91300000000001</v>
      </c>
      <c r="O8949" s="20">
        <v>1.4892800000000001E-5</v>
      </c>
    </row>
    <row r="8950" spans="10:15" x14ac:dyDescent="0.2">
      <c r="J8950" s="21">
        <v>9437</v>
      </c>
      <c r="K8950" s="21">
        <v>226.809</v>
      </c>
      <c r="L8950" s="21">
        <v>28795.8</v>
      </c>
      <c r="M8950" s="21">
        <v>0.44228899999999999</v>
      </c>
      <c r="N8950" s="21">
        <v>301.90899999999999</v>
      </c>
      <c r="O8950" s="21">
        <v>1.48924E-5</v>
      </c>
    </row>
    <row r="8951" spans="10:15" x14ac:dyDescent="0.2">
      <c r="J8951" s="20">
        <v>9438</v>
      </c>
      <c r="K8951" s="20">
        <v>226.803</v>
      </c>
      <c r="L8951" s="20">
        <v>28791.5</v>
      </c>
      <c r="M8951" s="20">
        <v>0.44223499999999999</v>
      </c>
      <c r="N8951" s="20">
        <v>301.904</v>
      </c>
      <c r="O8951" s="20">
        <v>1.4892000000000001E-5</v>
      </c>
    </row>
    <row r="8952" spans="10:15" x14ac:dyDescent="0.2">
      <c r="J8952" s="21">
        <v>9439</v>
      </c>
      <c r="K8952" s="21">
        <v>226.79599999999999</v>
      </c>
      <c r="L8952" s="21">
        <v>28787.1</v>
      </c>
      <c r="M8952" s="21">
        <v>0.44218099999999999</v>
      </c>
      <c r="N8952" s="21">
        <v>301.89999999999998</v>
      </c>
      <c r="O8952" s="21">
        <v>1.48917E-5</v>
      </c>
    </row>
    <row r="8953" spans="10:15" x14ac:dyDescent="0.2">
      <c r="J8953" s="20">
        <v>9440</v>
      </c>
      <c r="K8953" s="20">
        <v>226.79</v>
      </c>
      <c r="L8953" s="20">
        <v>28782.799999999999</v>
      </c>
      <c r="M8953" s="20">
        <v>0.44212699999999999</v>
      </c>
      <c r="N8953" s="20">
        <v>301.89600000000002</v>
      </c>
      <c r="O8953" s="20">
        <v>1.4891299999999999E-5</v>
      </c>
    </row>
    <row r="8954" spans="10:15" x14ac:dyDescent="0.2">
      <c r="J8954" s="21">
        <v>9441</v>
      </c>
      <c r="K8954" s="21">
        <v>226.78299999999999</v>
      </c>
      <c r="L8954" s="21">
        <v>28778.5</v>
      </c>
      <c r="M8954" s="21">
        <v>0.44207299999999999</v>
      </c>
      <c r="N8954" s="21">
        <v>301.89100000000002</v>
      </c>
      <c r="O8954" s="21">
        <v>1.48909E-5</v>
      </c>
    </row>
    <row r="8955" spans="10:15" x14ac:dyDescent="0.2">
      <c r="J8955" s="20">
        <v>9442</v>
      </c>
      <c r="K8955" s="20">
        <v>226.77699999999999</v>
      </c>
      <c r="L8955" s="20">
        <v>28774.1</v>
      </c>
      <c r="M8955" s="20">
        <v>0.44202000000000002</v>
      </c>
      <c r="N8955" s="20">
        <v>301.887</v>
      </c>
      <c r="O8955" s="20">
        <v>1.4890599999999999E-5</v>
      </c>
    </row>
    <row r="8956" spans="10:15" x14ac:dyDescent="0.2">
      <c r="J8956" s="21">
        <v>9443</v>
      </c>
      <c r="K8956" s="21">
        <v>226.77</v>
      </c>
      <c r="L8956" s="21">
        <v>28769.8</v>
      </c>
      <c r="M8956" s="21">
        <v>0.44196600000000003</v>
      </c>
      <c r="N8956" s="21">
        <v>301.88299999999998</v>
      </c>
      <c r="O8956" s="21">
        <v>1.48902E-5</v>
      </c>
    </row>
    <row r="8957" spans="10:15" x14ac:dyDescent="0.2">
      <c r="J8957" s="20">
        <v>9444</v>
      </c>
      <c r="K8957" s="20">
        <v>226.76400000000001</v>
      </c>
      <c r="L8957" s="20">
        <v>28765.5</v>
      </c>
      <c r="M8957" s="20">
        <v>0.44191200000000003</v>
      </c>
      <c r="N8957" s="20">
        <v>301.87799999999999</v>
      </c>
      <c r="O8957" s="20">
        <v>1.48899E-5</v>
      </c>
    </row>
    <row r="8958" spans="10:15" x14ac:dyDescent="0.2">
      <c r="J8958" s="21">
        <v>9445</v>
      </c>
      <c r="K8958" s="21">
        <v>226.75700000000001</v>
      </c>
      <c r="L8958" s="21">
        <v>28761.1</v>
      </c>
      <c r="M8958" s="21">
        <v>0.44185799999999997</v>
      </c>
      <c r="N8958" s="21">
        <v>301.87400000000002</v>
      </c>
      <c r="O8958" s="21">
        <v>1.48895E-5</v>
      </c>
    </row>
    <row r="8959" spans="10:15" x14ac:dyDescent="0.2">
      <c r="J8959" s="20">
        <v>9446</v>
      </c>
      <c r="K8959" s="20">
        <v>226.751</v>
      </c>
      <c r="L8959" s="20">
        <v>28756.799999999999</v>
      </c>
      <c r="M8959" s="20">
        <v>0.44180399999999997</v>
      </c>
      <c r="N8959" s="20">
        <v>301.87</v>
      </c>
      <c r="O8959" s="20">
        <v>1.4889099999999999E-5</v>
      </c>
    </row>
    <row r="8960" spans="10:15" x14ac:dyDescent="0.2">
      <c r="J8960" s="21">
        <v>9447</v>
      </c>
      <c r="K8960" s="21">
        <v>226.744</v>
      </c>
      <c r="L8960" s="21">
        <v>28752.5</v>
      </c>
      <c r="M8960" s="21">
        <v>0.44174999999999998</v>
      </c>
      <c r="N8960" s="21">
        <v>301.86500000000001</v>
      </c>
      <c r="O8960" s="21">
        <v>1.48888E-5</v>
      </c>
    </row>
    <row r="8961" spans="10:15" x14ac:dyDescent="0.2">
      <c r="J8961" s="20">
        <v>9448</v>
      </c>
      <c r="K8961" s="20">
        <v>226.738</v>
      </c>
      <c r="L8961" s="20">
        <v>28748.1</v>
      </c>
      <c r="M8961" s="20">
        <v>0.44169599999999998</v>
      </c>
      <c r="N8961" s="20">
        <v>301.86099999999999</v>
      </c>
      <c r="O8961" s="20">
        <v>1.48884E-5</v>
      </c>
    </row>
    <row r="8962" spans="10:15" x14ac:dyDescent="0.2">
      <c r="J8962" s="21">
        <v>9449</v>
      </c>
      <c r="K8962" s="21">
        <v>226.73099999999999</v>
      </c>
      <c r="L8962" s="21">
        <v>28743.8</v>
      </c>
      <c r="M8962" s="21">
        <v>0.44164199999999998</v>
      </c>
      <c r="N8962" s="21">
        <v>301.85700000000003</v>
      </c>
      <c r="O8962" s="21">
        <v>1.4888100000000001E-5</v>
      </c>
    </row>
    <row r="8963" spans="10:15" x14ac:dyDescent="0.2">
      <c r="J8963" s="20">
        <v>9450</v>
      </c>
      <c r="K8963" s="20">
        <v>226.72499999999999</v>
      </c>
      <c r="L8963" s="20">
        <v>28739.5</v>
      </c>
      <c r="M8963" s="20">
        <v>0.44158799999999998</v>
      </c>
      <c r="N8963" s="20">
        <v>301.85199999999998</v>
      </c>
      <c r="O8963" s="20">
        <v>1.48877E-5</v>
      </c>
    </row>
    <row r="8964" spans="10:15" x14ac:dyDescent="0.2">
      <c r="J8964" s="21">
        <v>9451</v>
      </c>
      <c r="K8964" s="21">
        <v>226.71799999999999</v>
      </c>
      <c r="L8964" s="21">
        <v>28735.200000000001</v>
      </c>
      <c r="M8964" s="21">
        <v>0.44153399999999998</v>
      </c>
      <c r="N8964" s="21">
        <v>301.84800000000001</v>
      </c>
      <c r="O8964" s="21">
        <v>1.4887300000000001E-5</v>
      </c>
    </row>
    <row r="8965" spans="10:15" x14ac:dyDescent="0.2">
      <c r="J8965" s="20">
        <v>9452</v>
      </c>
      <c r="K8965" s="20">
        <v>226.71199999999999</v>
      </c>
      <c r="L8965" s="20">
        <v>28730.799999999999</v>
      </c>
      <c r="M8965" s="20">
        <v>0.44148100000000001</v>
      </c>
      <c r="N8965" s="20">
        <v>301.84399999999999</v>
      </c>
      <c r="O8965" s="20">
        <v>1.4887E-5</v>
      </c>
    </row>
    <row r="8966" spans="10:15" x14ac:dyDescent="0.2">
      <c r="J8966" s="21">
        <v>9453</v>
      </c>
      <c r="K8966" s="21">
        <v>226.70500000000001</v>
      </c>
      <c r="L8966" s="21">
        <v>28726.5</v>
      </c>
      <c r="M8966" s="21">
        <v>0.44142700000000001</v>
      </c>
      <c r="N8966" s="21">
        <v>301.83999999999997</v>
      </c>
      <c r="O8966" s="21">
        <v>1.4886600000000001E-5</v>
      </c>
    </row>
    <row r="8967" spans="10:15" x14ac:dyDescent="0.2">
      <c r="J8967" s="20">
        <v>9454</v>
      </c>
      <c r="K8967" s="20">
        <v>226.69900000000001</v>
      </c>
      <c r="L8967" s="20">
        <v>28722.2</v>
      </c>
      <c r="M8967" s="20">
        <v>0.44137300000000002</v>
      </c>
      <c r="N8967" s="20">
        <v>301.83499999999998</v>
      </c>
      <c r="O8967" s="20">
        <v>1.48863E-5</v>
      </c>
    </row>
    <row r="8968" spans="10:15" x14ac:dyDescent="0.2">
      <c r="J8968" s="21">
        <v>9455</v>
      </c>
      <c r="K8968" s="21">
        <v>226.69200000000001</v>
      </c>
      <c r="L8968" s="21">
        <v>28717.8</v>
      </c>
      <c r="M8968" s="21">
        <v>0.44131900000000002</v>
      </c>
      <c r="N8968" s="21">
        <v>301.83100000000002</v>
      </c>
      <c r="O8968" s="21">
        <v>1.4885899999999999E-5</v>
      </c>
    </row>
    <row r="8969" spans="10:15" x14ac:dyDescent="0.2">
      <c r="J8969" s="20">
        <v>9456</v>
      </c>
      <c r="K8969" s="20">
        <v>226.68600000000001</v>
      </c>
      <c r="L8969" s="20">
        <v>28713.5</v>
      </c>
      <c r="M8969" s="20">
        <v>0.44126500000000002</v>
      </c>
      <c r="N8969" s="20">
        <v>301.827</v>
      </c>
      <c r="O8969" s="20">
        <v>1.48855E-5</v>
      </c>
    </row>
    <row r="8970" spans="10:15" x14ac:dyDescent="0.2">
      <c r="J8970" s="21">
        <v>9457</v>
      </c>
      <c r="K8970" s="21">
        <v>226.679</v>
      </c>
      <c r="L8970" s="21">
        <v>28709.200000000001</v>
      </c>
      <c r="M8970" s="21">
        <v>0.44121100000000002</v>
      </c>
      <c r="N8970" s="21">
        <v>301.822</v>
      </c>
      <c r="O8970" s="21">
        <v>1.4885199999999999E-5</v>
      </c>
    </row>
    <row r="8971" spans="10:15" x14ac:dyDescent="0.2">
      <c r="J8971" s="20">
        <v>9458</v>
      </c>
      <c r="K8971" s="20">
        <v>226.673</v>
      </c>
      <c r="L8971" s="20">
        <v>28704.9</v>
      </c>
      <c r="M8971" s="20">
        <v>0.44115700000000002</v>
      </c>
      <c r="N8971" s="20">
        <v>301.81799999999998</v>
      </c>
      <c r="O8971" s="20">
        <v>1.48848E-5</v>
      </c>
    </row>
    <row r="8972" spans="10:15" x14ac:dyDescent="0.2">
      <c r="J8972" s="21">
        <v>9459</v>
      </c>
      <c r="K8972" s="21">
        <v>226.666</v>
      </c>
      <c r="L8972" s="21">
        <v>28700.5</v>
      </c>
      <c r="M8972" s="21">
        <v>0.441104</v>
      </c>
      <c r="N8972" s="21">
        <v>301.81400000000002</v>
      </c>
      <c r="O8972" s="21">
        <v>1.4884399999999999E-5</v>
      </c>
    </row>
    <row r="8973" spans="10:15" x14ac:dyDescent="0.2">
      <c r="J8973" s="20">
        <v>9460</v>
      </c>
      <c r="K8973" s="20">
        <v>226.66</v>
      </c>
      <c r="L8973" s="20">
        <v>28696.2</v>
      </c>
      <c r="M8973" s="20">
        <v>0.44105</v>
      </c>
      <c r="N8973" s="20">
        <v>301.80900000000003</v>
      </c>
      <c r="O8973" s="20">
        <v>1.48841E-5</v>
      </c>
    </row>
    <row r="8974" spans="10:15" x14ac:dyDescent="0.2">
      <c r="J8974" s="21">
        <v>9461</v>
      </c>
      <c r="K8974" s="21">
        <v>226.65299999999999</v>
      </c>
      <c r="L8974" s="21">
        <v>28691.9</v>
      </c>
      <c r="M8974" s="21">
        <v>0.440996</v>
      </c>
      <c r="N8974" s="21">
        <v>301.80500000000001</v>
      </c>
      <c r="O8974" s="21">
        <v>1.4883699999999999E-5</v>
      </c>
    </row>
    <row r="8975" spans="10:15" x14ac:dyDescent="0.2">
      <c r="J8975" s="20">
        <v>9462</v>
      </c>
      <c r="K8975" s="20">
        <v>226.64699999999999</v>
      </c>
      <c r="L8975" s="20">
        <v>28687.599999999999</v>
      </c>
      <c r="M8975" s="20">
        <v>0.440942</v>
      </c>
      <c r="N8975" s="20">
        <v>301.80099999999999</v>
      </c>
      <c r="O8975" s="20">
        <v>1.4883400000000001E-5</v>
      </c>
    </row>
    <row r="8976" spans="10:15" x14ac:dyDescent="0.2">
      <c r="J8976" s="21">
        <v>9463</v>
      </c>
      <c r="K8976" s="21">
        <v>226.64</v>
      </c>
      <c r="L8976" s="21">
        <v>28683.200000000001</v>
      </c>
      <c r="M8976" s="21">
        <v>0.440888</v>
      </c>
      <c r="N8976" s="21">
        <v>301.79599999999999</v>
      </c>
      <c r="O8976" s="21">
        <v>1.4883E-5</v>
      </c>
    </row>
    <row r="8977" spans="10:15" x14ac:dyDescent="0.2">
      <c r="J8977" s="20">
        <v>9464</v>
      </c>
      <c r="K8977" s="20">
        <v>226.63399999999999</v>
      </c>
      <c r="L8977" s="20">
        <v>28678.9</v>
      </c>
      <c r="M8977" s="20">
        <v>0.44083499999999998</v>
      </c>
      <c r="N8977" s="20">
        <v>301.79199999999997</v>
      </c>
      <c r="O8977" s="20">
        <v>1.48826E-5</v>
      </c>
    </row>
    <row r="8978" spans="10:15" x14ac:dyDescent="0.2">
      <c r="J8978" s="21">
        <v>9465</v>
      </c>
      <c r="K8978" s="21">
        <v>226.62700000000001</v>
      </c>
      <c r="L8978" s="21">
        <v>28674.6</v>
      </c>
      <c r="M8978" s="21">
        <v>0.44078099999999998</v>
      </c>
      <c r="N8978" s="21">
        <v>301.78800000000001</v>
      </c>
      <c r="O8978" s="21">
        <v>1.48823E-5</v>
      </c>
    </row>
    <row r="8979" spans="10:15" x14ac:dyDescent="0.2">
      <c r="J8979" s="20">
        <v>9466</v>
      </c>
      <c r="K8979" s="20">
        <v>226.62100000000001</v>
      </c>
      <c r="L8979" s="20">
        <v>28670.3</v>
      </c>
      <c r="M8979" s="20">
        <v>0.44072699999999998</v>
      </c>
      <c r="N8979" s="20">
        <v>301.78300000000002</v>
      </c>
      <c r="O8979" s="20">
        <v>1.4881900000000001E-5</v>
      </c>
    </row>
    <row r="8980" spans="10:15" x14ac:dyDescent="0.2">
      <c r="J8980" s="21">
        <v>9467</v>
      </c>
      <c r="K8980" s="21">
        <v>226.614</v>
      </c>
      <c r="L8980" s="21">
        <v>28665.9</v>
      </c>
      <c r="M8980" s="21">
        <v>0.44067299999999998</v>
      </c>
      <c r="N8980" s="21">
        <v>301.779</v>
      </c>
      <c r="O8980" s="21">
        <v>1.48816E-5</v>
      </c>
    </row>
    <row r="8981" spans="10:15" x14ac:dyDescent="0.2">
      <c r="J8981" s="20">
        <v>9468</v>
      </c>
      <c r="K8981" s="20">
        <v>226.608</v>
      </c>
      <c r="L8981" s="20">
        <v>28661.599999999999</v>
      </c>
      <c r="M8981" s="20">
        <v>0.44061899999999998</v>
      </c>
      <c r="N8981" s="20">
        <v>301.77499999999998</v>
      </c>
      <c r="O8981" s="20">
        <v>1.4881200000000001E-5</v>
      </c>
    </row>
    <row r="8982" spans="10:15" x14ac:dyDescent="0.2">
      <c r="J8982" s="21">
        <v>9469</v>
      </c>
      <c r="K8982" s="21">
        <v>226.601</v>
      </c>
      <c r="L8982" s="21">
        <v>28657.3</v>
      </c>
      <c r="M8982" s="21">
        <v>0.44056600000000001</v>
      </c>
      <c r="N8982" s="21">
        <v>301.77</v>
      </c>
      <c r="O8982" s="21">
        <v>1.48808E-5</v>
      </c>
    </row>
    <row r="8983" spans="10:15" x14ac:dyDescent="0.2">
      <c r="J8983" s="20">
        <v>9470</v>
      </c>
      <c r="K8983" s="20">
        <v>226.595</v>
      </c>
      <c r="L8983" s="20">
        <v>28653</v>
      </c>
      <c r="M8983" s="20">
        <v>0.44051200000000001</v>
      </c>
      <c r="N8983" s="20">
        <v>301.76600000000002</v>
      </c>
      <c r="O8983" s="20">
        <v>1.4880499999999999E-5</v>
      </c>
    </row>
    <row r="8984" spans="10:15" x14ac:dyDescent="0.2">
      <c r="J8984" s="21">
        <v>9471</v>
      </c>
      <c r="K8984" s="21">
        <v>226.58799999999999</v>
      </c>
      <c r="L8984" s="21">
        <v>28648.7</v>
      </c>
      <c r="M8984" s="21">
        <v>0.44045800000000002</v>
      </c>
      <c r="N8984" s="21">
        <v>301.762</v>
      </c>
      <c r="O8984" s="21">
        <v>1.48801E-5</v>
      </c>
    </row>
    <row r="8985" spans="10:15" x14ac:dyDescent="0.2">
      <c r="J8985" s="20">
        <v>9472</v>
      </c>
      <c r="K8985" s="20">
        <v>226.58199999999999</v>
      </c>
      <c r="L8985" s="20">
        <v>28644.3</v>
      </c>
      <c r="M8985" s="20">
        <v>0.44040400000000002</v>
      </c>
      <c r="N8985" s="20">
        <v>301.75700000000001</v>
      </c>
      <c r="O8985" s="20">
        <v>1.4879799999999999E-5</v>
      </c>
    </row>
    <row r="8986" spans="10:15" x14ac:dyDescent="0.2">
      <c r="J8986" s="21">
        <v>9473</v>
      </c>
      <c r="K8986" s="21">
        <v>226.57499999999999</v>
      </c>
      <c r="L8986" s="21">
        <v>28640</v>
      </c>
      <c r="M8986" s="21">
        <v>0.44035000000000002</v>
      </c>
      <c r="N8986" s="21">
        <v>301.75299999999999</v>
      </c>
      <c r="O8986" s="21">
        <v>1.48794E-5</v>
      </c>
    </row>
    <row r="8987" spans="10:15" x14ac:dyDescent="0.2">
      <c r="J8987" s="20">
        <v>9474</v>
      </c>
      <c r="K8987" s="20">
        <v>226.56899999999999</v>
      </c>
      <c r="L8987" s="20">
        <v>28635.7</v>
      </c>
      <c r="M8987" s="20">
        <v>0.44029699999999999</v>
      </c>
      <c r="N8987" s="20">
        <v>301.74900000000002</v>
      </c>
      <c r="O8987" s="20">
        <v>1.4878999999999999E-5</v>
      </c>
    </row>
    <row r="8988" spans="10:15" x14ac:dyDescent="0.2">
      <c r="J8988" s="21">
        <v>9475</v>
      </c>
      <c r="K8988" s="21">
        <v>226.56200000000001</v>
      </c>
      <c r="L8988" s="21">
        <v>28631.4</v>
      </c>
      <c r="M8988" s="21">
        <v>0.440243</v>
      </c>
      <c r="N8988" s="21">
        <v>301.74400000000003</v>
      </c>
      <c r="O8988" s="21">
        <v>1.48787E-5</v>
      </c>
    </row>
    <row r="8989" spans="10:15" x14ac:dyDescent="0.2">
      <c r="J8989" s="20">
        <v>9476</v>
      </c>
      <c r="K8989" s="20">
        <v>226.55600000000001</v>
      </c>
      <c r="L8989" s="20">
        <v>28627.1</v>
      </c>
      <c r="M8989" s="20">
        <v>0.440189</v>
      </c>
      <c r="N8989" s="20">
        <v>301.74</v>
      </c>
      <c r="O8989" s="20">
        <v>1.4878299999999999E-5</v>
      </c>
    </row>
    <row r="8990" spans="10:15" x14ac:dyDescent="0.2">
      <c r="J8990" s="21">
        <v>9477</v>
      </c>
      <c r="K8990" s="21">
        <v>226.54900000000001</v>
      </c>
      <c r="L8990" s="21">
        <v>28622.799999999999</v>
      </c>
      <c r="M8990" s="21">
        <v>0.440135</v>
      </c>
      <c r="N8990" s="21">
        <v>301.73599999999999</v>
      </c>
      <c r="O8990" s="21">
        <v>1.48779E-5</v>
      </c>
    </row>
    <row r="8991" spans="10:15" x14ac:dyDescent="0.2">
      <c r="J8991" s="20">
        <v>9478</v>
      </c>
      <c r="K8991" s="20">
        <v>226.54300000000001</v>
      </c>
      <c r="L8991" s="20">
        <v>28618.400000000001</v>
      </c>
      <c r="M8991" s="20">
        <v>0.44008199999999997</v>
      </c>
      <c r="N8991" s="20">
        <v>301.73099999999999</v>
      </c>
      <c r="O8991" s="20">
        <v>1.48776E-5</v>
      </c>
    </row>
    <row r="8992" spans="10:15" x14ac:dyDescent="0.2">
      <c r="J8992" s="21">
        <v>9479</v>
      </c>
      <c r="K8992" s="21">
        <v>226.536</v>
      </c>
      <c r="L8992" s="21">
        <v>28614.1</v>
      </c>
      <c r="M8992" s="21">
        <v>0.44002799999999997</v>
      </c>
      <c r="N8992" s="21">
        <v>301.72699999999998</v>
      </c>
      <c r="O8992" s="21">
        <v>1.48772E-5</v>
      </c>
    </row>
    <row r="8993" spans="10:15" x14ac:dyDescent="0.2">
      <c r="J8993" s="20">
        <v>9480</v>
      </c>
      <c r="K8993" s="20">
        <v>226.53</v>
      </c>
      <c r="L8993" s="20">
        <v>28609.8</v>
      </c>
      <c r="M8993" s="20">
        <v>0.43997399999999998</v>
      </c>
      <c r="N8993" s="20">
        <v>301.72300000000001</v>
      </c>
      <c r="O8993" s="20">
        <v>1.48769E-5</v>
      </c>
    </row>
    <row r="8994" spans="10:15" x14ac:dyDescent="0.2">
      <c r="J8994" s="21">
        <v>9481</v>
      </c>
      <c r="K8994" s="21">
        <v>226.523</v>
      </c>
      <c r="L8994" s="21">
        <v>28605.5</v>
      </c>
      <c r="M8994" s="21">
        <v>0.43992100000000001</v>
      </c>
      <c r="N8994" s="21">
        <v>301.71800000000002</v>
      </c>
      <c r="O8994" s="21">
        <v>1.4876500000000001E-5</v>
      </c>
    </row>
    <row r="8995" spans="10:15" x14ac:dyDescent="0.2">
      <c r="J8995" s="20">
        <v>9482</v>
      </c>
      <c r="K8995" s="20">
        <v>226.517</v>
      </c>
      <c r="L8995" s="20">
        <v>28601.200000000001</v>
      </c>
      <c r="M8995" s="20">
        <v>0.43986700000000001</v>
      </c>
      <c r="N8995" s="20">
        <v>301.714</v>
      </c>
      <c r="O8995" s="20">
        <v>1.48761E-5</v>
      </c>
    </row>
    <row r="8996" spans="10:15" x14ac:dyDescent="0.2">
      <c r="J8996" s="21">
        <v>9483</v>
      </c>
      <c r="K8996" s="21">
        <v>226.51</v>
      </c>
      <c r="L8996" s="21">
        <v>28596.9</v>
      </c>
      <c r="M8996" s="21">
        <v>0.43981300000000001</v>
      </c>
      <c r="N8996" s="21">
        <v>301.70999999999998</v>
      </c>
      <c r="O8996" s="21">
        <v>1.4875800000000001E-5</v>
      </c>
    </row>
    <row r="8997" spans="10:15" x14ac:dyDescent="0.2">
      <c r="J8997" s="20">
        <v>9484</v>
      </c>
      <c r="K8997" s="20">
        <v>226.50399999999999</v>
      </c>
      <c r="L8997" s="20">
        <v>28592.5</v>
      </c>
      <c r="M8997" s="20">
        <v>0.43975900000000001</v>
      </c>
      <c r="N8997" s="20">
        <v>301.70499999999998</v>
      </c>
      <c r="O8997" s="20">
        <v>1.48754E-5</v>
      </c>
    </row>
    <row r="8998" spans="10:15" x14ac:dyDescent="0.2">
      <c r="J8998" s="21">
        <v>9485</v>
      </c>
      <c r="K8998" s="21">
        <v>226.49700000000001</v>
      </c>
      <c r="L8998" s="21">
        <v>28588.2</v>
      </c>
      <c r="M8998" s="21">
        <v>0.43970599999999999</v>
      </c>
      <c r="N8998" s="21">
        <v>301.70100000000002</v>
      </c>
      <c r="O8998" s="21">
        <v>1.4875099999999999E-5</v>
      </c>
    </row>
    <row r="8999" spans="10:15" x14ac:dyDescent="0.2">
      <c r="J8999" s="20">
        <v>9486</v>
      </c>
      <c r="K8999" s="20">
        <v>226.49100000000001</v>
      </c>
      <c r="L8999" s="20">
        <v>28583.9</v>
      </c>
      <c r="M8999" s="20">
        <v>0.43965199999999999</v>
      </c>
      <c r="N8999" s="20">
        <v>301.697</v>
      </c>
      <c r="O8999" s="20">
        <v>1.48747E-5</v>
      </c>
    </row>
    <row r="9000" spans="10:15" x14ac:dyDescent="0.2">
      <c r="J9000" s="21">
        <v>9487</v>
      </c>
      <c r="K9000" s="21">
        <v>226.48400000000001</v>
      </c>
      <c r="L9000" s="21">
        <v>28579.599999999999</v>
      </c>
      <c r="M9000" s="21">
        <v>0.43959799999999999</v>
      </c>
      <c r="N9000" s="21">
        <v>301.69200000000001</v>
      </c>
      <c r="O9000" s="21">
        <v>1.4874299999999999E-5</v>
      </c>
    </row>
    <row r="9001" spans="10:15" x14ac:dyDescent="0.2">
      <c r="J9001" s="20">
        <v>9488</v>
      </c>
      <c r="K9001" s="20">
        <v>226.47800000000001</v>
      </c>
      <c r="L9001" s="20">
        <v>28575.3</v>
      </c>
      <c r="M9001" s="20">
        <v>0.43954500000000002</v>
      </c>
      <c r="N9001" s="20">
        <v>301.68799999999999</v>
      </c>
      <c r="O9001" s="20">
        <v>1.4874E-5</v>
      </c>
    </row>
    <row r="9002" spans="10:15" x14ac:dyDescent="0.2">
      <c r="J9002" s="21">
        <v>9489</v>
      </c>
      <c r="K9002" s="21">
        <v>226.471</v>
      </c>
      <c r="L9002" s="21">
        <v>28571</v>
      </c>
      <c r="M9002" s="21">
        <v>0.43949100000000002</v>
      </c>
      <c r="N9002" s="21">
        <v>301.68400000000003</v>
      </c>
      <c r="O9002" s="21">
        <v>1.4873599999999999E-5</v>
      </c>
    </row>
    <row r="9003" spans="10:15" x14ac:dyDescent="0.2">
      <c r="J9003" s="20">
        <v>9490</v>
      </c>
      <c r="K9003" s="20">
        <v>226.465</v>
      </c>
      <c r="L9003" s="20">
        <v>28566.7</v>
      </c>
      <c r="M9003" s="20">
        <v>0.43943700000000002</v>
      </c>
      <c r="N9003" s="20">
        <v>301.67899999999997</v>
      </c>
      <c r="O9003" s="20">
        <v>1.48733E-5</v>
      </c>
    </row>
    <row r="9004" spans="10:15" x14ac:dyDescent="0.2">
      <c r="J9004" s="21">
        <v>9491</v>
      </c>
      <c r="K9004" s="21">
        <v>226.458</v>
      </c>
      <c r="L9004" s="21">
        <v>28562.400000000001</v>
      </c>
      <c r="M9004" s="21">
        <v>0.439384</v>
      </c>
      <c r="N9004" s="21">
        <v>301.67500000000001</v>
      </c>
      <c r="O9004" s="21">
        <v>1.48729E-5</v>
      </c>
    </row>
    <row r="9005" spans="10:15" x14ac:dyDescent="0.2">
      <c r="J9005" s="20">
        <v>9492</v>
      </c>
      <c r="K9005" s="20">
        <v>226.452</v>
      </c>
      <c r="L9005" s="20">
        <v>28558.1</v>
      </c>
      <c r="M9005" s="20">
        <v>0.43933</v>
      </c>
      <c r="N9005" s="20">
        <v>301.67099999999999</v>
      </c>
      <c r="O9005" s="20">
        <v>1.48725E-5</v>
      </c>
    </row>
    <row r="9006" spans="10:15" x14ac:dyDescent="0.2">
      <c r="J9006" s="21">
        <v>9493</v>
      </c>
      <c r="K9006" s="21">
        <v>226.44499999999999</v>
      </c>
      <c r="L9006" s="21">
        <v>28553.8</v>
      </c>
      <c r="M9006" s="21">
        <v>0.439276</v>
      </c>
      <c r="N9006" s="21">
        <v>301.666</v>
      </c>
      <c r="O9006" s="21">
        <v>1.48722E-5</v>
      </c>
    </row>
    <row r="9007" spans="10:15" x14ac:dyDescent="0.2">
      <c r="J9007" s="20">
        <v>9494</v>
      </c>
      <c r="K9007" s="20">
        <v>226.43899999999999</v>
      </c>
      <c r="L9007" s="20">
        <v>28549.5</v>
      </c>
      <c r="M9007" s="20">
        <v>0.43922299999999997</v>
      </c>
      <c r="N9007" s="20">
        <v>301.66199999999998</v>
      </c>
      <c r="O9007" s="20">
        <v>1.48718E-5</v>
      </c>
    </row>
    <row r="9008" spans="10:15" x14ac:dyDescent="0.2">
      <c r="J9008" s="21">
        <v>9495</v>
      </c>
      <c r="K9008" s="21">
        <v>226.43199999999999</v>
      </c>
      <c r="L9008" s="21">
        <v>28545.1</v>
      </c>
      <c r="M9008" s="21">
        <v>0.43916899999999998</v>
      </c>
      <c r="N9008" s="21">
        <v>301.65800000000002</v>
      </c>
      <c r="O9008" s="21">
        <v>1.48714E-5</v>
      </c>
    </row>
    <row r="9009" spans="10:15" x14ac:dyDescent="0.2">
      <c r="J9009" s="20">
        <v>9496</v>
      </c>
      <c r="K9009" s="20">
        <v>226.42599999999999</v>
      </c>
      <c r="L9009" s="20">
        <v>28540.799999999999</v>
      </c>
      <c r="M9009" s="20">
        <v>0.43911499999999998</v>
      </c>
      <c r="N9009" s="20">
        <v>301.65300000000002</v>
      </c>
      <c r="O9009" s="20">
        <v>1.4871100000000001E-5</v>
      </c>
    </row>
    <row r="9010" spans="10:15" x14ac:dyDescent="0.2">
      <c r="J9010" s="21">
        <v>9497</v>
      </c>
      <c r="K9010" s="21">
        <v>226.41900000000001</v>
      </c>
      <c r="L9010" s="21">
        <v>28536.5</v>
      </c>
      <c r="M9010" s="21">
        <v>0.43906200000000001</v>
      </c>
      <c r="N9010" s="21">
        <v>301.649</v>
      </c>
      <c r="O9010" s="21">
        <v>1.48707E-5</v>
      </c>
    </row>
    <row r="9011" spans="10:15" x14ac:dyDescent="0.2">
      <c r="J9011" s="20">
        <v>9498</v>
      </c>
      <c r="K9011" s="20">
        <v>226.41300000000001</v>
      </c>
      <c r="L9011" s="20">
        <v>28532.2</v>
      </c>
      <c r="M9011" s="20">
        <v>0.43900800000000001</v>
      </c>
      <c r="N9011" s="20">
        <v>301.64499999999998</v>
      </c>
      <c r="O9011" s="20">
        <v>1.4870400000000001E-5</v>
      </c>
    </row>
    <row r="9012" spans="10:15" x14ac:dyDescent="0.2">
      <c r="J9012" s="21">
        <v>9499</v>
      </c>
      <c r="K9012" s="21">
        <v>226.40600000000001</v>
      </c>
      <c r="L9012" s="21">
        <v>28527.9</v>
      </c>
      <c r="M9012" s="21">
        <v>0.43895400000000001</v>
      </c>
      <c r="N9012" s="21">
        <v>301.64</v>
      </c>
      <c r="O9012" s="21">
        <v>1.487E-5</v>
      </c>
    </row>
    <row r="9013" spans="10:15" x14ac:dyDescent="0.2">
      <c r="J9013" s="20">
        <v>9500</v>
      </c>
      <c r="K9013" s="20">
        <v>226.4</v>
      </c>
      <c r="L9013" s="20">
        <v>28523.599999999999</v>
      </c>
      <c r="M9013" s="20">
        <v>0.43890099999999999</v>
      </c>
      <c r="N9013" s="20">
        <v>301.63600000000002</v>
      </c>
      <c r="O9013" s="20">
        <v>1.4869600000000001E-5</v>
      </c>
    </row>
    <row r="9014" spans="10:15" x14ac:dyDescent="0.2">
      <c r="J9014" s="21">
        <v>9501</v>
      </c>
      <c r="K9014" s="21">
        <v>226.393</v>
      </c>
      <c r="L9014" s="21">
        <v>28519.3</v>
      </c>
      <c r="M9014" s="21">
        <v>0.43884699999999999</v>
      </c>
      <c r="N9014" s="21">
        <v>301.63200000000001</v>
      </c>
      <c r="O9014" s="21">
        <v>1.48693E-5</v>
      </c>
    </row>
    <row r="9015" spans="10:15" x14ac:dyDescent="0.2">
      <c r="J9015" s="20">
        <v>9502</v>
      </c>
      <c r="K9015" s="20">
        <v>226.387</v>
      </c>
      <c r="L9015" s="20">
        <v>28515</v>
      </c>
      <c r="M9015" s="20">
        <v>0.43879299999999999</v>
      </c>
      <c r="N9015" s="20">
        <v>301.62700000000001</v>
      </c>
      <c r="O9015" s="20">
        <v>1.4868899999999999E-5</v>
      </c>
    </row>
    <row r="9016" spans="10:15" x14ac:dyDescent="0.2">
      <c r="J9016" s="21">
        <v>9503</v>
      </c>
      <c r="K9016" s="21">
        <v>226.38</v>
      </c>
      <c r="L9016" s="21">
        <v>28510.7</v>
      </c>
      <c r="M9016" s="21">
        <v>0.43874000000000002</v>
      </c>
      <c r="N9016" s="21">
        <v>301.62299999999999</v>
      </c>
      <c r="O9016" s="21">
        <v>1.48686E-5</v>
      </c>
    </row>
    <row r="9017" spans="10:15" x14ac:dyDescent="0.2">
      <c r="J9017" s="20">
        <v>9504</v>
      </c>
      <c r="K9017" s="20">
        <v>226.374</v>
      </c>
      <c r="L9017" s="20">
        <v>28506.400000000001</v>
      </c>
      <c r="M9017" s="20">
        <v>0.43868600000000002</v>
      </c>
      <c r="N9017" s="20">
        <v>301.61900000000003</v>
      </c>
      <c r="O9017" s="20">
        <v>1.4868199999999999E-5</v>
      </c>
    </row>
    <row r="9018" spans="10:15" x14ac:dyDescent="0.2">
      <c r="J9018" s="21">
        <v>9505</v>
      </c>
      <c r="K9018" s="21">
        <v>226.36699999999999</v>
      </c>
      <c r="L9018" s="21">
        <v>28502.1</v>
      </c>
      <c r="M9018" s="21">
        <v>0.438633</v>
      </c>
      <c r="N9018" s="21">
        <v>301.61399999999998</v>
      </c>
      <c r="O9018" s="21">
        <v>1.48678E-5</v>
      </c>
    </row>
    <row r="9019" spans="10:15" x14ac:dyDescent="0.2">
      <c r="J9019" s="20">
        <v>9506</v>
      </c>
      <c r="K9019" s="20">
        <v>226.36099999999999</v>
      </c>
      <c r="L9019" s="20">
        <v>28497.8</v>
      </c>
      <c r="M9019" s="20">
        <v>0.438579</v>
      </c>
      <c r="N9019" s="20">
        <v>301.61</v>
      </c>
      <c r="O9019" s="20">
        <v>1.48675E-5</v>
      </c>
    </row>
    <row r="9020" spans="10:15" x14ac:dyDescent="0.2">
      <c r="J9020" s="21">
        <v>9507</v>
      </c>
      <c r="K9020" s="21">
        <v>226.35400000000001</v>
      </c>
      <c r="L9020" s="21">
        <v>28493.5</v>
      </c>
      <c r="M9020" s="21">
        <v>0.438525</v>
      </c>
      <c r="N9020" s="21">
        <v>301.60599999999999</v>
      </c>
      <c r="O9020" s="21">
        <v>1.48671E-5</v>
      </c>
    </row>
    <row r="9021" spans="10:15" x14ac:dyDescent="0.2">
      <c r="J9021" s="20">
        <v>9508</v>
      </c>
      <c r="K9021" s="20">
        <v>226.34800000000001</v>
      </c>
      <c r="L9021" s="20">
        <v>28489.200000000001</v>
      </c>
      <c r="M9021" s="20">
        <v>0.43847199999999997</v>
      </c>
      <c r="N9021" s="20">
        <v>301.601</v>
      </c>
      <c r="O9021" s="20">
        <v>1.4866699999999999E-5</v>
      </c>
    </row>
    <row r="9022" spans="10:15" x14ac:dyDescent="0.2">
      <c r="J9022" s="21">
        <v>9509</v>
      </c>
      <c r="K9022" s="21">
        <v>226.34100000000001</v>
      </c>
      <c r="L9022" s="21">
        <v>28484.9</v>
      </c>
      <c r="M9022" s="21">
        <v>0.43841799999999997</v>
      </c>
      <c r="N9022" s="21">
        <v>301.59699999999998</v>
      </c>
      <c r="O9022" s="21">
        <v>1.4866400000000001E-5</v>
      </c>
    </row>
    <row r="9023" spans="10:15" x14ac:dyDescent="0.2">
      <c r="J9023" s="20">
        <v>9510</v>
      </c>
      <c r="K9023" s="20">
        <v>226.33500000000001</v>
      </c>
      <c r="L9023" s="20">
        <v>28480.6</v>
      </c>
      <c r="M9023" s="20">
        <v>0.438365</v>
      </c>
      <c r="N9023" s="20">
        <v>301.59300000000002</v>
      </c>
      <c r="O9023" s="20">
        <v>1.4866E-5</v>
      </c>
    </row>
    <row r="9024" spans="10:15" x14ac:dyDescent="0.2">
      <c r="J9024" s="21">
        <v>9511</v>
      </c>
      <c r="K9024" s="21">
        <v>226.328</v>
      </c>
      <c r="L9024" s="21">
        <v>28476.3</v>
      </c>
      <c r="M9024" s="21">
        <v>0.43831100000000001</v>
      </c>
      <c r="N9024" s="21">
        <v>301.58800000000002</v>
      </c>
      <c r="O9024" s="21">
        <v>1.4865700000000001E-5</v>
      </c>
    </row>
    <row r="9025" spans="10:15" x14ac:dyDescent="0.2">
      <c r="J9025" s="20">
        <v>9512</v>
      </c>
      <c r="K9025" s="20">
        <v>226.322</v>
      </c>
      <c r="L9025" s="20">
        <v>28472</v>
      </c>
      <c r="M9025" s="20">
        <v>0.43825799999999998</v>
      </c>
      <c r="N9025" s="20">
        <v>301.584</v>
      </c>
      <c r="O9025" s="20">
        <v>1.48653E-5</v>
      </c>
    </row>
    <row r="9026" spans="10:15" x14ac:dyDescent="0.2">
      <c r="J9026" s="21">
        <v>9513</v>
      </c>
      <c r="K9026" s="21">
        <v>226.315</v>
      </c>
      <c r="L9026" s="21">
        <v>28467.7</v>
      </c>
      <c r="M9026" s="21">
        <v>0.43820399999999998</v>
      </c>
      <c r="N9026" s="21">
        <v>301.58</v>
      </c>
      <c r="O9026" s="21">
        <v>1.4864900000000001E-5</v>
      </c>
    </row>
    <row r="9027" spans="10:15" x14ac:dyDescent="0.2">
      <c r="J9027" s="20">
        <v>9514</v>
      </c>
      <c r="K9027" s="20">
        <v>226.309</v>
      </c>
      <c r="L9027" s="20">
        <v>28463.4</v>
      </c>
      <c r="M9027" s="20">
        <v>0.43814999999999998</v>
      </c>
      <c r="N9027" s="20">
        <v>301.57499999999999</v>
      </c>
      <c r="O9027" s="20">
        <v>1.48646E-5</v>
      </c>
    </row>
    <row r="9028" spans="10:15" x14ac:dyDescent="0.2">
      <c r="J9028" s="21">
        <v>9515</v>
      </c>
      <c r="K9028" s="21">
        <v>226.30199999999999</v>
      </c>
      <c r="L9028" s="21">
        <v>28459.1</v>
      </c>
      <c r="M9028" s="21">
        <v>0.43809700000000001</v>
      </c>
      <c r="N9028" s="21">
        <v>301.57100000000003</v>
      </c>
      <c r="O9028" s="21">
        <v>1.4864200000000001E-5</v>
      </c>
    </row>
    <row r="9029" spans="10:15" x14ac:dyDescent="0.2">
      <c r="J9029" s="20">
        <v>9516</v>
      </c>
      <c r="K9029" s="20">
        <v>226.29599999999999</v>
      </c>
      <c r="L9029" s="20">
        <v>28454.799999999999</v>
      </c>
      <c r="M9029" s="20">
        <v>0.43804300000000002</v>
      </c>
      <c r="N9029" s="20">
        <v>301.56700000000001</v>
      </c>
      <c r="O9029" s="20">
        <v>1.48639E-5</v>
      </c>
    </row>
    <row r="9030" spans="10:15" x14ac:dyDescent="0.2">
      <c r="J9030" s="21">
        <v>9517</v>
      </c>
      <c r="K9030" s="21">
        <v>226.28899999999999</v>
      </c>
      <c r="L9030" s="21">
        <v>28450.5</v>
      </c>
      <c r="M9030" s="21">
        <v>0.43798999999999999</v>
      </c>
      <c r="N9030" s="21">
        <v>301.56200000000001</v>
      </c>
      <c r="O9030" s="21">
        <v>1.4863499999999999E-5</v>
      </c>
    </row>
    <row r="9031" spans="10:15" x14ac:dyDescent="0.2">
      <c r="J9031" s="20">
        <v>9518</v>
      </c>
      <c r="K9031" s="20">
        <v>226.28299999999999</v>
      </c>
      <c r="L9031" s="20">
        <v>28446.2</v>
      </c>
      <c r="M9031" s="20">
        <v>0.43793599999999999</v>
      </c>
      <c r="N9031" s="20">
        <v>301.55799999999999</v>
      </c>
      <c r="O9031" s="20">
        <v>1.48631E-5</v>
      </c>
    </row>
    <row r="9032" spans="10:15" x14ac:dyDescent="0.2">
      <c r="J9032" s="21">
        <v>9519</v>
      </c>
      <c r="K9032" s="21">
        <v>226.27600000000001</v>
      </c>
      <c r="L9032" s="21">
        <v>28441.9</v>
      </c>
      <c r="M9032" s="21">
        <v>0.43788300000000002</v>
      </c>
      <c r="N9032" s="21">
        <v>301.55399999999997</v>
      </c>
      <c r="O9032" s="21">
        <v>1.4862799999999999E-5</v>
      </c>
    </row>
    <row r="9033" spans="10:15" x14ac:dyDescent="0.2">
      <c r="J9033" s="20">
        <v>9520</v>
      </c>
      <c r="K9033" s="20">
        <v>226.27</v>
      </c>
      <c r="L9033" s="20">
        <v>28437.599999999999</v>
      </c>
      <c r="M9033" s="20">
        <v>0.43782900000000002</v>
      </c>
      <c r="N9033" s="20">
        <v>301.54899999999998</v>
      </c>
      <c r="O9033" s="20">
        <v>1.48624E-5</v>
      </c>
    </row>
    <row r="9034" spans="10:15" x14ac:dyDescent="0.2">
      <c r="J9034" s="21">
        <v>9521</v>
      </c>
      <c r="K9034" s="21">
        <v>226.26300000000001</v>
      </c>
      <c r="L9034" s="21">
        <v>28433.3</v>
      </c>
      <c r="M9034" s="21">
        <v>0.437776</v>
      </c>
      <c r="N9034" s="21">
        <v>301.54500000000002</v>
      </c>
      <c r="O9034" s="21">
        <v>1.4861999999999999E-5</v>
      </c>
    </row>
    <row r="9035" spans="10:15" x14ac:dyDescent="0.2">
      <c r="J9035" s="20">
        <v>9522</v>
      </c>
      <c r="K9035" s="20">
        <v>226.25700000000001</v>
      </c>
      <c r="L9035" s="20">
        <v>28429.1</v>
      </c>
      <c r="M9035" s="20">
        <v>0.437722</v>
      </c>
      <c r="N9035" s="20">
        <v>301.541</v>
      </c>
      <c r="O9035" s="20">
        <v>1.48617E-5</v>
      </c>
    </row>
    <row r="9036" spans="10:15" x14ac:dyDescent="0.2">
      <c r="J9036" s="21">
        <v>9523</v>
      </c>
      <c r="K9036" s="21">
        <v>226.25</v>
      </c>
      <c r="L9036" s="21">
        <v>28424.799999999999</v>
      </c>
      <c r="M9036" s="21">
        <v>0.43766899999999997</v>
      </c>
      <c r="N9036" s="21">
        <v>301.536</v>
      </c>
      <c r="O9036" s="21">
        <v>1.4861299999999999E-5</v>
      </c>
    </row>
    <row r="9037" spans="10:15" x14ac:dyDescent="0.2">
      <c r="J9037" s="20">
        <v>9524</v>
      </c>
      <c r="K9037" s="20">
        <v>226.244</v>
      </c>
      <c r="L9037" s="20">
        <v>28420.5</v>
      </c>
      <c r="M9037" s="20">
        <v>0.43761499999999998</v>
      </c>
      <c r="N9037" s="20">
        <v>301.53199999999998</v>
      </c>
      <c r="O9037" s="20">
        <v>1.4861000000000001E-5</v>
      </c>
    </row>
    <row r="9038" spans="10:15" x14ac:dyDescent="0.2">
      <c r="J9038" s="21">
        <v>9525</v>
      </c>
      <c r="K9038" s="21">
        <v>226.23699999999999</v>
      </c>
      <c r="L9038" s="21">
        <v>28416.2</v>
      </c>
      <c r="M9038" s="21">
        <v>0.43756200000000001</v>
      </c>
      <c r="N9038" s="21">
        <v>301.52800000000002</v>
      </c>
      <c r="O9038" s="21">
        <v>1.48606E-5</v>
      </c>
    </row>
    <row r="9039" spans="10:15" x14ac:dyDescent="0.2">
      <c r="J9039" s="20">
        <v>9526</v>
      </c>
      <c r="K9039" s="20">
        <v>226.23099999999999</v>
      </c>
      <c r="L9039" s="20">
        <v>28411.9</v>
      </c>
      <c r="M9039" s="20">
        <v>0.43750800000000001</v>
      </c>
      <c r="N9039" s="20">
        <v>301.52300000000002</v>
      </c>
      <c r="O9039" s="20">
        <v>1.48602E-5</v>
      </c>
    </row>
    <row r="9040" spans="10:15" x14ac:dyDescent="0.2">
      <c r="J9040" s="21">
        <v>9527</v>
      </c>
      <c r="K9040" s="21">
        <v>226.22399999999999</v>
      </c>
      <c r="L9040" s="21">
        <v>28407.599999999999</v>
      </c>
      <c r="M9040" s="21">
        <v>0.43745499999999998</v>
      </c>
      <c r="N9040" s="21">
        <v>301.51900000000001</v>
      </c>
      <c r="O9040" s="21">
        <v>1.48599E-5</v>
      </c>
    </row>
    <row r="9041" spans="10:15" x14ac:dyDescent="0.2">
      <c r="J9041" s="20">
        <v>9528</v>
      </c>
      <c r="K9041" s="20">
        <v>226.21799999999999</v>
      </c>
      <c r="L9041" s="20">
        <v>28403.3</v>
      </c>
      <c r="M9041" s="20">
        <v>0.43740099999999998</v>
      </c>
      <c r="N9041" s="20">
        <v>301.51499999999999</v>
      </c>
      <c r="O9041" s="20">
        <v>1.4859500000000001E-5</v>
      </c>
    </row>
    <row r="9042" spans="10:15" x14ac:dyDescent="0.2">
      <c r="J9042" s="21">
        <v>9529</v>
      </c>
      <c r="K9042" s="21">
        <v>226.21100000000001</v>
      </c>
      <c r="L9042" s="21">
        <v>28399</v>
      </c>
      <c r="M9042" s="21">
        <v>0.43734800000000001</v>
      </c>
      <c r="N9042" s="21">
        <v>301.51</v>
      </c>
      <c r="O9042" s="21">
        <v>1.48592E-5</v>
      </c>
    </row>
    <row r="9043" spans="10:15" x14ac:dyDescent="0.2">
      <c r="J9043" s="20">
        <v>9530</v>
      </c>
      <c r="K9043" s="20">
        <v>226.20500000000001</v>
      </c>
      <c r="L9043" s="20">
        <v>28394.7</v>
      </c>
      <c r="M9043" s="20">
        <v>0.43729400000000002</v>
      </c>
      <c r="N9043" s="20">
        <v>301.50599999999997</v>
      </c>
      <c r="O9043" s="20">
        <v>1.4858800000000001E-5</v>
      </c>
    </row>
    <row r="9044" spans="10:15" x14ac:dyDescent="0.2">
      <c r="J9044" s="21">
        <v>9531</v>
      </c>
      <c r="K9044" s="21">
        <v>226.19800000000001</v>
      </c>
      <c r="L9044" s="21">
        <v>28390.400000000001</v>
      </c>
      <c r="M9044" s="21">
        <v>0.43724099999999999</v>
      </c>
      <c r="N9044" s="21">
        <v>301.50200000000001</v>
      </c>
      <c r="O9044" s="21">
        <v>1.48584E-5</v>
      </c>
    </row>
    <row r="9045" spans="10:15" x14ac:dyDescent="0.2">
      <c r="J9045" s="20">
        <v>9532</v>
      </c>
      <c r="K9045" s="20">
        <v>226.19200000000001</v>
      </c>
      <c r="L9045" s="20">
        <v>28386.2</v>
      </c>
      <c r="M9045" s="20">
        <v>0.43718699999999999</v>
      </c>
      <c r="N9045" s="20">
        <v>301.49700000000001</v>
      </c>
      <c r="O9045" s="20">
        <v>1.4858099999999999E-5</v>
      </c>
    </row>
    <row r="9046" spans="10:15" x14ac:dyDescent="0.2">
      <c r="J9046" s="21">
        <v>9533</v>
      </c>
      <c r="K9046" s="21">
        <v>226.185</v>
      </c>
      <c r="L9046" s="21">
        <v>28381.9</v>
      </c>
      <c r="M9046" s="21">
        <v>0.43713400000000002</v>
      </c>
      <c r="N9046" s="21">
        <v>301.49299999999999</v>
      </c>
      <c r="O9046" s="21">
        <v>1.48577E-5</v>
      </c>
    </row>
    <row r="9047" spans="10:15" x14ac:dyDescent="0.2">
      <c r="J9047" s="20">
        <v>9534</v>
      </c>
      <c r="K9047" s="20">
        <v>226.179</v>
      </c>
      <c r="L9047" s="20">
        <v>28377.599999999999</v>
      </c>
      <c r="M9047" s="20">
        <v>0.43708000000000002</v>
      </c>
      <c r="N9047" s="20">
        <v>301.48899999999998</v>
      </c>
      <c r="O9047" s="20">
        <v>1.4857299999999999E-5</v>
      </c>
    </row>
    <row r="9048" spans="10:15" x14ac:dyDescent="0.2">
      <c r="J9048" s="21">
        <v>9535</v>
      </c>
      <c r="K9048" s="21">
        <v>226.172</v>
      </c>
      <c r="L9048" s="21">
        <v>28373.3</v>
      </c>
      <c r="M9048" s="21">
        <v>0.437027</v>
      </c>
      <c r="N9048" s="21">
        <v>301.48399999999998</v>
      </c>
      <c r="O9048" s="21">
        <v>1.4857E-5</v>
      </c>
    </row>
    <row r="9049" spans="10:15" x14ac:dyDescent="0.2">
      <c r="J9049" s="20">
        <v>9536</v>
      </c>
      <c r="K9049" s="20">
        <v>226.166</v>
      </c>
      <c r="L9049" s="20">
        <v>28369</v>
      </c>
      <c r="M9049" s="20">
        <v>0.436973</v>
      </c>
      <c r="N9049" s="20">
        <v>301.48</v>
      </c>
      <c r="O9049" s="20">
        <v>1.4856599999999999E-5</v>
      </c>
    </row>
    <row r="9050" spans="10:15" x14ac:dyDescent="0.2">
      <c r="J9050" s="21">
        <v>9537</v>
      </c>
      <c r="K9050" s="21">
        <v>226.15899999999999</v>
      </c>
      <c r="L9050" s="21">
        <v>28364.7</v>
      </c>
      <c r="M9050" s="21">
        <v>0.43691999999999998</v>
      </c>
      <c r="N9050" s="21">
        <v>301.476</v>
      </c>
      <c r="O9050" s="21">
        <v>1.48563E-5</v>
      </c>
    </row>
    <row r="9051" spans="10:15" x14ac:dyDescent="0.2">
      <c r="J9051" s="20">
        <v>9538</v>
      </c>
      <c r="K9051" s="20">
        <v>226.15299999999999</v>
      </c>
      <c r="L9051" s="20">
        <v>28360.400000000001</v>
      </c>
      <c r="M9051" s="20">
        <v>0.43686599999999998</v>
      </c>
      <c r="N9051" s="20">
        <v>301.471</v>
      </c>
      <c r="O9051" s="20">
        <v>1.48559E-5</v>
      </c>
    </row>
    <row r="9052" spans="10:15" x14ac:dyDescent="0.2">
      <c r="J9052" s="21">
        <v>9539</v>
      </c>
      <c r="K9052" s="21">
        <v>226.14599999999999</v>
      </c>
      <c r="L9052" s="21">
        <v>28356.2</v>
      </c>
      <c r="M9052" s="21">
        <v>0.43681300000000001</v>
      </c>
      <c r="N9052" s="21">
        <v>301.46699999999998</v>
      </c>
      <c r="O9052" s="21">
        <v>1.48555E-5</v>
      </c>
    </row>
    <row r="9053" spans="10:15" x14ac:dyDescent="0.2">
      <c r="J9053" s="20">
        <v>9540</v>
      </c>
      <c r="K9053" s="20">
        <v>226.14</v>
      </c>
      <c r="L9053" s="20">
        <v>28351.9</v>
      </c>
      <c r="M9053" s="20">
        <v>0.43675999999999998</v>
      </c>
      <c r="N9053" s="20">
        <v>301.46300000000002</v>
      </c>
      <c r="O9053" s="20">
        <v>1.48552E-5</v>
      </c>
    </row>
    <row r="9054" spans="10:15" x14ac:dyDescent="0.2">
      <c r="J9054" s="21">
        <v>9541</v>
      </c>
      <c r="K9054" s="21">
        <v>226.13300000000001</v>
      </c>
      <c r="L9054" s="21">
        <v>28347.599999999999</v>
      </c>
      <c r="M9054" s="21">
        <v>0.43670599999999998</v>
      </c>
      <c r="N9054" s="21">
        <v>301.45800000000003</v>
      </c>
      <c r="O9054" s="21">
        <v>1.48548E-5</v>
      </c>
    </row>
    <row r="9055" spans="10:15" x14ac:dyDescent="0.2">
      <c r="J9055" s="20">
        <v>9542</v>
      </c>
      <c r="K9055" s="20">
        <v>226.12700000000001</v>
      </c>
      <c r="L9055" s="20">
        <v>28343.3</v>
      </c>
      <c r="M9055" s="20">
        <v>0.43665300000000001</v>
      </c>
      <c r="N9055" s="20">
        <v>301.45400000000001</v>
      </c>
      <c r="O9055" s="20">
        <v>1.48545E-5</v>
      </c>
    </row>
    <row r="9056" spans="10:15" x14ac:dyDescent="0.2">
      <c r="J9056" s="21">
        <v>9543</v>
      </c>
      <c r="K9056" s="21">
        <v>226.12</v>
      </c>
      <c r="L9056" s="21">
        <v>28339</v>
      </c>
      <c r="M9056" s="21">
        <v>0.43659900000000001</v>
      </c>
      <c r="N9056" s="21">
        <v>301.45</v>
      </c>
      <c r="O9056" s="21">
        <v>1.4854100000000001E-5</v>
      </c>
    </row>
    <row r="9057" spans="10:15" x14ac:dyDescent="0.2">
      <c r="J9057" s="20">
        <v>9544</v>
      </c>
      <c r="K9057" s="20">
        <v>226.114</v>
      </c>
      <c r="L9057" s="20">
        <v>28334.7</v>
      </c>
      <c r="M9057" s="20">
        <v>0.43654599999999999</v>
      </c>
      <c r="N9057" s="20">
        <v>301.44499999999999</v>
      </c>
      <c r="O9057" s="20">
        <v>1.48537E-5</v>
      </c>
    </row>
    <row r="9058" spans="10:15" x14ac:dyDescent="0.2">
      <c r="J9058" s="21">
        <v>9545</v>
      </c>
      <c r="K9058" s="21">
        <v>226.107</v>
      </c>
      <c r="L9058" s="21">
        <v>28330.5</v>
      </c>
      <c r="M9058" s="21">
        <v>0.43649199999999999</v>
      </c>
      <c r="N9058" s="21">
        <v>301.44099999999997</v>
      </c>
      <c r="O9058" s="21">
        <v>1.4853400000000001E-5</v>
      </c>
    </row>
    <row r="9059" spans="10:15" x14ac:dyDescent="0.2">
      <c r="J9059" s="20">
        <v>9546</v>
      </c>
      <c r="K9059" s="20">
        <v>226.101</v>
      </c>
      <c r="L9059" s="20">
        <v>28326.2</v>
      </c>
      <c r="M9059" s="20">
        <v>0.43643900000000002</v>
      </c>
      <c r="N9059" s="20">
        <v>301.43700000000001</v>
      </c>
      <c r="O9059" s="20">
        <v>1.4853E-5</v>
      </c>
    </row>
    <row r="9060" spans="10:15" x14ac:dyDescent="0.2">
      <c r="J9060" s="21">
        <v>9547</v>
      </c>
      <c r="K9060" s="21">
        <v>226.09399999999999</v>
      </c>
      <c r="L9060" s="21">
        <v>28321.9</v>
      </c>
      <c r="M9060" s="21">
        <v>0.436386</v>
      </c>
      <c r="N9060" s="21">
        <v>301.43200000000002</v>
      </c>
      <c r="O9060" s="21">
        <v>1.4852699999999999E-5</v>
      </c>
    </row>
    <row r="9061" spans="10:15" x14ac:dyDescent="0.2">
      <c r="J9061" s="20">
        <v>9548</v>
      </c>
      <c r="K9061" s="20">
        <v>226.08799999999999</v>
      </c>
      <c r="L9061" s="20">
        <v>28317.599999999999</v>
      </c>
      <c r="M9061" s="20">
        <v>0.436332</v>
      </c>
      <c r="N9061" s="20">
        <v>301.428</v>
      </c>
      <c r="O9061" s="20">
        <v>1.48523E-5</v>
      </c>
    </row>
    <row r="9062" spans="10:15" x14ac:dyDescent="0.2">
      <c r="J9062" s="21">
        <v>9549</v>
      </c>
      <c r="K9062" s="21">
        <v>226.08099999999999</v>
      </c>
      <c r="L9062" s="21">
        <v>28313.3</v>
      </c>
      <c r="M9062" s="21">
        <v>0.43627899999999997</v>
      </c>
      <c r="N9062" s="21">
        <v>301.42399999999998</v>
      </c>
      <c r="O9062" s="21">
        <v>1.4851899999999999E-5</v>
      </c>
    </row>
    <row r="9063" spans="10:15" x14ac:dyDescent="0.2">
      <c r="J9063" s="20">
        <v>9550</v>
      </c>
      <c r="K9063" s="20">
        <v>226.07499999999999</v>
      </c>
      <c r="L9063" s="20">
        <v>28309.1</v>
      </c>
      <c r="M9063" s="20">
        <v>0.436226</v>
      </c>
      <c r="N9063" s="20">
        <v>301.41899999999998</v>
      </c>
      <c r="O9063" s="20">
        <v>1.48516E-5</v>
      </c>
    </row>
    <row r="9064" spans="10:15" x14ac:dyDescent="0.2">
      <c r="J9064" s="21">
        <v>9551</v>
      </c>
      <c r="K9064" s="21">
        <v>226.06800000000001</v>
      </c>
      <c r="L9064" s="21">
        <v>28304.799999999999</v>
      </c>
      <c r="M9064" s="21">
        <v>0.436172</v>
      </c>
      <c r="N9064" s="21">
        <v>301.41500000000002</v>
      </c>
      <c r="O9064" s="21">
        <v>1.4851199999999999E-5</v>
      </c>
    </row>
    <row r="9065" spans="10:15" x14ac:dyDescent="0.2">
      <c r="J9065" s="20">
        <v>9552</v>
      </c>
      <c r="K9065" s="20">
        <v>226.06200000000001</v>
      </c>
      <c r="L9065" s="20">
        <v>28300.5</v>
      </c>
      <c r="M9065" s="20">
        <v>0.43611899999999998</v>
      </c>
      <c r="N9065" s="20">
        <v>301.411</v>
      </c>
      <c r="O9065" s="20">
        <v>1.48508E-5</v>
      </c>
    </row>
    <row r="9066" spans="10:15" x14ac:dyDescent="0.2">
      <c r="J9066" s="21">
        <v>9553</v>
      </c>
      <c r="K9066" s="21">
        <v>226.05500000000001</v>
      </c>
      <c r="L9066" s="21">
        <v>28296.2</v>
      </c>
      <c r="M9066" s="21">
        <v>0.43606499999999998</v>
      </c>
      <c r="N9066" s="21">
        <v>301.40600000000001</v>
      </c>
      <c r="O9066" s="21">
        <v>1.48505E-5</v>
      </c>
    </row>
    <row r="9067" spans="10:15" x14ac:dyDescent="0.2">
      <c r="J9067" s="20">
        <v>9554</v>
      </c>
      <c r="K9067" s="20">
        <v>226.04900000000001</v>
      </c>
      <c r="L9067" s="20">
        <v>28292</v>
      </c>
      <c r="M9067" s="20">
        <v>0.43601200000000001</v>
      </c>
      <c r="N9067" s="20">
        <v>301.40199999999999</v>
      </c>
      <c r="O9067" s="20">
        <v>1.48501E-5</v>
      </c>
    </row>
    <row r="9068" spans="10:15" x14ac:dyDescent="0.2">
      <c r="J9068" s="21">
        <v>9555</v>
      </c>
      <c r="K9068" s="21">
        <v>226.042</v>
      </c>
      <c r="L9068" s="21">
        <v>28287.7</v>
      </c>
      <c r="M9068" s="21">
        <v>0.43595899999999999</v>
      </c>
      <c r="N9068" s="21">
        <v>301.39800000000002</v>
      </c>
      <c r="O9068" s="21">
        <v>1.48498E-5</v>
      </c>
    </row>
    <row r="9069" spans="10:15" x14ac:dyDescent="0.2">
      <c r="J9069" s="20">
        <v>9556</v>
      </c>
      <c r="K9069" s="20">
        <v>226.036</v>
      </c>
      <c r="L9069" s="20">
        <v>28283.4</v>
      </c>
      <c r="M9069" s="20">
        <v>0.43590499999999999</v>
      </c>
      <c r="N9069" s="20">
        <v>301.39299999999997</v>
      </c>
      <c r="O9069" s="20">
        <v>1.4849400000000001E-5</v>
      </c>
    </row>
    <row r="9070" spans="10:15" x14ac:dyDescent="0.2">
      <c r="J9070" s="21">
        <v>9557</v>
      </c>
      <c r="K9070" s="21">
        <v>226.029</v>
      </c>
      <c r="L9070" s="21">
        <v>28279.1</v>
      </c>
      <c r="M9070" s="21">
        <v>0.43585200000000002</v>
      </c>
      <c r="N9070" s="21">
        <v>301.38900000000001</v>
      </c>
      <c r="O9070" s="21">
        <v>1.4849E-5</v>
      </c>
    </row>
    <row r="9071" spans="10:15" x14ac:dyDescent="0.2">
      <c r="J9071" s="20">
        <v>9558</v>
      </c>
      <c r="K9071" s="20">
        <v>226.023</v>
      </c>
      <c r="L9071" s="20">
        <v>28274.9</v>
      </c>
      <c r="M9071" s="20">
        <v>0.43579899999999999</v>
      </c>
      <c r="N9071" s="20">
        <v>301.38499999999999</v>
      </c>
      <c r="O9071" s="20">
        <v>1.4848700000000001E-5</v>
      </c>
    </row>
    <row r="9072" spans="10:15" x14ac:dyDescent="0.2">
      <c r="J9072" s="21">
        <v>9559</v>
      </c>
      <c r="K9072" s="21">
        <v>226.01599999999999</v>
      </c>
      <c r="L9072" s="21">
        <v>28270.6</v>
      </c>
      <c r="M9072" s="21">
        <v>0.43574499999999999</v>
      </c>
      <c r="N9072" s="21">
        <v>301.38</v>
      </c>
      <c r="O9072" s="21">
        <v>1.48483E-5</v>
      </c>
    </row>
    <row r="9073" spans="10:15" x14ac:dyDescent="0.2">
      <c r="J9073" s="20">
        <v>9560</v>
      </c>
      <c r="K9073" s="20">
        <v>226.01</v>
      </c>
      <c r="L9073" s="20">
        <v>28266.3</v>
      </c>
      <c r="M9073" s="20">
        <v>0.43569200000000002</v>
      </c>
      <c r="N9073" s="20">
        <v>301.37599999999998</v>
      </c>
      <c r="O9073" s="20">
        <v>1.4847900000000001E-5</v>
      </c>
    </row>
    <row r="9074" spans="10:15" x14ac:dyDescent="0.2">
      <c r="J9074" s="21">
        <v>9561</v>
      </c>
      <c r="K9074" s="21">
        <v>226.00299999999999</v>
      </c>
      <c r="L9074" s="21">
        <v>28262</v>
      </c>
      <c r="M9074" s="21">
        <v>0.435639</v>
      </c>
      <c r="N9074" s="21">
        <v>301.37200000000001</v>
      </c>
      <c r="O9074" s="21">
        <v>1.48476E-5</v>
      </c>
    </row>
    <row r="9075" spans="10:15" x14ac:dyDescent="0.2">
      <c r="J9075" s="20">
        <v>9562</v>
      </c>
      <c r="K9075" s="20">
        <v>225.99700000000001</v>
      </c>
      <c r="L9075" s="20">
        <v>28257.8</v>
      </c>
      <c r="M9075" s="20">
        <v>0.435585</v>
      </c>
      <c r="N9075" s="20">
        <v>301.36700000000002</v>
      </c>
      <c r="O9075" s="20">
        <v>1.4847200000000001E-5</v>
      </c>
    </row>
    <row r="9076" spans="10:15" x14ac:dyDescent="0.2">
      <c r="J9076" s="21">
        <v>9563</v>
      </c>
      <c r="K9076" s="21">
        <v>225.99</v>
      </c>
      <c r="L9076" s="21">
        <v>28253.5</v>
      </c>
      <c r="M9076" s="21">
        <v>0.43553199999999997</v>
      </c>
      <c r="N9076" s="21">
        <v>301.363</v>
      </c>
      <c r="O9076" s="21">
        <v>1.48469E-5</v>
      </c>
    </row>
    <row r="9077" spans="10:15" x14ac:dyDescent="0.2">
      <c r="J9077" s="20">
        <v>9564</v>
      </c>
      <c r="K9077" s="20">
        <v>225.98400000000001</v>
      </c>
      <c r="L9077" s="20">
        <v>28249.200000000001</v>
      </c>
      <c r="M9077" s="20">
        <v>0.435479</v>
      </c>
      <c r="N9077" s="20">
        <v>301.35899999999998</v>
      </c>
      <c r="O9077" s="20">
        <v>1.4846499999999999E-5</v>
      </c>
    </row>
    <row r="9078" spans="10:15" x14ac:dyDescent="0.2">
      <c r="J9078" s="21">
        <v>9565</v>
      </c>
      <c r="K9078" s="21">
        <v>225.977</v>
      </c>
      <c r="L9078" s="21">
        <v>28245</v>
      </c>
      <c r="M9078" s="21">
        <v>0.43542500000000001</v>
      </c>
      <c r="N9078" s="21">
        <v>301.35399999999998</v>
      </c>
      <c r="O9078" s="21">
        <v>1.48461E-5</v>
      </c>
    </row>
    <row r="9079" spans="10:15" x14ac:dyDescent="0.2">
      <c r="J9079" s="20">
        <v>9566</v>
      </c>
      <c r="K9079" s="20">
        <v>225.971</v>
      </c>
      <c r="L9079" s="20">
        <v>28240.7</v>
      </c>
      <c r="M9079" s="20">
        <v>0.43537199999999998</v>
      </c>
      <c r="N9079" s="20">
        <v>301.35000000000002</v>
      </c>
      <c r="O9079" s="20">
        <v>1.4845799999999999E-5</v>
      </c>
    </row>
    <row r="9080" spans="10:15" x14ac:dyDescent="0.2">
      <c r="J9080" s="21">
        <v>9567</v>
      </c>
      <c r="K9080" s="21">
        <v>225.964</v>
      </c>
      <c r="L9080" s="21">
        <v>28236.400000000001</v>
      </c>
      <c r="M9080" s="21">
        <v>0.43531900000000001</v>
      </c>
      <c r="N9080" s="21">
        <v>301.346</v>
      </c>
      <c r="O9080" s="21">
        <v>1.48454E-5</v>
      </c>
    </row>
    <row r="9081" spans="10:15" x14ac:dyDescent="0.2">
      <c r="J9081" s="20">
        <v>9568</v>
      </c>
      <c r="K9081" s="20">
        <v>225.958</v>
      </c>
      <c r="L9081" s="20">
        <v>28232.1</v>
      </c>
      <c r="M9081" s="20">
        <v>0.43526599999999999</v>
      </c>
      <c r="N9081" s="20">
        <v>301.34100000000001</v>
      </c>
      <c r="O9081" s="20">
        <v>1.48451E-5</v>
      </c>
    </row>
    <row r="9082" spans="10:15" x14ac:dyDescent="0.2">
      <c r="J9082" s="21">
        <v>9569</v>
      </c>
      <c r="K9082" s="21">
        <v>225.95099999999999</v>
      </c>
      <c r="L9082" s="21">
        <v>28227.9</v>
      </c>
      <c r="M9082" s="21">
        <v>0.43521199999999999</v>
      </c>
      <c r="N9082" s="21">
        <v>301.33699999999999</v>
      </c>
      <c r="O9082" s="21">
        <v>1.48447E-5</v>
      </c>
    </row>
    <row r="9083" spans="10:15" x14ac:dyDescent="0.2">
      <c r="J9083" s="20">
        <v>9570</v>
      </c>
      <c r="K9083" s="20">
        <v>225.94499999999999</v>
      </c>
      <c r="L9083" s="20">
        <v>28223.599999999999</v>
      </c>
      <c r="M9083" s="20">
        <v>0.43515900000000002</v>
      </c>
      <c r="N9083" s="20">
        <v>301.33300000000003</v>
      </c>
      <c r="O9083" s="20">
        <v>1.4844299999999999E-5</v>
      </c>
    </row>
    <row r="9084" spans="10:15" x14ac:dyDescent="0.2">
      <c r="J9084" s="21">
        <v>9571</v>
      </c>
      <c r="K9084" s="21">
        <v>225.93799999999999</v>
      </c>
      <c r="L9084" s="21">
        <v>28219.3</v>
      </c>
      <c r="M9084" s="21">
        <v>0.43510599999999999</v>
      </c>
      <c r="N9084" s="21">
        <v>301.32799999999997</v>
      </c>
      <c r="O9084" s="21">
        <v>1.4844000000000001E-5</v>
      </c>
    </row>
    <row r="9085" spans="10:15" x14ac:dyDescent="0.2">
      <c r="J9085" s="20">
        <v>9572</v>
      </c>
      <c r="K9085" s="20">
        <v>225.93199999999999</v>
      </c>
      <c r="L9085" s="20">
        <v>28215.1</v>
      </c>
      <c r="M9085" s="20">
        <v>0.43505199999999999</v>
      </c>
      <c r="N9085" s="20">
        <v>301.32400000000001</v>
      </c>
      <c r="O9085" s="20">
        <v>1.48436E-5</v>
      </c>
    </row>
    <row r="9086" spans="10:15" x14ac:dyDescent="0.2">
      <c r="J9086" s="21">
        <v>9573</v>
      </c>
      <c r="K9086" s="21">
        <v>225.92500000000001</v>
      </c>
      <c r="L9086" s="21">
        <v>28210.799999999999</v>
      </c>
      <c r="M9086" s="21">
        <v>0.43499900000000002</v>
      </c>
      <c r="N9086" s="21">
        <v>301.32</v>
      </c>
      <c r="O9086" s="21">
        <v>1.48432E-5</v>
      </c>
    </row>
    <row r="9087" spans="10:15" x14ac:dyDescent="0.2">
      <c r="J9087" s="20">
        <v>9574</v>
      </c>
      <c r="K9087" s="20">
        <v>225.91900000000001</v>
      </c>
      <c r="L9087" s="20">
        <v>28206.5</v>
      </c>
      <c r="M9087" s="20">
        <v>0.434946</v>
      </c>
      <c r="N9087" s="20">
        <v>301.315</v>
      </c>
      <c r="O9087" s="20">
        <v>1.48429E-5</v>
      </c>
    </row>
    <row r="9088" spans="10:15" x14ac:dyDescent="0.2">
      <c r="J9088" s="21">
        <v>9575</v>
      </c>
      <c r="K9088" s="21">
        <v>225.91200000000001</v>
      </c>
      <c r="L9088" s="21">
        <v>28202.3</v>
      </c>
      <c r="M9088" s="21">
        <v>0.43489299999999997</v>
      </c>
      <c r="N9088" s="21">
        <v>301.31099999999998</v>
      </c>
      <c r="O9088" s="21">
        <v>1.4842500000000001E-5</v>
      </c>
    </row>
    <row r="9089" spans="10:15" x14ac:dyDescent="0.2">
      <c r="J9089" s="20">
        <v>9576</v>
      </c>
      <c r="K9089" s="20">
        <v>225.90600000000001</v>
      </c>
      <c r="L9089" s="20">
        <v>28198</v>
      </c>
      <c r="M9089" s="20">
        <v>0.43483899999999998</v>
      </c>
      <c r="N9089" s="20">
        <v>301.30700000000002</v>
      </c>
      <c r="O9089" s="20">
        <v>1.48422E-5</v>
      </c>
    </row>
    <row r="9090" spans="10:15" x14ac:dyDescent="0.2">
      <c r="J9090" s="21">
        <v>9577</v>
      </c>
      <c r="K9090" s="21">
        <v>225.899</v>
      </c>
      <c r="L9090" s="21">
        <v>28193.8</v>
      </c>
      <c r="M9090" s="21">
        <v>0.43478600000000001</v>
      </c>
      <c r="N9090" s="21">
        <v>301.30200000000002</v>
      </c>
      <c r="O9090" s="21">
        <v>1.4841800000000001E-5</v>
      </c>
    </row>
    <row r="9091" spans="10:15" x14ac:dyDescent="0.2">
      <c r="J9091" s="20">
        <v>9578</v>
      </c>
      <c r="K9091" s="20">
        <v>225.893</v>
      </c>
      <c r="L9091" s="20">
        <v>28189.5</v>
      </c>
      <c r="M9091" s="20">
        <v>0.43473299999999998</v>
      </c>
      <c r="N9091" s="20">
        <v>301.298</v>
      </c>
      <c r="O9091" s="20">
        <v>1.48414E-5</v>
      </c>
    </row>
    <row r="9092" spans="10:15" x14ac:dyDescent="0.2">
      <c r="J9092" s="21">
        <v>9579</v>
      </c>
      <c r="K9092" s="21">
        <v>225.886</v>
      </c>
      <c r="L9092" s="21">
        <v>28185.200000000001</v>
      </c>
      <c r="M9092" s="21">
        <v>0.43468000000000001</v>
      </c>
      <c r="N9092" s="21">
        <v>301.29399999999998</v>
      </c>
      <c r="O9092" s="21">
        <v>1.4841099999999999E-5</v>
      </c>
    </row>
    <row r="9093" spans="10:15" x14ac:dyDescent="0.2">
      <c r="J9093" s="20">
        <v>9580</v>
      </c>
      <c r="K9093" s="20">
        <v>225.88</v>
      </c>
      <c r="L9093" s="20">
        <v>28181</v>
      </c>
      <c r="M9093" s="20">
        <v>0.43462600000000001</v>
      </c>
      <c r="N9093" s="20">
        <v>301.28899999999999</v>
      </c>
      <c r="O9093" s="20">
        <v>1.48407E-5</v>
      </c>
    </row>
    <row r="9094" spans="10:15" x14ac:dyDescent="0.2">
      <c r="J9094" s="21">
        <v>9581</v>
      </c>
      <c r="K9094" s="21">
        <v>225.87299999999999</v>
      </c>
      <c r="L9094" s="21">
        <v>28176.7</v>
      </c>
      <c r="M9094" s="21">
        <v>0.43457299999999999</v>
      </c>
      <c r="N9094" s="21">
        <v>301.28500000000003</v>
      </c>
      <c r="O9094" s="21">
        <v>1.4840399999999999E-5</v>
      </c>
    </row>
    <row r="9095" spans="10:15" x14ac:dyDescent="0.2">
      <c r="J9095" s="20">
        <v>9582</v>
      </c>
      <c r="K9095" s="20">
        <v>225.86699999999999</v>
      </c>
      <c r="L9095" s="20">
        <v>28172.400000000001</v>
      </c>
      <c r="M9095" s="20">
        <v>0.43452000000000002</v>
      </c>
      <c r="N9095" s="20">
        <v>301.28100000000001</v>
      </c>
      <c r="O9095" s="20">
        <v>1.484E-5</v>
      </c>
    </row>
    <row r="9096" spans="10:15" x14ac:dyDescent="0.2">
      <c r="J9096" s="21">
        <v>9583</v>
      </c>
      <c r="K9096" s="21">
        <v>225.86</v>
      </c>
      <c r="L9096" s="21">
        <v>28168.2</v>
      </c>
      <c r="M9096" s="21">
        <v>0.43446699999999999</v>
      </c>
      <c r="N9096" s="21">
        <v>301.27600000000001</v>
      </c>
      <c r="O9096" s="21">
        <v>1.4839599999999999E-5</v>
      </c>
    </row>
    <row r="9097" spans="10:15" x14ac:dyDescent="0.2">
      <c r="J9097" s="20">
        <v>9584</v>
      </c>
      <c r="K9097" s="20">
        <v>225.85400000000001</v>
      </c>
      <c r="L9097" s="20">
        <v>28163.9</v>
      </c>
      <c r="M9097" s="20">
        <v>0.43441400000000002</v>
      </c>
      <c r="N9097" s="20">
        <v>301.27199999999999</v>
      </c>
      <c r="O9097" s="20">
        <v>1.48393E-5</v>
      </c>
    </row>
    <row r="9098" spans="10:15" x14ac:dyDescent="0.2">
      <c r="J9098" s="21">
        <v>9585</v>
      </c>
      <c r="K9098" s="21">
        <v>225.84700000000001</v>
      </c>
      <c r="L9098" s="21">
        <v>28159.7</v>
      </c>
      <c r="M9098" s="21">
        <v>0.43436000000000002</v>
      </c>
      <c r="N9098" s="21">
        <v>301.26799999999997</v>
      </c>
      <c r="O9098" s="21">
        <v>1.4838899999999999E-5</v>
      </c>
    </row>
    <row r="9099" spans="10:15" x14ac:dyDescent="0.2">
      <c r="J9099" s="20">
        <v>9586</v>
      </c>
      <c r="K9099" s="20">
        <v>225.84100000000001</v>
      </c>
      <c r="L9099" s="20">
        <v>28155.4</v>
      </c>
      <c r="M9099" s="20">
        <v>0.434307</v>
      </c>
      <c r="N9099" s="20">
        <v>301.26299999999998</v>
      </c>
      <c r="O9099" s="20">
        <v>1.48385E-5</v>
      </c>
    </row>
    <row r="9100" spans="10:15" x14ac:dyDescent="0.2">
      <c r="J9100" s="21">
        <v>9587</v>
      </c>
      <c r="K9100" s="21">
        <v>225.834</v>
      </c>
      <c r="L9100" s="21">
        <v>28151.1</v>
      </c>
      <c r="M9100" s="21">
        <v>0.43425399999999997</v>
      </c>
      <c r="N9100" s="21">
        <v>301.25900000000001</v>
      </c>
      <c r="O9100" s="21">
        <v>1.48382E-5</v>
      </c>
    </row>
    <row r="9101" spans="10:15" x14ac:dyDescent="0.2">
      <c r="J9101" s="20">
        <v>9588</v>
      </c>
      <c r="K9101" s="20">
        <v>225.828</v>
      </c>
      <c r="L9101" s="20">
        <v>28146.9</v>
      </c>
      <c r="M9101" s="20">
        <v>0.434201</v>
      </c>
      <c r="N9101" s="20">
        <v>301.255</v>
      </c>
      <c r="O9101" s="20">
        <v>1.48378E-5</v>
      </c>
    </row>
    <row r="9102" spans="10:15" x14ac:dyDescent="0.2">
      <c r="J9102" s="21">
        <v>9589</v>
      </c>
      <c r="K9102" s="21">
        <v>225.821</v>
      </c>
      <c r="L9102" s="21">
        <v>28142.6</v>
      </c>
      <c r="M9102" s="21">
        <v>0.43414799999999998</v>
      </c>
      <c r="N9102" s="21">
        <v>301.25</v>
      </c>
      <c r="O9102" s="21">
        <v>1.48375E-5</v>
      </c>
    </row>
    <row r="9103" spans="10:15" x14ac:dyDescent="0.2">
      <c r="J9103" s="20">
        <v>9590</v>
      </c>
      <c r="K9103" s="20">
        <v>225.815</v>
      </c>
      <c r="L9103" s="20">
        <v>28138.400000000001</v>
      </c>
      <c r="M9103" s="20">
        <v>0.43409399999999998</v>
      </c>
      <c r="N9103" s="20">
        <v>301.24599999999998</v>
      </c>
      <c r="O9103" s="20">
        <v>1.4837100000000001E-5</v>
      </c>
    </row>
    <row r="9104" spans="10:15" x14ac:dyDescent="0.2">
      <c r="J9104" s="21">
        <v>9591</v>
      </c>
      <c r="K9104" s="21">
        <v>225.80799999999999</v>
      </c>
      <c r="L9104" s="21">
        <v>28134.1</v>
      </c>
      <c r="M9104" s="21">
        <v>0.43404100000000001</v>
      </c>
      <c r="N9104" s="21">
        <v>301.24200000000002</v>
      </c>
      <c r="O9104" s="21">
        <v>1.48367E-5</v>
      </c>
    </row>
    <row r="9105" spans="10:15" x14ac:dyDescent="0.2">
      <c r="J9105" s="20">
        <v>9592</v>
      </c>
      <c r="K9105" s="20">
        <v>225.80199999999999</v>
      </c>
      <c r="L9105" s="20">
        <v>28129.9</v>
      </c>
      <c r="M9105" s="20">
        <v>0.43398799999999998</v>
      </c>
      <c r="N9105" s="20">
        <v>301.23700000000002</v>
      </c>
      <c r="O9105" s="20">
        <v>1.4836400000000001E-5</v>
      </c>
    </row>
    <row r="9106" spans="10:15" x14ac:dyDescent="0.2">
      <c r="J9106" s="21">
        <v>9593</v>
      </c>
      <c r="K9106" s="21">
        <v>225.79499999999999</v>
      </c>
      <c r="L9106" s="21">
        <v>28125.599999999999</v>
      </c>
      <c r="M9106" s="21">
        <v>0.43393500000000002</v>
      </c>
      <c r="N9106" s="21">
        <v>301.233</v>
      </c>
      <c r="O9106" s="21">
        <v>1.4836E-5</v>
      </c>
    </row>
    <row r="9107" spans="10:15" x14ac:dyDescent="0.2">
      <c r="J9107" s="20">
        <v>9594</v>
      </c>
      <c r="K9107" s="20">
        <v>225.78899999999999</v>
      </c>
      <c r="L9107" s="20">
        <v>28121.3</v>
      </c>
      <c r="M9107" s="20">
        <v>0.43388199999999999</v>
      </c>
      <c r="N9107" s="20">
        <v>301.22899999999998</v>
      </c>
      <c r="O9107" s="20">
        <v>1.4835699999999999E-5</v>
      </c>
    </row>
    <row r="9108" spans="10:15" x14ac:dyDescent="0.2">
      <c r="J9108" s="21">
        <v>9595</v>
      </c>
      <c r="K9108" s="21">
        <v>225.78200000000001</v>
      </c>
      <c r="L9108" s="21">
        <v>28117.1</v>
      </c>
      <c r="M9108" s="21">
        <v>0.43382900000000002</v>
      </c>
      <c r="N9108" s="21">
        <v>301.22399999999999</v>
      </c>
      <c r="O9108" s="21">
        <v>1.48353E-5</v>
      </c>
    </row>
    <row r="9109" spans="10:15" x14ac:dyDescent="0.2">
      <c r="J9109" s="20">
        <v>9596</v>
      </c>
      <c r="K9109" s="20">
        <v>225.77600000000001</v>
      </c>
      <c r="L9109" s="20">
        <v>28112.799999999999</v>
      </c>
      <c r="M9109" s="20">
        <v>0.43377500000000002</v>
      </c>
      <c r="N9109" s="20">
        <v>301.22000000000003</v>
      </c>
      <c r="O9109" s="20">
        <v>1.4834899999999999E-5</v>
      </c>
    </row>
    <row r="9110" spans="10:15" x14ac:dyDescent="0.2">
      <c r="J9110" s="21">
        <v>9597</v>
      </c>
      <c r="K9110" s="21">
        <v>225.76900000000001</v>
      </c>
      <c r="L9110" s="21">
        <v>28108.6</v>
      </c>
      <c r="M9110" s="21">
        <v>0.433722</v>
      </c>
      <c r="N9110" s="21">
        <v>301.21600000000001</v>
      </c>
      <c r="O9110" s="21">
        <v>1.48346E-5</v>
      </c>
    </row>
    <row r="9111" spans="10:15" x14ac:dyDescent="0.2">
      <c r="J9111" s="20">
        <v>9598</v>
      </c>
      <c r="K9111" s="20">
        <v>225.76300000000001</v>
      </c>
      <c r="L9111" s="20">
        <v>28104.3</v>
      </c>
      <c r="M9111" s="20">
        <v>0.43366900000000003</v>
      </c>
      <c r="N9111" s="20">
        <v>301.21100000000001</v>
      </c>
      <c r="O9111" s="20">
        <v>1.4834199999999999E-5</v>
      </c>
    </row>
    <row r="9112" spans="10:15" x14ac:dyDescent="0.2">
      <c r="J9112" s="21">
        <v>9599</v>
      </c>
      <c r="K9112" s="21">
        <v>225.756</v>
      </c>
      <c r="L9112" s="21">
        <v>28100.1</v>
      </c>
      <c r="M9112" s="21">
        <v>0.433616</v>
      </c>
      <c r="N9112" s="21">
        <v>301.20699999999999</v>
      </c>
      <c r="O9112" s="21">
        <v>1.48338E-5</v>
      </c>
    </row>
    <row r="9113" spans="10:15" x14ac:dyDescent="0.2">
      <c r="J9113" s="20">
        <v>9600</v>
      </c>
      <c r="K9113" s="20">
        <v>225.75</v>
      </c>
      <c r="L9113" s="20">
        <v>28095.8</v>
      </c>
      <c r="M9113" s="20">
        <v>0.43356299999999998</v>
      </c>
      <c r="N9113" s="20">
        <v>301.20299999999997</v>
      </c>
      <c r="O9113" s="20">
        <v>1.48335E-5</v>
      </c>
    </row>
    <row r="9114" spans="10:15" x14ac:dyDescent="0.2">
      <c r="J9114" s="21">
        <v>9601</v>
      </c>
      <c r="K9114" s="21">
        <v>225.74299999999999</v>
      </c>
      <c r="L9114" s="21">
        <v>28091.599999999999</v>
      </c>
      <c r="M9114" s="21">
        <v>0.43351000000000001</v>
      </c>
      <c r="N9114" s="21">
        <v>301.19799999999998</v>
      </c>
      <c r="O9114" s="21">
        <v>1.48331E-5</v>
      </c>
    </row>
    <row r="9115" spans="10:15" x14ac:dyDescent="0.2">
      <c r="J9115" s="20">
        <v>9602</v>
      </c>
      <c r="K9115" s="20">
        <v>225.73699999999999</v>
      </c>
      <c r="L9115" s="20">
        <v>28087.3</v>
      </c>
      <c r="M9115" s="20">
        <v>0.43345699999999998</v>
      </c>
      <c r="N9115" s="20">
        <v>301.19400000000002</v>
      </c>
      <c r="O9115" s="20">
        <v>1.48328E-5</v>
      </c>
    </row>
    <row r="9116" spans="10:15" x14ac:dyDescent="0.2">
      <c r="J9116" s="21">
        <v>9603</v>
      </c>
      <c r="K9116" s="21">
        <v>225.73</v>
      </c>
      <c r="L9116" s="21">
        <v>28083.1</v>
      </c>
      <c r="M9116" s="21">
        <v>0.43340400000000001</v>
      </c>
      <c r="N9116" s="21">
        <v>301.19</v>
      </c>
      <c r="O9116" s="21">
        <v>1.48324E-5</v>
      </c>
    </row>
    <row r="9117" spans="10:15" x14ac:dyDescent="0.2">
      <c r="J9117" s="20">
        <v>9604</v>
      </c>
      <c r="K9117" s="20">
        <v>225.72399999999999</v>
      </c>
      <c r="L9117" s="20">
        <v>28078.799999999999</v>
      </c>
      <c r="M9117" s="20">
        <v>0.43335000000000001</v>
      </c>
      <c r="N9117" s="20">
        <v>301.185</v>
      </c>
      <c r="O9117" s="20">
        <v>1.4832E-5</v>
      </c>
    </row>
    <row r="9118" spans="10:15" x14ac:dyDescent="0.2">
      <c r="J9118" s="21">
        <v>9605</v>
      </c>
      <c r="K9118" s="21">
        <v>225.71700000000001</v>
      </c>
      <c r="L9118" s="21">
        <v>28074.6</v>
      </c>
      <c r="M9118" s="21">
        <v>0.43329699999999999</v>
      </c>
      <c r="N9118" s="21">
        <v>301.18099999999998</v>
      </c>
      <c r="O9118" s="21">
        <v>1.4831700000000001E-5</v>
      </c>
    </row>
    <row r="9119" spans="10:15" x14ac:dyDescent="0.2">
      <c r="J9119" s="20">
        <v>9606</v>
      </c>
      <c r="K9119" s="20">
        <v>225.71100000000001</v>
      </c>
      <c r="L9119" s="20">
        <v>28070.3</v>
      </c>
      <c r="M9119" s="20">
        <v>0.43324400000000002</v>
      </c>
      <c r="N9119" s="20">
        <v>301.17700000000002</v>
      </c>
      <c r="O9119" s="20">
        <v>1.48313E-5</v>
      </c>
    </row>
    <row r="9120" spans="10:15" x14ac:dyDescent="0.2">
      <c r="J9120" s="21">
        <v>9607</v>
      </c>
      <c r="K9120" s="21">
        <v>225.70400000000001</v>
      </c>
      <c r="L9120" s="21">
        <v>28066.1</v>
      </c>
      <c r="M9120" s="21">
        <v>0.43319099999999999</v>
      </c>
      <c r="N9120" s="21">
        <v>301.17200000000003</v>
      </c>
      <c r="O9120" s="21">
        <v>1.4830900000000001E-5</v>
      </c>
    </row>
    <row r="9121" spans="10:15" x14ac:dyDescent="0.2">
      <c r="J9121" s="20">
        <v>9608</v>
      </c>
      <c r="K9121" s="20">
        <v>225.69800000000001</v>
      </c>
      <c r="L9121" s="20">
        <v>28061.8</v>
      </c>
      <c r="M9121" s="20">
        <v>0.43313800000000002</v>
      </c>
      <c r="N9121" s="20">
        <v>301.16800000000001</v>
      </c>
      <c r="O9121" s="20">
        <v>1.48306E-5</v>
      </c>
    </row>
    <row r="9122" spans="10:15" x14ac:dyDescent="0.2">
      <c r="J9122" s="21">
        <v>9609</v>
      </c>
      <c r="K9122" s="21">
        <v>225.691</v>
      </c>
      <c r="L9122" s="21">
        <v>28057.599999999999</v>
      </c>
      <c r="M9122" s="21">
        <v>0.433085</v>
      </c>
      <c r="N9122" s="21">
        <v>301.16399999999999</v>
      </c>
      <c r="O9122" s="21">
        <v>1.4830200000000001E-5</v>
      </c>
    </row>
    <row r="9123" spans="10:15" x14ac:dyDescent="0.2">
      <c r="J9123" s="20">
        <v>9610</v>
      </c>
      <c r="K9123" s="20">
        <v>225.685</v>
      </c>
      <c r="L9123" s="20">
        <v>28053.3</v>
      </c>
      <c r="M9123" s="20">
        <v>0.43303199999999997</v>
      </c>
      <c r="N9123" s="20">
        <v>301.15899999999999</v>
      </c>
      <c r="O9123" s="20">
        <v>1.48299E-5</v>
      </c>
    </row>
    <row r="9124" spans="10:15" x14ac:dyDescent="0.2">
      <c r="J9124" s="21">
        <v>9611</v>
      </c>
      <c r="K9124" s="21">
        <v>225.678</v>
      </c>
      <c r="L9124" s="21">
        <v>28049.1</v>
      </c>
      <c r="M9124" s="21">
        <v>0.432979</v>
      </c>
      <c r="N9124" s="21">
        <v>301.15499999999997</v>
      </c>
      <c r="O9124" s="21">
        <v>1.4829499999999999E-5</v>
      </c>
    </row>
    <row r="9125" spans="10:15" x14ac:dyDescent="0.2">
      <c r="J9125" s="20">
        <v>9612</v>
      </c>
      <c r="K9125" s="20">
        <v>225.672</v>
      </c>
      <c r="L9125" s="20">
        <v>28044.799999999999</v>
      </c>
      <c r="M9125" s="20">
        <v>0.43292599999999998</v>
      </c>
      <c r="N9125" s="20">
        <v>301.15100000000001</v>
      </c>
      <c r="O9125" s="20">
        <v>1.48291E-5</v>
      </c>
    </row>
    <row r="9126" spans="10:15" x14ac:dyDescent="0.2">
      <c r="J9126" s="21">
        <v>9613</v>
      </c>
      <c r="K9126" s="21">
        <v>225.66499999999999</v>
      </c>
      <c r="L9126" s="21">
        <v>28040.6</v>
      </c>
      <c r="M9126" s="21">
        <v>0.43287300000000001</v>
      </c>
      <c r="N9126" s="21">
        <v>301.14600000000002</v>
      </c>
      <c r="O9126" s="21">
        <v>1.4828799999999999E-5</v>
      </c>
    </row>
    <row r="9127" spans="10:15" x14ac:dyDescent="0.2">
      <c r="J9127" s="20">
        <v>9614</v>
      </c>
      <c r="K9127" s="20">
        <v>225.65899999999999</v>
      </c>
      <c r="L9127" s="20">
        <v>28036.3</v>
      </c>
      <c r="M9127" s="20">
        <v>0.43281999999999998</v>
      </c>
      <c r="N9127" s="20">
        <v>301.142</v>
      </c>
      <c r="O9127" s="20">
        <v>1.48284E-5</v>
      </c>
    </row>
    <row r="9128" spans="10:15" x14ac:dyDescent="0.2">
      <c r="J9128" s="21">
        <v>9615</v>
      </c>
      <c r="K9128" s="21">
        <v>225.65199999999999</v>
      </c>
      <c r="L9128" s="21">
        <v>28032.1</v>
      </c>
      <c r="M9128" s="21">
        <v>0.43276700000000001</v>
      </c>
      <c r="N9128" s="21">
        <v>301.13799999999998</v>
      </c>
      <c r="O9128" s="21">
        <v>1.48281E-5</v>
      </c>
    </row>
    <row r="9129" spans="10:15" x14ac:dyDescent="0.2">
      <c r="J9129" s="20">
        <v>9616</v>
      </c>
      <c r="K9129" s="20">
        <v>225.64599999999999</v>
      </c>
      <c r="L9129" s="20">
        <v>28027.9</v>
      </c>
      <c r="M9129" s="20">
        <v>0.43271300000000001</v>
      </c>
      <c r="N9129" s="20">
        <v>301.13299999999998</v>
      </c>
      <c r="O9129" s="20">
        <v>1.48277E-5</v>
      </c>
    </row>
    <row r="9130" spans="10:15" x14ac:dyDescent="0.2">
      <c r="J9130" s="21">
        <v>9617</v>
      </c>
      <c r="K9130" s="21">
        <v>225.63900000000001</v>
      </c>
      <c r="L9130" s="21">
        <v>28023.599999999999</v>
      </c>
      <c r="M9130" s="21">
        <v>0.43265999999999999</v>
      </c>
      <c r="N9130" s="21">
        <v>301.12900000000002</v>
      </c>
      <c r="O9130" s="21">
        <v>1.4827299999999999E-5</v>
      </c>
    </row>
    <row r="9131" spans="10:15" x14ac:dyDescent="0.2">
      <c r="J9131" s="20">
        <v>9618</v>
      </c>
      <c r="K9131" s="20">
        <v>225.63300000000001</v>
      </c>
      <c r="L9131" s="20">
        <v>28019.4</v>
      </c>
      <c r="M9131" s="20">
        <v>0.43260700000000002</v>
      </c>
      <c r="N9131" s="20">
        <v>301.125</v>
      </c>
      <c r="O9131" s="20">
        <v>1.4827000000000001E-5</v>
      </c>
    </row>
    <row r="9132" spans="10:15" x14ac:dyDescent="0.2">
      <c r="J9132" s="21">
        <v>9619</v>
      </c>
      <c r="K9132" s="21">
        <v>225.626</v>
      </c>
      <c r="L9132" s="21">
        <v>28015.1</v>
      </c>
      <c r="M9132" s="21">
        <v>0.43255399999999999</v>
      </c>
      <c r="N9132" s="21">
        <v>301.12</v>
      </c>
      <c r="O9132" s="21">
        <v>1.48266E-5</v>
      </c>
    </row>
    <row r="9133" spans="10:15" x14ac:dyDescent="0.2">
      <c r="J9133" s="20">
        <v>9620</v>
      </c>
      <c r="K9133" s="20">
        <v>225.62</v>
      </c>
      <c r="L9133" s="20">
        <v>28010.9</v>
      </c>
      <c r="M9133" s="20">
        <v>0.43250100000000002</v>
      </c>
      <c r="N9133" s="20">
        <v>301.11599999999999</v>
      </c>
      <c r="O9133" s="20">
        <v>1.48262E-5</v>
      </c>
    </row>
    <row r="9134" spans="10:15" x14ac:dyDescent="0.2">
      <c r="J9134" s="21">
        <v>9621</v>
      </c>
      <c r="K9134" s="21">
        <v>225.613</v>
      </c>
      <c r="L9134" s="21">
        <v>28006.7</v>
      </c>
      <c r="M9134" s="21">
        <v>0.432448</v>
      </c>
      <c r="N9134" s="21">
        <v>301.11200000000002</v>
      </c>
      <c r="O9134" s="21">
        <v>1.48259E-5</v>
      </c>
    </row>
    <row r="9135" spans="10:15" x14ac:dyDescent="0.2">
      <c r="J9135" s="20">
        <v>9622</v>
      </c>
      <c r="K9135" s="20">
        <v>225.607</v>
      </c>
      <c r="L9135" s="20">
        <v>28002.400000000001</v>
      </c>
      <c r="M9135" s="20">
        <v>0.43239499999999997</v>
      </c>
      <c r="N9135" s="20">
        <v>301.10700000000003</v>
      </c>
      <c r="O9135" s="20">
        <v>1.4825500000000001E-5</v>
      </c>
    </row>
    <row r="9136" spans="10:15" x14ac:dyDescent="0.2">
      <c r="J9136" s="21">
        <v>9623</v>
      </c>
      <c r="K9136" s="21">
        <v>225.6</v>
      </c>
      <c r="L9136" s="21">
        <v>27998.2</v>
      </c>
      <c r="M9136" s="21">
        <v>0.432342</v>
      </c>
      <c r="N9136" s="21">
        <v>301.10300000000001</v>
      </c>
      <c r="O9136" s="21">
        <v>1.48252E-5</v>
      </c>
    </row>
    <row r="9137" spans="10:15" x14ac:dyDescent="0.2">
      <c r="J9137" s="20">
        <v>9624</v>
      </c>
      <c r="K9137" s="20">
        <v>225.59399999999999</v>
      </c>
      <c r="L9137" s="20">
        <v>27993.9</v>
      </c>
      <c r="M9137" s="20">
        <v>0.43228899999999998</v>
      </c>
      <c r="N9137" s="20">
        <v>301.09899999999999</v>
      </c>
      <c r="O9137" s="20">
        <v>1.4824800000000001E-5</v>
      </c>
    </row>
    <row r="9138" spans="10:15" x14ac:dyDescent="0.2">
      <c r="J9138" s="21">
        <v>9625</v>
      </c>
      <c r="K9138" s="21">
        <v>225.58699999999999</v>
      </c>
      <c r="L9138" s="21">
        <v>27989.7</v>
      </c>
      <c r="M9138" s="21">
        <v>0.43223600000000001</v>
      </c>
      <c r="N9138" s="21">
        <v>301.09399999999999</v>
      </c>
      <c r="O9138" s="21">
        <v>1.48244E-5</v>
      </c>
    </row>
    <row r="9139" spans="10:15" x14ac:dyDescent="0.2">
      <c r="J9139" s="20">
        <v>9626</v>
      </c>
      <c r="K9139" s="20">
        <v>225.58099999999999</v>
      </c>
      <c r="L9139" s="20">
        <v>27985.5</v>
      </c>
      <c r="M9139" s="20">
        <v>0.43218299999999998</v>
      </c>
      <c r="N9139" s="20">
        <v>301.08999999999997</v>
      </c>
      <c r="O9139" s="20">
        <v>1.4824099999999999E-5</v>
      </c>
    </row>
    <row r="9140" spans="10:15" x14ac:dyDescent="0.2">
      <c r="J9140" s="21">
        <v>9627</v>
      </c>
      <c r="K9140" s="21">
        <v>225.57400000000001</v>
      </c>
      <c r="L9140" s="21">
        <v>27981.200000000001</v>
      </c>
      <c r="M9140" s="21">
        <v>0.43213000000000001</v>
      </c>
      <c r="N9140" s="21">
        <v>301.08600000000001</v>
      </c>
      <c r="O9140" s="21">
        <v>1.48237E-5</v>
      </c>
    </row>
    <row r="9141" spans="10:15" x14ac:dyDescent="0.2">
      <c r="J9141" s="20">
        <v>9628</v>
      </c>
      <c r="K9141" s="20">
        <v>225.56800000000001</v>
      </c>
      <c r="L9141" s="20">
        <v>27977</v>
      </c>
      <c r="M9141" s="20">
        <v>0.43207699999999999</v>
      </c>
      <c r="N9141" s="20">
        <v>301.08100000000002</v>
      </c>
      <c r="O9141" s="20">
        <v>1.4823399999999999E-5</v>
      </c>
    </row>
    <row r="9142" spans="10:15" x14ac:dyDescent="0.2">
      <c r="J9142" s="21">
        <v>9629</v>
      </c>
      <c r="K9142" s="21">
        <v>225.56100000000001</v>
      </c>
      <c r="L9142" s="21">
        <v>27972.7</v>
      </c>
      <c r="M9142" s="21">
        <v>0.43202400000000002</v>
      </c>
      <c r="N9142" s="21">
        <v>301.077</v>
      </c>
      <c r="O9142" s="21">
        <v>1.4823E-5</v>
      </c>
    </row>
    <row r="9143" spans="10:15" x14ac:dyDescent="0.2">
      <c r="J9143" s="20">
        <v>9630</v>
      </c>
      <c r="K9143" s="20">
        <v>225.55500000000001</v>
      </c>
      <c r="L9143" s="20">
        <v>27968.5</v>
      </c>
      <c r="M9143" s="20">
        <v>0.43197099999999999</v>
      </c>
      <c r="N9143" s="20">
        <v>301.07299999999998</v>
      </c>
      <c r="O9143" s="20">
        <v>1.4822599999999999E-5</v>
      </c>
    </row>
    <row r="9144" spans="10:15" x14ac:dyDescent="0.2">
      <c r="J9144" s="21">
        <v>9631</v>
      </c>
      <c r="K9144" s="21">
        <v>225.548</v>
      </c>
      <c r="L9144" s="21">
        <v>27964.3</v>
      </c>
      <c r="M9144" s="21">
        <v>0.43191800000000002</v>
      </c>
      <c r="N9144" s="21">
        <v>301.06799999999998</v>
      </c>
      <c r="O9144" s="21">
        <v>1.48223E-5</v>
      </c>
    </row>
    <row r="9145" spans="10:15" x14ac:dyDescent="0.2">
      <c r="J9145" s="20">
        <v>9632</v>
      </c>
      <c r="K9145" s="20">
        <v>225.542</v>
      </c>
      <c r="L9145" s="20">
        <v>27960</v>
      </c>
      <c r="M9145" s="20">
        <v>0.431865</v>
      </c>
      <c r="N9145" s="20">
        <v>301.06400000000002</v>
      </c>
      <c r="O9145" s="20">
        <v>1.4821899999999999E-5</v>
      </c>
    </row>
    <row r="9146" spans="10:15" x14ac:dyDescent="0.2">
      <c r="J9146" s="21">
        <v>9633</v>
      </c>
      <c r="K9146" s="21">
        <v>225.535</v>
      </c>
      <c r="L9146" s="21">
        <v>27955.8</v>
      </c>
      <c r="M9146" s="21">
        <v>0.43181199999999997</v>
      </c>
      <c r="N9146" s="21">
        <v>301.06</v>
      </c>
      <c r="O9146" s="21">
        <v>1.48215E-5</v>
      </c>
    </row>
    <row r="9147" spans="10:15" x14ac:dyDescent="0.2">
      <c r="J9147" s="20">
        <v>9634</v>
      </c>
      <c r="K9147" s="20">
        <v>225.529</v>
      </c>
      <c r="L9147" s="20">
        <v>27951.599999999999</v>
      </c>
      <c r="M9147" s="20">
        <v>0.431759</v>
      </c>
      <c r="N9147" s="20">
        <v>301.05500000000001</v>
      </c>
      <c r="O9147" s="20">
        <v>1.48212E-5</v>
      </c>
    </row>
    <row r="9148" spans="10:15" x14ac:dyDescent="0.2">
      <c r="J9148" s="21">
        <v>9635</v>
      </c>
      <c r="K9148" s="21">
        <v>225.52199999999999</v>
      </c>
      <c r="L9148" s="21">
        <v>27947.3</v>
      </c>
      <c r="M9148" s="21">
        <v>0.43170599999999998</v>
      </c>
      <c r="N9148" s="21">
        <v>301.05099999999999</v>
      </c>
      <c r="O9148" s="21">
        <v>1.48208E-5</v>
      </c>
    </row>
    <row r="9149" spans="10:15" x14ac:dyDescent="0.2">
      <c r="J9149" s="20">
        <v>9636</v>
      </c>
      <c r="K9149" s="20">
        <v>225.51599999999999</v>
      </c>
      <c r="L9149" s="20">
        <v>27943.1</v>
      </c>
      <c r="M9149" s="20">
        <v>0.43165300000000001</v>
      </c>
      <c r="N9149" s="20">
        <v>301.04700000000003</v>
      </c>
      <c r="O9149" s="20">
        <v>1.48205E-5</v>
      </c>
    </row>
    <row r="9150" spans="10:15" x14ac:dyDescent="0.2">
      <c r="J9150" s="21">
        <v>9637</v>
      </c>
      <c r="K9150" s="21">
        <v>225.50899999999999</v>
      </c>
      <c r="L9150" s="21">
        <v>27938.9</v>
      </c>
      <c r="M9150" s="21">
        <v>0.43160100000000001</v>
      </c>
      <c r="N9150" s="21">
        <v>301.04199999999997</v>
      </c>
      <c r="O9150" s="21">
        <v>1.4820100000000001E-5</v>
      </c>
    </row>
    <row r="9151" spans="10:15" x14ac:dyDescent="0.2">
      <c r="J9151" s="20">
        <v>9638</v>
      </c>
      <c r="K9151" s="20">
        <v>225.50299999999999</v>
      </c>
      <c r="L9151" s="20">
        <v>27934.6</v>
      </c>
      <c r="M9151" s="20">
        <v>0.43154799999999999</v>
      </c>
      <c r="N9151" s="20">
        <v>301.03800000000001</v>
      </c>
      <c r="O9151" s="20">
        <v>1.48197E-5</v>
      </c>
    </row>
    <row r="9152" spans="10:15" x14ac:dyDescent="0.2">
      <c r="J9152" s="21">
        <v>9639</v>
      </c>
      <c r="K9152" s="21">
        <v>225.49600000000001</v>
      </c>
      <c r="L9152" s="21">
        <v>27930.400000000001</v>
      </c>
      <c r="M9152" s="21">
        <v>0.43149500000000002</v>
      </c>
      <c r="N9152" s="21">
        <v>301.03399999999999</v>
      </c>
      <c r="O9152" s="21">
        <v>1.4819400000000001E-5</v>
      </c>
    </row>
    <row r="9153" spans="10:15" x14ac:dyDescent="0.2">
      <c r="J9153" s="20">
        <v>9640</v>
      </c>
      <c r="K9153" s="20">
        <v>225.49</v>
      </c>
      <c r="L9153" s="20">
        <v>27926.2</v>
      </c>
      <c r="M9153" s="20">
        <v>0.43144199999999999</v>
      </c>
      <c r="N9153" s="20">
        <v>301.029</v>
      </c>
      <c r="O9153" s="20">
        <v>1.4819E-5</v>
      </c>
    </row>
    <row r="9154" spans="10:15" x14ac:dyDescent="0.2">
      <c r="J9154" s="21">
        <v>9641</v>
      </c>
      <c r="K9154" s="21">
        <v>225.483</v>
      </c>
      <c r="L9154" s="21">
        <v>27921.9</v>
      </c>
      <c r="M9154" s="21">
        <v>0.43138900000000002</v>
      </c>
      <c r="N9154" s="21">
        <v>301.02499999999998</v>
      </c>
      <c r="O9154" s="21">
        <v>1.4818600000000001E-5</v>
      </c>
    </row>
    <row r="9155" spans="10:15" x14ac:dyDescent="0.2">
      <c r="J9155" s="20">
        <v>9642</v>
      </c>
      <c r="K9155" s="20">
        <v>225.477</v>
      </c>
      <c r="L9155" s="20">
        <v>27917.7</v>
      </c>
      <c r="M9155" s="20">
        <v>0.431336</v>
      </c>
      <c r="N9155" s="20">
        <v>301.02100000000002</v>
      </c>
      <c r="O9155" s="20">
        <v>1.48183E-5</v>
      </c>
    </row>
    <row r="9156" spans="10:15" x14ac:dyDescent="0.2">
      <c r="J9156" s="21">
        <v>9643</v>
      </c>
      <c r="K9156" s="21">
        <v>225.47</v>
      </c>
      <c r="L9156" s="21">
        <v>27913.5</v>
      </c>
      <c r="M9156" s="21">
        <v>0.43128300000000003</v>
      </c>
      <c r="N9156" s="21">
        <v>301.01600000000002</v>
      </c>
      <c r="O9156" s="21">
        <v>1.4817899999999999E-5</v>
      </c>
    </row>
    <row r="9157" spans="10:15" x14ac:dyDescent="0.2">
      <c r="J9157" s="20">
        <v>9644</v>
      </c>
      <c r="K9157" s="20">
        <v>225.464</v>
      </c>
      <c r="L9157" s="20">
        <v>27909.200000000001</v>
      </c>
      <c r="M9157" s="20">
        <v>0.43123</v>
      </c>
      <c r="N9157" s="20">
        <v>301.012</v>
      </c>
      <c r="O9157" s="20">
        <v>1.48176E-5</v>
      </c>
    </row>
    <row r="9158" spans="10:15" x14ac:dyDescent="0.2">
      <c r="J9158" s="21">
        <v>9645</v>
      </c>
      <c r="K9158" s="21">
        <v>225.45699999999999</v>
      </c>
      <c r="L9158" s="21">
        <v>27905</v>
      </c>
      <c r="M9158" s="21">
        <v>0.43117699999999998</v>
      </c>
      <c r="N9158" s="21">
        <v>301.00799999999998</v>
      </c>
      <c r="O9158" s="21">
        <v>1.4817199999999999E-5</v>
      </c>
    </row>
    <row r="9159" spans="10:15" x14ac:dyDescent="0.2">
      <c r="J9159" s="20">
        <v>9646</v>
      </c>
      <c r="K9159" s="20">
        <v>225.45099999999999</v>
      </c>
      <c r="L9159" s="20">
        <v>27900.799999999999</v>
      </c>
      <c r="M9159" s="20">
        <v>0.43112400000000001</v>
      </c>
      <c r="N9159" s="20">
        <v>301.00299999999999</v>
      </c>
      <c r="O9159" s="20">
        <v>1.48168E-5</v>
      </c>
    </row>
    <row r="9160" spans="10:15" x14ac:dyDescent="0.2">
      <c r="J9160" s="21">
        <v>9647</v>
      </c>
      <c r="K9160" s="21">
        <v>225.44399999999999</v>
      </c>
      <c r="L9160" s="21">
        <v>27896.6</v>
      </c>
      <c r="M9160" s="21">
        <v>0.43107099999999998</v>
      </c>
      <c r="N9160" s="21">
        <v>300.99900000000002</v>
      </c>
      <c r="O9160" s="21">
        <v>1.48165E-5</v>
      </c>
    </row>
    <row r="9161" spans="10:15" x14ac:dyDescent="0.2">
      <c r="J9161" s="20">
        <v>9648</v>
      </c>
      <c r="K9161" s="20">
        <v>225.43799999999999</v>
      </c>
      <c r="L9161" s="20">
        <v>27892.3</v>
      </c>
      <c r="M9161" s="20">
        <v>0.43101800000000001</v>
      </c>
      <c r="N9161" s="20">
        <v>300.995</v>
      </c>
      <c r="O9161" s="20">
        <v>1.48161E-5</v>
      </c>
    </row>
    <row r="9162" spans="10:15" x14ac:dyDescent="0.2">
      <c r="J9162" s="21">
        <v>9649</v>
      </c>
      <c r="K9162" s="21">
        <v>225.43100000000001</v>
      </c>
      <c r="L9162" s="21">
        <v>27888.1</v>
      </c>
      <c r="M9162" s="21">
        <v>0.43096600000000002</v>
      </c>
      <c r="N9162" s="21">
        <v>300.99</v>
      </c>
      <c r="O9162" s="21">
        <v>1.4815699999999999E-5</v>
      </c>
    </row>
    <row r="9163" spans="10:15" x14ac:dyDescent="0.2">
      <c r="J9163" s="20">
        <v>9650</v>
      </c>
      <c r="K9163" s="20">
        <v>225.42500000000001</v>
      </c>
      <c r="L9163" s="20">
        <v>27883.9</v>
      </c>
      <c r="M9163" s="20">
        <v>0.43091299999999999</v>
      </c>
      <c r="N9163" s="20">
        <v>300.98599999999999</v>
      </c>
      <c r="O9163" s="20">
        <v>1.48154E-5</v>
      </c>
    </row>
    <row r="9164" spans="10:15" x14ac:dyDescent="0.2">
      <c r="J9164" s="21">
        <v>9651</v>
      </c>
      <c r="K9164" s="21">
        <v>225.41800000000001</v>
      </c>
      <c r="L9164" s="21">
        <v>27879.7</v>
      </c>
      <c r="M9164" s="21">
        <v>0.43086000000000002</v>
      </c>
      <c r="N9164" s="21">
        <v>300.98200000000003</v>
      </c>
      <c r="O9164" s="21">
        <v>1.4815E-5</v>
      </c>
    </row>
    <row r="9165" spans="10:15" x14ac:dyDescent="0.2">
      <c r="J9165" s="20">
        <v>9652</v>
      </c>
      <c r="K9165" s="20">
        <v>225.41200000000001</v>
      </c>
      <c r="L9165" s="20">
        <v>27875.4</v>
      </c>
      <c r="M9165" s="20">
        <v>0.430807</v>
      </c>
      <c r="N9165" s="20">
        <v>300.97699999999998</v>
      </c>
      <c r="O9165" s="20">
        <v>1.4814700000000001E-5</v>
      </c>
    </row>
    <row r="9166" spans="10:15" x14ac:dyDescent="0.2">
      <c r="J9166" s="21">
        <v>9653</v>
      </c>
      <c r="K9166" s="21">
        <v>225.405</v>
      </c>
      <c r="L9166" s="21">
        <v>27871.200000000001</v>
      </c>
      <c r="M9166" s="21">
        <v>0.43075400000000003</v>
      </c>
      <c r="N9166" s="21">
        <v>300.97300000000001</v>
      </c>
      <c r="O9166" s="21">
        <v>1.48143E-5</v>
      </c>
    </row>
    <row r="9167" spans="10:15" x14ac:dyDescent="0.2">
      <c r="J9167" s="20">
        <v>9654</v>
      </c>
      <c r="K9167" s="20">
        <v>225.399</v>
      </c>
      <c r="L9167" s="20">
        <v>27867</v>
      </c>
      <c r="M9167" s="20">
        <v>0.430701</v>
      </c>
      <c r="N9167" s="20">
        <v>300.96899999999999</v>
      </c>
      <c r="O9167" s="20">
        <v>1.4813900000000001E-5</v>
      </c>
    </row>
    <row r="9168" spans="10:15" x14ac:dyDescent="0.2">
      <c r="J9168" s="21">
        <v>9655</v>
      </c>
      <c r="K9168" s="21">
        <v>225.392</v>
      </c>
      <c r="L9168" s="21">
        <v>27862.799999999999</v>
      </c>
      <c r="M9168" s="21">
        <v>0.43064799999999998</v>
      </c>
      <c r="N9168" s="21">
        <v>300.964</v>
      </c>
      <c r="O9168" s="21">
        <v>1.48136E-5</v>
      </c>
    </row>
    <row r="9169" spans="10:15" x14ac:dyDescent="0.2">
      <c r="J9169" s="20">
        <v>9656</v>
      </c>
      <c r="K9169" s="20">
        <v>225.386</v>
      </c>
      <c r="L9169" s="20">
        <v>27858.5</v>
      </c>
      <c r="M9169" s="20">
        <v>0.43059500000000001</v>
      </c>
      <c r="N9169" s="20">
        <v>300.95999999999998</v>
      </c>
      <c r="O9169" s="20">
        <v>1.4813200000000001E-5</v>
      </c>
    </row>
    <row r="9170" spans="10:15" x14ac:dyDescent="0.2">
      <c r="J9170" s="21">
        <v>9657</v>
      </c>
      <c r="K9170" s="21">
        <v>225.37899999999999</v>
      </c>
      <c r="L9170" s="21">
        <v>27854.3</v>
      </c>
      <c r="M9170" s="21">
        <v>0.43054300000000001</v>
      </c>
      <c r="N9170" s="21">
        <v>300.95499999999998</v>
      </c>
      <c r="O9170" s="21">
        <v>1.48129E-5</v>
      </c>
    </row>
    <row r="9171" spans="10:15" x14ac:dyDescent="0.2">
      <c r="J9171" s="20">
        <v>9658</v>
      </c>
      <c r="K9171" s="20">
        <v>225.37299999999999</v>
      </c>
      <c r="L9171" s="20">
        <v>27850.1</v>
      </c>
      <c r="M9171" s="20">
        <v>0.43048999999999998</v>
      </c>
      <c r="N9171" s="20">
        <v>300.95100000000002</v>
      </c>
      <c r="O9171" s="20">
        <v>1.4812499999999999E-5</v>
      </c>
    </row>
    <row r="9172" spans="10:15" x14ac:dyDescent="0.2">
      <c r="J9172" s="21">
        <v>9659</v>
      </c>
      <c r="K9172" s="21">
        <v>225.36600000000001</v>
      </c>
      <c r="L9172" s="21">
        <v>27845.9</v>
      </c>
      <c r="M9172" s="21">
        <v>0.43043700000000001</v>
      </c>
      <c r="N9172" s="21">
        <v>300.947</v>
      </c>
      <c r="O9172" s="21">
        <v>1.48121E-5</v>
      </c>
    </row>
    <row r="9173" spans="10:15" x14ac:dyDescent="0.2">
      <c r="J9173" s="20">
        <v>9660</v>
      </c>
      <c r="K9173" s="20">
        <v>225.36</v>
      </c>
      <c r="L9173" s="20">
        <v>27841.7</v>
      </c>
      <c r="M9173" s="20">
        <v>0.43038399999999999</v>
      </c>
      <c r="N9173" s="20">
        <v>300.94200000000001</v>
      </c>
      <c r="O9173" s="20">
        <v>1.4811799999999999E-5</v>
      </c>
    </row>
    <row r="9174" spans="10:15" x14ac:dyDescent="0.2">
      <c r="J9174" s="21">
        <v>9661</v>
      </c>
      <c r="K9174" s="21">
        <v>225.35300000000001</v>
      </c>
      <c r="L9174" s="21">
        <v>27837.4</v>
      </c>
      <c r="M9174" s="21">
        <v>0.43033100000000002</v>
      </c>
      <c r="N9174" s="21">
        <v>300.93799999999999</v>
      </c>
      <c r="O9174" s="21">
        <v>1.48114E-5</v>
      </c>
    </row>
    <row r="9175" spans="10:15" x14ac:dyDescent="0.2">
      <c r="J9175" s="20">
        <v>9662</v>
      </c>
      <c r="K9175" s="20">
        <v>225.34700000000001</v>
      </c>
      <c r="L9175" s="20">
        <v>27833.200000000001</v>
      </c>
      <c r="M9175" s="20">
        <v>0.43027799999999999</v>
      </c>
      <c r="N9175" s="20">
        <v>300.93400000000003</v>
      </c>
      <c r="O9175" s="20">
        <v>1.4810999999999999E-5</v>
      </c>
    </row>
    <row r="9176" spans="10:15" x14ac:dyDescent="0.2">
      <c r="J9176" s="21">
        <v>9663</v>
      </c>
      <c r="K9176" s="21">
        <v>225.34</v>
      </c>
      <c r="L9176" s="21">
        <v>27829</v>
      </c>
      <c r="M9176" s="21">
        <v>0.430226</v>
      </c>
      <c r="N9176" s="21">
        <v>300.92899999999997</v>
      </c>
      <c r="O9176" s="21">
        <v>1.48107E-5</v>
      </c>
    </row>
    <row r="9177" spans="10:15" x14ac:dyDescent="0.2">
      <c r="J9177" s="20">
        <v>9664</v>
      </c>
      <c r="K9177" s="20">
        <v>225.334</v>
      </c>
      <c r="L9177" s="20">
        <v>27824.799999999999</v>
      </c>
      <c r="M9177" s="20">
        <v>0.43017300000000003</v>
      </c>
      <c r="N9177" s="20">
        <v>300.92500000000001</v>
      </c>
      <c r="O9177" s="20">
        <v>1.4810299999999999E-5</v>
      </c>
    </row>
    <row r="9178" spans="10:15" x14ac:dyDescent="0.2">
      <c r="J9178" s="21">
        <v>9665</v>
      </c>
      <c r="K9178" s="21">
        <v>225.327</v>
      </c>
      <c r="L9178" s="21">
        <v>27820.6</v>
      </c>
      <c r="M9178" s="21">
        <v>0.43012</v>
      </c>
      <c r="N9178" s="21">
        <v>300.92099999999999</v>
      </c>
      <c r="O9178" s="21">
        <v>1.4810000000000001E-5</v>
      </c>
    </row>
    <row r="9179" spans="10:15" x14ac:dyDescent="0.2">
      <c r="J9179" s="20">
        <v>9666</v>
      </c>
      <c r="K9179" s="20">
        <v>225.321</v>
      </c>
      <c r="L9179" s="20">
        <v>27816.3</v>
      </c>
      <c r="M9179" s="20">
        <v>0.43006699999999998</v>
      </c>
      <c r="N9179" s="20">
        <v>300.916</v>
      </c>
      <c r="O9179" s="20">
        <v>1.48096E-5</v>
      </c>
    </row>
    <row r="9180" spans="10:15" x14ac:dyDescent="0.2">
      <c r="J9180" s="21">
        <v>9667</v>
      </c>
      <c r="K9180" s="21">
        <v>225.31399999999999</v>
      </c>
      <c r="L9180" s="21">
        <v>27812.1</v>
      </c>
      <c r="M9180" s="21">
        <v>0.43001400000000001</v>
      </c>
      <c r="N9180" s="21">
        <v>300.91199999999998</v>
      </c>
      <c r="O9180" s="21">
        <v>1.48092E-5</v>
      </c>
    </row>
    <row r="9181" spans="10:15" x14ac:dyDescent="0.2">
      <c r="J9181" s="20">
        <v>9668</v>
      </c>
      <c r="K9181" s="20">
        <v>225.30799999999999</v>
      </c>
      <c r="L9181" s="20">
        <v>27807.9</v>
      </c>
      <c r="M9181" s="20">
        <v>0.42996200000000001</v>
      </c>
      <c r="N9181" s="20">
        <v>300.90800000000002</v>
      </c>
      <c r="O9181" s="20">
        <v>1.48089E-5</v>
      </c>
    </row>
    <row r="9182" spans="10:15" x14ac:dyDescent="0.2">
      <c r="J9182" s="21">
        <v>9669</v>
      </c>
      <c r="K9182" s="21">
        <v>225.30099999999999</v>
      </c>
      <c r="L9182" s="21">
        <v>27803.7</v>
      </c>
      <c r="M9182" s="21">
        <v>0.42990899999999999</v>
      </c>
      <c r="N9182" s="21">
        <v>300.90300000000002</v>
      </c>
      <c r="O9182" s="21">
        <v>1.4808500000000001E-5</v>
      </c>
    </row>
    <row r="9183" spans="10:15" x14ac:dyDescent="0.2">
      <c r="J9183" s="20">
        <v>9670</v>
      </c>
      <c r="K9183" s="20">
        <v>225.29499999999999</v>
      </c>
      <c r="L9183" s="20">
        <v>27799.5</v>
      </c>
      <c r="M9183" s="20">
        <v>0.42985600000000002</v>
      </c>
      <c r="N9183" s="20">
        <v>300.899</v>
      </c>
      <c r="O9183" s="20">
        <v>1.48081E-5</v>
      </c>
    </row>
    <row r="9184" spans="10:15" x14ac:dyDescent="0.2">
      <c r="J9184" s="21">
        <v>9671</v>
      </c>
      <c r="K9184" s="21">
        <v>225.28800000000001</v>
      </c>
      <c r="L9184" s="21">
        <v>27795.3</v>
      </c>
      <c r="M9184" s="21">
        <v>0.42980299999999999</v>
      </c>
      <c r="N9184" s="21">
        <v>300.89499999999998</v>
      </c>
      <c r="O9184" s="21">
        <v>1.4807800000000001E-5</v>
      </c>
    </row>
    <row r="9185" spans="10:15" x14ac:dyDescent="0.2">
      <c r="J9185" s="20">
        <v>9672</v>
      </c>
      <c r="K9185" s="20">
        <v>225.28200000000001</v>
      </c>
      <c r="L9185" s="20">
        <v>27791</v>
      </c>
      <c r="M9185" s="20">
        <v>0.42975099999999999</v>
      </c>
      <c r="N9185" s="20">
        <v>300.89</v>
      </c>
      <c r="O9185" s="20">
        <v>1.48074E-5</v>
      </c>
    </row>
    <row r="9186" spans="10:15" x14ac:dyDescent="0.2">
      <c r="J9186" s="21">
        <v>9673</v>
      </c>
      <c r="K9186" s="21">
        <v>225.27500000000001</v>
      </c>
      <c r="L9186" s="21">
        <v>27786.799999999999</v>
      </c>
      <c r="M9186" s="21">
        <v>0.42969800000000002</v>
      </c>
      <c r="N9186" s="21">
        <v>300.88600000000002</v>
      </c>
      <c r="O9186" s="21">
        <v>1.4807099999999999E-5</v>
      </c>
    </row>
    <row r="9187" spans="10:15" x14ac:dyDescent="0.2">
      <c r="J9187" s="20">
        <v>9674</v>
      </c>
      <c r="K9187" s="20">
        <v>225.26900000000001</v>
      </c>
      <c r="L9187" s="20">
        <v>27782.6</v>
      </c>
      <c r="M9187" s="20">
        <v>0.429645</v>
      </c>
      <c r="N9187" s="20">
        <v>300.88200000000001</v>
      </c>
      <c r="O9187" s="20">
        <v>1.48067E-5</v>
      </c>
    </row>
    <row r="9188" spans="10:15" x14ac:dyDescent="0.2">
      <c r="J9188" s="21">
        <v>9675</v>
      </c>
      <c r="K9188" s="21">
        <v>225.262</v>
      </c>
      <c r="L9188" s="21">
        <v>27778.400000000001</v>
      </c>
      <c r="M9188" s="21">
        <v>0.42959199999999997</v>
      </c>
      <c r="N9188" s="21">
        <v>300.87700000000001</v>
      </c>
      <c r="O9188" s="21">
        <v>1.4806299999999999E-5</v>
      </c>
    </row>
    <row r="9189" spans="10:15" x14ac:dyDescent="0.2">
      <c r="J9189" s="20">
        <v>9676</v>
      </c>
      <c r="K9189" s="20">
        <v>225.256</v>
      </c>
      <c r="L9189" s="20">
        <v>27774.2</v>
      </c>
      <c r="M9189" s="20">
        <v>0.429539</v>
      </c>
      <c r="N9189" s="20">
        <v>300.87299999999999</v>
      </c>
      <c r="O9189" s="20">
        <v>1.4806E-5</v>
      </c>
    </row>
    <row r="9190" spans="10:15" x14ac:dyDescent="0.2">
      <c r="J9190" s="21">
        <v>9677</v>
      </c>
      <c r="K9190" s="21">
        <v>225.249</v>
      </c>
      <c r="L9190" s="21">
        <v>27770</v>
      </c>
      <c r="M9190" s="21">
        <v>0.42948700000000001</v>
      </c>
      <c r="N9190" s="21">
        <v>300.86900000000003</v>
      </c>
      <c r="O9190" s="21">
        <v>1.4805599999999999E-5</v>
      </c>
    </row>
    <row r="9191" spans="10:15" x14ac:dyDescent="0.2">
      <c r="J9191" s="20">
        <v>9678</v>
      </c>
      <c r="K9191" s="20">
        <v>225.24299999999999</v>
      </c>
      <c r="L9191" s="20">
        <v>27765.8</v>
      </c>
      <c r="M9191" s="20">
        <v>0.42943399999999998</v>
      </c>
      <c r="N9191" s="20">
        <v>300.86399999999998</v>
      </c>
      <c r="O9191" s="20">
        <v>1.48052E-5</v>
      </c>
    </row>
    <row r="9192" spans="10:15" x14ac:dyDescent="0.2">
      <c r="J9192" s="21">
        <v>9679</v>
      </c>
      <c r="K9192" s="21">
        <v>225.23599999999999</v>
      </c>
      <c r="L9192" s="21">
        <v>27761.599999999999</v>
      </c>
      <c r="M9192" s="21">
        <v>0.42938100000000001</v>
      </c>
      <c r="N9192" s="21">
        <v>300.86</v>
      </c>
      <c r="O9192" s="21">
        <v>1.4804899999999999E-5</v>
      </c>
    </row>
    <row r="9193" spans="10:15" x14ac:dyDescent="0.2">
      <c r="J9193" s="20">
        <v>9680</v>
      </c>
      <c r="K9193" s="20">
        <v>225.23</v>
      </c>
      <c r="L9193" s="20">
        <v>27757.3</v>
      </c>
      <c r="M9193" s="20">
        <v>0.42932900000000002</v>
      </c>
      <c r="N9193" s="20">
        <v>300.85599999999999</v>
      </c>
      <c r="O9193" s="20">
        <v>1.48045E-5</v>
      </c>
    </row>
    <row r="9194" spans="10:15" x14ac:dyDescent="0.2">
      <c r="J9194" s="21">
        <v>9681</v>
      </c>
      <c r="K9194" s="21">
        <v>225.22300000000001</v>
      </c>
      <c r="L9194" s="21">
        <v>27753.1</v>
      </c>
      <c r="M9194" s="21">
        <v>0.42927599999999999</v>
      </c>
      <c r="N9194" s="21">
        <v>300.851</v>
      </c>
      <c r="O9194" s="21">
        <v>1.48042E-5</v>
      </c>
    </row>
    <row r="9195" spans="10:15" x14ac:dyDescent="0.2">
      <c r="J9195" s="20">
        <v>9682</v>
      </c>
      <c r="K9195" s="20">
        <v>225.21700000000001</v>
      </c>
      <c r="L9195" s="20">
        <v>27748.9</v>
      </c>
      <c r="M9195" s="20">
        <v>0.42922300000000002</v>
      </c>
      <c r="N9195" s="20">
        <v>300.84699999999998</v>
      </c>
      <c r="O9195" s="20">
        <v>1.48038E-5</v>
      </c>
    </row>
    <row r="9196" spans="10:15" x14ac:dyDescent="0.2">
      <c r="J9196" s="21">
        <v>9683</v>
      </c>
      <c r="K9196" s="21">
        <v>225.21</v>
      </c>
      <c r="L9196" s="21">
        <v>27744.7</v>
      </c>
      <c r="M9196" s="21">
        <v>0.42917</v>
      </c>
      <c r="N9196" s="21">
        <v>300.84300000000002</v>
      </c>
      <c r="O9196" s="21">
        <v>1.48034E-5</v>
      </c>
    </row>
    <row r="9197" spans="10:15" x14ac:dyDescent="0.2">
      <c r="J9197" s="20">
        <v>9684</v>
      </c>
      <c r="K9197" s="20">
        <v>225.20400000000001</v>
      </c>
      <c r="L9197" s="20">
        <v>27740.5</v>
      </c>
      <c r="M9197" s="20">
        <v>0.429118</v>
      </c>
      <c r="N9197" s="20">
        <v>300.83800000000002</v>
      </c>
      <c r="O9197" s="20">
        <v>1.4803100000000001E-5</v>
      </c>
    </row>
    <row r="9198" spans="10:15" x14ac:dyDescent="0.2">
      <c r="J9198" s="21">
        <v>9685</v>
      </c>
      <c r="K9198" s="21">
        <v>225.197</v>
      </c>
      <c r="L9198" s="21">
        <v>27736.3</v>
      </c>
      <c r="M9198" s="21">
        <v>0.42906499999999997</v>
      </c>
      <c r="N9198" s="21">
        <v>300.834</v>
      </c>
      <c r="O9198" s="21">
        <v>1.48027E-5</v>
      </c>
    </row>
    <row r="9199" spans="10:15" x14ac:dyDescent="0.2">
      <c r="J9199" s="20">
        <v>9686</v>
      </c>
      <c r="K9199" s="20">
        <v>225.191</v>
      </c>
      <c r="L9199" s="20">
        <v>27732.1</v>
      </c>
      <c r="M9199" s="20">
        <v>0.429012</v>
      </c>
      <c r="N9199" s="20">
        <v>300.83</v>
      </c>
      <c r="O9199" s="20">
        <v>1.4802400000000001E-5</v>
      </c>
    </row>
    <row r="9200" spans="10:15" x14ac:dyDescent="0.2">
      <c r="J9200" s="21">
        <v>9687</v>
      </c>
      <c r="K9200" s="21">
        <v>225.184</v>
      </c>
      <c r="L9200" s="21">
        <v>27727.9</v>
      </c>
      <c r="M9200" s="21">
        <v>0.42896000000000001</v>
      </c>
      <c r="N9200" s="21">
        <v>300.82499999999999</v>
      </c>
      <c r="O9200" s="21">
        <v>1.4802E-5</v>
      </c>
    </row>
    <row r="9201" spans="10:15" x14ac:dyDescent="0.2">
      <c r="J9201" s="20">
        <v>9688</v>
      </c>
      <c r="K9201" s="20">
        <v>225.178</v>
      </c>
      <c r="L9201" s="20">
        <v>27723.7</v>
      </c>
      <c r="M9201" s="20">
        <v>0.42890699999999998</v>
      </c>
      <c r="N9201" s="20">
        <v>300.82100000000003</v>
      </c>
      <c r="O9201" s="20">
        <v>1.4801600000000001E-5</v>
      </c>
    </row>
    <row r="9202" spans="10:15" x14ac:dyDescent="0.2">
      <c r="J9202" s="21">
        <v>9689</v>
      </c>
      <c r="K9202" s="21">
        <v>225.17099999999999</v>
      </c>
      <c r="L9202" s="21">
        <v>27719.5</v>
      </c>
      <c r="M9202" s="21">
        <v>0.42885400000000001</v>
      </c>
      <c r="N9202" s="21">
        <v>300.81700000000001</v>
      </c>
      <c r="O9202" s="21">
        <v>1.48013E-5</v>
      </c>
    </row>
    <row r="9203" spans="10:15" x14ac:dyDescent="0.2">
      <c r="J9203" s="20">
        <v>9690</v>
      </c>
      <c r="K9203" s="20">
        <v>225.16499999999999</v>
      </c>
      <c r="L9203" s="20">
        <v>27715.3</v>
      </c>
      <c r="M9203" s="20">
        <v>0.42880099999999999</v>
      </c>
      <c r="N9203" s="20">
        <v>300.81200000000001</v>
      </c>
      <c r="O9203" s="20">
        <v>1.4800899999999999E-5</v>
      </c>
    </row>
    <row r="9204" spans="10:15" x14ac:dyDescent="0.2">
      <c r="J9204" s="21">
        <v>9691</v>
      </c>
      <c r="K9204" s="21">
        <v>225.15799999999999</v>
      </c>
      <c r="L9204" s="21">
        <v>27711.1</v>
      </c>
      <c r="M9204" s="21">
        <v>0.42874899999999999</v>
      </c>
      <c r="N9204" s="21">
        <v>300.80799999999999</v>
      </c>
      <c r="O9204" s="21">
        <v>1.48005E-5</v>
      </c>
    </row>
    <row r="9205" spans="10:15" x14ac:dyDescent="0.2">
      <c r="J9205" s="20">
        <v>9692</v>
      </c>
      <c r="K9205" s="20">
        <v>225.15199999999999</v>
      </c>
      <c r="L9205" s="20">
        <v>27706.9</v>
      </c>
      <c r="M9205" s="20">
        <v>0.42869600000000002</v>
      </c>
      <c r="N9205" s="20">
        <v>300.80399999999997</v>
      </c>
      <c r="O9205" s="20">
        <v>1.4800199999999999E-5</v>
      </c>
    </row>
    <row r="9206" spans="10:15" x14ac:dyDescent="0.2">
      <c r="J9206" s="21">
        <v>9693</v>
      </c>
      <c r="K9206" s="21">
        <v>225.14500000000001</v>
      </c>
      <c r="L9206" s="21">
        <v>27702.7</v>
      </c>
      <c r="M9206" s="21">
        <v>0.428643</v>
      </c>
      <c r="N9206" s="21">
        <v>300.79899999999998</v>
      </c>
      <c r="O9206" s="21">
        <v>1.47998E-5</v>
      </c>
    </row>
    <row r="9207" spans="10:15" x14ac:dyDescent="0.2">
      <c r="J9207" s="20">
        <v>9694</v>
      </c>
      <c r="K9207" s="20">
        <v>225.13900000000001</v>
      </c>
      <c r="L9207" s="20">
        <v>27698.400000000001</v>
      </c>
      <c r="M9207" s="20">
        <v>0.428591</v>
      </c>
      <c r="N9207" s="20">
        <v>300.79500000000002</v>
      </c>
      <c r="O9207" s="20">
        <v>1.47995E-5</v>
      </c>
    </row>
    <row r="9208" spans="10:15" x14ac:dyDescent="0.2">
      <c r="J9208" s="21">
        <v>9695</v>
      </c>
      <c r="K9208" s="21">
        <v>225.13200000000001</v>
      </c>
      <c r="L9208" s="21">
        <v>27694.2</v>
      </c>
      <c r="M9208" s="21">
        <v>0.42853799999999997</v>
      </c>
      <c r="N9208" s="21">
        <v>300.791</v>
      </c>
      <c r="O9208" s="21">
        <v>1.47991E-5</v>
      </c>
    </row>
    <row r="9209" spans="10:15" x14ac:dyDescent="0.2">
      <c r="J9209" s="20">
        <v>9696</v>
      </c>
      <c r="K9209" s="20">
        <v>225.126</v>
      </c>
      <c r="L9209" s="20">
        <v>27690</v>
      </c>
      <c r="M9209" s="20">
        <v>0.428485</v>
      </c>
      <c r="N9209" s="20">
        <v>300.786</v>
      </c>
      <c r="O9209" s="20">
        <v>1.4798699999999999E-5</v>
      </c>
    </row>
    <row r="9210" spans="10:15" x14ac:dyDescent="0.2">
      <c r="J9210" s="21">
        <v>9697</v>
      </c>
      <c r="K9210" s="21">
        <v>225.119</v>
      </c>
      <c r="L9210" s="21">
        <v>27685.8</v>
      </c>
      <c r="M9210" s="21">
        <v>0.42843300000000001</v>
      </c>
      <c r="N9210" s="21">
        <v>300.78199999999998</v>
      </c>
      <c r="O9210" s="21">
        <v>1.47984E-5</v>
      </c>
    </row>
    <row r="9211" spans="10:15" x14ac:dyDescent="0.2">
      <c r="J9211" s="20">
        <v>9698</v>
      </c>
      <c r="K9211" s="20">
        <v>225.113</v>
      </c>
      <c r="L9211" s="20">
        <v>27681.599999999999</v>
      </c>
      <c r="M9211" s="20">
        <v>0.42837999999999998</v>
      </c>
      <c r="N9211" s="20">
        <v>300.77800000000002</v>
      </c>
      <c r="O9211" s="20">
        <v>1.4798E-5</v>
      </c>
    </row>
    <row r="9212" spans="10:15" x14ac:dyDescent="0.2">
      <c r="J9212" s="21">
        <v>9699</v>
      </c>
      <c r="K9212" s="21">
        <v>225.10599999999999</v>
      </c>
      <c r="L9212" s="21">
        <v>27677.4</v>
      </c>
      <c r="M9212" s="21">
        <v>0.42832799999999999</v>
      </c>
      <c r="N9212" s="21">
        <v>300.77300000000002</v>
      </c>
      <c r="O9212" s="21">
        <v>1.47976E-5</v>
      </c>
    </row>
    <row r="9213" spans="10:15" x14ac:dyDescent="0.2">
      <c r="J9213" s="20">
        <v>9700</v>
      </c>
      <c r="K9213" s="20">
        <v>225.1</v>
      </c>
      <c r="L9213" s="20">
        <v>27673.200000000001</v>
      </c>
      <c r="M9213" s="20">
        <v>0.42827500000000002</v>
      </c>
      <c r="N9213" s="20">
        <v>300.76900000000001</v>
      </c>
      <c r="O9213" s="20">
        <v>1.47973E-5</v>
      </c>
    </row>
    <row r="9214" spans="10:15" x14ac:dyDescent="0.2">
      <c r="J9214" s="21">
        <v>9701</v>
      </c>
      <c r="K9214" s="21">
        <v>225.09299999999999</v>
      </c>
      <c r="L9214" s="21">
        <v>27669</v>
      </c>
      <c r="M9214" s="21">
        <v>0.42822199999999999</v>
      </c>
      <c r="N9214" s="21">
        <v>300.76400000000001</v>
      </c>
      <c r="O9214" s="21">
        <v>1.4796900000000001E-5</v>
      </c>
    </row>
    <row r="9215" spans="10:15" x14ac:dyDescent="0.2">
      <c r="J9215" s="20">
        <v>9702</v>
      </c>
      <c r="K9215" s="20">
        <v>225.08699999999999</v>
      </c>
      <c r="L9215" s="20">
        <v>27664.799999999999</v>
      </c>
      <c r="M9215" s="20">
        <v>0.42817</v>
      </c>
      <c r="N9215" s="20">
        <v>300.76</v>
      </c>
      <c r="O9215" s="20">
        <v>1.47966E-5</v>
      </c>
    </row>
    <row r="9216" spans="10:15" x14ac:dyDescent="0.2">
      <c r="J9216" s="21">
        <v>9703</v>
      </c>
      <c r="K9216" s="21">
        <v>225.08</v>
      </c>
      <c r="L9216" s="21">
        <v>27660.6</v>
      </c>
      <c r="M9216" s="21">
        <v>0.42811700000000003</v>
      </c>
      <c r="N9216" s="21">
        <v>300.75599999999997</v>
      </c>
      <c r="O9216" s="21">
        <v>1.4796200000000001E-5</v>
      </c>
    </row>
    <row r="9217" spans="10:15" x14ac:dyDescent="0.2">
      <c r="J9217" s="20">
        <v>9704</v>
      </c>
      <c r="K9217" s="20">
        <v>225.07400000000001</v>
      </c>
      <c r="L9217" s="20">
        <v>27656.400000000001</v>
      </c>
      <c r="M9217" s="20">
        <v>0.428064</v>
      </c>
      <c r="N9217" s="20">
        <v>300.75099999999998</v>
      </c>
      <c r="O9217" s="20">
        <v>1.47958E-5</v>
      </c>
    </row>
    <row r="9218" spans="10:15" x14ac:dyDescent="0.2">
      <c r="J9218" s="21">
        <v>9705</v>
      </c>
      <c r="K9218" s="21">
        <v>225.06700000000001</v>
      </c>
      <c r="L9218" s="21">
        <v>27652.2</v>
      </c>
      <c r="M9218" s="21">
        <v>0.428012</v>
      </c>
      <c r="N9218" s="21">
        <v>300.74700000000001</v>
      </c>
      <c r="O9218" s="21">
        <v>1.4795499999999999E-5</v>
      </c>
    </row>
    <row r="9219" spans="10:15" x14ac:dyDescent="0.2">
      <c r="J9219" s="20">
        <v>9706</v>
      </c>
      <c r="K9219" s="20">
        <v>225.06100000000001</v>
      </c>
      <c r="L9219" s="20">
        <v>27648</v>
      </c>
      <c r="M9219" s="20">
        <v>0.42795899999999998</v>
      </c>
      <c r="N9219" s="20">
        <v>300.74299999999999</v>
      </c>
      <c r="O9219" s="20">
        <v>1.47951E-5</v>
      </c>
    </row>
    <row r="9220" spans="10:15" x14ac:dyDescent="0.2">
      <c r="J9220" s="21">
        <v>9707</v>
      </c>
      <c r="K9220" s="21">
        <v>225.054</v>
      </c>
      <c r="L9220" s="21">
        <v>27643.9</v>
      </c>
      <c r="M9220" s="21">
        <v>0.42790699999999998</v>
      </c>
      <c r="N9220" s="21">
        <v>300.738</v>
      </c>
      <c r="O9220" s="21">
        <v>1.4794700000000001E-5</v>
      </c>
    </row>
    <row r="9221" spans="10:15" x14ac:dyDescent="0.2">
      <c r="J9221" s="20">
        <v>9708</v>
      </c>
      <c r="K9221" s="20">
        <v>225.048</v>
      </c>
      <c r="L9221" s="20">
        <v>27639.7</v>
      </c>
      <c r="M9221" s="20">
        <v>0.42785400000000001</v>
      </c>
      <c r="N9221" s="20">
        <v>300.73399999999998</v>
      </c>
      <c r="O9221" s="20">
        <v>1.47944E-5</v>
      </c>
    </row>
    <row r="9222" spans="10:15" x14ac:dyDescent="0.2">
      <c r="J9222" s="21">
        <v>9709</v>
      </c>
      <c r="K9222" s="21">
        <v>225.041</v>
      </c>
      <c r="L9222" s="21">
        <v>27635.5</v>
      </c>
      <c r="M9222" s="21">
        <v>0.42780099999999999</v>
      </c>
      <c r="N9222" s="21">
        <v>300.73</v>
      </c>
      <c r="O9222" s="21">
        <v>1.4793999999999999E-5</v>
      </c>
    </row>
    <row r="9223" spans="10:15" x14ac:dyDescent="0.2">
      <c r="J9223" s="20">
        <v>9710</v>
      </c>
      <c r="K9223" s="20">
        <v>225.035</v>
      </c>
      <c r="L9223" s="20">
        <v>27631.3</v>
      </c>
      <c r="M9223" s="20">
        <v>0.42774899999999999</v>
      </c>
      <c r="N9223" s="20">
        <v>300.72500000000002</v>
      </c>
      <c r="O9223" s="20">
        <v>1.47937E-5</v>
      </c>
    </row>
    <row r="9224" spans="10:15" x14ac:dyDescent="0.2">
      <c r="J9224" s="21">
        <v>9711</v>
      </c>
      <c r="K9224" s="21">
        <v>225.02799999999999</v>
      </c>
      <c r="L9224" s="21">
        <v>27627.1</v>
      </c>
      <c r="M9224" s="21">
        <v>0.42769600000000002</v>
      </c>
      <c r="N9224" s="21">
        <v>300.721</v>
      </c>
      <c r="O9224" s="21">
        <v>1.4793299999999999E-5</v>
      </c>
    </row>
    <row r="9225" spans="10:15" x14ac:dyDescent="0.2">
      <c r="J9225" s="20">
        <v>9712</v>
      </c>
      <c r="K9225" s="20">
        <v>225.02199999999999</v>
      </c>
      <c r="L9225" s="20">
        <v>27622.9</v>
      </c>
      <c r="M9225" s="20">
        <v>0.42764400000000002</v>
      </c>
      <c r="N9225" s="20">
        <v>300.71699999999998</v>
      </c>
      <c r="O9225" s="20">
        <v>1.47929E-5</v>
      </c>
    </row>
    <row r="9226" spans="10:15" x14ac:dyDescent="0.2">
      <c r="J9226" s="21">
        <v>9713</v>
      </c>
      <c r="K9226" s="21">
        <v>225.01499999999999</v>
      </c>
      <c r="L9226" s="21">
        <v>27618.7</v>
      </c>
      <c r="M9226" s="21">
        <v>0.427591</v>
      </c>
      <c r="N9226" s="21">
        <v>300.71199999999999</v>
      </c>
      <c r="O9226" s="21">
        <v>1.47926E-5</v>
      </c>
    </row>
    <row r="9227" spans="10:15" x14ac:dyDescent="0.2">
      <c r="J9227" s="20">
        <v>9714</v>
      </c>
      <c r="K9227" s="20">
        <v>225.00899999999999</v>
      </c>
      <c r="L9227" s="20">
        <v>27614.5</v>
      </c>
      <c r="M9227" s="20">
        <v>0.427539</v>
      </c>
      <c r="N9227" s="20">
        <v>300.70800000000003</v>
      </c>
      <c r="O9227" s="20">
        <v>1.47922E-5</v>
      </c>
    </row>
    <row r="9228" spans="10:15" x14ac:dyDescent="0.2">
      <c r="J9228" s="21">
        <v>9715</v>
      </c>
      <c r="K9228" s="21">
        <v>225.00200000000001</v>
      </c>
      <c r="L9228" s="21">
        <v>27610.3</v>
      </c>
      <c r="M9228" s="21">
        <v>0.42748599999999998</v>
      </c>
      <c r="N9228" s="21">
        <v>300.70400000000001</v>
      </c>
      <c r="O9228" s="21">
        <v>1.47918E-5</v>
      </c>
    </row>
    <row r="9229" spans="10:15" x14ac:dyDescent="0.2">
      <c r="J9229" s="20">
        <v>9716</v>
      </c>
      <c r="K9229" s="20">
        <v>224.99600000000001</v>
      </c>
      <c r="L9229" s="20">
        <v>27606.1</v>
      </c>
      <c r="M9229" s="20">
        <v>0.42743300000000001</v>
      </c>
      <c r="N9229" s="20">
        <v>300.69900000000001</v>
      </c>
      <c r="O9229" s="20">
        <v>1.4791500000000001E-5</v>
      </c>
    </row>
    <row r="9230" spans="10:15" x14ac:dyDescent="0.2">
      <c r="J9230" s="21">
        <v>9717</v>
      </c>
      <c r="K9230" s="21">
        <v>224.989</v>
      </c>
      <c r="L9230" s="21">
        <v>27601.9</v>
      </c>
      <c r="M9230" s="21">
        <v>0.42738100000000001</v>
      </c>
      <c r="N9230" s="21">
        <v>300.69499999999999</v>
      </c>
      <c r="O9230" s="21">
        <v>1.47911E-5</v>
      </c>
    </row>
    <row r="9231" spans="10:15" x14ac:dyDescent="0.2">
      <c r="J9231" s="20">
        <v>9718</v>
      </c>
      <c r="K9231" s="20">
        <v>224.983</v>
      </c>
      <c r="L9231" s="20">
        <v>27597.7</v>
      </c>
      <c r="M9231" s="20">
        <v>0.42732799999999999</v>
      </c>
      <c r="N9231" s="20">
        <v>300.69099999999997</v>
      </c>
      <c r="O9231" s="20">
        <v>1.4790800000000001E-5</v>
      </c>
    </row>
    <row r="9232" spans="10:15" x14ac:dyDescent="0.2">
      <c r="J9232" s="21">
        <v>9719</v>
      </c>
      <c r="K9232" s="21">
        <v>224.976</v>
      </c>
      <c r="L9232" s="21">
        <v>27593.5</v>
      </c>
      <c r="M9232" s="21">
        <v>0.42727599999999999</v>
      </c>
      <c r="N9232" s="21">
        <v>300.68599999999998</v>
      </c>
      <c r="O9232" s="21">
        <v>1.47904E-5</v>
      </c>
    </row>
    <row r="9233" spans="10:15" x14ac:dyDescent="0.2">
      <c r="J9233" s="20">
        <v>9720</v>
      </c>
      <c r="K9233" s="20">
        <v>224.97</v>
      </c>
      <c r="L9233" s="20">
        <v>27589.3</v>
      </c>
      <c r="M9233" s="20">
        <v>0.42722300000000002</v>
      </c>
      <c r="N9233" s="20">
        <v>300.68200000000002</v>
      </c>
      <c r="O9233" s="20">
        <v>1.4790000000000001E-5</v>
      </c>
    </row>
    <row r="9234" spans="10:15" x14ac:dyDescent="0.2">
      <c r="J9234" s="21">
        <v>9721</v>
      </c>
      <c r="K9234" s="21">
        <v>224.96299999999999</v>
      </c>
      <c r="L9234" s="21">
        <v>27585.200000000001</v>
      </c>
      <c r="M9234" s="21">
        <v>0.42717100000000002</v>
      </c>
      <c r="N9234" s="21">
        <v>300.678</v>
      </c>
      <c r="O9234" s="21">
        <v>1.47897E-5</v>
      </c>
    </row>
    <row r="9235" spans="10:15" x14ac:dyDescent="0.2">
      <c r="J9235" s="20">
        <v>9722</v>
      </c>
      <c r="K9235" s="20">
        <v>224.95699999999999</v>
      </c>
      <c r="L9235" s="20">
        <v>27581</v>
      </c>
      <c r="M9235" s="20">
        <v>0.427118</v>
      </c>
      <c r="N9235" s="20">
        <v>300.673</v>
      </c>
      <c r="O9235" s="20">
        <v>1.4789299999999999E-5</v>
      </c>
    </row>
    <row r="9236" spans="10:15" x14ac:dyDescent="0.2">
      <c r="J9236" s="21">
        <v>9723</v>
      </c>
      <c r="K9236" s="21">
        <v>224.95</v>
      </c>
      <c r="L9236" s="21">
        <v>27576.799999999999</v>
      </c>
      <c r="M9236" s="21">
        <v>0.427066</v>
      </c>
      <c r="N9236" s="21">
        <v>300.66899999999998</v>
      </c>
      <c r="O9236" s="21">
        <v>1.47889E-5</v>
      </c>
    </row>
    <row r="9237" spans="10:15" x14ac:dyDescent="0.2">
      <c r="J9237" s="20">
        <v>9724</v>
      </c>
      <c r="K9237" s="20">
        <v>224.94399999999999</v>
      </c>
      <c r="L9237" s="20">
        <v>27572.6</v>
      </c>
      <c r="M9237" s="20">
        <v>0.42701299999999998</v>
      </c>
      <c r="N9237" s="20">
        <v>300.66500000000002</v>
      </c>
      <c r="O9237" s="20">
        <v>1.4788599999999999E-5</v>
      </c>
    </row>
    <row r="9238" spans="10:15" x14ac:dyDescent="0.2">
      <c r="J9238" s="21">
        <v>9725</v>
      </c>
      <c r="K9238" s="21">
        <v>224.93700000000001</v>
      </c>
      <c r="L9238" s="21">
        <v>27568.400000000001</v>
      </c>
      <c r="M9238" s="21">
        <v>0.42696099999999998</v>
      </c>
      <c r="N9238" s="21">
        <v>300.66000000000003</v>
      </c>
      <c r="O9238" s="21">
        <v>1.47882E-5</v>
      </c>
    </row>
    <row r="9239" spans="10:15" x14ac:dyDescent="0.2">
      <c r="J9239" s="20">
        <v>9726</v>
      </c>
      <c r="K9239" s="20">
        <v>224.93100000000001</v>
      </c>
      <c r="L9239" s="20">
        <v>27564.2</v>
      </c>
      <c r="M9239" s="20">
        <v>0.42690800000000001</v>
      </c>
      <c r="N9239" s="20">
        <v>300.65600000000001</v>
      </c>
      <c r="O9239" s="20">
        <v>1.4787899999999999E-5</v>
      </c>
    </row>
    <row r="9240" spans="10:15" x14ac:dyDescent="0.2">
      <c r="J9240" s="21">
        <v>9727</v>
      </c>
      <c r="K9240" s="21">
        <v>224.92400000000001</v>
      </c>
      <c r="L9240" s="21">
        <v>27560</v>
      </c>
      <c r="M9240" s="21">
        <v>0.42685600000000001</v>
      </c>
      <c r="N9240" s="21">
        <v>300.65199999999999</v>
      </c>
      <c r="O9240" s="21">
        <v>1.47875E-5</v>
      </c>
    </row>
    <row r="9241" spans="10:15" x14ac:dyDescent="0.2">
      <c r="J9241" s="20">
        <v>9728</v>
      </c>
      <c r="K9241" s="20">
        <v>224.91800000000001</v>
      </c>
      <c r="L9241" s="20">
        <v>27555.8</v>
      </c>
      <c r="M9241" s="20">
        <v>0.42680299999999999</v>
      </c>
      <c r="N9241" s="20">
        <v>300.64699999999999</v>
      </c>
      <c r="O9241" s="20">
        <v>1.4787099999999999E-5</v>
      </c>
    </row>
    <row r="9242" spans="10:15" x14ac:dyDescent="0.2">
      <c r="J9242" s="21">
        <v>9729</v>
      </c>
      <c r="K9242" s="21">
        <v>224.911</v>
      </c>
      <c r="L9242" s="21">
        <v>27551.7</v>
      </c>
      <c r="M9242" s="21">
        <v>0.42675099999999999</v>
      </c>
      <c r="N9242" s="21">
        <v>300.64299999999997</v>
      </c>
      <c r="O9242" s="21">
        <v>1.47868E-5</v>
      </c>
    </row>
    <row r="9243" spans="10:15" x14ac:dyDescent="0.2">
      <c r="J9243" s="20">
        <v>9730</v>
      </c>
      <c r="K9243" s="20">
        <v>224.905</v>
      </c>
      <c r="L9243" s="20">
        <v>27547.5</v>
      </c>
      <c r="M9243" s="20">
        <v>0.42669800000000002</v>
      </c>
      <c r="N9243" s="20">
        <v>300.63900000000001</v>
      </c>
      <c r="O9243" s="20">
        <v>1.47864E-5</v>
      </c>
    </row>
    <row r="9244" spans="10:15" x14ac:dyDescent="0.2">
      <c r="J9244" s="21">
        <v>9731</v>
      </c>
      <c r="K9244" s="21">
        <v>224.898</v>
      </c>
      <c r="L9244" s="21">
        <v>27543.3</v>
      </c>
      <c r="M9244" s="21">
        <v>0.42664600000000003</v>
      </c>
      <c r="N9244" s="21">
        <v>300.63400000000001</v>
      </c>
      <c r="O9244" s="21">
        <v>1.4786100000000001E-5</v>
      </c>
    </row>
    <row r="9245" spans="10:15" x14ac:dyDescent="0.2">
      <c r="J9245" s="20">
        <v>9732</v>
      </c>
      <c r="K9245" s="20">
        <v>224.892</v>
      </c>
      <c r="L9245" s="20">
        <v>27539.1</v>
      </c>
      <c r="M9245" s="20">
        <v>0.426593</v>
      </c>
      <c r="N9245" s="20">
        <v>300.63</v>
      </c>
      <c r="O9245" s="20">
        <v>1.47857E-5</v>
      </c>
    </row>
    <row r="9246" spans="10:15" x14ac:dyDescent="0.2">
      <c r="J9246" s="21">
        <v>9733</v>
      </c>
      <c r="K9246" s="21">
        <v>224.88499999999999</v>
      </c>
      <c r="L9246" s="21">
        <v>27534.9</v>
      </c>
      <c r="M9246" s="21">
        <v>0.426541</v>
      </c>
      <c r="N9246" s="21">
        <v>300.625</v>
      </c>
      <c r="O9246" s="21">
        <v>1.4785300000000001E-5</v>
      </c>
    </row>
    <row r="9247" spans="10:15" x14ac:dyDescent="0.2">
      <c r="J9247" s="20">
        <v>9734</v>
      </c>
      <c r="K9247" s="20">
        <v>224.87899999999999</v>
      </c>
      <c r="L9247" s="20">
        <v>27530.7</v>
      </c>
      <c r="M9247" s="20">
        <v>0.42648799999999998</v>
      </c>
      <c r="N9247" s="20">
        <v>300.62099999999998</v>
      </c>
      <c r="O9247" s="20">
        <v>1.4785E-5</v>
      </c>
    </row>
    <row r="9248" spans="10:15" x14ac:dyDescent="0.2">
      <c r="J9248" s="21">
        <v>9735</v>
      </c>
      <c r="K9248" s="21">
        <v>224.87200000000001</v>
      </c>
      <c r="L9248" s="21">
        <v>27526.6</v>
      </c>
      <c r="M9248" s="21">
        <v>0.42643599999999998</v>
      </c>
      <c r="N9248" s="21">
        <v>300.61700000000002</v>
      </c>
      <c r="O9248" s="21">
        <v>1.4784600000000001E-5</v>
      </c>
    </row>
    <row r="9249" spans="10:15" x14ac:dyDescent="0.2">
      <c r="J9249" s="20">
        <v>9736</v>
      </c>
      <c r="K9249" s="20">
        <v>224.86600000000001</v>
      </c>
      <c r="L9249" s="20">
        <v>27522.400000000001</v>
      </c>
      <c r="M9249" s="20">
        <v>0.42638300000000001</v>
      </c>
      <c r="N9249" s="20">
        <v>300.61200000000002</v>
      </c>
      <c r="O9249" s="20">
        <v>1.47842E-5</v>
      </c>
    </row>
    <row r="9250" spans="10:15" x14ac:dyDescent="0.2">
      <c r="J9250" s="21">
        <v>9737</v>
      </c>
      <c r="K9250" s="21">
        <v>224.85900000000001</v>
      </c>
      <c r="L9250" s="21">
        <v>27518.2</v>
      </c>
      <c r="M9250" s="21">
        <v>0.42633100000000002</v>
      </c>
      <c r="N9250" s="21">
        <v>300.608</v>
      </c>
      <c r="O9250" s="21">
        <v>1.4783899999999999E-5</v>
      </c>
    </row>
    <row r="9251" spans="10:15" x14ac:dyDescent="0.2">
      <c r="J9251" s="20">
        <v>9738</v>
      </c>
      <c r="K9251" s="20">
        <v>224.85300000000001</v>
      </c>
      <c r="L9251" s="20">
        <v>27514</v>
      </c>
      <c r="M9251" s="20">
        <v>0.42627799999999999</v>
      </c>
      <c r="N9251" s="20">
        <v>300.60399999999998</v>
      </c>
      <c r="O9251" s="20">
        <v>1.47835E-5</v>
      </c>
    </row>
    <row r="9252" spans="10:15" x14ac:dyDescent="0.2">
      <c r="J9252" s="21">
        <v>9739</v>
      </c>
      <c r="K9252" s="21">
        <v>224.846</v>
      </c>
      <c r="L9252" s="21">
        <v>27509.8</v>
      </c>
      <c r="M9252" s="21">
        <v>0.42622599999999999</v>
      </c>
      <c r="N9252" s="21">
        <v>300.59899999999999</v>
      </c>
      <c r="O9252" s="21">
        <v>1.4783199999999999E-5</v>
      </c>
    </row>
    <row r="9253" spans="10:15" x14ac:dyDescent="0.2">
      <c r="J9253" s="20">
        <v>9740</v>
      </c>
      <c r="K9253" s="20">
        <v>224.84</v>
      </c>
      <c r="L9253" s="20">
        <v>27505.7</v>
      </c>
      <c r="M9253" s="20">
        <v>0.426174</v>
      </c>
      <c r="N9253" s="20">
        <v>300.59500000000003</v>
      </c>
      <c r="O9253" s="20">
        <v>1.47828E-5</v>
      </c>
    </row>
    <row r="9254" spans="10:15" x14ac:dyDescent="0.2">
      <c r="J9254" s="21">
        <v>9741</v>
      </c>
      <c r="K9254" s="21">
        <v>224.833</v>
      </c>
      <c r="L9254" s="21">
        <v>27501.5</v>
      </c>
      <c r="M9254" s="21">
        <v>0.42612100000000003</v>
      </c>
      <c r="N9254" s="21">
        <v>300.59100000000001</v>
      </c>
      <c r="O9254" s="21">
        <v>1.4782399999999999E-5</v>
      </c>
    </row>
    <row r="9255" spans="10:15" x14ac:dyDescent="0.2">
      <c r="J9255" s="20">
        <v>9742</v>
      </c>
      <c r="K9255" s="20">
        <v>224.827</v>
      </c>
      <c r="L9255" s="20">
        <v>27497.3</v>
      </c>
      <c r="M9255" s="20">
        <v>0.42606899999999998</v>
      </c>
      <c r="N9255" s="20">
        <v>300.58600000000001</v>
      </c>
      <c r="O9255" s="20">
        <v>1.47821E-5</v>
      </c>
    </row>
    <row r="9256" spans="10:15" x14ac:dyDescent="0.2">
      <c r="J9256" s="21">
        <v>9743</v>
      </c>
      <c r="K9256" s="21">
        <v>224.82</v>
      </c>
      <c r="L9256" s="21">
        <v>27493.1</v>
      </c>
      <c r="M9256" s="21">
        <v>0.42601600000000001</v>
      </c>
      <c r="N9256" s="21">
        <v>300.58199999999999</v>
      </c>
      <c r="O9256" s="21">
        <v>1.4781699999999999E-5</v>
      </c>
    </row>
    <row r="9257" spans="10:15" x14ac:dyDescent="0.2">
      <c r="J9257" s="20">
        <v>9744</v>
      </c>
      <c r="K9257" s="20">
        <v>224.81399999999999</v>
      </c>
      <c r="L9257" s="20">
        <v>27488.9</v>
      </c>
      <c r="M9257" s="20">
        <v>0.42596400000000001</v>
      </c>
      <c r="N9257" s="20">
        <v>300.57799999999997</v>
      </c>
      <c r="O9257" s="20">
        <v>1.47813E-5</v>
      </c>
    </row>
    <row r="9258" spans="10:15" x14ac:dyDescent="0.2">
      <c r="J9258" s="21">
        <v>9745</v>
      </c>
      <c r="K9258" s="21">
        <v>224.80699999999999</v>
      </c>
      <c r="L9258" s="21">
        <v>27484.799999999999</v>
      </c>
      <c r="M9258" s="21">
        <v>0.42591099999999998</v>
      </c>
      <c r="N9258" s="21">
        <v>300.57299999999998</v>
      </c>
      <c r="O9258" s="21">
        <v>1.4781E-5</v>
      </c>
    </row>
    <row r="9259" spans="10:15" x14ac:dyDescent="0.2">
      <c r="J9259" s="20">
        <v>9746</v>
      </c>
      <c r="K9259" s="20">
        <v>224.80099999999999</v>
      </c>
      <c r="L9259" s="20">
        <v>27480.6</v>
      </c>
      <c r="M9259" s="20">
        <v>0.42585899999999999</v>
      </c>
      <c r="N9259" s="20">
        <v>300.56900000000002</v>
      </c>
      <c r="O9259" s="20">
        <v>1.47806E-5</v>
      </c>
    </row>
    <row r="9260" spans="10:15" x14ac:dyDescent="0.2">
      <c r="J9260" s="21">
        <v>9747</v>
      </c>
      <c r="K9260" s="21">
        <v>224.79400000000001</v>
      </c>
      <c r="L9260" s="21">
        <v>27476.400000000001</v>
      </c>
      <c r="M9260" s="21">
        <v>0.42580699999999999</v>
      </c>
      <c r="N9260" s="21">
        <v>300.565</v>
      </c>
      <c r="O9260" s="21">
        <v>1.47803E-5</v>
      </c>
    </row>
    <row r="9261" spans="10:15" x14ac:dyDescent="0.2">
      <c r="J9261" s="20">
        <v>9748</v>
      </c>
      <c r="K9261" s="20">
        <v>224.78800000000001</v>
      </c>
      <c r="L9261" s="20">
        <v>27472.2</v>
      </c>
      <c r="M9261" s="20">
        <v>0.42575400000000002</v>
      </c>
      <c r="N9261" s="20">
        <v>300.56</v>
      </c>
      <c r="O9261" s="20">
        <v>1.4779900000000001E-5</v>
      </c>
    </row>
    <row r="9262" spans="10:15" x14ac:dyDescent="0.2">
      <c r="J9262" s="21">
        <v>9749</v>
      </c>
      <c r="K9262" s="21">
        <v>224.78100000000001</v>
      </c>
      <c r="L9262" s="21">
        <v>27468.1</v>
      </c>
      <c r="M9262" s="21">
        <v>0.42570200000000002</v>
      </c>
      <c r="N9262" s="21">
        <v>300.55599999999998</v>
      </c>
      <c r="O9262" s="21">
        <v>1.47795E-5</v>
      </c>
    </row>
    <row r="9263" spans="10:15" x14ac:dyDescent="0.2">
      <c r="J9263" s="20">
        <v>9750</v>
      </c>
      <c r="K9263" s="20">
        <v>224.77500000000001</v>
      </c>
      <c r="L9263" s="20">
        <v>27463.9</v>
      </c>
      <c r="M9263" s="20">
        <v>0.425649</v>
      </c>
      <c r="N9263" s="20">
        <v>300.55200000000002</v>
      </c>
      <c r="O9263" s="20">
        <v>1.4779200000000001E-5</v>
      </c>
    </row>
    <row r="9264" spans="10:15" x14ac:dyDescent="0.2">
      <c r="J9264" s="21">
        <v>9751</v>
      </c>
      <c r="K9264" s="21">
        <v>224.768</v>
      </c>
      <c r="L9264" s="21">
        <v>27459.7</v>
      </c>
      <c r="M9264" s="21">
        <v>0.425597</v>
      </c>
      <c r="N9264" s="21">
        <v>300.54700000000003</v>
      </c>
      <c r="O9264" s="21">
        <v>1.47788E-5</v>
      </c>
    </row>
    <row r="9265" spans="10:15" x14ac:dyDescent="0.2">
      <c r="J9265" s="20">
        <v>9752</v>
      </c>
      <c r="K9265" s="20">
        <v>224.762</v>
      </c>
      <c r="L9265" s="20">
        <v>27455.5</v>
      </c>
      <c r="M9265" s="20">
        <v>0.42554500000000001</v>
      </c>
      <c r="N9265" s="20">
        <v>300.54300000000001</v>
      </c>
      <c r="O9265" s="20">
        <v>1.4778400000000001E-5</v>
      </c>
    </row>
    <row r="9266" spans="10:15" x14ac:dyDescent="0.2">
      <c r="J9266" s="21">
        <v>9753</v>
      </c>
      <c r="K9266" s="21">
        <v>224.755</v>
      </c>
      <c r="L9266" s="21">
        <v>27451.4</v>
      </c>
      <c r="M9266" s="21">
        <v>0.42549199999999998</v>
      </c>
      <c r="N9266" s="21">
        <v>300.53899999999999</v>
      </c>
      <c r="O9266" s="21">
        <v>1.47781E-5</v>
      </c>
    </row>
    <row r="9267" spans="10:15" x14ac:dyDescent="0.2">
      <c r="J9267" s="20">
        <v>9754</v>
      </c>
      <c r="K9267" s="20">
        <v>224.749</v>
      </c>
      <c r="L9267" s="20">
        <v>27447.200000000001</v>
      </c>
      <c r="M9267" s="20">
        <v>0.42543999999999998</v>
      </c>
      <c r="N9267" s="20">
        <v>300.53399999999999</v>
      </c>
      <c r="O9267" s="20">
        <v>1.4777700000000001E-5</v>
      </c>
    </row>
    <row r="9268" spans="10:15" x14ac:dyDescent="0.2">
      <c r="J9268" s="21">
        <v>9755</v>
      </c>
      <c r="K9268" s="21">
        <v>224.74199999999999</v>
      </c>
      <c r="L9268" s="21">
        <v>27443</v>
      </c>
      <c r="M9268" s="21">
        <v>0.42538799999999999</v>
      </c>
      <c r="N9268" s="21">
        <v>300.52999999999997</v>
      </c>
      <c r="O9268" s="21">
        <v>1.47774E-5</v>
      </c>
    </row>
    <row r="9269" spans="10:15" x14ac:dyDescent="0.2">
      <c r="J9269" s="20">
        <v>9756</v>
      </c>
      <c r="K9269" s="20">
        <v>224.73599999999999</v>
      </c>
      <c r="L9269" s="20">
        <v>27438.9</v>
      </c>
      <c r="M9269" s="20">
        <v>0.42533500000000002</v>
      </c>
      <c r="N9269" s="20">
        <v>300.52600000000001</v>
      </c>
      <c r="O9269" s="20">
        <v>1.4776999999999999E-5</v>
      </c>
    </row>
    <row r="9270" spans="10:15" x14ac:dyDescent="0.2">
      <c r="J9270" s="21">
        <v>9757</v>
      </c>
      <c r="K9270" s="21">
        <v>224.72900000000001</v>
      </c>
      <c r="L9270" s="21">
        <v>27434.7</v>
      </c>
      <c r="M9270" s="21">
        <v>0.42528300000000002</v>
      </c>
      <c r="N9270" s="21">
        <v>300.52100000000002</v>
      </c>
      <c r="O9270" s="21">
        <v>1.47766E-5</v>
      </c>
    </row>
    <row r="9271" spans="10:15" x14ac:dyDescent="0.2">
      <c r="J9271" s="20">
        <v>9758</v>
      </c>
      <c r="K9271" s="20">
        <v>224.72300000000001</v>
      </c>
      <c r="L9271" s="20">
        <v>27430.5</v>
      </c>
      <c r="M9271" s="20">
        <v>0.42523100000000003</v>
      </c>
      <c r="N9271" s="20">
        <v>300.517</v>
      </c>
      <c r="O9271" s="20">
        <v>1.4776299999999999E-5</v>
      </c>
    </row>
    <row r="9272" spans="10:15" x14ac:dyDescent="0.2">
      <c r="J9272" s="21">
        <v>9759</v>
      </c>
      <c r="K9272" s="21">
        <v>224.71600000000001</v>
      </c>
      <c r="L9272" s="21">
        <v>27426.3</v>
      </c>
      <c r="M9272" s="21">
        <v>0.425178</v>
      </c>
      <c r="N9272" s="21">
        <v>300.51299999999998</v>
      </c>
      <c r="O9272" s="21">
        <v>1.47759E-5</v>
      </c>
    </row>
    <row r="9273" spans="10:15" x14ac:dyDescent="0.2">
      <c r="J9273" s="20">
        <v>9760</v>
      </c>
      <c r="K9273" s="20">
        <v>224.71</v>
      </c>
      <c r="L9273" s="20">
        <v>27422.2</v>
      </c>
      <c r="M9273" s="20">
        <v>0.425126</v>
      </c>
      <c r="N9273" s="20">
        <v>300.50799999999998</v>
      </c>
      <c r="O9273" s="20">
        <v>1.4775499999999999E-5</v>
      </c>
    </row>
    <row r="9274" spans="10:15" x14ac:dyDescent="0.2">
      <c r="J9274" s="21">
        <v>9761</v>
      </c>
      <c r="K9274" s="21">
        <v>224.703</v>
      </c>
      <c r="L9274" s="21">
        <v>27418</v>
      </c>
      <c r="M9274" s="21">
        <v>0.42507400000000001</v>
      </c>
      <c r="N9274" s="21">
        <v>300.50400000000002</v>
      </c>
      <c r="O9274" s="21">
        <v>1.47752E-5</v>
      </c>
    </row>
    <row r="9275" spans="10:15" x14ac:dyDescent="0.2">
      <c r="J9275" s="20">
        <v>9762</v>
      </c>
      <c r="K9275" s="20">
        <v>224.697</v>
      </c>
      <c r="L9275" s="20">
        <v>27413.8</v>
      </c>
      <c r="M9275" s="20">
        <v>0.42502099999999998</v>
      </c>
      <c r="N9275" s="20">
        <v>300.49900000000002</v>
      </c>
      <c r="O9275" s="20">
        <v>1.47748E-5</v>
      </c>
    </row>
    <row r="9276" spans="10:15" x14ac:dyDescent="0.2">
      <c r="J9276" s="21">
        <v>9763</v>
      </c>
      <c r="K9276" s="21">
        <v>224.69</v>
      </c>
      <c r="L9276" s="21">
        <v>27409.7</v>
      </c>
      <c r="M9276" s="21">
        <v>0.42496899999999999</v>
      </c>
      <c r="N9276" s="21">
        <v>300.495</v>
      </c>
      <c r="O9276" s="21">
        <v>1.4774500000000001E-5</v>
      </c>
    </row>
    <row r="9277" spans="10:15" x14ac:dyDescent="0.2">
      <c r="J9277" s="20">
        <v>9764</v>
      </c>
      <c r="K9277" s="20">
        <v>224.684</v>
      </c>
      <c r="L9277" s="20">
        <v>27405.5</v>
      </c>
      <c r="M9277" s="20">
        <v>0.42491699999999999</v>
      </c>
      <c r="N9277" s="20">
        <v>300.49099999999999</v>
      </c>
      <c r="O9277" s="20">
        <v>1.47741E-5</v>
      </c>
    </row>
    <row r="9278" spans="10:15" x14ac:dyDescent="0.2">
      <c r="J9278" s="21">
        <v>9765</v>
      </c>
      <c r="K9278" s="21">
        <v>224.67699999999999</v>
      </c>
      <c r="L9278" s="21">
        <v>27401.3</v>
      </c>
      <c r="M9278" s="21">
        <v>0.42486400000000002</v>
      </c>
      <c r="N9278" s="21">
        <v>300.48599999999999</v>
      </c>
      <c r="O9278" s="21">
        <v>1.4773700000000001E-5</v>
      </c>
    </row>
    <row r="9279" spans="10:15" x14ac:dyDescent="0.2">
      <c r="J9279" s="20">
        <v>9766</v>
      </c>
      <c r="K9279" s="20">
        <v>224.67099999999999</v>
      </c>
      <c r="L9279" s="20">
        <v>27397.200000000001</v>
      </c>
      <c r="M9279" s="20">
        <v>0.42481200000000002</v>
      </c>
      <c r="N9279" s="20">
        <v>300.48200000000003</v>
      </c>
      <c r="O9279" s="20">
        <v>1.47734E-5</v>
      </c>
    </row>
    <row r="9280" spans="10:15" x14ac:dyDescent="0.2">
      <c r="J9280" s="21">
        <v>9767</v>
      </c>
      <c r="K9280" s="21">
        <v>224.66399999999999</v>
      </c>
      <c r="L9280" s="21">
        <v>27393</v>
      </c>
      <c r="M9280" s="21">
        <v>0.42476000000000003</v>
      </c>
      <c r="N9280" s="21">
        <v>300.47800000000001</v>
      </c>
      <c r="O9280" s="21">
        <v>1.4773000000000001E-5</v>
      </c>
    </row>
    <row r="9281" spans="10:15" x14ac:dyDescent="0.2">
      <c r="J9281" s="20">
        <v>9768</v>
      </c>
      <c r="K9281" s="20">
        <v>224.65799999999999</v>
      </c>
      <c r="L9281" s="20">
        <v>27388.799999999999</v>
      </c>
      <c r="M9281" s="20">
        <v>0.424707</v>
      </c>
      <c r="N9281" s="20">
        <v>300.47300000000001</v>
      </c>
      <c r="O9281" s="20">
        <v>1.47726E-5</v>
      </c>
    </row>
    <row r="9282" spans="10:15" x14ac:dyDescent="0.2">
      <c r="J9282" s="21">
        <v>9769</v>
      </c>
      <c r="K9282" s="21">
        <v>224.65100000000001</v>
      </c>
      <c r="L9282" s="21">
        <v>27384.7</v>
      </c>
      <c r="M9282" s="21">
        <v>0.424655</v>
      </c>
      <c r="N9282" s="21">
        <v>300.46899999999999</v>
      </c>
      <c r="O9282" s="21">
        <v>1.4772299999999999E-5</v>
      </c>
    </row>
    <row r="9283" spans="10:15" x14ac:dyDescent="0.2">
      <c r="J9283" s="20">
        <v>9770</v>
      </c>
      <c r="K9283" s="20">
        <v>224.64500000000001</v>
      </c>
      <c r="L9283" s="20">
        <v>27380.5</v>
      </c>
      <c r="M9283" s="20">
        <v>0.42460300000000001</v>
      </c>
      <c r="N9283" s="20">
        <v>300.46499999999997</v>
      </c>
      <c r="O9283" s="20">
        <v>1.47719E-5</v>
      </c>
    </row>
    <row r="9284" spans="10:15" x14ac:dyDescent="0.2">
      <c r="J9284" s="21">
        <v>9771</v>
      </c>
      <c r="K9284" s="21">
        <v>224.63800000000001</v>
      </c>
      <c r="L9284" s="21">
        <v>27376.3</v>
      </c>
      <c r="M9284" s="21">
        <v>0.42454999999999998</v>
      </c>
      <c r="N9284" s="21">
        <v>300.45999999999998</v>
      </c>
      <c r="O9284" s="21">
        <v>1.4771599999999999E-5</v>
      </c>
    </row>
    <row r="9285" spans="10:15" x14ac:dyDescent="0.2">
      <c r="J9285" s="20">
        <v>9772</v>
      </c>
      <c r="K9285" s="20">
        <v>224.63200000000001</v>
      </c>
      <c r="L9285" s="20">
        <v>27372.2</v>
      </c>
      <c r="M9285" s="20">
        <v>0.42449799999999999</v>
      </c>
      <c r="N9285" s="20">
        <v>300.45600000000002</v>
      </c>
      <c r="O9285" s="20">
        <v>1.47712E-5</v>
      </c>
    </row>
    <row r="9286" spans="10:15" x14ac:dyDescent="0.2">
      <c r="J9286" s="21">
        <v>9773</v>
      </c>
      <c r="K9286" s="21">
        <v>224.625</v>
      </c>
      <c r="L9286" s="21">
        <v>27368</v>
      </c>
      <c r="M9286" s="21">
        <v>0.42444599999999999</v>
      </c>
      <c r="N9286" s="21">
        <v>300.452</v>
      </c>
      <c r="O9286" s="21">
        <v>1.4770799999999999E-5</v>
      </c>
    </row>
    <row r="9287" spans="10:15" x14ac:dyDescent="0.2">
      <c r="J9287" s="20">
        <v>9774</v>
      </c>
      <c r="K9287" s="20">
        <v>224.619</v>
      </c>
      <c r="L9287" s="20">
        <v>27363.9</v>
      </c>
      <c r="M9287" s="20">
        <v>0.42439399999999999</v>
      </c>
      <c r="N9287" s="20">
        <v>300.447</v>
      </c>
      <c r="O9287" s="20">
        <v>1.47705E-5</v>
      </c>
    </row>
    <row r="9288" spans="10:15" x14ac:dyDescent="0.2">
      <c r="J9288" s="21">
        <v>9775</v>
      </c>
      <c r="K9288" s="21">
        <v>224.61199999999999</v>
      </c>
      <c r="L9288" s="21">
        <v>27359.7</v>
      </c>
      <c r="M9288" s="21">
        <v>0.42434100000000002</v>
      </c>
      <c r="N9288" s="21">
        <v>300.44299999999998</v>
      </c>
      <c r="O9288" s="21">
        <v>1.4770099999999999E-5</v>
      </c>
    </row>
    <row r="9289" spans="10:15" x14ac:dyDescent="0.2">
      <c r="J9289" s="20">
        <v>9776</v>
      </c>
      <c r="K9289" s="20">
        <v>224.60599999999999</v>
      </c>
      <c r="L9289" s="20">
        <v>27355.5</v>
      </c>
      <c r="M9289" s="20">
        <v>0.42428900000000003</v>
      </c>
      <c r="N9289" s="20">
        <v>300.43900000000002</v>
      </c>
      <c r="O9289" s="20">
        <v>1.47697E-5</v>
      </c>
    </row>
    <row r="9290" spans="10:15" x14ac:dyDescent="0.2">
      <c r="J9290" s="21">
        <v>9777</v>
      </c>
      <c r="K9290" s="21">
        <v>224.59899999999999</v>
      </c>
      <c r="L9290" s="21">
        <v>27351.4</v>
      </c>
      <c r="M9290" s="21">
        <v>0.42423699999999998</v>
      </c>
      <c r="N9290" s="21">
        <v>300.43400000000003</v>
      </c>
      <c r="O9290" s="21">
        <v>1.47694E-5</v>
      </c>
    </row>
    <row r="9291" spans="10:15" x14ac:dyDescent="0.2">
      <c r="J9291" s="20">
        <v>9778</v>
      </c>
      <c r="K9291" s="20">
        <v>224.59299999999999</v>
      </c>
      <c r="L9291" s="20">
        <v>27347.200000000001</v>
      </c>
      <c r="M9291" s="20">
        <v>0.42418499999999998</v>
      </c>
      <c r="N9291" s="20">
        <v>300.43</v>
      </c>
      <c r="O9291" s="20">
        <v>1.4769E-5</v>
      </c>
    </row>
    <row r="9292" spans="10:15" x14ac:dyDescent="0.2">
      <c r="J9292" s="21">
        <v>9779</v>
      </c>
      <c r="K9292" s="21">
        <v>224.58600000000001</v>
      </c>
      <c r="L9292" s="21">
        <v>27343.1</v>
      </c>
      <c r="M9292" s="21">
        <v>0.42413200000000001</v>
      </c>
      <c r="N9292" s="21">
        <v>300.42599999999999</v>
      </c>
      <c r="O9292" s="21">
        <v>1.47687E-5</v>
      </c>
    </row>
    <row r="9293" spans="10:15" x14ac:dyDescent="0.2">
      <c r="J9293" s="20">
        <v>9780</v>
      </c>
      <c r="K9293" s="20">
        <v>224.58</v>
      </c>
      <c r="L9293" s="20">
        <v>27338.9</v>
      </c>
      <c r="M9293" s="20">
        <v>0.42408000000000001</v>
      </c>
      <c r="N9293" s="20">
        <v>300.42099999999999</v>
      </c>
      <c r="O9293" s="20">
        <v>1.4768300000000001E-5</v>
      </c>
    </row>
    <row r="9294" spans="10:15" x14ac:dyDescent="0.2">
      <c r="J9294" s="21">
        <v>9781</v>
      </c>
      <c r="K9294" s="21">
        <v>224.57300000000001</v>
      </c>
      <c r="L9294" s="21">
        <v>27334.7</v>
      </c>
      <c r="M9294" s="21">
        <v>0.42402800000000002</v>
      </c>
      <c r="N9294" s="21">
        <v>300.41699999999997</v>
      </c>
      <c r="O9294" s="21">
        <v>1.47679E-5</v>
      </c>
    </row>
    <row r="9295" spans="10:15" x14ac:dyDescent="0.2">
      <c r="J9295" s="20">
        <v>9782</v>
      </c>
      <c r="K9295" s="20">
        <v>224.56700000000001</v>
      </c>
      <c r="L9295" s="20">
        <v>27330.6</v>
      </c>
      <c r="M9295" s="20">
        <v>0.42397600000000002</v>
      </c>
      <c r="N9295" s="20">
        <v>300.41300000000001</v>
      </c>
      <c r="O9295" s="20">
        <v>1.4767600000000001E-5</v>
      </c>
    </row>
    <row r="9296" spans="10:15" x14ac:dyDescent="0.2">
      <c r="J9296" s="21">
        <v>9783</v>
      </c>
      <c r="K9296" s="21">
        <v>224.56</v>
      </c>
      <c r="L9296" s="21">
        <v>27326.400000000001</v>
      </c>
      <c r="M9296" s="21">
        <v>0.42392299999999999</v>
      </c>
      <c r="N9296" s="21">
        <v>300.40800000000002</v>
      </c>
      <c r="O9296" s="21">
        <v>1.47672E-5</v>
      </c>
    </row>
    <row r="9297" spans="10:15" x14ac:dyDescent="0.2">
      <c r="J9297" s="20">
        <v>9784</v>
      </c>
      <c r="K9297" s="20">
        <v>224.554</v>
      </c>
      <c r="L9297" s="20">
        <v>27322.3</v>
      </c>
      <c r="M9297" s="20">
        <v>0.423871</v>
      </c>
      <c r="N9297" s="20">
        <v>300.404</v>
      </c>
      <c r="O9297" s="20">
        <v>1.4766800000000001E-5</v>
      </c>
    </row>
    <row r="9298" spans="10:15" x14ac:dyDescent="0.2">
      <c r="J9298" s="21">
        <v>9785</v>
      </c>
      <c r="K9298" s="21">
        <v>224.547</v>
      </c>
      <c r="L9298" s="21">
        <v>27318.1</v>
      </c>
      <c r="M9298" s="21">
        <v>0.423819</v>
      </c>
      <c r="N9298" s="21">
        <v>300.399</v>
      </c>
      <c r="O9298" s="21">
        <v>1.47665E-5</v>
      </c>
    </row>
    <row r="9299" spans="10:15" x14ac:dyDescent="0.2">
      <c r="J9299" s="20">
        <v>9786</v>
      </c>
      <c r="K9299" s="20">
        <v>224.541</v>
      </c>
      <c r="L9299" s="20">
        <v>27313.9</v>
      </c>
      <c r="M9299" s="20">
        <v>0.423767</v>
      </c>
      <c r="N9299" s="20">
        <v>300.39499999999998</v>
      </c>
      <c r="O9299" s="20">
        <v>1.4766100000000001E-5</v>
      </c>
    </row>
    <row r="9300" spans="10:15" x14ac:dyDescent="0.2">
      <c r="J9300" s="21">
        <v>9787</v>
      </c>
      <c r="K9300" s="21">
        <v>224.53399999999999</v>
      </c>
      <c r="L9300" s="21">
        <v>27309.8</v>
      </c>
      <c r="M9300" s="21">
        <v>0.42371500000000001</v>
      </c>
      <c r="N9300" s="21">
        <v>300.39100000000002</v>
      </c>
      <c r="O9300" s="21">
        <v>1.47658E-5</v>
      </c>
    </row>
    <row r="9301" spans="10:15" x14ac:dyDescent="0.2">
      <c r="J9301" s="20">
        <v>9788</v>
      </c>
      <c r="K9301" s="20">
        <v>224.52799999999999</v>
      </c>
      <c r="L9301" s="20">
        <v>27305.599999999999</v>
      </c>
      <c r="M9301" s="20">
        <v>0.42366199999999998</v>
      </c>
      <c r="N9301" s="20">
        <v>300.38600000000002</v>
      </c>
      <c r="O9301" s="20">
        <v>1.4765399999999999E-5</v>
      </c>
    </row>
    <row r="9302" spans="10:15" x14ac:dyDescent="0.2">
      <c r="J9302" s="21">
        <v>9789</v>
      </c>
      <c r="K9302" s="21">
        <v>224.52099999999999</v>
      </c>
      <c r="L9302" s="21">
        <v>27301.5</v>
      </c>
      <c r="M9302" s="21">
        <v>0.42360999999999999</v>
      </c>
      <c r="N9302" s="21">
        <v>300.38200000000001</v>
      </c>
      <c r="O9302" s="21">
        <v>1.4765E-5</v>
      </c>
    </row>
    <row r="9303" spans="10:15" x14ac:dyDescent="0.2">
      <c r="J9303" s="20">
        <v>9790</v>
      </c>
      <c r="K9303" s="20">
        <v>224.51499999999999</v>
      </c>
      <c r="L9303" s="20">
        <v>27297.3</v>
      </c>
      <c r="M9303" s="20">
        <v>0.42355799999999999</v>
      </c>
      <c r="N9303" s="20">
        <v>300.37799999999999</v>
      </c>
      <c r="O9303" s="20">
        <v>1.4764699999999999E-5</v>
      </c>
    </row>
    <row r="9304" spans="10:15" x14ac:dyDescent="0.2">
      <c r="J9304" s="21">
        <v>9791</v>
      </c>
      <c r="K9304" s="21">
        <v>224.50800000000001</v>
      </c>
      <c r="L9304" s="21">
        <v>27293.200000000001</v>
      </c>
      <c r="M9304" s="21">
        <v>0.42350599999999999</v>
      </c>
      <c r="N9304" s="21">
        <v>300.37299999999999</v>
      </c>
      <c r="O9304" s="21">
        <v>1.47643E-5</v>
      </c>
    </row>
    <row r="9305" spans="10:15" x14ac:dyDescent="0.2">
      <c r="J9305" s="20">
        <v>9792</v>
      </c>
      <c r="K9305" s="20">
        <v>224.50200000000001</v>
      </c>
      <c r="L9305" s="20">
        <v>27289</v>
      </c>
      <c r="M9305" s="20">
        <v>0.423454</v>
      </c>
      <c r="N9305" s="20">
        <v>300.36900000000003</v>
      </c>
      <c r="O9305" s="20">
        <v>1.4763899999999999E-5</v>
      </c>
    </row>
    <row r="9306" spans="10:15" x14ac:dyDescent="0.2">
      <c r="J9306" s="21">
        <v>9793</v>
      </c>
      <c r="K9306" s="21">
        <v>224.495</v>
      </c>
      <c r="L9306" s="21">
        <v>27284.9</v>
      </c>
      <c r="M9306" s="21">
        <v>0.42340100000000003</v>
      </c>
      <c r="N9306" s="21">
        <v>300.36500000000001</v>
      </c>
      <c r="O9306" s="21">
        <v>1.47636E-5</v>
      </c>
    </row>
    <row r="9307" spans="10:15" x14ac:dyDescent="0.2">
      <c r="J9307" s="20">
        <v>9794</v>
      </c>
      <c r="K9307" s="20">
        <v>224.489</v>
      </c>
      <c r="L9307" s="20">
        <v>27280.7</v>
      </c>
      <c r="M9307" s="20">
        <v>0.42334899999999998</v>
      </c>
      <c r="N9307" s="20">
        <v>300.36</v>
      </c>
      <c r="O9307" s="20">
        <v>1.47632E-5</v>
      </c>
    </row>
    <row r="9308" spans="10:15" x14ac:dyDescent="0.2">
      <c r="J9308" s="21">
        <v>9795</v>
      </c>
      <c r="K9308" s="21">
        <v>224.482</v>
      </c>
      <c r="L9308" s="21">
        <v>27276.6</v>
      </c>
      <c r="M9308" s="21">
        <v>0.42329699999999998</v>
      </c>
      <c r="N9308" s="21">
        <v>300.35599999999999</v>
      </c>
      <c r="O9308" s="21">
        <v>1.4762900000000001E-5</v>
      </c>
    </row>
    <row r="9309" spans="10:15" x14ac:dyDescent="0.2">
      <c r="J9309" s="20">
        <v>9796</v>
      </c>
      <c r="K9309" s="20">
        <v>224.476</v>
      </c>
      <c r="L9309" s="20">
        <v>27272.400000000001</v>
      </c>
      <c r="M9309" s="20">
        <v>0.42324499999999998</v>
      </c>
      <c r="N9309" s="20">
        <v>300.35199999999998</v>
      </c>
      <c r="O9309" s="20">
        <v>1.47625E-5</v>
      </c>
    </row>
    <row r="9310" spans="10:15" x14ac:dyDescent="0.2">
      <c r="J9310" s="21">
        <v>9797</v>
      </c>
      <c r="K9310" s="21">
        <v>224.46899999999999</v>
      </c>
      <c r="L9310" s="21">
        <v>27268.3</v>
      </c>
      <c r="M9310" s="21">
        <v>0.42319299999999999</v>
      </c>
      <c r="N9310" s="21">
        <v>300.34699999999998</v>
      </c>
      <c r="O9310" s="21">
        <v>1.4762100000000001E-5</v>
      </c>
    </row>
    <row r="9311" spans="10:15" x14ac:dyDescent="0.2">
      <c r="J9311" s="20">
        <v>9798</v>
      </c>
      <c r="K9311" s="20">
        <v>224.46299999999999</v>
      </c>
      <c r="L9311" s="20">
        <v>27264.1</v>
      </c>
      <c r="M9311" s="20">
        <v>0.42314099999999999</v>
      </c>
      <c r="N9311" s="20">
        <v>300.34300000000002</v>
      </c>
      <c r="O9311" s="20">
        <v>1.47618E-5</v>
      </c>
    </row>
    <row r="9312" spans="10:15" x14ac:dyDescent="0.2">
      <c r="J9312" s="21">
        <v>9799</v>
      </c>
      <c r="K9312" s="21">
        <v>224.45599999999999</v>
      </c>
      <c r="L9312" s="21">
        <v>27260</v>
      </c>
      <c r="M9312" s="21">
        <v>0.42308899999999999</v>
      </c>
      <c r="N9312" s="21">
        <v>300.339</v>
      </c>
      <c r="O9312" s="21">
        <v>1.4761400000000001E-5</v>
      </c>
    </row>
    <row r="9313" spans="10:15" x14ac:dyDescent="0.2">
      <c r="J9313" s="20">
        <v>9800</v>
      </c>
      <c r="K9313" s="20">
        <v>224.45</v>
      </c>
      <c r="L9313" s="20">
        <v>27255.8</v>
      </c>
      <c r="M9313" s="20">
        <v>0.42303600000000002</v>
      </c>
      <c r="N9313" s="20">
        <v>300.334</v>
      </c>
      <c r="O9313" s="20">
        <v>1.4761E-5</v>
      </c>
    </row>
    <row r="9314" spans="10:15" x14ac:dyDescent="0.2">
      <c r="J9314" s="21">
        <v>9801</v>
      </c>
      <c r="K9314" s="21">
        <v>224.44300000000001</v>
      </c>
      <c r="L9314" s="21">
        <v>27251.7</v>
      </c>
      <c r="M9314" s="21">
        <v>0.42298400000000003</v>
      </c>
      <c r="N9314" s="21">
        <v>300.33</v>
      </c>
      <c r="O9314" s="21">
        <v>1.4760700000000001E-5</v>
      </c>
    </row>
    <row r="9315" spans="10:15" x14ac:dyDescent="0.2">
      <c r="J9315" s="20">
        <v>9802</v>
      </c>
      <c r="K9315" s="20">
        <v>224.43700000000001</v>
      </c>
      <c r="L9315" s="20">
        <v>27247.5</v>
      </c>
      <c r="M9315" s="20">
        <v>0.42293199999999997</v>
      </c>
      <c r="N9315" s="20">
        <v>300.32600000000002</v>
      </c>
      <c r="O9315" s="20">
        <v>1.47603E-5</v>
      </c>
    </row>
    <row r="9316" spans="10:15" x14ac:dyDescent="0.2">
      <c r="J9316" s="21">
        <v>9803</v>
      </c>
      <c r="K9316" s="21">
        <v>224.43</v>
      </c>
      <c r="L9316" s="21">
        <v>27243.4</v>
      </c>
      <c r="M9316" s="21">
        <v>0.42287999999999998</v>
      </c>
      <c r="N9316" s="21">
        <v>300.32100000000003</v>
      </c>
      <c r="O9316" s="21">
        <v>1.4759900000000001E-5</v>
      </c>
    </row>
    <row r="9317" spans="10:15" x14ac:dyDescent="0.2">
      <c r="J9317" s="20">
        <v>9804</v>
      </c>
      <c r="K9317" s="20">
        <v>224.42400000000001</v>
      </c>
      <c r="L9317" s="20">
        <v>27239.200000000001</v>
      </c>
      <c r="M9317" s="20">
        <v>0.42282799999999998</v>
      </c>
      <c r="N9317" s="20">
        <v>300.31700000000001</v>
      </c>
      <c r="O9317" s="20">
        <v>1.47596E-5</v>
      </c>
    </row>
    <row r="9318" spans="10:15" x14ac:dyDescent="0.2">
      <c r="J9318" s="21">
        <v>9805</v>
      </c>
      <c r="K9318" s="21">
        <v>224.417</v>
      </c>
      <c r="L9318" s="21">
        <v>27235.1</v>
      </c>
      <c r="M9318" s="21">
        <v>0.42277599999999999</v>
      </c>
      <c r="N9318" s="21">
        <v>300.31299999999999</v>
      </c>
      <c r="O9318" s="21">
        <v>1.4759199999999999E-5</v>
      </c>
    </row>
    <row r="9319" spans="10:15" x14ac:dyDescent="0.2">
      <c r="J9319" s="20">
        <v>9806</v>
      </c>
      <c r="K9319" s="20">
        <v>224.411</v>
      </c>
      <c r="L9319" s="20">
        <v>27230.9</v>
      </c>
      <c r="M9319" s="20">
        <v>0.42272399999999999</v>
      </c>
      <c r="N9319" s="20">
        <v>300.30799999999999</v>
      </c>
      <c r="O9319" s="20">
        <v>1.47589E-5</v>
      </c>
    </row>
    <row r="9320" spans="10:15" x14ac:dyDescent="0.2">
      <c r="J9320" s="21">
        <v>9807</v>
      </c>
      <c r="K9320" s="21">
        <v>224.404</v>
      </c>
      <c r="L9320" s="21">
        <v>27226.799999999999</v>
      </c>
      <c r="M9320" s="21">
        <v>0.42267199999999999</v>
      </c>
      <c r="N9320" s="21">
        <v>300.30399999999997</v>
      </c>
      <c r="O9320" s="21">
        <v>1.4758499999999999E-5</v>
      </c>
    </row>
    <row r="9321" spans="10:15" x14ac:dyDescent="0.2">
      <c r="J9321" s="20">
        <v>9808</v>
      </c>
      <c r="K9321" s="20">
        <v>224.398</v>
      </c>
      <c r="L9321" s="20">
        <v>27222.6</v>
      </c>
      <c r="M9321" s="20">
        <v>0.42261900000000002</v>
      </c>
      <c r="N9321" s="20">
        <v>300.29899999999998</v>
      </c>
      <c r="O9321" s="20">
        <v>1.47581E-5</v>
      </c>
    </row>
    <row r="9322" spans="10:15" x14ac:dyDescent="0.2">
      <c r="J9322" s="21">
        <v>9809</v>
      </c>
      <c r="K9322" s="21">
        <v>224.39099999999999</v>
      </c>
      <c r="L9322" s="21">
        <v>27218.5</v>
      </c>
      <c r="M9322" s="21">
        <v>0.42256700000000003</v>
      </c>
      <c r="N9322" s="21">
        <v>300.29500000000002</v>
      </c>
      <c r="O9322" s="21">
        <v>1.47578E-5</v>
      </c>
    </row>
    <row r="9323" spans="10:15" x14ac:dyDescent="0.2">
      <c r="J9323" s="20">
        <v>9810</v>
      </c>
      <c r="K9323" s="20">
        <v>224.38499999999999</v>
      </c>
      <c r="L9323" s="20">
        <v>27214.400000000001</v>
      </c>
      <c r="M9323" s="20">
        <v>0.42251499999999997</v>
      </c>
      <c r="N9323" s="20">
        <v>300.291</v>
      </c>
      <c r="O9323" s="20">
        <v>1.47574E-5</v>
      </c>
    </row>
    <row r="9324" spans="10:15" x14ac:dyDescent="0.2">
      <c r="J9324" s="21">
        <v>9811</v>
      </c>
      <c r="K9324" s="21">
        <v>224.37799999999999</v>
      </c>
      <c r="L9324" s="21">
        <v>27210.2</v>
      </c>
      <c r="M9324" s="21">
        <v>0.42246299999999998</v>
      </c>
      <c r="N9324" s="21">
        <v>300.286</v>
      </c>
      <c r="O9324" s="21">
        <v>1.4756999999999999E-5</v>
      </c>
    </row>
    <row r="9325" spans="10:15" x14ac:dyDescent="0.2">
      <c r="J9325" s="20">
        <v>9812</v>
      </c>
      <c r="K9325" s="20">
        <v>224.37200000000001</v>
      </c>
      <c r="L9325" s="20">
        <v>27206.1</v>
      </c>
      <c r="M9325" s="20">
        <v>0.42241099999999998</v>
      </c>
      <c r="N9325" s="20">
        <v>300.28199999999998</v>
      </c>
      <c r="O9325" s="20">
        <v>1.4756700000000001E-5</v>
      </c>
    </row>
    <row r="9326" spans="10:15" x14ac:dyDescent="0.2">
      <c r="J9326" s="21">
        <v>9813</v>
      </c>
      <c r="K9326" s="21">
        <v>224.36500000000001</v>
      </c>
      <c r="L9326" s="21">
        <v>27201.9</v>
      </c>
      <c r="M9326" s="21">
        <v>0.42235899999999998</v>
      </c>
      <c r="N9326" s="21">
        <v>300.27800000000002</v>
      </c>
      <c r="O9326" s="21">
        <v>1.47563E-5</v>
      </c>
    </row>
    <row r="9327" spans="10:15" x14ac:dyDescent="0.2">
      <c r="J9327" s="20">
        <v>9814</v>
      </c>
      <c r="K9327" s="20">
        <v>224.35900000000001</v>
      </c>
      <c r="L9327" s="20">
        <v>27197.8</v>
      </c>
      <c r="M9327" s="20">
        <v>0.42230699999999999</v>
      </c>
      <c r="N9327" s="20">
        <v>300.27300000000002</v>
      </c>
      <c r="O9327" s="20">
        <v>1.4756000000000001E-5</v>
      </c>
    </row>
    <row r="9328" spans="10:15" x14ac:dyDescent="0.2">
      <c r="J9328" s="21">
        <v>9815</v>
      </c>
      <c r="K9328" s="21">
        <v>224.352</v>
      </c>
      <c r="L9328" s="21">
        <v>27193.599999999999</v>
      </c>
      <c r="M9328" s="21">
        <v>0.42225499999999999</v>
      </c>
      <c r="N9328" s="21">
        <v>300.26900000000001</v>
      </c>
      <c r="O9328" s="21">
        <v>1.47556E-5</v>
      </c>
    </row>
    <row r="9329" spans="10:15" x14ac:dyDescent="0.2">
      <c r="J9329" s="20">
        <v>9816</v>
      </c>
      <c r="K9329" s="20">
        <v>224.346</v>
      </c>
      <c r="L9329" s="20">
        <v>27189.5</v>
      </c>
      <c r="M9329" s="20">
        <v>0.42220299999999999</v>
      </c>
      <c r="N9329" s="20">
        <v>300.26499999999999</v>
      </c>
      <c r="O9329" s="20">
        <v>1.4755200000000001E-5</v>
      </c>
    </row>
    <row r="9330" spans="10:15" x14ac:dyDescent="0.2">
      <c r="J9330" s="21">
        <v>9817</v>
      </c>
      <c r="K9330" s="21">
        <v>224.339</v>
      </c>
      <c r="L9330" s="21">
        <v>27185.4</v>
      </c>
      <c r="M9330" s="21">
        <v>0.422151</v>
      </c>
      <c r="N9330" s="21">
        <v>300.26</v>
      </c>
      <c r="O9330" s="21">
        <v>1.47549E-5</v>
      </c>
    </row>
    <row r="9331" spans="10:15" x14ac:dyDescent="0.2">
      <c r="J9331" s="20">
        <v>9818</v>
      </c>
      <c r="K9331" s="20">
        <v>224.333</v>
      </c>
      <c r="L9331" s="20">
        <v>27181.200000000001</v>
      </c>
      <c r="M9331" s="20">
        <v>0.422099</v>
      </c>
      <c r="N9331" s="20">
        <v>300.25599999999997</v>
      </c>
      <c r="O9331" s="20">
        <v>1.4754500000000001E-5</v>
      </c>
    </row>
    <row r="9332" spans="10:15" x14ac:dyDescent="0.2">
      <c r="J9332" s="21">
        <v>9819</v>
      </c>
      <c r="K9332" s="21">
        <v>224.32599999999999</v>
      </c>
      <c r="L9332" s="21">
        <v>27177.1</v>
      </c>
      <c r="M9332" s="21">
        <v>0.42204700000000001</v>
      </c>
      <c r="N9332" s="21">
        <v>300.25200000000001</v>
      </c>
      <c r="O9332" s="21">
        <v>1.47541E-5</v>
      </c>
    </row>
    <row r="9333" spans="10:15" x14ac:dyDescent="0.2">
      <c r="J9333" s="20">
        <v>9820</v>
      </c>
      <c r="K9333" s="20">
        <v>224.32</v>
      </c>
      <c r="L9333" s="20">
        <v>27172.9</v>
      </c>
      <c r="M9333" s="20">
        <v>0.42199500000000001</v>
      </c>
      <c r="N9333" s="20">
        <v>300.24700000000001</v>
      </c>
      <c r="O9333" s="20">
        <v>1.4753799999999999E-5</v>
      </c>
    </row>
    <row r="9334" spans="10:15" x14ac:dyDescent="0.2">
      <c r="J9334" s="21">
        <v>9821</v>
      </c>
      <c r="K9334" s="21">
        <v>224.31299999999999</v>
      </c>
      <c r="L9334" s="21">
        <v>27168.799999999999</v>
      </c>
      <c r="M9334" s="21">
        <v>0.42194300000000001</v>
      </c>
      <c r="N9334" s="21">
        <v>300.24299999999999</v>
      </c>
      <c r="O9334" s="21">
        <v>1.47534E-5</v>
      </c>
    </row>
    <row r="9335" spans="10:15" x14ac:dyDescent="0.2">
      <c r="J9335" s="20">
        <v>9822</v>
      </c>
      <c r="K9335" s="20">
        <v>224.30699999999999</v>
      </c>
      <c r="L9335" s="20">
        <v>27164.7</v>
      </c>
      <c r="M9335" s="20">
        <v>0.42189100000000002</v>
      </c>
      <c r="N9335" s="20">
        <v>300.23899999999998</v>
      </c>
      <c r="O9335" s="20">
        <v>1.4753099999999999E-5</v>
      </c>
    </row>
    <row r="9336" spans="10:15" x14ac:dyDescent="0.2">
      <c r="J9336" s="21">
        <v>9823</v>
      </c>
      <c r="K9336" s="21">
        <v>224.3</v>
      </c>
      <c r="L9336" s="21">
        <v>27160.5</v>
      </c>
      <c r="M9336" s="21">
        <v>0.42183799999999999</v>
      </c>
      <c r="N9336" s="21">
        <v>300.23399999999998</v>
      </c>
      <c r="O9336" s="21">
        <v>1.47527E-5</v>
      </c>
    </row>
    <row r="9337" spans="10:15" x14ac:dyDescent="0.2">
      <c r="J9337" s="20">
        <v>9824</v>
      </c>
      <c r="K9337" s="20">
        <v>224.29400000000001</v>
      </c>
      <c r="L9337" s="20">
        <v>27156.400000000001</v>
      </c>
      <c r="M9337" s="20">
        <v>0.42178599999999999</v>
      </c>
      <c r="N9337" s="20">
        <v>300.23</v>
      </c>
      <c r="O9337" s="20">
        <v>1.4752299999999999E-5</v>
      </c>
    </row>
    <row r="9338" spans="10:15" x14ac:dyDescent="0.2">
      <c r="J9338" s="21">
        <v>9825</v>
      </c>
      <c r="K9338" s="21">
        <v>224.28700000000001</v>
      </c>
      <c r="L9338" s="21">
        <v>27152.3</v>
      </c>
      <c r="M9338" s="21">
        <v>0.421734</v>
      </c>
      <c r="N9338" s="21">
        <v>300.226</v>
      </c>
      <c r="O9338" s="21">
        <v>1.4752E-5</v>
      </c>
    </row>
    <row r="9339" spans="10:15" x14ac:dyDescent="0.2">
      <c r="J9339" s="20">
        <v>9826</v>
      </c>
      <c r="K9339" s="20">
        <v>224.28100000000001</v>
      </c>
      <c r="L9339" s="20">
        <v>27148.1</v>
      </c>
      <c r="M9339" s="20">
        <v>0.421682</v>
      </c>
      <c r="N9339" s="20">
        <v>300.221</v>
      </c>
      <c r="O9339" s="20">
        <v>1.47516E-5</v>
      </c>
    </row>
    <row r="9340" spans="10:15" x14ac:dyDescent="0.2">
      <c r="J9340" s="21">
        <v>9827</v>
      </c>
      <c r="K9340" s="21">
        <v>224.274</v>
      </c>
      <c r="L9340" s="21">
        <v>27144</v>
      </c>
      <c r="M9340" s="21">
        <v>0.42163</v>
      </c>
      <c r="N9340" s="21">
        <v>300.21699999999998</v>
      </c>
      <c r="O9340" s="21">
        <v>1.47512E-5</v>
      </c>
    </row>
    <row r="9341" spans="10:15" x14ac:dyDescent="0.2">
      <c r="J9341" s="20">
        <v>9828</v>
      </c>
      <c r="K9341" s="20">
        <v>224.268</v>
      </c>
      <c r="L9341" s="20">
        <v>27139.9</v>
      </c>
      <c r="M9341" s="20">
        <v>0.42157800000000001</v>
      </c>
      <c r="N9341" s="20">
        <v>300.21199999999999</v>
      </c>
      <c r="O9341" s="20">
        <v>1.47509E-5</v>
      </c>
    </row>
    <row r="9342" spans="10:15" x14ac:dyDescent="0.2">
      <c r="J9342" s="21">
        <v>9829</v>
      </c>
      <c r="K9342" s="21">
        <v>224.261</v>
      </c>
      <c r="L9342" s="21">
        <v>27135.7</v>
      </c>
      <c r="M9342" s="21">
        <v>0.42152600000000001</v>
      </c>
      <c r="N9342" s="21">
        <v>300.20800000000003</v>
      </c>
      <c r="O9342" s="21">
        <v>1.47505E-5</v>
      </c>
    </row>
    <row r="9343" spans="10:15" x14ac:dyDescent="0.2">
      <c r="J9343" s="20">
        <v>9830</v>
      </c>
      <c r="K9343" s="20">
        <v>224.255</v>
      </c>
      <c r="L9343" s="20">
        <v>27131.599999999999</v>
      </c>
      <c r="M9343" s="20">
        <v>0.42147400000000002</v>
      </c>
      <c r="N9343" s="20">
        <v>300.20400000000001</v>
      </c>
      <c r="O9343" s="20">
        <v>1.47502E-5</v>
      </c>
    </row>
    <row r="9344" spans="10:15" x14ac:dyDescent="0.2">
      <c r="J9344" s="21">
        <v>9831</v>
      </c>
      <c r="K9344" s="21">
        <v>224.24799999999999</v>
      </c>
      <c r="L9344" s="21">
        <v>27127.5</v>
      </c>
      <c r="M9344" s="21">
        <v>0.42142200000000002</v>
      </c>
      <c r="N9344" s="21">
        <v>300.19900000000001</v>
      </c>
      <c r="O9344" s="21">
        <v>1.4749800000000001E-5</v>
      </c>
    </row>
    <row r="9345" spans="10:15" x14ac:dyDescent="0.2">
      <c r="J9345" s="20">
        <v>9832</v>
      </c>
      <c r="K9345" s="20">
        <v>224.24199999999999</v>
      </c>
      <c r="L9345" s="20">
        <v>27123.3</v>
      </c>
      <c r="M9345" s="20">
        <v>0.42137000000000002</v>
      </c>
      <c r="N9345" s="20">
        <v>300.19499999999999</v>
      </c>
      <c r="O9345" s="20">
        <v>1.47494E-5</v>
      </c>
    </row>
    <row r="9346" spans="10:15" x14ac:dyDescent="0.2">
      <c r="J9346" s="21">
        <v>9833</v>
      </c>
      <c r="K9346" s="21">
        <v>224.23500000000001</v>
      </c>
      <c r="L9346" s="21">
        <v>27119.200000000001</v>
      </c>
      <c r="M9346" s="21">
        <v>0.42131800000000003</v>
      </c>
      <c r="N9346" s="21">
        <v>300.19099999999997</v>
      </c>
      <c r="O9346" s="21">
        <v>1.4749100000000001E-5</v>
      </c>
    </row>
    <row r="9347" spans="10:15" x14ac:dyDescent="0.2">
      <c r="J9347" s="20">
        <v>9834</v>
      </c>
      <c r="K9347" s="20">
        <v>224.22900000000001</v>
      </c>
      <c r="L9347" s="20">
        <v>27115.1</v>
      </c>
      <c r="M9347" s="20">
        <v>0.421267</v>
      </c>
      <c r="N9347" s="20">
        <v>300.18599999999998</v>
      </c>
      <c r="O9347" s="20">
        <v>1.47487E-5</v>
      </c>
    </row>
    <row r="9348" spans="10:15" x14ac:dyDescent="0.2">
      <c r="J9348" s="21">
        <v>9835</v>
      </c>
      <c r="K9348" s="21">
        <v>224.22200000000001</v>
      </c>
      <c r="L9348" s="21">
        <v>27110.9</v>
      </c>
      <c r="M9348" s="21">
        <v>0.42121500000000001</v>
      </c>
      <c r="N9348" s="21">
        <v>300.18200000000002</v>
      </c>
      <c r="O9348" s="21">
        <v>1.4748300000000001E-5</v>
      </c>
    </row>
    <row r="9349" spans="10:15" x14ac:dyDescent="0.2">
      <c r="J9349" s="20">
        <v>9836</v>
      </c>
      <c r="K9349" s="20">
        <v>224.21600000000001</v>
      </c>
      <c r="L9349" s="20">
        <v>27106.799999999999</v>
      </c>
      <c r="M9349" s="20">
        <v>0.42116300000000001</v>
      </c>
      <c r="N9349" s="20">
        <v>300.178</v>
      </c>
      <c r="O9349" s="20">
        <v>1.4748E-5</v>
      </c>
    </row>
    <row r="9350" spans="10:15" x14ac:dyDescent="0.2">
      <c r="J9350" s="21">
        <v>9837</v>
      </c>
      <c r="K9350" s="21">
        <v>224.209</v>
      </c>
      <c r="L9350" s="21">
        <v>27102.7</v>
      </c>
      <c r="M9350" s="21">
        <v>0.42111100000000001</v>
      </c>
      <c r="N9350" s="21">
        <v>300.173</v>
      </c>
      <c r="O9350" s="21">
        <v>1.4747599999999999E-5</v>
      </c>
    </row>
    <row r="9351" spans="10:15" x14ac:dyDescent="0.2">
      <c r="J9351" s="20">
        <v>9838</v>
      </c>
      <c r="K9351" s="20">
        <v>224.203</v>
      </c>
      <c r="L9351" s="20">
        <v>27098.5</v>
      </c>
      <c r="M9351" s="20">
        <v>0.42105900000000002</v>
      </c>
      <c r="N9351" s="20">
        <v>300.16899999999998</v>
      </c>
      <c r="O9351" s="20">
        <v>1.47473E-5</v>
      </c>
    </row>
    <row r="9352" spans="10:15" x14ac:dyDescent="0.2">
      <c r="J9352" s="21">
        <v>9839</v>
      </c>
      <c r="K9352" s="21">
        <v>224.196</v>
      </c>
      <c r="L9352" s="21">
        <v>27094.400000000001</v>
      </c>
      <c r="M9352" s="21">
        <v>0.42100700000000002</v>
      </c>
      <c r="N9352" s="21">
        <v>300.16500000000002</v>
      </c>
      <c r="O9352" s="21">
        <v>1.4746899999999999E-5</v>
      </c>
    </row>
    <row r="9353" spans="10:15" x14ac:dyDescent="0.2">
      <c r="J9353" s="20">
        <v>9840</v>
      </c>
      <c r="K9353" s="20">
        <v>224.19</v>
      </c>
      <c r="L9353" s="20">
        <v>27090.3</v>
      </c>
      <c r="M9353" s="20">
        <v>0.42095500000000002</v>
      </c>
      <c r="N9353" s="20">
        <v>300.16000000000003</v>
      </c>
      <c r="O9353" s="20">
        <v>1.47465E-5</v>
      </c>
    </row>
    <row r="9354" spans="10:15" x14ac:dyDescent="0.2">
      <c r="J9354" s="21">
        <v>9841</v>
      </c>
      <c r="K9354" s="21">
        <v>224.18299999999999</v>
      </c>
      <c r="L9354" s="21">
        <v>27086.2</v>
      </c>
      <c r="M9354" s="21">
        <v>0.42090300000000003</v>
      </c>
      <c r="N9354" s="21">
        <v>300.15600000000001</v>
      </c>
      <c r="O9354" s="21">
        <v>1.47462E-5</v>
      </c>
    </row>
    <row r="9355" spans="10:15" x14ac:dyDescent="0.2">
      <c r="J9355" s="20">
        <v>9842</v>
      </c>
      <c r="K9355" s="20">
        <v>224.17699999999999</v>
      </c>
      <c r="L9355" s="20">
        <v>27082</v>
      </c>
      <c r="M9355" s="20">
        <v>0.42085099999999998</v>
      </c>
      <c r="N9355" s="20">
        <v>300.15199999999999</v>
      </c>
      <c r="O9355" s="20">
        <v>1.47458E-5</v>
      </c>
    </row>
    <row r="9356" spans="10:15" x14ac:dyDescent="0.2">
      <c r="J9356" s="21">
        <v>9843</v>
      </c>
      <c r="K9356" s="21">
        <v>224.17</v>
      </c>
      <c r="L9356" s="21">
        <v>27077.9</v>
      </c>
      <c r="M9356" s="21">
        <v>0.42079899999999998</v>
      </c>
      <c r="N9356" s="21">
        <v>300.14699999999999</v>
      </c>
      <c r="O9356" s="21">
        <v>1.4745399999999999E-5</v>
      </c>
    </row>
    <row r="9357" spans="10:15" x14ac:dyDescent="0.2">
      <c r="J9357" s="20">
        <v>9844</v>
      </c>
      <c r="K9357" s="20">
        <v>224.16399999999999</v>
      </c>
      <c r="L9357" s="20">
        <v>27073.8</v>
      </c>
      <c r="M9357" s="20">
        <v>0.42074699999999998</v>
      </c>
      <c r="N9357" s="20">
        <v>300.14299999999997</v>
      </c>
      <c r="O9357" s="20">
        <v>1.47451E-5</v>
      </c>
    </row>
    <row r="9358" spans="10:15" x14ac:dyDescent="0.2">
      <c r="J9358" s="21">
        <v>9845</v>
      </c>
      <c r="K9358" s="21">
        <v>224.15700000000001</v>
      </c>
      <c r="L9358" s="21">
        <v>27069.7</v>
      </c>
      <c r="M9358" s="21">
        <v>0.42069499999999999</v>
      </c>
      <c r="N9358" s="21">
        <v>300.13799999999998</v>
      </c>
      <c r="O9358" s="21">
        <v>1.47447E-5</v>
      </c>
    </row>
    <row r="9359" spans="10:15" x14ac:dyDescent="0.2">
      <c r="J9359" s="20">
        <v>9846</v>
      </c>
      <c r="K9359" s="20">
        <v>224.15100000000001</v>
      </c>
      <c r="L9359" s="20">
        <v>27065.5</v>
      </c>
      <c r="M9359" s="20">
        <v>0.42064299999999999</v>
      </c>
      <c r="N9359" s="20">
        <v>300.13400000000001</v>
      </c>
      <c r="O9359" s="20">
        <v>1.4744400000000001E-5</v>
      </c>
    </row>
    <row r="9360" spans="10:15" x14ac:dyDescent="0.2">
      <c r="J9360" s="21">
        <v>9847</v>
      </c>
      <c r="K9360" s="21">
        <v>224.14400000000001</v>
      </c>
      <c r="L9360" s="21">
        <v>27061.4</v>
      </c>
      <c r="M9360" s="21">
        <v>0.42059099999999999</v>
      </c>
      <c r="N9360" s="21">
        <v>300.13</v>
      </c>
      <c r="O9360" s="21">
        <v>1.4744E-5</v>
      </c>
    </row>
    <row r="9361" spans="10:15" x14ac:dyDescent="0.2">
      <c r="J9361" s="20">
        <v>9848</v>
      </c>
      <c r="K9361" s="20">
        <v>224.13800000000001</v>
      </c>
      <c r="L9361" s="20">
        <v>27057.3</v>
      </c>
      <c r="M9361" s="20">
        <v>0.420539</v>
      </c>
      <c r="N9361" s="20">
        <v>300.125</v>
      </c>
      <c r="O9361" s="20">
        <v>1.4743600000000001E-5</v>
      </c>
    </row>
    <row r="9362" spans="10:15" x14ac:dyDescent="0.2">
      <c r="J9362" s="21">
        <v>9849</v>
      </c>
      <c r="K9362" s="21">
        <v>224.131</v>
      </c>
      <c r="L9362" s="21">
        <v>27053.200000000001</v>
      </c>
      <c r="M9362" s="21">
        <v>0.420487</v>
      </c>
      <c r="N9362" s="21">
        <v>300.12099999999998</v>
      </c>
      <c r="O9362" s="21">
        <v>1.47433E-5</v>
      </c>
    </row>
    <row r="9363" spans="10:15" x14ac:dyDescent="0.2">
      <c r="J9363" s="20">
        <v>9850</v>
      </c>
      <c r="K9363" s="20">
        <v>224.125</v>
      </c>
      <c r="L9363" s="20">
        <v>27049</v>
      </c>
      <c r="M9363" s="20">
        <v>0.42043599999999998</v>
      </c>
      <c r="N9363" s="20">
        <v>300.11700000000002</v>
      </c>
      <c r="O9363" s="20">
        <v>1.4742900000000001E-5</v>
      </c>
    </row>
    <row r="9364" spans="10:15" x14ac:dyDescent="0.2">
      <c r="J9364" s="21">
        <v>9851</v>
      </c>
      <c r="K9364" s="21">
        <v>224.11799999999999</v>
      </c>
      <c r="L9364" s="21">
        <v>27044.9</v>
      </c>
      <c r="M9364" s="21">
        <v>0.42038399999999998</v>
      </c>
      <c r="N9364" s="21">
        <v>300.11200000000002</v>
      </c>
      <c r="O9364" s="21">
        <v>1.47425E-5</v>
      </c>
    </row>
    <row r="9365" spans="10:15" x14ac:dyDescent="0.2">
      <c r="J9365" s="20">
        <v>9852</v>
      </c>
      <c r="K9365" s="20">
        <v>224.11199999999999</v>
      </c>
      <c r="L9365" s="20">
        <v>27040.799999999999</v>
      </c>
      <c r="M9365" s="20">
        <v>0.42033199999999998</v>
      </c>
      <c r="N9365" s="20">
        <v>300.108</v>
      </c>
      <c r="O9365" s="20">
        <v>1.4742199999999999E-5</v>
      </c>
    </row>
    <row r="9366" spans="10:15" x14ac:dyDescent="0.2">
      <c r="J9366" s="21">
        <v>9853</v>
      </c>
      <c r="K9366" s="21">
        <v>224.10499999999999</v>
      </c>
      <c r="L9366" s="21">
        <v>27036.7</v>
      </c>
      <c r="M9366" s="21">
        <v>0.42027999999999999</v>
      </c>
      <c r="N9366" s="21">
        <v>300.10399999999998</v>
      </c>
      <c r="O9366" s="21">
        <v>1.47418E-5</v>
      </c>
    </row>
    <row r="9367" spans="10:15" x14ac:dyDescent="0.2">
      <c r="J9367" s="20">
        <v>9854</v>
      </c>
      <c r="K9367" s="20">
        <v>224.09899999999999</v>
      </c>
      <c r="L9367" s="20">
        <v>27032.5</v>
      </c>
      <c r="M9367" s="20">
        <v>0.42022799999999999</v>
      </c>
      <c r="N9367" s="20">
        <v>300.09899999999999</v>
      </c>
      <c r="O9367" s="20">
        <v>1.4741399999999999E-5</v>
      </c>
    </row>
    <row r="9368" spans="10:15" x14ac:dyDescent="0.2">
      <c r="J9368" s="21">
        <v>9855</v>
      </c>
      <c r="K9368" s="21">
        <v>224.09200000000001</v>
      </c>
      <c r="L9368" s="21">
        <v>27028.400000000001</v>
      </c>
      <c r="M9368" s="21">
        <v>0.42017599999999999</v>
      </c>
      <c r="N9368" s="21">
        <v>300.09500000000003</v>
      </c>
      <c r="O9368" s="21">
        <v>1.47411E-5</v>
      </c>
    </row>
    <row r="9369" spans="10:15" x14ac:dyDescent="0.2">
      <c r="J9369" s="20">
        <v>9856</v>
      </c>
      <c r="K9369" s="20">
        <v>224.08600000000001</v>
      </c>
      <c r="L9369" s="20">
        <v>27024.3</v>
      </c>
      <c r="M9369" s="20">
        <v>0.420124</v>
      </c>
      <c r="N9369" s="20">
        <v>300.09100000000001</v>
      </c>
      <c r="O9369" s="20">
        <v>1.4740699999999999E-5</v>
      </c>
    </row>
    <row r="9370" spans="10:15" x14ac:dyDescent="0.2">
      <c r="J9370" s="21">
        <v>9857</v>
      </c>
      <c r="K9370" s="21">
        <v>224.07900000000001</v>
      </c>
      <c r="L9370" s="21">
        <v>27020.2</v>
      </c>
      <c r="M9370" s="21">
        <v>0.420072</v>
      </c>
      <c r="N9370" s="21">
        <v>300.08600000000001</v>
      </c>
      <c r="O9370" s="21">
        <v>1.47404E-5</v>
      </c>
    </row>
    <row r="9371" spans="10:15" x14ac:dyDescent="0.2">
      <c r="J9371" s="20">
        <v>9858</v>
      </c>
      <c r="K9371" s="20">
        <v>224.07300000000001</v>
      </c>
      <c r="L9371" s="20">
        <v>27016.1</v>
      </c>
      <c r="M9371" s="20">
        <v>0.42002099999999998</v>
      </c>
      <c r="N9371" s="20">
        <v>300.08199999999999</v>
      </c>
      <c r="O9371" s="20">
        <v>1.4739999999999999E-5</v>
      </c>
    </row>
    <row r="9372" spans="10:15" x14ac:dyDescent="0.2">
      <c r="J9372" s="21">
        <v>9859</v>
      </c>
      <c r="K9372" s="21">
        <v>224.066</v>
      </c>
      <c r="L9372" s="21">
        <v>27011.9</v>
      </c>
      <c r="M9372" s="21">
        <v>0.41996899999999998</v>
      </c>
      <c r="N9372" s="21">
        <v>300.07799999999997</v>
      </c>
      <c r="O9372" s="21">
        <v>1.47396E-5</v>
      </c>
    </row>
    <row r="9373" spans="10:15" x14ac:dyDescent="0.2">
      <c r="J9373" s="20">
        <v>9860</v>
      </c>
      <c r="K9373" s="20">
        <v>224.06</v>
      </c>
      <c r="L9373" s="20">
        <v>27007.8</v>
      </c>
      <c r="M9373" s="20">
        <v>0.41991699999999998</v>
      </c>
      <c r="N9373" s="20">
        <v>300.07299999999998</v>
      </c>
      <c r="O9373" s="20">
        <v>1.47393E-5</v>
      </c>
    </row>
    <row r="9374" spans="10:15" x14ac:dyDescent="0.2">
      <c r="J9374" s="21">
        <v>9861</v>
      </c>
      <c r="K9374" s="21">
        <v>224.053</v>
      </c>
      <c r="L9374" s="21">
        <v>27003.7</v>
      </c>
      <c r="M9374" s="21">
        <v>0.41986499999999999</v>
      </c>
      <c r="N9374" s="21">
        <v>300.06900000000002</v>
      </c>
      <c r="O9374" s="21">
        <v>1.47389E-5</v>
      </c>
    </row>
    <row r="9375" spans="10:15" x14ac:dyDescent="0.2">
      <c r="J9375" s="20">
        <v>9862</v>
      </c>
      <c r="K9375" s="20">
        <v>224.047</v>
      </c>
      <c r="L9375" s="20">
        <v>26999.599999999999</v>
      </c>
      <c r="M9375" s="20">
        <v>0.41981299999999999</v>
      </c>
      <c r="N9375" s="20">
        <v>300.065</v>
      </c>
      <c r="O9375" s="20">
        <v>1.47385E-5</v>
      </c>
    </row>
    <row r="9376" spans="10:15" x14ac:dyDescent="0.2">
      <c r="J9376" s="21">
        <v>9863</v>
      </c>
      <c r="K9376" s="21">
        <v>224.04</v>
      </c>
      <c r="L9376" s="21">
        <v>26995.5</v>
      </c>
      <c r="M9376" s="21">
        <v>0.419761</v>
      </c>
      <c r="N9376" s="21">
        <v>300.06</v>
      </c>
      <c r="O9376" s="21">
        <v>1.4738200000000001E-5</v>
      </c>
    </row>
    <row r="9377" spans="10:15" x14ac:dyDescent="0.2">
      <c r="J9377" s="20">
        <v>9864</v>
      </c>
      <c r="K9377" s="20">
        <v>224.03399999999999</v>
      </c>
      <c r="L9377" s="20">
        <v>26991.4</v>
      </c>
      <c r="M9377" s="20">
        <v>0.41971000000000003</v>
      </c>
      <c r="N9377" s="20">
        <v>300.05599999999998</v>
      </c>
      <c r="O9377" s="20">
        <v>1.47378E-5</v>
      </c>
    </row>
    <row r="9378" spans="10:15" x14ac:dyDescent="0.2">
      <c r="J9378" s="21">
        <v>9865</v>
      </c>
      <c r="K9378" s="21">
        <v>224.02699999999999</v>
      </c>
      <c r="L9378" s="21">
        <v>26987.200000000001</v>
      </c>
      <c r="M9378" s="21">
        <v>0.41965799999999998</v>
      </c>
      <c r="N9378" s="21">
        <v>300.05099999999999</v>
      </c>
      <c r="O9378" s="21">
        <v>1.4737500000000001E-5</v>
      </c>
    </row>
    <row r="9379" spans="10:15" x14ac:dyDescent="0.2">
      <c r="J9379" s="20">
        <v>9866</v>
      </c>
      <c r="K9379" s="20">
        <v>224.02099999999999</v>
      </c>
      <c r="L9379" s="20">
        <v>26983.1</v>
      </c>
      <c r="M9379" s="20">
        <v>0.41960599999999998</v>
      </c>
      <c r="N9379" s="20">
        <v>300.04700000000003</v>
      </c>
      <c r="O9379" s="20">
        <v>1.47371E-5</v>
      </c>
    </row>
    <row r="9380" spans="10:15" x14ac:dyDescent="0.2">
      <c r="J9380" s="21">
        <v>9867</v>
      </c>
      <c r="K9380" s="21">
        <v>224.01400000000001</v>
      </c>
      <c r="L9380" s="21">
        <v>26979</v>
      </c>
      <c r="M9380" s="21">
        <v>0.41955399999999998</v>
      </c>
      <c r="N9380" s="21">
        <v>300.04300000000001</v>
      </c>
      <c r="O9380" s="21">
        <v>1.4736700000000001E-5</v>
      </c>
    </row>
    <row r="9381" spans="10:15" x14ac:dyDescent="0.2">
      <c r="J9381" s="20">
        <v>9868</v>
      </c>
      <c r="K9381" s="20">
        <v>224.00800000000001</v>
      </c>
      <c r="L9381" s="20">
        <v>26974.9</v>
      </c>
      <c r="M9381" s="20">
        <v>0.41950199999999999</v>
      </c>
      <c r="N9381" s="20">
        <v>300.03800000000001</v>
      </c>
      <c r="O9381" s="20">
        <v>1.47364E-5</v>
      </c>
    </row>
    <row r="9382" spans="10:15" x14ac:dyDescent="0.2">
      <c r="J9382" s="21">
        <v>9869</v>
      </c>
      <c r="K9382" s="21">
        <v>224.001</v>
      </c>
      <c r="L9382" s="21">
        <v>26970.799999999999</v>
      </c>
      <c r="M9382" s="21">
        <v>0.41945100000000002</v>
      </c>
      <c r="N9382" s="21">
        <v>300.03399999999999</v>
      </c>
      <c r="O9382" s="21">
        <v>1.4735999999999999E-5</v>
      </c>
    </row>
    <row r="9383" spans="10:15" x14ac:dyDescent="0.2">
      <c r="J9383" s="20">
        <v>9870</v>
      </c>
      <c r="K9383" s="20">
        <v>223.995</v>
      </c>
      <c r="L9383" s="20">
        <v>26966.7</v>
      </c>
      <c r="M9383" s="20">
        <v>0.41939900000000002</v>
      </c>
      <c r="N9383" s="20">
        <v>300.02999999999997</v>
      </c>
      <c r="O9383" s="20">
        <v>1.47356E-5</v>
      </c>
    </row>
    <row r="9384" spans="10:15" x14ac:dyDescent="0.2">
      <c r="J9384" s="21">
        <v>9871</v>
      </c>
      <c r="K9384" s="21">
        <v>223.988</v>
      </c>
      <c r="L9384" s="21">
        <v>26962.6</v>
      </c>
      <c r="M9384" s="21">
        <v>0.41934700000000003</v>
      </c>
      <c r="N9384" s="21">
        <v>300.02499999999998</v>
      </c>
      <c r="O9384" s="21">
        <v>1.4735299999999999E-5</v>
      </c>
    </row>
    <row r="9385" spans="10:15" x14ac:dyDescent="0.2">
      <c r="J9385" s="20">
        <v>9872</v>
      </c>
      <c r="K9385" s="20">
        <v>223.982</v>
      </c>
      <c r="L9385" s="20">
        <v>26958.400000000001</v>
      </c>
      <c r="M9385" s="20">
        <v>0.41929499999999997</v>
      </c>
      <c r="N9385" s="20">
        <v>300.02100000000002</v>
      </c>
      <c r="O9385" s="20">
        <v>1.47349E-5</v>
      </c>
    </row>
    <row r="9386" spans="10:15" x14ac:dyDescent="0.2">
      <c r="J9386" s="21">
        <v>9873</v>
      </c>
      <c r="K9386" s="21">
        <v>223.97499999999999</v>
      </c>
      <c r="L9386" s="21">
        <v>26954.3</v>
      </c>
      <c r="M9386" s="21">
        <v>0.41924299999999998</v>
      </c>
      <c r="N9386" s="21">
        <v>300.017</v>
      </c>
      <c r="O9386" s="21">
        <v>1.4734599999999999E-5</v>
      </c>
    </row>
    <row r="9387" spans="10:15" x14ac:dyDescent="0.2">
      <c r="J9387" s="20">
        <v>9874</v>
      </c>
      <c r="K9387" s="20">
        <v>223.96899999999999</v>
      </c>
      <c r="L9387" s="20">
        <v>26950.2</v>
      </c>
      <c r="M9387" s="20">
        <v>0.41919200000000001</v>
      </c>
      <c r="N9387" s="20">
        <v>300.012</v>
      </c>
      <c r="O9387" s="20">
        <v>1.47342E-5</v>
      </c>
    </row>
    <row r="9388" spans="10:15" x14ac:dyDescent="0.2">
      <c r="J9388" s="21">
        <v>9875</v>
      </c>
      <c r="K9388" s="21">
        <v>223.96199999999999</v>
      </c>
      <c r="L9388" s="21">
        <v>26946.1</v>
      </c>
      <c r="M9388" s="21">
        <v>0.41914000000000001</v>
      </c>
      <c r="N9388" s="21">
        <v>300.00799999999998</v>
      </c>
      <c r="O9388" s="21">
        <v>1.4733799999999999E-5</v>
      </c>
    </row>
    <row r="9389" spans="10:15" x14ac:dyDescent="0.2">
      <c r="J9389" s="20">
        <v>9876</v>
      </c>
      <c r="K9389" s="20">
        <v>223.95599999999999</v>
      </c>
      <c r="L9389" s="20">
        <v>26942</v>
      </c>
      <c r="M9389" s="20">
        <v>0.41908800000000002</v>
      </c>
      <c r="N9389" s="20">
        <v>300.00400000000002</v>
      </c>
      <c r="O9389" s="20">
        <v>1.47335E-5</v>
      </c>
    </row>
    <row r="9390" spans="10:15" x14ac:dyDescent="0.2">
      <c r="J9390" s="21">
        <v>9877</v>
      </c>
      <c r="K9390" s="21">
        <v>223.95</v>
      </c>
      <c r="L9390" s="21">
        <v>26937.9</v>
      </c>
      <c r="M9390" s="21">
        <v>0.41903600000000002</v>
      </c>
      <c r="N9390" s="21">
        <v>299.99900000000002</v>
      </c>
      <c r="O9390" s="21">
        <v>1.47331E-5</v>
      </c>
    </row>
    <row r="9391" spans="10:15" x14ac:dyDescent="0.2">
      <c r="J9391" s="20">
        <v>9878</v>
      </c>
      <c r="K9391" s="20">
        <v>223.94300000000001</v>
      </c>
      <c r="L9391" s="20">
        <v>26933.8</v>
      </c>
      <c r="M9391" s="20">
        <v>0.41898400000000002</v>
      </c>
      <c r="N9391" s="20">
        <v>299.995</v>
      </c>
      <c r="O9391" s="20">
        <v>1.47327E-5</v>
      </c>
    </row>
    <row r="9392" spans="10:15" x14ac:dyDescent="0.2">
      <c r="J9392" s="21">
        <v>9879</v>
      </c>
      <c r="K9392" s="21">
        <v>223.93600000000001</v>
      </c>
      <c r="L9392" s="21">
        <v>26929.7</v>
      </c>
      <c r="M9392" s="21">
        <v>0.418933</v>
      </c>
      <c r="N9392" s="21">
        <v>299.99099999999999</v>
      </c>
      <c r="O9392" s="21">
        <v>1.47324E-5</v>
      </c>
    </row>
    <row r="9393" spans="10:15" x14ac:dyDescent="0.2">
      <c r="J9393" s="20">
        <v>9880</v>
      </c>
      <c r="K9393" s="20">
        <v>223.93</v>
      </c>
      <c r="L9393" s="20">
        <v>26925.599999999999</v>
      </c>
      <c r="M9393" s="20">
        <v>0.418881</v>
      </c>
      <c r="N9393" s="20">
        <v>299.98599999999999</v>
      </c>
      <c r="O9393" s="20">
        <v>1.4732000000000001E-5</v>
      </c>
    </row>
    <row r="9394" spans="10:15" x14ac:dyDescent="0.2">
      <c r="J9394" s="21">
        <v>9881</v>
      </c>
      <c r="K9394" s="21">
        <v>223.923</v>
      </c>
      <c r="L9394" s="21">
        <v>26921.5</v>
      </c>
      <c r="M9394" s="21">
        <v>0.41882900000000001</v>
      </c>
      <c r="N9394" s="21">
        <v>299.98200000000003</v>
      </c>
      <c r="O9394" s="21">
        <v>1.47316E-5</v>
      </c>
    </row>
    <row r="9395" spans="10:15" x14ac:dyDescent="0.2">
      <c r="J9395" s="20">
        <v>9882</v>
      </c>
      <c r="K9395" s="20">
        <v>223.917</v>
      </c>
      <c r="L9395" s="20">
        <v>26917.4</v>
      </c>
      <c r="M9395" s="20">
        <v>0.41877799999999998</v>
      </c>
      <c r="N9395" s="20">
        <v>299.97699999999998</v>
      </c>
      <c r="O9395" s="20">
        <v>1.4731300000000001E-5</v>
      </c>
    </row>
    <row r="9396" spans="10:15" x14ac:dyDescent="0.2">
      <c r="J9396" s="21">
        <v>9883</v>
      </c>
      <c r="K9396" s="21">
        <v>223.91</v>
      </c>
      <c r="L9396" s="21">
        <v>26913.200000000001</v>
      </c>
      <c r="M9396" s="21">
        <v>0.41872599999999999</v>
      </c>
      <c r="N9396" s="21">
        <v>299.97300000000001</v>
      </c>
      <c r="O9396" s="21">
        <v>1.47309E-5</v>
      </c>
    </row>
    <row r="9397" spans="10:15" x14ac:dyDescent="0.2">
      <c r="J9397" s="20">
        <v>9884</v>
      </c>
      <c r="K9397" s="20">
        <v>223.904</v>
      </c>
      <c r="L9397" s="20">
        <v>26909.1</v>
      </c>
      <c r="M9397" s="20">
        <v>0.41867399999999999</v>
      </c>
      <c r="N9397" s="20">
        <v>299.96899999999999</v>
      </c>
      <c r="O9397" s="20">
        <v>1.4730599999999999E-5</v>
      </c>
    </row>
    <row r="9398" spans="10:15" x14ac:dyDescent="0.2">
      <c r="J9398" s="21">
        <v>9885</v>
      </c>
      <c r="K9398" s="21">
        <v>223.89699999999999</v>
      </c>
      <c r="L9398" s="21">
        <v>26905</v>
      </c>
      <c r="M9398" s="21">
        <v>0.41862199999999999</v>
      </c>
      <c r="N9398" s="21">
        <v>299.964</v>
      </c>
      <c r="O9398" s="21">
        <v>1.47302E-5</v>
      </c>
    </row>
    <row r="9399" spans="10:15" x14ac:dyDescent="0.2">
      <c r="J9399" s="20">
        <v>9886</v>
      </c>
      <c r="K9399" s="20">
        <v>223.89099999999999</v>
      </c>
      <c r="L9399" s="20">
        <v>26900.9</v>
      </c>
      <c r="M9399" s="20">
        <v>0.41857100000000003</v>
      </c>
      <c r="N9399" s="20">
        <v>299.95999999999998</v>
      </c>
      <c r="O9399" s="20">
        <v>1.4729800000000001E-5</v>
      </c>
    </row>
    <row r="9400" spans="10:15" x14ac:dyDescent="0.2">
      <c r="J9400" s="21">
        <v>9887</v>
      </c>
      <c r="K9400" s="21">
        <v>223.88399999999999</v>
      </c>
      <c r="L9400" s="21">
        <v>26896.799999999999</v>
      </c>
      <c r="M9400" s="21">
        <v>0.41851899999999997</v>
      </c>
      <c r="N9400" s="21">
        <v>299.95600000000002</v>
      </c>
      <c r="O9400" s="21">
        <v>1.47295E-5</v>
      </c>
    </row>
    <row r="9401" spans="10:15" x14ac:dyDescent="0.2">
      <c r="J9401" s="20">
        <v>9888</v>
      </c>
      <c r="K9401" s="20">
        <v>223.87799999999999</v>
      </c>
      <c r="L9401" s="20">
        <v>26892.7</v>
      </c>
      <c r="M9401" s="20">
        <v>0.41846699999999998</v>
      </c>
      <c r="N9401" s="20">
        <v>299.95100000000002</v>
      </c>
      <c r="O9401" s="20">
        <v>1.4729099999999999E-5</v>
      </c>
    </row>
    <row r="9402" spans="10:15" x14ac:dyDescent="0.2">
      <c r="J9402" s="21">
        <v>9889</v>
      </c>
      <c r="K9402" s="21">
        <v>223.87100000000001</v>
      </c>
      <c r="L9402" s="21">
        <v>26888.6</v>
      </c>
      <c r="M9402" s="21">
        <v>0.41841499999999998</v>
      </c>
      <c r="N9402" s="21">
        <v>299.947</v>
      </c>
      <c r="O9402" s="21">
        <v>1.47287E-5</v>
      </c>
    </row>
    <row r="9403" spans="10:15" x14ac:dyDescent="0.2">
      <c r="J9403" s="20">
        <v>9890</v>
      </c>
      <c r="K9403" s="20">
        <v>223.86500000000001</v>
      </c>
      <c r="L9403" s="20">
        <v>26884.5</v>
      </c>
      <c r="M9403" s="20">
        <v>0.41836400000000001</v>
      </c>
      <c r="N9403" s="20">
        <v>299.94299999999998</v>
      </c>
      <c r="O9403" s="20">
        <v>1.4728399999999999E-5</v>
      </c>
    </row>
    <row r="9404" spans="10:15" x14ac:dyDescent="0.2">
      <c r="J9404" s="21">
        <v>9891</v>
      </c>
      <c r="K9404" s="21">
        <v>223.858</v>
      </c>
      <c r="L9404" s="21">
        <v>26880.400000000001</v>
      </c>
      <c r="M9404" s="21">
        <v>0.41831200000000002</v>
      </c>
      <c r="N9404" s="21">
        <v>299.93799999999999</v>
      </c>
      <c r="O9404" s="21">
        <v>1.4728E-5</v>
      </c>
    </row>
    <row r="9405" spans="10:15" x14ac:dyDescent="0.2">
      <c r="J9405" s="20">
        <v>9892</v>
      </c>
      <c r="K9405" s="20">
        <v>223.852</v>
      </c>
      <c r="L9405" s="20">
        <v>26876.3</v>
      </c>
      <c r="M9405" s="20">
        <v>0.41826000000000002</v>
      </c>
      <c r="N9405" s="20">
        <v>299.93400000000003</v>
      </c>
      <c r="O9405" s="20">
        <v>1.47277E-5</v>
      </c>
    </row>
    <row r="9406" spans="10:15" x14ac:dyDescent="0.2">
      <c r="J9406" s="21">
        <v>9893</v>
      </c>
      <c r="K9406" s="21">
        <v>223.845</v>
      </c>
      <c r="L9406" s="21">
        <v>26872.2</v>
      </c>
      <c r="M9406" s="21">
        <v>0.418209</v>
      </c>
      <c r="N9406" s="21">
        <v>299.93</v>
      </c>
      <c r="O9406" s="21">
        <v>1.47273E-5</v>
      </c>
    </row>
    <row r="9407" spans="10:15" x14ac:dyDescent="0.2">
      <c r="J9407" s="20">
        <v>9894</v>
      </c>
      <c r="K9407" s="20">
        <v>223.839</v>
      </c>
      <c r="L9407" s="20">
        <v>26868.1</v>
      </c>
      <c r="M9407" s="20">
        <v>0.418157</v>
      </c>
      <c r="N9407" s="20">
        <v>299.92500000000001</v>
      </c>
      <c r="O9407" s="20">
        <v>1.47269E-5</v>
      </c>
    </row>
    <row r="9408" spans="10:15" x14ac:dyDescent="0.2">
      <c r="J9408" s="21">
        <v>9895</v>
      </c>
      <c r="K9408" s="21">
        <v>223.83199999999999</v>
      </c>
      <c r="L9408" s="21">
        <v>26864</v>
      </c>
      <c r="M9408" s="21">
        <v>0.418105</v>
      </c>
      <c r="N9408" s="21">
        <v>299.92099999999999</v>
      </c>
      <c r="O9408" s="21">
        <v>1.4726600000000001E-5</v>
      </c>
    </row>
    <row r="9409" spans="10:15" x14ac:dyDescent="0.2">
      <c r="J9409" s="20">
        <v>9896</v>
      </c>
      <c r="K9409" s="20">
        <v>223.82599999999999</v>
      </c>
      <c r="L9409" s="20">
        <v>26859.9</v>
      </c>
      <c r="M9409" s="20">
        <v>0.41805399999999998</v>
      </c>
      <c r="N9409" s="20">
        <v>299.916</v>
      </c>
      <c r="O9409" s="20">
        <v>1.47262E-5</v>
      </c>
    </row>
    <row r="9410" spans="10:15" x14ac:dyDescent="0.2">
      <c r="J9410" s="21">
        <v>9897</v>
      </c>
      <c r="K9410" s="21">
        <v>223.81899999999999</v>
      </c>
      <c r="L9410" s="21">
        <v>26855.8</v>
      </c>
      <c r="M9410" s="21">
        <v>0.41800199999999998</v>
      </c>
      <c r="N9410" s="21">
        <v>299.91199999999998</v>
      </c>
      <c r="O9410" s="21">
        <v>1.4725800000000001E-5</v>
      </c>
    </row>
    <row r="9411" spans="10:15" x14ac:dyDescent="0.2">
      <c r="J9411" s="20">
        <v>9898</v>
      </c>
      <c r="K9411" s="20">
        <v>223.81299999999999</v>
      </c>
      <c r="L9411" s="20">
        <v>26851.7</v>
      </c>
      <c r="M9411" s="20">
        <v>0.41794999999999999</v>
      </c>
      <c r="N9411" s="20">
        <v>299.90800000000002</v>
      </c>
      <c r="O9411" s="20">
        <v>1.47255E-5</v>
      </c>
    </row>
    <row r="9412" spans="10:15" x14ac:dyDescent="0.2">
      <c r="J9412" s="21">
        <v>9899</v>
      </c>
      <c r="K9412" s="21">
        <v>223.80600000000001</v>
      </c>
      <c r="L9412" s="21">
        <v>26847.599999999999</v>
      </c>
      <c r="M9412" s="21">
        <v>0.41789900000000002</v>
      </c>
      <c r="N9412" s="21">
        <v>299.90300000000002</v>
      </c>
      <c r="O9412" s="21">
        <v>1.4725100000000001E-5</v>
      </c>
    </row>
    <row r="9413" spans="10:15" x14ac:dyDescent="0.2">
      <c r="J9413" s="20">
        <v>9900</v>
      </c>
      <c r="K9413" s="20">
        <v>223.8</v>
      </c>
      <c r="L9413" s="20">
        <v>26843.5</v>
      </c>
      <c r="M9413" s="20">
        <v>0.41784700000000002</v>
      </c>
      <c r="N9413" s="20">
        <v>299.899</v>
      </c>
      <c r="O9413" s="20">
        <v>1.47247E-5</v>
      </c>
    </row>
    <row r="9414" spans="10:15" x14ac:dyDescent="0.2">
      <c r="J9414" s="21">
        <v>9901</v>
      </c>
      <c r="K9414" s="21">
        <v>223.79300000000001</v>
      </c>
      <c r="L9414" s="21">
        <v>26839.4</v>
      </c>
      <c r="M9414" s="21">
        <v>0.41779500000000003</v>
      </c>
      <c r="N9414" s="21">
        <v>299.89499999999998</v>
      </c>
      <c r="O9414" s="21">
        <v>1.4724399999999999E-5</v>
      </c>
    </row>
    <row r="9415" spans="10:15" x14ac:dyDescent="0.2">
      <c r="J9415" s="20">
        <v>9902</v>
      </c>
      <c r="K9415" s="20">
        <v>223.78700000000001</v>
      </c>
      <c r="L9415" s="20">
        <v>26835.3</v>
      </c>
      <c r="M9415" s="20">
        <v>0.417744</v>
      </c>
      <c r="N9415" s="20">
        <v>299.89</v>
      </c>
      <c r="O9415" s="20">
        <v>1.4724E-5</v>
      </c>
    </row>
    <row r="9416" spans="10:15" x14ac:dyDescent="0.2">
      <c r="J9416" s="21">
        <v>9903</v>
      </c>
      <c r="K9416" s="21">
        <v>223.78</v>
      </c>
      <c r="L9416" s="21">
        <v>26831.200000000001</v>
      </c>
      <c r="M9416" s="21">
        <v>0.41769200000000001</v>
      </c>
      <c r="N9416" s="21">
        <v>299.88600000000002</v>
      </c>
      <c r="O9416" s="21">
        <v>1.4723699999999999E-5</v>
      </c>
    </row>
    <row r="9417" spans="10:15" x14ac:dyDescent="0.2">
      <c r="J9417" s="20">
        <v>9904</v>
      </c>
      <c r="K9417" s="20">
        <v>223.774</v>
      </c>
      <c r="L9417" s="20">
        <v>26827.1</v>
      </c>
      <c r="M9417" s="20">
        <v>0.41764000000000001</v>
      </c>
      <c r="N9417" s="20">
        <v>299.88200000000001</v>
      </c>
      <c r="O9417" s="20">
        <v>1.47233E-5</v>
      </c>
    </row>
    <row r="9418" spans="10:15" x14ac:dyDescent="0.2">
      <c r="J9418" s="21">
        <v>9905</v>
      </c>
      <c r="K9418" s="21">
        <v>223.767</v>
      </c>
      <c r="L9418" s="21">
        <v>26823</v>
      </c>
      <c r="M9418" s="21">
        <v>0.41758899999999999</v>
      </c>
      <c r="N9418" s="21">
        <v>299.87700000000001</v>
      </c>
      <c r="O9418" s="21">
        <v>1.4722899999999999E-5</v>
      </c>
    </row>
    <row r="9419" spans="10:15" x14ac:dyDescent="0.2">
      <c r="J9419" s="20">
        <v>9906</v>
      </c>
      <c r="K9419" s="20">
        <v>223.761</v>
      </c>
      <c r="L9419" s="20">
        <v>26818.9</v>
      </c>
      <c r="M9419" s="20">
        <v>0.41753699999999999</v>
      </c>
      <c r="N9419" s="20">
        <v>299.87299999999999</v>
      </c>
      <c r="O9419" s="20">
        <v>1.47226E-5</v>
      </c>
    </row>
    <row r="9420" spans="10:15" x14ac:dyDescent="0.2">
      <c r="J9420" s="21">
        <v>9907</v>
      </c>
      <c r="K9420" s="21">
        <v>223.75399999999999</v>
      </c>
      <c r="L9420" s="21">
        <v>26814.799999999999</v>
      </c>
      <c r="M9420" s="21">
        <v>0.41748600000000002</v>
      </c>
      <c r="N9420" s="21">
        <v>299.86900000000003</v>
      </c>
      <c r="O9420" s="21">
        <v>1.4722199999999999E-5</v>
      </c>
    </row>
    <row r="9421" spans="10:15" x14ac:dyDescent="0.2">
      <c r="J9421" s="20">
        <v>9908</v>
      </c>
      <c r="K9421" s="20">
        <v>223.74799999999999</v>
      </c>
      <c r="L9421" s="20">
        <v>26810.7</v>
      </c>
      <c r="M9421" s="20">
        <v>0.41743400000000003</v>
      </c>
      <c r="N9421" s="20">
        <v>299.86399999999998</v>
      </c>
      <c r="O9421" s="20">
        <v>1.47218E-5</v>
      </c>
    </row>
    <row r="9422" spans="10:15" x14ac:dyDescent="0.2">
      <c r="J9422" s="21">
        <v>9909</v>
      </c>
      <c r="K9422" s="21">
        <v>223.74100000000001</v>
      </c>
      <c r="L9422" s="21">
        <v>26806.7</v>
      </c>
      <c r="M9422" s="21">
        <v>0.41738199999999998</v>
      </c>
      <c r="N9422" s="21">
        <v>299.86</v>
      </c>
      <c r="O9422" s="21">
        <v>1.47215E-5</v>
      </c>
    </row>
    <row r="9423" spans="10:15" x14ac:dyDescent="0.2">
      <c r="J9423" s="20">
        <v>9910</v>
      </c>
      <c r="K9423" s="20">
        <v>223.73500000000001</v>
      </c>
      <c r="L9423" s="20">
        <v>26802.6</v>
      </c>
      <c r="M9423" s="20">
        <v>0.41733100000000001</v>
      </c>
      <c r="N9423" s="20">
        <v>299.85599999999999</v>
      </c>
      <c r="O9423" s="20">
        <v>1.47211E-5</v>
      </c>
    </row>
    <row r="9424" spans="10:15" x14ac:dyDescent="0.2">
      <c r="J9424" s="21">
        <v>9911</v>
      </c>
      <c r="K9424" s="21">
        <v>223.72800000000001</v>
      </c>
      <c r="L9424" s="21">
        <v>26798.5</v>
      </c>
      <c r="M9424" s="21">
        <v>0.41727900000000001</v>
      </c>
      <c r="N9424" s="21">
        <v>299.851</v>
      </c>
      <c r="O9424" s="21">
        <v>1.47208E-5</v>
      </c>
    </row>
    <row r="9425" spans="10:15" x14ac:dyDescent="0.2">
      <c r="J9425" s="20">
        <v>9912</v>
      </c>
      <c r="K9425" s="20">
        <v>223.72200000000001</v>
      </c>
      <c r="L9425" s="20">
        <v>26794.400000000001</v>
      </c>
      <c r="M9425" s="20">
        <v>0.41722799999999999</v>
      </c>
      <c r="N9425" s="20">
        <v>299.84699999999998</v>
      </c>
      <c r="O9425" s="20">
        <v>1.4720400000000001E-5</v>
      </c>
    </row>
    <row r="9426" spans="10:15" x14ac:dyDescent="0.2">
      <c r="J9426" s="21">
        <v>9913</v>
      </c>
      <c r="K9426" s="21">
        <v>223.715</v>
      </c>
      <c r="L9426" s="21">
        <v>26790.3</v>
      </c>
      <c r="M9426" s="21">
        <v>0.41717599999999999</v>
      </c>
      <c r="N9426" s="21">
        <v>299.84199999999998</v>
      </c>
      <c r="O9426" s="21">
        <v>1.472E-5</v>
      </c>
    </row>
    <row r="9427" spans="10:15" x14ac:dyDescent="0.2">
      <c r="J9427" s="20">
        <v>9914</v>
      </c>
      <c r="K9427" s="20">
        <v>223.709</v>
      </c>
      <c r="L9427" s="20">
        <v>26786.2</v>
      </c>
      <c r="M9427" s="20">
        <v>0.41712399999999999</v>
      </c>
      <c r="N9427" s="20">
        <v>299.83800000000002</v>
      </c>
      <c r="O9427" s="20">
        <v>1.4719700000000001E-5</v>
      </c>
    </row>
    <row r="9428" spans="10:15" x14ac:dyDescent="0.2">
      <c r="J9428" s="21">
        <v>9915</v>
      </c>
      <c r="K9428" s="21">
        <v>223.702</v>
      </c>
      <c r="L9428" s="21">
        <v>26782.1</v>
      </c>
      <c r="M9428" s="21">
        <v>0.41707300000000003</v>
      </c>
      <c r="N9428" s="21">
        <v>299.834</v>
      </c>
      <c r="O9428" s="21">
        <v>1.47193E-5</v>
      </c>
    </row>
    <row r="9429" spans="10:15" x14ac:dyDescent="0.2">
      <c r="J9429" s="20">
        <v>9916</v>
      </c>
      <c r="K9429" s="20">
        <v>223.696</v>
      </c>
      <c r="L9429" s="20">
        <v>26778</v>
      </c>
      <c r="M9429" s="20">
        <v>0.41702099999999998</v>
      </c>
      <c r="N9429" s="20">
        <v>299.82900000000001</v>
      </c>
      <c r="O9429" s="20">
        <v>1.4718900000000001E-5</v>
      </c>
    </row>
    <row r="9430" spans="10:15" x14ac:dyDescent="0.2">
      <c r="J9430" s="21">
        <v>9917</v>
      </c>
      <c r="K9430" s="21">
        <v>223.68899999999999</v>
      </c>
      <c r="L9430" s="21">
        <v>26773.9</v>
      </c>
      <c r="M9430" s="21">
        <v>0.41697000000000001</v>
      </c>
      <c r="N9430" s="21">
        <v>299.82499999999999</v>
      </c>
      <c r="O9430" s="21">
        <v>1.47186E-5</v>
      </c>
    </row>
    <row r="9431" spans="10:15" x14ac:dyDescent="0.2">
      <c r="J9431" s="20">
        <v>9918</v>
      </c>
      <c r="K9431" s="20">
        <v>223.68299999999999</v>
      </c>
      <c r="L9431" s="20">
        <v>26769.8</v>
      </c>
      <c r="M9431" s="20">
        <v>0.41691800000000001</v>
      </c>
      <c r="N9431" s="20">
        <v>299.82100000000003</v>
      </c>
      <c r="O9431" s="20">
        <v>1.4718200000000001E-5</v>
      </c>
    </row>
    <row r="9432" spans="10:15" x14ac:dyDescent="0.2">
      <c r="J9432" s="21">
        <v>9919</v>
      </c>
      <c r="K9432" s="21">
        <v>223.67599999999999</v>
      </c>
      <c r="L9432" s="21">
        <v>26765.7</v>
      </c>
      <c r="M9432" s="21">
        <v>0.41686699999999999</v>
      </c>
      <c r="N9432" s="21">
        <v>299.81599999999997</v>
      </c>
      <c r="O9432" s="21">
        <v>1.47178E-5</v>
      </c>
    </row>
    <row r="9433" spans="10:15" x14ac:dyDescent="0.2">
      <c r="J9433" s="20">
        <v>9920</v>
      </c>
      <c r="K9433" s="20">
        <v>223.67</v>
      </c>
      <c r="L9433" s="20">
        <v>26761.7</v>
      </c>
      <c r="M9433" s="20">
        <v>0.41681499999999999</v>
      </c>
      <c r="N9433" s="20">
        <v>299.81200000000001</v>
      </c>
      <c r="O9433" s="20">
        <v>1.4717499999999999E-5</v>
      </c>
    </row>
    <row r="9434" spans="10:15" x14ac:dyDescent="0.2">
      <c r="J9434" s="21">
        <v>9921</v>
      </c>
      <c r="K9434" s="21">
        <v>223.66300000000001</v>
      </c>
      <c r="L9434" s="21">
        <v>26757.599999999999</v>
      </c>
      <c r="M9434" s="21">
        <v>0.41676299999999999</v>
      </c>
      <c r="N9434" s="21">
        <v>299.80799999999999</v>
      </c>
      <c r="O9434" s="21">
        <v>1.47171E-5</v>
      </c>
    </row>
    <row r="9435" spans="10:15" x14ac:dyDescent="0.2">
      <c r="J9435" s="20">
        <v>9922</v>
      </c>
      <c r="K9435" s="20">
        <v>223.65700000000001</v>
      </c>
      <c r="L9435" s="20">
        <v>26753.5</v>
      </c>
      <c r="M9435" s="20">
        <v>0.41671200000000003</v>
      </c>
      <c r="N9435" s="20">
        <v>299.803</v>
      </c>
      <c r="O9435" s="20">
        <v>1.4716799999999999E-5</v>
      </c>
    </row>
    <row r="9436" spans="10:15" x14ac:dyDescent="0.2">
      <c r="J9436" s="21">
        <v>9923</v>
      </c>
      <c r="K9436" s="21">
        <v>223.65</v>
      </c>
      <c r="L9436" s="21">
        <v>26749.4</v>
      </c>
      <c r="M9436" s="21">
        <v>0.41665999999999997</v>
      </c>
      <c r="N9436" s="21">
        <v>299.79899999999998</v>
      </c>
      <c r="O9436" s="21">
        <v>1.47164E-5</v>
      </c>
    </row>
    <row r="9437" spans="10:15" x14ac:dyDescent="0.2">
      <c r="J9437" s="20">
        <v>9924</v>
      </c>
      <c r="K9437" s="20">
        <v>223.64400000000001</v>
      </c>
      <c r="L9437" s="20">
        <v>26745.3</v>
      </c>
      <c r="M9437" s="20">
        <v>0.41660900000000001</v>
      </c>
      <c r="N9437" s="20">
        <v>299.79500000000002</v>
      </c>
      <c r="O9437" s="20">
        <v>1.4715999999999999E-5</v>
      </c>
    </row>
    <row r="9438" spans="10:15" x14ac:dyDescent="0.2">
      <c r="J9438" s="21">
        <v>9925</v>
      </c>
      <c r="K9438" s="21">
        <v>223.637</v>
      </c>
      <c r="L9438" s="21">
        <v>26741.200000000001</v>
      </c>
      <c r="M9438" s="21">
        <v>0.41655700000000001</v>
      </c>
      <c r="N9438" s="21">
        <v>299.79000000000002</v>
      </c>
      <c r="O9438" s="21">
        <v>1.47157E-5</v>
      </c>
    </row>
    <row r="9439" spans="10:15" x14ac:dyDescent="0.2">
      <c r="J9439" s="20">
        <v>9926</v>
      </c>
      <c r="K9439" s="20">
        <v>223.631</v>
      </c>
      <c r="L9439" s="20">
        <v>26737.1</v>
      </c>
      <c r="M9439" s="20">
        <v>0.41650599999999999</v>
      </c>
      <c r="N9439" s="20">
        <v>299.786</v>
      </c>
      <c r="O9439" s="20">
        <v>1.47153E-5</v>
      </c>
    </row>
    <row r="9440" spans="10:15" x14ac:dyDescent="0.2">
      <c r="J9440" s="21">
        <v>9927</v>
      </c>
      <c r="K9440" s="21">
        <v>223.624</v>
      </c>
      <c r="L9440" s="21">
        <v>26733.1</v>
      </c>
      <c r="M9440" s="21">
        <v>0.41645399999999999</v>
      </c>
      <c r="N9440" s="21">
        <v>299.78100000000001</v>
      </c>
      <c r="O9440" s="21">
        <v>1.47149E-5</v>
      </c>
    </row>
    <row r="9441" spans="10:15" x14ac:dyDescent="0.2">
      <c r="J9441" s="20">
        <v>9928</v>
      </c>
      <c r="K9441" s="20">
        <v>223.61799999999999</v>
      </c>
      <c r="L9441" s="20">
        <v>26729</v>
      </c>
      <c r="M9441" s="20">
        <v>0.41640300000000002</v>
      </c>
      <c r="N9441" s="20">
        <v>299.77699999999999</v>
      </c>
      <c r="O9441" s="20">
        <v>1.47146E-5</v>
      </c>
    </row>
    <row r="9442" spans="10:15" x14ac:dyDescent="0.2">
      <c r="J9442" s="21">
        <v>9929</v>
      </c>
      <c r="K9442" s="21">
        <v>223.61099999999999</v>
      </c>
      <c r="L9442" s="21">
        <v>26724.9</v>
      </c>
      <c r="M9442" s="21">
        <v>0.41635100000000003</v>
      </c>
      <c r="N9442" s="21">
        <v>299.77300000000002</v>
      </c>
      <c r="O9442" s="21">
        <v>1.4714200000000001E-5</v>
      </c>
    </row>
    <row r="9443" spans="10:15" x14ac:dyDescent="0.2">
      <c r="J9443" s="20">
        <v>9930</v>
      </c>
      <c r="K9443" s="20">
        <v>223.60499999999999</v>
      </c>
      <c r="L9443" s="20">
        <v>26720.799999999999</v>
      </c>
      <c r="M9443" s="20">
        <v>0.4163</v>
      </c>
      <c r="N9443" s="20">
        <v>299.76799999999997</v>
      </c>
      <c r="O9443" s="20">
        <v>1.47139E-5</v>
      </c>
    </row>
    <row r="9444" spans="10:15" x14ac:dyDescent="0.2">
      <c r="J9444" s="21">
        <v>9931</v>
      </c>
      <c r="K9444" s="21">
        <v>223.59899999999999</v>
      </c>
      <c r="L9444" s="21">
        <v>26716.7</v>
      </c>
      <c r="M9444" s="21">
        <v>0.41624800000000001</v>
      </c>
      <c r="N9444" s="21">
        <v>299.76400000000001</v>
      </c>
      <c r="O9444" s="21">
        <v>1.4713500000000001E-5</v>
      </c>
    </row>
    <row r="9445" spans="10:15" x14ac:dyDescent="0.2">
      <c r="J9445" s="20">
        <v>9932</v>
      </c>
      <c r="K9445" s="20">
        <v>223.59200000000001</v>
      </c>
      <c r="L9445" s="20">
        <v>26712.6</v>
      </c>
      <c r="M9445" s="20">
        <v>0.41619699999999998</v>
      </c>
      <c r="N9445" s="20">
        <v>299.76</v>
      </c>
      <c r="O9445" s="20">
        <v>1.47131E-5</v>
      </c>
    </row>
    <row r="9446" spans="10:15" x14ac:dyDescent="0.2">
      <c r="J9446" s="21">
        <v>9933</v>
      </c>
      <c r="K9446" s="21">
        <v>223.58500000000001</v>
      </c>
      <c r="L9446" s="21">
        <v>26708.6</v>
      </c>
      <c r="M9446" s="21">
        <v>0.41614499999999999</v>
      </c>
      <c r="N9446" s="21">
        <v>299.755</v>
      </c>
      <c r="O9446" s="21">
        <v>1.4712800000000001E-5</v>
      </c>
    </row>
    <row r="9447" spans="10:15" x14ac:dyDescent="0.2">
      <c r="J9447" s="20">
        <v>9934</v>
      </c>
      <c r="K9447" s="20">
        <v>223.57900000000001</v>
      </c>
      <c r="L9447" s="20">
        <v>26704.5</v>
      </c>
      <c r="M9447" s="20">
        <v>0.41609400000000002</v>
      </c>
      <c r="N9447" s="20">
        <v>299.75099999999998</v>
      </c>
      <c r="O9447" s="20">
        <v>1.47124E-5</v>
      </c>
    </row>
    <row r="9448" spans="10:15" x14ac:dyDescent="0.2">
      <c r="J9448" s="21">
        <v>9935</v>
      </c>
      <c r="K9448" s="21">
        <v>223.572</v>
      </c>
      <c r="L9448" s="21">
        <v>26700.400000000001</v>
      </c>
      <c r="M9448" s="21">
        <v>0.41604200000000002</v>
      </c>
      <c r="N9448" s="21">
        <v>299.74700000000001</v>
      </c>
      <c r="O9448" s="21">
        <v>1.4712000000000001E-5</v>
      </c>
    </row>
    <row r="9449" spans="10:15" x14ac:dyDescent="0.2">
      <c r="J9449" s="20">
        <v>9936</v>
      </c>
      <c r="K9449" s="20">
        <v>223.566</v>
      </c>
      <c r="L9449" s="20">
        <v>26696.3</v>
      </c>
      <c r="M9449" s="20">
        <v>0.415991</v>
      </c>
      <c r="N9449" s="20">
        <v>299.74200000000002</v>
      </c>
      <c r="O9449" s="20">
        <v>1.47117E-5</v>
      </c>
    </row>
    <row r="9450" spans="10:15" x14ac:dyDescent="0.2">
      <c r="J9450" s="21">
        <v>9937</v>
      </c>
      <c r="K9450" s="21">
        <v>223.559</v>
      </c>
      <c r="L9450" s="21">
        <v>26692.2</v>
      </c>
      <c r="M9450" s="21">
        <v>0.415939</v>
      </c>
      <c r="N9450" s="21">
        <v>299.738</v>
      </c>
      <c r="O9450" s="21">
        <v>1.4711299999999999E-5</v>
      </c>
    </row>
    <row r="9451" spans="10:15" x14ac:dyDescent="0.2">
      <c r="J9451" s="20">
        <v>9938</v>
      </c>
      <c r="K9451" s="20">
        <v>223.553</v>
      </c>
      <c r="L9451" s="20">
        <v>26688.2</v>
      </c>
      <c r="M9451" s="20">
        <v>0.41588799999999998</v>
      </c>
      <c r="N9451" s="20">
        <v>299.73399999999998</v>
      </c>
      <c r="O9451" s="20">
        <v>1.47109E-5</v>
      </c>
    </row>
    <row r="9452" spans="10:15" x14ac:dyDescent="0.2">
      <c r="J9452" s="21">
        <v>9939</v>
      </c>
      <c r="K9452" s="21">
        <v>223.54599999999999</v>
      </c>
      <c r="L9452" s="21">
        <v>26684.1</v>
      </c>
      <c r="M9452" s="21">
        <v>0.41583599999999998</v>
      </c>
      <c r="N9452" s="21">
        <v>299.72899999999998</v>
      </c>
      <c r="O9452" s="21">
        <v>1.4710599999999999E-5</v>
      </c>
    </row>
    <row r="9453" spans="10:15" x14ac:dyDescent="0.2">
      <c r="J9453" s="20">
        <v>9940</v>
      </c>
      <c r="K9453" s="20">
        <v>223.54</v>
      </c>
      <c r="L9453" s="20">
        <v>26680</v>
      </c>
      <c r="M9453" s="20">
        <v>0.41578500000000002</v>
      </c>
      <c r="N9453" s="20">
        <v>299.72500000000002</v>
      </c>
      <c r="O9453" s="20">
        <v>1.47102E-5</v>
      </c>
    </row>
    <row r="9454" spans="10:15" x14ac:dyDescent="0.2">
      <c r="J9454" s="21">
        <v>9941</v>
      </c>
      <c r="K9454" s="21">
        <v>223.53299999999999</v>
      </c>
      <c r="L9454" s="21">
        <v>26675.9</v>
      </c>
      <c r="M9454" s="21">
        <v>0.41573399999999999</v>
      </c>
      <c r="N9454" s="21">
        <v>299.72000000000003</v>
      </c>
      <c r="O9454" s="21">
        <v>1.47099E-5</v>
      </c>
    </row>
    <row r="9455" spans="10:15" x14ac:dyDescent="0.2">
      <c r="J9455" s="20">
        <v>9942</v>
      </c>
      <c r="K9455" s="20">
        <v>223.52699999999999</v>
      </c>
      <c r="L9455" s="20">
        <v>26671.9</v>
      </c>
      <c r="M9455" s="20">
        <v>0.415682</v>
      </c>
      <c r="N9455" s="20">
        <v>299.71600000000001</v>
      </c>
      <c r="O9455" s="20">
        <v>1.47095E-5</v>
      </c>
    </row>
    <row r="9456" spans="10:15" x14ac:dyDescent="0.2">
      <c r="J9456" s="21">
        <v>9943</v>
      </c>
      <c r="K9456" s="21">
        <v>223.52</v>
      </c>
      <c r="L9456" s="21">
        <v>26667.8</v>
      </c>
      <c r="M9456" s="21">
        <v>0.41563099999999997</v>
      </c>
      <c r="N9456" s="21">
        <v>299.71199999999999</v>
      </c>
      <c r="O9456" s="21">
        <v>1.4709099999999999E-5</v>
      </c>
    </row>
    <row r="9457" spans="10:15" x14ac:dyDescent="0.2">
      <c r="J9457" s="20">
        <v>9944</v>
      </c>
      <c r="K9457" s="20">
        <v>223.51400000000001</v>
      </c>
      <c r="L9457" s="20">
        <v>26663.7</v>
      </c>
      <c r="M9457" s="20">
        <v>0.41557899999999998</v>
      </c>
      <c r="N9457" s="20">
        <v>299.70699999999999</v>
      </c>
      <c r="O9457" s="20">
        <v>1.4708800000000001E-5</v>
      </c>
    </row>
    <row r="9458" spans="10:15" x14ac:dyDescent="0.2">
      <c r="J9458" s="21">
        <v>9945</v>
      </c>
      <c r="K9458" s="21">
        <v>223.50700000000001</v>
      </c>
      <c r="L9458" s="21">
        <v>26659.599999999999</v>
      </c>
      <c r="M9458" s="21">
        <v>0.41552800000000001</v>
      </c>
      <c r="N9458" s="21">
        <v>299.70299999999997</v>
      </c>
      <c r="O9458" s="21">
        <v>1.47084E-5</v>
      </c>
    </row>
    <row r="9459" spans="10:15" x14ac:dyDescent="0.2">
      <c r="J9459" s="20">
        <v>9946</v>
      </c>
      <c r="K9459" s="20">
        <v>223.501</v>
      </c>
      <c r="L9459" s="20">
        <v>26655.599999999999</v>
      </c>
      <c r="M9459" s="20">
        <v>0.41547600000000001</v>
      </c>
      <c r="N9459" s="20">
        <v>299.69900000000001</v>
      </c>
      <c r="O9459" s="20">
        <v>1.4708E-5</v>
      </c>
    </row>
    <row r="9460" spans="10:15" x14ac:dyDescent="0.2">
      <c r="J9460" s="21">
        <v>9947</v>
      </c>
      <c r="K9460" s="21">
        <v>223.494</v>
      </c>
      <c r="L9460" s="21">
        <v>26651.5</v>
      </c>
      <c r="M9460" s="21">
        <v>0.41542499999999999</v>
      </c>
      <c r="N9460" s="21">
        <v>299.69400000000002</v>
      </c>
      <c r="O9460" s="21">
        <v>1.47077E-5</v>
      </c>
    </row>
    <row r="9461" spans="10:15" x14ac:dyDescent="0.2">
      <c r="J9461" s="20">
        <v>9948</v>
      </c>
      <c r="K9461" s="20">
        <v>223.488</v>
      </c>
      <c r="L9461" s="20">
        <v>26647.4</v>
      </c>
      <c r="M9461" s="20">
        <v>0.41537400000000002</v>
      </c>
      <c r="N9461" s="20">
        <v>299.69</v>
      </c>
      <c r="O9461" s="20">
        <v>1.4707300000000001E-5</v>
      </c>
    </row>
    <row r="9462" spans="10:15" x14ac:dyDescent="0.2">
      <c r="J9462" s="21">
        <v>9949</v>
      </c>
      <c r="K9462" s="21">
        <v>223.48099999999999</v>
      </c>
      <c r="L9462" s="21">
        <v>26643.3</v>
      </c>
      <c r="M9462" s="21">
        <v>0.41532200000000002</v>
      </c>
      <c r="N9462" s="21">
        <v>299.68599999999998</v>
      </c>
      <c r="O9462" s="21">
        <v>1.4707E-5</v>
      </c>
    </row>
    <row r="9463" spans="10:15" x14ac:dyDescent="0.2">
      <c r="J9463" s="20">
        <v>9950</v>
      </c>
      <c r="K9463" s="20">
        <v>223.47499999999999</v>
      </c>
      <c r="L9463" s="20">
        <v>26639.3</v>
      </c>
      <c r="M9463" s="20">
        <v>0.415271</v>
      </c>
      <c r="N9463" s="20">
        <v>299.68099999999998</v>
      </c>
      <c r="O9463" s="20">
        <v>1.4706600000000001E-5</v>
      </c>
    </row>
    <row r="9464" spans="10:15" x14ac:dyDescent="0.2">
      <c r="J9464" s="21">
        <v>9951</v>
      </c>
      <c r="K9464" s="21">
        <v>223.46799999999999</v>
      </c>
      <c r="L9464" s="21">
        <v>26635.200000000001</v>
      </c>
      <c r="M9464" s="21">
        <v>0.415219</v>
      </c>
      <c r="N9464" s="21">
        <v>299.67700000000002</v>
      </c>
      <c r="O9464" s="21">
        <v>1.47062E-5</v>
      </c>
    </row>
    <row r="9465" spans="10:15" x14ac:dyDescent="0.2">
      <c r="J9465" s="20">
        <v>9952</v>
      </c>
      <c r="K9465" s="20">
        <v>223.46199999999999</v>
      </c>
      <c r="L9465" s="20">
        <v>26631.1</v>
      </c>
      <c r="M9465" s="20">
        <v>0.41516799999999998</v>
      </c>
      <c r="N9465" s="20">
        <v>299.673</v>
      </c>
      <c r="O9465" s="20">
        <v>1.4705899999999999E-5</v>
      </c>
    </row>
    <row r="9466" spans="10:15" x14ac:dyDescent="0.2">
      <c r="J9466" s="21">
        <v>9953</v>
      </c>
      <c r="K9466" s="21">
        <v>223.45500000000001</v>
      </c>
      <c r="L9466" s="21">
        <v>26627</v>
      </c>
      <c r="M9466" s="21">
        <v>0.41511700000000001</v>
      </c>
      <c r="N9466" s="21">
        <v>299.66800000000001</v>
      </c>
      <c r="O9466" s="21">
        <v>1.47055E-5</v>
      </c>
    </row>
    <row r="9467" spans="10:15" x14ac:dyDescent="0.2">
      <c r="J9467" s="20">
        <v>9954</v>
      </c>
      <c r="K9467" s="20">
        <v>223.44900000000001</v>
      </c>
      <c r="L9467" s="20">
        <v>26623</v>
      </c>
      <c r="M9467" s="20">
        <v>0.41506500000000002</v>
      </c>
      <c r="N9467" s="20">
        <v>299.66399999999999</v>
      </c>
      <c r="O9467" s="20">
        <v>1.4705099999999999E-5</v>
      </c>
    </row>
    <row r="9468" spans="10:15" x14ac:dyDescent="0.2">
      <c r="J9468" s="21">
        <v>9955</v>
      </c>
      <c r="K9468" s="21">
        <v>223.44200000000001</v>
      </c>
      <c r="L9468" s="21">
        <v>26618.9</v>
      </c>
      <c r="M9468" s="21">
        <v>0.41501399999999999</v>
      </c>
      <c r="N9468" s="21">
        <v>299.65899999999999</v>
      </c>
      <c r="O9468" s="21">
        <v>1.47048E-5</v>
      </c>
    </row>
    <row r="9469" spans="10:15" x14ac:dyDescent="0.2">
      <c r="J9469" s="20">
        <v>9956</v>
      </c>
      <c r="K9469" s="20">
        <v>223.43600000000001</v>
      </c>
      <c r="L9469" s="20">
        <v>26614.799999999999</v>
      </c>
      <c r="M9469" s="20">
        <v>0.414962</v>
      </c>
      <c r="N9469" s="20">
        <v>299.65499999999997</v>
      </c>
      <c r="O9469" s="20">
        <v>1.4704399999999999E-5</v>
      </c>
    </row>
    <row r="9470" spans="10:15" x14ac:dyDescent="0.2">
      <c r="J9470" s="21">
        <v>9957</v>
      </c>
      <c r="K9470" s="21">
        <v>223.429</v>
      </c>
      <c r="L9470" s="21">
        <v>26610.799999999999</v>
      </c>
      <c r="M9470" s="21">
        <v>0.41491099999999997</v>
      </c>
      <c r="N9470" s="21">
        <v>299.65100000000001</v>
      </c>
      <c r="O9470" s="21">
        <v>1.4704E-5</v>
      </c>
    </row>
    <row r="9471" spans="10:15" x14ac:dyDescent="0.2">
      <c r="J9471" s="20">
        <v>9958</v>
      </c>
      <c r="K9471" s="20">
        <v>223.423</v>
      </c>
      <c r="L9471" s="20">
        <v>26606.7</v>
      </c>
      <c r="M9471" s="20">
        <v>0.41486000000000001</v>
      </c>
      <c r="N9471" s="20">
        <v>299.64600000000002</v>
      </c>
      <c r="O9471" s="20">
        <v>1.47037E-5</v>
      </c>
    </row>
    <row r="9472" spans="10:15" x14ac:dyDescent="0.2">
      <c r="J9472" s="21">
        <v>9959</v>
      </c>
      <c r="K9472" s="21">
        <v>223.416</v>
      </c>
      <c r="L9472" s="21">
        <v>26602.6</v>
      </c>
      <c r="M9472" s="21">
        <v>0.41480800000000001</v>
      </c>
      <c r="N9472" s="21">
        <v>299.642</v>
      </c>
      <c r="O9472" s="21">
        <v>1.47033E-5</v>
      </c>
    </row>
    <row r="9473" spans="10:15" x14ac:dyDescent="0.2">
      <c r="J9473" s="20">
        <v>9960</v>
      </c>
      <c r="K9473" s="20">
        <v>223.41</v>
      </c>
      <c r="L9473" s="20">
        <v>26598.6</v>
      </c>
      <c r="M9473" s="20">
        <v>0.41475699999999999</v>
      </c>
      <c r="N9473" s="20">
        <v>299.63799999999998</v>
      </c>
      <c r="O9473" s="20">
        <v>1.4703E-5</v>
      </c>
    </row>
    <row r="9474" spans="10:15" x14ac:dyDescent="0.2">
      <c r="J9474" s="21">
        <v>9961</v>
      </c>
      <c r="K9474" s="21">
        <v>223.40299999999999</v>
      </c>
      <c r="L9474" s="21">
        <v>26594.5</v>
      </c>
      <c r="M9474" s="21">
        <v>0.41470600000000002</v>
      </c>
      <c r="N9474" s="21">
        <v>299.63299999999998</v>
      </c>
      <c r="O9474" s="21">
        <v>1.47026E-5</v>
      </c>
    </row>
    <row r="9475" spans="10:15" x14ac:dyDescent="0.2">
      <c r="J9475" s="20">
        <v>9962</v>
      </c>
      <c r="K9475" s="20">
        <v>223.39699999999999</v>
      </c>
      <c r="L9475" s="20">
        <v>26590.400000000001</v>
      </c>
      <c r="M9475" s="20">
        <v>0.41465400000000002</v>
      </c>
      <c r="N9475" s="20">
        <v>299.62900000000002</v>
      </c>
      <c r="O9475" s="20">
        <v>1.47022E-5</v>
      </c>
    </row>
    <row r="9476" spans="10:15" x14ac:dyDescent="0.2">
      <c r="J9476" s="21">
        <v>9963</v>
      </c>
      <c r="K9476" s="21">
        <v>223.39</v>
      </c>
      <c r="L9476" s="21">
        <v>26586.400000000001</v>
      </c>
      <c r="M9476" s="21">
        <v>0.414603</v>
      </c>
      <c r="N9476" s="21">
        <v>299.625</v>
      </c>
      <c r="O9476" s="21">
        <v>1.4701900000000001E-5</v>
      </c>
    </row>
    <row r="9477" spans="10:15" x14ac:dyDescent="0.2">
      <c r="J9477" s="20">
        <v>9964</v>
      </c>
      <c r="K9477" s="20">
        <v>223.38399999999999</v>
      </c>
      <c r="L9477" s="20">
        <v>26582.3</v>
      </c>
      <c r="M9477" s="20">
        <v>0.41455199999999998</v>
      </c>
      <c r="N9477" s="20">
        <v>299.62</v>
      </c>
      <c r="O9477" s="20">
        <v>1.47015E-5</v>
      </c>
    </row>
    <row r="9478" spans="10:15" x14ac:dyDescent="0.2">
      <c r="J9478" s="21">
        <v>9965</v>
      </c>
      <c r="K9478" s="21">
        <v>223.37700000000001</v>
      </c>
      <c r="L9478" s="21">
        <v>26578.2</v>
      </c>
      <c r="M9478" s="21">
        <v>0.41449999999999998</v>
      </c>
      <c r="N9478" s="21">
        <v>299.61599999999999</v>
      </c>
      <c r="O9478" s="21">
        <v>1.4701100000000001E-5</v>
      </c>
    </row>
    <row r="9479" spans="10:15" x14ac:dyDescent="0.2">
      <c r="J9479" s="20">
        <v>9966</v>
      </c>
      <c r="K9479" s="20">
        <v>223.37100000000001</v>
      </c>
      <c r="L9479" s="20">
        <v>26574.2</v>
      </c>
      <c r="M9479" s="20">
        <v>0.41444900000000001</v>
      </c>
      <c r="N9479" s="20">
        <v>299.61099999999999</v>
      </c>
      <c r="O9479" s="20">
        <v>1.47008E-5</v>
      </c>
    </row>
    <row r="9480" spans="10:15" x14ac:dyDescent="0.2">
      <c r="J9480" s="21">
        <v>9967</v>
      </c>
      <c r="K9480" s="21">
        <v>223.364</v>
      </c>
      <c r="L9480" s="21">
        <v>26570.1</v>
      </c>
      <c r="M9480" s="21">
        <v>0.41439799999999999</v>
      </c>
      <c r="N9480" s="21">
        <v>299.60700000000003</v>
      </c>
      <c r="O9480" s="21">
        <v>1.4700400000000001E-5</v>
      </c>
    </row>
    <row r="9481" spans="10:15" x14ac:dyDescent="0.2">
      <c r="J9481" s="20">
        <v>9968</v>
      </c>
      <c r="K9481" s="20">
        <v>223.358</v>
      </c>
      <c r="L9481" s="20">
        <v>26566</v>
      </c>
      <c r="M9481" s="20">
        <v>0.41434599999999999</v>
      </c>
      <c r="N9481" s="20">
        <v>299.60300000000001</v>
      </c>
      <c r="O9481" s="20">
        <v>1.47E-5</v>
      </c>
    </row>
    <row r="9482" spans="10:15" x14ac:dyDescent="0.2">
      <c r="J9482" s="21">
        <v>9969</v>
      </c>
      <c r="K9482" s="21">
        <v>223.351</v>
      </c>
      <c r="L9482" s="21">
        <v>26562</v>
      </c>
      <c r="M9482" s="21">
        <v>0.41429500000000002</v>
      </c>
      <c r="N9482" s="21">
        <v>299.59800000000001</v>
      </c>
      <c r="O9482" s="21">
        <v>1.4699699999999999E-5</v>
      </c>
    </row>
    <row r="9483" spans="10:15" x14ac:dyDescent="0.2">
      <c r="J9483" s="20">
        <v>9970</v>
      </c>
      <c r="K9483" s="20">
        <v>223.345</v>
      </c>
      <c r="L9483" s="20">
        <v>26557.9</v>
      </c>
      <c r="M9483" s="20">
        <v>0.414244</v>
      </c>
      <c r="N9483" s="20">
        <v>299.59399999999999</v>
      </c>
      <c r="O9483" s="20">
        <v>1.46993E-5</v>
      </c>
    </row>
    <row r="9484" spans="10:15" x14ac:dyDescent="0.2">
      <c r="J9484" s="21">
        <v>9971</v>
      </c>
      <c r="K9484" s="21">
        <v>223.33799999999999</v>
      </c>
      <c r="L9484" s="21">
        <v>26553.8</v>
      </c>
      <c r="M9484" s="21">
        <v>0.414192</v>
      </c>
      <c r="N9484" s="21">
        <v>299.58999999999997</v>
      </c>
      <c r="O9484" s="21">
        <v>1.4698999999999999E-5</v>
      </c>
    </row>
    <row r="9485" spans="10:15" x14ac:dyDescent="0.2">
      <c r="J9485" s="20">
        <v>9972</v>
      </c>
      <c r="K9485" s="20">
        <v>223.33199999999999</v>
      </c>
      <c r="L9485" s="20">
        <v>26549.8</v>
      </c>
      <c r="M9485" s="20">
        <v>0.41414099999999998</v>
      </c>
      <c r="N9485" s="20">
        <v>299.58499999999998</v>
      </c>
      <c r="O9485" s="20">
        <v>1.46986E-5</v>
      </c>
    </row>
    <row r="9486" spans="10:15" x14ac:dyDescent="0.2">
      <c r="J9486" s="21">
        <v>9973</v>
      </c>
      <c r="K9486" s="21">
        <v>223.32499999999999</v>
      </c>
      <c r="L9486" s="21">
        <v>26545.7</v>
      </c>
      <c r="M9486" s="21">
        <v>0.41409000000000001</v>
      </c>
      <c r="N9486" s="21">
        <v>299.58100000000002</v>
      </c>
      <c r="O9486" s="21">
        <v>1.4698199999999999E-5</v>
      </c>
    </row>
    <row r="9487" spans="10:15" x14ac:dyDescent="0.2">
      <c r="J9487" s="20">
        <v>9974</v>
      </c>
      <c r="K9487" s="20">
        <v>223.31899999999999</v>
      </c>
      <c r="L9487" s="20">
        <v>26541.7</v>
      </c>
      <c r="M9487" s="20">
        <v>0.41403800000000002</v>
      </c>
      <c r="N9487" s="20">
        <v>299.577</v>
      </c>
      <c r="O9487" s="20">
        <v>1.46979E-5</v>
      </c>
    </row>
    <row r="9488" spans="10:15" x14ac:dyDescent="0.2">
      <c r="J9488" s="21">
        <v>9975</v>
      </c>
      <c r="K9488" s="21">
        <v>223.31299999999999</v>
      </c>
      <c r="L9488" s="21">
        <v>26537.599999999999</v>
      </c>
      <c r="M9488" s="21">
        <v>0.41398699999999999</v>
      </c>
      <c r="N9488" s="21">
        <v>299.572</v>
      </c>
      <c r="O9488" s="21">
        <v>1.4697499999999999E-5</v>
      </c>
    </row>
    <row r="9489" spans="10:15" x14ac:dyDescent="0.2">
      <c r="J9489" s="20">
        <v>9976</v>
      </c>
      <c r="K9489" s="20">
        <v>223.30600000000001</v>
      </c>
      <c r="L9489" s="20">
        <v>26533.5</v>
      </c>
      <c r="M9489" s="20">
        <v>0.41393600000000003</v>
      </c>
      <c r="N9489" s="20">
        <v>299.56799999999998</v>
      </c>
      <c r="O9489" s="20">
        <v>1.46971E-5</v>
      </c>
    </row>
    <row r="9490" spans="10:15" x14ac:dyDescent="0.2">
      <c r="J9490" s="21">
        <v>9977</v>
      </c>
      <c r="K9490" s="21">
        <v>223.29900000000001</v>
      </c>
      <c r="L9490" s="21">
        <v>26529.5</v>
      </c>
      <c r="M9490" s="21">
        <v>0.413885</v>
      </c>
      <c r="N9490" s="21">
        <v>299.56400000000002</v>
      </c>
      <c r="O9490" s="21">
        <v>1.46968E-5</v>
      </c>
    </row>
    <row r="9491" spans="10:15" x14ac:dyDescent="0.2">
      <c r="J9491" s="20">
        <v>9978</v>
      </c>
      <c r="K9491" s="20">
        <v>223.29300000000001</v>
      </c>
      <c r="L9491" s="20">
        <v>26525.4</v>
      </c>
      <c r="M9491" s="20">
        <v>0.41383300000000001</v>
      </c>
      <c r="N9491" s="20">
        <v>299.55900000000003</v>
      </c>
      <c r="O9491" s="20">
        <v>1.46964E-5</v>
      </c>
    </row>
    <row r="9492" spans="10:15" x14ac:dyDescent="0.2">
      <c r="J9492" s="21">
        <v>9979</v>
      </c>
      <c r="K9492" s="21">
        <v>223.286</v>
      </c>
      <c r="L9492" s="21">
        <v>26521.4</v>
      </c>
      <c r="M9492" s="21">
        <v>0.41378199999999998</v>
      </c>
      <c r="N9492" s="21">
        <v>299.55500000000001</v>
      </c>
      <c r="O9492" s="21">
        <v>1.46961E-5</v>
      </c>
    </row>
    <row r="9493" spans="10:15" x14ac:dyDescent="0.2">
      <c r="J9493" s="20">
        <v>9980</v>
      </c>
      <c r="K9493" s="20">
        <v>223.28</v>
      </c>
      <c r="L9493" s="20">
        <v>26517.3</v>
      </c>
      <c r="M9493" s="20">
        <v>0.41373100000000002</v>
      </c>
      <c r="N9493" s="20">
        <v>299.55</v>
      </c>
      <c r="O9493" s="20">
        <v>1.4695700000000001E-5</v>
      </c>
    </row>
    <row r="9494" spans="10:15" x14ac:dyDescent="0.2">
      <c r="J9494" s="21">
        <v>9981</v>
      </c>
      <c r="K9494" s="21">
        <v>223.273</v>
      </c>
      <c r="L9494" s="21">
        <v>26513.3</v>
      </c>
      <c r="M9494" s="21">
        <v>0.41367900000000002</v>
      </c>
      <c r="N9494" s="21">
        <v>299.54599999999999</v>
      </c>
      <c r="O9494" s="21">
        <v>1.46953E-5</v>
      </c>
    </row>
    <row r="9495" spans="10:15" x14ac:dyDescent="0.2">
      <c r="J9495" s="20">
        <v>9982</v>
      </c>
      <c r="K9495" s="20">
        <v>223.267</v>
      </c>
      <c r="L9495" s="20">
        <v>26509.200000000001</v>
      </c>
      <c r="M9495" s="20">
        <v>0.413628</v>
      </c>
      <c r="N9495" s="20">
        <v>299.54199999999997</v>
      </c>
      <c r="O9495" s="20">
        <v>1.4695000000000001E-5</v>
      </c>
    </row>
    <row r="9496" spans="10:15" x14ac:dyDescent="0.2">
      <c r="J9496" s="21">
        <v>9983</v>
      </c>
      <c r="K9496" s="21">
        <v>223.26</v>
      </c>
      <c r="L9496" s="21">
        <v>26505.1</v>
      </c>
      <c r="M9496" s="21">
        <v>0.41357699999999997</v>
      </c>
      <c r="N9496" s="21">
        <v>299.53699999999998</v>
      </c>
      <c r="O9496" s="21">
        <v>1.46946E-5</v>
      </c>
    </row>
    <row r="9497" spans="10:15" x14ac:dyDescent="0.2">
      <c r="J9497" s="20">
        <v>9984</v>
      </c>
      <c r="K9497" s="20">
        <v>223.25399999999999</v>
      </c>
      <c r="L9497" s="20">
        <v>26501.1</v>
      </c>
      <c r="M9497" s="20">
        <v>0.413526</v>
      </c>
      <c r="N9497" s="20">
        <v>299.53300000000002</v>
      </c>
      <c r="O9497" s="20">
        <v>1.4694200000000001E-5</v>
      </c>
    </row>
    <row r="9498" spans="10:15" x14ac:dyDescent="0.2">
      <c r="J9498" s="21">
        <v>9985</v>
      </c>
      <c r="K9498" s="21">
        <v>223.24700000000001</v>
      </c>
      <c r="L9498" s="21">
        <v>26497</v>
      </c>
      <c r="M9498" s="21">
        <v>0.41347499999999998</v>
      </c>
      <c r="N9498" s="21">
        <v>299.529</v>
      </c>
      <c r="O9498" s="21">
        <v>1.46939E-5</v>
      </c>
    </row>
    <row r="9499" spans="10:15" x14ac:dyDescent="0.2">
      <c r="J9499" s="20">
        <v>9986</v>
      </c>
      <c r="K9499" s="20">
        <v>223.24100000000001</v>
      </c>
      <c r="L9499" s="20">
        <v>26493</v>
      </c>
      <c r="M9499" s="20">
        <v>0.41342299999999998</v>
      </c>
      <c r="N9499" s="20">
        <v>299.524</v>
      </c>
      <c r="O9499" s="20">
        <v>1.4693499999999999E-5</v>
      </c>
    </row>
    <row r="9500" spans="10:15" x14ac:dyDescent="0.2">
      <c r="J9500" s="21">
        <v>9987</v>
      </c>
      <c r="K9500" s="21">
        <v>223.23400000000001</v>
      </c>
      <c r="L9500" s="21">
        <v>26488.9</v>
      </c>
      <c r="M9500" s="21">
        <v>0.41337200000000002</v>
      </c>
      <c r="N9500" s="21">
        <v>299.52</v>
      </c>
      <c r="O9500" s="21">
        <v>1.46931E-5</v>
      </c>
    </row>
    <row r="9501" spans="10:15" x14ac:dyDescent="0.2">
      <c r="J9501" s="20">
        <v>9988</v>
      </c>
      <c r="K9501" s="20">
        <v>223.22800000000001</v>
      </c>
      <c r="L9501" s="20">
        <v>26484.9</v>
      </c>
      <c r="M9501" s="20">
        <v>0.41332099999999999</v>
      </c>
      <c r="N9501" s="20">
        <v>299.51600000000002</v>
      </c>
      <c r="O9501" s="20">
        <v>1.4692799999999999E-5</v>
      </c>
    </row>
    <row r="9502" spans="10:15" x14ac:dyDescent="0.2">
      <c r="J9502" s="21">
        <v>9989</v>
      </c>
      <c r="K9502" s="21">
        <v>223.221</v>
      </c>
      <c r="L9502" s="21">
        <v>26480.799999999999</v>
      </c>
      <c r="M9502" s="21">
        <v>0.41327000000000003</v>
      </c>
      <c r="N9502" s="21">
        <v>299.51100000000002</v>
      </c>
      <c r="O9502" s="21">
        <v>1.46924E-5</v>
      </c>
    </row>
    <row r="9503" spans="10:15" x14ac:dyDescent="0.2">
      <c r="J9503" s="20">
        <v>9990</v>
      </c>
      <c r="K9503" s="20">
        <v>223.215</v>
      </c>
      <c r="L9503" s="20">
        <v>26476.799999999999</v>
      </c>
      <c r="M9503" s="20">
        <v>0.41321799999999997</v>
      </c>
      <c r="N9503" s="20">
        <v>299.50700000000001</v>
      </c>
      <c r="O9503" s="20">
        <v>1.4692099999999999E-5</v>
      </c>
    </row>
    <row r="9504" spans="10:15" x14ac:dyDescent="0.2">
      <c r="J9504" s="21">
        <v>9991</v>
      </c>
      <c r="K9504" s="21">
        <v>223.208</v>
      </c>
      <c r="L9504" s="21">
        <v>26472.7</v>
      </c>
      <c r="M9504" s="21">
        <v>0.41316700000000001</v>
      </c>
      <c r="N9504" s="21">
        <v>299.50200000000001</v>
      </c>
      <c r="O9504" s="21">
        <v>1.46917E-5</v>
      </c>
    </row>
    <row r="9505" spans="10:15" x14ac:dyDescent="0.2">
      <c r="J9505" s="20">
        <v>9992</v>
      </c>
      <c r="K9505" s="20">
        <v>223.202</v>
      </c>
      <c r="L9505" s="20">
        <v>26468.7</v>
      </c>
      <c r="M9505" s="20">
        <v>0.41311599999999998</v>
      </c>
      <c r="N9505" s="20">
        <v>299.49799999999999</v>
      </c>
      <c r="O9505" s="20">
        <v>1.4691299999999999E-5</v>
      </c>
    </row>
    <row r="9506" spans="10:15" x14ac:dyDescent="0.2">
      <c r="J9506" s="21">
        <v>9993</v>
      </c>
      <c r="K9506" s="21">
        <v>223.19499999999999</v>
      </c>
      <c r="L9506" s="21">
        <v>26464.6</v>
      </c>
      <c r="M9506" s="21">
        <v>0.41306500000000002</v>
      </c>
      <c r="N9506" s="21">
        <v>299.49400000000003</v>
      </c>
      <c r="O9506" s="21">
        <v>1.4691E-5</v>
      </c>
    </row>
    <row r="9507" spans="10:15" x14ac:dyDescent="0.2">
      <c r="J9507" s="20">
        <v>9994</v>
      </c>
      <c r="K9507" s="20">
        <v>223.18899999999999</v>
      </c>
      <c r="L9507" s="20">
        <v>26460.6</v>
      </c>
      <c r="M9507" s="20">
        <v>0.41301399999999999</v>
      </c>
      <c r="N9507" s="20">
        <v>299.48899999999998</v>
      </c>
      <c r="O9507" s="20">
        <v>1.46906E-5</v>
      </c>
    </row>
    <row r="9508" spans="10:15" x14ac:dyDescent="0.2">
      <c r="J9508" s="21">
        <v>9995</v>
      </c>
      <c r="K9508" s="21">
        <v>223.18199999999999</v>
      </c>
      <c r="L9508" s="21">
        <v>26456.5</v>
      </c>
      <c r="M9508" s="21">
        <v>0.412962</v>
      </c>
      <c r="N9508" s="21">
        <v>299.48500000000001</v>
      </c>
      <c r="O9508" s="21">
        <v>1.46902E-5</v>
      </c>
    </row>
    <row r="9509" spans="10:15" x14ac:dyDescent="0.2">
      <c r="J9509" s="20">
        <v>9996</v>
      </c>
      <c r="K9509" s="20">
        <v>223.17599999999999</v>
      </c>
      <c r="L9509" s="20">
        <v>26452.5</v>
      </c>
      <c r="M9509" s="20">
        <v>0.41291099999999997</v>
      </c>
      <c r="N9509" s="20">
        <v>299.48099999999999</v>
      </c>
      <c r="O9509" s="20">
        <v>1.46899E-5</v>
      </c>
    </row>
    <row r="9510" spans="10:15" x14ac:dyDescent="0.2">
      <c r="J9510" s="21">
        <v>9997</v>
      </c>
      <c r="K9510" s="21">
        <v>223.16900000000001</v>
      </c>
      <c r="L9510" s="21">
        <v>26448.400000000001</v>
      </c>
      <c r="M9510" s="21">
        <v>0.41286</v>
      </c>
      <c r="N9510" s="21">
        <v>299.476</v>
      </c>
      <c r="O9510" s="21">
        <v>1.4689500000000001E-5</v>
      </c>
    </row>
    <row r="9511" spans="10:15" x14ac:dyDescent="0.2">
      <c r="J9511" s="20">
        <v>9998</v>
      </c>
      <c r="K9511" s="20">
        <v>223.16300000000001</v>
      </c>
      <c r="L9511" s="20">
        <v>26444.400000000001</v>
      </c>
      <c r="M9511" s="20">
        <v>0.41280899999999998</v>
      </c>
      <c r="N9511" s="20">
        <v>299.47199999999998</v>
      </c>
      <c r="O9511" s="20">
        <v>1.46891E-5</v>
      </c>
    </row>
    <row r="9512" spans="10:15" x14ac:dyDescent="0.2">
      <c r="J9512" s="21">
        <v>9999</v>
      </c>
      <c r="K9512" s="21">
        <v>223.15600000000001</v>
      </c>
      <c r="L9512" s="21">
        <v>26440.3</v>
      </c>
      <c r="M9512" s="21">
        <v>0.41275800000000001</v>
      </c>
      <c r="N9512" s="21">
        <v>299.46800000000002</v>
      </c>
      <c r="O9512" s="21">
        <v>1.4688800000000001E-5</v>
      </c>
    </row>
    <row r="9513" spans="10:15" x14ac:dyDescent="0.2">
      <c r="J9513" s="20">
        <v>10000</v>
      </c>
      <c r="K9513" s="20">
        <v>223.15</v>
      </c>
      <c r="L9513" s="20">
        <v>26436.3</v>
      </c>
      <c r="M9513" s="20">
        <v>0.41270699999999999</v>
      </c>
      <c r="N9513" s="20">
        <v>299.46300000000002</v>
      </c>
      <c r="O9513" s="20">
        <v>1.46884E-5</v>
      </c>
    </row>
    <row r="9514" spans="10:15" x14ac:dyDescent="0.2">
      <c r="J9514" s="21">
        <v>10001</v>
      </c>
      <c r="K9514" s="21">
        <v>223.143</v>
      </c>
      <c r="L9514" s="21">
        <v>26432.2</v>
      </c>
      <c r="M9514" s="21">
        <v>0.41265499999999999</v>
      </c>
      <c r="N9514" s="21">
        <v>299.459</v>
      </c>
      <c r="O9514" s="21">
        <v>1.4688099999999999E-5</v>
      </c>
    </row>
    <row r="9515" spans="10:15" x14ac:dyDescent="0.2">
      <c r="J9515" s="20">
        <v>10002</v>
      </c>
      <c r="K9515" s="20">
        <v>223.137</v>
      </c>
      <c r="L9515" s="20">
        <v>26428.2</v>
      </c>
      <c r="M9515" s="20">
        <v>0.41260400000000003</v>
      </c>
      <c r="N9515" s="20">
        <v>299.45499999999998</v>
      </c>
      <c r="O9515" s="20">
        <v>1.46877E-5</v>
      </c>
    </row>
    <row r="9516" spans="10:15" x14ac:dyDescent="0.2">
      <c r="J9516" s="21">
        <v>10003</v>
      </c>
      <c r="K9516" s="21">
        <v>223.13</v>
      </c>
      <c r="L9516" s="21">
        <v>26424.1</v>
      </c>
      <c r="M9516" s="21">
        <v>0.412553</v>
      </c>
      <c r="N9516" s="21">
        <v>299.45</v>
      </c>
      <c r="O9516" s="21">
        <v>1.4687300000000001E-5</v>
      </c>
    </row>
    <row r="9517" spans="10:15" x14ac:dyDescent="0.2">
      <c r="J9517" s="20">
        <v>10004</v>
      </c>
      <c r="K9517" s="20">
        <v>223.124</v>
      </c>
      <c r="L9517" s="20">
        <v>26420.1</v>
      </c>
      <c r="M9517" s="20">
        <v>0.41250199999999998</v>
      </c>
      <c r="N9517" s="20">
        <v>299.44600000000003</v>
      </c>
      <c r="O9517" s="20">
        <v>1.4687E-5</v>
      </c>
    </row>
    <row r="9518" spans="10:15" x14ac:dyDescent="0.2">
      <c r="J9518" s="21">
        <v>10005</v>
      </c>
      <c r="K9518" s="21">
        <v>223.11699999999999</v>
      </c>
      <c r="L9518" s="21">
        <v>26416</v>
      </c>
      <c r="M9518" s="21">
        <v>0.41245100000000001</v>
      </c>
      <c r="N9518" s="21">
        <v>299.44099999999997</v>
      </c>
      <c r="O9518" s="21">
        <v>1.4686599999999999E-5</v>
      </c>
    </row>
    <row r="9519" spans="10:15" x14ac:dyDescent="0.2">
      <c r="J9519" s="20">
        <v>10006</v>
      </c>
      <c r="K9519" s="20">
        <v>223.11099999999999</v>
      </c>
      <c r="L9519" s="20">
        <v>26412</v>
      </c>
      <c r="M9519" s="20">
        <v>0.41239999999999999</v>
      </c>
      <c r="N9519" s="20">
        <v>299.43700000000001</v>
      </c>
      <c r="O9519" s="20">
        <v>1.46862E-5</v>
      </c>
    </row>
    <row r="9520" spans="10:15" x14ac:dyDescent="0.2">
      <c r="J9520" s="21">
        <v>10007</v>
      </c>
      <c r="K9520" s="21">
        <v>223.10400000000001</v>
      </c>
      <c r="L9520" s="21">
        <v>26407.9</v>
      </c>
      <c r="M9520" s="21">
        <v>0.41234900000000002</v>
      </c>
      <c r="N9520" s="21">
        <v>299.43299999999999</v>
      </c>
      <c r="O9520" s="21">
        <v>1.4685899999999999E-5</v>
      </c>
    </row>
    <row r="9521" spans="10:15" x14ac:dyDescent="0.2">
      <c r="J9521" s="20">
        <v>10008</v>
      </c>
      <c r="K9521" s="20">
        <v>223.09800000000001</v>
      </c>
      <c r="L9521" s="20">
        <v>26403.9</v>
      </c>
      <c r="M9521" s="20">
        <v>0.41229700000000002</v>
      </c>
      <c r="N9521" s="20">
        <v>299.428</v>
      </c>
      <c r="O9521" s="20">
        <v>1.46855E-5</v>
      </c>
    </row>
    <row r="9522" spans="10:15" x14ac:dyDescent="0.2">
      <c r="J9522" s="21">
        <v>10009</v>
      </c>
      <c r="K9522" s="21">
        <v>223.09100000000001</v>
      </c>
      <c r="L9522" s="21">
        <v>26399.9</v>
      </c>
      <c r="M9522" s="21">
        <v>0.412246</v>
      </c>
      <c r="N9522" s="21">
        <v>299.42399999999998</v>
      </c>
      <c r="O9522" s="21">
        <v>1.4685099999999999E-5</v>
      </c>
    </row>
    <row r="9523" spans="10:15" x14ac:dyDescent="0.2">
      <c r="J9523" s="20">
        <v>10010</v>
      </c>
      <c r="K9523" s="20">
        <v>223.08500000000001</v>
      </c>
      <c r="L9523" s="20">
        <v>26395.8</v>
      </c>
      <c r="M9523" s="20">
        <v>0.41219499999999998</v>
      </c>
      <c r="N9523" s="20">
        <v>299.42</v>
      </c>
      <c r="O9523" s="20">
        <v>1.46848E-5</v>
      </c>
    </row>
    <row r="9524" spans="10:15" x14ac:dyDescent="0.2">
      <c r="J9524" s="21">
        <v>10011</v>
      </c>
      <c r="K9524" s="21">
        <v>223.078</v>
      </c>
      <c r="L9524" s="21">
        <v>26391.8</v>
      </c>
      <c r="M9524" s="21">
        <v>0.41214400000000001</v>
      </c>
      <c r="N9524" s="21">
        <v>299.41500000000002</v>
      </c>
      <c r="O9524" s="21">
        <v>1.46844E-5</v>
      </c>
    </row>
    <row r="9525" spans="10:15" x14ac:dyDescent="0.2">
      <c r="J9525" s="20">
        <v>10012</v>
      </c>
      <c r="K9525" s="20">
        <v>223.072</v>
      </c>
      <c r="L9525" s="20">
        <v>26387.7</v>
      </c>
      <c r="M9525" s="20">
        <v>0.41209299999999999</v>
      </c>
      <c r="N9525" s="20">
        <v>299.411</v>
      </c>
      <c r="O9525" s="20">
        <v>1.4684100000000001E-5</v>
      </c>
    </row>
    <row r="9526" spans="10:15" x14ac:dyDescent="0.2">
      <c r="J9526" s="21">
        <v>10013</v>
      </c>
      <c r="K9526" s="21">
        <v>223.065</v>
      </c>
      <c r="L9526" s="21">
        <v>26383.7</v>
      </c>
      <c r="M9526" s="21">
        <v>0.41204200000000002</v>
      </c>
      <c r="N9526" s="21">
        <v>299.40699999999998</v>
      </c>
      <c r="O9526" s="21">
        <v>1.46837E-5</v>
      </c>
    </row>
    <row r="9527" spans="10:15" x14ac:dyDescent="0.2">
      <c r="J9527" s="20">
        <v>10014</v>
      </c>
      <c r="K9527" s="20">
        <v>223.059</v>
      </c>
      <c r="L9527" s="20">
        <v>26379.7</v>
      </c>
      <c r="M9527" s="20">
        <v>0.411991</v>
      </c>
      <c r="N9527" s="20">
        <v>299.40199999999999</v>
      </c>
      <c r="O9527" s="20">
        <v>1.4683300000000001E-5</v>
      </c>
    </row>
    <row r="9528" spans="10:15" x14ac:dyDescent="0.2">
      <c r="J9528" s="21">
        <v>10015</v>
      </c>
      <c r="K9528" s="21">
        <v>223.05199999999999</v>
      </c>
      <c r="L9528" s="21">
        <v>26375.599999999999</v>
      </c>
      <c r="M9528" s="21">
        <v>0.41193999999999997</v>
      </c>
      <c r="N9528" s="21">
        <v>299.39800000000002</v>
      </c>
      <c r="O9528" s="21">
        <v>1.4683E-5</v>
      </c>
    </row>
    <row r="9529" spans="10:15" x14ac:dyDescent="0.2">
      <c r="J9529" s="20">
        <v>10016</v>
      </c>
      <c r="K9529" s="20">
        <v>223.04599999999999</v>
      </c>
      <c r="L9529" s="20">
        <v>26371.599999999999</v>
      </c>
      <c r="M9529" s="20">
        <v>0.41188900000000001</v>
      </c>
      <c r="N9529" s="20">
        <v>299.39299999999997</v>
      </c>
      <c r="O9529" s="20">
        <v>1.4682600000000001E-5</v>
      </c>
    </row>
    <row r="9530" spans="10:15" x14ac:dyDescent="0.2">
      <c r="J9530" s="21">
        <v>10017</v>
      </c>
      <c r="K9530" s="21">
        <v>223.03899999999999</v>
      </c>
      <c r="L9530" s="21">
        <v>26367.5</v>
      </c>
      <c r="M9530" s="21">
        <v>0.41183700000000001</v>
      </c>
      <c r="N9530" s="21">
        <v>299.38900000000001</v>
      </c>
      <c r="O9530" s="21">
        <v>1.46822E-5</v>
      </c>
    </row>
    <row r="9531" spans="10:15" x14ac:dyDescent="0.2">
      <c r="J9531" s="20">
        <v>10018</v>
      </c>
      <c r="K9531" s="20">
        <v>223.03299999999999</v>
      </c>
      <c r="L9531" s="20">
        <v>26363.5</v>
      </c>
      <c r="M9531" s="20">
        <v>0.41178599999999999</v>
      </c>
      <c r="N9531" s="20">
        <v>299.38499999999999</v>
      </c>
      <c r="O9531" s="20">
        <v>1.4681900000000001E-5</v>
      </c>
    </row>
    <row r="9532" spans="10:15" x14ac:dyDescent="0.2">
      <c r="J9532" s="21">
        <v>10019</v>
      </c>
      <c r="K9532" s="21">
        <v>223.02600000000001</v>
      </c>
      <c r="L9532" s="21">
        <v>26359.5</v>
      </c>
      <c r="M9532" s="21">
        <v>0.41173500000000002</v>
      </c>
      <c r="N9532" s="21">
        <v>299.38</v>
      </c>
      <c r="O9532" s="21">
        <v>1.46815E-5</v>
      </c>
    </row>
    <row r="9533" spans="10:15" x14ac:dyDescent="0.2">
      <c r="J9533" s="20">
        <v>10020</v>
      </c>
      <c r="K9533" s="20">
        <v>223.02</v>
      </c>
      <c r="L9533" s="20">
        <v>26355.4</v>
      </c>
      <c r="M9533" s="20">
        <v>0.41168399999999999</v>
      </c>
      <c r="N9533" s="20">
        <v>299.37599999999998</v>
      </c>
      <c r="O9533" s="20">
        <v>1.4681100000000001E-5</v>
      </c>
    </row>
    <row r="9534" spans="10:15" x14ac:dyDescent="0.2">
      <c r="J9534" s="21">
        <v>10021</v>
      </c>
      <c r="K9534" s="21">
        <v>223.01300000000001</v>
      </c>
      <c r="L9534" s="21">
        <v>26351.4</v>
      </c>
      <c r="M9534" s="21">
        <v>0.41163300000000003</v>
      </c>
      <c r="N9534" s="21">
        <v>299.37200000000001</v>
      </c>
      <c r="O9534" s="21">
        <v>1.46808E-5</v>
      </c>
    </row>
    <row r="9535" spans="10:15" x14ac:dyDescent="0.2">
      <c r="J9535" s="20">
        <v>10022</v>
      </c>
      <c r="K9535" s="20">
        <v>223.00700000000001</v>
      </c>
      <c r="L9535" s="20">
        <v>26347.3</v>
      </c>
      <c r="M9535" s="20">
        <v>0.411582</v>
      </c>
      <c r="N9535" s="20">
        <v>299.36700000000002</v>
      </c>
      <c r="O9535" s="20">
        <v>1.4680399999999999E-5</v>
      </c>
    </row>
    <row r="9536" spans="10:15" x14ac:dyDescent="0.2">
      <c r="J9536" s="21">
        <v>10023</v>
      </c>
      <c r="K9536" s="21">
        <v>223</v>
      </c>
      <c r="L9536" s="21">
        <v>26343.3</v>
      </c>
      <c r="M9536" s="21">
        <v>0.41153099999999998</v>
      </c>
      <c r="N9536" s="21">
        <v>299.363</v>
      </c>
      <c r="O9536" s="21">
        <v>1.46801E-5</v>
      </c>
    </row>
    <row r="9537" spans="10:15" x14ac:dyDescent="0.2">
      <c r="J9537" s="20">
        <v>10024</v>
      </c>
      <c r="K9537" s="20">
        <v>222.994</v>
      </c>
      <c r="L9537" s="20">
        <v>26339.3</v>
      </c>
      <c r="M9537" s="20">
        <v>0.41148000000000001</v>
      </c>
      <c r="N9537" s="20">
        <v>299.35899999999998</v>
      </c>
      <c r="O9537" s="20">
        <v>1.4679699999999999E-5</v>
      </c>
    </row>
    <row r="9538" spans="10:15" x14ac:dyDescent="0.2">
      <c r="J9538" s="21">
        <v>10025</v>
      </c>
      <c r="K9538" s="21">
        <v>222.98699999999999</v>
      </c>
      <c r="L9538" s="21">
        <v>26335.200000000001</v>
      </c>
      <c r="M9538" s="21">
        <v>0.41142899999999999</v>
      </c>
      <c r="N9538" s="21">
        <v>299.35399999999998</v>
      </c>
      <c r="O9538" s="21">
        <v>1.46793E-5</v>
      </c>
    </row>
    <row r="9539" spans="10:15" x14ac:dyDescent="0.2">
      <c r="J9539" s="20">
        <v>10026</v>
      </c>
      <c r="K9539" s="20">
        <v>222.98099999999999</v>
      </c>
      <c r="L9539" s="20">
        <v>26331.200000000001</v>
      </c>
      <c r="M9539" s="20">
        <v>0.41137800000000002</v>
      </c>
      <c r="N9539" s="20">
        <v>299.35000000000002</v>
      </c>
      <c r="O9539" s="20">
        <v>1.4679E-5</v>
      </c>
    </row>
    <row r="9540" spans="10:15" x14ac:dyDescent="0.2">
      <c r="J9540" s="21">
        <v>10027</v>
      </c>
      <c r="K9540" s="21">
        <v>222.97399999999999</v>
      </c>
      <c r="L9540" s="21">
        <v>26327.200000000001</v>
      </c>
      <c r="M9540" s="21">
        <v>0.411327</v>
      </c>
      <c r="N9540" s="21">
        <v>299.34500000000003</v>
      </c>
      <c r="O9540" s="21">
        <v>1.46786E-5</v>
      </c>
    </row>
    <row r="9541" spans="10:15" x14ac:dyDescent="0.2">
      <c r="J9541" s="20">
        <v>10028</v>
      </c>
      <c r="K9541" s="20">
        <v>222.96799999999999</v>
      </c>
      <c r="L9541" s="20">
        <v>26323.1</v>
      </c>
      <c r="M9541" s="20">
        <v>0.41127599999999997</v>
      </c>
      <c r="N9541" s="20">
        <v>299.34100000000001</v>
      </c>
      <c r="O9541" s="20">
        <v>1.4678199999999999E-5</v>
      </c>
    </row>
    <row r="9542" spans="10:15" x14ac:dyDescent="0.2">
      <c r="J9542" s="21">
        <v>10029</v>
      </c>
      <c r="K9542" s="21">
        <v>222.96199999999999</v>
      </c>
      <c r="L9542" s="21">
        <v>26319.1</v>
      </c>
      <c r="M9542" s="21">
        <v>0.41122500000000001</v>
      </c>
      <c r="N9542" s="21">
        <v>299.33699999999999</v>
      </c>
      <c r="O9542" s="21">
        <v>1.4677900000000001E-5</v>
      </c>
    </row>
    <row r="9543" spans="10:15" x14ac:dyDescent="0.2">
      <c r="J9543" s="20">
        <v>10030</v>
      </c>
      <c r="K9543" s="20">
        <v>222.95500000000001</v>
      </c>
      <c r="L9543" s="20">
        <v>26315.1</v>
      </c>
      <c r="M9543" s="20">
        <v>0.41117399999999998</v>
      </c>
      <c r="N9543" s="20">
        <v>299.33199999999999</v>
      </c>
      <c r="O9543" s="20">
        <v>1.46775E-5</v>
      </c>
    </row>
    <row r="9544" spans="10:15" x14ac:dyDescent="0.2">
      <c r="J9544" s="21">
        <v>10031</v>
      </c>
      <c r="K9544" s="21">
        <v>222.94800000000001</v>
      </c>
      <c r="L9544" s="21">
        <v>26311</v>
      </c>
      <c r="M9544" s="21">
        <v>0.41112300000000002</v>
      </c>
      <c r="N9544" s="21">
        <v>299.32799999999997</v>
      </c>
      <c r="O9544" s="21">
        <v>1.46771E-5</v>
      </c>
    </row>
    <row r="9545" spans="10:15" x14ac:dyDescent="0.2">
      <c r="J9545" s="20">
        <v>10032</v>
      </c>
      <c r="K9545" s="20">
        <v>222.94200000000001</v>
      </c>
      <c r="L9545" s="20">
        <v>26307</v>
      </c>
      <c r="M9545" s="20">
        <v>0.41107199999999999</v>
      </c>
      <c r="N9545" s="20">
        <v>299.32400000000001</v>
      </c>
      <c r="O9545" s="20">
        <v>1.46768E-5</v>
      </c>
    </row>
    <row r="9546" spans="10:15" x14ac:dyDescent="0.2">
      <c r="J9546" s="21">
        <v>10033</v>
      </c>
      <c r="K9546" s="21">
        <v>222.935</v>
      </c>
      <c r="L9546" s="21">
        <v>26303</v>
      </c>
      <c r="M9546" s="21">
        <v>0.41102100000000003</v>
      </c>
      <c r="N9546" s="21">
        <v>299.31900000000002</v>
      </c>
      <c r="O9546" s="21">
        <v>1.4676400000000001E-5</v>
      </c>
    </row>
    <row r="9547" spans="10:15" x14ac:dyDescent="0.2">
      <c r="J9547" s="20">
        <v>10034</v>
      </c>
      <c r="K9547" s="20">
        <v>222.929</v>
      </c>
      <c r="L9547" s="20">
        <v>26299</v>
      </c>
      <c r="M9547" s="20">
        <v>0.41097</v>
      </c>
      <c r="N9547" s="20">
        <v>299.315</v>
      </c>
      <c r="O9547" s="20">
        <v>1.46761E-5</v>
      </c>
    </row>
    <row r="9548" spans="10:15" x14ac:dyDescent="0.2">
      <c r="J9548" s="21">
        <v>10035</v>
      </c>
      <c r="K9548" s="21">
        <v>222.922</v>
      </c>
      <c r="L9548" s="21">
        <v>26294.9</v>
      </c>
      <c r="M9548" s="21">
        <v>0.41091899999999998</v>
      </c>
      <c r="N9548" s="21">
        <v>299.31099999999998</v>
      </c>
      <c r="O9548" s="21">
        <v>1.4675700000000001E-5</v>
      </c>
    </row>
    <row r="9549" spans="10:15" x14ac:dyDescent="0.2">
      <c r="J9549" s="20">
        <v>10036</v>
      </c>
      <c r="K9549" s="20">
        <v>222.916</v>
      </c>
      <c r="L9549" s="20">
        <v>26290.9</v>
      </c>
      <c r="M9549" s="20">
        <v>0.41086800000000001</v>
      </c>
      <c r="N9549" s="20">
        <v>299.30599999999998</v>
      </c>
      <c r="O9549" s="20">
        <v>1.46753E-5</v>
      </c>
    </row>
    <row r="9550" spans="10:15" x14ac:dyDescent="0.2">
      <c r="J9550" s="21">
        <v>10037</v>
      </c>
      <c r="K9550" s="21">
        <v>222.90899999999999</v>
      </c>
      <c r="L9550" s="21">
        <v>26286.9</v>
      </c>
      <c r="M9550" s="21">
        <v>0.41081699999999999</v>
      </c>
      <c r="N9550" s="21">
        <v>299.30200000000002</v>
      </c>
      <c r="O9550" s="21">
        <v>1.4674999999999999E-5</v>
      </c>
    </row>
    <row r="9551" spans="10:15" x14ac:dyDescent="0.2">
      <c r="J9551" s="20">
        <v>10038</v>
      </c>
      <c r="K9551" s="20">
        <v>222.90299999999999</v>
      </c>
      <c r="L9551" s="20">
        <v>26282.799999999999</v>
      </c>
      <c r="M9551" s="20">
        <v>0.41076600000000002</v>
      </c>
      <c r="N9551" s="20">
        <v>299.29700000000003</v>
      </c>
      <c r="O9551" s="20">
        <v>1.46746E-5</v>
      </c>
    </row>
    <row r="9552" spans="10:15" x14ac:dyDescent="0.2">
      <c r="J9552" s="21">
        <v>10039</v>
      </c>
      <c r="K9552" s="21">
        <v>222.89599999999999</v>
      </c>
      <c r="L9552" s="21">
        <v>26278.799999999999</v>
      </c>
      <c r="M9552" s="21">
        <v>0.410715</v>
      </c>
      <c r="N9552" s="21">
        <v>299.29300000000001</v>
      </c>
      <c r="O9552" s="21">
        <v>1.4674199999999999E-5</v>
      </c>
    </row>
    <row r="9553" spans="10:15" x14ac:dyDescent="0.2">
      <c r="J9553" s="20">
        <v>10040</v>
      </c>
      <c r="K9553" s="20">
        <v>222.89</v>
      </c>
      <c r="L9553" s="20">
        <v>26274.799999999999</v>
      </c>
      <c r="M9553" s="20">
        <v>0.41066399999999997</v>
      </c>
      <c r="N9553" s="20">
        <v>299.28899999999999</v>
      </c>
      <c r="O9553" s="20">
        <v>1.46739E-5</v>
      </c>
    </row>
    <row r="9554" spans="10:15" x14ac:dyDescent="0.2">
      <c r="J9554" s="21">
        <v>10041</v>
      </c>
      <c r="K9554" s="21">
        <v>222.88300000000001</v>
      </c>
      <c r="L9554" s="21">
        <v>26270.799999999999</v>
      </c>
      <c r="M9554" s="21">
        <v>0.41061300000000001</v>
      </c>
      <c r="N9554" s="21">
        <v>299.28399999999999</v>
      </c>
      <c r="O9554" s="21">
        <v>1.4673499999999999E-5</v>
      </c>
    </row>
    <row r="9555" spans="10:15" x14ac:dyDescent="0.2">
      <c r="J9555" s="20">
        <v>10042</v>
      </c>
      <c r="K9555" s="20">
        <v>222.87700000000001</v>
      </c>
      <c r="L9555" s="20">
        <v>26266.7</v>
      </c>
      <c r="M9555" s="20">
        <v>0.41056199999999998</v>
      </c>
      <c r="N9555" s="20">
        <v>299.27999999999997</v>
      </c>
      <c r="O9555" s="20">
        <v>1.46731E-5</v>
      </c>
    </row>
    <row r="9556" spans="10:15" x14ac:dyDescent="0.2">
      <c r="J9556" s="21">
        <v>10043</v>
      </c>
      <c r="K9556" s="21">
        <v>222.87</v>
      </c>
      <c r="L9556" s="21">
        <v>26262.7</v>
      </c>
      <c r="M9556" s="21">
        <v>0.41051100000000001</v>
      </c>
      <c r="N9556" s="21">
        <v>299.27600000000001</v>
      </c>
      <c r="O9556" s="21">
        <v>1.46728E-5</v>
      </c>
    </row>
    <row r="9557" spans="10:15" x14ac:dyDescent="0.2">
      <c r="J9557" s="20">
        <v>10044</v>
      </c>
      <c r="K9557" s="20">
        <v>222.864</v>
      </c>
      <c r="L9557" s="20">
        <v>26258.7</v>
      </c>
      <c r="M9557" s="20">
        <v>0.41045999999999999</v>
      </c>
      <c r="N9557" s="20">
        <v>299.27100000000002</v>
      </c>
      <c r="O9557" s="20">
        <v>1.46724E-5</v>
      </c>
    </row>
    <row r="9558" spans="10:15" x14ac:dyDescent="0.2">
      <c r="J9558" s="21">
        <v>10045</v>
      </c>
      <c r="K9558" s="21">
        <v>222.857</v>
      </c>
      <c r="L9558" s="21">
        <v>26254.6</v>
      </c>
      <c r="M9558" s="21">
        <v>0.41040900000000002</v>
      </c>
      <c r="N9558" s="21">
        <v>299.267</v>
      </c>
      <c r="O9558" s="21">
        <v>1.46721E-5</v>
      </c>
    </row>
    <row r="9559" spans="10:15" x14ac:dyDescent="0.2">
      <c r="J9559" s="20">
        <v>10046</v>
      </c>
      <c r="K9559" s="20">
        <v>222.851</v>
      </c>
      <c r="L9559" s="20">
        <v>26250.6</v>
      </c>
      <c r="M9559" s="20">
        <v>0.410358</v>
      </c>
      <c r="N9559" s="20">
        <v>299.26299999999998</v>
      </c>
      <c r="O9559" s="20">
        <v>1.46717E-5</v>
      </c>
    </row>
    <row r="9560" spans="10:15" x14ac:dyDescent="0.2">
      <c r="J9560" s="21">
        <v>10047</v>
      </c>
      <c r="K9560" s="21">
        <v>222.84399999999999</v>
      </c>
      <c r="L9560" s="21">
        <v>26246.6</v>
      </c>
      <c r="M9560" s="21">
        <v>0.41030699999999998</v>
      </c>
      <c r="N9560" s="21">
        <v>299.25799999999998</v>
      </c>
      <c r="O9560" s="21">
        <v>1.46713E-5</v>
      </c>
    </row>
    <row r="9561" spans="10:15" x14ac:dyDescent="0.2">
      <c r="J9561" s="20">
        <v>10048</v>
      </c>
      <c r="K9561" s="20">
        <v>222.83799999999999</v>
      </c>
      <c r="L9561" s="20">
        <v>26242.6</v>
      </c>
      <c r="M9561" s="20">
        <v>0.41025600000000001</v>
      </c>
      <c r="N9561" s="20">
        <v>299.25400000000002</v>
      </c>
      <c r="O9561" s="20">
        <v>1.4671000000000001E-5</v>
      </c>
    </row>
    <row r="9562" spans="10:15" x14ac:dyDescent="0.2">
      <c r="J9562" s="21">
        <v>10049</v>
      </c>
      <c r="K9562" s="21">
        <v>222.83099999999999</v>
      </c>
      <c r="L9562" s="21">
        <v>26238.6</v>
      </c>
      <c r="M9562" s="21">
        <v>0.41020499999999999</v>
      </c>
      <c r="N9562" s="21">
        <v>299.24900000000002</v>
      </c>
      <c r="O9562" s="21">
        <v>1.46706E-5</v>
      </c>
    </row>
    <row r="9563" spans="10:15" x14ac:dyDescent="0.2">
      <c r="J9563" s="20">
        <v>10050</v>
      </c>
      <c r="K9563" s="20">
        <v>222.82499999999999</v>
      </c>
      <c r="L9563" s="20">
        <v>26234.5</v>
      </c>
      <c r="M9563" s="20">
        <v>0.41015499999999999</v>
      </c>
      <c r="N9563" s="20">
        <v>299.245</v>
      </c>
      <c r="O9563" s="20">
        <v>1.4670200000000001E-5</v>
      </c>
    </row>
    <row r="9564" spans="10:15" x14ac:dyDescent="0.2">
      <c r="J9564" s="21">
        <v>10051</v>
      </c>
      <c r="K9564" s="21">
        <v>222.81800000000001</v>
      </c>
      <c r="L9564" s="21">
        <v>26230.5</v>
      </c>
      <c r="M9564" s="21">
        <v>0.41010400000000002</v>
      </c>
      <c r="N9564" s="21">
        <v>299.24099999999999</v>
      </c>
      <c r="O9564" s="21">
        <v>1.46699E-5</v>
      </c>
    </row>
    <row r="9565" spans="10:15" x14ac:dyDescent="0.2">
      <c r="J9565" s="20">
        <v>10052</v>
      </c>
      <c r="K9565" s="20">
        <v>222.81200000000001</v>
      </c>
      <c r="L9565" s="20">
        <v>26226.5</v>
      </c>
      <c r="M9565" s="20">
        <v>0.410053</v>
      </c>
      <c r="N9565" s="20">
        <v>299.23599999999999</v>
      </c>
      <c r="O9565" s="20">
        <v>1.4669500000000001E-5</v>
      </c>
    </row>
    <row r="9566" spans="10:15" x14ac:dyDescent="0.2">
      <c r="J9566" s="21">
        <v>10053</v>
      </c>
      <c r="K9566" s="21">
        <v>222.80500000000001</v>
      </c>
      <c r="L9566" s="21">
        <v>26222.5</v>
      </c>
      <c r="M9566" s="21">
        <v>0.41000199999999998</v>
      </c>
      <c r="N9566" s="21">
        <v>299.23200000000003</v>
      </c>
      <c r="O9566" s="21">
        <v>1.46691E-5</v>
      </c>
    </row>
    <row r="9567" spans="10:15" x14ac:dyDescent="0.2">
      <c r="J9567" s="20">
        <v>10054</v>
      </c>
      <c r="K9567" s="20">
        <v>222.79900000000001</v>
      </c>
      <c r="L9567" s="20">
        <v>26218.400000000001</v>
      </c>
      <c r="M9567" s="20">
        <v>0.40995100000000001</v>
      </c>
      <c r="N9567" s="20">
        <v>299.22800000000001</v>
      </c>
      <c r="O9567" s="20">
        <v>1.4668799999999999E-5</v>
      </c>
    </row>
    <row r="9568" spans="10:15" x14ac:dyDescent="0.2">
      <c r="J9568" s="21">
        <v>10055</v>
      </c>
      <c r="K9568" s="21">
        <v>222.792</v>
      </c>
      <c r="L9568" s="21">
        <v>26214.400000000001</v>
      </c>
      <c r="M9568" s="21">
        <v>0.40989999999999999</v>
      </c>
      <c r="N9568" s="21">
        <v>299.22300000000001</v>
      </c>
      <c r="O9568" s="21">
        <v>1.46684E-5</v>
      </c>
    </row>
    <row r="9569" spans="10:15" x14ac:dyDescent="0.2">
      <c r="J9569" s="20">
        <v>10056</v>
      </c>
      <c r="K9569" s="20">
        <v>222.786</v>
      </c>
      <c r="L9569" s="20">
        <v>26210.400000000001</v>
      </c>
      <c r="M9569" s="20">
        <v>0.40984900000000002</v>
      </c>
      <c r="N9569" s="20">
        <v>299.21899999999999</v>
      </c>
      <c r="O9569" s="20">
        <v>1.4668099999999999E-5</v>
      </c>
    </row>
    <row r="9570" spans="10:15" x14ac:dyDescent="0.2">
      <c r="J9570" s="21">
        <v>10057</v>
      </c>
      <c r="K9570" s="21">
        <v>222.779</v>
      </c>
      <c r="L9570" s="21">
        <v>26206.400000000001</v>
      </c>
      <c r="M9570" s="21">
        <v>0.409798</v>
      </c>
      <c r="N9570" s="21">
        <v>299.21499999999997</v>
      </c>
      <c r="O9570" s="21">
        <v>1.46677E-5</v>
      </c>
    </row>
    <row r="9571" spans="10:15" x14ac:dyDescent="0.2">
      <c r="J9571" s="20">
        <v>10058</v>
      </c>
      <c r="K9571" s="20">
        <v>222.773</v>
      </c>
      <c r="L9571" s="20">
        <v>26202.400000000001</v>
      </c>
      <c r="M9571" s="20">
        <v>0.40974699999999997</v>
      </c>
      <c r="N9571" s="20">
        <v>299.20999999999998</v>
      </c>
      <c r="O9571" s="20">
        <v>1.4667299999999999E-5</v>
      </c>
    </row>
    <row r="9572" spans="10:15" x14ac:dyDescent="0.2">
      <c r="J9572" s="21">
        <v>10059</v>
      </c>
      <c r="K9572" s="21">
        <v>222.76599999999999</v>
      </c>
      <c r="L9572" s="21">
        <v>26198.400000000001</v>
      </c>
      <c r="M9572" s="21">
        <v>0.409696</v>
      </c>
      <c r="N9572" s="21">
        <v>299.20600000000002</v>
      </c>
      <c r="O9572" s="21">
        <v>1.4667E-5</v>
      </c>
    </row>
    <row r="9573" spans="10:15" x14ac:dyDescent="0.2">
      <c r="J9573" s="20">
        <v>10060</v>
      </c>
      <c r="K9573" s="20">
        <v>222.76</v>
      </c>
      <c r="L9573" s="20">
        <v>26194.3</v>
      </c>
      <c r="M9573" s="20">
        <v>0.40964600000000001</v>
      </c>
      <c r="N9573" s="20">
        <v>299.20100000000002</v>
      </c>
      <c r="O9573" s="20">
        <v>1.4666599999999999E-5</v>
      </c>
    </row>
    <row r="9574" spans="10:15" x14ac:dyDescent="0.2">
      <c r="J9574" s="21">
        <v>10061</v>
      </c>
      <c r="K9574" s="21">
        <v>222.75299999999999</v>
      </c>
      <c r="L9574" s="21">
        <v>26190.3</v>
      </c>
      <c r="M9574" s="21">
        <v>0.40959499999999999</v>
      </c>
      <c r="N9574" s="21">
        <v>299.197</v>
      </c>
      <c r="O9574" s="21">
        <v>1.46662E-5</v>
      </c>
    </row>
    <row r="9575" spans="10:15" x14ac:dyDescent="0.2">
      <c r="J9575" s="20">
        <v>10062</v>
      </c>
      <c r="K9575" s="20">
        <v>222.74700000000001</v>
      </c>
      <c r="L9575" s="20">
        <v>26186.3</v>
      </c>
      <c r="M9575" s="20">
        <v>0.40954400000000002</v>
      </c>
      <c r="N9575" s="20">
        <v>299.19299999999998</v>
      </c>
      <c r="O9575" s="20">
        <v>1.46659E-5</v>
      </c>
    </row>
    <row r="9576" spans="10:15" x14ac:dyDescent="0.2">
      <c r="J9576" s="21">
        <v>10063</v>
      </c>
      <c r="K9576" s="21">
        <v>222.74</v>
      </c>
      <c r="L9576" s="21">
        <v>26182.3</v>
      </c>
      <c r="M9576" s="21">
        <v>0.409493</v>
      </c>
      <c r="N9576" s="21">
        <v>299.18799999999999</v>
      </c>
      <c r="O9576" s="21">
        <v>1.46655E-5</v>
      </c>
    </row>
    <row r="9577" spans="10:15" x14ac:dyDescent="0.2">
      <c r="J9577" s="20">
        <v>10064</v>
      </c>
      <c r="K9577" s="20">
        <v>222.73400000000001</v>
      </c>
      <c r="L9577" s="20">
        <v>26178.3</v>
      </c>
      <c r="M9577" s="20">
        <v>0.40944199999999997</v>
      </c>
      <c r="N9577" s="20">
        <v>299.18400000000003</v>
      </c>
      <c r="O9577" s="20">
        <v>1.46651E-5</v>
      </c>
    </row>
    <row r="9578" spans="10:15" x14ac:dyDescent="0.2">
      <c r="J9578" s="21">
        <v>10065</v>
      </c>
      <c r="K9578" s="21">
        <v>222.727</v>
      </c>
      <c r="L9578" s="21">
        <v>26174.3</v>
      </c>
      <c r="M9578" s="21">
        <v>0.409391</v>
      </c>
      <c r="N9578" s="21">
        <v>299.18</v>
      </c>
      <c r="O9578" s="21">
        <v>1.4664800000000001E-5</v>
      </c>
    </row>
    <row r="9579" spans="10:15" x14ac:dyDescent="0.2">
      <c r="J9579" s="20">
        <v>10066</v>
      </c>
      <c r="K9579" s="20">
        <v>222.721</v>
      </c>
      <c r="L9579" s="20">
        <v>26170.2</v>
      </c>
      <c r="M9579" s="20">
        <v>0.40933999999999998</v>
      </c>
      <c r="N9579" s="20">
        <v>299.17500000000001</v>
      </c>
      <c r="O9579" s="20">
        <v>1.46644E-5</v>
      </c>
    </row>
    <row r="9580" spans="10:15" x14ac:dyDescent="0.2">
      <c r="J9580" s="21">
        <v>10067</v>
      </c>
      <c r="K9580" s="21">
        <v>222.714</v>
      </c>
      <c r="L9580" s="21">
        <v>26166.2</v>
      </c>
      <c r="M9580" s="21">
        <v>0.40928999999999999</v>
      </c>
      <c r="N9580" s="21">
        <v>299.17099999999999</v>
      </c>
      <c r="O9580" s="21">
        <v>1.4664000000000001E-5</v>
      </c>
    </row>
    <row r="9581" spans="10:15" x14ac:dyDescent="0.2">
      <c r="J9581" s="20">
        <v>10068</v>
      </c>
      <c r="K9581" s="20">
        <v>222.708</v>
      </c>
      <c r="L9581" s="20">
        <v>26162.2</v>
      </c>
      <c r="M9581" s="20">
        <v>0.40923900000000002</v>
      </c>
      <c r="N9581" s="20">
        <v>299.16699999999997</v>
      </c>
      <c r="O9581" s="20">
        <v>1.46637E-5</v>
      </c>
    </row>
    <row r="9582" spans="10:15" x14ac:dyDescent="0.2">
      <c r="J9582" s="21">
        <v>10069</v>
      </c>
      <c r="K9582" s="21">
        <v>222.70099999999999</v>
      </c>
      <c r="L9582" s="21">
        <v>26158.2</v>
      </c>
      <c r="M9582" s="21">
        <v>0.409188</v>
      </c>
      <c r="N9582" s="21">
        <v>299.16199999999998</v>
      </c>
      <c r="O9582" s="21">
        <v>1.4663300000000001E-5</v>
      </c>
    </row>
    <row r="9583" spans="10:15" x14ac:dyDescent="0.2">
      <c r="J9583" s="20">
        <v>10070</v>
      </c>
      <c r="K9583" s="20">
        <v>222.69499999999999</v>
      </c>
      <c r="L9583" s="20">
        <v>26154.2</v>
      </c>
      <c r="M9583" s="20">
        <v>0.40913699999999997</v>
      </c>
      <c r="N9583" s="20">
        <v>299.15800000000002</v>
      </c>
      <c r="O9583" s="20">
        <v>1.4663E-5</v>
      </c>
    </row>
    <row r="9584" spans="10:15" x14ac:dyDescent="0.2">
      <c r="J9584" s="21">
        <v>10071</v>
      </c>
      <c r="K9584" s="21">
        <v>222.68799999999999</v>
      </c>
      <c r="L9584" s="21">
        <v>26150.2</v>
      </c>
      <c r="M9584" s="21">
        <v>0.40908600000000001</v>
      </c>
      <c r="N9584" s="21">
        <v>299.15300000000002</v>
      </c>
      <c r="O9584" s="21">
        <v>1.4662599999999999E-5</v>
      </c>
    </row>
    <row r="9585" spans="10:15" x14ac:dyDescent="0.2">
      <c r="J9585" s="20">
        <v>10072</v>
      </c>
      <c r="K9585" s="20">
        <v>222.68199999999999</v>
      </c>
      <c r="L9585" s="20">
        <v>26146.2</v>
      </c>
      <c r="M9585" s="20">
        <v>0.40903499999999998</v>
      </c>
      <c r="N9585" s="20">
        <v>299.149</v>
      </c>
      <c r="O9585" s="20">
        <v>1.46622E-5</v>
      </c>
    </row>
    <row r="9586" spans="10:15" x14ac:dyDescent="0.2">
      <c r="J9586" s="21">
        <v>10073</v>
      </c>
      <c r="K9586" s="21">
        <v>222.67500000000001</v>
      </c>
      <c r="L9586" s="21">
        <v>26142.2</v>
      </c>
      <c r="M9586" s="21">
        <v>0.40898499999999999</v>
      </c>
      <c r="N9586" s="21">
        <v>299.14499999999998</v>
      </c>
      <c r="O9586" s="21">
        <v>1.4661899999999999E-5</v>
      </c>
    </row>
    <row r="9587" spans="10:15" x14ac:dyDescent="0.2">
      <c r="J9587" s="20">
        <v>10074</v>
      </c>
      <c r="K9587" s="20">
        <v>222.66900000000001</v>
      </c>
      <c r="L9587" s="20">
        <v>26138.1</v>
      </c>
      <c r="M9587" s="20">
        <v>0.40893400000000002</v>
      </c>
      <c r="N9587" s="20">
        <v>299.14</v>
      </c>
      <c r="O9587" s="20">
        <v>1.46615E-5</v>
      </c>
    </row>
    <row r="9588" spans="10:15" x14ac:dyDescent="0.2">
      <c r="J9588" s="21">
        <v>10075</v>
      </c>
      <c r="K9588" s="21">
        <v>222.66200000000001</v>
      </c>
      <c r="L9588" s="21">
        <v>26134.1</v>
      </c>
      <c r="M9588" s="21">
        <v>0.408883</v>
      </c>
      <c r="N9588" s="21">
        <v>299.13600000000002</v>
      </c>
      <c r="O9588" s="21">
        <v>1.4661099999999999E-5</v>
      </c>
    </row>
    <row r="9589" spans="10:15" x14ac:dyDescent="0.2">
      <c r="J9589" s="20">
        <v>10076</v>
      </c>
      <c r="K9589" s="20">
        <v>222.65600000000001</v>
      </c>
      <c r="L9589" s="20">
        <v>26130.1</v>
      </c>
      <c r="M9589" s="20">
        <v>0.40883199999999997</v>
      </c>
      <c r="N9589" s="20">
        <v>299.13200000000001</v>
      </c>
      <c r="O9589" s="20">
        <v>1.46608E-5</v>
      </c>
    </row>
    <row r="9590" spans="10:15" x14ac:dyDescent="0.2">
      <c r="J9590" s="21">
        <v>10077</v>
      </c>
      <c r="K9590" s="21">
        <v>222.649</v>
      </c>
      <c r="L9590" s="21">
        <v>26126.1</v>
      </c>
      <c r="M9590" s="21">
        <v>0.40878100000000001</v>
      </c>
      <c r="N9590" s="21">
        <v>299.12700000000001</v>
      </c>
      <c r="O9590" s="21">
        <v>1.4660399999999999E-5</v>
      </c>
    </row>
    <row r="9591" spans="10:15" x14ac:dyDescent="0.2">
      <c r="J9591" s="20">
        <v>10078</v>
      </c>
      <c r="K9591" s="20">
        <v>222.643</v>
      </c>
      <c r="L9591" s="20">
        <v>26122.1</v>
      </c>
      <c r="M9591" s="20">
        <v>0.40873100000000001</v>
      </c>
      <c r="N9591" s="20">
        <v>299.12299999999999</v>
      </c>
      <c r="O9591" s="20">
        <v>1.466E-5</v>
      </c>
    </row>
    <row r="9592" spans="10:15" x14ac:dyDescent="0.2">
      <c r="J9592" s="21">
        <v>10079</v>
      </c>
      <c r="K9592" s="21">
        <v>222.636</v>
      </c>
      <c r="L9592" s="21">
        <v>26118.1</v>
      </c>
      <c r="M9592" s="21">
        <v>0.40867999999999999</v>
      </c>
      <c r="N9592" s="21">
        <v>299.11799999999999</v>
      </c>
      <c r="O9592" s="21">
        <v>1.46597E-5</v>
      </c>
    </row>
    <row r="9593" spans="10:15" x14ac:dyDescent="0.2">
      <c r="J9593" s="20">
        <v>10080</v>
      </c>
      <c r="K9593" s="20">
        <v>222.63</v>
      </c>
      <c r="L9593" s="20">
        <v>26114.1</v>
      </c>
      <c r="M9593" s="20">
        <v>0.40862900000000002</v>
      </c>
      <c r="N9593" s="20">
        <v>299.11399999999998</v>
      </c>
      <c r="O9593" s="20">
        <v>1.46593E-5</v>
      </c>
    </row>
    <row r="9594" spans="10:15" x14ac:dyDescent="0.2">
      <c r="J9594" s="21">
        <v>10081</v>
      </c>
      <c r="K9594" s="21">
        <v>222.62299999999999</v>
      </c>
      <c r="L9594" s="21">
        <v>26110.1</v>
      </c>
      <c r="M9594" s="21">
        <v>0.408578</v>
      </c>
      <c r="N9594" s="21">
        <v>299.11</v>
      </c>
      <c r="O9594" s="21">
        <v>1.4659E-5</v>
      </c>
    </row>
    <row r="9595" spans="10:15" x14ac:dyDescent="0.2">
      <c r="J9595" s="20">
        <v>10082</v>
      </c>
      <c r="K9595" s="20">
        <v>222.61699999999999</v>
      </c>
      <c r="L9595" s="20">
        <v>26106.1</v>
      </c>
      <c r="M9595" s="20">
        <v>0.408528</v>
      </c>
      <c r="N9595" s="20">
        <v>299.10500000000002</v>
      </c>
      <c r="O9595" s="20">
        <v>1.4658600000000001E-5</v>
      </c>
    </row>
    <row r="9596" spans="10:15" x14ac:dyDescent="0.2">
      <c r="J9596" s="21">
        <v>10083</v>
      </c>
      <c r="K9596" s="21">
        <v>222.61</v>
      </c>
      <c r="L9596" s="21">
        <v>26102.1</v>
      </c>
      <c r="M9596" s="21">
        <v>0.40847699999999998</v>
      </c>
      <c r="N9596" s="21">
        <v>299.101</v>
      </c>
      <c r="O9596" s="21">
        <v>1.46582E-5</v>
      </c>
    </row>
    <row r="9597" spans="10:15" x14ac:dyDescent="0.2">
      <c r="J9597" s="20">
        <v>10084</v>
      </c>
      <c r="K9597" s="20">
        <v>222.60400000000001</v>
      </c>
      <c r="L9597" s="20">
        <v>26098.1</v>
      </c>
      <c r="M9597" s="20">
        <v>0.40842600000000001</v>
      </c>
      <c r="N9597" s="20">
        <v>299.09699999999998</v>
      </c>
      <c r="O9597" s="20">
        <v>1.4657900000000001E-5</v>
      </c>
    </row>
    <row r="9598" spans="10:15" x14ac:dyDescent="0.2">
      <c r="J9598" s="21">
        <v>10085</v>
      </c>
      <c r="K9598" s="21">
        <v>222.59700000000001</v>
      </c>
      <c r="L9598" s="21">
        <v>26094.1</v>
      </c>
      <c r="M9598" s="21">
        <v>0.40837499999999999</v>
      </c>
      <c r="N9598" s="21">
        <v>299.09199999999998</v>
      </c>
      <c r="O9598" s="21">
        <v>1.46575E-5</v>
      </c>
    </row>
    <row r="9599" spans="10:15" x14ac:dyDescent="0.2">
      <c r="J9599" s="20">
        <v>10086</v>
      </c>
      <c r="K9599" s="20">
        <v>222.59100000000001</v>
      </c>
      <c r="L9599" s="20">
        <v>26090.1</v>
      </c>
      <c r="M9599" s="20">
        <v>0.40832499999999999</v>
      </c>
      <c r="N9599" s="20">
        <v>299.08800000000002</v>
      </c>
      <c r="O9599" s="20">
        <v>1.4657100000000001E-5</v>
      </c>
    </row>
    <row r="9600" spans="10:15" x14ac:dyDescent="0.2">
      <c r="J9600" s="21">
        <v>10087</v>
      </c>
      <c r="K9600" s="21">
        <v>222.584</v>
      </c>
      <c r="L9600" s="21">
        <v>26086</v>
      </c>
      <c r="M9600" s="21">
        <v>0.40827400000000003</v>
      </c>
      <c r="N9600" s="21">
        <v>299.084</v>
      </c>
      <c r="O9600" s="21">
        <v>1.46568E-5</v>
      </c>
    </row>
    <row r="9601" spans="10:15" x14ac:dyDescent="0.2">
      <c r="J9601" s="20">
        <v>10088</v>
      </c>
      <c r="K9601" s="20">
        <v>222.578</v>
      </c>
      <c r="L9601" s="20">
        <v>26082</v>
      </c>
      <c r="M9601" s="20">
        <v>0.408223</v>
      </c>
      <c r="N9601" s="20">
        <v>299.07900000000001</v>
      </c>
      <c r="O9601" s="20">
        <v>1.4656400000000001E-5</v>
      </c>
    </row>
    <row r="9602" spans="10:15" x14ac:dyDescent="0.2">
      <c r="J9602" s="21">
        <v>10089</v>
      </c>
      <c r="K9602" s="21">
        <v>222.571</v>
      </c>
      <c r="L9602" s="21">
        <v>26078</v>
      </c>
      <c r="M9602" s="21">
        <v>0.40817199999999998</v>
      </c>
      <c r="N9602" s="21">
        <v>299.07499999999999</v>
      </c>
      <c r="O9602" s="21">
        <v>1.4656E-5</v>
      </c>
    </row>
    <row r="9603" spans="10:15" x14ac:dyDescent="0.2">
      <c r="J9603" s="20">
        <v>10090</v>
      </c>
      <c r="K9603" s="20">
        <v>222.565</v>
      </c>
      <c r="L9603" s="20">
        <v>26074</v>
      </c>
      <c r="M9603" s="20">
        <v>0.40812199999999998</v>
      </c>
      <c r="N9603" s="20">
        <v>299.07</v>
      </c>
      <c r="O9603" s="20">
        <v>1.4655699999999999E-5</v>
      </c>
    </row>
    <row r="9604" spans="10:15" x14ac:dyDescent="0.2">
      <c r="J9604" s="21">
        <v>10091</v>
      </c>
      <c r="K9604" s="21">
        <v>222.55799999999999</v>
      </c>
      <c r="L9604" s="21">
        <v>26070</v>
      </c>
      <c r="M9604" s="21">
        <v>0.40807100000000002</v>
      </c>
      <c r="N9604" s="21">
        <v>299.06599999999997</v>
      </c>
      <c r="O9604" s="21">
        <v>1.46553E-5</v>
      </c>
    </row>
    <row r="9605" spans="10:15" x14ac:dyDescent="0.2">
      <c r="J9605" s="20">
        <v>10092</v>
      </c>
      <c r="K9605" s="20">
        <v>222.55199999999999</v>
      </c>
      <c r="L9605" s="20">
        <v>26066</v>
      </c>
      <c r="M9605" s="20">
        <v>0.40801999999999999</v>
      </c>
      <c r="N9605" s="20">
        <v>299.06200000000001</v>
      </c>
      <c r="O9605" s="20">
        <v>1.4654999999999999E-5</v>
      </c>
    </row>
    <row r="9606" spans="10:15" x14ac:dyDescent="0.2">
      <c r="J9606" s="21">
        <v>10093</v>
      </c>
      <c r="K9606" s="21">
        <v>222.54499999999999</v>
      </c>
      <c r="L9606" s="21">
        <v>26062</v>
      </c>
      <c r="M9606" s="21">
        <v>0.40796900000000003</v>
      </c>
      <c r="N9606" s="21">
        <v>299.05700000000002</v>
      </c>
      <c r="O9606" s="21">
        <v>1.46546E-5</v>
      </c>
    </row>
    <row r="9607" spans="10:15" x14ac:dyDescent="0.2">
      <c r="J9607" s="20">
        <v>10094</v>
      </c>
      <c r="K9607" s="20">
        <v>222.53899999999999</v>
      </c>
      <c r="L9607" s="20">
        <v>26058</v>
      </c>
      <c r="M9607" s="20">
        <v>0.40791899999999998</v>
      </c>
      <c r="N9607" s="20">
        <v>299.053</v>
      </c>
      <c r="O9607" s="20">
        <v>1.4654199999999999E-5</v>
      </c>
    </row>
    <row r="9608" spans="10:15" x14ac:dyDescent="0.2">
      <c r="J9608" s="21">
        <v>10095</v>
      </c>
      <c r="K9608" s="21">
        <v>222.53200000000001</v>
      </c>
      <c r="L9608" s="21">
        <v>26054</v>
      </c>
      <c r="M9608" s="21">
        <v>0.40786800000000001</v>
      </c>
      <c r="N9608" s="21">
        <v>299.04899999999998</v>
      </c>
      <c r="O9608" s="21">
        <v>1.46539E-5</v>
      </c>
    </row>
    <row r="9609" spans="10:15" x14ac:dyDescent="0.2">
      <c r="J9609" s="20">
        <v>10096</v>
      </c>
      <c r="K9609" s="20">
        <v>222.52600000000001</v>
      </c>
      <c r="L9609" s="20">
        <v>26050</v>
      </c>
      <c r="M9609" s="20">
        <v>0.40781699999999999</v>
      </c>
      <c r="N9609" s="20">
        <v>299.04399999999998</v>
      </c>
      <c r="O9609" s="20">
        <v>1.46535E-5</v>
      </c>
    </row>
    <row r="9610" spans="10:15" x14ac:dyDescent="0.2">
      <c r="J9610" s="21">
        <v>10097</v>
      </c>
      <c r="K9610" s="21">
        <v>222.51900000000001</v>
      </c>
      <c r="L9610" s="21">
        <v>26046</v>
      </c>
      <c r="M9610" s="21">
        <v>0.40776699999999999</v>
      </c>
      <c r="N9610" s="21">
        <v>299.04000000000002</v>
      </c>
      <c r="O9610" s="21">
        <v>1.46531E-5</v>
      </c>
    </row>
    <row r="9611" spans="10:15" x14ac:dyDescent="0.2">
      <c r="J9611" s="20">
        <v>10098</v>
      </c>
      <c r="K9611" s="20">
        <v>222.51300000000001</v>
      </c>
      <c r="L9611" s="20">
        <v>26042</v>
      </c>
      <c r="M9611" s="20">
        <v>0.40771600000000002</v>
      </c>
      <c r="N9611" s="20">
        <v>299.036</v>
      </c>
      <c r="O9611" s="20">
        <v>1.46528E-5</v>
      </c>
    </row>
    <row r="9612" spans="10:15" x14ac:dyDescent="0.2">
      <c r="J9612" s="21">
        <v>10099</v>
      </c>
      <c r="K9612" s="21">
        <v>222.506</v>
      </c>
      <c r="L9612" s="21">
        <v>26038</v>
      </c>
      <c r="M9612" s="21">
        <v>0.407665</v>
      </c>
      <c r="N9612" s="21">
        <v>299.03100000000001</v>
      </c>
      <c r="O9612" s="21">
        <v>1.4652400000000001E-5</v>
      </c>
    </row>
    <row r="9613" spans="10:15" x14ac:dyDescent="0.2">
      <c r="J9613" s="20">
        <v>10100</v>
      </c>
      <c r="K9613" s="20">
        <v>222.5</v>
      </c>
      <c r="L9613" s="20">
        <v>26034</v>
      </c>
      <c r="M9613" s="20">
        <v>0.40761500000000001</v>
      </c>
      <c r="N9613" s="20">
        <v>299.02699999999999</v>
      </c>
      <c r="O9613" s="20">
        <v>1.4652E-5</v>
      </c>
    </row>
    <row r="9614" spans="10:15" x14ac:dyDescent="0.2">
      <c r="J9614" s="21">
        <v>10101</v>
      </c>
      <c r="K9614" s="21">
        <v>222.49299999999999</v>
      </c>
      <c r="L9614" s="21">
        <v>26030</v>
      </c>
      <c r="M9614" s="21">
        <v>0.40756399999999998</v>
      </c>
      <c r="N9614" s="21">
        <v>299.02199999999999</v>
      </c>
      <c r="O9614" s="21">
        <v>1.4651700000000001E-5</v>
      </c>
    </row>
    <row r="9615" spans="10:15" x14ac:dyDescent="0.2">
      <c r="J9615" s="20">
        <v>10102</v>
      </c>
      <c r="K9615" s="20">
        <v>222.48699999999999</v>
      </c>
      <c r="L9615" s="20">
        <v>26026</v>
      </c>
      <c r="M9615" s="20">
        <v>0.40751300000000001</v>
      </c>
      <c r="N9615" s="20">
        <v>299.01799999999997</v>
      </c>
      <c r="O9615" s="20">
        <v>1.46513E-5</v>
      </c>
    </row>
    <row r="9616" spans="10:15" x14ac:dyDescent="0.2">
      <c r="J9616" s="21">
        <v>10103</v>
      </c>
      <c r="K9616" s="21">
        <v>222.48</v>
      </c>
      <c r="L9616" s="21">
        <v>26022.1</v>
      </c>
      <c r="M9616" s="21">
        <v>0.40746300000000002</v>
      </c>
      <c r="N9616" s="21">
        <v>299.01400000000001</v>
      </c>
      <c r="O9616" s="21">
        <v>1.4650900000000001E-5</v>
      </c>
    </row>
    <row r="9617" spans="10:15" x14ac:dyDescent="0.2">
      <c r="J9617" s="20">
        <v>10104</v>
      </c>
      <c r="K9617" s="20">
        <v>222.47399999999999</v>
      </c>
      <c r="L9617" s="20">
        <v>26018.1</v>
      </c>
      <c r="M9617" s="20">
        <v>0.407412</v>
      </c>
      <c r="N9617" s="20">
        <v>299.00900000000001</v>
      </c>
      <c r="O9617" s="20">
        <v>1.46506E-5</v>
      </c>
    </row>
    <row r="9618" spans="10:15" x14ac:dyDescent="0.2">
      <c r="J9618" s="21">
        <v>10105</v>
      </c>
      <c r="K9618" s="21">
        <v>222.46700000000001</v>
      </c>
      <c r="L9618" s="21">
        <v>26014.1</v>
      </c>
      <c r="M9618" s="21">
        <v>0.40736099999999997</v>
      </c>
      <c r="N9618" s="21">
        <v>299.005</v>
      </c>
      <c r="O9618" s="21">
        <v>1.4650200000000001E-5</v>
      </c>
    </row>
    <row r="9619" spans="10:15" x14ac:dyDescent="0.2">
      <c r="J9619" s="20">
        <v>10106</v>
      </c>
      <c r="K9619" s="20">
        <v>222.46100000000001</v>
      </c>
      <c r="L9619" s="20">
        <v>26010.1</v>
      </c>
      <c r="M9619" s="20">
        <v>0.40731099999999998</v>
      </c>
      <c r="N9619" s="20">
        <v>299.00099999999998</v>
      </c>
      <c r="O9619" s="20">
        <v>1.46499E-5</v>
      </c>
    </row>
    <row r="9620" spans="10:15" x14ac:dyDescent="0.2">
      <c r="J9620" s="21">
        <v>10107</v>
      </c>
      <c r="K9620" s="21">
        <v>222.45400000000001</v>
      </c>
      <c r="L9620" s="21">
        <v>26006.1</v>
      </c>
      <c r="M9620" s="21">
        <v>0.40726000000000001</v>
      </c>
      <c r="N9620" s="21">
        <v>298.99599999999998</v>
      </c>
      <c r="O9620" s="21">
        <v>1.4649499999999999E-5</v>
      </c>
    </row>
    <row r="9621" spans="10:15" x14ac:dyDescent="0.2">
      <c r="J9621" s="20">
        <v>10108</v>
      </c>
      <c r="K9621" s="20">
        <v>222.44800000000001</v>
      </c>
      <c r="L9621" s="20">
        <v>26002.1</v>
      </c>
      <c r="M9621" s="20">
        <v>0.40720899999999999</v>
      </c>
      <c r="N9621" s="20">
        <v>298.99200000000002</v>
      </c>
      <c r="O9621" s="20">
        <v>1.46491E-5</v>
      </c>
    </row>
    <row r="9622" spans="10:15" x14ac:dyDescent="0.2">
      <c r="J9622" s="21">
        <v>10109</v>
      </c>
      <c r="K9622" s="21">
        <v>222.441</v>
      </c>
      <c r="L9622" s="21">
        <v>25998.1</v>
      </c>
      <c r="M9622" s="21">
        <v>0.40715899999999999</v>
      </c>
      <c r="N9622" s="21">
        <v>298.98700000000002</v>
      </c>
      <c r="O9622" s="21">
        <v>1.4648799999999999E-5</v>
      </c>
    </row>
    <row r="9623" spans="10:15" x14ac:dyDescent="0.2">
      <c r="J9623" s="20">
        <v>10110</v>
      </c>
      <c r="K9623" s="20">
        <v>222.435</v>
      </c>
      <c r="L9623" s="20">
        <v>25994.1</v>
      </c>
      <c r="M9623" s="20">
        <v>0.40710800000000003</v>
      </c>
      <c r="N9623" s="20">
        <v>298.983</v>
      </c>
      <c r="O9623" s="20">
        <v>1.46484E-5</v>
      </c>
    </row>
    <row r="9624" spans="10:15" x14ac:dyDescent="0.2">
      <c r="J9624" s="21">
        <v>10111</v>
      </c>
      <c r="K9624" s="21">
        <v>222.428</v>
      </c>
      <c r="L9624" s="21">
        <v>25990.1</v>
      </c>
      <c r="M9624" s="21">
        <v>0.407057</v>
      </c>
      <c r="N9624" s="21">
        <v>298.97899999999998</v>
      </c>
      <c r="O9624" s="21">
        <v>1.4647999999999999E-5</v>
      </c>
    </row>
    <row r="9625" spans="10:15" x14ac:dyDescent="0.2">
      <c r="J9625" s="20">
        <v>10112</v>
      </c>
      <c r="K9625" s="20">
        <v>222.422</v>
      </c>
      <c r="L9625" s="20">
        <v>25986.1</v>
      </c>
      <c r="M9625" s="20">
        <v>0.40700700000000001</v>
      </c>
      <c r="N9625" s="20">
        <v>298.97399999999999</v>
      </c>
      <c r="O9625" s="20">
        <v>1.46477E-5</v>
      </c>
    </row>
    <row r="9626" spans="10:15" x14ac:dyDescent="0.2">
      <c r="J9626" s="21">
        <v>10113</v>
      </c>
      <c r="K9626" s="21">
        <v>222.41499999999999</v>
      </c>
      <c r="L9626" s="21">
        <v>25982.1</v>
      </c>
      <c r="M9626" s="21">
        <v>0.40695599999999998</v>
      </c>
      <c r="N9626" s="21">
        <v>298.97000000000003</v>
      </c>
      <c r="O9626" s="21">
        <v>1.46473E-5</v>
      </c>
    </row>
    <row r="9627" spans="10:15" x14ac:dyDescent="0.2">
      <c r="J9627" s="20">
        <v>10114</v>
      </c>
      <c r="K9627" s="20">
        <v>222.40899999999999</v>
      </c>
      <c r="L9627" s="20">
        <v>25978.1</v>
      </c>
      <c r="M9627" s="20">
        <v>0.40690599999999999</v>
      </c>
      <c r="N9627" s="20">
        <v>298.96600000000001</v>
      </c>
      <c r="O9627" s="20">
        <v>1.46469E-5</v>
      </c>
    </row>
    <row r="9628" spans="10:15" x14ac:dyDescent="0.2">
      <c r="J9628" s="21">
        <v>10115</v>
      </c>
      <c r="K9628" s="21">
        <v>222.40199999999999</v>
      </c>
      <c r="L9628" s="21">
        <v>25974.1</v>
      </c>
      <c r="M9628" s="21">
        <v>0.40685500000000002</v>
      </c>
      <c r="N9628" s="21">
        <v>298.96100000000001</v>
      </c>
      <c r="O9628" s="21">
        <v>1.46466E-5</v>
      </c>
    </row>
    <row r="9629" spans="10:15" x14ac:dyDescent="0.2">
      <c r="J9629" s="20">
        <v>10116</v>
      </c>
      <c r="K9629" s="20">
        <v>222.39599999999999</v>
      </c>
      <c r="L9629" s="20">
        <v>25970.1</v>
      </c>
      <c r="M9629" s="20">
        <v>0.406804</v>
      </c>
      <c r="N9629" s="20">
        <v>298.95699999999999</v>
      </c>
      <c r="O9629" s="20">
        <v>1.46462E-5</v>
      </c>
    </row>
    <row r="9630" spans="10:15" x14ac:dyDescent="0.2">
      <c r="J9630" s="21">
        <v>10117</v>
      </c>
      <c r="K9630" s="21">
        <v>222.38900000000001</v>
      </c>
      <c r="L9630" s="21">
        <v>25966.2</v>
      </c>
      <c r="M9630" s="21">
        <v>0.406754</v>
      </c>
      <c r="N9630" s="21">
        <v>298.95299999999997</v>
      </c>
      <c r="O9630" s="21">
        <v>1.46459E-5</v>
      </c>
    </row>
    <row r="9631" spans="10:15" x14ac:dyDescent="0.2">
      <c r="J9631" s="20">
        <v>10118</v>
      </c>
      <c r="K9631" s="20">
        <v>222.38300000000001</v>
      </c>
      <c r="L9631" s="20">
        <v>25962.2</v>
      </c>
      <c r="M9631" s="20">
        <v>0.40670299999999998</v>
      </c>
      <c r="N9631" s="20">
        <v>298.94799999999998</v>
      </c>
      <c r="O9631" s="20">
        <v>1.4645500000000001E-5</v>
      </c>
    </row>
    <row r="9632" spans="10:15" x14ac:dyDescent="0.2">
      <c r="J9632" s="21">
        <v>10119</v>
      </c>
      <c r="K9632" s="21">
        <v>222.376</v>
      </c>
      <c r="L9632" s="21">
        <v>25958.2</v>
      </c>
      <c r="M9632" s="21">
        <v>0.40665299999999999</v>
      </c>
      <c r="N9632" s="21">
        <v>298.94400000000002</v>
      </c>
      <c r="O9632" s="21">
        <v>1.46451E-5</v>
      </c>
    </row>
    <row r="9633" spans="10:15" x14ac:dyDescent="0.2">
      <c r="J9633" s="20">
        <v>10120</v>
      </c>
      <c r="K9633" s="20">
        <v>222.37</v>
      </c>
      <c r="L9633" s="20">
        <v>25954.2</v>
      </c>
      <c r="M9633" s="20">
        <v>0.40660200000000002</v>
      </c>
      <c r="N9633" s="20">
        <v>298.93900000000002</v>
      </c>
      <c r="O9633" s="20">
        <v>1.4644800000000001E-5</v>
      </c>
    </row>
    <row r="9634" spans="10:15" x14ac:dyDescent="0.2">
      <c r="J9634" s="21">
        <v>10121</v>
      </c>
      <c r="K9634" s="21">
        <v>222.363</v>
      </c>
      <c r="L9634" s="21">
        <v>25950.2</v>
      </c>
      <c r="M9634" s="21">
        <v>0.406551</v>
      </c>
      <c r="N9634" s="21">
        <v>298.935</v>
      </c>
      <c r="O9634" s="21">
        <v>1.46444E-5</v>
      </c>
    </row>
    <row r="9635" spans="10:15" x14ac:dyDescent="0.2">
      <c r="J9635" s="20">
        <v>10122</v>
      </c>
      <c r="K9635" s="20">
        <v>222.357</v>
      </c>
      <c r="L9635" s="20">
        <v>25946.2</v>
      </c>
      <c r="M9635" s="20">
        <v>0.406501</v>
      </c>
      <c r="N9635" s="20">
        <v>298.93099999999998</v>
      </c>
      <c r="O9635" s="20">
        <v>1.4644000000000001E-5</v>
      </c>
    </row>
    <row r="9636" spans="10:15" x14ac:dyDescent="0.2">
      <c r="J9636" s="21">
        <v>10123</v>
      </c>
      <c r="K9636" s="21">
        <v>222.35</v>
      </c>
      <c r="L9636" s="21">
        <v>25942.2</v>
      </c>
      <c r="M9636" s="21">
        <v>0.40644999999999998</v>
      </c>
      <c r="N9636" s="21">
        <v>298.92599999999999</v>
      </c>
      <c r="O9636" s="21">
        <v>1.46437E-5</v>
      </c>
    </row>
    <row r="9637" spans="10:15" x14ac:dyDescent="0.2">
      <c r="J9637" s="20">
        <v>10124</v>
      </c>
      <c r="K9637" s="20">
        <v>222.34399999999999</v>
      </c>
      <c r="L9637" s="20">
        <v>25938.2</v>
      </c>
      <c r="M9637" s="20">
        <v>0.40639999999999998</v>
      </c>
      <c r="N9637" s="20">
        <v>298.92200000000003</v>
      </c>
      <c r="O9637" s="20">
        <v>1.4643299999999999E-5</v>
      </c>
    </row>
    <row r="9638" spans="10:15" x14ac:dyDescent="0.2">
      <c r="J9638" s="21">
        <v>10125</v>
      </c>
      <c r="K9638" s="21">
        <v>222.33699999999999</v>
      </c>
      <c r="L9638" s="21">
        <v>25934.3</v>
      </c>
      <c r="M9638" s="21">
        <v>0.40634900000000002</v>
      </c>
      <c r="N9638" s="21">
        <v>298.91800000000001</v>
      </c>
      <c r="O9638" s="21">
        <v>1.46429E-5</v>
      </c>
    </row>
    <row r="9639" spans="10:15" x14ac:dyDescent="0.2">
      <c r="J9639" s="20">
        <v>10126</v>
      </c>
      <c r="K9639" s="20">
        <v>222.33099999999999</v>
      </c>
      <c r="L9639" s="20">
        <v>25930.3</v>
      </c>
      <c r="M9639" s="20">
        <v>0.40629900000000002</v>
      </c>
      <c r="N9639" s="20">
        <v>298.91300000000001</v>
      </c>
      <c r="O9639" s="20">
        <v>1.4642599999999999E-5</v>
      </c>
    </row>
    <row r="9640" spans="10:15" x14ac:dyDescent="0.2">
      <c r="J9640" s="21">
        <v>10127</v>
      </c>
      <c r="K9640" s="21">
        <v>222.32499999999999</v>
      </c>
      <c r="L9640" s="21">
        <v>25926.3</v>
      </c>
      <c r="M9640" s="21">
        <v>0.406248</v>
      </c>
      <c r="N9640" s="21">
        <v>298.90899999999999</v>
      </c>
      <c r="O9640" s="21">
        <v>1.46422E-5</v>
      </c>
    </row>
    <row r="9641" spans="10:15" x14ac:dyDescent="0.2">
      <c r="J9641" s="20">
        <v>10128</v>
      </c>
      <c r="K9641" s="20">
        <v>222.31800000000001</v>
      </c>
      <c r="L9641" s="20">
        <v>25922.3</v>
      </c>
      <c r="M9641" s="20">
        <v>0.40619699999999997</v>
      </c>
      <c r="N9641" s="20">
        <v>298.904</v>
      </c>
      <c r="O9641" s="20">
        <v>1.4641799999999999E-5</v>
      </c>
    </row>
    <row r="9642" spans="10:15" x14ac:dyDescent="0.2">
      <c r="J9642" s="21">
        <v>10129</v>
      </c>
      <c r="K9642" s="21">
        <v>222.31100000000001</v>
      </c>
      <c r="L9642" s="21">
        <v>25918.3</v>
      </c>
      <c r="M9642" s="21">
        <v>0.40614699999999998</v>
      </c>
      <c r="N9642" s="21">
        <v>298.89999999999998</v>
      </c>
      <c r="O9642" s="21">
        <v>1.46415E-5</v>
      </c>
    </row>
    <row r="9643" spans="10:15" x14ac:dyDescent="0.2">
      <c r="J9643" s="20">
        <v>10130</v>
      </c>
      <c r="K9643" s="20">
        <v>222.30500000000001</v>
      </c>
      <c r="L9643" s="20">
        <v>25914.3</v>
      </c>
      <c r="M9643" s="20">
        <v>0.40609600000000001</v>
      </c>
      <c r="N9643" s="20">
        <v>298.89600000000002</v>
      </c>
      <c r="O9643" s="20">
        <v>1.4641099999999999E-5</v>
      </c>
    </row>
    <row r="9644" spans="10:15" x14ac:dyDescent="0.2">
      <c r="J9644" s="21">
        <v>10131</v>
      </c>
      <c r="K9644" s="21">
        <v>222.298</v>
      </c>
      <c r="L9644" s="21">
        <v>25910.400000000001</v>
      </c>
      <c r="M9644" s="21">
        <v>0.40604600000000002</v>
      </c>
      <c r="N9644" s="21">
        <v>298.89100000000002</v>
      </c>
      <c r="O9644" s="21">
        <v>1.46408E-5</v>
      </c>
    </row>
    <row r="9645" spans="10:15" x14ac:dyDescent="0.2">
      <c r="J9645" s="20">
        <v>10132</v>
      </c>
      <c r="K9645" s="20">
        <v>222.292</v>
      </c>
      <c r="L9645" s="20">
        <v>25906.400000000001</v>
      </c>
      <c r="M9645" s="20">
        <v>0.40599499999999999</v>
      </c>
      <c r="N9645" s="20">
        <v>298.887</v>
      </c>
      <c r="O9645" s="20">
        <v>1.46404E-5</v>
      </c>
    </row>
    <row r="9646" spans="10:15" x14ac:dyDescent="0.2">
      <c r="J9646" s="21">
        <v>10133</v>
      </c>
      <c r="K9646" s="21">
        <v>222.285</v>
      </c>
      <c r="L9646" s="21">
        <v>25902.400000000001</v>
      </c>
      <c r="M9646" s="21">
        <v>0.405945</v>
      </c>
      <c r="N9646" s="21">
        <v>298.88299999999998</v>
      </c>
      <c r="O9646" s="21">
        <v>1.464E-5</v>
      </c>
    </row>
    <row r="9647" spans="10:15" x14ac:dyDescent="0.2">
      <c r="J9647" s="20">
        <v>10134</v>
      </c>
      <c r="K9647" s="20">
        <v>222.279</v>
      </c>
      <c r="L9647" s="20">
        <v>25898.400000000001</v>
      </c>
      <c r="M9647" s="20">
        <v>0.40589399999999998</v>
      </c>
      <c r="N9647" s="20">
        <v>298.87799999999999</v>
      </c>
      <c r="O9647" s="20">
        <v>1.46397E-5</v>
      </c>
    </row>
    <row r="9648" spans="10:15" x14ac:dyDescent="0.2">
      <c r="J9648" s="21">
        <v>10135</v>
      </c>
      <c r="K9648" s="21">
        <v>222.27199999999999</v>
      </c>
      <c r="L9648" s="21">
        <v>25894.400000000001</v>
      </c>
      <c r="M9648" s="21">
        <v>0.40584399999999998</v>
      </c>
      <c r="N9648" s="21">
        <v>298.87400000000002</v>
      </c>
      <c r="O9648" s="21">
        <v>1.4639300000000001E-5</v>
      </c>
    </row>
    <row r="9649" spans="10:15" x14ac:dyDescent="0.2">
      <c r="J9649" s="20">
        <v>10136</v>
      </c>
      <c r="K9649" s="20">
        <v>222.26599999999999</v>
      </c>
      <c r="L9649" s="20">
        <v>25890.5</v>
      </c>
      <c r="M9649" s="20">
        <v>0.40579300000000001</v>
      </c>
      <c r="N9649" s="20">
        <v>298.86900000000003</v>
      </c>
      <c r="O9649" s="20">
        <v>1.46389E-5</v>
      </c>
    </row>
    <row r="9650" spans="10:15" x14ac:dyDescent="0.2">
      <c r="J9650" s="21">
        <v>10137</v>
      </c>
      <c r="K9650" s="21">
        <v>222.25899999999999</v>
      </c>
      <c r="L9650" s="21">
        <v>25886.5</v>
      </c>
      <c r="M9650" s="21">
        <v>0.40574300000000002</v>
      </c>
      <c r="N9650" s="21">
        <v>298.86500000000001</v>
      </c>
      <c r="O9650" s="21">
        <v>1.4638600000000001E-5</v>
      </c>
    </row>
    <row r="9651" spans="10:15" x14ac:dyDescent="0.2">
      <c r="J9651" s="20">
        <v>10138</v>
      </c>
      <c r="K9651" s="20">
        <v>222.25299999999999</v>
      </c>
      <c r="L9651" s="20">
        <v>25882.5</v>
      </c>
      <c r="M9651" s="20">
        <v>0.405692</v>
      </c>
      <c r="N9651" s="20">
        <v>298.86099999999999</v>
      </c>
      <c r="O9651" s="20">
        <v>1.46382E-5</v>
      </c>
    </row>
    <row r="9652" spans="10:15" x14ac:dyDescent="0.2">
      <c r="J9652" s="21">
        <v>10139</v>
      </c>
      <c r="K9652" s="21">
        <v>222.24600000000001</v>
      </c>
      <c r="L9652" s="21">
        <v>25878.5</v>
      </c>
      <c r="M9652" s="21">
        <v>0.405642</v>
      </c>
      <c r="N9652" s="21">
        <v>298.85599999999999</v>
      </c>
      <c r="O9652" s="21">
        <v>1.4637800000000001E-5</v>
      </c>
    </row>
    <row r="9653" spans="10:15" x14ac:dyDescent="0.2">
      <c r="J9653" s="20">
        <v>10140</v>
      </c>
      <c r="K9653" s="20">
        <v>222.24</v>
      </c>
      <c r="L9653" s="20">
        <v>25874.5</v>
      </c>
      <c r="M9653" s="20">
        <v>0.40559099999999998</v>
      </c>
      <c r="N9653" s="20">
        <v>298.85199999999998</v>
      </c>
      <c r="O9653" s="20">
        <v>1.46375E-5</v>
      </c>
    </row>
    <row r="9654" spans="10:15" x14ac:dyDescent="0.2">
      <c r="J9654" s="21">
        <v>10141</v>
      </c>
      <c r="K9654" s="21">
        <v>222.233</v>
      </c>
      <c r="L9654" s="21">
        <v>25870.6</v>
      </c>
      <c r="M9654" s="21">
        <v>0.40554099999999998</v>
      </c>
      <c r="N9654" s="21">
        <v>298.84800000000001</v>
      </c>
      <c r="O9654" s="21">
        <v>1.4637099999999999E-5</v>
      </c>
    </row>
    <row r="9655" spans="10:15" x14ac:dyDescent="0.2">
      <c r="J9655" s="20">
        <v>10142</v>
      </c>
      <c r="K9655" s="20">
        <v>222.227</v>
      </c>
      <c r="L9655" s="20">
        <v>25866.6</v>
      </c>
      <c r="M9655" s="20">
        <v>0.40549000000000002</v>
      </c>
      <c r="N9655" s="20">
        <v>298.84300000000002</v>
      </c>
      <c r="O9655" s="20">
        <v>1.46367E-5</v>
      </c>
    </row>
    <row r="9656" spans="10:15" x14ac:dyDescent="0.2">
      <c r="J9656" s="21">
        <v>10143</v>
      </c>
      <c r="K9656" s="21">
        <v>222.22</v>
      </c>
      <c r="L9656" s="21">
        <v>25862.6</v>
      </c>
      <c r="M9656" s="21">
        <v>0.40544000000000002</v>
      </c>
      <c r="N9656" s="21">
        <v>298.839</v>
      </c>
      <c r="O9656" s="21">
        <v>1.4636399999999999E-5</v>
      </c>
    </row>
    <row r="9657" spans="10:15" x14ac:dyDescent="0.2">
      <c r="J9657" s="20">
        <v>10144</v>
      </c>
      <c r="K9657" s="20">
        <v>222.214</v>
      </c>
      <c r="L9657" s="20">
        <v>25858.6</v>
      </c>
      <c r="M9657" s="20">
        <v>0.405389</v>
      </c>
      <c r="N9657" s="20">
        <v>298.83499999999998</v>
      </c>
      <c r="O9657" s="20">
        <v>1.4636E-5</v>
      </c>
    </row>
    <row r="9658" spans="10:15" x14ac:dyDescent="0.2">
      <c r="J9658" s="21">
        <v>10145</v>
      </c>
      <c r="K9658" s="21">
        <v>222.20699999999999</v>
      </c>
      <c r="L9658" s="21">
        <v>25854.7</v>
      </c>
      <c r="M9658" s="21">
        <v>0.405339</v>
      </c>
      <c r="N9658" s="21">
        <v>298.83</v>
      </c>
      <c r="O9658" s="21">
        <v>1.4635699999999999E-5</v>
      </c>
    </row>
    <row r="9659" spans="10:15" x14ac:dyDescent="0.2">
      <c r="J9659" s="20">
        <v>10146</v>
      </c>
      <c r="K9659" s="20">
        <v>222.20099999999999</v>
      </c>
      <c r="L9659" s="20">
        <v>25850.7</v>
      </c>
      <c r="M9659" s="20">
        <v>0.40528799999999998</v>
      </c>
      <c r="N9659" s="20">
        <v>298.82600000000002</v>
      </c>
      <c r="O9659" s="20">
        <v>1.46353E-5</v>
      </c>
    </row>
    <row r="9660" spans="10:15" x14ac:dyDescent="0.2">
      <c r="J9660" s="21">
        <v>10147</v>
      </c>
      <c r="K9660" s="21">
        <v>222.19399999999999</v>
      </c>
      <c r="L9660" s="21">
        <v>25846.7</v>
      </c>
      <c r="M9660" s="21">
        <v>0.40523799999999999</v>
      </c>
      <c r="N9660" s="21">
        <v>298.82100000000003</v>
      </c>
      <c r="O9660" s="21">
        <v>1.4634899999999999E-5</v>
      </c>
    </row>
    <row r="9661" spans="10:15" x14ac:dyDescent="0.2">
      <c r="J9661" s="20">
        <v>10148</v>
      </c>
      <c r="K9661" s="20">
        <v>222.18799999999999</v>
      </c>
      <c r="L9661" s="20">
        <v>25842.7</v>
      </c>
      <c r="M9661" s="20">
        <v>0.40518799999999999</v>
      </c>
      <c r="N9661" s="20">
        <v>298.81700000000001</v>
      </c>
      <c r="O9661" s="20">
        <v>1.46346E-5</v>
      </c>
    </row>
    <row r="9662" spans="10:15" x14ac:dyDescent="0.2">
      <c r="J9662" s="21">
        <v>10149</v>
      </c>
      <c r="K9662" s="21">
        <v>222.18100000000001</v>
      </c>
      <c r="L9662" s="21">
        <v>25838.799999999999</v>
      </c>
      <c r="M9662" s="21">
        <v>0.40513700000000002</v>
      </c>
      <c r="N9662" s="21">
        <v>298.81299999999999</v>
      </c>
      <c r="O9662" s="21">
        <v>1.46342E-5</v>
      </c>
    </row>
    <row r="9663" spans="10:15" x14ac:dyDescent="0.2">
      <c r="J9663" s="20">
        <v>10150</v>
      </c>
      <c r="K9663" s="20">
        <v>222.17500000000001</v>
      </c>
      <c r="L9663" s="20">
        <v>25834.799999999999</v>
      </c>
      <c r="M9663" s="20">
        <v>0.40508699999999997</v>
      </c>
      <c r="N9663" s="20">
        <v>298.80799999999999</v>
      </c>
      <c r="O9663" s="20">
        <v>1.46338E-5</v>
      </c>
    </row>
    <row r="9664" spans="10:15" x14ac:dyDescent="0.2">
      <c r="J9664" s="21">
        <v>10151</v>
      </c>
      <c r="K9664" s="21">
        <v>222.16800000000001</v>
      </c>
      <c r="L9664" s="21">
        <v>25830.799999999999</v>
      </c>
      <c r="M9664" s="21">
        <v>0.40503600000000001</v>
      </c>
      <c r="N9664" s="21">
        <v>298.80399999999997</v>
      </c>
      <c r="O9664" s="21">
        <v>1.46335E-5</v>
      </c>
    </row>
    <row r="9665" spans="10:15" x14ac:dyDescent="0.2">
      <c r="J9665" s="20">
        <v>10152</v>
      </c>
      <c r="K9665" s="20">
        <v>222.16200000000001</v>
      </c>
      <c r="L9665" s="20">
        <v>25826.9</v>
      </c>
      <c r="M9665" s="20">
        <v>0.40498600000000001</v>
      </c>
      <c r="N9665" s="20">
        <v>298.8</v>
      </c>
      <c r="O9665" s="20">
        <v>1.4633100000000001E-5</v>
      </c>
    </row>
    <row r="9666" spans="10:15" x14ac:dyDescent="0.2">
      <c r="J9666" s="21">
        <v>10153</v>
      </c>
      <c r="K9666" s="21">
        <v>222.155</v>
      </c>
      <c r="L9666" s="21">
        <v>25822.9</v>
      </c>
      <c r="M9666" s="21">
        <v>0.40493499999999999</v>
      </c>
      <c r="N9666" s="21">
        <v>298.79500000000002</v>
      </c>
      <c r="O9666" s="21">
        <v>1.46327E-5</v>
      </c>
    </row>
    <row r="9667" spans="10:15" x14ac:dyDescent="0.2">
      <c r="J9667" s="20">
        <v>10154</v>
      </c>
      <c r="K9667" s="20">
        <v>222.149</v>
      </c>
      <c r="L9667" s="20">
        <v>25818.9</v>
      </c>
      <c r="M9667" s="20">
        <v>0.40488499999999999</v>
      </c>
      <c r="N9667" s="20">
        <v>298.791</v>
      </c>
      <c r="O9667" s="20">
        <v>1.4632400000000001E-5</v>
      </c>
    </row>
    <row r="9668" spans="10:15" x14ac:dyDescent="0.2">
      <c r="J9668" s="21">
        <v>10155</v>
      </c>
      <c r="K9668" s="21">
        <v>222.142</v>
      </c>
      <c r="L9668" s="21">
        <v>25814.9</v>
      </c>
      <c r="M9668" s="21">
        <v>0.404835</v>
      </c>
      <c r="N9668" s="21">
        <v>298.786</v>
      </c>
      <c r="O9668" s="21">
        <v>1.4632E-5</v>
      </c>
    </row>
    <row r="9669" spans="10:15" x14ac:dyDescent="0.2">
      <c r="J9669" s="20">
        <v>10156</v>
      </c>
      <c r="K9669" s="20">
        <v>222.136</v>
      </c>
      <c r="L9669" s="20">
        <v>25811</v>
      </c>
      <c r="M9669" s="20">
        <v>0.40478399999999998</v>
      </c>
      <c r="N9669" s="20">
        <v>298.78199999999998</v>
      </c>
      <c r="O9669" s="20">
        <v>1.4631600000000001E-5</v>
      </c>
    </row>
    <row r="9670" spans="10:15" x14ac:dyDescent="0.2">
      <c r="J9670" s="21">
        <v>10157</v>
      </c>
      <c r="K9670" s="21">
        <v>222.12899999999999</v>
      </c>
      <c r="L9670" s="21">
        <v>25807</v>
      </c>
      <c r="M9670" s="21">
        <v>0.40473399999999998</v>
      </c>
      <c r="N9670" s="21">
        <v>298.77800000000002</v>
      </c>
      <c r="O9670" s="21">
        <v>1.46313E-5</v>
      </c>
    </row>
    <row r="9671" spans="10:15" x14ac:dyDescent="0.2">
      <c r="J9671" s="20">
        <v>10158</v>
      </c>
      <c r="K9671" s="20">
        <v>222.12299999999999</v>
      </c>
      <c r="L9671" s="20">
        <v>25803</v>
      </c>
      <c r="M9671" s="20">
        <v>0.40468300000000001</v>
      </c>
      <c r="N9671" s="20">
        <v>298.77300000000002</v>
      </c>
      <c r="O9671" s="20">
        <v>1.4630900000000001E-5</v>
      </c>
    </row>
    <row r="9672" spans="10:15" x14ac:dyDescent="0.2">
      <c r="J9672" s="21">
        <v>10159</v>
      </c>
      <c r="K9672" s="21">
        <v>222.11600000000001</v>
      </c>
      <c r="L9672" s="21">
        <v>25799.1</v>
      </c>
      <c r="M9672" s="21">
        <v>0.40463300000000002</v>
      </c>
      <c r="N9672" s="21">
        <v>298.76900000000001</v>
      </c>
      <c r="O9672" s="21">
        <v>1.46306E-5</v>
      </c>
    </row>
    <row r="9673" spans="10:15" x14ac:dyDescent="0.2">
      <c r="J9673" s="20">
        <v>10160</v>
      </c>
      <c r="K9673" s="20">
        <v>222.11</v>
      </c>
      <c r="L9673" s="20">
        <v>25795.1</v>
      </c>
      <c r="M9673" s="20">
        <v>0.40458300000000003</v>
      </c>
      <c r="N9673" s="20">
        <v>298.76499999999999</v>
      </c>
      <c r="O9673" s="20">
        <v>1.4630199999999999E-5</v>
      </c>
    </row>
    <row r="9674" spans="10:15" x14ac:dyDescent="0.2">
      <c r="J9674" s="21">
        <v>10161</v>
      </c>
      <c r="K9674" s="21">
        <v>222.10300000000001</v>
      </c>
      <c r="L9674" s="21">
        <v>25791.1</v>
      </c>
      <c r="M9674" s="21">
        <v>0.404532</v>
      </c>
      <c r="N9674" s="21">
        <v>298.76</v>
      </c>
      <c r="O9674" s="21">
        <v>1.46298E-5</v>
      </c>
    </row>
    <row r="9675" spans="10:15" x14ac:dyDescent="0.2">
      <c r="J9675" s="20">
        <v>10162</v>
      </c>
      <c r="K9675" s="20">
        <v>222.09700000000001</v>
      </c>
      <c r="L9675" s="20">
        <v>25787.200000000001</v>
      </c>
      <c r="M9675" s="20">
        <v>0.40448200000000001</v>
      </c>
      <c r="N9675" s="20">
        <v>298.75599999999997</v>
      </c>
      <c r="O9675" s="20">
        <v>1.4629499999999999E-5</v>
      </c>
    </row>
    <row r="9676" spans="10:15" x14ac:dyDescent="0.2">
      <c r="J9676" s="21">
        <v>10163</v>
      </c>
      <c r="K9676" s="21">
        <v>222.09</v>
      </c>
      <c r="L9676" s="21">
        <v>25783.200000000001</v>
      </c>
      <c r="M9676" s="21">
        <v>0.40443099999999998</v>
      </c>
      <c r="N9676" s="21">
        <v>298.75099999999998</v>
      </c>
      <c r="O9676" s="21">
        <v>1.46291E-5</v>
      </c>
    </row>
    <row r="9677" spans="10:15" x14ac:dyDescent="0.2">
      <c r="J9677" s="20">
        <v>10164</v>
      </c>
      <c r="K9677" s="20">
        <v>222.084</v>
      </c>
      <c r="L9677" s="20">
        <v>25779.200000000001</v>
      </c>
      <c r="M9677" s="20">
        <v>0.40438099999999999</v>
      </c>
      <c r="N9677" s="20">
        <v>298.74700000000001</v>
      </c>
      <c r="O9677" s="20">
        <v>1.4628699999999999E-5</v>
      </c>
    </row>
    <row r="9678" spans="10:15" x14ac:dyDescent="0.2">
      <c r="J9678" s="21">
        <v>10165</v>
      </c>
      <c r="K9678" s="21">
        <v>222.077</v>
      </c>
      <c r="L9678" s="21">
        <v>25775.3</v>
      </c>
      <c r="M9678" s="21">
        <v>0.404331</v>
      </c>
      <c r="N9678" s="21">
        <v>298.74299999999999</v>
      </c>
      <c r="O9678" s="21">
        <v>1.46284E-5</v>
      </c>
    </row>
    <row r="9679" spans="10:15" x14ac:dyDescent="0.2">
      <c r="J9679" s="20">
        <v>10166</v>
      </c>
      <c r="K9679" s="20">
        <v>222.071</v>
      </c>
      <c r="L9679" s="20">
        <v>25771.3</v>
      </c>
      <c r="M9679" s="20">
        <v>0.40427999999999997</v>
      </c>
      <c r="N9679" s="20">
        <v>298.738</v>
      </c>
      <c r="O9679" s="20">
        <v>1.4628E-5</v>
      </c>
    </row>
    <row r="9680" spans="10:15" x14ac:dyDescent="0.2">
      <c r="J9680" s="21">
        <v>10167</v>
      </c>
      <c r="K9680" s="21">
        <v>222.06399999999999</v>
      </c>
      <c r="L9680" s="21">
        <v>25767.3</v>
      </c>
      <c r="M9680" s="21">
        <v>0.40422999999999998</v>
      </c>
      <c r="N9680" s="21">
        <v>298.73399999999998</v>
      </c>
      <c r="O9680" s="21">
        <v>1.46276E-5</v>
      </c>
    </row>
    <row r="9681" spans="10:15" x14ac:dyDescent="0.2">
      <c r="J9681" s="20">
        <v>10168</v>
      </c>
      <c r="K9681" s="20">
        <v>222.05799999999999</v>
      </c>
      <c r="L9681" s="20">
        <v>25763.4</v>
      </c>
      <c r="M9681" s="20">
        <v>0.40417999999999998</v>
      </c>
      <c r="N9681" s="20">
        <v>298.73</v>
      </c>
      <c r="O9681" s="20">
        <v>1.46273E-5</v>
      </c>
    </row>
    <row r="9682" spans="10:15" x14ac:dyDescent="0.2">
      <c r="J9682" s="21">
        <v>10169</v>
      </c>
      <c r="K9682" s="21">
        <v>222.05099999999999</v>
      </c>
      <c r="L9682" s="21">
        <v>25759.4</v>
      </c>
      <c r="M9682" s="21">
        <v>0.40412900000000002</v>
      </c>
      <c r="N9682" s="21">
        <v>298.72500000000002</v>
      </c>
      <c r="O9682" s="21">
        <v>1.4626900000000001E-5</v>
      </c>
    </row>
    <row r="9683" spans="10:15" x14ac:dyDescent="0.2">
      <c r="J9683" s="20">
        <v>10170</v>
      </c>
      <c r="K9683" s="20">
        <v>222.04499999999999</v>
      </c>
      <c r="L9683" s="20">
        <v>25755.4</v>
      </c>
      <c r="M9683" s="20">
        <v>0.40407900000000002</v>
      </c>
      <c r="N9683" s="20">
        <v>298.721</v>
      </c>
      <c r="O9683" s="20">
        <v>1.46266E-5</v>
      </c>
    </row>
    <row r="9684" spans="10:15" x14ac:dyDescent="0.2">
      <c r="J9684" s="21">
        <v>10171</v>
      </c>
      <c r="K9684" s="21">
        <v>222.03800000000001</v>
      </c>
      <c r="L9684" s="21">
        <v>25751.5</v>
      </c>
      <c r="M9684" s="21">
        <v>0.40402900000000003</v>
      </c>
      <c r="N9684" s="21">
        <v>298.71600000000001</v>
      </c>
      <c r="O9684" s="21">
        <v>1.4626200000000001E-5</v>
      </c>
    </row>
    <row r="9685" spans="10:15" x14ac:dyDescent="0.2">
      <c r="J9685" s="20">
        <v>10172</v>
      </c>
      <c r="K9685" s="20">
        <v>222.03200000000001</v>
      </c>
      <c r="L9685" s="20">
        <v>25747.5</v>
      </c>
      <c r="M9685" s="20">
        <v>0.403978</v>
      </c>
      <c r="N9685" s="20">
        <v>298.71199999999999</v>
      </c>
      <c r="O9685" s="20">
        <v>1.46258E-5</v>
      </c>
    </row>
    <row r="9686" spans="10:15" x14ac:dyDescent="0.2">
      <c r="J9686" s="21">
        <v>10173</v>
      </c>
      <c r="K9686" s="21">
        <v>222.02500000000001</v>
      </c>
      <c r="L9686" s="21">
        <v>25743.599999999999</v>
      </c>
      <c r="M9686" s="21">
        <v>0.40392800000000001</v>
      </c>
      <c r="N9686" s="21">
        <v>298.70800000000003</v>
      </c>
      <c r="O9686" s="21">
        <v>1.4625500000000001E-5</v>
      </c>
    </row>
    <row r="9687" spans="10:15" x14ac:dyDescent="0.2">
      <c r="J9687" s="20">
        <v>10174</v>
      </c>
      <c r="K9687" s="20">
        <v>222.01900000000001</v>
      </c>
      <c r="L9687" s="20">
        <v>25739.599999999999</v>
      </c>
      <c r="M9687" s="20">
        <v>0.40387800000000001</v>
      </c>
      <c r="N9687" s="20">
        <v>298.70299999999997</v>
      </c>
      <c r="O9687" s="20">
        <v>1.46251E-5</v>
      </c>
    </row>
    <row r="9688" spans="10:15" x14ac:dyDescent="0.2">
      <c r="J9688" s="21">
        <v>10175</v>
      </c>
      <c r="K9688" s="21">
        <v>222.012</v>
      </c>
      <c r="L9688" s="21">
        <v>25735.599999999999</v>
      </c>
      <c r="M9688" s="21">
        <v>0.40382699999999999</v>
      </c>
      <c r="N9688" s="21">
        <v>298.69900000000001</v>
      </c>
      <c r="O9688" s="21">
        <v>1.4624700000000001E-5</v>
      </c>
    </row>
    <row r="9689" spans="10:15" x14ac:dyDescent="0.2">
      <c r="J9689" s="20">
        <v>10176</v>
      </c>
      <c r="K9689" s="20">
        <v>222.006</v>
      </c>
      <c r="L9689" s="20">
        <v>25731.7</v>
      </c>
      <c r="M9689" s="20">
        <v>0.403777</v>
      </c>
      <c r="N9689" s="20">
        <v>298.69499999999999</v>
      </c>
      <c r="O9689" s="20">
        <v>1.46244E-5</v>
      </c>
    </row>
    <row r="9690" spans="10:15" x14ac:dyDescent="0.2">
      <c r="J9690" s="21">
        <v>10177</v>
      </c>
      <c r="K9690" s="21">
        <v>221.999</v>
      </c>
      <c r="L9690" s="21">
        <v>25727.7</v>
      </c>
      <c r="M9690" s="21">
        <v>0.403727</v>
      </c>
      <c r="N9690" s="21">
        <v>298.69</v>
      </c>
      <c r="O9690" s="21">
        <v>1.4623999999999999E-5</v>
      </c>
    </row>
    <row r="9691" spans="10:15" x14ac:dyDescent="0.2">
      <c r="J9691" s="20">
        <v>10178</v>
      </c>
      <c r="K9691" s="20">
        <v>221.99299999999999</v>
      </c>
      <c r="L9691" s="20">
        <v>25723.8</v>
      </c>
      <c r="M9691" s="20">
        <v>0.40367599999999998</v>
      </c>
      <c r="N9691" s="20">
        <v>298.68599999999998</v>
      </c>
      <c r="O9691" s="20">
        <v>1.46236E-5</v>
      </c>
    </row>
    <row r="9692" spans="10:15" x14ac:dyDescent="0.2">
      <c r="J9692" s="21">
        <v>10179</v>
      </c>
      <c r="K9692" s="21">
        <v>221.98599999999999</v>
      </c>
      <c r="L9692" s="21">
        <v>25719.8</v>
      </c>
      <c r="M9692" s="21">
        <v>0.40362599999999998</v>
      </c>
      <c r="N9692" s="21">
        <v>298.68200000000002</v>
      </c>
      <c r="O9692" s="21">
        <v>1.4623299999999999E-5</v>
      </c>
    </row>
    <row r="9693" spans="10:15" x14ac:dyDescent="0.2">
      <c r="J9693" s="20">
        <v>10180</v>
      </c>
      <c r="K9693" s="20">
        <v>221.98</v>
      </c>
      <c r="L9693" s="20">
        <v>25715.8</v>
      </c>
      <c r="M9693" s="20">
        <v>0.40357599999999999</v>
      </c>
      <c r="N9693" s="20">
        <v>298.67700000000002</v>
      </c>
      <c r="O9693" s="20">
        <v>1.46229E-5</v>
      </c>
    </row>
    <row r="9694" spans="10:15" x14ac:dyDescent="0.2">
      <c r="J9694" s="21">
        <v>10181</v>
      </c>
      <c r="K9694" s="21">
        <v>221.97399999999999</v>
      </c>
      <c r="L9694" s="21">
        <v>25711.9</v>
      </c>
      <c r="M9694" s="21">
        <v>0.40352500000000002</v>
      </c>
      <c r="N9694" s="21">
        <v>298.673</v>
      </c>
      <c r="O9694" s="21">
        <v>1.4622499999999999E-5</v>
      </c>
    </row>
    <row r="9695" spans="10:15" x14ac:dyDescent="0.2">
      <c r="J9695" s="20">
        <v>10182</v>
      </c>
      <c r="K9695" s="20">
        <v>221.96700000000001</v>
      </c>
      <c r="L9695" s="20">
        <v>25707.9</v>
      </c>
      <c r="M9695" s="20">
        <v>0.40347499999999997</v>
      </c>
      <c r="N9695" s="20">
        <v>298.66800000000001</v>
      </c>
      <c r="O9695" s="20">
        <v>1.46222E-5</v>
      </c>
    </row>
    <row r="9696" spans="10:15" x14ac:dyDescent="0.2">
      <c r="J9696" s="21">
        <v>10183</v>
      </c>
      <c r="K9696" s="21">
        <v>221.96</v>
      </c>
      <c r="L9696" s="21">
        <v>25704</v>
      </c>
      <c r="M9696" s="21">
        <v>0.40342499999999998</v>
      </c>
      <c r="N9696" s="21">
        <v>298.66399999999999</v>
      </c>
      <c r="O9696" s="21">
        <v>1.4621799999999999E-5</v>
      </c>
    </row>
    <row r="9697" spans="10:15" x14ac:dyDescent="0.2">
      <c r="J9697" s="20">
        <v>10184</v>
      </c>
      <c r="K9697" s="20">
        <v>221.95400000000001</v>
      </c>
      <c r="L9697" s="20">
        <v>25700</v>
      </c>
      <c r="M9697" s="20">
        <v>0.40337499999999998</v>
      </c>
      <c r="N9697" s="20">
        <v>298.66000000000003</v>
      </c>
      <c r="O9697" s="20">
        <v>1.46214E-5</v>
      </c>
    </row>
    <row r="9698" spans="10:15" x14ac:dyDescent="0.2">
      <c r="J9698" s="21">
        <v>10185</v>
      </c>
      <c r="K9698" s="21">
        <v>221.947</v>
      </c>
      <c r="L9698" s="21">
        <v>25696.1</v>
      </c>
      <c r="M9698" s="21">
        <v>0.40332400000000002</v>
      </c>
      <c r="N9698" s="21">
        <v>298.65499999999997</v>
      </c>
      <c r="O9698" s="21">
        <v>1.46211E-5</v>
      </c>
    </row>
    <row r="9699" spans="10:15" x14ac:dyDescent="0.2">
      <c r="J9699" s="20">
        <v>10186</v>
      </c>
      <c r="K9699" s="20">
        <v>221.941</v>
      </c>
      <c r="L9699" s="20">
        <v>25692.1</v>
      </c>
      <c r="M9699" s="20">
        <v>0.40327400000000002</v>
      </c>
      <c r="N9699" s="20">
        <v>298.65100000000001</v>
      </c>
      <c r="O9699" s="20">
        <v>1.46207E-5</v>
      </c>
    </row>
    <row r="9700" spans="10:15" x14ac:dyDescent="0.2">
      <c r="J9700" s="21">
        <v>10187</v>
      </c>
      <c r="K9700" s="21">
        <v>221.934</v>
      </c>
      <c r="L9700" s="21">
        <v>25688.1</v>
      </c>
      <c r="M9700" s="21">
        <v>0.40322400000000003</v>
      </c>
      <c r="N9700" s="21">
        <v>298.64699999999999</v>
      </c>
      <c r="O9700" s="21">
        <v>1.46204E-5</v>
      </c>
    </row>
    <row r="9701" spans="10:15" x14ac:dyDescent="0.2">
      <c r="J9701" s="20">
        <v>10188</v>
      </c>
      <c r="K9701" s="20">
        <v>221.928</v>
      </c>
      <c r="L9701" s="20">
        <v>25684.2</v>
      </c>
      <c r="M9701" s="20">
        <v>0.403173</v>
      </c>
      <c r="N9701" s="20">
        <v>298.642</v>
      </c>
      <c r="O9701" s="20">
        <v>1.4620000000000001E-5</v>
      </c>
    </row>
    <row r="9702" spans="10:15" x14ac:dyDescent="0.2">
      <c r="J9702" s="21">
        <v>10189</v>
      </c>
      <c r="K9702" s="21">
        <v>221.92099999999999</v>
      </c>
      <c r="L9702" s="21">
        <v>25680.2</v>
      </c>
      <c r="M9702" s="21">
        <v>0.40312300000000001</v>
      </c>
      <c r="N9702" s="21">
        <v>298.63799999999998</v>
      </c>
      <c r="O9702" s="21">
        <v>1.46196E-5</v>
      </c>
    </row>
    <row r="9703" spans="10:15" x14ac:dyDescent="0.2">
      <c r="J9703" s="20">
        <v>10190</v>
      </c>
      <c r="K9703" s="20">
        <v>221.91499999999999</v>
      </c>
      <c r="L9703" s="20">
        <v>25676.3</v>
      </c>
      <c r="M9703" s="20">
        <v>0.40307300000000001</v>
      </c>
      <c r="N9703" s="20">
        <v>298.63299999999998</v>
      </c>
      <c r="O9703" s="20">
        <v>1.4619300000000001E-5</v>
      </c>
    </row>
    <row r="9704" spans="10:15" x14ac:dyDescent="0.2">
      <c r="J9704" s="21">
        <v>10191</v>
      </c>
      <c r="K9704" s="21">
        <v>221.90799999999999</v>
      </c>
      <c r="L9704" s="21">
        <v>25672.3</v>
      </c>
      <c r="M9704" s="21">
        <v>0.40302300000000002</v>
      </c>
      <c r="N9704" s="21">
        <v>298.62900000000002</v>
      </c>
      <c r="O9704" s="21">
        <v>1.46189E-5</v>
      </c>
    </row>
    <row r="9705" spans="10:15" x14ac:dyDescent="0.2">
      <c r="J9705" s="20">
        <v>10192</v>
      </c>
      <c r="K9705" s="20">
        <v>221.90199999999999</v>
      </c>
      <c r="L9705" s="20">
        <v>25668.400000000001</v>
      </c>
      <c r="M9705" s="20">
        <v>0.40297300000000003</v>
      </c>
      <c r="N9705" s="20">
        <v>298.625</v>
      </c>
      <c r="O9705" s="20">
        <v>1.4618500000000001E-5</v>
      </c>
    </row>
    <row r="9706" spans="10:15" x14ac:dyDescent="0.2">
      <c r="J9706" s="21">
        <v>10193</v>
      </c>
      <c r="K9706" s="21">
        <v>221.89500000000001</v>
      </c>
      <c r="L9706" s="21">
        <v>25664.400000000001</v>
      </c>
      <c r="M9706" s="21">
        <v>0.402922</v>
      </c>
      <c r="N9706" s="21">
        <v>298.62</v>
      </c>
      <c r="O9706" s="21">
        <v>1.46182E-5</v>
      </c>
    </row>
    <row r="9707" spans="10:15" x14ac:dyDescent="0.2">
      <c r="J9707" s="20">
        <v>10194</v>
      </c>
      <c r="K9707" s="20">
        <v>221.88900000000001</v>
      </c>
      <c r="L9707" s="20">
        <v>25660.5</v>
      </c>
      <c r="M9707" s="20">
        <v>0.40287200000000001</v>
      </c>
      <c r="N9707" s="20">
        <v>298.61599999999999</v>
      </c>
      <c r="O9707" s="20">
        <v>1.4617799999999999E-5</v>
      </c>
    </row>
    <row r="9708" spans="10:15" x14ac:dyDescent="0.2">
      <c r="J9708" s="21">
        <v>10195</v>
      </c>
      <c r="K9708" s="21">
        <v>221.88200000000001</v>
      </c>
      <c r="L9708" s="21">
        <v>25656.5</v>
      </c>
      <c r="M9708" s="21">
        <v>0.40282200000000001</v>
      </c>
      <c r="N9708" s="21">
        <v>298.61200000000002</v>
      </c>
      <c r="O9708" s="21">
        <v>1.46174E-5</v>
      </c>
    </row>
    <row r="9709" spans="10:15" x14ac:dyDescent="0.2">
      <c r="J9709" s="20">
        <v>10196</v>
      </c>
      <c r="K9709" s="20">
        <v>221.876</v>
      </c>
      <c r="L9709" s="20">
        <v>25652.6</v>
      </c>
      <c r="M9709" s="20">
        <v>0.40277200000000002</v>
      </c>
      <c r="N9709" s="20">
        <v>298.60700000000003</v>
      </c>
      <c r="O9709" s="20">
        <v>1.4617099999999999E-5</v>
      </c>
    </row>
    <row r="9710" spans="10:15" x14ac:dyDescent="0.2">
      <c r="J9710" s="21">
        <v>10197</v>
      </c>
      <c r="K9710" s="21">
        <v>221.869</v>
      </c>
      <c r="L9710" s="21">
        <v>25648.6</v>
      </c>
      <c r="M9710" s="21">
        <v>0.402721</v>
      </c>
      <c r="N9710" s="21">
        <v>298.60300000000001</v>
      </c>
      <c r="O9710" s="21">
        <v>1.46167E-5</v>
      </c>
    </row>
    <row r="9711" spans="10:15" x14ac:dyDescent="0.2">
      <c r="J9711" s="20">
        <v>10198</v>
      </c>
      <c r="K9711" s="20">
        <v>221.863</v>
      </c>
      <c r="L9711" s="20">
        <v>25644.7</v>
      </c>
      <c r="M9711" s="20">
        <v>0.402671</v>
      </c>
      <c r="N9711" s="20">
        <v>298.59800000000001</v>
      </c>
      <c r="O9711" s="20">
        <v>1.4616299999999999E-5</v>
      </c>
    </row>
    <row r="9712" spans="10:15" x14ac:dyDescent="0.2">
      <c r="J9712" s="21">
        <v>10199</v>
      </c>
      <c r="K9712" s="21">
        <v>221.85599999999999</v>
      </c>
      <c r="L9712" s="21">
        <v>25640.7</v>
      </c>
      <c r="M9712" s="21">
        <v>0.40262100000000001</v>
      </c>
      <c r="N9712" s="21">
        <v>298.59399999999999</v>
      </c>
      <c r="O9712" s="21">
        <v>1.4616E-5</v>
      </c>
    </row>
    <row r="9713" spans="10:15" x14ac:dyDescent="0.2">
      <c r="J9713" s="20">
        <v>10200</v>
      </c>
      <c r="K9713" s="20">
        <v>221.85</v>
      </c>
      <c r="L9713" s="20">
        <v>25636.799999999999</v>
      </c>
      <c r="M9713" s="20">
        <v>0.40257100000000001</v>
      </c>
      <c r="N9713" s="20">
        <v>298.58999999999997</v>
      </c>
      <c r="O9713" s="20">
        <v>1.4615599999999999E-5</v>
      </c>
    </row>
    <row r="9714" spans="10:15" x14ac:dyDescent="0.2">
      <c r="J9714" s="21">
        <v>10201</v>
      </c>
      <c r="K9714" s="21">
        <v>221.84299999999999</v>
      </c>
      <c r="L9714" s="21">
        <v>25632.799999999999</v>
      </c>
      <c r="M9714" s="21">
        <v>0.40252100000000002</v>
      </c>
      <c r="N9714" s="21">
        <v>298.58499999999998</v>
      </c>
      <c r="O9714" s="21">
        <v>1.46153E-5</v>
      </c>
    </row>
    <row r="9715" spans="10:15" x14ac:dyDescent="0.2">
      <c r="J9715" s="20">
        <v>10202</v>
      </c>
      <c r="K9715" s="20">
        <v>221.83699999999999</v>
      </c>
      <c r="L9715" s="20">
        <v>25628.9</v>
      </c>
      <c r="M9715" s="20">
        <v>0.40246999999999999</v>
      </c>
      <c r="N9715" s="20">
        <v>298.58100000000002</v>
      </c>
      <c r="O9715" s="20">
        <v>1.46149E-5</v>
      </c>
    </row>
    <row r="9716" spans="10:15" x14ac:dyDescent="0.2">
      <c r="J9716" s="21">
        <v>10203</v>
      </c>
      <c r="K9716" s="21">
        <v>221.83</v>
      </c>
      <c r="L9716" s="21">
        <v>25624.9</v>
      </c>
      <c r="M9716" s="21">
        <v>0.40242</v>
      </c>
      <c r="N9716" s="21">
        <v>298.577</v>
      </c>
      <c r="O9716" s="21">
        <v>1.46145E-5</v>
      </c>
    </row>
    <row r="9717" spans="10:15" x14ac:dyDescent="0.2">
      <c r="J9717" s="20">
        <v>10204</v>
      </c>
      <c r="K9717" s="20">
        <v>221.82400000000001</v>
      </c>
      <c r="L9717" s="20">
        <v>25621</v>
      </c>
      <c r="M9717" s="20">
        <v>0.40237000000000001</v>
      </c>
      <c r="N9717" s="20">
        <v>298.572</v>
      </c>
      <c r="O9717" s="20">
        <v>1.46142E-5</v>
      </c>
    </row>
    <row r="9718" spans="10:15" x14ac:dyDescent="0.2">
      <c r="J9718" s="21">
        <v>10205</v>
      </c>
      <c r="K9718" s="21">
        <v>221.81700000000001</v>
      </c>
      <c r="L9718" s="21">
        <v>25617.1</v>
      </c>
      <c r="M9718" s="21">
        <v>0.40232000000000001</v>
      </c>
      <c r="N9718" s="21">
        <v>298.56799999999998</v>
      </c>
      <c r="O9718" s="21">
        <v>1.4613800000000001E-5</v>
      </c>
    </row>
    <row r="9719" spans="10:15" x14ac:dyDescent="0.2">
      <c r="J9719" s="20">
        <v>10206</v>
      </c>
      <c r="K9719" s="20">
        <v>221.81100000000001</v>
      </c>
      <c r="L9719" s="20">
        <v>25613.1</v>
      </c>
      <c r="M9719" s="20">
        <v>0.40227000000000002</v>
      </c>
      <c r="N9719" s="20">
        <v>298.56299999999999</v>
      </c>
      <c r="O9719" s="20">
        <v>1.46134E-5</v>
      </c>
    </row>
    <row r="9720" spans="10:15" x14ac:dyDescent="0.2">
      <c r="J9720" s="21">
        <v>10207</v>
      </c>
      <c r="K9720" s="21">
        <v>221.804</v>
      </c>
      <c r="L9720" s="21">
        <v>25609.200000000001</v>
      </c>
      <c r="M9720" s="21">
        <v>0.40222000000000002</v>
      </c>
      <c r="N9720" s="21">
        <v>298.55900000000003</v>
      </c>
      <c r="O9720" s="21">
        <v>1.4613100000000001E-5</v>
      </c>
    </row>
    <row r="9721" spans="10:15" x14ac:dyDescent="0.2">
      <c r="J9721" s="20">
        <v>10208</v>
      </c>
      <c r="K9721" s="20">
        <v>221.798</v>
      </c>
      <c r="L9721" s="20">
        <v>25605.200000000001</v>
      </c>
      <c r="M9721" s="20">
        <v>0.402169</v>
      </c>
      <c r="N9721" s="20">
        <v>298.55500000000001</v>
      </c>
      <c r="O9721" s="20">
        <v>1.46127E-5</v>
      </c>
    </row>
    <row r="9722" spans="10:15" x14ac:dyDescent="0.2">
      <c r="J9722" s="21">
        <v>10209</v>
      </c>
      <c r="K9722" s="21">
        <v>221.791</v>
      </c>
      <c r="L9722" s="21">
        <v>25601.3</v>
      </c>
      <c r="M9722" s="21">
        <v>0.402119</v>
      </c>
      <c r="N9722" s="21">
        <v>298.55</v>
      </c>
      <c r="O9722" s="21">
        <v>1.4612300000000001E-5</v>
      </c>
    </row>
    <row r="9723" spans="10:15" x14ac:dyDescent="0.2">
      <c r="J9723" s="20">
        <v>10210</v>
      </c>
      <c r="K9723" s="20">
        <v>221.785</v>
      </c>
      <c r="L9723" s="20">
        <v>25597.3</v>
      </c>
      <c r="M9723" s="20">
        <v>0.40206900000000001</v>
      </c>
      <c r="N9723" s="20">
        <v>298.54599999999999</v>
      </c>
      <c r="O9723" s="20">
        <v>1.4612E-5</v>
      </c>
    </row>
    <row r="9724" spans="10:15" x14ac:dyDescent="0.2">
      <c r="J9724" s="21">
        <v>10211</v>
      </c>
      <c r="K9724" s="21">
        <v>221.77799999999999</v>
      </c>
      <c r="L9724" s="21">
        <v>25593.4</v>
      </c>
      <c r="M9724" s="21">
        <v>0.40201900000000002</v>
      </c>
      <c r="N9724" s="21">
        <v>298.54199999999997</v>
      </c>
      <c r="O9724" s="21">
        <v>1.4611600000000001E-5</v>
      </c>
    </row>
    <row r="9725" spans="10:15" x14ac:dyDescent="0.2">
      <c r="J9725" s="20">
        <v>10212</v>
      </c>
      <c r="K9725" s="20">
        <v>221.77199999999999</v>
      </c>
      <c r="L9725" s="20">
        <v>25589.4</v>
      </c>
      <c r="M9725" s="20">
        <v>0.40196900000000002</v>
      </c>
      <c r="N9725" s="20">
        <v>298.53699999999998</v>
      </c>
      <c r="O9725" s="20">
        <v>1.46112E-5</v>
      </c>
    </row>
    <row r="9726" spans="10:15" x14ac:dyDescent="0.2">
      <c r="J9726" s="21">
        <v>10213</v>
      </c>
      <c r="K9726" s="21">
        <v>221.76499999999999</v>
      </c>
      <c r="L9726" s="21">
        <v>25585.5</v>
      </c>
      <c r="M9726" s="21">
        <v>0.40191900000000003</v>
      </c>
      <c r="N9726" s="21">
        <v>298.53300000000002</v>
      </c>
      <c r="O9726" s="21">
        <v>1.4610899999999999E-5</v>
      </c>
    </row>
    <row r="9727" spans="10:15" x14ac:dyDescent="0.2">
      <c r="J9727" s="20">
        <v>10214</v>
      </c>
      <c r="K9727" s="20">
        <v>221.75899999999999</v>
      </c>
      <c r="L9727" s="20">
        <v>25581.599999999999</v>
      </c>
      <c r="M9727" s="20">
        <v>0.401868</v>
      </c>
      <c r="N9727" s="20">
        <v>298.52800000000002</v>
      </c>
      <c r="O9727" s="20">
        <v>1.46105E-5</v>
      </c>
    </row>
    <row r="9728" spans="10:15" x14ac:dyDescent="0.2">
      <c r="J9728" s="21">
        <v>10215</v>
      </c>
      <c r="K9728" s="21">
        <v>221.75200000000001</v>
      </c>
      <c r="L9728" s="21">
        <v>25577.599999999999</v>
      </c>
      <c r="M9728" s="21">
        <v>0.40181800000000001</v>
      </c>
      <c r="N9728" s="21">
        <v>298.524</v>
      </c>
      <c r="O9728" s="21">
        <v>1.4610199999999999E-5</v>
      </c>
    </row>
    <row r="9729" spans="10:15" x14ac:dyDescent="0.2">
      <c r="J9729" s="20">
        <v>10216</v>
      </c>
      <c r="K9729" s="20">
        <v>221.74600000000001</v>
      </c>
      <c r="L9729" s="20">
        <v>25573.7</v>
      </c>
      <c r="M9729" s="20">
        <v>0.40176800000000001</v>
      </c>
      <c r="N9729" s="20">
        <v>298.52</v>
      </c>
      <c r="O9729" s="20">
        <v>1.46098E-5</v>
      </c>
    </row>
    <row r="9730" spans="10:15" x14ac:dyDescent="0.2">
      <c r="J9730" s="21">
        <v>10217</v>
      </c>
      <c r="K9730" s="21">
        <v>221.739</v>
      </c>
      <c r="L9730" s="21">
        <v>25569.7</v>
      </c>
      <c r="M9730" s="21">
        <v>0.40171800000000002</v>
      </c>
      <c r="N9730" s="21">
        <v>298.51499999999999</v>
      </c>
      <c r="O9730" s="21">
        <v>1.4609399999999999E-5</v>
      </c>
    </row>
    <row r="9731" spans="10:15" x14ac:dyDescent="0.2">
      <c r="J9731" s="20">
        <v>10218</v>
      </c>
      <c r="K9731" s="20">
        <v>221.733</v>
      </c>
      <c r="L9731" s="20">
        <v>25565.8</v>
      </c>
      <c r="M9731" s="20">
        <v>0.40166800000000003</v>
      </c>
      <c r="N9731" s="20">
        <v>298.51100000000002</v>
      </c>
      <c r="O9731" s="20">
        <v>1.46091E-5</v>
      </c>
    </row>
    <row r="9732" spans="10:15" x14ac:dyDescent="0.2">
      <c r="J9732" s="21">
        <v>10219</v>
      </c>
      <c r="K9732" s="21">
        <v>221.726</v>
      </c>
      <c r="L9732" s="21">
        <v>25561.9</v>
      </c>
      <c r="M9732" s="21">
        <v>0.40161799999999998</v>
      </c>
      <c r="N9732" s="21">
        <v>298.50700000000001</v>
      </c>
      <c r="O9732" s="21">
        <v>1.46087E-5</v>
      </c>
    </row>
    <row r="9733" spans="10:15" x14ac:dyDescent="0.2">
      <c r="J9733" s="20">
        <v>10220</v>
      </c>
      <c r="K9733" s="20">
        <v>221.72</v>
      </c>
      <c r="L9733" s="20">
        <v>25557.9</v>
      </c>
      <c r="M9733" s="20">
        <v>0.40156799999999998</v>
      </c>
      <c r="N9733" s="20">
        <v>298.50200000000001</v>
      </c>
      <c r="O9733" s="20">
        <v>1.46083E-5</v>
      </c>
    </row>
    <row r="9734" spans="10:15" x14ac:dyDescent="0.2">
      <c r="J9734" s="21">
        <v>10221</v>
      </c>
      <c r="K9734" s="21">
        <v>221.71299999999999</v>
      </c>
      <c r="L9734" s="21">
        <v>25554</v>
      </c>
      <c r="M9734" s="21">
        <v>0.40151799999999999</v>
      </c>
      <c r="N9734" s="21">
        <v>298.49799999999999</v>
      </c>
      <c r="O9734" s="21">
        <v>1.4608E-5</v>
      </c>
    </row>
    <row r="9735" spans="10:15" x14ac:dyDescent="0.2">
      <c r="J9735" s="20">
        <v>10222</v>
      </c>
      <c r="K9735" s="20">
        <v>221.70699999999999</v>
      </c>
      <c r="L9735" s="20">
        <v>25550.1</v>
      </c>
      <c r="M9735" s="20">
        <v>0.40146799999999999</v>
      </c>
      <c r="N9735" s="20">
        <v>298.49299999999999</v>
      </c>
      <c r="O9735" s="20">
        <v>1.4607600000000001E-5</v>
      </c>
    </row>
    <row r="9736" spans="10:15" x14ac:dyDescent="0.2">
      <c r="J9736" s="21">
        <v>10223</v>
      </c>
      <c r="K9736" s="21">
        <v>221.7</v>
      </c>
      <c r="L9736" s="21">
        <v>25546.1</v>
      </c>
      <c r="M9736" s="21">
        <v>0.40141700000000002</v>
      </c>
      <c r="N9736" s="21">
        <v>298.48899999999998</v>
      </c>
      <c r="O9736" s="21">
        <v>1.46072E-5</v>
      </c>
    </row>
    <row r="9737" spans="10:15" x14ac:dyDescent="0.2">
      <c r="J9737" s="20">
        <v>10224</v>
      </c>
      <c r="K9737" s="20">
        <v>221.69399999999999</v>
      </c>
      <c r="L9737" s="20">
        <v>25542.2</v>
      </c>
      <c r="M9737" s="20">
        <v>0.40136699999999997</v>
      </c>
      <c r="N9737" s="20">
        <v>298.48500000000001</v>
      </c>
      <c r="O9737" s="20">
        <v>1.4606900000000001E-5</v>
      </c>
    </row>
    <row r="9738" spans="10:15" x14ac:dyDescent="0.2">
      <c r="J9738" s="21">
        <v>10225</v>
      </c>
      <c r="K9738" s="21">
        <v>221.68799999999999</v>
      </c>
      <c r="L9738" s="21">
        <v>25538.2</v>
      </c>
      <c r="M9738" s="21">
        <v>0.40131699999999998</v>
      </c>
      <c r="N9738" s="21">
        <v>298.48</v>
      </c>
      <c r="O9738" s="21">
        <v>1.46065E-5</v>
      </c>
    </row>
    <row r="9739" spans="10:15" x14ac:dyDescent="0.2">
      <c r="J9739" s="20">
        <v>10226</v>
      </c>
      <c r="K9739" s="20">
        <v>221.68100000000001</v>
      </c>
      <c r="L9739" s="20">
        <v>25534.3</v>
      </c>
      <c r="M9739" s="20">
        <v>0.40126699999999998</v>
      </c>
      <c r="N9739" s="20">
        <v>298.476</v>
      </c>
      <c r="O9739" s="20">
        <v>1.4606100000000001E-5</v>
      </c>
    </row>
    <row r="9740" spans="10:15" x14ac:dyDescent="0.2">
      <c r="J9740" s="21">
        <v>10227</v>
      </c>
      <c r="K9740" s="21">
        <v>221.67400000000001</v>
      </c>
      <c r="L9740" s="21">
        <v>25530.400000000001</v>
      </c>
      <c r="M9740" s="21">
        <v>0.40121699999999999</v>
      </c>
      <c r="N9740" s="21">
        <v>298.47199999999998</v>
      </c>
      <c r="O9740" s="21">
        <v>1.46058E-5</v>
      </c>
    </row>
    <row r="9741" spans="10:15" x14ac:dyDescent="0.2">
      <c r="J9741" s="20">
        <v>10228</v>
      </c>
      <c r="K9741" s="20">
        <v>221.66800000000001</v>
      </c>
      <c r="L9741" s="20">
        <v>25526.400000000001</v>
      </c>
      <c r="M9741" s="20">
        <v>0.401167</v>
      </c>
      <c r="N9741" s="20">
        <v>298.46699999999998</v>
      </c>
      <c r="O9741" s="20">
        <v>1.4605400000000001E-5</v>
      </c>
    </row>
    <row r="9742" spans="10:15" x14ac:dyDescent="0.2">
      <c r="J9742" s="21">
        <v>10229</v>
      </c>
      <c r="K9742" s="21">
        <v>221.661</v>
      </c>
      <c r="L9742" s="21">
        <v>25522.5</v>
      </c>
      <c r="M9742" s="21">
        <v>0.401117</v>
      </c>
      <c r="N9742" s="21">
        <v>298.46300000000002</v>
      </c>
      <c r="O9742" s="21">
        <v>1.4605E-5</v>
      </c>
    </row>
    <row r="9743" spans="10:15" x14ac:dyDescent="0.2">
      <c r="J9743" s="20">
        <v>10230</v>
      </c>
      <c r="K9743" s="20">
        <v>221.655</v>
      </c>
      <c r="L9743" s="20">
        <v>25518.6</v>
      </c>
      <c r="M9743" s="20">
        <v>0.40106700000000001</v>
      </c>
      <c r="N9743" s="20">
        <v>298.45800000000003</v>
      </c>
      <c r="O9743" s="20">
        <v>1.4604699999999999E-5</v>
      </c>
    </row>
    <row r="9744" spans="10:15" x14ac:dyDescent="0.2">
      <c r="J9744" s="21">
        <v>10231</v>
      </c>
      <c r="K9744" s="21">
        <v>221.648</v>
      </c>
      <c r="L9744" s="21">
        <v>25514.6</v>
      </c>
      <c r="M9744" s="21">
        <v>0.40101700000000001</v>
      </c>
      <c r="N9744" s="21">
        <v>298.45400000000001</v>
      </c>
      <c r="O9744" s="21">
        <v>1.46043E-5</v>
      </c>
    </row>
    <row r="9745" spans="10:15" x14ac:dyDescent="0.2">
      <c r="J9745" s="20">
        <v>10232</v>
      </c>
      <c r="K9745" s="20">
        <v>221.642</v>
      </c>
      <c r="L9745" s="20">
        <v>25510.7</v>
      </c>
      <c r="M9745" s="20">
        <v>0.40096700000000002</v>
      </c>
      <c r="N9745" s="20">
        <v>298.45</v>
      </c>
      <c r="O9745" s="20">
        <v>1.4603999999999999E-5</v>
      </c>
    </row>
    <row r="9746" spans="10:15" x14ac:dyDescent="0.2">
      <c r="J9746" s="21">
        <v>10233</v>
      </c>
      <c r="K9746" s="21">
        <v>221.63499999999999</v>
      </c>
      <c r="L9746" s="21">
        <v>25506.799999999999</v>
      </c>
      <c r="M9746" s="21">
        <v>0.40091700000000002</v>
      </c>
      <c r="N9746" s="21">
        <v>298.44499999999999</v>
      </c>
      <c r="O9746" s="21">
        <v>1.46036E-5</v>
      </c>
    </row>
    <row r="9747" spans="10:15" x14ac:dyDescent="0.2">
      <c r="J9747" s="20">
        <v>10234</v>
      </c>
      <c r="K9747" s="20">
        <v>221.62899999999999</v>
      </c>
      <c r="L9747" s="20">
        <v>25502.799999999999</v>
      </c>
      <c r="M9747" s="20">
        <v>0.40086699999999997</v>
      </c>
      <c r="N9747" s="20">
        <v>298.44099999999997</v>
      </c>
      <c r="O9747" s="20">
        <v>1.4603199999999999E-5</v>
      </c>
    </row>
    <row r="9748" spans="10:15" x14ac:dyDescent="0.2">
      <c r="J9748" s="21">
        <v>10235</v>
      </c>
      <c r="K9748" s="21">
        <v>221.62200000000001</v>
      </c>
      <c r="L9748" s="21">
        <v>25498.9</v>
      </c>
      <c r="M9748" s="21">
        <v>0.40081699999999998</v>
      </c>
      <c r="N9748" s="21">
        <v>298.43700000000001</v>
      </c>
      <c r="O9748" s="21">
        <v>1.46029E-5</v>
      </c>
    </row>
    <row r="9749" spans="10:15" x14ac:dyDescent="0.2">
      <c r="J9749" s="20">
        <v>10236</v>
      </c>
      <c r="K9749" s="20">
        <v>221.61600000000001</v>
      </c>
      <c r="L9749" s="20">
        <v>25495</v>
      </c>
      <c r="M9749" s="20">
        <v>0.40076699999999998</v>
      </c>
      <c r="N9749" s="20">
        <v>298.43200000000002</v>
      </c>
      <c r="O9749" s="20">
        <v>1.46025E-5</v>
      </c>
    </row>
    <row r="9750" spans="10:15" x14ac:dyDescent="0.2">
      <c r="J9750" s="21">
        <v>10237</v>
      </c>
      <c r="K9750" s="21">
        <v>221.60900000000001</v>
      </c>
      <c r="L9750" s="21">
        <v>25491.1</v>
      </c>
      <c r="M9750" s="21">
        <v>0.40071699999999999</v>
      </c>
      <c r="N9750" s="21">
        <v>298.428</v>
      </c>
      <c r="O9750" s="21">
        <v>1.46021E-5</v>
      </c>
    </row>
    <row r="9751" spans="10:15" x14ac:dyDescent="0.2">
      <c r="J9751" s="20">
        <v>10238</v>
      </c>
      <c r="K9751" s="20">
        <v>221.60300000000001</v>
      </c>
      <c r="L9751" s="20">
        <v>25487.1</v>
      </c>
      <c r="M9751" s="20">
        <v>0.400667</v>
      </c>
      <c r="N9751" s="20">
        <v>298.423</v>
      </c>
      <c r="O9751" s="20">
        <v>1.46018E-5</v>
      </c>
    </row>
    <row r="9752" spans="10:15" x14ac:dyDescent="0.2">
      <c r="J9752" s="21">
        <v>10239</v>
      </c>
      <c r="K9752" s="21">
        <v>221.596</v>
      </c>
      <c r="L9752" s="21">
        <v>25483.200000000001</v>
      </c>
      <c r="M9752" s="21">
        <v>0.400617</v>
      </c>
      <c r="N9752" s="21">
        <v>298.41899999999998</v>
      </c>
      <c r="O9752" s="21">
        <v>1.4601400000000001E-5</v>
      </c>
    </row>
    <row r="9753" spans="10:15" x14ac:dyDescent="0.2">
      <c r="J9753" s="20">
        <v>10240</v>
      </c>
      <c r="K9753" s="20">
        <v>221.59</v>
      </c>
      <c r="L9753" s="20">
        <v>25479.3</v>
      </c>
      <c r="M9753" s="20">
        <v>0.40056700000000001</v>
      </c>
      <c r="N9753" s="20">
        <v>298.41500000000002</v>
      </c>
      <c r="O9753" s="20">
        <v>1.4601E-5</v>
      </c>
    </row>
    <row r="9754" spans="10:15" x14ac:dyDescent="0.2">
      <c r="J9754" s="21">
        <v>10241</v>
      </c>
      <c r="K9754" s="21">
        <v>221.583</v>
      </c>
      <c r="L9754" s="21">
        <v>25475.3</v>
      </c>
      <c r="M9754" s="21">
        <v>0.40051700000000001</v>
      </c>
      <c r="N9754" s="21">
        <v>298.41000000000003</v>
      </c>
      <c r="O9754" s="21">
        <v>1.4600700000000001E-5</v>
      </c>
    </row>
    <row r="9755" spans="10:15" x14ac:dyDescent="0.2">
      <c r="J9755" s="20">
        <v>10242</v>
      </c>
      <c r="K9755" s="20">
        <v>221.577</v>
      </c>
      <c r="L9755" s="20">
        <v>25471.4</v>
      </c>
      <c r="M9755" s="20">
        <v>0.40046700000000002</v>
      </c>
      <c r="N9755" s="20">
        <v>298.40600000000001</v>
      </c>
      <c r="O9755" s="20">
        <v>1.46003E-5</v>
      </c>
    </row>
    <row r="9756" spans="10:15" x14ac:dyDescent="0.2">
      <c r="J9756" s="21">
        <v>10243</v>
      </c>
      <c r="K9756" s="21">
        <v>221.57</v>
      </c>
      <c r="L9756" s="21">
        <v>25467.5</v>
      </c>
      <c r="M9756" s="21">
        <v>0.40041700000000002</v>
      </c>
      <c r="N9756" s="21">
        <v>298.40199999999999</v>
      </c>
      <c r="O9756" s="21">
        <v>1.4599900000000001E-5</v>
      </c>
    </row>
    <row r="9757" spans="10:15" x14ac:dyDescent="0.2">
      <c r="J9757" s="20">
        <v>10244</v>
      </c>
      <c r="K9757" s="20">
        <v>221.56399999999999</v>
      </c>
      <c r="L9757" s="20">
        <v>25463.599999999999</v>
      </c>
      <c r="M9757" s="20">
        <v>0.40036699999999997</v>
      </c>
      <c r="N9757" s="20">
        <v>298.39699999999999</v>
      </c>
      <c r="O9757" s="20">
        <v>1.45996E-5</v>
      </c>
    </row>
    <row r="9758" spans="10:15" x14ac:dyDescent="0.2">
      <c r="J9758" s="21">
        <v>10245</v>
      </c>
      <c r="K9758" s="21">
        <v>221.55699999999999</v>
      </c>
      <c r="L9758" s="21">
        <v>25459.599999999999</v>
      </c>
      <c r="M9758" s="21">
        <v>0.40031699999999998</v>
      </c>
      <c r="N9758" s="21">
        <v>298.39299999999997</v>
      </c>
      <c r="O9758" s="21">
        <v>1.4599200000000001E-5</v>
      </c>
    </row>
    <row r="9759" spans="10:15" x14ac:dyDescent="0.2">
      <c r="J9759" s="20">
        <v>10246</v>
      </c>
      <c r="K9759" s="20">
        <v>221.55099999999999</v>
      </c>
      <c r="L9759" s="20">
        <v>25455.7</v>
      </c>
      <c r="M9759" s="20">
        <v>0.40026699999999998</v>
      </c>
      <c r="N9759" s="20">
        <v>298.38799999999998</v>
      </c>
      <c r="O9759" s="20">
        <v>1.45989E-5</v>
      </c>
    </row>
    <row r="9760" spans="10:15" x14ac:dyDescent="0.2">
      <c r="J9760" s="21">
        <v>10247</v>
      </c>
      <c r="K9760" s="21">
        <v>221.54400000000001</v>
      </c>
      <c r="L9760" s="21">
        <v>25451.8</v>
      </c>
      <c r="M9760" s="21">
        <v>0.40021699999999999</v>
      </c>
      <c r="N9760" s="21">
        <v>298.38400000000001</v>
      </c>
      <c r="O9760" s="21">
        <v>1.4598499999999999E-5</v>
      </c>
    </row>
    <row r="9761" spans="10:15" x14ac:dyDescent="0.2">
      <c r="J9761" s="20">
        <v>10248</v>
      </c>
      <c r="K9761" s="20">
        <v>221.53800000000001</v>
      </c>
      <c r="L9761" s="20">
        <v>25447.9</v>
      </c>
      <c r="M9761" s="20">
        <v>0.40016699999999999</v>
      </c>
      <c r="N9761" s="20">
        <v>298.38</v>
      </c>
      <c r="O9761" s="20">
        <v>1.45981E-5</v>
      </c>
    </row>
    <row r="9762" spans="10:15" x14ac:dyDescent="0.2">
      <c r="J9762" s="21">
        <v>10249</v>
      </c>
      <c r="K9762" s="21">
        <v>221.53100000000001</v>
      </c>
      <c r="L9762" s="21">
        <v>25443.9</v>
      </c>
      <c r="M9762" s="21">
        <v>0.400117</v>
      </c>
      <c r="N9762" s="21">
        <v>298.375</v>
      </c>
      <c r="O9762" s="21">
        <v>1.4597799999999999E-5</v>
      </c>
    </row>
    <row r="9763" spans="10:15" x14ac:dyDescent="0.2">
      <c r="J9763" s="20">
        <v>10250</v>
      </c>
      <c r="K9763" s="20">
        <v>221.52500000000001</v>
      </c>
      <c r="L9763" s="20">
        <v>25440</v>
      </c>
      <c r="M9763" s="20">
        <v>0.40006700000000001</v>
      </c>
      <c r="N9763" s="20">
        <v>298.37099999999998</v>
      </c>
      <c r="O9763" s="20">
        <v>1.45974E-5</v>
      </c>
    </row>
    <row r="9764" spans="10:15" x14ac:dyDescent="0.2">
      <c r="J9764" s="21">
        <v>10251</v>
      </c>
      <c r="K9764" s="21">
        <v>221.518</v>
      </c>
      <c r="L9764" s="21">
        <v>25436.1</v>
      </c>
      <c r="M9764" s="21">
        <v>0.40001700000000001</v>
      </c>
      <c r="N9764" s="21">
        <v>298.36700000000002</v>
      </c>
      <c r="O9764" s="21">
        <v>1.4596999999999999E-5</v>
      </c>
    </row>
    <row r="9765" spans="10:15" x14ac:dyDescent="0.2">
      <c r="J9765" s="20">
        <v>10252</v>
      </c>
      <c r="K9765" s="20">
        <v>221.512</v>
      </c>
      <c r="L9765" s="20">
        <v>25432.2</v>
      </c>
      <c r="M9765" s="20">
        <v>0.39996700000000002</v>
      </c>
      <c r="N9765" s="20">
        <v>298.36200000000002</v>
      </c>
      <c r="O9765" s="20">
        <v>1.45967E-5</v>
      </c>
    </row>
    <row r="9766" spans="10:15" x14ac:dyDescent="0.2">
      <c r="J9766" s="21">
        <v>10253</v>
      </c>
      <c r="K9766" s="21">
        <v>221.505</v>
      </c>
      <c r="L9766" s="21">
        <v>25428.2</v>
      </c>
      <c r="M9766" s="21">
        <v>0.39991700000000002</v>
      </c>
      <c r="N9766" s="21">
        <v>298.358</v>
      </c>
      <c r="O9766" s="21">
        <v>1.4596299999999999E-5</v>
      </c>
    </row>
    <row r="9767" spans="10:15" x14ac:dyDescent="0.2">
      <c r="J9767" s="20">
        <v>10254</v>
      </c>
      <c r="K9767" s="20">
        <v>221.499</v>
      </c>
      <c r="L9767" s="20">
        <v>25424.3</v>
      </c>
      <c r="M9767" s="20">
        <v>0.39986699999999997</v>
      </c>
      <c r="N9767" s="20">
        <v>298.35300000000001</v>
      </c>
      <c r="O9767" s="20">
        <v>1.45959E-5</v>
      </c>
    </row>
    <row r="9768" spans="10:15" x14ac:dyDescent="0.2">
      <c r="J9768" s="21">
        <v>10255</v>
      </c>
      <c r="K9768" s="21">
        <v>221.49199999999999</v>
      </c>
      <c r="L9768" s="21">
        <v>25420.400000000001</v>
      </c>
      <c r="M9768" s="21">
        <v>0.39981699999999998</v>
      </c>
      <c r="N9768" s="21">
        <v>298.34899999999999</v>
      </c>
      <c r="O9768" s="21">
        <v>1.45956E-5</v>
      </c>
    </row>
    <row r="9769" spans="10:15" x14ac:dyDescent="0.2">
      <c r="J9769" s="20">
        <v>10256</v>
      </c>
      <c r="K9769" s="20">
        <v>221.48599999999999</v>
      </c>
      <c r="L9769" s="20">
        <v>25416.5</v>
      </c>
      <c r="M9769" s="20">
        <v>0.39976699999999998</v>
      </c>
      <c r="N9769" s="20">
        <v>298.34500000000003</v>
      </c>
      <c r="O9769" s="20">
        <v>1.45952E-5</v>
      </c>
    </row>
    <row r="9770" spans="10:15" x14ac:dyDescent="0.2">
      <c r="J9770" s="21">
        <v>10257</v>
      </c>
      <c r="K9770" s="21">
        <v>221.47900000000001</v>
      </c>
      <c r="L9770" s="21">
        <v>25412.6</v>
      </c>
      <c r="M9770" s="21">
        <v>0.39971699999999999</v>
      </c>
      <c r="N9770" s="21">
        <v>298.33999999999997</v>
      </c>
      <c r="O9770" s="21">
        <v>1.45948E-5</v>
      </c>
    </row>
    <row r="9771" spans="10:15" x14ac:dyDescent="0.2">
      <c r="J9771" s="20">
        <v>10258</v>
      </c>
      <c r="K9771" s="20">
        <v>221.47300000000001</v>
      </c>
      <c r="L9771" s="20">
        <v>25408.6</v>
      </c>
      <c r="M9771" s="20">
        <v>0.39966699999999999</v>
      </c>
      <c r="N9771" s="20">
        <v>298.33600000000001</v>
      </c>
      <c r="O9771" s="20">
        <v>1.4594500000000001E-5</v>
      </c>
    </row>
    <row r="9772" spans="10:15" x14ac:dyDescent="0.2">
      <c r="J9772" s="21">
        <v>10259</v>
      </c>
      <c r="K9772" s="21">
        <v>221.46600000000001</v>
      </c>
      <c r="L9772" s="21">
        <v>25404.7</v>
      </c>
      <c r="M9772" s="21">
        <v>0.399617</v>
      </c>
      <c r="N9772" s="21">
        <v>298.33100000000002</v>
      </c>
      <c r="O9772" s="21">
        <v>1.45941E-5</v>
      </c>
    </row>
    <row r="9773" spans="10:15" x14ac:dyDescent="0.2">
      <c r="J9773" s="20">
        <v>10260</v>
      </c>
      <c r="K9773" s="20">
        <v>221.46</v>
      </c>
      <c r="L9773" s="20">
        <v>25400.799999999999</v>
      </c>
      <c r="M9773" s="20">
        <v>0.39956799999999998</v>
      </c>
      <c r="N9773" s="20">
        <v>298.327</v>
      </c>
      <c r="O9773" s="20">
        <v>1.4593700000000001E-5</v>
      </c>
    </row>
    <row r="9774" spans="10:15" x14ac:dyDescent="0.2">
      <c r="J9774" s="21">
        <v>10261</v>
      </c>
      <c r="K9774" s="21">
        <v>221.453</v>
      </c>
      <c r="L9774" s="21">
        <v>25396.9</v>
      </c>
      <c r="M9774" s="21">
        <v>0.39951799999999998</v>
      </c>
      <c r="N9774" s="21">
        <v>298.32299999999998</v>
      </c>
      <c r="O9774" s="21">
        <v>1.45934E-5</v>
      </c>
    </row>
    <row r="9775" spans="10:15" x14ac:dyDescent="0.2">
      <c r="J9775" s="20">
        <v>10262</v>
      </c>
      <c r="K9775" s="20">
        <v>221.447</v>
      </c>
      <c r="L9775" s="20">
        <v>25393</v>
      </c>
      <c r="M9775" s="20">
        <v>0.39946799999999999</v>
      </c>
      <c r="N9775" s="20">
        <v>298.31799999999998</v>
      </c>
      <c r="O9775" s="20">
        <v>1.4593000000000001E-5</v>
      </c>
    </row>
    <row r="9776" spans="10:15" x14ac:dyDescent="0.2">
      <c r="J9776" s="21">
        <v>10263</v>
      </c>
      <c r="K9776" s="21">
        <v>221.44</v>
      </c>
      <c r="L9776" s="21">
        <v>25389</v>
      </c>
      <c r="M9776" s="21">
        <v>0.399418</v>
      </c>
      <c r="N9776" s="21">
        <v>298.31400000000002</v>
      </c>
      <c r="O9776" s="21">
        <v>1.45927E-5</v>
      </c>
    </row>
    <row r="9777" spans="10:15" x14ac:dyDescent="0.2">
      <c r="J9777" s="20">
        <v>10264</v>
      </c>
      <c r="K9777" s="20">
        <v>221.434</v>
      </c>
      <c r="L9777" s="20">
        <v>25385.1</v>
      </c>
      <c r="M9777" s="20">
        <v>0.399368</v>
      </c>
      <c r="N9777" s="20">
        <v>298.31</v>
      </c>
      <c r="O9777" s="20">
        <v>1.4592299999999999E-5</v>
      </c>
    </row>
    <row r="9778" spans="10:15" x14ac:dyDescent="0.2">
      <c r="J9778" s="21">
        <v>10265</v>
      </c>
      <c r="K9778" s="21">
        <v>221.42699999999999</v>
      </c>
      <c r="L9778" s="21">
        <v>25381.200000000001</v>
      </c>
      <c r="M9778" s="21">
        <v>0.39931800000000001</v>
      </c>
      <c r="N9778" s="21">
        <v>298.30500000000001</v>
      </c>
      <c r="O9778" s="21">
        <v>1.45919E-5</v>
      </c>
    </row>
    <row r="9779" spans="10:15" x14ac:dyDescent="0.2">
      <c r="J9779" s="20">
        <v>10266</v>
      </c>
      <c r="K9779" s="20">
        <v>221.42099999999999</v>
      </c>
      <c r="L9779" s="20">
        <v>25377.3</v>
      </c>
      <c r="M9779" s="20">
        <v>0.39926800000000001</v>
      </c>
      <c r="N9779" s="20">
        <v>298.30099999999999</v>
      </c>
      <c r="O9779" s="20">
        <v>1.4591599999999999E-5</v>
      </c>
    </row>
    <row r="9780" spans="10:15" x14ac:dyDescent="0.2">
      <c r="J9780" s="21">
        <v>10267</v>
      </c>
      <c r="K9780" s="21">
        <v>221.41399999999999</v>
      </c>
      <c r="L9780" s="21">
        <v>25373.4</v>
      </c>
      <c r="M9780" s="21">
        <v>0.39921800000000002</v>
      </c>
      <c r="N9780" s="21">
        <v>298.29599999999999</v>
      </c>
      <c r="O9780" s="21">
        <v>1.45912E-5</v>
      </c>
    </row>
    <row r="9781" spans="10:15" x14ac:dyDescent="0.2">
      <c r="J9781" s="20">
        <v>10268</v>
      </c>
      <c r="K9781" s="20">
        <v>221.40799999999999</v>
      </c>
      <c r="L9781" s="20">
        <v>25369.5</v>
      </c>
      <c r="M9781" s="20">
        <v>0.39916800000000002</v>
      </c>
      <c r="N9781" s="20">
        <v>298.29199999999997</v>
      </c>
      <c r="O9781" s="20">
        <v>1.4590799999999999E-5</v>
      </c>
    </row>
    <row r="9782" spans="10:15" x14ac:dyDescent="0.2">
      <c r="J9782" s="21">
        <v>10269</v>
      </c>
      <c r="K9782" s="21">
        <v>221.40100000000001</v>
      </c>
      <c r="L9782" s="21">
        <v>25365.599999999999</v>
      </c>
      <c r="M9782" s="21">
        <v>0.399119</v>
      </c>
      <c r="N9782" s="21">
        <v>298.28800000000001</v>
      </c>
      <c r="O9782" s="21">
        <v>1.45905E-5</v>
      </c>
    </row>
    <row r="9783" spans="10:15" x14ac:dyDescent="0.2">
      <c r="J9783" s="20">
        <v>10270</v>
      </c>
      <c r="K9783" s="20">
        <v>221.39500000000001</v>
      </c>
      <c r="L9783" s="20">
        <v>25361.599999999999</v>
      </c>
      <c r="M9783" s="20">
        <v>0.39906900000000001</v>
      </c>
      <c r="N9783" s="20">
        <v>298.28300000000002</v>
      </c>
      <c r="O9783" s="20">
        <v>1.4590099999999999E-5</v>
      </c>
    </row>
    <row r="9784" spans="10:15" x14ac:dyDescent="0.2">
      <c r="J9784" s="21">
        <v>10271</v>
      </c>
      <c r="K9784" s="21">
        <v>221.38800000000001</v>
      </c>
      <c r="L9784" s="21">
        <v>25357.7</v>
      </c>
      <c r="M9784" s="21">
        <v>0.39901900000000001</v>
      </c>
      <c r="N9784" s="21">
        <v>298.279</v>
      </c>
      <c r="O9784" s="21">
        <v>1.45897E-5</v>
      </c>
    </row>
    <row r="9785" spans="10:15" x14ac:dyDescent="0.2">
      <c r="J9785" s="20">
        <v>10272</v>
      </c>
      <c r="K9785" s="20">
        <v>221.38200000000001</v>
      </c>
      <c r="L9785" s="20">
        <v>25353.8</v>
      </c>
      <c r="M9785" s="20">
        <v>0.39896900000000002</v>
      </c>
      <c r="N9785" s="20">
        <v>298.27499999999998</v>
      </c>
      <c r="O9785" s="20">
        <v>1.45894E-5</v>
      </c>
    </row>
    <row r="9786" spans="10:15" x14ac:dyDescent="0.2">
      <c r="J9786" s="21">
        <v>10273</v>
      </c>
      <c r="K9786" s="21">
        <v>221.375</v>
      </c>
      <c r="L9786" s="21">
        <v>25349.9</v>
      </c>
      <c r="M9786" s="21">
        <v>0.39891900000000002</v>
      </c>
      <c r="N9786" s="21">
        <v>298.27</v>
      </c>
      <c r="O9786" s="21">
        <v>1.4589E-5</v>
      </c>
    </row>
    <row r="9787" spans="10:15" x14ac:dyDescent="0.2">
      <c r="J9787" s="20">
        <v>10274</v>
      </c>
      <c r="K9787" s="20">
        <v>221.369</v>
      </c>
      <c r="L9787" s="20">
        <v>25346</v>
      </c>
      <c r="M9787" s="20">
        <v>0.39886899999999997</v>
      </c>
      <c r="N9787" s="20">
        <v>298.26600000000002</v>
      </c>
      <c r="O9787" s="20">
        <v>1.45886E-5</v>
      </c>
    </row>
    <row r="9788" spans="10:15" x14ac:dyDescent="0.2">
      <c r="J9788" s="21">
        <v>10275</v>
      </c>
      <c r="K9788" s="21">
        <v>221.36199999999999</v>
      </c>
      <c r="L9788" s="21">
        <v>25342.1</v>
      </c>
      <c r="M9788" s="21">
        <v>0.39881899999999998</v>
      </c>
      <c r="N9788" s="21">
        <v>298.26100000000002</v>
      </c>
      <c r="O9788" s="21">
        <v>1.4588300000000001E-5</v>
      </c>
    </row>
    <row r="9789" spans="10:15" x14ac:dyDescent="0.2">
      <c r="J9789" s="20">
        <v>10276</v>
      </c>
      <c r="K9789" s="20">
        <v>221.35599999999999</v>
      </c>
      <c r="L9789" s="20">
        <v>25338.2</v>
      </c>
      <c r="M9789" s="20">
        <v>0.39877000000000001</v>
      </c>
      <c r="N9789" s="20">
        <v>298.25700000000001</v>
      </c>
      <c r="O9789" s="20">
        <v>1.45879E-5</v>
      </c>
    </row>
    <row r="9790" spans="10:15" x14ac:dyDescent="0.2">
      <c r="J9790" s="21">
        <v>10277</v>
      </c>
      <c r="K9790" s="21">
        <v>221.34899999999999</v>
      </c>
      <c r="L9790" s="21">
        <v>25334.3</v>
      </c>
      <c r="M9790" s="21">
        <v>0.39872000000000002</v>
      </c>
      <c r="N9790" s="21">
        <v>298.25299999999999</v>
      </c>
      <c r="O9790" s="21">
        <v>1.4587500000000001E-5</v>
      </c>
    </row>
    <row r="9791" spans="10:15" x14ac:dyDescent="0.2">
      <c r="J9791" s="20">
        <v>10278</v>
      </c>
      <c r="K9791" s="20">
        <v>221.34299999999999</v>
      </c>
      <c r="L9791" s="20">
        <v>25330.3</v>
      </c>
      <c r="M9791" s="20">
        <v>0.39867000000000002</v>
      </c>
      <c r="N9791" s="20">
        <v>298.24799999999999</v>
      </c>
      <c r="O9791" s="20">
        <v>1.45872E-5</v>
      </c>
    </row>
    <row r="9792" spans="10:15" x14ac:dyDescent="0.2">
      <c r="J9792" s="21">
        <v>10279</v>
      </c>
      <c r="K9792" s="21">
        <v>221.33699999999999</v>
      </c>
      <c r="L9792" s="21">
        <v>25326.400000000001</v>
      </c>
      <c r="M9792" s="21">
        <v>0.39861999999999997</v>
      </c>
      <c r="N9792" s="21">
        <v>298.24400000000003</v>
      </c>
      <c r="O9792" s="21">
        <v>1.4586800000000001E-5</v>
      </c>
    </row>
    <row r="9793" spans="10:15" x14ac:dyDescent="0.2">
      <c r="J9793" s="20">
        <v>10280</v>
      </c>
      <c r="K9793" s="20">
        <v>221.33</v>
      </c>
      <c r="L9793" s="20">
        <v>25322.5</v>
      </c>
      <c r="M9793" s="20">
        <v>0.39856999999999998</v>
      </c>
      <c r="N9793" s="20">
        <v>298.24</v>
      </c>
      <c r="O9793" s="20">
        <v>1.45865E-5</v>
      </c>
    </row>
    <row r="9794" spans="10:15" x14ac:dyDescent="0.2">
      <c r="J9794" s="21">
        <v>10281</v>
      </c>
      <c r="K9794" s="21">
        <v>221.32300000000001</v>
      </c>
      <c r="L9794" s="21">
        <v>25318.6</v>
      </c>
      <c r="M9794" s="21">
        <v>0.39851999999999999</v>
      </c>
      <c r="N9794" s="21">
        <v>298.23500000000001</v>
      </c>
      <c r="O9794" s="21">
        <v>1.4586100000000001E-5</v>
      </c>
    </row>
    <row r="9795" spans="10:15" x14ac:dyDescent="0.2">
      <c r="J9795" s="20">
        <v>10282</v>
      </c>
      <c r="K9795" s="20">
        <v>221.31700000000001</v>
      </c>
      <c r="L9795" s="20">
        <v>25314.7</v>
      </c>
      <c r="M9795" s="20">
        <v>0.39847100000000002</v>
      </c>
      <c r="N9795" s="20">
        <v>298.23099999999999</v>
      </c>
      <c r="O9795" s="20">
        <v>1.45857E-5</v>
      </c>
    </row>
    <row r="9796" spans="10:15" x14ac:dyDescent="0.2">
      <c r="J9796" s="21">
        <v>10283</v>
      </c>
      <c r="K9796" s="21">
        <v>221.31</v>
      </c>
      <c r="L9796" s="21">
        <v>25310.799999999999</v>
      </c>
      <c r="M9796" s="21">
        <v>0.39842100000000003</v>
      </c>
      <c r="N9796" s="21">
        <v>298.226</v>
      </c>
      <c r="O9796" s="21">
        <v>1.4585399999999999E-5</v>
      </c>
    </row>
    <row r="9797" spans="10:15" x14ac:dyDescent="0.2">
      <c r="J9797" s="20">
        <v>10284</v>
      </c>
      <c r="K9797" s="20">
        <v>221.304</v>
      </c>
      <c r="L9797" s="20">
        <v>25306.9</v>
      </c>
      <c r="M9797" s="20">
        <v>0.39837099999999998</v>
      </c>
      <c r="N9797" s="20">
        <v>298.22199999999998</v>
      </c>
      <c r="O9797" s="20">
        <v>1.4585E-5</v>
      </c>
    </row>
    <row r="9798" spans="10:15" x14ac:dyDescent="0.2">
      <c r="J9798" s="21">
        <v>10285</v>
      </c>
      <c r="K9798" s="21">
        <v>221.297</v>
      </c>
      <c r="L9798" s="21">
        <v>25303</v>
      </c>
      <c r="M9798" s="21">
        <v>0.39832099999999998</v>
      </c>
      <c r="N9798" s="21">
        <v>298.21800000000002</v>
      </c>
      <c r="O9798" s="21">
        <v>1.4584599999999999E-5</v>
      </c>
    </row>
    <row r="9799" spans="10:15" x14ac:dyDescent="0.2">
      <c r="J9799" s="20">
        <v>10286</v>
      </c>
      <c r="K9799" s="20">
        <v>221.291</v>
      </c>
      <c r="L9799" s="20">
        <v>25299.1</v>
      </c>
      <c r="M9799" s="20">
        <v>0.39827099999999999</v>
      </c>
      <c r="N9799" s="20">
        <v>298.21300000000002</v>
      </c>
      <c r="O9799" s="20">
        <v>1.45843E-5</v>
      </c>
    </row>
    <row r="9800" spans="10:15" x14ac:dyDescent="0.2">
      <c r="J9800" s="21">
        <v>10287</v>
      </c>
      <c r="K9800" s="21">
        <v>221.28399999999999</v>
      </c>
      <c r="L9800" s="21">
        <v>25295.200000000001</v>
      </c>
      <c r="M9800" s="21">
        <v>0.39822200000000002</v>
      </c>
      <c r="N9800" s="21">
        <v>298.209</v>
      </c>
      <c r="O9800" s="21">
        <v>1.4583899999999999E-5</v>
      </c>
    </row>
    <row r="9801" spans="10:15" x14ac:dyDescent="0.2">
      <c r="J9801" s="20">
        <v>10288</v>
      </c>
      <c r="K9801" s="20">
        <v>221.27799999999999</v>
      </c>
      <c r="L9801" s="20">
        <v>25291.3</v>
      </c>
      <c r="M9801" s="20">
        <v>0.39817200000000003</v>
      </c>
      <c r="N9801" s="20">
        <v>298.20400000000001</v>
      </c>
      <c r="O9801" s="20">
        <v>1.45835E-5</v>
      </c>
    </row>
    <row r="9802" spans="10:15" x14ac:dyDescent="0.2">
      <c r="J9802" s="21">
        <v>10289</v>
      </c>
      <c r="K9802" s="21">
        <v>221.27099999999999</v>
      </c>
      <c r="L9802" s="21">
        <v>25287.4</v>
      </c>
      <c r="M9802" s="21">
        <v>0.39812199999999998</v>
      </c>
      <c r="N9802" s="21">
        <v>298.2</v>
      </c>
      <c r="O9802" s="21">
        <v>1.45832E-5</v>
      </c>
    </row>
    <row r="9803" spans="10:15" x14ac:dyDescent="0.2">
      <c r="J9803" s="20">
        <v>10290</v>
      </c>
      <c r="K9803" s="20">
        <v>221.26499999999999</v>
      </c>
      <c r="L9803" s="20">
        <v>25283.5</v>
      </c>
      <c r="M9803" s="20">
        <v>0.39807199999999998</v>
      </c>
      <c r="N9803" s="20">
        <v>298.19600000000003</v>
      </c>
      <c r="O9803" s="20">
        <v>1.45828E-5</v>
      </c>
    </row>
    <row r="9804" spans="10:15" x14ac:dyDescent="0.2">
      <c r="J9804" s="21">
        <v>10291</v>
      </c>
      <c r="K9804" s="21">
        <v>221.25800000000001</v>
      </c>
      <c r="L9804" s="21">
        <v>25279.599999999999</v>
      </c>
      <c r="M9804" s="21">
        <v>0.39802300000000002</v>
      </c>
      <c r="N9804" s="21">
        <v>298.19099999999997</v>
      </c>
      <c r="O9804" s="21">
        <v>1.4582399999999999E-5</v>
      </c>
    </row>
    <row r="9805" spans="10:15" x14ac:dyDescent="0.2">
      <c r="J9805" s="20">
        <v>10292</v>
      </c>
      <c r="K9805" s="20">
        <v>221.25200000000001</v>
      </c>
      <c r="L9805" s="20">
        <v>25275.7</v>
      </c>
      <c r="M9805" s="20">
        <v>0.39797300000000002</v>
      </c>
      <c r="N9805" s="20">
        <v>298.18700000000001</v>
      </c>
      <c r="O9805" s="20">
        <v>1.4582100000000001E-5</v>
      </c>
    </row>
    <row r="9806" spans="10:15" x14ac:dyDescent="0.2">
      <c r="J9806" s="21">
        <v>10293</v>
      </c>
      <c r="K9806" s="21">
        <v>221.245</v>
      </c>
      <c r="L9806" s="21">
        <v>25271.8</v>
      </c>
      <c r="M9806" s="21">
        <v>0.39792300000000003</v>
      </c>
      <c r="N9806" s="21">
        <v>298.18299999999999</v>
      </c>
      <c r="O9806" s="21">
        <v>1.45817E-5</v>
      </c>
    </row>
    <row r="9807" spans="10:15" x14ac:dyDescent="0.2">
      <c r="J9807" s="20">
        <v>10294</v>
      </c>
      <c r="K9807" s="20">
        <v>221.239</v>
      </c>
      <c r="L9807" s="20">
        <v>25267.9</v>
      </c>
      <c r="M9807" s="20">
        <v>0.39787299999999998</v>
      </c>
      <c r="N9807" s="20">
        <v>298.178</v>
      </c>
      <c r="O9807" s="20">
        <v>1.45813E-5</v>
      </c>
    </row>
    <row r="9808" spans="10:15" x14ac:dyDescent="0.2">
      <c r="J9808" s="21">
        <v>10295</v>
      </c>
      <c r="K9808" s="21">
        <v>221.232</v>
      </c>
      <c r="L9808" s="21">
        <v>25264</v>
      </c>
      <c r="M9808" s="21">
        <v>0.39782400000000001</v>
      </c>
      <c r="N9808" s="21">
        <v>298.17399999999998</v>
      </c>
      <c r="O9808" s="21">
        <v>1.4581E-5</v>
      </c>
    </row>
    <row r="9809" spans="10:15" x14ac:dyDescent="0.2">
      <c r="J9809" s="20">
        <v>10296</v>
      </c>
      <c r="K9809" s="20">
        <v>221.226</v>
      </c>
      <c r="L9809" s="20">
        <v>25260.1</v>
      </c>
      <c r="M9809" s="20">
        <v>0.39777400000000002</v>
      </c>
      <c r="N9809" s="20">
        <v>298.16899999999998</v>
      </c>
      <c r="O9809" s="20">
        <v>1.4580600000000001E-5</v>
      </c>
    </row>
    <row r="9810" spans="10:15" x14ac:dyDescent="0.2">
      <c r="J9810" s="21">
        <v>10297</v>
      </c>
      <c r="K9810" s="21">
        <v>221.21899999999999</v>
      </c>
      <c r="L9810" s="21">
        <v>25256.2</v>
      </c>
      <c r="M9810" s="21">
        <v>0.39772400000000002</v>
      </c>
      <c r="N9810" s="21">
        <v>298.16500000000002</v>
      </c>
      <c r="O9810" s="21">
        <v>1.45802E-5</v>
      </c>
    </row>
    <row r="9811" spans="10:15" x14ac:dyDescent="0.2">
      <c r="J9811" s="20">
        <v>10298</v>
      </c>
      <c r="K9811" s="20">
        <v>221.21299999999999</v>
      </c>
      <c r="L9811" s="20">
        <v>25252.3</v>
      </c>
      <c r="M9811" s="20">
        <v>0.39767400000000003</v>
      </c>
      <c r="N9811" s="20">
        <v>298.161</v>
      </c>
      <c r="O9811" s="20">
        <v>1.4579900000000001E-5</v>
      </c>
    </row>
    <row r="9812" spans="10:15" x14ac:dyDescent="0.2">
      <c r="J9812" s="21">
        <v>10299</v>
      </c>
      <c r="K9812" s="21">
        <v>221.20599999999999</v>
      </c>
      <c r="L9812" s="21">
        <v>25248.400000000001</v>
      </c>
      <c r="M9812" s="21">
        <v>0.39762500000000001</v>
      </c>
      <c r="N9812" s="21">
        <v>298.15600000000001</v>
      </c>
      <c r="O9812" s="21">
        <v>1.45795E-5</v>
      </c>
    </row>
    <row r="9813" spans="10:15" x14ac:dyDescent="0.2">
      <c r="J9813" s="20">
        <v>10300</v>
      </c>
      <c r="K9813" s="20">
        <v>221.2</v>
      </c>
      <c r="L9813" s="20">
        <v>25244.5</v>
      </c>
      <c r="M9813" s="20">
        <v>0.39757500000000001</v>
      </c>
      <c r="N9813" s="20">
        <v>298.15199999999999</v>
      </c>
      <c r="O9813" s="20">
        <v>1.4579199999999999E-5</v>
      </c>
    </row>
    <row r="9814" spans="10:15" x14ac:dyDescent="0.2">
      <c r="J9814" s="21">
        <v>10301</v>
      </c>
      <c r="K9814" s="21">
        <v>221.19300000000001</v>
      </c>
      <c r="L9814" s="21">
        <v>25240.6</v>
      </c>
      <c r="M9814" s="21">
        <v>0.39752500000000002</v>
      </c>
      <c r="N9814" s="21">
        <v>298.14800000000002</v>
      </c>
      <c r="O9814" s="21">
        <v>1.45788E-5</v>
      </c>
    </row>
    <row r="9815" spans="10:15" x14ac:dyDescent="0.2">
      <c r="J9815" s="20">
        <v>10302</v>
      </c>
      <c r="K9815" s="20">
        <v>221.18700000000001</v>
      </c>
      <c r="L9815" s="20">
        <v>25236.7</v>
      </c>
      <c r="M9815" s="20">
        <v>0.39747500000000002</v>
      </c>
      <c r="N9815" s="20">
        <v>298.14299999999997</v>
      </c>
      <c r="O9815" s="20">
        <v>1.4578399999999999E-5</v>
      </c>
    </row>
    <row r="9816" spans="10:15" x14ac:dyDescent="0.2">
      <c r="J9816" s="21">
        <v>10303</v>
      </c>
      <c r="K9816" s="21">
        <v>221.18</v>
      </c>
      <c r="L9816" s="21">
        <v>25232.799999999999</v>
      </c>
      <c r="M9816" s="21">
        <v>0.397426</v>
      </c>
      <c r="N9816" s="21">
        <v>298.13900000000001</v>
      </c>
      <c r="O9816" s="21">
        <v>1.45781E-5</v>
      </c>
    </row>
    <row r="9817" spans="10:15" x14ac:dyDescent="0.2">
      <c r="J9817" s="20">
        <v>10304</v>
      </c>
      <c r="K9817" s="20">
        <v>221.17400000000001</v>
      </c>
      <c r="L9817" s="20">
        <v>25228.9</v>
      </c>
      <c r="M9817" s="20">
        <v>0.39737600000000001</v>
      </c>
      <c r="N9817" s="20">
        <v>298.13400000000001</v>
      </c>
      <c r="O9817" s="20">
        <v>1.4577699999999999E-5</v>
      </c>
    </row>
    <row r="9818" spans="10:15" x14ac:dyDescent="0.2">
      <c r="J9818" s="21">
        <v>10305</v>
      </c>
      <c r="K9818" s="21">
        <v>221.167</v>
      </c>
      <c r="L9818" s="21">
        <v>25225</v>
      </c>
      <c r="M9818" s="21">
        <v>0.39732600000000001</v>
      </c>
      <c r="N9818" s="21">
        <v>298.13</v>
      </c>
      <c r="O9818" s="21">
        <v>1.45773E-5</v>
      </c>
    </row>
    <row r="9819" spans="10:15" x14ac:dyDescent="0.2">
      <c r="J9819" s="20">
        <v>10306</v>
      </c>
      <c r="K9819" s="20">
        <v>221.161</v>
      </c>
      <c r="L9819" s="20">
        <v>25221.1</v>
      </c>
      <c r="M9819" s="20">
        <v>0.39727699999999999</v>
      </c>
      <c r="N9819" s="20">
        <v>298.12599999999998</v>
      </c>
      <c r="O9819" s="20">
        <v>1.4577E-5</v>
      </c>
    </row>
    <row r="9820" spans="10:15" x14ac:dyDescent="0.2">
      <c r="J9820" s="21">
        <v>10307</v>
      </c>
      <c r="K9820" s="21">
        <v>221.154</v>
      </c>
      <c r="L9820" s="21">
        <v>25217.200000000001</v>
      </c>
      <c r="M9820" s="21">
        <v>0.397227</v>
      </c>
      <c r="N9820" s="21">
        <v>298.12099999999998</v>
      </c>
      <c r="O9820" s="21">
        <v>1.45766E-5</v>
      </c>
    </row>
    <row r="9821" spans="10:15" x14ac:dyDescent="0.2">
      <c r="J9821" s="20">
        <v>10308</v>
      </c>
      <c r="K9821" s="20">
        <v>221.148</v>
      </c>
      <c r="L9821" s="20">
        <v>25213.3</v>
      </c>
      <c r="M9821" s="20">
        <v>0.397177</v>
      </c>
      <c r="N9821" s="20">
        <v>298.11700000000002</v>
      </c>
      <c r="O9821" s="20">
        <v>1.4576199999999999E-5</v>
      </c>
    </row>
    <row r="9822" spans="10:15" x14ac:dyDescent="0.2">
      <c r="J9822" s="21">
        <v>10309</v>
      </c>
      <c r="K9822" s="21">
        <v>221.14099999999999</v>
      </c>
      <c r="L9822" s="21">
        <v>25209.4</v>
      </c>
      <c r="M9822" s="21">
        <v>0.39712799999999998</v>
      </c>
      <c r="N9822" s="21">
        <v>298.113</v>
      </c>
      <c r="O9822" s="21">
        <v>1.45759E-5</v>
      </c>
    </row>
    <row r="9823" spans="10:15" x14ac:dyDescent="0.2">
      <c r="J9823" s="20">
        <v>10310</v>
      </c>
      <c r="K9823" s="20">
        <v>221.13499999999999</v>
      </c>
      <c r="L9823" s="20">
        <v>25205.5</v>
      </c>
      <c r="M9823" s="20">
        <v>0.39707799999999999</v>
      </c>
      <c r="N9823" s="20">
        <v>298.108</v>
      </c>
      <c r="O9823" s="20">
        <v>1.45755E-5</v>
      </c>
    </row>
    <row r="9824" spans="10:15" x14ac:dyDescent="0.2">
      <c r="J9824" s="21">
        <v>10311</v>
      </c>
      <c r="K9824" s="21">
        <v>221.12799999999999</v>
      </c>
      <c r="L9824" s="21">
        <v>25201.599999999999</v>
      </c>
      <c r="M9824" s="21">
        <v>0.39702799999999999</v>
      </c>
      <c r="N9824" s="21">
        <v>298.10399999999998</v>
      </c>
      <c r="O9824" s="21">
        <v>1.45751E-5</v>
      </c>
    </row>
    <row r="9825" spans="10:15" x14ac:dyDescent="0.2">
      <c r="J9825" s="20">
        <v>10312</v>
      </c>
      <c r="K9825" s="20">
        <v>221.12200000000001</v>
      </c>
      <c r="L9825" s="20">
        <v>25197.7</v>
      </c>
      <c r="M9825" s="20">
        <v>0.39697900000000003</v>
      </c>
      <c r="N9825" s="20">
        <v>298.09899999999999</v>
      </c>
      <c r="O9825" s="20">
        <v>1.45748E-5</v>
      </c>
    </row>
    <row r="9826" spans="10:15" x14ac:dyDescent="0.2">
      <c r="J9826" s="21">
        <v>10313</v>
      </c>
      <c r="K9826" s="21">
        <v>221.11500000000001</v>
      </c>
      <c r="L9826" s="21">
        <v>25193.8</v>
      </c>
      <c r="M9826" s="21">
        <v>0.39692899999999998</v>
      </c>
      <c r="N9826" s="21">
        <v>298.09500000000003</v>
      </c>
      <c r="O9826" s="21">
        <v>1.4574400000000001E-5</v>
      </c>
    </row>
    <row r="9827" spans="10:15" x14ac:dyDescent="0.2">
      <c r="J9827" s="20">
        <v>10314</v>
      </c>
      <c r="K9827" s="20">
        <v>221.10900000000001</v>
      </c>
      <c r="L9827" s="20">
        <v>25189.9</v>
      </c>
      <c r="M9827" s="20">
        <v>0.39687899999999998</v>
      </c>
      <c r="N9827" s="20">
        <v>298.09100000000001</v>
      </c>
      <c r="O9827" s="20">
        <v>1.4574E-5</v>
      </c>
    </row>
    <row r="9828" spans="10:15" x14ac:dyDescent="0.2">
      <c r="J9828" s="21">
        <v>10315</v>
      </c>
      <c r="K9828" s="21">
        <v>221.102</v>
      </c>
      <c r="L9828" s="21">
        <v>25186</v>
      </c>
      <c r="M9828" s="21">
        <v>0.39683000000000002</v>
      </c>
      <c r="N9828" s="21">
        <v>298.08600000000001</v>
      </c>
      <c r="O9828" s="21">
        <v>1.4573700000000001E-5</v>
      </c>
    </row>
    <row r="9829" spans="10:15" x14ac:dyDescent="0.2">
      <c r="J9829" s="20">
        <v>10316</v>
      </c>
      <c r="K9829" s="20">
        <v>221.096</v>
      </c>
      <c r="L9829" s="20">
        <v>25182.1</v>
      </c>
      <c r="M9829" s="20">
        <v>0.39678000000000002</v>
      </c>
      <c r="N9829" s="20">
        <v>298.08199999999999</v>
      </c>
      <c r="O9829" s="20">
        <v>1.45733E-5</v>
      </c>
    </row>
    <row r="9830" spans="10:15" x14ac:dyDescent="0.2">
      <c r="J9830" s="21">
        <v>10317</v>
      </c>
      <c r="K9830" s="21">
        <v>221.089</v>
      </c>
      <c r="L9830" s="21">
        <v>25178.2</v>
      </c>
      <c r="M9830" s="21">
        <v>0.39673000000000003</v>
      </c>
      <c r="N9830" s="21">
        <v>298.077</v>
      </c>
      <c r="O9830" s="21">
        <v>1.4572999999999999E-5</v>
      </c>
    </row>
    <row r="9831" spans="10:15" x14ac:dyDescent="0.2">
      <c r="J9831" s="20">
        <v>10318</v>
      </c>
      <c r="K9831" s="20">
        <v>221.083</v>
      </c>
      <c r="L9831" s="20">
        <v>25174.400000000001</v>
      </c>
      <c r="M9831" s="20">
        <v>0.39668100000000001</v>
      </c>
      <c r="N9831" s="20">
        <v>298.07299999999998</v>
      </c>
      <c r="O9831" s="20">
        <v>1.45726E-5</v>
      </c>
    </row>
    <row r="9832" spans="10:15" x14ac:dyDescent="0.2">
      <c r="J9832" s="21">
        <v>10319</v>
      </c>
      <c r="K9832" s="21">
        <v>221.07599999999999</v>
      </c>
      <c r="L9832" s="21">
        <v>25170.5</v>
      </c>
      <c r="M9832" s="21">
        <v>0.39663100000000001</v>
      </c>
      <c r="N9832" s="21">
        <v>298.06900000000002</v>
      </c>
      <c r="O9832" s="21">
        <v>1.4572199999999999E-5</v>
      </c>
    </row>
    <row r="9833" spans="10:15" x14ac:dyDescent="0.2">
      <c r="J9833" s="20">
        <v>10320</v>
      </c>
      <c r="K9833" s="20">
        <v>221.07</v>
      </c>
      <c r="L9833" s="20">
        <v>25166.6</v>
      </c>
      <c r="M9833" s="20">
        <v>0.39658100000000002</v>
      </c>
      <c r="N9833" s="20">
        <v>298.06400000000002</v>
      </c>
      <c r="O9833" s="20">
        <v>1.45719E-5</v>
      </c>
    </row>
    <row r="9834" spans="10:15" x14ac:dyDescent="0.2">
      <c r="J9834" s="21">
        <v>10321</v>
      </c>
      <c r="K9834" s="21">
        <v>221.06299999999999</v>
      </c>
      <c r="L9834" s="21">
        <v>25162.7</v>
      </c>
      <c r="M9834" s="21">
        <v>0.396532</v>
      </c>
      <c r="N9834" s="21">
        <v>298.06</v>
      </c>
      <c r="O9834" s="21">
        <v>1.4571499999999999E-5</v>
      </c>
    </row>
    <row r="9835" spans="10:15" x14ac:dyDescent="0.2">
      <c r="J9835" s="20">
        <v>10322</v>
      </c>
      <c r="K9835" s="20">
        <v>221.05699999999999</v>
      </c>
      <c r="L9835" s="20">
        <v>25158.799999999999</v>
      </c>
      <c r="M9835" s="20">
        <v>0.396482</v>
      </c>
      <c r="N9835" s="20">
        <v>298.05599999999998</v>
      </c>
      <c r="O9835" s="20">
        <v>1.45711E-5</v>
      </c>
    </row>
    <row r="9836" spans="10:15" x14ac:dyDescent="0.2">
      <c r="J9836" s="21">
        <v>10323</v>
      </c>
      <c r="K9836" s="21">
        <v>221.05</v>
      </c>
      <c r="L9836" s="21">
        <v>25154.9</v>
      </c>
      <c r="M9836" s="21">
        <v>0.39643299999999998</v>
      </c>
      <c r="N9836" s="21">
        <v>298.05099999999999</v>
      </c>
      <c r="O9836" s="21">
        <v>1.4570799999999999E-5</v>
      </c>
    </row>
    <row r="9837" spans="10:15" x14ac:dyDescent="0.2">
      <c r="J9837" s="20">
        <v>10324</v>
      </c>
      <c r="K9837" s="20">
        <v>221.04400000000001</v>
      </c>
      <c r="L9837" s="20">
        <v>25151</v>
      </c>
      <c r="M9837" s="20">
        <v>0.39638299999999999</v>
      </c>
      <c r="N9837" s="20">
        <v>298.04700000000003</v>
      </c>
      <c r="O9837" s="20">
        <v>1.45704E-5</v>
      </c>
    </row>
    <row r="9838" spans="10:15" x14ac:dyDescent="0.2">
      <c r="J9838" s="21">
        <v>10325</v>
      </c>
      <c r="K9838" s="21">
        <v>221.03700000000001</v>
      </c>
      <c r="L9838" s="21">
        <v>25147.1</v>
      </c>
      <c r="M9838" s="21">
        <v>0.39633299999999999</v>
      </c>
      <c r="N9838" s="21">
        <v>298.04199999999997</v>
      </c>
      <c r="O9838" s="21">
        <v>1.4569999999999999E-5</v>
      </c>
    </row>
    <row r="9839" spans="10:15" x14ac:dyDescent="0.2">
      <c r="J9839" s="20">
        <v>10326</v>
      </c>
      <c r="K9839" s="20">
        <v>221.03100000000001</v>
      </c>
      <c r="L9839" s="20">
        <v>25143.200000000001</v>
      </c>
      <c r="M9839" s="20">
        <v>0.39628400000000003</v>
      </c>
      <c r="N9839" s="20">
        <v>298.03800000000001</v>
      </c>
      <c r="O9839" s="20">
        <v>1.45697E-5</v>
      </c>
    </row>
    <row r="9840" spans="10:15" x14ac:dyDescent="0.2">
      <c r="J9840" s="21">
        <v>10327</v>
      </c>
      <c r="K9840" s="21">
        <v>221.024</v>
      </c>
      <c r="L9840" s="21">
        <v>25139.4</v>
      </c>
      <c r="M9840" s="21">
        <v>0.39623399999999998</v>
      </c>
      <c r="N9840" s="21">
        <v>298.03399999999999</v>
      </c>
      <c r="O9840" s="21">
        <v>1.45693E-5</v>
      </c>
    </row>
    <row r="9841" spans="10:15" x14ac:dyDescent="0.2">
      <c r="J9841" s="20">
        <v>10328</v>
      </c>
      <c r="K9841" s="20">
        <v>221.018</v>
      </c>
      <c r="L9841" s="20">
        <v>25135.5</v>
      </c>
      <c r="M9841" s="20">
        <v>0.39618500000000001</v>
      </c>
      <c r="N9841" s="20">
        <v>298.029</v>
      </c>
      <c r="O9841" s="20">
        <v>1.45689E-5</v>
      </c>
    </row>
    <row r="9842" spans="10:15" x14ac:dyDescent="0.2">
      <c r="J9842" s="21">
        <v>10329</v>
      </c>
      <c r="K9842" s="21">
        <v>221.011</v>
      </c>
      <c r="L9842" s="21">
        <v>25131.599999999999</v>
      </c>
      <c r="M9842" s="21">
        <v>0.39613500000000001</v>
      </c>
      <c r="N9842" s="21">
        <v>298.02499999999998</v>
      </c>
      <c r="O9842" s="21">
        <v>1.45686E-5</v>
      </c>
    </row>
    <row r="9843" spans="10:15" x14ac:dyDescent="0.2">
      <c r="J9843" s="20">
        <v>10330</v>
      </c>
      <c r="K9843" s="20">
        <v>221.005</v>
      </c>
      <c r="L9843" s="20">
        <v>25127.7</v>
      </c>
      <c r="M9843" s="20">
        <v>0.39608500000000002</v>
      </c>
      <c r="N9843" s="20">
        <v>298.02</v>
      </c>
      <c r="O9843" s="20">
        <v>1.4568200000000001E-5</v>
      </c>
    </row>
    <row r="9844" spans="10:15" x14ac:dyDescent="0.2">
      <c r="J9844" s="21">
        <v>10331</v>
      </c>
      <c r="K9844" s="21">
        <v>220.99799999999999</v>
      </c>
      <c r="L9844" s="21">
        <v>25123.8</v>
      </c>
      <c r="M9844" s="21">
        <v>0.396036</v>
      </c>
      <c r="N9844" s="21">
        <v>298.01600000000002</v>
      </c>
      <c r="O9844" s="21">
        <v>1.45678E-5</v>
      </c>
    </row>
    <row r="9845" spans="10:15" x14ac:dyDescent="0.2">
      <c r="J9845" s="20">
        <v>10332</v>
      </c>
      <c r="K9845" s="20">
        <v>220.99199999999999</v>
      </c>
      <c r="L9845" s="20">
        <v>25119.9</v>
      </c>
      <c r="M9845" s="20">
        <v>0.395986</v>
      </c>
      <c r="N9845" s="20">
        <v>298.012</v>
      </c>
      <c r="O9845" s="20">
        <v>1.4567500000000001E-5</v>
      </c>
    </row>
    <row r="9846" spans="10:15" x14ac:dyDescent="0.2">
      <c r="J9846" s="21">
        <v>10333</v>
      </c>
      <c r="K9846" s="21">
        <v>220.98500000000001</v>
      </c>
      <c r="L9846" s="21">
        <v>25116.1</v>
      </c>
      <c r="M9846" s="21">
        <v>0.39593699999999998</v>
      </c>
      <c r="N9846" s="21">
        <v>298.00700000000001</v>
      </c>
      <c r="O9846" s="21">
        <v>1.45671E-5</v>
      </c>
    </row>
    <row r="9847" spans="10:15" x14ac:dyDescent="0.2">
      <c r="J9847" s="20">
        <v>10334</v>
      </c>
      <c r="K9847" s="20">
        <v>220.97900000000001</v>
      </c>
      <c r="L9847" s="20">
        <v>25112.2</v>
      </c>
      <c r="M9847" s="20">
        <v>0.39588699999999999</v>
      </c>
      <c r="N9847" s="20">
        <v>298.00299999999999</v>
      </c>
      <c r="O9847" s="20">
        <v>1.4566700000000001E-5</v>
      </c>
    </row>
    <row r="9848" spans="10:15" x14ac:dyDescent="0.2">
      <c r="J9848" s="21">
        <v>10335</v>
      </c>
      <c r="K9848" s="21">
        <v>220.97200000000001</v>
      </c>
      <c r="L9848" s="21">
        <v>25108.3</v>
      </c>
      <c r="M9848" s="21">
        <v>0.39583800000000002</v>
      </c>
      <c r="N9848" s="21">
        <v>297.99900000000002</v>
      </c>
      <c r="O9848" s="21">
        <v>1.45664E-5</v>
      </c>
    </row>
    <row r="9849" spans="10:15" x14ac:dyDescent="0.2">
      <c r="J9849" s="20">
        <v>10336</v>
      </c>
      <c r="K9849" s="20">
        <v>220.96600000000001</v>
      </c>
      <c r="L9849" s="20">
        <v>25104.400000000001</v>
      </c>
      <c r="M9849" s="20">
        <v>0.39578799999999997</v>
      </c>
      <c r="N9849" s="20">
        <v>297.99400000000003</v>
      </c>
      <c r="O9849" s="20">
        <v>1.4566000000000001E-5</v>
      </c>
    </row>
    <row r="9850" spans="10:15" x14ac:dyDescent="0.2">
      <c r="J9850" s="21">
        <v>10337</v>
      </c>
      <c r="K9850" s="21">
        <v>220.959</v>
      </c>
      <c r="L9850" s="21">
        <v>25100.5</v>
      </c>
      <c r="M9850" s="21">
        <v>0.39573799999999998</v>
      </c>
      <c r="N9850" s="21">
        <v>297.99</v>
      </c>
      <c r="O9850" s="21">
        <v>1.45657E-5</v>
      </c>
    </row>
    <row r="9851" spans="10:15" x14ac:dyDescent="0.2">
      <c r="J9851" s="20">
        <v>10338</v>
      </c>
      <c r="K9851" s="20">
        <v>220.953</v>
      </c>
      <c r="L9851" s="20">
        <v>25096.6</v>
      </c>
      <c r="M9851" s="20">
        <v>0.39568900000000001</v>
      </c>
      <c r="N9851" s="20">
        <v>297.98500000000001</v>
      </c>
      <c r="O9851" s="20">
        <v>1.4565299999999999E-5</v>
      </c>
    </row>
    <row r="9852" spans="10:15" x14ac:dyDescent="0.2">
      <c r="J9852" s="21">
        <v>10339</v>
      </c>
      <c r="K9852" s="21">
        <v>220.946</v>
      </c>
      <c r="L9852" s="21">
        <v>25092.799999999999</v>
      </c>
      <c r="M9852" s="21">
        <v>0.39563900000000002</v>
      </c>
      <c r="N9852" s="21">
        <v>297.98099999999999</v>
      </c>
      <c r="O9852" s="21">
        <v>1.45649E-5</v>
      </c>
    </row>
    <row r="9853" spans="10:15" x14ac:dyDescent="0.2">
      <c r="J9853" s="20">
        <v>10340</v>
      </c>
      <c r="K9853" s="20">
        <v>220.94</v>
      </c>
      <c r="L9853" s="20">
        <v>25088.9</v>
      </c>
      <c r="M9853" s="20">
        <v>0.39559</v>
      </c>
      <c r="N9853" s="20">
        <v>297.97699999999998</v>
      </c>
      <c r="O9853" s="20">
        <v>1.4564599999999999E-5</v>
      </c>
    </row>
    <row r="9854" spans="10:15" x14ac:dyDescent="0.2">
      <c r="J9854" s="21">
        <v>10341</v>
      </c>
      <c r="K9854" s="21">
        <v>220.93299999999999</v>
      </c>
      <c r="L9854" s="21">
        <v>25085</v>
      </c>
      <c r="M9854" s="21">
        <v>0.39554</v>
      </c>
      <c r="N9854" s="21">
        <v>297.97199999999998</v>
      </c>
      <c r="O9854" s="21">
        <v>1.45642E-5</v>
      </c>
    </row>
    <row r="9855" spans="10:15" x14ac:dyDescent="0.2">
      <c r="J9855" s="20">
        <v>10342</v>
      </c>
      <c r="K9855" s="20">
        <v>220.92699999999999</v>
      </c>
      <c r="L9855" s="20">
        <v>25081.1</v>
      </c>
      <c r="M9855" s="20">
        <v>0.39549099999999998</v>
      </c>
      <c r="N9855" s="20">
        <v>297.96800000000002</v>
      </c>
      <c r="O9855" s="20">
        <v>1.4563799999999999E-5</v>
      </c>
    </row>
    <row r="9856" spans="10:15" x14ac:dyDescent="0.2">
      <c r="J9856" s="21">
        <v>10343</v>
      </c>
      <c r="K9856" s="21">
        <v>220.92</v>
      </c>
      <c r="L9856" s="21">
        <v>25077.3</v>
      </c>
      <c r="M9856" s="21">
        <v>0.39544099999999999</v>
      </c>
      <c r="N9856" s="21">
        <v>297.964</v>
      </c>
      <c r="O9856" s="21">
        <v>1.45635E-5</v>
      </c>
    </row>
    <row r="9857" spans="10:15" x14ac:dyDescent="0.2">
      <c r="J9857" s="20">
        <v>10344</v>
      </c>
      <c r="K9857" s="20">
        <v>220.91399999999999</v>
      </c>
      <c r="L9857" s="20">
        <v>25073.4</v>
      </c>
      <c r="M9857" s="20">
        <v>0.39539200000000002</v>
      </c>
      <c r="N9857" s="20">
        <v>297.959</v>
      </c>
      <c r="O9857" s="20">
        <v>1.45631E-5</v>
      </c>
    </row>
    <row r="9858" spans="10:15" x14ac:dyDescent="0.2">
      <c r="J9858" s="21">
        <v>10345</v>
      </c>
      <c r="K9858" s="21">
        <v>220.90700000000001</v>
      </c>
      <c r="L9858" s="21">
        <v>25069.5</v>
      </c>
      <c r="M9858" s="21">
        <v>0.39534200000000003</v>
      </c>
      <c r="N9858" s="21">
        <v>297.95499999999998</v>
      </c>
      <c r="O9858" s="21">
        <v>1.45627E-5</v>
      </c>
    </row>
    <row r="9859" spans="10:15" x14ac:dyDescent="0.2">
      <c r="J9859" s="20">
        <v>10346</v>
      </c>
      <c r="K9859" s="20">
        <v>220.90100000000001</v>
      </c>
      <c r="L9859" s="20">
        <v>25065.599999999999</v>
      </c>
      <c r="M9859" s="20">
        <v>0.39529300000000001</v>
      </c>
      <c r="N9859" s="20">
        <v>297.95</v>
      </c>
      <c r="O9859" s="20">
        <v>1.45624E-5</v>
      </c>
    </row>
    <row r="9860" spans="10:15" x14ac:dyDescent="0.2">
      <c r="J9860" s="21">
        <v>10347</v>
      </c>
      <c r="K9860" s="21">
        <v>220.89400000000001</v>
      </c>
      <c r="L9860" s="21">
        <v>25061.7</v>
      </c>
      <c r="M9860" s="21">
        <v>0.39524300000000001</v>
      </c>
      <c r="N9860" s="21">
        <v>297.94600000000003</v>
      </c>
      <c r="O9860" s="21">
        <v>1.4562000000000001E-5</v>
      </c>
    </row>
    <row r="9861" spans="10:15" x14ac:dyDescent="0.2">
      <c r="J9861" s="20">
        <v>10348</v>
      </c>
      <c r="K9861" s="20">
        <v>220.88800000000001</v>
      </c>
      <c r="L9861" s="20">
        <v>25057.9</v>
      </c>
      <c r="M9861" s="20">
        <v>0.39519399999999999</v>
      </c>
      <c r="N9861" s="20">
        <v>297.94200000000001</v>
      </c>
      <c r="O9861" s="20">
        <v>1.45616E-5</v>
      </c>
    </row>
    <row r="9862" spans="10:15" x14ac:dyDescent="0.2">
      <c r="J9862" s="21">
        <v>10349</v>
      </c>
      <c r="K9862" s="21">
        <v>220.881</v>
      </c>
      <c r="L9862" s="21">
        <v>25054</v>
      </c>
      <c r="M9862" s="21">
        <v>0.395144</v>
      </c>
      <c r="N9862" s="21">
        <v>297.93700000000001</v>
      </c>
      <c r="O9862" s="21">
        <v>1.4561300000000001E-5</v>
      </c>
    </row>
    <row r="9863" spans="10:15" x14ac:dyDescent="0.2">
      <c r="J9863" s="20">
        <v>10350</v>
      </c>
      <c r="K9863" s="20">
        <v>220.875</v>
      </c>
      <c r="L9863" s="20">
        <v>25050.1</v>
      </c>
      <c r="M9863" s="20">
        <v>0.39509499999999997</v>
      </c>
      <c r="N9863" s="20">
        <v>297.93299999999999</v>
      </c>
      <c r="O9863" s="20">
        <v>1.45609E-5</v>
      </c>
    </row>
    <row r="9864" spans="10:15" x14ac:dyDescent="0.2">
      <c r="J9864" s="21">
        <v>10351</v>
      </c>
      <c r="K9864" s="21">
        <v>220.86799999999999</v>
      </c>
      <c r="L9864" s="21">
        <v>25046.2</v>
      </c>
      <c r="M9864" s="21">
        <v>0.39504499999999998</v>
      </c>
      <c r="N9864" s="21">
        <v>297.928</v>
      </c>
      <c r="O9864" s="21">
        <v>1.4560500000000001E-5</v>
      </c>
    </row>
    <row r="9865" spans="10:15" x14ac:dyDescent="0.2">
      <c r="J9865" s="20">
        <v>10352</v>
      </c>
      <c r="K9865" s="20">
        <v>220.86199999999999</v>
      </c>
      <c r="L9865" s="20">
        <v>25042.400000000001</v>
      </c>
      <c r="M9865" s="20">
        <v>0.39499600000000001</v>
      </c>
      <c r="N9865" s="20">
        <v>297.92399999999998</v>
      </c>
      <c r="O9865" s="20">
        <v>1.45602E-5</v>
      </c>
    </row>
    <row r="9866" spans="10:15" x14ac:dyDescent="0.2">
      <c r="J9866" s="21">
        <v>10353</v>
      </c>
      <c r="K9866" s="21">
        <v>220.85499999999999</v>
      </c>
      <c r="L9866" s="21">
        <v>25038.5</v>
      </c>
      <c r="M9866" s="21">
        <v>0.39494600000000002</v>
      </c>
      <c r="N9866" s="21">
        <v>297.92</v>
      </c>
      <c r="O9866" s="21">
        <v>1.4559800000000001E-5</v>
      </c>
    </row>
    <row r="9867" spans="10:15" x14ac:dyDescent="0.2">
      <c r="J9867" s="20">
        <v>10354</v>
      </c>
      <c r="K9867" s="20">
        <v>220.84899999999999</v>
      </c>
      <c r="L9867" s="20">
        <v>25034.6</v>
      </c>
      <c r="M9867" s="20">
        <v>0.394897</v>
      </c>
      <c r="N9867" s="20">
        <v>297.91500000000002</v>
      </c>
      <c r="O9867" s="20">
        <v>1.45594E-5</v>
      </c>
    </row>
    <row r="9868" spans="10:15" x14ac:dyDescent="0.2">
      <c r="J9868" s="21">
        <v>10355</v>
      </c>
      <c r="K9868" s="21">
        <v>220.84200000000001</v>
      </c>
      <c r="L9868" s="21">
        <v>25030.799999999999</v>
      </c>
      <c r="M9868" s="21">
        <v>0.394847</v>
      </c>
      <c r="N9868" s="21">
        <v>297.911</v>
      </c>
      <c r="O9868" s="21">
        <v>1.4559099999999999E-5</v>
      </c>
    </row>
    <row r="9869" spans="10:15" x14ac:dyDescent="0.2">
      <c r="J9869" s="20">
        <v>10356</v>
      </c>
      <c r="K9869" s="20">
        <v>220.83600000000001</v>
      </c>
      <c r="L9869" s="20">
        <v>25026.9</v>
      </c>
      <c r="M9869" s="20">
        <v>0.39479799999999998</v>
      </c>
      <c r="N9869" s="20">
        <v>297.90699999999998</v>
      </c>
      <c r="O9869" s="20">
        <v>1.45587E-5</v>
      </c>
    </row>
    <row r="9870" spans="10:15" x14ac:dyDescent="0.2">
      <c r="J9870" s="21">
        <v>10357</v>
      </c>
      <c r="K9870" s="21">
        <v>220.82900000000001</v>
      </c>
      <c r="L9870" s="21">
        <v>25023</v>
      </c>
      <c r="M9870" s="21">
        <v>0.39474900000000002</v>
      </c>
      <c r="N9870" s="21">
        <v>297.90199999999999</v>
      </c>
      <c r="O9870" s="21">
        <v>1.4558299999999999E-5</v>
      </c>
    </row>
    <row r="9871" spans="10:15" x14ac:dyDescent="0.2">
      <c r="J9871" s="20">
        <v>10358</v>
      </c>
      <c r="K9871" s="20">
        <v>220.82300000000001</v>
      </c>
      <c r="L9871" s="20">
        <v>25019.1</v>
      </c>
      <c r="M9871" s="20">
        <v>0.39469900000000002</v>
      </c>
      <c r="N9871" s="20">
        <v>297.89800000000002</v>
      </c>
      <c r="O9871" s="20">
        <v>1.4558E-5</v>
      </c>
    </row>
    <row r="9872" spans="10:15" x14ac:dyDescent="0.2">
      <c r="J9872" s="21">
        <v>10359</v>
      </c>
      <c r="K9872" s="21">
        <v>220.816</v>
      </c>
      <c r="L9872" s="21">
        <v>25015.3</v>
      </c>
      <c r="M9872" s="21">
        <v>0.39465</v>
      </c>
      <c r="N9872" s="21">
        <v>297.89299999999997</v>
      </c>
      <c r="O9872" s="21">
        <v>1.4557599999999999E-5</v>
      </c>
    </row>
    <row r="9873" spans="10:15" x14ac:dyDescent="0.2">
      <c r="J9873" s="20">
        <v>10360</v>
      </c>
      <c r="K9873" s="20">
        <v>220.81</v>
      </c>
      <c r="L9873" s="20">
        <v>25011.4</v>
      </c>
      <c r="M9873" s="20">
        <v>0.39460000000000001</v>
      </c>
      <c r="N9873" s="20">
        <v>297.88900000000001</v>
      </c>
      <c r="O9873" s="20">
        <v>1.45573E-5</v>
      </c>
    </row>
    <row r="9874" spans="10:15" x14ac:dyDescent="0.2">
      <c r="J9874" s="21">
        <v>10361</v>
      </c>
      <c r="K9874" s="21">
        <v>220.803</v>
      </c>
      <c r="L9874" s="21">
        <v>25007.5</v>
      </c>
      <c r="M9874" s="21">
        <v>0.39455099999999999</v>
      </c>
      <c r="N9874" s="21">
        <v>297.88499999999999</v>
      </c>
      <c r="O9874" s="21">
        <v>1.4556899999999999E-5</v>
      </c>
    </row>
    <row r="9875" spans="10:15" x14ac:dyDescent="0.2">
      <c r="J9875" s="20">
        <v>10362</v>
      </c>
      <c r="K9875" s="20">
        <v>220.797</v>
      </c>
      <c r="L9875" s="20">
        <v>25003.7</v>
      </c>
      <c r="M9875" s="20">
        <v>0.39450099999999999</v>
      </c>
      <c r="N9875" s="20">
        <v>297.88</v>
      </c>
      <c r="O9875" s="20">
        <v>1.45565E-5</v>
      </c>
    </row>
    <row r="9876" spans="10:15" x14ac:dyDescent="0.2">
      <c r="J9876" s="21">
        <v>10363</v>
      </c>
      <c r="K9876" s="21">
        <v>220.79</v>
      </c>
      <c r="L9876" s="21">
        <v>24999.8</v>
      </c>
      <c r="M9876" s="21">
        <v>0.39445200000000002</v>
      </c>
      <c r="N9876" s="21">
        <v>297.87599999999998</v>
      </c>
      <c r="O9876" s="21">
        <v>1.45562E-5</v>
      </c>
    </row>
    <row r="9877" spans="10:15" x14ac:dyDescent="0.2">
      <c r="J9877" s="20">
        <v>10364</v>
      </c>
      <c r="K9877" s="20">
        <v>220.78399999999999</v>
      </c>
      <c r="L9877" s="20">
        <v>24995.9</v>
      </c>
      <c r="M9877" s="20">
        <v>0.39440199999999997</v>
      </c>
      <c r="N9877" s="20">
        <v>297.87099999999998</v>
      </c>
      <c r="O9877" s="20">
        <v>1.45558E-5</v>
      </c>
    </row>
    <row r="9878" spans="10:15" x14ac:dyDescent="0.2">
      <c r="J9878" s="21">
        <v>10365</v>
      </c>
      <c r="K9878" s="21">
        <v>220.77699999999999</v>
      </c>
      <c r="L9878" s="21">
        <v>24992.1</v>
      </c>
      <c r="M9878" s="21">
        <v>0.39435300000000001</v>
      </c>
      <c r="N9878" s="21">
        <v>297.86700000000002</v>
      </c>
      <c r="O9878" s="21">
        <v>1.45554E-5</v>
      </c>
    </row>
    <row r="9879" spans="10:15" x14ac:dyDescent="0.2">
      <c r="J9879" s="20">
        <v>10366</v>
      </c>
      <c r="K9879" s="20">
        <v>220.77099999999999</v>
      </c>
      <c r="L9879" s="20">
        <v>24988.2</v>
      </c>
      <c r="M9879" s="20">
        <v>0.39430399999999999</v>
      </c>
      <c r="N9879" s="20">
        <v>297.863</v>
      </c>
      <c r="O9879" s="20">
        <v>1.4555100000000001E-5</v>
      </c>
    </row>
    <row r="9880" spans="10:15" x14ac:dyDescent="0.2">
      <c r="J9880" s="21">
        <v>10367</v>
      </c>
      <c r="K9880" s="21">
        <v>220.76400000000001</v>
      </c>
      <c r="L9880" s="21">
        <v>24984.3</v>
      </c>
      <c r="M9880" s="21">
        <v>0.39425399999999999</v>
      </c>
      <c r="N9880" s="21">
        <v>297.858</v>
      </c>
      <c r="O9880" s="21">
        <v>1.45547E-5</v>
      </c>
    </row>
    <row r="9881" spans="10:15" x14ac:dyDescent="0.2">
      <c r="J9881" s="20">
        <v>10368</v>
      </c>
      <c r="K9881" s="20">
        <v>220.75800000000001</v>
      </c>
      <c r="L9881" s="20">
        <v>24980.5</v>
      </c>
      <c r="M9881" s="20">
        <v>0.39420500000000003</v>
      </c>
      <c r="N9881" s="20">
        <v>297.85399999999998</v>
      </c>
      <c r="O9881" s="20">
        <v>1.4554300000000001E-5</v>
      </c>
    </row>
    <row r="9882" spans="10:15" x14ac:dyDescent="0.2">
      <c r="J9882" s="21">
        <v>10369</v>
      </c>
      <c r="K9882" s="21">
        <v>220.751</v>
      </c>
      <c r="L9882" s="21">
        <v>24976.6</v>
      </c>
      <c r="M9882" s="21">
        <v>0.39415499999999998</v>
      </c>
      <c r="N9882" s="21">
        <v>297.85000000000002</v>
      </c>
      <c r="O9882" s="21">
        <v>1.4554E-5</v>
      </c>
    </row>
    <row r="9883" spans="10:15" x14ac:dyDescent="0.2">
      <c r="J9883" s="20">
        <v>10370</v>
      </c>
      <c r="K9883" s="20">
        <v>220.745</v>
      </c>
      <c r="L9883" s="20">
        <v>24972.7</v>
      </c>
      <c r="M9883" s="20">
        <v>0.39410600000000001</v>
      </c>
      <c r="N9883" s="20">
        <v>297.84500000000003</v>
      </c>
      <c r="O9883" s="20">
        <v>1.4553600000000001E-5</v>
      </c>
    </row>
    <row r="9884" spans="10:15" x14ac:dyDescent="0.2">
      <c r="J9884" s="21">
        <v>10371</v>
      </c>
      <c r="K9884" s="21">
        <v>220.738</v>
      </c>
      <c r="L9884" s="21">
        <v>24968.9</v>
      </c>
      <c r="M9884" s="21">
        <v>0.39405699999999999</v>
      </c>
      <c r="N9884" s="21">
        <v>297.84100000000001</v>
      </c>
      <c r="O9884" s="21">
        <v>1.45532E-5</v>
      </c>
    </row>
    <row r="9885" spans="10:15" x14ac:dyDescent="0.2">
      <c r="J9885" s="20">
        <v>10372</v>
      </c>
      <c r="K9885" s="20">
        <v>220.732</v>
      </c>
      <c r="L9885" s="20">
        <v>24965</v>
      </c>
      <c r="M9885" s="20">
        <v>0.394007</v>
      </c>
      <c r="N9885" s="20">
        <v>297.83600000000001</v>
      </c>
      <c r="O9885" s="20">
        <v>1.4552899999999999E-5</v>
      </c>
    </row>
    <row r="9886" spans="10:15" x14ac:dyDescent="0.2">
      <c r="J9886" s="21">
        <v>10373</v>
      </c>
      <c r="K9886" s="21">
        <v>220.72499999999999</v>
      </c>
      <c r="L9886" s="21">
        <v>24961.1</v>
      </c>
      <c r="M9886" s="21">
        <v>0.39395799999999997</v>
      </c>
      <c r="N9886" s="21">
        <v>297.83199999999999</v>
      </c>
      <c r="O9886" s="21">
        <v>1.45525E-5</v>
      </c>
    </row>
    <row r="9887" spans="10:15" x14ac:dyDescent="0.2">
      <c r="J9887" s="20">
        <v>10374</v>
      </c>
      <c r="K9887" s="20">
        <v>220.71899999999999</v>
      </c>
      <c r="L9887" s="20">
        <v>24957.3</v>
      </c>
      <c r="M9887" s="20">
        <v>0.39390900000000001</v>
      </c>
      <c r="N9887" s="20">
        <v>297.82799999999997</v>
      </c>
      <c r="O9887" s="20">
        <v>1.4552100000000001E-5</v>
      </c>
    </row>
    <row r="9888" spans="10:15" x14ac:dyDescent="0.2">
      <c r="J9888" s="21">
        <v>10375</v>
      </c>
      <c r="K9888" s="21">
        <v>220.71199999999999</v>
      </c>
      <c r="L9888" s="21">
        <v>24953.4</v>
      </c>
      <c r="M9888" s="21">
        <v>0.39385900000000001</v>
      </c>
      <c r="N9888" s="21">
        <v>297.82299999999998</v>
      </c>
      <c r="O9888" s="21">
        <v>1.45518E-5</v>
      </c>
    </row>
    <row r="9889" spans="10:15" x14ac:dyDescent="0.2">
      <c r="J9889" s="20">
        <v>10376</v>
      </c>
      <c r="K9889" s="20">
        <v>220.70599999999999</v>
      </c>
      <c r="L9889" s="20">
        <v>24949.5</v>
      </c>
      <c r="M9889" s="20">
        <v>0.39380999999999999</v>
      </c>
      <c r="N9889" s="20">
        <v>297.81900000000002</v>
      </c>
      <c r="O9889" s="20">
        <v>1.4551399999999999E-5</v>
      </c>
    </row>
    <row r="9890" spans="10:15" x14ac:dyDescent="0.2">
      <c r="J9890" s="21">
        <v>10377</v>
      </c>
      <c r="K9890" s="21">
        <v>220.7</v>
      </c>
      <c r="L9890" s="21">
        <v>24945.7</v>
      </c>
      <c r="M9890" s="21">
        <v>0.39376</v>
      </c>
      <c r="N9890" s="21">
        <v>297.81400000000002</v>
      </c>
      <c r="O9890" s="21">
        <v>1.4551E-5</v>
      </c>
    </row>
    <row r="9891" spans="10:15" x14ac:dyDescent="0.2">
      <c r="J9891" s="20">
        <v>10378</v>
      </c>
      <c r="K9891" s="20">
        <v>220.69300000000001</v>
      </c>
      <c r="L9891" s="20">
        <v>24941.8</v>
      </c>
      <c r="M9891" s="20">
        <v>0.39371099999999998</v>
      </c>
      <c r="N9891" s="20">
        <v>297.81</v>
      </c>
      <c r="O9891" s="20">
        <v>1.4550699999999999E-5</v>
      </c>
    </row>
    <row r="9892" spans="10:15" x14ac:dyDescent="0.2">
      <c r="J9892" s="21">
        <v>10379</v>
      </c>
      <c r="K9892" s="21">
        <v>220.68600000000001</v>
      </c>
      <c r="L9892" s="21">
        <v>24938</v>
      </c>
      <c r="M9892" s="21">
        <v>0.39366200000000001</v>
      </c>
      <c r="N9892" s="21">
        <v>297.80599999999998</v>
      </c>
      <c r="O9892" s="21">
        <v>1.45503E-5</v>
      </c>
    </row>
    <row r="9893" spans="10:15" x14ac:dyDescent="0.2">
      <c r="J9893" s="20">
        <v>10380</v>
      </c>
      <c r="K9893" s="20">
        <v>220.68</v>
      </c>
      <c r="L9893" s="20">
        <v>24934.1</v>
      </c>
      <c r="M9893" s="20">
        <v>0.39361200000000002</v>
      </c>
      <c r="N9893" s="20">
        <v>297.80099999999999</v>
      </c>
      <c r="O9893" s="20">
        <v>1.4549899999999999E-5</v>
      </c>
    </row>
    <row r="9894" spans="10:15" x14ac:dyDescent="0.2">
      <c r="J9894" s="21">
        <v>10381</v>
      </c>
      <c r="K9894" s="21">
        <v>220.673</v>
      </c>
      <c r="L9894" s="21">
        <v>24930.2</v>
      </c>
      <c r="M9894" s="21">
        <v>0.393563</v>
      </c>
      <c r="N9894" s="21">
        <v>297.79700000000003</v>
      </c>
      <c r="O9894" s="21">
        <v>1.45496E-5</v>
      </c>
    </row>
    <row r="9895" spans="10:15" x14ac:dyDescent="0.2">
      <c r="J9895" s="20">
        <v>10382</v>
      </c>
      <c r="K9895" s="20">
        <v>220.667</v>
      </c>
      <c r="L9895" s="20">
        <v>24926.400000000001</v>
      </c>
      <c r="M9895" s="20">
        <v>0.39351399999999997</v>
      </c>
      <c r="N9895" s="20">
        <v>297.79300000000001</v>
      </c>
      <c r="O9895" s="20">
        <v>1.45492E-5</v>
      </c>
    </row>
    <row r="9896" spans="10:15" x14ac:dyDescent="0.2">
      <c r="J9896" s="21">
        <v>10383</v>
      </c>
      <c r="K9896" s="21">
        <v>220.66</v>
      </c>
      <c r="L9896" s="21">
        <v>24922.5</v>
      </c>
      <c r="M9896" s="21">
        <v>0.39346399999999998</v>
      </c>
      <c r="N9896" s="21">
        <v>297.78800000000001</v>
      </c>
      <c r="O9896" s="21">
        <v>1.4548900000000001E-5</v>
      </c>
    </row>
    <row r="9897" spans="10:15" x14ac:dyDescent="0.2">
      <c r="J9897" s="20">
        <v>10384</v>
      </c>
      <c r="K9897" s="20">
        <v>220.654</v>
      </c>
      <c r="L9897" s="20">
        <v>24918.7</v>
      </c>
      <c r="M9897" s="20">
        <v>0.39341500000000001</v>
      </c>
      <c r="N9897" s="20">
        <v>297.78399999999999</v>
      </c>
      <c r="O9897" s="20">
        <v>1.45485E-5</v>
      </c>
    </row>
    <row r="9898" spans="10:15" x14ac:dyDescent="0.2">
      <c r="J9898" s="21">
        <v>10385</v>
      </c>
      <c r="K9898" s="21">
        <v>220.64699999999999</v>
      </c>
      <c r="L9898" s="21">
        <v>24914.799999999999</v>
      </c>
      <c r="M9898" s="21">
        <v>0.39336599999999999</v>
      </c>
      <c r="N9898" s="21">
        <v>297.779</v>
      </c>
      <c r="O9898" s="21">
        <v>1.4548100000000001E-5</v>
      </c>
    </row>
    <row r="9899" spans="10:15" x14ac:dyDescent="0.2">
      <c r="J9899" s="20">
        <v>10386</v>
      </c>
      <c r="K9899" s="20">
        <v>220.64099999999999</v>
      </c>
      <c r="L9899" s="20">
        <v>24910.9</v>
      </c>
      <c r="M9899" s="20">
        <v>0.393316</v>
      </c>
      <c r="N9899" s="20">
        <v>297.77499999999998</v>
      </c>
      <c r="O9899" s="20">
        <v>1.45478E-5</v>
      </c>
    </row>
    <row r="9900" spans="10:15" x14ac:dyDescent="0.2">
      <c r="J9900" s="21">
        <v>10387</v>
      </c>
      <c r="K9900" s="21">
        <v>220.63399999999999</v>
      </c>
      <c r="L9900" s="21">
        <v>24907.1</v>
      </c>
      <c r="M9900" s="21">
        <v>0.39326699999999998</v>
      </c>
      <c r="N9900" s="21">
        <v>297.77100000000002</v>
      </c>
      <c r="O9900" s="21">
        <v>1.4547400000000001E-5</v>
      </c>
    </row>
    <row r="9901" spans="10:15" x14ac:dyDescent="0.2">
      <c r="J9901" s="20">
        <v>10388</v>
      </c>
      <c r="K9901" s="20">
        <v>220.62799999999999</v>
      </c>
      <c r="L9901" s="20">
        <v>24903.200000000001</v>
      </c>
      <c r="M9901" s="20">
        <v>0.39321800000000001</v>
      </c>
      <c r="N9901" s="20">
        <v>297.76600000000002</v>
      </c>
      <c r="O9901" s="20">
        <v>1.4547E-5</v>
      </c>
    </row>
    <row r="9902" spans="10:15" x14ac:dyDescent="0.2">
      <c r="J9902" s="21">
        <v>10389</v>
      </c>
      <c r="K9902" s="21">
        <v>220.62100000000001</v>
      </c>
      <c r="L9902" s="21">
        <v>24899.4</v>
      </c>
      <c r="M9902" s="21">
        <v>0.39316899999999999</v>
      </c>
      <c r="N9902" s="21">
        <v>297.762</v>
      </c>
      <c r="O9902" s="21">
        <v>1.4546700000000001E-5</v>
      </c>
    </row>
    <row r="9903" spans="10:15" x14ac:dyDescent="0.2">
      <c r="J9903" s="20">
        <v>10390</v>
      </c>
      <c r="K9903" s="20">
        <v>220.61500000000001</v>
      </c>
      <c r="L9903" s="20">
        <v>24895.5</v>
      </c>
      <c r="M9903" s="20">
        <v>0.393119</v>
      </c>
      <c r="N9903" s="20">
        <v>297.75700000000001</v>
      </c>
      <c r="O9903" s="20">
        <v>1.45463E-5</v>
      </c>
    </row>
    <row r="9904" spans="10:15" x14ac:dyDescent="0.2">
      <c r="J9904" s="21">
        <v>10391</v>
      </c>
      <c r="K9904" s="21">
        <v>220.608</v>
      </c>
      <c r="L9904" s="21">
        <v>24891.7</v>
      </c>
      <c r="M9904" s="21">
        <v>0.39306999999999997</v>
      </c>
      <c r="N9904" s="21">
        <v>297.75299999999999</v>
      </c>
      <c r="O9904" s="21">
        <v>1.4545900000000001E-5</v>
      </c>
    </row>
    <row r="9905" spans="10:15" x14ac:dyDescent="0.2">
      <c r="J9905" s="20">
        <v>10392</v>
      </c>
      <c r="K9905" s="20">
        <v>220.602</v>
      </c>
      <c r="L9905" s="20">
        <v>24887.8</v>
      </c>
      <c r="M9905" s="20">
        <v>0.39302100000000001</v>
      </c>
      <c r="N9905" s="20">
        <v>297.74900000000002</v>
      </c>
      <c r="O9905" s="20">
        <v>1.45456E-5</v>
      </c>
    </row>
    <row r="9906" spans="10:15" x14ac:dyDescent="0.2">
      <c r="J9906" s="21">
        <v>10393</v>
      </c>
      <c r="K9906" s="21">
        <v>220.595</v>
      </c>
      <c r="L9906" s="21">
        <v>24884</v>
      </c>
      <c r="M9906" s="21">
        <v>0.39297100000000001</v>
      </c>
      <c r="N9906" s="21">
        <v>297.74400000000003</v>
      </c>
      <c r="O9906" s="21">
        <v>1.4545199999999999E-5</v>
      </c>
    </row>
    <row r="9907" spans="10:15" x14ac:dyDescent="0.2">
      <c r="J9907" s="20">
        <v>10394</v>
      </c>
      <c r="K9907" s="20">
        <v>220.589</v>
      </c>
      <c r="L9907" s="20">
        <v>24880.1</v>
      </c>
      <c r="M9907" s="20">
        <v>0.39292199999999999</v>
      </c>
      <c r="N9907" s="20">
        <v>297.74</v>
      </c>
      <c r="O9907" s="20">
        <v>1.45448E-5</v>
      </c>
    </row>
    <row r="9908" spans="10:15" x14ac:dyDescent="0.2">
      <c r="J9908" s="21">
        <v>10395</v>
      </c>
      <c r="K9908" s="21">
        <v>220.58199999999999</v>
      </c>
      <c r="L9908" s="21">
        <v>24876.3</v>
      </c>
      <c r="M9908" s="21">
        <v>0.39287300000000003</v>
      </c>
      <c r="N9908" s="21">
        <v>297.73500000000001</v>
      </c>
      <c r="O9908" s="21">
        <v>1.4544499999999999E-5</v>
      </c>
    </row>
    <row r="9909" spans="10:15" x14ac:dyDescent="0.2">
      <c r="J9909" s="20">
        <v>10396</v>
      </c>
      <c r="K9909" s="20">
        <v>220.57599999999999</v>
      </c>
      <c r="L9909" s="20">
        <v>24872.400000000001</v>
      </c>
      <c r="M9909" s="20">
        <v>0.39282400000000001</v>
      </c>
      <c r="N9909" s="20">
        <v>297.73099999999999</v>
      </c>
      <c r="O9909" s="20">
        <v>1.45441E-5</v>
      </c>
    </row>
    <row r="9910" spans="10:15" x14ac:dyDescent="0.2">
      <c r="J9910" s="21">
        <v>10397</v>
      </c>
      <c r="K9910" s="21">
        <v>220.56899999999999</v>
      </c>
      <c r="L9910" s="21">
        <v>24868.5</v>
      </c>
      <c r="M9910" s="21">
        <v>0.39277400000000001</v>
      </c>
      <c r="N9910" s="21">
        <v>297.72699999999998</v>
      </c>
      <c r="O9910" s="21">
        <v>1.4543699999999999E-5</v>
      </c>
    </row>
    <row r="9911" spans="10:15" x14ac:dyDescent="0.2">
      <c r="J9911" s="20">
        <v>10398</v>
      </c>
      <c r="K9911" s="20">
        <v>220.56299999999999</v>
      </c>
      <c r="L9911" s="20">
        <v>24864.7</v>
      </c>
      <c r="M9911" s="20">
        <v>0.39272499999999999</v>
      </c>
      <c r="N9911" s="20">
        <v>297.72199999999998</v>
      </c>
      <c r="O9911" s="20">
        <v>1.45434E-5</v>
      </c>
    </row>
    <row r="9912" spans="10:15" x14ac:dyDescent="0.2">
      <c r="J9912" s="21">
        <v>10399</v>
      </c>
      <c r="K9912" s="21">
        <v>220.55600000000001</v>
      </c>
      <c r="L9912" s="21">
        <v>24860.799999999999</v>
      </c>
      <c r="M9912" s="21">
        <v>0.39267600000000003</v>
      </c>
      <c r="N9912" s="21">
        <v>297.71800000000002</v>
      </c>
      <c r="O9912" s="21">
        <v>1.4543E-5</v>
      </c>
    </row>
    <row r="9913" spans="10:15" x14ac:dyDescent="0.2">
      <c r="J9913" s="20">
        <v>10400</v>
      </c>
      <c r="K9913" s="20">
        <v>220.55</v>
      </c>
      <c r="L9913" s="20">
        <v>24857</v>
      </c>
      <c r="M9913" s="20">
        <v>0.392627</v>
      </c>
      <c r="N9913" s="20">
        <v>297.714</v>
      </c>
      <c r="O9913" s="20">
        <v>1.45426E-5</v>
      </c>
    </row>
    <row r="9914" spans="10:15" x14ac:dyDescent="0.2">
      <c r="J9914" s="21">
        <v>10401</v>
      </c>
      <c r="K9914" s="21">
        <v>220.54300000000001</v>
      </c>
      <c r="L9914" s="21">
        <v>24853.1</v>
      </c>
      <c r="M9914" s="21">
        <v>0.39257700000000001</v>
      </c>
      <c r="N9914" s="21">
        <v>297.709</v>
      </c>
      <c r="O9914" s="21">
        <v>1.45423E-5</v>
      </c>
    </row>
    <row r="9915" spans="10:15" x14ac:dyDescent="0.2">
      <c r="J9915" s="20">
        <v>10402</v>
      </c>
      <c r="K9915" s="20">
        <v>220.53700000000001</v>
      </c>
      <c r="L9915" s="20">
        <v>24849.3</v>
      </c>
      <c r="M9915" s="20">
        <v>0.39252799999999999</v>
      </c>
      <c r="N9915" s="20">
        <v>297.70499999999998</v>
      </c>
      <c r="O9915" s="20">
        <v>1.45419E-5</v>
      </c>
    </row>
    <row r="9916" spans="10:15" x14ac:dyDescent="0.2">
      <c r="J9916" s="21">
        <v>10403</v>
      </c>
      <c r="K9916" s="21">
        <v>220.53</v>
      </c>
      <c r="L9916" s="21">
        <v>24845.4</v>
      </c>
      <c r="M9916" s="21">
        <v>0.39247900000000002</v>
      </c>
      <c r="N9916" s="21">
        <v>297.7</v>
      </c>
      <c r="O9916" s="21">
        <v>1.45415E-5</v>
      </c>
    </row>
    <row r="9917" spans="10:15" x14ac:dyDescent="0.2">
      <c r="J9917" s="20">
        <v>10404</v>
      </c>
      <c r="K9917" s="20">
        <v>220.524</v>
      </c>
      <c r="L9917" s="20">
        <v>24841.599999999999</v>
      </c>
      <c r="M9917" s="20">
        <v>0.39243</v>
      </c>
      <c r="N9917" s="20">
        <v>297.69600000000003</v>
      </c>
      <c r="O9917" s="20">
        <v>1.4541200000000001E-5</v>
      </c>
    </row>
    <row r="9918" spans="10:15" x14ac:dyDescent="0.2">
      <c r="J9918" s="21">
        <v>10405</v>
      </c>
      <c r="K9918" s="21">
        <v>220.517</v>
      </c>
      <c r="L9918" s="21">
        <v>24837.7</v>
      </c>
      <c r="M9918" s="21">
        <v>0.39238000000000001</v>
      </c>
      <c r="N9918" s="21">
        <v>297.69200000000001</v>
      </c>
      <c r="O9918" s="21">
        <v>1.45408E-5</v>
      </c>
    </row>
    <row r="9919" spans="10:15" x14ac:dyDescent="0.2">
      <c r="J9919" s="20">
        <v>10406</v>
      </c>
      <c r="K9919" s="20">
        <v>220.511</v>
      </c>
      <c r="L9919" s="20">
        <v>24833.9</v>
      </c>
      <c r="M9919" s="20">
        <v>0.39233099999999999</v>
      </c>
      <c r="N9919" s="20">
        <v>297.68700000000001</v>
      </c>
      <c r="O9919" s="20">
        <v>1.4540500000000001E-5</v>
      </c>
    </row>
    <row r="9920" spans="10:15" x14ac:dyDescent="0.2">
      <c r="J9920" s="21">
        <v>10407</v>
      </c>
      <c r="K9920" s="21">
        <v>220.50399999999999</v>
      </c>
      <c r="L9920" s="21">
        <v>24830.1</v>
      </c>
      <c r="M9920" s="21">
        <v>0.39228200000000002</v>
      </c>
      <c r="N9920" s="21">
        <v>297.68299999999999</v>
      </c>
      <c r="O9920" s="21">
        <v>1.45401E-5</v>
      </c>
    </row>
    <row r="9921" spans="10:15" x14ac:dyDescent="0.2">
      <c r="J9921" s="20">
        <v>10408</v>
      </c>
      <c r="K9921" s="20">
        <v>220.49799999999999</v>
      </c>
      <c r="L9921" s="20">
        <v>24826.2</v>
      </c>
      <c r="M9921" s="20">
        <v>0.392233</v>
      </c>
      <c r="N9921" s="20">
        <v>297.678</v>
      </c>
      <c r="O9921" s="20">
        <v>1.4539700000000001E-5</v>
      </c>
    </row>
    <row r="9922" spans="10:15" x14ac:dyDescent="0.2">
      <c r="J9922" s="21">
        <v>10409</v>
      </c>
      <c r="K9922" s="21">
        <v>220.49100000000001</v>
      </c>
      <c r="L9922" s="21">
        <v>24822.400000000001</v>
      </c>
      <c r="M9922" s="21">
        <v>0.39218399999999998</v>
      </c>
      <c r="N9922" s="21">
        <v>297.67399999999998</v>
      </c>
      <c r="O9922" s="21">
        <v>1.45394E-5</v>
      </c>
    </row>
    <row r="9923" spans="10:15" x14ac:dyDescent="0.2">
      <c r="J9923" s="20">
        <v>10410</v>
      </c>
      <c r="K9923" s="20">
        <v>220.48500000000001</v>
      </c>
      <c r="L9923" s="20">
        <v>24818.5</v>
      </c>
      <c r="M9923" s="20">
        <v>0.39213399999999998</v>
      </c>
      <c r="N9923" s="20">
        <v>297.67</v>
      </c>
      <c r="O9923" s="20">
        <v>1.4538999999999999E-5</v>
      </c>
    </row>
    <row r="9924" spans="10:15" x14ac:dyDescent="0.2">
      <c r="J9924" s="21">
        <v>10411</v>
      </c>
      <c r="K9924" s="21">
        <v>220.47800000000001</v>
      </c>
      <c r="L9924" s="21">
        <v>24814.7</v>
      </c>
      <c r="M9924" s="21">
        <v>0.39208500000000002</v>
      </c>
      <c r="N9924" s="21">
        <v>297.66500000000002</v>
      </c>
      <c r="O9924" s="21">
        <v>1.45386E-5</v>
      </c>
    </row>
    <row r="9925" spans="10:15" x14ac:dyDescent="0.2">
      <c r="J9925" s="20">
        <v>10412</v>
      </c>
      <c r="K9925" s="20">
        <v>220.47200000000001</v>
      </c>
      <c r="L9925" s="20">
        <v>24810.799999999999</v>
      </c>
      <c r="M9925" s="20">
        <v>0.392036</v>
      </c>
      <c r="N9925" s="20">
        <v>297.661</v>
      </c>
      <c r="O9925" s="20">
        <v>1.4538299999999999E-5</v>
      </c>
    </row>
    <row r="9926" spans="10:15" x14ac:dyDescent="0.2">
      <c r="J9926" s="21">
        <v>10413</v>
      </c>
      <c r="K9926" s="21">
        <v>220.465</v>
      </c>
      <c r="L9926" s="21">
        <v>24807</v>
      </c>
      <c r="M9926" s="21">
        <v>0.39198699999999997</v>
      </c>
      <c r="N9926" s="21">
        <v>297.65699999999998</v>
      </c>
      <c r="O9926" s="21">
        <v>1.45379E-5</v>
      </c>
    </row>
    <row r="9927" spans="10:15" x14ac:dyDescent="0.2">
      <c r="J9927" s="20">
        <v>10414</v>
      </c>
      <c r="K9927" s="20">
        <v>220.459</v>
      </c>
      <c r="L9927" s="20">
        <v>24803.1</v>
      </c>
      <c r="M9927" s="20">
        <v>0.39193800000000001</v>
      </c>
      <c r="N9927" s="20">
        <v>297.65199999999999</v>
      </c>
      <c r="O9927" s="20">
        <v>1.4537499999999999E-5</v>
      </c>
    </row>
    <row r="9928" spans="10:15" x14ac:dyDescent="0.2">
      <c r="J9928" s="21">
        <v>10415</v>
      </c>
      <c r="K9928" s="21">
        <v>220.452</v>
      </c>
      <c r="L9928" s="21">
        <v>24799.3</v>
      </c>
      <c r="M9928" s="21">
        <v>0.39188800000000001</v>
      </c>
      <c r="N9928" s="21">
        <v>297.64800000000002</v>
      </c>
      <c r="O9928" s="21">
        <v>1.45372E-5</v>
      </c>
    </row>
    <row r="9929" spans="10:15" x14ac:dyDescent="0.2">
      <c r="J9929" s="20">
        <v>10416</v>
      </c>
      <c r="K9929" s="20">
        <v>220.446</v>
      </c>
      <c r="L9929" s="20">
        <v>24795.5</v>
      </c>
      <c r="M9929" s="20">
        <v>0.39183899999999999</v>
      </c>
      <c r="N9929" s="20">
        <v>297.64299999999997</v>
      </c>
      <c r="O9929" s="20">
        <v>1.4536799999999999E-5</v>
      </c>
    </row>
    <row r="9930" spans="10:15" x14ac:dyDescent="0.2">
      <c r="J9930" s="21">
        <v>10417</v>
      </c>
      <c r="K9930" s="21">
        <v>220.43899999999999</v>
      </c>
      <c r="L9930" s="21">
        <v>24791.599999999999</v>
      </c>
      <c r="M9930" s="21">
        <v>0.39179000000000003</v>
      </c>
      <c r="N9930" s="21">
        <v>297.63900000000001</v>
      </c>
      <c r="O9930" s="21">
        <v>1.45364E-5</v>
      </c>
    </row>
    <row r="9931" spans="10:15" x14ac:dyDescent="0.2">
      <c r="J9931" s="20">
        <v>10418</v>
      </c>
      <c r="K9931" s="20">
        <v>220.43299999999999</v>
      </c>
      <c r="L9931" s="20">
        <v>24787.8</v>
      </c>
      <c r="M9931" s="20">
        <v>0.39174100000000001</v>
      </c>
      <c r="N9931" s="20">
        <v>297.63499999999999</v>
      </c>
      <c r="O9931" s="20">
        <v>1.45361E-5</v>
      </c>
    </row>
    <row r="9932" spans="10:15" x14ac:dyDescent="0.2">
      <c r="J9932" s="21">
        <v>10419</v>
      </c>
      <c r="K9932" s="21">
        <v>220.42599999999999</v>
      </c>
      <c r="L9932" s="21">
        <v>24783.9</v>
      </c>
      <c r="M9932" s="21">
        <v>0.39169199999999998</v>
      </c>
      <c r="N9932" s="21">
        <v>297.63</v>
      </c>
      <c r="O9932" s="21">
        <v>1.45357E-5</v>
      </c>
    </row>
    <row r="9933" spans="10:15" x14ac:dyDescent="0.2">
      <c r="J9933" s="20">
        <v>10420</v>
      </c>
      <c r="K9933" s="20">
        <v>220.42</v>
      </c>
      <c r="L9933" s="20">
        <v>24780.1</v>
      </c>
      <c r="M9933" s="20">
        <v>0.39164300000000002</v>
      </c>
      <c r="N9933" s="20">
        <v>297.62599999999998</v>
      </c>
      <c r="O9933" s="20">
        <v>1.45353E-5</v>
      </c>
    </row>
    <row r="9934" spans="10:15" x14ac:dyDescent="0.2">
      <c r="J9934" s="21">
        <v>10421</v>
      </c>
      <c r="K9934" s="21">
        <v>220.41300000000001</v>
      </c>
      <c r="L9934" s="21">
        <v>24776.2</v>
      </c>
      <c r="M9934" s="21">
        <v>0.39159300000000002</v>
      </c>
      <c r="N9934" s="21">
        <v>297.62099999999998</v>
      </c>
      <c r="O9934" s="21">
        <v>1.4535000000000001E-5</v>
      </c>
    </row>
    <row r="9935" spans="10:15" x14ac:dyDescent="0.2">
      <c r="J9935" s="20">
        <v>10422</v>
      </c>
      <c r="K9935" s="20">
        <v>220.40700000000001</v>
      </c>
      <c r="L9935" s="20">
        <v>24772.400000000001</v>
      </c>
      <c r="M9935" s="20">
        <v>0.391544</v>
      </c>
      <c r="N9935" s="20">
        <v>297.61700000000002</v>
      </c>
      <c r="O9935" s="20">
        <v>1.45346E-5</v>
      </c>
    </row>
    <row r="9936" spans="10:15" x14ac:dyDescent="0.2">
      <c r="J9936" s="21">
        <v>10423</v>
      </c>
      <c r="K9936" s="21">
        <v>220.4</v>
      </c>
      <c r="L9936" s="21">
        <v>24768.6</v>
      </c>
      <c r="M9936" s="21">
        <v>0.39149499999999998</v>
      </c>
      <c r="N9936" s="21">
        <v>297.613</v>
      </c>
      <c r="O9936" s="21">
        <v>1.4534200000000001E-5</v>
      </c>
    </row>
    <row r="9937" spans="10:15" x14ac:dyDescent="0.2">
      <c r="J9937" s="20">
        <v>10424</v>
      </c>
      <c r="K9937" s="20">
        <v>220.39400000000001</v>
      </c>
      <c r="L9937" s="20">
        <v>24764.7</v>
      </c>
      <c r="M9937" s="20">
        <v>0.39144600000000002</v>
      </c>
      <c r="N9937" s="20">
        <v>297.608</v>
      </c>
      <c r="O9937" s="20">
        <v>1.45339E-5</v>
      </c>
    </row>
    <row r="9938" spans="10:15" x14ac:dyDescent="0.2">
      <c r="J9938" s="21">
        <v>10425</v>
      </c>
      <c r="K9938" s="21">
        <v>220.387</v>
      </c>
      <c r="L9938" s="21">
        <v>24760.9</v>
      </c>
      <c r="M9938" s="21">
        <v>0.39139699999999999</v>
      </c>
      <c r="N9938" s="21">
        <v>297.60399999999998</v>
      </c>
      <c r="O9938" s="21">
        <v>1.4533500000000001E-5</v>
      </c>
    </row>
    <row r="9939" spans="10:15" x14ac:dyDescent="0.2">
      <c r="J9939" s="20">
        <v>10426</v>
      </c>
      <c r="K9939" s="20">
        <v>220.381</v>
      </c>
      <c r="L9939" s="20">
        <v>24757</v>
      </c>
      <c r="M9939" s="20">
        <v>0.39134799999999997</v>
      </c>
      <c r="N9939" s="20">
        <v>297.59899999999999</v>
      </c>
      <c r="O9939" s="20">
        <v>1.45331E-5</v>
      </c>
    </row>
    <row r="9940" spans="10:15" x14ac:dyDescent="0.2">
      <c r="J9940" s="21">
        <v>10427</v>
      </c>
      <c r="K9940" s="21">
        <v>220.374</v>
      </c>
      <c r="L9940" s="21">
        <v>24753.200000000001</v>
      </c>
      <c r="M9940" s="21">
        <v>0.39129900000000001</v>
      </c>
      <c r="N9940" s="21">
        <v>297.59500000000003</v>
      </c>
      <c r="O9940" s="21">
        <v>1.4532799999999999E-5</v>
      </c>
    </row>
    <row r="9941" spans="10:15" x14ac:dyDescent="0.2">
      <c r="J9941" s="20">
        <v>10428</v>
      </c>
      <c r="K9941" s="20">
        <v>220.36799999999999</v>
      </c>
      <c r="L9941" s="20">
        <v>24749.4</v>
      </c>
      <c r="M9941" s="20">
        <v>0.39124999999999999</v>
      </c>
      <c r="N9941" s="20">
        <v>297.59100000000001</v>
      </c>
      <c r="O9941" s="20">
        <v>1.45324E-5</v>
      </c>
    </row>
    <row r="9942" spans="10:15" x14ac:dyDescent="0.2">
      <c r="J9942" s="21">
        <v>10429</v>
      </c>
      <c r="K9942" s="21">
        <v>220.36099999999999</v>
      </c>
      <c r="L9942" s="21">
        <v>24745.5</v>
      </c>
      <c r="M9942" s="21">
        <v>0.39119999999999999</v>
      </c>
      <c r="N9942" s="21">
        <v>297.58600000000001</v>
      </c>
      <c r="O9942" s="21">
        <v>1.4532000000000001E-5</v>
      </c>
    </row>
    <row r="9943" spans="10:15" x14ac:dyDescent="0.2">
      <c r="J9943" s="20">
        <v>10430</v>
      </c>
      <c r="K9943" s="20">
        <v>220.35499999999999</v>
      </c>
      <c r="L9943" s="20">
        <v>24741.7</v>
      </c>
      <c r="M9943" s="20">
        <v>0.39115100000000003</v>
      </c>
      <c r="N9943" s="20">
        <v>297.58199999999999</v>
      </c>
      <c r="O9943" s="20">
        <v>1.45317E-5</v>
      </c>
    </row>
    <row r="9944" spans="10:15" x14ac:dyDescent="0.2">
      <c r="J9944" s="21">
        <v>10431</v>
      </c>
      <c r="K9944" s="21">
        <v>220.34899999999999</v>
      </c>
      <c r="L9944" s="21">
        <v>24737.9</v>
      </c>
      <c r="M9944" s="21">
        <v>0.39110200000000001</v>
      </c>
      <c r="N9944" s="21">
        <v>297.57799999999997</v>
      </c>
      <c r="O9944" s="21">
        <v>1.4531299999999999E-5</v>
      </c>
    </row>
    <row r="9945" spans="10:15" x14ac:dyDescent="0.2">
      <c r="J9945" s="20">
        <v>10432</v>
      </c>
      <c r="K9945" s="20">
        <v>220.34200000000001</v>
      </c>
      <c r="L9945" s="20">
        <v>24734</v>
      </c>
      <c r="M9945" s="20">
        <v>0.39105299999999998</v>
      </c>
      <c r="N9945" s="20">
        <v>297.57299999999998</v>
      </c>
      <c r="O9945" s="20">
        <v>1.4531E-5</v>
      </c>
    </row>
    <row r="9946" spans="10:15" x14ac:dyDescent="0.2">
      <c r="J9946" s="21">
        <v>10433</v>
      </c>
      <c r="K9946" s="21">
        <v>220.33500000000001</v>
      </c>
      <c r="L9946" s="21">
        <v>24730.2</v>
      </c>
      <c r="M9946" s="21">
        <v>0.39100400000000002</v>
      </c>
      <c r="N9946" s="21">
        <v>297.56900000000002</v>
      </c>
      <c r="O9946" s="21">
        <v>1.4530599999999999E-5</v>
      </c>
    </row>
    <row r="9947" spans="10:15" x14ac:dyDescent="0.2">
      <c r="J9947" s="20">
        <v>10434</v>
      </c>
      <c r="K9947" s="20">
        <v>220.32900000000001</v>
      </c>
      <c r="L9947" s="20">
        <v>24726.400000000001</v>
      </c>
      <c r="M9947" s="20">
        <v>0.390955</v>
      </c>
      <c r="N9947" s="20">
        <v>297.56400000000002</v>
      </c>
      <c r="O9947" s="20">
        <v>1.45302E-5</v>
      </c>
    </row>
    <row r="9948" spans="10:15" x14ac:dyDescent="0.2">
      <c r="J9948" s="21">
        <v>10435</v>
      </c>
      <c r="K9948" s="21">
        <v>220.322</v>
      </c>
      <c r="L9948" s="21">
        <v>24722.5</v>
      </c>
      <c r="M9948" s="21">
        <v>0.39090599999999998</v>
      </c>
      <c r="N9948" s="21">
        <v>297.56</v>
      </c>
      <c r="O9948" s="21">
        <v>1.45299E-5</v>
      </c>
    </row>
    <row r="9949" spans="10:15" x14ac:dyDescent="0.2">
      <c r="J9949" s="20">
        <v>10436</v>
      </c>
      <c r="K9949" s="20">
        <v>220.316</v>
      </c>
      <c r="L9949" s="20">
        <v>24718.7</v>
      </c>
      <c r="M9949" s="20">
        <v>0.39085700000000001</v>
      </c>
      <c r="N9949" s="20">
        <v>297.55599999999998</v>
      </c>
      <c r="O9949" s="20">
        <v>1.45295E-5</v>
      </c>
    </row>
    <row r="9950" spans="10:15" x14ac:dyDescent="0.2">
      <c r="J9950" s="21">
        <v>10437</v>
      </c>
      <c r="K9950" s="21">
        <v>220.309</v>
      </c>
      <c r="L9950" s="21">
        <v>24714.9</v>
      </c>
      <c r="M9950" s="21">
        <v>0.39080799999999999</v>
      </c>
      <c r="N9950" s="21">
        <v>297.55099999999999</v>
      </c>
      <c r="O9950" s="21">
        <v>1.45291E-5</v>
      </c>
    </row>
    <row r="9951" spans="10:15" x14ac:dyDescent="0.2">
      <c r="J9951" s="20">
        <v>10438</v>
      </c>
      <c r="K9951" s="20">
        <v>220.303</v>
      </c>
      <c r="L9951" s="20">
        <v>24711</v>
      </c>
      <c r="M9951" s="20">
        <v>0.39075900000000002</v>
      </c>
      <c r="N9951" s="20">
        <v>297.54700000000003</v>
      </c>
      <c r="O9951" s="20">
        <v>1.4528800000000001E-5</v>
      </c>
    </row>
    <row r="9952" spans="10:15" x14ac:dyDescent="0.2">
      <c r="J9952" s="21">
        <v>10439</v>
      </c>
      <c r="K9952" s="21">
        <v>220.29599999999999</v>
      </c>
      <c r="L9952" s="21">
        <v>24707.200000000001</v>
      </c>
      <c r="M9952" s="21">
        <v>0.39071</v>
      </c>
      <c r="N9952" s="21">
        <v>297.54199999999997</v>
      </c>
      <c r="O9952" s="21">
        <v>1.45284E-5</v>
      </c>
    </row>
    <row r="9953" spans="10:15" x14ac:dyDescent="0.2">
      <c r="J9953" s="20">
        <v>10440</v>
      </c>
      <c r="K9953" s="20">
        <v>220.29</v>
      </c>
      <c r="L9953" s="20">
        <v>24703.4</v>
      </c>
      <c r="M9953" s="20">
        <v>0.39066000000000001</v>
      </c>
      <c r="N9953" s="20">
        <v>297.53800000000001</v>
      </c>
      <c r="O9953" s="20">
        <v>1.4528E-5</v>
      </c>
    </row>
    <row r="9954" spans="10:15" x14ac:dyDescent="0.2">
      <c r="J9954" s="21">
        <v>10441</v>
      </c>
      <c r="K9954" s="21">
        <v>220.28299999999999</v>
      </c>
      <c r="L9954" s="21">
        <v>24699.5</v>
      </c>
      <c r="M9954" s="21">
        <v>0.39061099999999999</v>
      </c>
      <c r="N9954" s="21">
        <v>297.53399999999999</v>
      </c>
      <c r="O9954" s="21">
        <v>1.45277E-5</v>
      </c>
    </row>
    <row r="9955" spans="10:15" x14ac:dyDescent="0.2">
      <c r="J9955" s="20">
        <v>10442</v>
      </c>
      <c r="K9955" s="20">
        <v>220.27699999999999</v>
      </c>
      <c r="L9955" s="20">
        <v>24695.7</v>
      </c>
      <c r="M9955" s="20">
        <v>0.39056200000000002</v>
      </c>
      <c r="N9955" s="20">
        <v>297.529</v>
      </c>
      <c r="O9955" s="20">
        <v>1.4527300000000001E-5</v>
      </c>
    </row>
    <row r="9956" spans="10:15" x14ac:dyDescent="0.2">
      <c r="J9956" s="21">
        <v>10443</v>
      </c>
      <c r="K9956" s="21">
        <v>220.27</v>
      </c>
      <c r="L9956" s="21">
        <v>24691.9</v>
      </c>
      <c r="M9956" s="21">
        <v>0.390513</v>
      </c>
      <c r="N9956" s="21">
        <v>297.52499999999998</v>
      </c>
      <c r="O9956" s="21">
        <v>1.45269E-5</v>
      </c>
    </row>
    <row r="9957" spans="10:15" x14ac:dyDescent="0.2">
      <c r="J9957" s="20">
        <v>10444</v>
      </c>
      <c r="K9957" s="20">
        <v>220.26400000000001</v>
      </c>
      <c r="L9957" s="20">
        <v>24688</v>
      </c>
      <c r="M9957" s="20">
        <v>0.39046399999999998</v>
      </c>
      <c r="N9957" s="20">
        <v>297.52</v>
      </c>
      <c r="O9957" s="20">
        <v>1.4526600000000001E-5</v>
      </c>
    </row>
    <row r="9958" spans="10:15" x14ac:dyDescent="0.2">
      <c r="J9958" s="21">
        <v>10445</v>
      </c>
      <c r="K9958" s="21">
        <v>220.25700000000001</v>
      </c>
      <c r="L9958" s="21">
        <v>24684.2</v>
      </c>
      <c r="M9958" s="21">
        <v>0.39041500000000001</v>
      </c>
      <c r="N9958" s="21">
        <v>297.51600000000002</v>
      </c>
      <c r="O9958" s="21">
        <v>1.45262E-5</v>
      </c>
    </row>
    <row r="9959" spans="10:15" x14ac:dyDescent="0.2">
      <c r="J9959" s="20">
        <v>10446</v>
      </c>
      <c r="K9959" s="20">
        <v>220.251</v>
      </c>
      <c r="L9959" s="20">
        <v>24680.400000000001</v>
      </c>
      <c r="M9959" s="20">
        <v>0.39036599999999999</v>
      </c>
      <c r="N9959" s="20">
        <v>297.512</v>
      </c>
      <c r="O9959" s="20">
        <v>1.4525800000000001E-5</v>
      </c>
    </row>
    <row r="9960" spans="10:15" x14ac:dyDescent="0.2">
      <c r="J9960" s="21">
        <v>10447</v>
      </c>
      <c r="K9960" s="21">
        <v>220.244</v>
      </c>
      <c r="L9960" s="21">
        <v>24676.6</v>
      </c>
      <c r="M9960" s="21">
        <v>0.39031700000000003</v>
      </c>
      <c r="N9960" s="21">
        <v>297.50700000000001</v>
      </c>
      <c r="O9960" s="21">
        <v>1.45255E-5</v>
      </c>
    </row>
    <row r="9961" spans="10:15" x14ac:dyDescent="0.2">
      <c r="J9961" s="20">
        <v>10448</v>
      </c>
      <c r="K9961" s="20">
        <v>220.238</v>
      </c>
      <c r="L9961" s="20">
        <v>24672.7</v>
      </c>
      <c r="M9961" s="20">
        <v>0.390268</v>
      </c>
      <c r="N9961" s="20">
        <v>297.50299999999999</v>
      </c>
      <c r="O9961" s="20">
        <v>1.4525099999999999E-5</v>
      </c>
    </row>
    <row r="9962" spans="10:15" x14ac:dyDescent="0.2">
      <c r="J9962" s="21">
        <v>10449</v>
      </c>
      <c r="K9962" s="21">
        <v>220.23099999999999</v>
      </c>
      <c r="L9962" s="21">
        <v>24668.9</v>
      </c>
      <c r="M9962" s="21">
        <v>0.39021899999999998</v>
      </c>
      <c r="N9962" s="21">
        <v>297.49900000000002</v>
      </c>
      <c r="O9962" s="21">
        <v>1.45247E-5</v>
      </c>
    </row>
    <row r="9963" spans="10:15" x14ac:dyDescent="0.2">
      <c r="J9963" s="20">
        <v>10450</v>
      </c>
      <c r="K9963" s="20">
        <v>220.22499999999999</v>
      </c>
      <c r="L9963" s="20">
        <v>24665.1</v>
      </c>
      <c r="M9963" s="20">
        <v>0.39017000000000002</v>
      </c>
      <c r="N9963" s="20">
        <v>297.49400000000003</v>
      </c>
      <c r="O9963" s="20">
        <v>1.4524399999999999E-5</v>
      </c>
    </row>
    <row r="9964" spans="10:15" x14ac:dyDescent="0.2">
      <c r="J9964" s="21">
        <v>10451</v>
      </c>
      <c r="K9964" s="21">
        <v>220.21799999999999</v>
      </c>
      <c r="L9964" s="21">
        <v>24661.3</v>
      </c>
      <c r="M9964" s="21">
        <v>0.390121</v>
      </c>
      <c r="N9964" s="21">
        <v>297.49</v>
      </c>
      <c r="O9964" s="21">
        <v>1.4524E-5</v>
      </c>
    </row>
    <row r="9965" spans="10:15" x14ac:dyDescent="0.2">
      <c r="J9965" s="20">
        <v>10452</v>
      </c>
      <c r="K9965" s="20">
        <v>220.21199999999999</v>
      </c>
      <c r="L9965" s="20">
        <v>24657.4</v>
      </c>
      <c r="M9965" s="20">
        <v>0.39007199999999997</v>
      </c>
      <c r="N9965" s="20">
        <v>297.48500000000001</v>
      </c>
      <c r="O9965" s="20">
        <v>1.4523599999999999E-5</v>
      </c>
    </row>
    <row r="9966" spans="10:15" x14ac:dyDescent="0.2">
      <c r="J9966" s="21">
        <v>10453</v>
      </c>
      <c r="K9966" s="21">
        <v>220.20500000000001</v>
      </c>
      <c r="L9966" s="21">
        <v>24653.599999999999</v>
      </c>
      <c r="M9966" s="21">
        <v>0.39002300000000001</v>
      </c>
      <c r="N9966" s="21">
        <v>297.48099999999999</v>
      </c>
      <c r="O9966" s="21">
        <v>1.45233E-5</v>
      </c>
    </row>
    <row r="9967" spans="10:15" x14ac:dyDescent="0.2">
      <c r="J9967" s="20">
        <v>10454</v>
      </c>
      <c r="K9967" s="20">
        <v>220.19900000000001</v>
      </c>
      <c r="L9967" s="20">
        <v>24649.8</v>
      </c>
      <c r="M9967" s="20">
        <v>0.38997399999999999</v>
      </c>
      <c r="N9967" s="20">
        <v>297.47699999999998</v>
      </c>
      <c r="O9967" s="20">
        <v>1.4522899999999999E-5</v>
      </c>
    </row>
    <row r="9968" spans="10:15" x14ac:dyDescent="0.2">
      <c r="J9968" s="21">
        <v>10455</v>
      </c>
      <c r="K9968" s="21">
        <v>220.19200000000001</v>
      </c>
      <c r="L9968" s="21">
        <v>24646</v>
      </c>
      <c r="M9968" s="21">
        <v>0.38992500000000002</v>
      </c>
      <c r="N9968" s="21">
        <v>297.47199999999998</v>
      </c>
      <c r="O9968" s="21">
        <v>1.45225E-5</v>
      </c>
    </row>
    <row r="9969" spans="10:15" x14ac:dyDescent="0.2">
      <c r="J9969" s="20">
        <v>10456</v>
      </c>
      <c r="K9969" s="20">
        <v>220.18600000000001</v>
      </c>
      <c r="L9969" s="20">
        <v>24642.1</v>
      </c>
      <c r="M9969" s="20">
        <v>0.389876</v>
      </c>
      <c r="N9969" s="20">
        <v>297.46800000000002</v>
      </c>
      <c r="O9969" s="20">
        <v>1.45222E-5</v>
      </c>
    </row>
    <row r="9970" spans="10:15" x14ac:dyDescent="0.2">
      <c r="J9970" s="21">
        <v>10457</v>
      </c>
      <c r="K9970" s="21">
        <v>220.179</v>
      </c>
      <c r="L9970" s="21">
        <v>24638.3</v>
      </c>
      <c r="M9970" s="21">
        <v>0.38982699999999998</v>
      </c>
      <c r="N9970" s="21">
        <v>297.46300000000002</v>
      </c>
      <c r="O9970" s="21">
        <v>1.45218E-5</v>
      </c>
    </row>
    <row r="9971" spans="10:15" x14ac:dyDescent="0.2">
      <c r="J9971" s="20">
        <v>10458</v>
      </c>
      <c r="K9971" s="20">
        <v>220.173</v>
      </c>
      <c r="L9971" s="20">
        <v>24634.5</v>
      </c>
      <c r="M9971" s="20">
        <v>0.38977800000000001</v>
      </c>
      <c r="N9971" s="20">
        <v>297.459</v>
      </c>
      <c r="O9971" s="20">
        <v>1.45214E-5</v>
      </c>
    </row>
    <row r="9972" spans="10:15" x14ac:dyDescent="0.2">
      <c r="J9972" s="21">
        <v>10459</v>
      </c>
      <c r="K9972" s="21">
        <v>220.166</v>
      </c>
      <c r="L9972" s="21">
        <v>24630.7</v>
      </c>
      <c r="M9972" s="21">
        <v>0.38972899999999999</v>
      </c>
      <c r="N9972" s="21">
        <v>297.45499999999998</v>
      </c>
      <c r="O9972" s="21">
        <v>1.4521100000000001E-5</v>
      </c>
    </row>
    <row r="9973" spans="10:15" x14ac:dyDescent="0.2">
      <c r="J9973" s="20">
        <v>10460</v>
      </c>
      <c r="K9973" s="20">
        <v>220.16</v>
      </c>
      <c r="L9973" s="20">
        <v>24626.799999999999</v>
      </c>
      <c r="M9973" s="20">
        <v>0.38968000000000003</v>
      </c>
      <c r="N9973" s="20">
        <v>297.45</v>
      </c>
      <c r="O9973" s="20">
        <v>1.45207E-5</v>
      </c>
    </row>
    <row r="9974" spans="10:15" x14ac:dyDescent="0.2">
      <c r="J9974" s="21">
        <v>10461</v>
      </c>
      <c r="K9974" s="21">
        <v>220.15299999999999</v>
      </c>
      <c r="L9974" s="21">
        <v>24623</v>
      </c>
      <c r="M9974" s="21">
        <v>0.38963100000000001</v>
      </c>
      <c r="N9974" s="21">
        <v>297.44600000000003</v>
      </c>
      <c r="O9974" s="21">
        <v>1.4520400000000001E-5</v>
      </c>
    </row>
    <row r="9975" spans="10:15" x14ac:dyDescent="0.2">
      <c r="J9975" s="20">
        <v>10462</v>
      </c>
      <c r="K9975" s="20">
        <v>220.14699999999999</v>
      </c>
      <c r="L9975" s="20">
        <v>24619.200000000001</v>
      </c>
      <c r="M9975" s="20">
        <v>0.38958199999999998</v>
      </c>
      <c r="N9975" s="20">
        <v>297.44099999999997</v>
      </c>
      <c r="O9975" s="20">
        <v>1.452E-5</v>
      </c>
    </row>
    <row r="9976" spans="10:15" x14ac:dyDescent="0.2">
      <c r="J9976" s="21">
        <v>10463</v>
      </c>
      <c r="K9976" s="21">
        <v>220.14</v>
      </c>
      <c r="L9976" s="21">
        <v>24615.4</v>
      </c>
      <c r="M9976" s="21">
        <v>0.38953300000000002</v>
      </c>
      <c r="N9976" s="21">
        <v>297.43700000000001</v>
      </c>
      <c r="O9976" s="21">
        <v>1.4519600000000001E-5</v>
      </c>
    </row>
    <row r="9977" spans="10:15" x14ac:dyDescent="0.2">
      <c r="J9977" s="20">
        <v>10464</v>
      </c>
      <c r="K9977" s="20">
        <v>220.13399999999999</v>
      </c>
      <c r="L9977" s="20">
        <v>24611.599999999999</v>
      </c>
      <c r="M9977" s="20">
        <v>0.389484</v>
      </c>
      <c r="N9977" s="20">
        <v>297.43299999999999</v>
      </c>
      <c r="O9977" s="20">
        <v>1.45193E-5</v>
      </c>
    </row>
    <row r="9978" spans="10:15" x14ac:dyDescent="0.2">
      <c r="J9978" s="21">
        <v>10465</v>
      </c>
      <c r="K9978" s="21">
        <v>220.12700000000001</v>
      </c>
      <c r="L9978" s="21">
        <v>24607.7</v>
      </c>
      <c r="M9978" s="21">
        <v>0.389436</v>
      </c>
      <c r="N9978" s="21">
        <v>297.428</v>
      </c>
      <c r="O9978" s="21">
        <v>1.4518899999999999E-5</v>
      </c>
    </row>
    <row r="9979" spans="10:15" x14ac:dyDescent="0.2">
      <c r="J9979" s="20">
        <v>10466</v>
      </c>
      <c r="K9979" s="20">
        <v>220.12100000000001</v>
      </c>
      <c r="L9979" s="20">
        <v>24603.9</v>
      </c>
      <c r="M9979" s="20">
        <v>0.38938699999999998</v>
      </c>
      <c r="N9979" s="20">
        <v>297.42399999999998</v>
      </c>
      <c r="O9979" s="20">
        <v>1.45185E-5</v>
      </c>
    </row>
    <row r="9980" spans="10:15" x14ac:dyDescent="0.2">
      <c r="J9980" s="21">
        <v>10467</v>
      </c>
      <c r="K9980" s="21">
        <v>220.114</v>
      </c>
      <c r="L9980" s="21">
        <v>24600.1</v>
      </c>
      <c r="M9980" s="21">
        <v>0.38933800000000002</v>
      </c>
      <c r="N9980" s="21">
        <v>297.41899999999998</v>
      </c>
      <c r="O9980" s="21">
        <v>1.4518199999999999E-5</v>
      </c>
    </row>
    <row r="9981" spans="10:15" x14ac:dyDescent="0.2">
      <c r="J9981" s="20">
        <v>10468</v>
      </c>
      <c r="K9981" s="20">
        <v>220.108</v>
      </c>
      <c r="L9981" s="20">
        <v>24596.3</v>
      </c>
      <c r="M9981" s="20">
        <v>0.389289</v>
      </c>
      <c r="N9981" s="20">
        <v>297.41500000000002</v>
      </c>
      <c r="O9981" s="20">
        <v>1.45178E-5</v>
      </c>
    </row>
    <row r="9982" spans="10:15" x14ac:dyDescent="0.2">
      <c r="J9982" s="21">
        <v>10469</v>
      </c>
      <c r="K9982" s="21">
        <v>220.101</v>
      </c>
      <c r="L9982" s="21">
        <v>24592.5</v>
      </c>
      <c r="M9982" s="21">
        <v>0.38923999999999997</v>
      </c>
      <c r="N9982" s="21">
        <v>297.411</v>
      </c>
      <c r="O9982" s="21">
        <v>1.4517399999999999E-5</v>
      </c>
    </row>
    <row r="9983" spans="10:15" x14ac:dyDescent="0.2">
      <c r="J9983" s="20">
        <v>10470</v>
      </c>
      <c r="K9983" s="20">
        <v>220.095</v>
      </c>
      <c r="L9983" s="20">
        <v>24588.7</v>
      </c>
      <c r="M9983" s="20">
        <v>0.38919100000000001</v>
      </c>
      <c r="N9983" s="20">
        <v>297.40600000000001</v>
      </c>
      <c r="O9983" s="20">
        <v>1.45171E-5</v>
      </c>
    </row>
    <row r="9984" spans="10:15" x14ac:dyDescent="0.2">
      <c r="J9984" s="21">
        <v>10471</v>
      </c>
      <c r="K9984" s="21">
        <v>220.08799999999999</v>
      </c>
      <c r="L9984" s="21">
        <v>24584.799999999999</v>
      </c>
      <c r="M9984" s="21">
        <v>0.38914199999999999</v>
      </c>
      <c r="N9984" s="21">
        <v>297.40199999999999</v>
      </c>
      <c r="O9984" s="21">
        <v>1.4516699999999999E-5</v>
      </c>
    </row>
    <row r="9985" spans="10:15" x14ac:dyDescent="0.2">
      <c r="J9985" s="20">
        <v>10472</v>
      </c>
      <c r="K9985" s="20">
        <v>220.08199999999999</v>
      </c>
      <c r="L9985" s="20">
        <v>24581</v>
      </c>
      <c r="M9985" s="20">
        <v>0.38909300000000002</v>
      </c>
      <c r="N9985" s="20">
        <v>297.39800000000002</v>
      </c>
      <c r="O9985" s="20">
        <v>1.45163E-5</v>
      </c>
    </row>
    <row r="9986" spans="10:15" x14ac:dyDescent="0.2">
      <c r="J9986" s="21">
        <v>10473</v>
      </c>
      <c r="K9986" s="21">
        <v>220.07499999999999</v>
      </c>
      <c r="L9986" s="21">
        <v>24577.200000000001</v>
      </c>
      <c r="M9986" s="21">
        <v>0.389044</v>
      </c>
      <c r="N9986" s="21">
        <v>297.39299999999997</v>
      </c>
      <c r="O9986" s="21">
        <v>1.4516E-5</v>
      </c>
    </row>
    <row r="9987" spans="10:15" x14ac:dyDescent="0.2">
      <c r="J9987" s="20">
        <v>10474</v>
      </c>
      <c r="K9987" s="20">
        <v>220.06899999999999</v>
      </c>
      <c r="L9987" s="20">
        <v>24573.4</v>
      </c>
      <c r="M9987" s="20">
        <v>0.38899499999999998</v>
      </c>
      <c r="N9987" s="20">
        <v>297.38900000000001</v>
      </c>
      <c r="O9987" s="20">
        <v>1.45156E-5</v>
      </c>
    </row>
    <row r="9988" spans="10:15" x14ac:dyDescent="0.2">
      <c r="J9988" s="21">
        <v>10475</v>
      </c>
      <c r="K9988" s="21">
        <v>220.06299999999999</v>
      </c>
      <c r="L9988" s="21">
        <v>24569.599999999999</v>
      </c>
      <c r="M9988" s="21">
        <v>0.38894600000000001</v>
      </c>
      <c r="N9988" s="21">
        <v>297.38400000000001</v>
      </c>
      <c r="O9988" s="21">
        <v>1.45152E-5</v>
      </c>
    </row>
    <row r="9989" spans="10:15" x14ac:dyDescent="0.2">
      <c r="J9989" s="20">
        <v>10476</v>
      </c>
      <c r="K9989" s="20">
        <v>220.05600000000001</v>
      </c>
      <c r="L9989" s="20">
        <v>24565.8</v>
      </c>
      <c r="M9989" s="20">
        <v>0.38889699999999999</v>
      </c>
      <c r="N9989" s="20">
        <v>297.38</v>
      </c>
      <c r="O9989" s="20">
        <v>1.4514900000000001E-5</v>
      </c>
    </row>
    <row r="9990" spans="10:15" x14ac:dyDescent="0.2">
      <c r="J9990" s="21">
        <v>10477</v>
      </c>
      <c r="K9990" s="21">
        <v>220.04900000000001</v>
      </c>
      <c r="L9990" s="21">
        <v>24561.9</v>
      </c>
      <c r="M9990" s="21">
        <v>0.388849</v>
      </c>
      <c r="N9990" s="21">
        <v>297.37599999999998</v>
      </c>
      <c r="O9990" s="21">
        <v>1.45145E-5</v>
      </c>
    </row>
    <row r="9991" spans="10:15" x14ac:dyDescent="0.2">
      <c r="J9991" s="20">
        <v>10478</v>
      </c>
      <c r="K9991" s="20">
        <v>220.04300000000001</v>
      </c>
      <c r="L9991" s="20">
        <v>24558.1</v>
      </c>
      <c r="M9991" s="20">
        <v>0.38879999999999998</v>
      </c>
      <c r="N9991" s="20">
        <v>297.37099999999998</v>
      </c>
      <c r="O9991" s="20">
        <v>1.4514100000000001E-5</v>
      </c>
    </row>
    <row r="9992" spans="10:15" x14ac:dyDescent="0.2">
      <c r="J9992" s="21">
        <v>10479</v>
      </c>
      <c r="K9992" s="21">
        <v>220.036</v>
      </c>
      <c r="L9992" s="21">
        <v>24554.3</v>
      </c>
      <c r="M9992" s="21">
        <v>0.38875100000000001</v>
      </c>
      <c r="N9992" s="21">
        <v>297.36700000000002</v>
      </c>
      <c r="O9992" s="21">
        <v>1.45138E-5</v>
      </c>
    </row>
    <row r="9993" spans="10:15" x14ac:dyDescent="0.2">
      <c r="J9993" s="20">
        <v>10480</v>
      </c>
      <c r="K9993" s="20">
        <v>220.03</v>
      </c>
      <c r="L9993" s="20">
        <v>24550.5</v>
      </c>
      <c r="M9993" s="20">
        <v>0.38870199999999999</v>
      </c>
      <c r="N9993" s="20">
        <v>297.36200000000002</v>
      </c>
      <c r="O9993" s="20">
        <v>1.4513400000000001E-5</v>
      </c>
    </row>
    <row r="9994" spans="10:15" x14ac:dyDescent="0.2">
      <c r="J9994" s="21">
        <v>10481</v>
      </c>
      <c r="K9994" s="21">
        <v>220.023</v>
      </c>
      <c r="L9994" s="21">
        <v>24546.7</v>
      </c>
      <c r="M9994" s="21">
        <v>0.38865300000000003</v>
      </c>
      <c r="N9994" s="21">
        <v>297.358</v>
      </c>
      <c r="O9994" s="21">
        <v>1.4513E-5</v>
      </c>
    </row>
    <row r="9995" spans="10:15" x14ac:dyDescent="0.2">
      <c r="J9995" s="20">
        <v>10482</v>
      </c>
      <c r="K9995" s="20">
        <v>220.017</v>
      </c>
      <c r="L9995" s="20">
        <v>24542.9</v>
      </c>
      <c r="M9995" s="20">
        <v>0.388604</v>
      </c>
      <c r="N9995" s="20">
        <v>297.35399999999998</v>
      </c>
      <c r="O9995" s="20">
        <v>1.4512700000000001E-5</v>
      </c>
    </row>
    <row r="9996" spans="10:15" x14ac:dyDescent="0.2">
      <c r="J9996" s="21">
        <v>10483</v>
      </c>
      <c r="K9996" s="21">
        <v>220.01</v>
      </c>
      <c r="L9996" s="21">
        <v>24539.1</v>
      </c>
      <c r="M9996" s="21">
        <v>0.38855499999999998</v>
      </c>
      <c r="N9996" s="21">
        <v>297.34899999999999</v>
      </c>
      <c r="O9996" s="21">
        <v>1.45123E-5</v>
      </c>
    </row>
    <row r="9997" spans="10:15" x14ac:dyDescent="0.2">
      <c r="J9997" s="20">
        <v>10484</v>
      </c>
      <c r="K9997" s="20">
        <v>220.00399999999999</v>
      </c>
      <c r="L9997" s="20">
        <v>24535.3</v>
      </c>
      <c r="M9997" s="20">
        <v>0.38850600000000002</v>
      </c>
      <c r="N9997" s="20">
        <v>297.34500000000003</v>
      </c>
      <c r="O9997" s="20">
        <v>1.4511900000000001E-5</v>
      </c>
    </row>
    <row r="9998" spans="10:15" x14ac:dyDescent="0.2">
      <c r="J9998" s="21">
        <v>10485</v>
      </c>
      <c r="K9998" s="21">
        <v>219.99700000000001</v>
      </c>
      <c r="L9998" s="21">
        <v>24531.5</v>
      </c>
      <c r="M9998" s="21">
        <v>0.38845800000000003</v>
      </c>
      <c r="N9998" s="21">
        <v>297.33999999999997</v>
      </c>
      <c r="O9998" s="21">
        <v>1.45116E-5</v>
      </c>
    </row>
    <row r="9999" spans="10:15" x14ac:dyDescent="0.2">
      <c r="J9999" s="20">
        <v>10486</v>
      </c>
      <c r="K9999" s="20">
        <v>219.99100000000001</v>
      </c>
      <c r="L9999" s="20">
        <v>24527.599999999999</v>
      </c>
      <c r="M9999" s="20">
        <v>0.388409</v>
      </c>
      <c r="N9999" s="20">
        <v>297.33600000000001</v>
      </c>
      <c r="O9999" s="20">
        <v>1.4511199999999999E-5</v>
      </c>
    </row>
    <row r="10000" spans="10:15" x14ac:dyDescent="0.2">
      <c r="J10000" s="21">
        <v>10487</v>
      </c>
      <c r="K10000" s="21">
        <v>219.98400000000001</v>
      </c>
      <c r="L10000" s="21">
        <v>24523.8</v>
      </c>
      <c r="M10000" s="21">
        <v>0.38835999999999998</v>
      </c>
      <c r="N10000" s="21">
        <v>297.33199999999999</v>
      </c>
      <c r="O10000" s="21">
        <v>1.45108E-5</v>
      </c>
    </row>
    <row r="10001" spans="10:15" x14ac:dyDescent="0.2">
      <c r="J10001" s="20">
        <v>10488</v>
      </c>
      <c r="K10001" s="20">
        <v>219.97800000000001</v>
      </c>
      <c r="L10001" s="20">
        <v>24520</v>
      </c>
      <c r="M10001" s="20">
        <v>0.38831100000000002</v>
      </c>
      <c r="N10001" s="20">
        <v>297.327</v>
      </c>
      <c r="O10001" s="20">
        <v>1.4510499999999999E-5</v>
      </c>
    </row>
    <row r="10002" spans="10:15" x14ac:dyDescent="0.2">
      <c r="J10002" s="21">
        <v>10489</v>
      </c>
      <c r="K10002" s="21">
        <v>219.971</v>
      </c>
      <c r="L10002" s="21">
        <v>24516.2</v>
      </c>
      <c r="M10002" s="21">
        <v>0.388262</v>
      </c>
      <c r="N10002" s="21">
        <v>297.32299999999998</v>
      </c>
      <c r="O10002" s="21">
        <v>1.45101E-5</v>
      </c>
    </row>
    <row r="10003" spans="10:15" x14ac:dyDescent="0.2">
      <c r="J10003" s="20">
        <v>10490</v>
      </c>
      <c r="K10003" s="20">
        <v>219.965</v>
      </c>
      <c r="L10003" s="20">
        <v>24512.400000000001</v>
      </c>
      <c r="M10003" s="20">
        <v>0.38821299999999997</v>
      </c>
      <c r="N10003" s="20">
        <v>297.31799999999998</v>
      </c>
      <c r="O10003" s="20">
        <v>1.4509699999999999E-5</v>
      </c>
    </row>
    <row r="10004" spans="10:15" x14ac:dyDescent="0.2">
      <c r="J10004" s="21">
        <v>10491</v>
      </c>
      <c r="K10004" s="21">
        <v>219.958</v>
      </c>
      <c r="L10004" s="21">
        <v>24508.6</v>
      </c>
      <c r="M10004" s="21">
        <v>0.38816499999999998</v>
      </c>
      <c r="N10004" s="21">
        <v>297.31400000000002</v>
      </c>
      <c r="O10004" s="21">
        <v>1.45094E-5</v>
      </c>
    </row>
    <row r="10005" spans="10:15" x14ac:dyDescent="0.2">
      <c r="J10005" s="20">
        <v>10492</v>
      </c>
      <c r="K10005" s="20">
        <v>219.952</v>
      </c>
      <c r="L10005" s="20">
        <v>24504.799999999999</v>
      </c>
      <c r="M10005" s="20">
        <v>0.38811600000000002</v>
      </c>
      <c r="N10005" s="20">
        <v>297.31</v>
      </c>
      <c r="O10005" s="20">
        <v>1.4508999999999999E-5</v>
      </c>
    </row>
    <row r="10006" spans="10:15" x14ac:dyDescent="0.2">
      <c r="J10006" s="21">
        <v>10493</v>
      </c>
      <c r="K10006" s="21">
        <v>219.94499999999999</v>
      </c>
      <c r="L10006" s="21">
        <v>24501</v>
      </c>
      <c r="M10006" s="21">
        <v>0.388067</v>
      </c>
      <c r="N10006" s="21">
        <v>297.30500000000001</v>
      </c>
      <c r="O10006" s="21">
        <v>1.45086E-5</v>
      </c>
    </row>
    <row r="10007" spans="10:15" x14ac:dyDescent="0.2">
      <c r="J10007" s="20">
        <v>10494</v>
      </c>
      <c r="K10007" s="20">
        <v>219.93899999999999</v>
      </c>
      <c r="L10007" s="20">
        <v>24497.200000000001</v>
      </c>
      <c r="M10007" s="20">
        <v>0.38801799999999997</v>
      </c>
      <c r="N10007" s="20">
        <v>297.30099999999999</v>
      </c>
      <c r="O10007" s="20">
        <v>1.45083E-5</v>
      </c>
    </row>
    <row r="10008" spans="10:15" x14ac:dyDescent="0.2">
      <c r="J10008" s="21">
        <v>10495</v>
      </c>
      <c r="K10008" s="21">
        <v>219.93199999999999</v>
      </c>
      <c r="L10008" s="21">
        <v>24493.4</v>
      </c>
      <c r="M10008" s="21">
        <v>0.38796900000000001</v>
      </c>
      <c r="N10008" s="21">
        <v>297.29599999999999</v>
      </c>
      <c r="O10008" s="21">
        <v>1.45079E-5</v>
      </c>
    </row>
    <row r="10009" spans="10:15" x14ac:dyDescent="0.2">
      <c r="J10009" s="20">
        <v>10496</v>
      </c>
      <c r="K10009" s="20">
        <v>219.92599999999999</v>
      </c>
      <c r="L10009" s="20">
        <v>24489.599999999999</v>
      </c>
      <c r="M10009" s="20">
        <v>0.38792100000000002</v>
      </c>
      <c r="N10009" s="20">
        <v>297.29199999999997</v>
      </c>
      <c r="O10009" s="20">
        <v>1.45076E-5</v>
      </c>
    </row>
    <row r="10010" spans="10:15" x14ac:dyDescent="0.2">
      <c r="J10010" s="21">
        <v>10497</v>
      </c>
      <c r="K10010" s="21">
        <v>219.91900000000001</v>
      </c>
      <c r="L10010" s="21">
        <v>24485.8</v>
      </c>
      <c r="M10010" s="21">
        <v>0.38787199999999999</v>
      </c>
      <c r="N10010" s="21">
        <v>297.28800000000001</v>
      </c>
      <c r="O10010" s="21">
        <v>1.4507200000000001E-5</v>
      </c>
    </row>
    <row r="10011" spans="10:15" x14ac:dyDescent="0.2">
      <c r="J10011" s="20">
        <v>10498</v>
      </c>
      <c r="K10011" s="20">
        <v>219.91300000000001</v>
      </c>
      <c r="L10011" s="20">
        <v>24482</v>
      </c>
      <c r="M10011" s="20">
        <v>0.38782299999999997</v>
      </c>
      <c r="N10011" s="20">
        <v>297.28300000000002</v>
      </c>
      <c r="O10011" s="20">
        <v>1.45068E-5</v>
      </c>
    </row>
    <row r="10012" spans="10:15" x14ac:dyDescent="0.2">
      <c r="J10012" s="21">
        <v>10499</v>
      </c>
      <c r="K10012" s="21">
        <v>219.90600000000001</v>
      </c>
      <c r="L10012" s="21">
        <v>24478.2</v>
      </c>
      <c r="M10012" s="21">
        <v>0.38777400000000001</v>
      </c>
      <c r="N10012" s="21">
        <v>297.279</v>
      </c>
      <c r="O10012" s="21">
        <v>1.4506500000000001E-5</v>
      </c>
    </row>
    <row r="10013" spans="10:15" x14ac:dyDescent="0.2">
      <c r="J10013" s="20">
        <v>10500</v>
      </c>
      <c r="K10013" s="20">
        <v>219.9</v>
      </c>
      <c r="L10013" s="20">
        <v>24474.400000000001</v>
      </c>
      <c r="M10013" s="20">
        <v>0.38772499999999999</v>
      </c>
      <c r="N10013" s="20">
        <v>297.27499999999998</v>
      </c>
      <c r="O10013" s="20">
        <v>1.45061E-5</v>
      </c>
    </row>
    <row r="10014" spans="10:15" x14ac:dyDescent="0.2">
      <c r="J10014" s="21">
        <v>10501</v>
      </c>
      <c r="K10014" s="21">
        <v>219.893</v>
      </c>
      <c r="L10014" s="21">
        <v>24470.6</v>
      </c>
      <c r="M10014" s="21">
        <v>0.38767699999999999</v>
      </c>
      <c r="N10014" s="21">
        <v>297.27</v>
      </c>
      <c r="O10014" s="21">
        <v>1.4505700000000001E-5</v>
      </c>
    </row>
    <row r="10015" spans="10:15" x14ac:dyDescent="0.2">
      <c r="J10015" s="20">
        <v>10502</v>
      </c>
      <c r="K10015" s="20">
        <v>219.887</v>
      </c>
      <c r="L10015" s="20">
        <v>24466.799999999999</v>
      </c>
      <c r="M10015" s="20">
        <v>0.38762799999999997</v>
      </c>
      <c r="N10015" s="20">
        <v>297.26600000000002</v>
      </c>
      <c r="O10015" s="20">
        <v>1.45054E-5</v>
      </c>
    </row>
    <row r="10016" spans="10:15" x14ac:dyDescent="0.2">
      <c r="J10016" s="21">
        <v>10503</v>
      </c>
      <c r="K10016" s="21">
        <v>219.88</v>
      </c>
      <c r="L10016" s="21">
        <v>24463</v>
      </c>
      <c r="M10016" s="21">
        <v>0.38757900000000001</v>
      </c>
      <c r="N10016" s="21">
        <v>297.26100000000002</v>
      </c>
      <c r="O10016" s="21">
        <v>1.4504999999999999E-5</v>
      </c>
    </row>
    <row r="10017" spans="10:15" x14ac:dyDescent="0.2">
      <c r="J10017" s="20">
        <v>10504</v>
      </c>
      <c r="K10017" s="20">
        <v>219.874</v>
      </c>
      <c r="L10017" s="20">
        <v>24459.200000000001</v>
      </c>
      <c r="M10017" s="20">
        <v>0.38752999999999999</v>
      </c>
      <c r="N10017" s="20">
        <v>297.25700000000001</v>
      </c>
      <c r="O10017" s="20">
        <v>1.45046E-5</v>
      </c>
    </row>
    <row r="10018" spans="10:15" x14ac:dyDescent="0.2">
      <c r="J10018" s="21">
        <v>10505</v>
      </c>
      <c r="K10018" s="21">
        <v>219.86699999999999</v>
      </c>
      <c r="L10018" s="21">
        <v>24455.4</v>
      </c>
      <c r="M10018" s="21">
        <v>0.38748199999999999</v>
      </c>
      <c r="N10018" s="21">
        <v>297.25299999999999</v>
      </c>
      <c r="O10018" s="21">
        <v>1.4504299999999999E-5</v>
      </c>
    </row>
    <row r="10019" spans="10:15" x14ac:dyDescent="0.2">
      <c r="J10019" s="20">
        <v>10506</v>
      </c>
      <c r="K10019" s="20">
        <v>219.86099999999999</v>
      </c>
      <c r="L10019" s="20">
        <v>24451.599999999999</v>
      </c>
      <c r="M10019" s="20">
        <v>0.38743300000000003</v>
      </c>
      <c r="N10019" s="20">
        <v>297.24799999999999</v>
      </c>
      <c r="O10019" s="20">
        <v>1.45039E-5</v>
      </c>
    </row>
    <row r="10020" spans="10:15" x14ac:dyDescent="0.2">
      <c r="J10020" s="21">
        <v>10507</v>
      </c>
      <c r="K10020" s="21">
        <v>219.85400000000001</v>
      </c>
      <c r="L10020" s="21">
        <v>24447.8</v>
      </c>
      <c r="M10020" s="21">
        <v>0.38738400000000001</v>
      </c>
      <c r="N10020" s="21">
        <v>297.24400000000003</v>
      </c>
      <c r="O10020" s="21">
        <v>1.4503499999999999E-5</v>
      </c>
    </row>
    <row r="10021" spans="10:15" x14ac:dyDescent="0.2">
      <c r="J10021" s="20">
        <v>10508</v>
      </c>
      <c r="K10021" s="20">
        <v>219.84800000000001</v>
      </c>
      <c r="L10021" s="20">
        <v>24444</v>
      </c>
      <c r="M10021" s="20">
        <v>0.38733499999999998</v>
      </c>
      <c r="N10021" s="20">
        <v>297.23899999999998</v>
      </c>
      <c r="O10021" s="20">
        <v>1.45032E-5</v>
      </c>
    </row>
    <row r="10022" spans="10:15" x14ac:dyDescent="0.2">
      <c r="J10022" s="21">
        <v>10509</v>
      </c>
      <c r="K10022" s="21">
        <v>219.84100000000001</v>
      </c>
      <c r="L10022" s="21">
        <v>24440.2</v>
      </c>
      <c r="M10022" s="21">
        <v>0.38728699999999999</v>
      </c>
      <c r="N10022" s="21">
        <v>297.23500000000001</v>
      </c>
      <c r="O10022" s="21">
        <v>1.4502799999999999E-5</v>
      </c>
    </row>
    <row r="10023" spans="10:15" x14ac:dyDescent="0.2">
      <c r="J10023" s="20">
        <v>10510</v>
      </c>
      <c r="K10023" s="20">
        <v>219.83500000000001</v>
      </c>
      <c r="L10023" s="20">
        <v>24436.400000000001</v>
      </c>
      <c r="M10023" s="20">
        <v>0.38723800000000003</v>
      </c>
      <c r="N10023" s="20">
        <v>297.23099999999999</v>
      </c>
      <c r="O10023" s="20">
        <v>1.45024E-5</v>
      </c>
    </row>
    <row r="10024" spans="10:15" x14ac:dyDescent="0.2">
      <c r="J10024" s="21">
        <v>10511</v>
      </c>
      <c r="K10024" s="21">
        <v>219.828</v>
      </c>
      <c r="L10024" s="21">
        <v>24432.6</v>
      </c>
      <c r="M10024" s="21">
        <v>0.38718900000000001</v>
      </c>
      <c r="N10024" s="21">
        <v>297.226</v>
      </c>
      <c r="O10024" s="21">
        <v>1.45021E-5</v>
      </c>
    </row>
    <row r="10025" spans="10:15" x14ac:dyDescent="0.2">
      <c r="J10025" s="20">
        <v>10512</v>
      </c>
      <c r="K10025" s="20">
        <v>219.822</v>
      </c>
      <c r="L10025" s="20">
        <v>24428.799999999999</v>
      </c>
      <c r="M10025" s="20">
        <v>0.38714100000000001</v>
      </c>
      <c r="N10025" s="20">
        <v>297.22199999999998</v>
      </c>
      <c r="O10025" s="20">
        <v>1.45017E-5</v>
      </c>
    </row>
    <row r="10026" spans="10:15" x14ac:dyDescent="0.2">
      <c r="J10026" s="21">
        <v>10513</v>
      </c>
      <c r="K10026" s="21">
        <v>219.815</v>
      </c>
      <c r="L10026" s="21">
        <v>24425</v>
      </c>
      <c r="M10026" s="21">
        <v>0.38709199999999999</v>
      </c>
      <c r="N10026" s="21">
        <v>297.21699999999998</v>
      </c>
      <c r="O10026" s="21">
        <v>1.45013E-5</v>
      </c>
    </row>
    <row r="10027" spans="10:15" x14ac:dyDescent="0.2">
      <c r="J10027" s="20">
        <v>10514</v>
      </c>
      <c r="K10027" s="20">
        <v>219.809</v>
      </c>
      <c r="L10027" s="20">
        <v>24421.200000000001</v>
      </c>
      <c r="M10027" s="20">
        <v>0.38704300000000003</v>
      </c>
      <c r="N10027" s="20">
        <v>297.21300000000002</v>
      </c>
      <c r="O10027" s="20">
        <v>1.4501000000000001E-5</v>
      </c>
    </row>
    <row r="10028" spans="10:15" x14ac:dyDescent="0.2">
      <c r="J10028" s="21">
        <v>10515</v>
      </c>
      <c r="K10028" s="21">
        <v>219.80199999999999</v>
      </c>
      <c r="L10028" s="21">
        <v>24417.4</v>
      </c>
      <c r="M10028" s="21">
        <v>0.386994</v>
      </c>
      <c r="N10028" s="21">
        <v>297.209</v>
      </c>
      <c r="O10028" s="21">
        <v>1.45006E-5</v>
      </c>
    </row>
    <row r="10029" spans="10:15" x14ac:dyDescent="0.2">
      <c r="J10029" s="20">
        <v>10516</v>
      </c>
      <c r="K10029" s="20">
        <v>219.79599999999999</v>
      </c>
      <c r="L10029" s="20">
        <v>24413.599999999999</v>
      </c>
      <c r="M10029" s="20">
        <v>0.38694600000000001</v>
      </c>
      <c r="N10029" s="20">
        <v>297.20400000000001</v>
      </c>
      <c r="O10029" s="20">
        <v>1.4500200000000001E-5</v>
      </c>
    </row>
    <row r="10030" spans="10:15" x14ac:dyDescent="0.2">
      <c r="J10030" s="21">
        <v>10517</v>
      </c>
      <c r="K10030" s="21">
        <v>219.78899999999999</v>
      </c>
      <c r="L10030" s="21">
        <v>24409.8</v>
      </c>
      <c r="M10030" s="21">
        <v>0.38689699999999999</v>
      </c>
      <c r="N10030" s="21">
        <v>297.2</v>
      </c>
      <c r="O10030" s="21">
        <v>1.44999E-5</v>
      </c>
    </row>
    <row r="10031" spans="10:15" x14ac:dyDescent="0.2">
      <c r="J10031" s="20">
        <v>10518</v>
      </c>
      <c r="K10031" s="20">
        <v>219.78299999999999</v>
      </c>
      <c r="L10031" s="20">
        <v>24406</v>
      </c>
      <c r="M10031" s="20">
        <v>0.38684800000000003</v>
      </c>
      <c r="N10031" s="20">
        <v>297.19499999999999</v>
      </c>
      <c r="O10031" s="20">
        <v>1.4499500000000001E-5</v>
      </c>
    </row>
    <row r="10032" spans="10:15" x14ac:dyDescent="0.2">
      <c r="J10032" s="21">
        <v>10519</v>
      </c>
      <c r="K10032" s="21">
        <v>219.77600000000001</v>
      </c>
      <c r="L10032" s="21">
        <v>24402.2</v>
      </c>
      <c r="M10032" s="21">
        <v>0.38679999999999998</v>
      </c>
      <c r="N10032" s="21">
        <v>297.19099999999997</v>
      </c>
      <c r="O10032" s="21">
        <v>1.44991E-5</v>
      </c>
    </row>
    <row r="10033" spans="10:15" x14ac:dyDescent="0.2">
      <c r="J10033" s="20">
        <v>10520</v>
      </c>
      <c r="K10033" s="20">
        <v>219.77</v>
      </c>
      <c r="L10033" s="20">
        <v>24398.400000000001</v>
      </c>
      <c r="M10033" s="20">
        <v>0.38675100000000001</v>
      </c>
      <c r="N10033" s="20">
        <v>297.18700000000001</v>
      </c>
      <c r="O10033" s="20">
        <v>1.4498800000000001E-5</v>
      </c>
    </row>
    <row r="10034" spans="10:15" x14ac:dyDescent="0.2">
      <c r="J10034" s="21">
        <v>10521</v>
      </c>
      <c r="K10034" s="21">
        <v>219.76300000000001</v>
      </c>
      <c r="L10034" s="21">
        <v>24394.6</v>
      </c>
      <c r="M10034" s="21">
        <v>0.38670199999999999</v>
      </c>
      <c r="N10034" s="21">
        <v>297.18200000000002</v>
      </c>
      <c r="O10034" s="21">
        <v>1.44984E-5</v>
      </c>
    </row>
    <row r="10035" spans="10:15" x14ac:dyDescent="0.2">
      <c r="J10035" s="20">
        <v>10522</v>
      </c>
      <c r="K10035" s="20">
        <v>219.75700000000001</v>
      </c>
      <c r="L10035" s="20">
        <v>24390.799999999999</v>
      </c>
      <c r="M10035" s="20">
        <v>0.386654</v>
      </c>
      <c r="N10035" s="20">
        <v>297.178</v>
      </c>
      <c r="O10035" s="20">
        <v>1.4498000000000001E-5</v>
      </c>
    </row>
    <row r="10036" spans="10:15" x14ac:dyDescent="0.2">
      <c r="J10036" s="21">
        <v>10523</v>
      </c>
      <c r="K10036" s="21">
        <v>219.75</v>
      </c>
      <c r="L10036" s="21">
        <v>24387</v>
      </c>
      <c r="M10036" s="21">
        <v>0.38660499999999998</v>
      </c>
      <c r="N10036" s="21">
        <v>297.173</v>
      </c>
      <c r="O10036" s="21">
        <v>1.44977E-5</v>
      </c>
    </row>
    <row r="10037" spans="10:15" x14ac:dyDescent="0.2">
      <c r="J10037" s="20">
        <v>10524</v>
      </c>
      <c r="K10037" s="20">
        <v>219.744</v>
      </c>
      <c r="L10037" s="20">
        <v>24383.3</v>
      </c>
      <c r="M10037" s="20">
        <v>0.38655600000000001</v>
      </c>
      <c r="N10037" s="20">
        <v>297.16899999999998</v>
      </c>
      <c r="O10037" s="20">
        <v>1.4497299999999999E-5</v>
      </c>
    </row>
    <row r="10038" spans="10:15" x14ac:dyDescent="0.2">
      <c r="J10038" s="21">
        <v>10525</v>
      </c>
      <c r="K10038" s="21">
        <v>219.73699999999999</v>
      </c>
      <c r="L10038" s="21">
        <v>24379.5</v>
      </c>
      <c r="M10038" s="21">
        <v>0.38650800000000002</v>
      </c>
      <c r="N10038" s="21">
        <v>297.16500000000002</v>
      </c>
      <c r="O10038" s="21">
        <v>1.44969E-5</v>
      </c>
    </row>
    <row r="10039" spans="10:15" x14ac:dyDescent="0.2">
      <c r="J10039" s="20">
        <v>10526</v>
      </c>
      <c r="K10039" s="20">
        <v>219.73099999999999</v>
      </c>
      <c r="L10039" s="20">
        <v>24375.7</v>
      </c>
      <c r="M10039" s="20">
        <v>0.386459</v>
      </c>
      <c r="N10039" s="20">
        <v>297.16000000000003</v>
      </c>
      <c r="O10039" s="20">
        <v>1.4496599999999999E-5</v>
      </c>
    </row>
    <row r="10040" spans="10:15" x14ac:dyDescent="0.2">
      <c r="J10040" s="21">
        <v>10527</v>
      </c>
      <c r="K10040" s="21">
        <v>219.72399999999999</v>
      </c>
      <c r="L10040" s="21">
        <v>24371.9</v>
      </c>
      <c r="M10040" s="21">
        <v>0.38640999999999998</v>
      </c>
      <c r="N10040" s="21">
        <v>297.15600000000001</v>
      </c>
      <c r="O10040" s="21">
        <v>1.44962E-5</v>
      </c>
    </row>
    <row r="10041" spans="10:15" x14ac:dyDescent="0.2">
      <c r="J10041" s="20">
        <v>10528</v>
      </c>
      <c r="K10041" s="20">
        <v>219.71799999999999</v>
      </c>
      <c r="L10041" s="20">
        <v>24368.1</v>
      </c>
      <c r="M10041" s="20">
        <v>0.38636199999999998</v>
      </c>
      <c r="N10041" s="20">
        <v>297.15100000000001</v>
      </c>
      <c r="O10041" s="20">
        <v>1.4495799999999999E-5</v>
      </c>
    </row>
    <row r="10042" spans="10:15" x14ac:dyDescent="0.2">
      <c r="J10042" s="21">
        <v>10529</v>
      </c>
      <c r="K10042" s="21">
        <v>219.71199999999999</v>
      </c>
      <c r="L10042" s="21">
        <v>24364.3</v>
      </c>
      <c r="M10042" s="21">
        <v>0.38631300000000002</v>
      </c>
      <c r="N10042" s="21">
        <v>297.14699999999999</v>
      </c>
      <c r="O10042" s="21">
        <v>1.44955E-5</v>
      </c>
    </row>
    <row r="10043" spans="10:15" x14ac:dyDescent="0.2">
      <c r="J10043" s="20">
        <v>10530</v>
      </c>
      <c r="K10043" s="20">
        <v>219.70500000000001</v>
      </c>
      <c r="L10043" s="20">
        <v>24360.5</v>
      </c>
      <c r="M10043" s="20">
        <v>0.386264</v>
      </c>
      <c r="N10043" s="20">
        <v>297.14299999999997</v>
      </c>
      <c r="O10043" s="20">
        <v>1.44951E-5</v>
      </c>
    </row>
    <row r="10044" spans="10:15" x14ac:dyDescent="0.2">
      <c r="J10044" s="21">
        <v>10531</v>
      </c>
      <c r="K10044" s="21">
        <v>219.69800000000001</v>
      </c>
      <c r="L10044" s="21">
        <v>24356.7</v>
      </c>
      <c r="M10044" s="21">
        <v>0.386216</v>
      </c>
      <c r="N10044" s="21">
        <v>297.13799999999998</v>
      </c>
      <c r="O10044" s="21">
        <v>1.44947E-5</v>
      </c>
    </row>
    <row r="10045" spans="10:15" x14ac:dyDescent="0.2">
      <c r="J10045" s="20">
        <v>10532</v>
      </c>
      <c r="K10045" s="20">
        <v>219.69200000000001</v>
      </c>
      <c r="L10045" s="20">
        <v>24352.9</v>
      </c>
      <c r="M10045" s="20">
        <v>0.38616699999999998</v>
      </c>
      <c r="N10045" s="20">
        <v>297.13400000000001</v>
      </c>
      <c r="O10045" s="20">
        <v>1.44944E-5</v>
      </c>
    </row>
    <row r="10046" spans="10:15" x14ac:dyDescent="0.2">
      <c r="J10046" s="21">
        <v>10533</v>
      </c>
      <c r="K10046" s="21">
        <v>219.685</v>
      </c>
      <c r="L10046" s="21">
        <v>24349.200000000001</v>
      </c>
      <c r="M10046" s="21">
        <v>0.38611800000000002</v>
      </c>
      <c r="N10046" s="21">
        <v>297.12900000000002</v>
      </c>
      <c r="O10046" s="21">
        <v>1.4494E-5</v>
      </c>
    </row>
    <row r="10047" spans="10:15" x14ac:dyDescent="0.2">
      <c r="J10047" s="20">
        <v>10534</v>
      </c>
      <c r="K10047" s="20">
        <v>219.679</v>
      </c>
      <c r="L10047" s="20">
        <v>24345.4</v>
      </c>
      <c r="M10047" s="20">
        <v>0.38607000000000002</v>
      </c>
      <c r="N10047" s="20">
        <v>297.125</v>
      </c>
      <c r="O10047" s="20">
        <v>1.44936E-5</v>
      </c>
    </row>
    <row r="10048" spans="10:15" x14ac:dyDescent="0.2">
      <c r="J10048" s="21">
        <v>10535</v>
      </c>
      <c r="K10048" s="21">
        <v>219.672</v>
      </c>
      <c r="L10048" s="21">
        <v>24341.599999999999</v>
      </c>
      <c r="M10048" s="21">
        <v>0.386021</v>
      </c>
      <c r="N10048" s="21">
        <v>297.12099999999998</v>
      </c>
      <c r="O10048" s="21">
        <v>1.4493300000000001E-5</v>
      </c>
    </row>
    <row r="10049" spans="10:15" x14ac:dyDescent="0.2">
      <c r="J10049" s="20">
        <v>10536</v>
      </c>
      <c r="K10049" s="20">
        <v>219.666</v>
      </c>
      <c r="L10049" s="20">
        <v>24337.8</v>
      </c>
      <c r="M10049" s="20">
        <v>0.38597300000000001</v>
      </c>
      <c r="N10049" s="20">
        <v>297.11599999999999</v>
      </c>
      <c r="O10049" s="20">
        <v>1.44929E-5</v>
      </c>
    </row>
    <row r="10050" spans="10:15" x14ac:dyDescent="0.2">
      <c r="J10050" s="21">
        <v>10537</v>
      </c>
      <c r="K10050" s="21">
        <v>219.65899999999999</v>
      </c>
      <c r="L10050" s="21">
        <v>24334</v>
      </c>
      <c r="M10050" s="21">
        <v>0.38592399999999999</v>
      </c>
      <c r="N10050" s="21">
        <v>297.11200000000002</v>
      </c>
      <c r="O10050" s="21">
        <v>1.4492600000000001E-5</v>
      </c>
    </row>
    <row r="10051" spans="10:15" x14ac:dyDescent="0.2">
      <c r="J10051" s="20">
        <v>10538</v>
      </c>
      <c r="K10051" s="20">
        <v>219.65299999999999</v>
      </c>
      <c r="L10051" s="20">
        <v>24330.2</v>
      </c>
      <c r="M10051" s="20">
        <v>0.38587500000000002</v>
      </c>
      <c r="N10051" s="20">
        <v>297.108</v>
      </c>
      <c r="O10051" s="20">
        <v>1.44922E-5</v>
      </c>
    </row>
    <row r="10052" spans="10:15" x14ac:dyDescent="0.2">
      <c r="J10052" s="21">
        <v>10539</v>
      </c>
      <c r="K10052" s="21">
        <v>219.64599999999999</v>
      </c>
      <c r="L10052" s="21">
        <v>24326.400000000001</v>
      </c>
      <c r="M10052" s="21">
        <v>0.38582699999999998</v>
      </c>
      <c r="N10052" s="21">
        <v>297.10300000000001</v>
      </c>
      <c r="O10052" s="21">
        <v>1.4491800000000001E-5</v>
      </c>
    </row>
    <row r="10053" spans="10:15" x14ac:dyDescent="0.2">
      <c r="J10053" s="20">
        <v>10540</v>
      </c>
      <c r="K10053" s="20">
        <v>219.64</v>
      </c>
      <c r="L10053" s="20">
        <v>24322.7</v>
      </c>
      <c r="M10053" s="20">
        <v>0.38577800000000001</v>
      </c>
      <c r="N10053" s="20">
        <v>297.09899999999999</v>
      </c>
      <c r="O10053" s="20">
        <v>1.44915E-5</v>
      </c>
    </row>
    <row r="10054" spans="10:15" x14ac:dyDescent="0.2">
      <c r="J10054" s="21">
        <v>10541</v>
      </c>
      <c r="K10054" s="21">
        <v>219.63300000000001</v>
      </c>
      <c r="L10054" s="21">
        <v>24318.9</v>
      </c>
      <c r="M10054" s="21">
        <v>0.38573000000000002</v>
      </c>
      <c r="N10054" s="21">
        <v>297.09399999999999</v>
      </c>
      <c r="O10054" s="21">
        <v>1.4491099999999999E-5</v>
      </c>
    </row>
    <row r="10055" spans="10:15" x14ac:dyDescent="0.2">
      <c r="J10055" s="20">
        <v>10542</v>
      </c>
      <c r="K10055" s="20">
        <v>219.62700000000001</v>
      </c>
      <c r="L10055" s="20">
        <v>24315.1</v>
      </c>
      <c r="M10055" s="20">
        <v>0.385681</v>
      </c>
      <c r="N10055" s="20">
        <v>297.08999999999997</v>
      </c>
      <c r="O10055" s="20">
        <v>1.44907E-5</v>
      </c>
    </row>
    <row r="10056" spans="10:15" x14ac:dyDescent="0.2">
      <c r="J10056" s="21">
        <v>10543</v>
      </c>
      <c r="K10056" s="21">
        <v>219.62</v>
      </c>
      <c r="L10056" s="21">
        <v>24311.3</v>
      </c>
      <c r="M10056" s="21">
        <v>0.38563199999999997</v>
      </c>
      <c r="N10056" s="21">
        <v>297.08600000000001</v>
      </c>
      <c r="O10056" s="21">
        <v>1.4490399999999999E-5</v>
      </c>
    </row>
    <row r="10057" spans="10:15" x14ac:dyDescent="0.2">
      <c r="J10057" s="20">
        <v>10544</v>
      </c>
      <c r="K10057" s="20">
        <v>219.614</v>
      </c>
      <c r="L10057" s="20">
        <v>24307.5</v>
      </c>
      <c r="M10057" s="20">
        <v>0.38558399999999998</v>
      </c>
      <c r="N10057" s="20">
        <v>297.08100000000002</v>
      </c>
      <c r="O10057" s="20">
        <v>1.449E-5</v>
      </c>
    </row>
    <row r="10058" spans="10:15" x14ac:dyDescent="0.2">
      <c r="J10058" s="21">
        <v>10545</v>
      </c>
      <c r="K10058" s="21">
        <v>219.607</v>
      </c>
      <c r="L10058" s="21">
        <v>24303.7</v>
      </c>
      <c r="M10058" s="21">
        <v>0.38553500000000002</v>
      </c>
      <c r="N10058" s="21">
        <v>297.077</v>
      </c>
      <c r="O10058" s="21">
        <v>1.4489599999999999E-5</v>
      </c>
    </row>
    <row r="10059" spans="10:15" x14ac:dyDescent="0.2">
      <c r="J10059" s="20">
        <v>10546</v>
      </c>
      <c r="K10059" s="20">
        <v>219.601</v>
      </c>
      <c r="L10059" s="20">
        <v>24300</v>
      </c>
      <c r="M10059" s="20">
        <v>0.38548700000000002</v>
      </c>
      <c r="N10059" s="20">
        <v>297.072</v>
      </c>
      <c r="O10059" s="20">
        <v>1.44893E-5</v>
      </c>
    </row>
    <row r="10060" spans="10:15" x14ac:dyDescent="0.2">
      <c r="J10060" s="21">
        <v>10547</v>
      </c>
      <c r="K10060" s="21">
        <v>219.59399999999999</v>
      </c>
      <c r="L10060" s="21">
        <v>24296.2</v>
      </c>
      <c r="M10060" s="21">
        <v>0.385438</v>
      </c>
      <c r="N10060" s="21">
        <v>297.06799999999998</v>
      </c>
      <c r="O10060" s="21">
        <v>1.4488899999999999E-5</v>
      </c>
    </row>
    <row r="10061" spans="10:15" x14ac:dyDescent="0.2">
      <c r="J10061" s="20">
        <v>10548</v>
      </c>
      <c r="K10061" s="20">
        <v>219.58799999999999</v>
      </c>
      <c r="L10061" s="20">
        <v>24292.400000000001</v>
      </c>
      <c r="M10061" s="20">
        <v>0.38539000000000001</v>
      </c>
      <c r="N10061" s="20">
        <v>297.06400000000002</v>
      </c>
      <c r="O10061" s="20">
        <v>1.44885E-5</v>
      </c>
    </row>
    <row r="10062" spans="10:15" x14ac:dyDescent="0.2">
      <c r="J10062" s="21">
        <v>10549</v>
      </c>
      <c r="K10062" s="21">
        <v>219.58099999999999</v>
      </c>
      <c r="L10062" s="21">
        <v>24288.6</v>
      </c>
      <c r="M10062" s="21">
        <v>0.38534099999999999</v>
      </c>
      <c r="N10062" s="21">
        <v>297.05900000000003</v>
      </c>
      <c r="O10062" s="21">
        <v>1.44882E-5</v>
      </c>
    </row>
    <row r="10063" spans="10:15" x14ac:dyDescent="0.2">
      <c r="J10063" s="20">
        <v>10550</v>
      </c>
      <c r="K10063" s="20">
        <v>219.57499999999999</v>
      </c>
      <c r="L10063" s="20">
        <v>24284.9</v>
      </c>
      <c r="M10063" s="20">
        <v>0.385293</v>
      </c>
      <c r="N10063" s="20">
        <v>297.05500000000001</v>
      </c>
      <c r="O10063" s="20">
        <v>1.44878E-5</v>
      </c>
    </row>
    <row r="10064" spans="10:15" x14ac:dyDescent="0.2">
      <c r="J10064" s="21">
        <v>10551</v>
      </c>
      <c r="K10064" s="21">
        <v>219.56800000000001</v>
      </c>
      <c r="L10064" s="21">
        <v>24281.1</v>
      </c>
      <c r="M10064" s="21">
        <v>0.38524399999999998</v>
      </c>
      <c r="N10064" s="21">
        <v>297.05</v>
      </c>
      <c r="O10064" s="21">
        <v>1.44874E-5</v>
      </c>
    </row>
    <row r="10065" spans="10:15" x14ac:dyDescent="0.2">
      <c r="J10065" s="20">
        <v>10552</v>
      </c>
      <c r="K10065" s="20">
        <v>219.56200000000001</v>
      </c>
      <c r="L10065" s="20">
        <v>24277.3</v>
      </c>
      <c r="M10065" s="20">
        <v>0.38519500000000001</v>
      </c>
      <c r="N10065" s="20">
        <v>297.04599999999999</v>
      </c>
      <c r="O10065" s="20">
        <v>1.4487100000000001E-5</v>
      </c>
    </row>
    <row r="10066" spans="10:15" x14ac:dyDescent="0.2">
      <c r="J10066" s="21">
        <v>10553</v>
      </c>
      <c r="K10066" s="21">
        <v>219.55500000000001</v>
      </c>
      <c r="L10066" s="21">
        <v>24273.5</v>
      </c>
      <c r="M10066" s="21">
        <v>0.38514700000000002</v>
      </c>
      <c r="N10066" s="21">
        <v>297.04199999999997</v>
      </c>
      <c r="O10066" s="21">
        <v>1.44867E-5</v>
      </c>
    </row>
    <row r="10067" spans="10:15" x14ac:dyDescent="0.2">
      <c r="J10067" s="20">
        <v>10554</v>
      </c>
      <c r="K10067" s="20">
        <v>219.54900000000001</v>
      </c>
      <c r="L10067" s="20">
        <v>24269.7</v>
      </c>
      <c r="M10067" s="20">
        <v>0.385098</v>
      </c>
      <c r="N10067" s="20">
        <v>297.03699999999998</v>
      </c>
      <c r="O10067" s="20">
        <v>1.4486300000000001E-5</v>
      </c>
    </row>
    <row r="10068" spans="10:15" x14ac:dyDescent="0.2">
      <c r="J10068" s="21">
        <v>10555</v>
      </c>
      <c r="K10068" s="21">
        <v>219.542</v>
      </c>
      <c r="L10068" s="21">
        <v>24266</v>
      </c>
      <c r="M10068" s="21">
        <v>0.38505</v>
      </c>
      <c r="N10068" s="21">
        <v>297.03300000000002</v>
      </c>
      <c r="O10068" s="21">
        <v>1.4486E-5</v>
      </c>
    </row>
    <row r="10069" spans="10:15" x14ac:dyDescent="0.2">
      <c r="J10069" s="20">
        <v>10556</v>
      </c>
      <c r="K10069" s="20">
        <v>219.536</v>
      </c>
      <c r="L10069" s="20">
        <v>24262.2</v>
      </c>
      <c r="M10069" s="20">
        <v>0.38500099999999998</v>
      </c>
      <c r="N10069" s="20">
        <v>297.02800000000002</v>
      </c>
      <c r="O10069" s="20">
        <v>1.4485600000000001E-5</v>
      </c>
    </row>
    <row r="10070" spans="10:15" x14ac:dyDescent="0.2">
      <c r="J10070" s="21">
        <v>10557</v>
      </c>
      <c r="K10070" s="21">
        <v>219.529</v>
      </c>
      <c r="L10070" s="21">
        <v>24258.400000000001</v>
      </c>
      <c r="M10070" s="21">
        <v>0.38495299999999999</v>
      </c>
      <c r="N10070" s="21">
        <v>297.024</v>
      </c>
      <c r="O10070" s="21">
        <v>1.44852E-5</v>
      </c>
    </row>
    <row r="10071" spans="10:15" x14ac:dyDescent="0.2">
      <c r="J10071" s="20">
        <v>10558</v>
      </c>
      <c r="K10071" s="20">
        <v>219.523</v>
      </c>
      <c r="L10071" s="20">
        <v>24254.6</v>
      </c>
      <c r="M10071" s="20">
        <v>0.38490400000000002</v>
      </c>
      <c r="N10071" s="20">
        <v>297.02</v>
      </c>
      <c r="O10071" s="20">
        <v>1.4484899999999999E-5</v>
      </c>
    </row>
    <row r="10072" spans="10:15" x14ac:dyDescent="0.2">
      <c r="J10072" s="21">
        <v>10559</v>
      </c>
      <c r="K10072" s="21">
        <v>219.51599999999999</v>
      </c>
      <c r="L10072" s="21">
        <v>24250.9</v>
      </c>
      <c r="M10072" s="21">
        <v>0.38485599999999998</v>
      </c>
      <c r="N10072" s="21">
        <v>297.01499999999999</v>
      </c>
      <c r="O10072" s="21">
        <v>1.44845E-5</v>
      </c>
    </row>
    <row r="10073" spans="10:15" x14ac:dyDescent="0.2">
      <c r="J10073" s="20">
        <v>10560</v>
      </c>
      <c r="K10073" s="20">
        <v>219.51</v>
      </c>
      <c r="L10073" s="20">
        <v>24247.1</v>
      </c>
      <c r="M10073" s="20">
        <v>0.38480700000000001</v>
      </c>
      <c r="N10073" s="20">
        <v>297.01100000000002</v>
      </c>
      <c r="O10073" s="20">
        <v>1.4484100000000001E-5</v>
      </c>
    </row>
    <row r="10074" spans="10:15" x14ac:dyDescent="0.2">
      <c r="J10074" s="21">
        <v>10561</v>
      </c>
      <c r="K10074" s="21">
        <v>219.50299999999999</v>
      </c>
      <c r="L10074" s="21">
        <v>24243.3</v>
      </c>
      <c r="M10074" s="21">
        <v>0.38475900000000002</v>
      </c>
      <c r="N10074" s="21">
        <v>297.00599999999997</v>
      </c>
      <c r="O10074" s="21">
        <v>1.44838E-5</v>
      </c>
    </row>
    <row r="10075" spans="10:15" x14ac:dyDescent="0.2">
      <c r="J10075" s="20">
        <v>10562</v>
      </c>
      <c r="K10075" s="20">
        <v>219.49700000000001</v>
      </c>
      <c r="L10075" s="20">
        <v>24239.5</v>
      </c>
      <c r="M10075" s="20">
        <v>0.38471</v>
      </c>
      <c r="N10075" s="20">
        <v>297.00200000000001</v>
      </c>
      <c r="O10075" s="20">
        <v>1.4483399999999999E-5</v>
      </c>
    </row>
    <row r="10076" spans="10:15" x14ac:dyDescent="0.2">
      <c r="J10076" s="21">
        <v>10563</v>
      </c>
      <c r="K10076" s="21">
        <v>219.49</v>
      </c>
      <c r="L10076" s="21">
        <v>24235.8</v>
      </c>
      <c r="M10076" s="21">
        <v>0.384662</v>
      </c>
      <c r="N10076" s="21">
        <v>296.99799999999999</v>
      </c>
      <c r="O10076" s="21">
        <v>1.4483E-5</v>
      </c>
    </row>
    <row r="10077" spans="10:15" x14ac:dyDescent="0.2">
      <c r="J10077" s="20">
        <v>10564</v>
      </c>
      <c r="K10077" s="20">
        <v>219.48400000000001</v>
      </c>
      <c r="L10077" s="20">
        <v>24232</v>
      </c>
      <c r="M10077" s="20">
        <v>0.38461299999999998</v>
      </c>
      <c r="N10077" s="20">
        <v>296.99299999999999</v>
      </c>
      <c r="O10077" s="20">
        <v>1.4482699999999999E-5</v>
      </c>
    </row>
    <row r="10078" spans="10:15" x14ac:dyDescent="0.2">
      <c r="J10078" s="21">
        <v>10565</v>
      </c>
      <c r="K10078" s="21">
        <v>219.477</v>
      </c>
      <c r="L10078" s="21">
        <v>24228.2</v>
      </c>
      <c r="M10078" s="21">
        <v>0.38456499999999999</v>
      </c>
      <c r="N10078" s="21">
        <v>296.98899999999998</v>
      </c>
      <c r="O10078" s="21">
        <v>1.44823E-5</v>
      </c>
    </row>
    <row r="10079" spans="10:15" x14ac:dyDescent="0.2">
      <c r="J10079" s="20">
        <v>10566</v>
      </c>
      <c r="K10079" s="20">
        <v>219.471</v>
      </c>
      <c r="L10079" s="20">
        <v>24224.5</v>
      </c>
      <c r="M10079" s="20">
        <v>0.384517</v>
      </c>
      <c r="N10079" s="20">
        <v>296.98399999999998</v>
      </c>
      <c r="O10079" s="20">
        <v>1.4481899999999999E-5</v>
      </c>
    </row>
    <row r="10080" spans="10:15" x14ac:dyDescent="0.2">
      <c r="J10080" s="21">
        <v>10567</v>
      </c>
      <c r="K10080" s="21">
        <v>219.464</v>
      </c>
      <c r="L10080" s="21">
        <v>24220.7</v>
      </c>
      <c r="M10080" s="21">
        <v>0.38446799999999998</v>
      </c>
      <c r="N10080" s="21">
        <v>296.98</v>
      </c>
      <c r="O10080" s="21">
        <v>1.44816E-5</v>
      </c>
    </row>
    <row r="10081" spans="10:15" x14ac:dyDescent="0.2">
      <c r="J10081" s="20">
        <v>10568</v>
      </c>
      <c r="K10081" s="20">
        <v>219.458</v>
      </c>
      <c r="L10081" s="20">
        <v>24216.9</v>
      </c>
      <c r="M10081" s="20">
        <v>0.38441999999999998</v>
      </c>
      <c r="N10081" s="20">
        <v>296.976</v>
      </c>
      <c r="O10081" s="20">
        <v>1.44812E-5</v>
      </c>
    </row>
    <row r="10082" spans="10:15" x14ac:dyDescent="0.2">
      <c r="J10082" s="21">
        <v>10569</v>
      </c>
      <c r="K10082" s="21">
        <v>219.45099999999999</v>
      </c>
      <c r="L10082" s="21">
        <v>24213.1</v>
      </c>
      <c r="M10082" s="21">
        <v>0.38437100000000002</v>
      </c>
      <c r="N10082" s="21">
        <v>296.971</v>
      </c>
      <c r="O10082" s="21">
        <v>1.44808E-5</v>
      </c>
    </row>
    <row r="10083" spans="10:15" x14ac:dyDescent="0.2">
      <c r="J10083" s="20">
        <v>10570</v>
      </c>
      <c r="K10083" s="20">
        <v>219.44499999999999</v>
      </c>
      <c r="L10083" s="20">
        <v>24209.4</v>
      </c>
      <c r="M10083" s="20">
        <v>0.38432300000000003</v>
      </c>
      <c r="N10083" s="20">
        <v>296.96699999999998</v>
      </c>
      <c r="O10083" s="20">
        <v>1.44805E-5</v>
      </c>
    </row>
    <row r="10084" spans="10:15" x14ac:dyDescent="0.2">
      <c r="J10084" s="21">
        <v>10571</v>
      </c>
      <c r="K10084" s="21">
        <v>219.43799999999999</v>
      </c>
      <c r="L10084" s="21">
        <v>24205.599999999999</v>
      </c>
      <c r="M10084" s="21">
        <v>0.384274</v>
      </c>
      <c r="N10084" s="21">
        <v>296.96199999999999</v>
      </c>
      <c r="O10084" s="21">
        <v>1.44801E-5</v>
      </c>
    </row>
    <row r="10085" spans="10:15" x14ac:dyDescent="0.2">
      <c r="J10085" s="20">
        <v>10572</v>
      </c>
      <c r="K10085" s="20">
        <v>219.43199999999999</v>
      </c>
      <c r="L10085" s="20">
        <v>24201.8</v>
      </c>
      <c r="M10085" s="20">
        <v>0.38422600000000001</v>
      </c>
      <c r="N10085" s="20">
        <v>296.95800000000003</v>
      </c>
      <c r="O10085" s="20">
        <v>1.44797E-5</v>
      </c>
    </row>
    <row r="10086" spans="10:15" x14ac:dyDescent="0.2">
      <c r="J10086" s="21">
        <v>10573</v>
      </c>
      <c r="K10086" s="21">
        <v>219.42500000000001</v>
      </c>
      <c r="L10086" s="21">
        <v>24198.1</v>
      </c>
      <c r="M10086" s="21">
        <v>0.38417699999999999</v>
      </c>
      <c r="N10086" s="21">
        <v>296.95400000000001</v>
      </c>
      <c r="O10086" s="21">
        <v>1.4479400000000001E-5</v>
      </c>
    </row>
    <row r="10087" spans="10:15" x14ac:dyDescent="0.2">
      <c r="J10087" s="20">
        <v>10574</v>
      </c>
      <c r="K10087" s="20">
        <v>219.41900000000001</v>
      </c>
      <c r="L10087" s="20">
        <v>24194.3</v>
      </c>
      <c r="M10087" s="20">
        <v>0.384129</v>
      </c>
      <c r="N10087" s="20">
        <v>296.94900000000001</v>
      </c>
      <c r="O10087" s="20">
        <v>1.4479E-5</v>
      </c>
    </row>
    <row r="10088" spans="10:15" x14ac:dyDescent="0.2">
      <c r="J10088" s="21">
        <v>10575</v>
      </c>
      <c r="K10088" s="21">
        <v>219.41200000000001</v>
      </c>
      <c r="L10088" s="21">
        <v>24190.5</v>
      </c>
      <c r="M10088" s="21">
        <v>0.38408100000000001</v>
      </c>
      <c r="N10088" s="21">
        <v>296.94499999999999</v>
      </c>
      <c r="O10088" s="21">
        <v>1.4478600000000001E-5</v>
      </c>
    </row>
    <row r="10089" spans="10:15" x14ac:dyDescent="0.2">
      <c r="J10089" s="20">
        <v>10576</v>
      </c>
      <c r="K10089" s="20">
        <v>219.40600000000001</v>
      </c>
      <c r="L10089" s="20">
        <v>24186.799999999999</v>
      </c>
      <c r="M10089" s="20">
        <v>0.38403199999999998</v>
      </c>
      <c r="N10089" s="20">
        <v>296.94</v>
      </c>
      <c r="O10089" s="20">
        <v>1.44783E-5</v>
      </c>
    </row>
    <row r="10090" spans="10:15" x14ac:dyDescent="0.2">
      <c r="J10090" s="21">
        <v>10577</v>
      </c>
      <c r="K10090" s="21">
        <v>219.399</v>
      </c>
      <c r="L10090" s="21">
        <v>24183</v>
      </c>
      <c r="M10090" s="21">
        <v>0.38398399999999999</v>
      </c>
      <c r="N10090" s="21">
        <v>296.93599999999998</v>
      </c>
      <c r="O10090" s="21">
        <v>1.4477900000000001E-5</v>
      </c>
    </row>
    <row r="10091" spans="10:15" x14ac:dyDescent="0.2">
      <c r="J10091" s="20">
        <v>10578</v>
      </c>
      <c r="K10091" s="20">
        <v>219.393</v>
      </c>
      <c r="L10091" s="20">
        <v>24179.200000000001</v>
      </c>
      <c r="M10091" s="20">
        <v>0.38393500000000003</v>
      </c>
      <c r="N10091" s="20">
        <v>296.93200000000002</v>
      </c>
      <c r="O10091" s="20">
        <v>1.44775E-5</v>
      </c>
    </row>
    <row r="10092" spans="10:15" x14ac:dyDescent="0.2">
      <c r="J10092" s="21">
        <v>10579</v>
      </c>
      <c r="K10092" s="21">
        <v>219.386</v>
      </c>
      <c r="L10092" s="21">
        <v>24175.5</v>
      </c>
      <c r="M10092" s="21">
        <v>0.38388699999999998</v>
      </c>
      <c r="N10092" s="21">
        <v>296.92700000000002</v>
      </c>
      <c r="O10092" s="21">
        <v>1.4477199999999999E-5</v>
      </c>
    </row>
    <row r="10093" spans="10:15" x14ac:dyDescent="0.2">
      <c r="J10093" s="20">
        <v>10580</v>
      </c>
      <c r="K10093" s="20">
        <v>219.38</v>
      </c>
      <c r="L10093" s="20">
        <v>24171.7</v>
      </c>
      <c r="M10093" s="20">
        <v>0.38383800000000001</v>
      </c>
      <c r="N10093" s="20">
        <v>296.923</v>
      </c>
      <c r="O10093" s="20">
        <v>1.44768E-5</v>
      </c>
    </row>
    <row r="10094" spans="10:15" x14ac:dyDescent="0.2">
      <c r="J10094" s="21">
        <v>10581</v>
      </c>
      <c r="K10094" s="21">
        <v>219.37299999999999</v>
      </c>
      <c r="L10094" s="21">
        <v>24167.9</v>
      </c>
      <c r="M10094" s="21">
        <v>0.38379000000000002</v>
      </c>
      <c r="N10094" s="21">
        <v>296.91800000000001</v>
      </c>
      <c r="O10094" s="21">
        <v>1.4476399999999999E-5</v>
      </c>
    </row>
    <row r="10095" spans="10:15" x14ac:dyDescent="0.2">
      <c r="J10095" s="20">
        <v>10582</v>
      </c>
      <c r="K10095" s="20">
        <v>219.36699999999999</v>
      </c>
      <c r="L10095" s="20">
        <v>24164.2</v>
      </c>
      <c r="M10095" s="20">
        <v>0.38374200000000003</v>
      </c>
      <c r="N10095" s="20">
        <v>296.91399999999999</v>
      </c>
      <c r="O10095" s="20">
        <v>1.44761E-5</v>
      </c>
    </row>
    <row r="10096" spans="10:15" x14ac:dyDescent="0.2">
      <c r="J10096" s="21">
        <v>10583</v>
      </c>
      <c r="K10096" s="21">
        <v>219.36</v>
      </c>
      <c r="L10096" s="21">
        <v>24160.400000000001</v>
      </c>
      <c r="M10096" s="21">
        <v>0.38369300000000001</v>
      </c>
      <c r="N10096" s="21">
        <v>296.91000000000003</v>
      </c>
      <c r="O10096" s="21">
        <v>1.4475699999999999E-5</v>
      </c>
    </row>
    <row r="10097" spans="10:15" x14ac:dyDescent="0.2">
      <c r="J10097" s="20">
        <v>10584</v>
      </c>
      <c r="K10097" s="20">
        <v>219.35400000000001</v>
      </c>
      <c r="L10097" s="20">
        <v>24156.7</v>
      </c>
      <c r="M10097" s="20">
        <v>0.38364500000000001</v>
      </c>
      <c r="N10097" s="20">
        <v>296.90499999999997</v>
      </c>
      <c r="O10097" s="20">
        <v>1.44753E-5</v>
      </c>
    </row>
    <row r="10098" spans="10:15" x14ac:dyDescent="0.2">
      <c r="J10098" s="21">
        <v>10585</v>
      </c>
      <c r="K10098" s="21">
        <v>219.34700000000001</v>
      </c>
      <c r="L10098" s="21">
        <v>24152.9</v>
      </c>
      <c r="M10098" s="21">
        <v>0.38359599999999999</v>
      </c>
      <c r="N10098" s="21">
        <v>296.90100000000001</v>
      </c>
      <c r="O10098" s="21">
        <v>1.4474999999999999E-5</v>
      </c>
    </row>
    <row r="10099" spans="10:15" x14ac:dyDescent="0.2">
      <c r="J10099" s="20">
        <v>10586</v>
      </c>
      <c r="K10099" s="20">
        <v>219.34100000000001</v>
      </c>
      <c r="L10099" s="20">
        <v>24149.1</v>
      </c>
      <c r="M10099" s="20">
        <v>0.383548</v>
      </c>
      <c r="N10099" s="20">
        <v>296.89600000000002</v>
      </c>
      <c r="O10099" s="20">
        <v>1.44746E-5</v>
      </c>
    </row>
    <row r="10100" spans="10:15" x14ac:dyDescent="0.2">
      <c r="J10100" s="21">
        <v>10587</v>
      </c>
      <c r="K10100" s="21">
        <v>219.334</v>
      </c>
      <c r="L10100" s="21">
        <v>24145.4</v>
      </c>
      <c r="M10100" s="21">
        <v>0.38350000000000001</v>
      </c>
      <c r="N10100" s="21">
        <v>296.892</v>
      </c>
      <c r="O10100" s="21">
        <v>1.4474199999999999E-5</v>
      </c>
    </row>
    <row r="10101" spans="10:15" x14ac:dyDescent="0.2">
      <c r="J10101" s="20">
        <v>10588</v>
      </c>
      <c r="K10101" s="20">
        <v>219.328</v>
      </c>
      <c r="L10101" s="20">
        <v>24141.599999999999</v>
      </c>
      <c r="M10101" s="20">
        <v>0.38345099999999999</v>
      </c>
      <c r="N10101" s="20">
        <v>296.88799999999998</v>
      </c>
      <c r="O10101" s="20">
        <v>1.44739E-5</v>
      </c>
    </row>
    <row r="10102" spans="10:15" x14ac:dyDescent="0.2">
      <c r="J10102" s="21">
        <v>10589</v>
      </c>
      <c r="K10102" s="21">
        <v>219.321</v>
      </c>
      <c r="L10102" s="21">
        <v>24137.9</v>
      </c>
      <c r="M10102" s="21">
        <v>0.38340299999999999</v>
      </c>
      <c r="N10102" s="21">
        <v>296.88299999999998</v>
      </c>
      <c r="O10102" s="21">
        <v>1.44735E-5</v>
      </c>
    </row>
    <row r="10103" spans="10:15" x14ac:dyDescent="0.2">
      <c r="J10103" s="20">
        <v>10590</v>
      </c>
      <c r="K10103" s="20">
        <v>219.315</v>
      </c>
      <c r="L10103" s="20">
        <v>24134.1</v>
      </c>
      <c r="M10103" s="20">
        <v>0.383355</v>
      </c>
      <c r="N10103" s="20">
        <v>296.87900000000002</v>
      </c>
      <c r="O10103" s="20">
        <v>1.4473200000000001E-5</v>
      </c>
    </row>
    <row r="10104" spans="10:15" x14ac:dyDescent="0.2">
      <c r="J10104" s="21">
        <v>10591</v>
      </c>
      <c r="K10104" s="21">
        <v>219.30799999999999</v>
      </c>
      <c r="L10104" s="21">
        <v>24130.3</v>
      </c>
      <c r="M10104" s="21">
        <v>0.38330599999999998</v>
      </c>
      <c r="N10104" s="21">
        <v>296.87400000000002</v>
      </c>
      <c r="O10104" s="21">
        <v>1.44728E-5</v>
      </c>
    </row>
    <row r="10105" spans="10:15" x14ac:dyDescent="0.2">
      <c r="J10105" s="20">
        <v>10592</v>
      </c>
      <c r="K10105" s="20">
        <v>219.30199999999999</v>
      </c>
      <c r="L10105" s="20">
        <v>24126.6</v>
      </c>
      <c r="M10105" s="20">
        <v>0.38325799999999999</v>
      </c>
      <c r="N10105" s="20">
        <v>296.87</v>
      </c>
      <c r="O10105" s="20">
        <v>1.4472400000000001E-5</v>
      </c>
    </row>
    <row r="10106" spans="10:15" x14ac:dyDescent="0.2">
      <c r="J10106" s="21">
        <v>10593</v>
      </c>
      <c r="K10106" s="21">
        <v>219.29499999999999</v>
      </c>
      <c r="L10106" s="21">
        <v>24122.799999999999</v>
      </c>
      <c r="M10106" s="21">
        <v>0.38321</v>
      </c>
      <c r="N10106" s="21">
        <v>296.86599999999999</v>
      </c>
      <c r="O10106" s="21">
        <v>1.44721E-5</v>
      </c>
    </row>
    <row r="10107" spans="10:15" x14ac:dyDescent="0.2">
      <c r="J10107" s="20">
        <v>10594</v>
      </c>
      <c r="K10107" s="20">
        <v>219.28899999999999</v>
      </c>
      <c r="L10107" s="20">
        <v>24119.1</v>
      </c>
      <c r="M10107" s="20">
        <v>0.38316099999999997</v>
      </c>
      <c r="N10107" s="20">
        <v>296.86099999999999</v>
      </c>
      <c r="O10107" s="20">
        <v>1.4471700000000001E-5</v>
      </c>
    </row>
    <row r="10108" spans="10:15" x14ac:dyDescent="0.2">
      <c r="J10108" s="21">
        <v>10595</v>
      </c>
      <c r="K10108" s="21">
        <v>219.28200000000001</v>
      </c>
      <c r="L10108" s="21">
        <v>24115.3</v>
      </c>
      <c r="M10108" s="21">
        <v>0.38311299999999998</v>
      </c>
      <c r="N10108" s="21">
        <v>296.85700000000003</v>
      </c>
      <c r="O10108" s="21">
        <v>1.44713E-5</v>
      </c>
    </row>
    <row r="10109" spans="10:15" x14ac:dyDescent="0.2">
      <c r="J10109" s="20">
        <v>10596</v>
      </c>
      <c r="K10109" s="20">
        <v>219.27600000000001</v>
      </c>
      <c r="L10109" s="20">
        <v>24111.5</v>
      </c>
      <c r="M10109" s="20">
        <v>0.38306499999999999</v>
      </c>
      <c r="N10109" s="20">
        <v>296.85199999999998</v>
      </c>
      <c r="O10109" s="20">
        <v>1.4470999999999999E-5</v>
      </c>
    </row>
    <row r="10110" spans="10:15" x14ac:dyDescent="0.2">
      <c r="J10110" s="21">
        <v>10597</v>
      </c>
      <c r="K10110" s="21">
        <v>219.26900000000001</v>
      </c>
      <c r="L10110" s="21">
        <v>24107.8</v>
      </c>
      <c r="M10110" s="21">
        <v>0.38301600000000002</v>
      </c>
      <c r="N10110" s="21">
        <v>296.84800000000001</v>
      </c>
      <c r="O10110" s="21">
        <v>1.44706E-5</v>
      </c>
    </row>
    <row r="10111" spans="10:15" x14ac:dyDescent="0.2">
      <c r="J10111" s="20">
        <v>10598</v>
      </c>
      <c r="K10111" s="20">
        <v>219.26300000000001</v>
      </c>
      <c r="L10111" s="20">
        <v>24104</v>
      </c>
      <c r="M10111" s="20">
        <v>0.38296799999999998</v>
      </c>
      <c r="N10111" s="20">
        <v>296.84399999999999</v>
      </c>
      <c r="O10111" s="20">
        <v>1.4470200000000001E-5</v>
      </c>
    </row>
    <row r="10112" spans="10:15" x14ac:dyDescent="0.2">
      <c r="J10112" s="21">
        <v>10599</v>
      </c>
      <c r="K10112" s="21">
        <v>219.256</v>
      </c>
      <c r="L10112" s="21">
        <v>24100.3</v>
      </c>
      <c r="M10112" s="21">
        <v>0.38291999999999998</v>
      </c>
      <c r="N10112" s="21">
        <v>296.839</v>
      </c>
      <c r="O10112" s="21">
        <v>1.44699E-5</v>
      </c>
    </row>
    <row r="10113" spans="10:15" x14ac:dyDescent="0.2">
      <c r="J10113" s="20">
        <v>10600</v>
      </c>
      <c r="K10113" s="20">
        <v>219.25</v>
      </c>
      <c r="L10113" s="20">
        <v>24096.5</v>
      </c>
      <c r="M10113" s="20">
        <v>0.38287100000000002</v>
      </c>
      <c r="N10113" s="20">
        <v>296.83499999999998</v>
      </c>
      <c r="O10113" s="20">
        <v>1.4469499999999999E-5</v>
      </c>
    </row>
    <row r="10114" spans="10:15" x14ac:dyDescent="0.2">
      <c r="J10114" s="21">
        <v>10601</v>
      </c>
      <c r="K10114" s="21">
        <v>219.24299999999999</v>
      </c>
      <c r="L10114" s="21">
        <v>24092.799999999999</v>
      </c>
      <c r="M10114" s="21">
        <v>0.38282300000000002</v>
      </c>
      <c r="N10114" s="21">
        <v>296.83</v>
      </c>
      <c r="O10114" s="21">
        <v>1.44691E-5</v>
      </c>
    </row>
    <row r="10115" spans="10:15" x14ac:dyDescent="0.2">
      <c r="J10115" s="20">
        <v>10602</v>
      </c>
      <c r="K10115" s="20">
        <v>219.23699999999999</v>
      </c>
      <c r="L10115" s="20">
        <v>24089</v>
      </c>
      <c r="M10115" s="20">
        <v>0.38277499999999998</v>
      </c>
      <c r="N10115" s="20">
        <v>296.82600000000002</v>
      </c>
      <c r="O10115" s="20">
        <v>1.4468799999999999E-5</v>
      </c>
    </row>
    <row r="10116" spans="10:15" x14ac:dyDescent="0.2">
      <c r="J10116" s="21">
        <v>10603</v>
      </c>
      <c r="K10116" s="21">
        <v>219.23</v>
      </c>
      <c r="L10116" s="21">
        <v>24085.3</v>
      </c>
      <c r="M10116" s="21">
        <v>0.38272600000000001</v>
      </c>
      <c r="N10116" s="21">
        <v>296.822</v>
      </c>
      <c r="O10116" s="21">
        <v>1.44684E-5</v>
      </c>
    </row>
    <row r="10117" spans="10:15" x14ac:dyDescent="0.2">
      <c r="J10117" s="20">
        <v>10604</v>
      </c>
      <c r="K10117" s="20">
        <v>219.22399999999999</v>
      </c>
      <c r="L10117" s="20">
        <v>24081.5</v>
      </c>
      <c r="M10117" s="20">
        <v>0.38267800000000002</v>
      </c>
      <c r="N10117" s="20">
        <v>296.81700000000001</v>
      </c>
      <c r="O10117" s="20">
        <v>1.4467999999999999E-5</v>
      </c>
    </row>
    <row r="10118" spans="10:15" x14ac:dyDescent="0.2">
      <c r="J10118" s="21">
        <v>10605</v>
      </c>
      <c r="K10118" s="21">
        <v>219.21700000000001</v>
      </c>
      <c r="L10118" s="21">
        <v>24077.8</v>
      </c>
      <c r="M10118" s="21">
        <v>0.38263000000000003</v>
      </c>
      <c r="N10118" s="21">
        <v>296.81299999999999</v>
      </c>
      <c r="O10118" s="21">
        <v>1.44677E-5</v>
      </c>
    </row>
    <row r="10119" spans="10:15" x14ac:dyDescent="0.2">
      <c r="J10119" s="20">
        <v>10606</v>
      </c>
      <c r="K10119" s="20">
        <v>219.21100000000001</v>
      </c>
      <c r="L10119" s="20">
        <v>24074</v>
      </c>
      <c r="M10119" s="20">
        <v>0.38258199999999998</v>
      </c>
      <c r="N10119" s="20">
        <v>296.80799999999999</v>
      </c>
      <c r="O10119" s="20">
        <v>1.44673E-5</v>
      </c>
    </row>
    <row r="10120" spans="10:15" x14ac:dyDescent="0.2">
      <c r="J10120" s="21">
        <v>10607</v>
      </c>
      <c r="K10120" s="21">
        <v>219.20400000000001</v>
      </c>
      <c r="L10120" s="21">
        <v>24070.3</v>
      </c>
      <c r="M10120" s="21">
        <v>0.38253300000000001</v>
      </c>
      <c r="N10120" s="21">
        <v>296.80399999999997</v>
      </c>
      <c r="O10120" s="21">
        <v>1.44669E-5</v>
      </c>
    </row>
    <row r="10121" spans="10:15" x14ac:dyDescent="0.2">
      <c r="J10121" s="20">
        <v>10608</v>
      </c>
      <c r="K10121" s="20">
        <v>219.19800000000001</v>
      </c>
      <c r="L10121" s="20">
        <v>24066.5</v>
      </c>
      <c r="M10121" s="20">
        <v>0.38248500000000002</v>
      </c>
      <c r="N10121" s="20">
        <v>296.8</v>
      </c>
      <c r="O10121" s="20">
        <v>1.44666E-5</v>
      </c>
    </row>
    <row r="10122" spans="10:15" x14ac:dyDescent="0.2">
      <c r="J10122" s="21">
        <v>10609</v>
      </c>
      <c r="K10122" s="21">
        <v>219.191</v>
      </c>
      <c r="L10122" s="21">
        <v>24062.7</v>
      </c>
      <c r="M10122" s="21">
        <v>0.38243700000000003</v>
      </c>
      <c r="N10122" s="21">
        <v>296.79500000000002</v>
      </c>
      <c r="O10122" s="21">
        <v>1.4466200000000001E-5</v>
      </c>
    </row>
    <row r="10123" spans="10:15" x14ac:dyDescent="0.2">
      <c r="J10123" s="20">
        <v>10610</v>
      </c>
      <c r="K10123" s="20">
        <v>219.185</v>
      </c>
      <c r="L10123" s="20">
        <v>24059</v>
      </c>
      <c r="M10123" s="20">
        <v>0.38238899999999998</v>
      </c>
      <c r="N10123" s="20">
        <v>296.791</v>
      </c>
      <c r="O10123" s="20">
        <v>1.44658E-5</v>
      </c>
    </row>
    <row r="10124" spans="10:15" x14ac:dyDescent="0.2">
      <c r="J10124" s="21">
        <v>10611</v>
      </c>
      <c r="K10124" s="21">
        <v>219.178</v>
      </c>
      <c r="L10124" s="21">
        <v>24055.200000000001</v>
      </c>
      <c r="M10124" s="21">
        <v>0.38234000000000001</v>
      </c>
      <c r="N10124" s="21">
        <v>296.786</v>
      </c>
      <c r="O10124" s="21">
        <v>1.4465500000000001E-5</v>
      </c>
    </row>
    <row r="10125" spans="10:15" x14ac:dyDescent="0.2">
      <c r="J10125" s="20">
        <v>10612</v>
      </c>
      <c r="K10125" s="20">
        <v>219.172</v>
      </c>
      <c r="L10125" s="20">
        <v>24051.5</v>
      </c>
      <c r="M10125" s="20">
        <v>0.38229200000000002</v>
      </c>
      <c r="N10125" s="20">
        <v>296.78199999999998</v>
      </c>
      <c r="O10125" s="20">
        <v>1.44651E-5</v>
      </c>
    </row>
    <row r="10126" spans="10:15" x14ac:dyDescent="0.2">
      <c r="J10126" s="21">
        <v>10613</v>
      </c>
      <c r="K10126" s="21">
        <v>219.16499999999999</v>
      </c>
      <c r="L10126" s="21">
        <v>24047.8</v>
      </c>
      <c r="M10126" s="21">
        <v>0.38224399999999997</v>
      </c>
      <c r="N10126" s="21">
        <v>296.77800000000002</v>
      </c>
      <c r="O10126" s="21">
        <v>1.4464700000000001E-5</v>
      </c>
    </row>
    <row r="10127" spans="10:15" x14ac:dyDescent="0.2">
      <c r="J10127" s="20">
        <v>10614</v>
      </c>
      <c r="K10127" s="20">
        <v>219.15899999999999</v>
      </c>
      <c r="L10127" s="20">
        <v>24044</v>
      </c>
      <c r="M10127" s="20">
        <v>0.38219599999999998</v>
      </c>
      <c r="N10127" s="20">
        <v>296.77300000000002</v>
      </c>
      <c r="O10127" s="20">
        <v>1.44644E-5</v>
      </c>
    </row>
    <row r="10128" spans="10:15" x14ac:dyDescent="0.2">
      <c r="J10128" s="21">
        <v>10615</v>
      </c>
      <c r="K10128" s="21">
        <v>219.15199999999999</v>
      </c>
      <c r="L10128" s="21">
        <v>24040.3</v>
      </c>
      <c r="M10128" s="21">
        <v>0.38214700000000001</v>
      </c>
      <c r="N10128" s="21">
        <v>296.76900000000001</v>
      </c>
      <c r="O10128" s="21">
        <v>1.4464000000000001E-5</v>
      </c>
    </row>
    <row r="10129" spans="10:15" x14ac:dyDescent="0.2">
      <c r="J10129" s="20">
        <v>10616</v>
      </c>
      <c r="K10129" s="20">
        <v>219.14599999999999</v>
      </c>
      <c r="L10129" s="20">
        <v>24036.5</v>
      </c>
      <c r="M10129" s="20">
        <v>0.38209900000000002</v>
      </c>
      <c r="N10129" s="20">
        <v>296.76400000000001</v>
      </c>
      <c r="O10129" s="20">
        <v>1.44636E-5</v>
      </c>
    </row>
    <row r="10130" spans="10:15" x14ac:dyDescent="0.2">
      <c r="J10130" s="21">
        <v>10617</v>
      </c>
      <c r="K10130" s="21">
        <v>219.13900000000001</v>
      </c>
      <c r="L10130" s="21">
        <v>24032.799999999999</v>
      </c>
      <c r="M10130" s="21">
        <v>0.38205099999999997</v>
      </c>
      <c r="N10130" s="21">
        <v>296.76</v>
      </c>
      <c r="O10130" s="21">
        <v>1.4463299999999999E-5</v>
      </c>
    </row>
    <row r="10131" spans="10:15" x14ac:dyDescent="0.2">
      <c r="J10131" s="20">
        <v>10618</v>
      </c>
      <c r="K10131" s="20">
        <v>219.13300000000001</v>
      </c>
      <c r="L10131" s="20">
        <v>24029</v>
      </c>
      <c r="M10131" s="20">
        <v>0.38200299999999998</v>
      </c>
      <c r="N10131" s="20">
        <v>296.75599999999997</v>
      </c>
      <c r="O10131" s="20">
        <v>1.44629E-5</v>
      </c>
    </row>
    <row r="10132" spans="10:15" x14ac:dyDescent="0.2">
      <c r="J10132" s="21">
        <v>10619</v>
      </c>
      <c r="K10132" s="21">
        <v>219.126</v>
      </c>
      <c r="L10132" s="21">
        <v>24025.3</v>
      </c>
      <c r="M10132" s="21">
        <v>0.38195400000000002</v>
      </c>
      <c r="N10132" s="21">
        <v>296.75099999999998</v>
      </c>
      <c r="O10132" s="21">
        <v>1.4462499999999999E-5</v>
      </c>
    </row>
    <row r="10133" spans="10:15" x14ac:dyDescent="0.2">
      <c r="J10133" s="20">
        <v>10620</v>
      </c>
      <c r="K10133" s="20">
        <v>219.12</v>
      </c>
      <c r="L10133" s="20">
        <v>24021.5</v>
      </c>
      <c r="M10133" s="20">
        <v>0.38190600000000002</v>
      </c>
      <c r="N10133" s="20">
        <v>296.74700000000001</v>
      </c>
      <c r="O10133" s="20">
        <v>1.44622E-5</v>
      </c>
    </row>
    <row r="10134" spans="10:15" x14ac:dyDescent="0.2">
      <c r="J10134" s="21">
        <v>10621</v>
      </c>
      <c r="K10134" s="21">
        <v>219.113</v>
      </c>
      <c r="L10134" s="21">
        <v>24017.8</v>
      </c>
      <c r="M10134" s="21">
        <v>0.38185799999999998</v>
      </c>
      <c r="N10134" s="21">
        <v>296.74200000000002</v>
      </c>
      <c r="O10134" s="21">
        <v>1.4461799999999999E-5</v>
      </c>
    </row>
    <row r="10135" spans="10:15" x14ac:dyDescent="0.2">
      <c r="J10135" s="20">
        <v>10622</v>
      </c>
      <c r="K10135" s="20">
        <v>219.107</v>
      </c>
      <c r="L10135" s="20">
        <v>24014</v>
      </c>
      <c r="M10135" s="20">
        <v>0.38180999999999998</v>
      </c>
      <c r="N10135" s="20">
        <v>296.738</v>
      </c>
      <c r="O10135" s="20">
        <v>1.44614E-5</v>
      </c>
    </row>
    <row r="10136" spans="10:15" x14ac:dyDescent="0.2">
      <c r="J10136" s="21">
        <v>10623</v>
      </c>
      <c r="K10136" s="21">
        <v>219.1</v>
      </c>
      <c r="L10136" s="21">
        <v>24010.3</v>
      </c>
      <c r="M10136" s="21">
        <v>0.38176199999999999</v>
      </c>
      <c r="N10136" s="21">
        <v>296.73399999999998</v>
      </c>
      <c r="O10136" s="21">
        <v>1.4461099999999999E-5</v>
      </c>
    </row>
    <row r="10137" spans="10:15" x14ac:dyDescent="0.2">
      <c r="J10137" s="20">
        <v>10624</v>
      </c>
      <c r="K10137" s="20">
        <v>219.09399999999999</v>
      </c>
      <c r="L10137" s="20">
        <v>24006.5</v>
      </c>
      <c r="M10137" s="20">
        <v>0.38171300000000002</v>
      </c>
      <c r="N10137" s="20">
        <v>296.72899999999998</v>
      </c>
      <c r="O10137" s="20">
        <v>1.44607E-5</v>
      </c>
    </row>
    <row r="10138" spans="10:15" x14ac:dyDescent="0.2">
      <c r="J10138" s="21">
        <v>10625</v>
      </c>
      <c r="K10138" s="21">
        <v>219.08699999999999</v>
      </c>
      <c r="L10138" s="21">
        <v>24002.799999999999</v>
      </c>
      <c r="M10138" s="21">
        <v>0.38166499999999998</v>
      </c>
      <c r="N10138" s="21">
        <v>296.72500000000002</v>
      </c>
      <c r="O10138" s="21">
        <v>1.4460299999999999E-5</v>
      </c>
    </row>
    <row r="10139" spans="10:15" x14ac:dyDescent="0.2">
      <c r="J10139" s="20">
        <v>10626</v>
      </c>
      <c r="K10139" s="20">
        <v>219.08099999999999</v>
      </c>
      <c r="L10139" s="20">
        <v>23999.1</v>
      </c>
      <c r="M10139" s="20">
        <v>0.38161699999999998</v>
      </c>
      <c r="N10139" s="20">
        <v>296.72000000000003</v>
      </c>
      <c r="O10139" s="20">
        <v>1.446E-5</v>
      </c>
    </row>
    <row r="10140" spans="10:15" x14ac:dyDescent="0.2">
      <c r="J10140" s="21">
        <v>10627</v>
      </c>
      <c r="K10140" s="21">
        <v>219.07499999999999</v>
      </c>
      <c r="L10140" s="21">
        <v>23995.3</v>
      </c>
      <c r="M10140" s="21">
        <v>0.38156899999999999</v>
      </c>
      <c r="N10140" s="21">
        <v>296.71600000000001</v>
      </c>
      <c r="O10140" s="21">
        <v>1.44596E-5</v>
      </c>
    </row>
    <row r="10141" spans="10:15" x14ac:dyDescent="0.2">
      <c r="J10141" s="20">
        <v>10628</v>
      </c>
      <c r="K10141" s="20">
        <v>219.06800000000001</v>
      </c>
      <c r="L10141" s="20">
        <v>23991.599999999999</v>
      </c>
      <c r="M10141" s="20">
        <v>0.381521</v>
      </c>
      <c r="N10141" s="20">
        <v>296.71199999999999</v>
      </c>
      <c r="O10141" s="20">
        <v>1.44592E-5</v>
      </c>
    </row>
    <row r="10142" spans="10:15" x14ac:dyDescent="0.2">
      <c r="J10142" s="21">
        <v>10629</v>
      </c>
      <c r="K10142" s="21">
        <v>219.06100000000001</v>
      </c>
      <c r="L10142" s="21">
        <v>23987.8</v>
      </c>
      <c r="M10142" s="21">
        <v>0.38147199999999998</v>
      </c>
      <c r="N10142" s="21">
        <v>296.70699999999999</v>
      </c>
      <c r="O10142" s="21">
        <v>1.44589E-5</v>
      </c>
    </row>
    <row r="10143" spans="10:15" x14ac:dyDescent="0.2">
      <c r="J10143" s="20">
        <v>10630</v>
      </c>
      <c r="K10143" s="20">
        <v>219.05500000000001</v>
      </c>
      <c r="L10143" s="20">
        <v>23984.1</v>
      </c>
      <c r="M10143" s="20">
        <v>0.38142399999999999</v>
      </c>
      <c r="N10143" s="20">
        <v>296.70299999999997</v>
      </c>
      <c r="O10143" s="20">
        <v>1.4458500000000001E-5</v>
      </c>
    </row>
    <row r="10144" spans="10:15" x14ac:dyDescent="0.2">
      <c r="J10144" s="21">
        <v>10631</v>
      </c>
      <c r="K10144" s="21">
        <v>219.048</v>
      </c>
      <c r="L10144" s="21">
        <v>23980.400000000001</v>
      </c>
      <c r="M10144" s="21">
        <v>0.38137599999999999</v>
      </c>
      <c r="N10144" s="21">
        <v>296.69799999999998</v>
      </c>
      <c r="O10144" s="21">
        <v>1.44581E-5</v>
      </c>
    </row>
    <row r="10145" spans="10:15" x14ac:dyDescent="0.2">
      <c r="J10145" s="20">
        <v>10632</v>
      </c>
      <c r="K10145" s="20">
        <v>219.042</v>
      </c>
      <c r="L10145" s="20">
        <v>23976.6</v>
      </c>
      <c r="M10145" s="20">
        <v>0.381328</v>
      </c>
      <c r="N10145" s="20">
        <v>296.69400000000002</v>
      </c>
      <c r="O10145" s="20">
        <v>1.4457800000000001E-5</v>
      </c>
    </row>
    <row r="10146" spans="10:15" x14ac:dyDescent="0.2">
      <c r="J10146" s="21">
        <v>10633</v>
      </c>
      <c r="K10146" s="21">
        <v>219.035</v>
      </c>
      <c r="L10146" s="21">
        <v>23972.9</v>
      </c>
      <c r="M10146" s="21">
        <v>0.38128000000000001</v>
      </c>
      <c r="N10146" s="21">
        <v>296.69</v>
      </c>
      <c r="O10146" s="21">
        <v>1.44574E-5</v>
      </c>
    </row>
    <row r="10147" spans="10:15" x14ac:dyDescent="0.2">
      <c r="J10147" s="20">
        <v>10634</v>
      </c>
      <c r="K10147" s="20">
        <v>219.029</v>
      </c>
      <c r="L10147" s="20">
        <v>23969.1</v>
      </c>
      <c r="M10147" s="20">
        <v>0.38123200000000002</v>
      </c>
      <c r="N10147" s="20">
        <v>296.685</v>
      </c>
      <c r="O10147" s="20">
        <v>1.4457000000000001E-5</v>
      </c>
    </row>
    <row r="10148" spans="10:15" x14ac:dyDescent="0.2">
      <c r="J10148" s="21">
        <v>10635</v>
      </c>
      <c r="K10148" s="21">
        <v>219.02199999999999</v>
      </c>
      <c r="L10148" s="21">
        <v>23965.4</v>
      </c>
      <c r="M10148" s="21">
        <v>0.38118299999999999</v>
      </c>
      <c r="N10148" s="21">
        <v>296.68099999999998</v>
      </c>
      <c r="O10148" s="21">
        <v>1.44567E-5</v>
      </c>
    </row>
    <row r="10149" spans="10:15" x14ac:dyDescent="0.2">
      <c r="J10149" s="20">
        <v>10636</v>
      </c>
      <c r="K10149" s="20">
        <v>219.01599999999999</v>
      </c>
      <c r="L10149" s="20">
        <v>23961.7</v>
      </c>
      <c r="M10149" s="20">
        <v>0.381135</v>
      </c>
      <c r="N10149" s="20">
        <v>296.67599999999999</v>
      </c>
      <c r="O10149" s="20">
        <v>1.4456300000000001E-5</v>
      </c>
    </row>
    <row r="10150" spans="10:15" x14ac:dyDescent="0.2">
      <c r="J10150" s="21">
        <v>10637</v>
      </c>
      <c r="K10150" s="21">
        <v>219.00899999999999</v>
      </c>
      <c r="L10150" s="21">
        <v>23957.9</v>
      </c>
      <c r="M10150" s="21">
        <v>0.38108700000000001</v>
      </c>
      <c r="N10150" s="21">
        <v>296.67200000000003</v>
      </c>
      <c r="O10150" s="21">
        <v>1.44559E-5</v>
      </c>
    </row>
    <row r="10151" spans="10:15" x14ac:dyDescent="0.2">
      <c r="J10151" s="20">
        <v>10638</v>
      </c>
      <c r="K10151" s="20">
        <v>219.00299999999999</v>
      </c>
      <c r="L10151" s="20">
        <v>23954.2</v>
      </c>
      <c r="M10151" s="20">
        <v>0.38103900000000002</v>
      </c>
      <c r="N10151" s="20">
        <v>296.66800000000001</v>
      </c>
      <c r="O10151" s="20">
        <v>1.4455599999999999E-5</v>
      </c>
    </row>
    <row r="10152" spans="10:15" x14ac:dyDescent="0.2">
      <c r="J10152" s="21">
        <v>10639</v>
      </c>
      <c r="K10152" s="21">
        <v>218.99600000000001</v>
      </c>
      <c r="L10152" s="21">
        <v>23950.400000000001</v>
      </c>
      <c r="M10152" s="21">
        <v>0.38099100000000002</v>
      </c>
      <c r="N10152" s="21">
        <v>296.66300000000001</v>
      </c>
      <c r="O10152" s="21">
        <v>1.44552E-5</v>
      </c>
    </row>
    <row r="10153" spans="10:15" x14ac:dyDescent="0.2">
      <c r="J10153" s="20">
        <v>10640</v>
      </c>
      <c r="K10153" s="20">
        <v>218.99</v>
      </c>
      <c r="L10153" s="20">
        <v>23946.7</v>
      </c>
      <c r="M10153" s="20">
        <v>0.38094299999999998</v>
      </c>
      <c r="N10153" s="20">
        <v>296.65899999999999</v>
      </c>
      <c r="O10153" s="20">
        <v>1.4454799999999999E-5</v>
      </c>
    </row>
    <row r="10154" spans="10:15" x14ac:dyDescent="0.2">
      <c r="J10154" s="21">
        <v>10641</v>
      </c>
      <c r="K10154" s="21">
        <v>218.983</v>
      </c>
      <c r="L10154" s="21">
        <v>23943</v>
      </c>
      <c r="M10154" s="21">
        <v>0.38089499999999998</v>
      </c>
      <c r="N10154" s="21">
        <v>296.654</v>
      </c>
      <c r="O10154" s="21">
        <v>1.44545E-5</v>
      </c>
    </row>
    <row r="10155" spans="10:15" x14ac:dyDescent="0.2">
      <c r="J10155" s="20">
        <v>10642</v>
      </c>
      <c r="K10155" s="20">
        <v>218.977</v>
      </c>
      <c r="L10155" s="20">
        <v>23939.200000000001</v>
      </c>
      <c r="M10155" s="20">
        <v>0.38084699999999999</v>
      </c>
      <c r="N10155" s="20">
        <v>296.64999999999998</v>
      </c>
      <c r="O10155" s="20">
        <v>1.4454099999999999E-5</v>
      </c>
    </row>
    <row r="10156" spans="10:15" x14ac:dyDescent="0.2">
      <c r="J10156" s="21">
        <v>10643</v>
      </c>
      <c r="K10156" s="21">
        <v>218.97</v>
      </c>
      <c r="L10156" s="21">
        <v>23935.5</v>
      </c>
      <c r="M10156" s="21">
        <v>0.38079800000000003</v>
      </c>
      <c r="N10156" s="21">
        <v>296.64600000000002</v>
      </c>
      <c r="O10156" s="21">
        <v>1.44537E-5</v>
      </c>
    </row>
    <row r="10157" spans="10:15" x14ac:dyDescent="0.2">
      <c r="J10157" s="20">
        <v>10644</v>
      </c>
      <c r="K10157" s="20">
        <v>218.964</v>
      </c>
      <c r="L10157" s="20">
        <v>23931.8</v>
      </c>
      <c r="M10157" s="20">
        <v>0.38074999999999998</v>
      </c>
      <c r="N10157" s="20">
        <v>296.64100000000002</v>
      </c>
      <c r="O10157" s="20">
        <v>1.44534E-5</v>
      </c>
    </row>
    <row r="10158" spans="10:15" x14ac:dyDescent="0.2">
      <c r="J10158" s="21">
        <v>10645</v>
      </c>
      <c r="K10158" s="21">
        <v>218.95699999999999</v>
      </c>
      <c r="L10158" s="21">
        <v>23928</v>
      </c>
      <c r="M10158" s="21">
        <v>0.38070199999999998</v>
      </c>
      <c r="N10158" s="21">
        <v>296.637</v>
      </c>
      <c r="O10158" s="21">
        <v>1.4453E-5</v>
      </c>
    </row>
    <row r="10159" spans="10:15" x14ac:dyDescent="0.2">
      <c r="J10159" s="20">
        <v>10646</v>
      </c>
      <c r="K10159" s="20">
        <v>218.95099999999999</v>
      </c>
      <c r="L10159" s="20">
        <v>23924.3</v>
      </c>
      <c r="M10159" s="20">
        <v>0.38065399999999999</v>
      </c>
      <c r="N10159" s="20">
        <v>296.63200000000001</v>
      </c>
      <c r="O10159" s="20">
        <v>1.4452599999999999E-5</v>
      </c>
    </row>
    <row r="10160" spans="10:15" x14ac:dyDescent="0.2">
      <c r="J10160" s="21">
        <v>10647</v>
      </c>
      <c r="K10160" s="21">
        <v>218.94399999999999</v>
      </c>
      <c r="L10160" s="21">
        <v>23920.6</v>
      </c>
      <c r="M10160" s="21">
        <v>0.380606</v>
      </c>
      <c r="N10160" s="21">
        <v>296.62799999999999</v>
      </c>
      <c r="O10160" s="21">
        <v>1.4452300000000001E-5</v>
      </c>
    </row>
    <row r="10161" spans="10:15" x14ac:dyDescent="0.2">
      <c r="J10161" s="20">
        <v>10648</v>
      </c>
      <c r="K10161" s="20">
        <v>218.93799999999999</v>
      </c>
      <c r="L10161" s="20">
        <v>23916.799999999999</v>
      </c>
      <c r="M10161" s="20">
        <v>0.38055800000000001</v>
      </c>
      <c r="N10161" s="20">
        <v>296.62400000000002</v>
      </c>
      <c r="O10161" s="20">
        <v>1.44519E-5</v>
      </c>
    </row>
    <row r="10162" spans="10:15" x14ac:dyDescent="0.2">
      <c r="J10162" s="21">
        <v>10649</v>
      </c>
      <c r="K10162" s="21">
        <v>218.93100000000001</v>
      </c>
      <c r="L10162" s="21">
        <v>23913.1</v>
      </c>
      <c r="M10162" s="21">
        <v>0.38051000000000001</v>
      </c>
      <c r="N10162" s="21">
        <v>296.61900000000003</v>
      </c>
      <c r="O10162" s="21">
        <v>1.44515E-5</v>
      </c>
    </row>
    <row r="10163" spans="10:15" x14ac:dyDescent="0.2">
      <c r="J10163" s="20">
        <v>10650</v>
      </c>
      <c r="K10163" s="20">
        <v>218.92500000000001</v>
      </c>
      <c r="L10163" s="20">
        <v>23909.4</v>
      </c>
      <c r="M10163" s="20">
        <v>0.38046200000000002</v>
      </c>
      <c r="N10163" s="20">
        <v>296.61500000000001</v>
      </c>
      <c r="O10163" s="20">
        <v>1.44512E-5</v>
      </c>
    </row>
    <row r="10164" spans="10:15" x14ac:dyDescent="0.2">
      <c r="J10164" s="21">
        <v>10651</v>
      </c>
      <c r="K10164" s="21">
        <v>218.91800000000001</v>
      </c>
      <c r="L10164" s="21">
        <v>23905.599999999999</v>
      </c>
      <c r="M10164" s="21">
        <v>0.38041399999999997</v>
      </c>
      <c r="N10164" s="21">
        <v>296.61</v>
      </c>
      <c r="O10164" s="21">
        <v>1.4450800000000001E-5</v>
      </c>
    </row>
    <row r="10165" spans="10:15" x14ac:dyDescent="0.2">
      <c r="J10165" s="20">
        <v>10652</v>
      </c>
      <c r="K10165" s="20">
        <v>218.91200000000001</v>
      </c>
      <c r="L10165" s="20">
        <v>23901.9</v>
      </c>
      <c r="M10165" s="20">
        <v>0.38036599999999998</v>
      </c>
      <c r="N10165" s="20">
        <v>296.60599999999999</v>
      </c>
      <c r="O10165" s="20">
        <v>1.44504E-5</v>
      </c>
    </row>
    <row r="10166" spans="10:15" x14ac:dyDescent="0.2">
      <c r="J10166" s="21">
        <v>10653</v>
      </c>
      <c r="K10166" s="21">
        <v>218.905</v>
      </c>
      <c r="L10166" s="21">
        <v>23898.2</v>
      </c>
      <c r="M10166" s="21">
        <v>0.38031799999999999</v>
      </c>
      <c r="N10166" s="21">
        <v>296.60199999999998</v>
      </c>
      <c r="O10166" s="21">
        <v>1.4450100000000001E-5</v>
      </c>
    </row>
    <row r="10167" spans="10:15" x14ac:dyDescent="0.2">
      <c r="J10167" s="20">
        <v>10654</v>
      </c>
      <c r="K10167" s="20">
        <v>218.899</v>
      </c>
      <c r="L10167" s="20">
        <v>23894.5</v>
      </c>
      <c r="M10167" s="20">
        <v>0.38027</v>
      </c>
      <c r="N10167" s="20">
        <v>296.59699999999998</v>
      </c>
      <c r="O10167" s="20">
        <v>1.44497E-5</v>
      </c>
    </row>
    <row r="10168" spans="10:15" x14ac:dyDescent="0.2">
      <c r="J10168" s="21">
        <v>10655</v>
      </c>
      <c r="K10168" s="21">
        <v>218.892</v>
      </c>
      <c r="L10168" s="21">
        <v>23890.7</v>
      </c>
      <c r="M10168" s="21">
        <v>0.38022099999999998</v>
      </c>
      <c r="N10168" s="21">
        <v>296.59300000000002</v>
      </c>
      <c r="O10168" s="21">
        <v>1.4449300000000001E-5</v>
      </c>
    </row>
    <row r="10169" spans="10:15" x14ac:dyDescent="0.2">
      <c r="J10169" s="20">
        <v>10656</v>
      </c>
      <c r="K10169" s="20">
        <v>218.886</v>
      </c>
      <c r="L10169" s="20">
        <v>23887</v>
      </c>
      <c r="M10169" s="20">
        <v>0.38017299999999998</v>
      </c>
      <c r="N10169" s="20">
        <v>296.58800000000002</v>
      </c>
      <c r="O10169" s="20">
        <v>1.4449E-5</v>
      </c>
    </row>
    <row r="10170" spans="10:15" x14ac:dyDescent="0.2">
      <c r="J10170" s="21">
        <v>10657</v>
      </c>
      <c r="K10170" s="21">
        <v>218.87899999999999</v>
      </c>
      <c r="L10170" s="21">
        <v>23883.3</v>
      </c>
      <c r="M10170" s="21">
        <v>0.38012499999999999</v>
      </c>
      <c r="N10170" s="21">
        <v>296.584</v>
      </c>
      <c r="O10170" s="21">
        <v>1.4448599999999999E-5</v>
      </c>
    </row>
    <row r="10171" spans="10:15" x14ac:dyDescent="0.2">
      <c r="J10171" s="20">
        <v>10658</v>
      </c>
      <c r="K10171" s="20">
        <v>218.87299999999999</v>
      </c>
      <c r="L10171" s="20">
        <v>23879.5</v>
      </c>
      <c r="M10171" s="20">
        <v>0.380077</v>
      </c>
      <c r="N10171" s="20">
        <v>296.58</v>
      </c>
      <c r="O10171" s="20">
        <v>1.44482E-5</v>
      </c>
    </row>
    <row r="10172" spans="10:15" x14ac:dyDescent="0.2">
      <c r="J10172" s="21">
        <v>10659</v>
      </c>
      <c r="K10172" s="21">
        <v>218.86600000000001</v>
      </c>
      <c r="L10172" s="21">
        <v>23875.8</v>
      </c>
      <c r="M10172" s="21">
        <v>0.38002900000000001</v>
      </c>
      <c r="N10172" s="21">
        <v>296.57499999999999</v>
      </c>
      <c r="O10172" s="21">
        <v>1.4447899999999999E-5</v>
      </c>
    </row>
    <row r="10173" spans="10:15" x14ac:dyDescent="0.2">
      <c r="J10173" s="20">
        <v>10660</v>
      </c>
      <c r="K10173" s="20">
        <v>218.86</v>
      </c>
      <c r="L10173" s="20">
        <v>23872.1</v>
      </c>
      <c r="M10173" s="20">
        <v>0.37998100000000001</v>
      </c>
      <c r="N10173" s="20">
        <v>296.57100000000003</v>
      </c>
      <c r="O10173" s="20">
        <v>1.44475E-5</v>
      </c>
    </row>
    <row r="10174" spans="10:15" x14ac:dyDescent="0.2">
      <c r="J10174" s="21">
        <v>10661</v>
      </c>
      <c r="K10174" s="21">
        <v>218.85300000000001</v>
      </c>
      <c r="L10174" s="21">
        <v>23868.400000000001</v>
      </c>
      <c r="M10174" s="21">
        <v>0.37993300000000002</v>
      </c>
      <c r="N10174" s="21">
        <v>296.56599999999997</v>
      </c>
      <c r="O10174" s="21">
        <v>1.4447099999999999E-5</v>
      </c>
    </row>
    <row r="10175" spans="10:15" x14ac:dyDescent="0.2">
      <c r="J10175" s="20">
        <v>10662</v>
      </c>
      <c r="K10175" s="20">
        <v>218.84700000000001</v>
      </c>
      <c r="L10175" s="20">
        <v>23864.6</v>
      </c>
      <c r="M10175" s="20">
        <v>0.37988499999999997</v>
      </c>
      <c r="N10175" s="20">
        <v>296.56200000000001</v>
      </c>
      <c r="O10175" s="20">
        <v>1.44468E-5</v>
      </c>
    </row>
    <row r="10176" spans="10:15" x14ac:dyDescent="0.2">
      <c r="J10176" s="21">
        <v>10663</v>
      </c>
      <c r="K10176" s="21">
        <v>218.84</v>
      </c>
      <c r="L10176" s="21">
        <v>23860.9</v>
      </c>
      <c r="M10176" s="21">
        <v>0.37983699999999998</v>
      </c>
      <c r="N10176" s="21">
        <v>296.55799999999999</v>
      </c>
      <c r="O10176" s="21">
        <v>1.4446399999999999E-5</v>
      </c>
    </row>
    <row r="10177" spans="10:15" x14ac:dyDescent="0.2">
      <c r="J10177" s="20">
        <v>10664</v>
      </c>
      <c r="K10177" s="20">
        <v>218.834</v>
      </c>
      <c r="L10177" s="20">
        <v>23857.200000000001</v>
      </c>
      <c r="M10177" s="20">
        <v>0.37978899999999999</v>
      </c>
      <c r="N10177" s="20">
        <v>296.553</v>
      </c>
      <c r="O10177" s="20">
        <v>1.4446E-5</v>
      </c>
    </row>
    <row r="10178" spans="10:15" x14ac:dyDescent="0.2">
      <c r="J10178" s="21">
        <v>10665</v>
      </c>
      <c r="K10178" s="21">
        <v>218.827</v>
      </c>
      <c r="L10178" s="21">
        <v>23853.5</v>
      </c>
      <c r="M10178" s="21">
        <v>0.379741</v>
      </c>
      <c r="N10178" s="21">
        <v>296.54899999999998</v>
      </c>
      <c r="O10178" s="21">
        <v>1.44457E-5</v>
      </c>
    </row>
    <row r="10179" spans="10:15" x14ac:dyDescent="0.2">
      <c r="J10179" s="20">
        <v>10666</v>
      </c>
      <c r="K10179" s="20">
        <v>218.821</v>
      </c>
      <c r="L10179" s="20">
        <v>23849.7</v>
      </c>
      <c r="M10179" s="20">
        <v>0.379693</v>
      </c>
      <c r="N10179" s="20">
        <v>296.54399999999998</v>
      </c>
      <c r="O10179" s="20">
        <v>1.44453E-5</v>
      </c>
    </row>
    <row r="10180" spans="10:15" x14ac:dyDescent="0.2">
      <c r="J10180" s="21">
        <v>10667</v>
      </c>
      <c r="K10180" s="21">
        <v>218.81399999999999</v>
      </c>
      <c r="L10180" s="21">
        <v>23846</v>
      </c>
      <c r="M10180" s="21">
        <v>0.37964500000000001</v>
      </c>
      <c r="N10180" s="21">
        <v>296.54000000000002</v>
      </c>
      <c r="O10180" s="21">
        <v>1.44449E-5</v>
      </c>
    </row>
    <row r="10181" spans="10:15" x14ac:dyDescent="0.2">
      <c r="J10181" s="20">
        <v>10668</v>
      </c>
      <c r="K10181" s="20">
        <v>218.80799999999999</v>
      </c>
      <c r="L10181" s="20">
        <v>23842.3</v>
      </c>
      <c r="M10181" s="20">
        <v>0.37959700000000002</v>
      </c>
      <c r="N10181" s="20">
        <v>296.53500000000003</v>
      </c>
      <c r="O10181" s="20">
        <v>1.4444600000000001E-5</v>
      </c>
    </row>
    <row r="10182" spans="10:15" x14ac:dyDescent="0.2">
      <c r="J10182" s="21">
        <v>10669</v>
      </c>
      <c r="K10182" s="21">
        <v>218.80099999999999</v>
      </c>
      <c r="L10182" s="21">
        <v>23838.6</v>
      </c>
      <c r="M10182" s="21">
        <v>0.37954900000000003</v>
      </c>
      <c r="N10182" s="21">
        <v>296.53100000000001</v>
      </c>
      <c r="O10182" s="21">
        <v>1.44442E-5</v>
      </c>
    </row>
    <row r="10183" spans="10:15" x14ac:dyDescent="0.2">
      <c r="J10183" s="20">
        <v>10670</v>
      </c>
      <c r="K10183" s="20">
        <v>218.79499999999999</v>
      </c>
      <c r="L10183" s="20">
        <v>23834.9</v>
      </c>
      <c r="M10183" s="20">
        <v>0.37950099999999998</v>
      </c>
      <c r="N10183" s="20">
        <v>296.52699999999999</v>
      </c>
      <c r="O10183" s="20">
        <v>1.4443800000000001E-5</v>
      </c>
    </row>
    <row r="10184" spans="10:15" x14ac:dyDescent="0.2">
      <c r="J10184" s="21">
        <v>10671</v>
      </c>
      <c r="K10184" s="21">
        <v>218.78800000000001</v>
      </c>
      <c r="L10184" s="21">
        <v>23831.1</v>
      </c>
      <c r="M10184" s="21">
        <v>0.37945299999999998</v>
      </c>
      <c r="N10184" s="21">
        <v>296.52199999999999</v>
      </c>
      <c r="O10184" s="21">
        <v>1.44435E-5</v>
      </c>
    </row>
    <row r="10185" spans="10:15" x14ac:dyDescent="0.2">
      <c r="J10185" s="20">
        <v>10672</v>
      </c>
      <c r="K10185" s="20">
        <v>218.78200000000001</v>
      </c>
      <c r="L10185" s="20">
        <v>23827.4</v>
      </c>
      <c r="M10185" s="20">
        <v>0.37940499999999999</v>
      </c>
      <c r="N10185" s="20">
        <v>296.51799999999997</v>
      </c>
      <c r="O10185" s="20">
        <v>1.4443100000000001E-5</v>
      </c>
    </row>
    <row r="10186" spans="10:15" x14ac:dyDescent="0.2">
      <c r="J10186" s="21">
        <v>10673</v>
      </c>
      <c r="K10186" s="21">
        <v>218.77500000000001</v>
      </c>
      <c r="L10186" s="21">
        <v>23823.7</v>
      </c>
      <c r="M10186" s="21">
        <v>0.379357</v>
      </c>
      <c r="N10186" s="21">
        <v>296.51299999999998</v>
      </c>
      <c r="O10186" s="21">
        <v>1.44427E-5</v>
      </c>
    </row>
    <row r="10187" spans="10:15" x14ac:dyDescent="0.2">
      <c r="J10187" s="20">
        <v>10674</v>
      </c>
      <c r="K10187" s="20">
        <v>218.76900000000001</v>
      </c>
      <c r="L10187" s="20">
        <v>23820</v>
      </c>
      <c r="M10187" s="20">
        <v>0.37930900000000001</v>
      </c>
      <c r="N10187" s="20">
        <v>296.50900000000001</v>
      </c>
      <c r="O10187" s="20">
        <v>1.4442400000000001E-5</v>
      </c>
    </row>
    <row r="10188" spans="10:15" x14ac:dyDescent="0.2">
      <c r="J10188" s="21">
        <v>10675</v>
      </c>
      <c r="K10188" s="21">
        <v>218.762</v>
      </c>
      <c r="L10188" s="21">
        <v>23816.3</v>
      </c>
      <c r="M10188" s="21">
        <v>0.37926100000000001</v>
      </c>
      <c r="N10188" s="21">
        <v>296.505</v>
      </c>
      <c r="O10188" s="21">
        <v>1.4442E-5</v>
      </c>
    </row>
    <row r="10189" spans="10:15" x14ac:dyDescent="0.2">
      <c r="J10189" s="20">
        <v>10676</v>
      </c>
      <c r="K10189" s="20">
        <v>218.756</v>
      </c>
      <c r="L10189" s="20">
        <v>23812.5</v>
      </c>
      <c r="M10189" s="20">
        <v>0.37921300000000002</v>
      </c>
      <c r="N10189" s="20">
        <v>296.5</v>
      </c>
      <c r="O10189" s="20">
        <v>1.4441600000000001E-5</v>
      </c>
    </row>
    <row r="10190" spans="10:15" x14ac:dyDescent="0.2">
      <c r="J10190" s="21">
        <v>10677</v>
      </c>
      <c r="K10190" s="21">
        <v>218.749</v>
      </c>
      <c r="L10190" s="21">
        <v>23808.799999999999</v>
      </c>
      <c r="M10190" s="21">
        <v>0.37916499999999997</v>
      </c>
      <c r="N10190" s="21">
        <v>296.49599999999998</v>
      </c>
      <c r="O10190" s="21">
        <v>1.44413E-5</v>
      </c>
    </row>
    <row r="10191" spans="10:15" x14ac:dyDescent="0.2">
      <c r="J10191" s="20">
        <v>10678</v>
      </c>
      <c r="K10191" s="20">
        <v>218.74299999999999</v>
      </c>
      <c r="L10191" s="20">
        <v>23805.1</v>
      </c>
      <c r="M10191" s="20">
        <v>0.37911800000000001</v>
      </c>
      <c r="N10191" s="20">
        <v>296.49099999999999</v>
      </c>
      <c r="O10191" s="20">
        <v>1.4440899999999999E-5</v>
      </c>
    </row>
    <row r="10192" spans="10:15" x14ac:dyDescent="0.2">
      <c r="J10192" s="21">
        <v>10679</v>
      </c>
      <c r="K10192" s="21">
        <v>218.73599999999999</v>
      </c>
      <c r="L10192" s="21">
        <v>23801.4</v>
      </c>
      <c r="M10192" s="21">
        <v>0.37907000000000002</v>
      </c>
      <c r="N10192" s="21">
        <v>296.48700000000002</v>
      </c>
      <c r="O10192" s="21">
        <v>1.44405E-5</v>
      </c>
    </row>
    <row r="10193" spans="10:15" x14ac:dyDescent="0.2">
      <c r="J10193" s="20">
        <v>10680</v>
      </c>
      <c r="K10193" s="20">
        <v>218.73</v>
      </c>
      <c r="L10193" s="20">
        <v>23797.7</v>
      </c>
      <c r="M10193" s="20">
        <v>0.37902200000000003</v>
      </c>
      <c r="N10193" s="20">
        <v>296.483</v>
      </c>
      <c r="O10193" s="20">
        <v>1.4440199999999999E-5</v>
      </c>
    </row>
    <row r="10194" spans="10:15" x14ac:dyDescent="0.2">
      <c r="J10194" s="21">
        <v>10681</v>
      </c>
      <c r="K10194" s="21">
        <v>218.72399999999999</v>
      </c>
      <c r="L10194" s="21">
        <v>23793.9</v>
      </c>
      <c r="M10194" s="21">
        <v>0.37897399999999998</v>
      </c>
      <c r="N10194" s="21">
        <v>296.47800000000001</v>
      </c>
      <c r="O10194" s="21">
        <v>1.44398E-5</v>
      </c>
    </row>
    <row r="10195" spans="10:15" x14ac:dyDescent="0.2">
      <c r="J10195" s="20">
        <v>10682</v>
      </c>
      <c r="K10195" s="20">
        <v>218.71700000000001</v>
      </c>
      <c r="L10195" s="20">
        <v>23790.2</v>
      </c>
      <c r="M10195" s="20">
        <v>0.37892599999999999</v>
      </c>
      <c r="N10195" s="20">
        <v>296.47399999999999</v>
      </c>
      <c r="O10195" s="20">
        <v>1.4439399999999999E-5</v>
      </c>
    </row>
    <row r="10196" spans="10:15" x14ac:dyDescent="0.2">
      <c r="J10196" s="21">
        <v>10683</v>
      </c>
      <c r="K10196" s="21">
        <v>218.71</v>
      </c>
      <c r="L10196" s="21">
        <v>23786.5</v>
      </c>
      <c r="M10196" s="21">
        <v>0.37887799999999999</v>
      </c>
      <c r="N10196" s="21">
        <v>296.46899999999999</v>
      </c>
      <c r="O10196" s="21">
        <v>1.44391E-5</v>
      </c>
    </row>
    <row r="10197" spans="10:15" x14ac:dyDescent="0.2">
      <c r="J10197" s="20">
        <v>10684</v>
      </c>
      <c r="K10197" s="20">
        <v>218.70400000000001</v>
      </c>
      <c r="L10197" s="20">
        <v>23782.799999999999</v>
      </c>
      <c r="M10197" s="20">
        <v>0.37883</v>
      </c>
      <c r="N10197" s="20">
        <v>296.46499999999997</v>
      </c>
      <c r="O10197" s="20">
        <v>1.44387E-5</v>
      </c>
    </row>
    <row r="10198" spans="10:15" x14ac:dyDescent="0.2">
      <c r="J10198" s="21">
        <v>10685</v>
      </c>
      <c r="K10198" s="21">
        <v>218.697</v>
      </c>
      <c r="L10198" s="21">
        <v>23779.1</v>
      </c>
      <c r="M10198" s="21">
        <v>0.37878200000000001</v>
      </c>
      <c r="N10198" s="21">
        <v>296.46100000000001</v>
      </c>
      <c r="O10198" s="21">
        <v>1.44383E-5</v>
      </c>
    </row>
    <row r="10199" spans="10:15" x14ac:dyDescent="0.2">
      <c r="J10199" s="20">
        <v>10686</v>
      </c>
      <c r="K10199" s="20">
        <v>218.691</v>
      </c>
      <c r="L10199" s="20">
        <v>23775.4</v>
      </c>
      <c r="M10199" s="20">
        <v>0.37873400000000002</v>
      </c>
      <c r="N10199" s="20">
        <v>296.45600000000002</v>
      </c>
      <c r="O10199" s="20">
        <v>1.4438E-5</v>
      </c>
    </row>
    <row r="10200" spans="10:15" x14ac:dyDescent="0.2">
      <c r="J10200" s="21">
        <v>10687</v>
      </c>
      <c r="K10200" s="21">
        <v>218.684</v>
      </c>
      <c r="L10200" s="21">
        <v>23771.7</v>
      </c>
      <c r="M10200" s="21">
        <v>0.37868600000000002</v>
      </c>
      <c r="N10200" s="21">
        <v>296.452</v>
      </c>
      <c r="O10200" s="21">
        <v>1.44376E-5</v>
      </c>
    </row>
    <row r="10201" spans="10:15" x14ac:dyDescent="0.2">
      <c r="J10201" s="20">
        <v>10688</v>
      </c>
      <c r="K10201" s="20">
        <v>218.678</v>
      </c>
      <c r="L10201" s="20">
        <v>23767.9</v>
      </c>
      <c r="M10201" s="20">
        <v>0.37863799999999997</v>
      </c>
      <c r="N10201" s="20">
        <v>296.447</v>
      </c>
      <c r="O10201" s="20">
        <v>1.44372E-5</v>
      </c>
    </row>
    <row r="10202" spans="10:15" x14ac:dyDescent="0.2">
      <c r="J10202" s="21">
        <v>10689</v>
      </c>
      <c r="K10202" s="21">
        <v>218.67099999999999</v>
      </c>
      <c r="L10202" s="21">
        <v>23764.2</v>
      </c>
      <c r="M10202" s="21">
        <v>0.37858999999999998</v>
      </c>
      <c r="N10202" s="21">
        <v>296.44299999999998</v>
      </c>
      <c r="O10202" s="21">
        <v>1.4436900000000001E-5</v>
      </c>
    </row>
    <row r="10203" spans="10:15" x14ac:dyDescent="0.2">
      <c r="J10203" s="20">
        <v>10690</v>
      </c>
      <c r="K10203" s="20">
        <v>218.66499999999999</v>
      </c>
      <c r="L10203" s="20">
        <v>23760.5</v>
      </c>
      <c r="M10203" s="20">
        <v>0.37854300000000002</v>
      </c>
      <c r="N10203" s="20">
        <v>296.43900000000002</v>
      </c>
      <c r="O10203" s="20">
        <v>1.44365E-5</v>
      </c>
    </row>
    <row r="10204" spans="10:15" x14ac:dyDescent="0.2">
      <c r="J10204" s="21">
        <v>10691</v>
      </c>
      <c r="K10204" s="21">
        <v>218.65799999999999</v>
      </c>
      <c r="L10204" s="21">
        <v>23756.799999999999</v>
      </c>
      <c r="M10204" s="21">
        <v>0.37849500000000003</v>
      </c>
      <c r="N10204" s="21">
        <v>296.43400000000003</v>
      </c>
      <c r="O10204" s="21">
        <v>1.4436100000000001E-5</v>
      </c>
    </row>
    <row r="10205" spans="10:15" x14ac:dyDescent="0.2">
      <c r="J10205" s="20">
        <v>10692</v>
      </c>
      <c r="K10205" s="20">
        <v>218.65199999999999</v>
      </c>
      <c r="L10205" s="20">
        <v>23753.1</v>
      </c>
      <c r="M10205" s="20">
        <v>0.37844699999999998</v>
      </c>
      <c r="N10205" s="20">
        <v>296.43</v>
      </c>
      <c r="O10205" s="20">
        <v>1.44358E-5</v>
      </c>
    </row>
    <row r="10206" spans="10:15" x14ac:dyDescent="0.2">
      <c r="J10206" s="21">
        <v>10693</v>
      </c>
      <c r="K10206" s="21">
        <v>218.64500000000001</v>
      </c>
      <c r="L10206" s="21">
        <v>23749.4</v>
      </c>
      <c r="M10206" s="21">
        <v>0.37839899999999999</v>
      </c>
      <c r="N10206" s="21">
        <v>296.42500000000001</v>
      </c>
      <c r="O10206" s="21">
        <v>1.4435400000000001E-5</v>
      </c>
    </row>
    <row r="10207" spans="10:15" x14ac:dyDescent="0.2">
      <c r="J10207" s="20">
        <v>10694</v>
      </c>
      <c r="K10207" s="20">
        <v>218.63900000000001</v>
      </c>
      <c r="L10207" s="20">
        <v>23745.7</v>
      </c>
      <c r="M10207" s="20">
        <v>0.37835099999999999</v>
      </c>
      <c r="N10207" s="20">
        <v>296.42099999999999</v>
      </c>
      <c r="O10207" s="20">
        <v>1.4435E-5</v>
      </c>
    </row>
    <row r="10208" spans="10:15" x14ac:dyDescent="0.2">
      <c r="J10208" s="21">
        <v>10695</v>
      </c>
      <c r="K10208" s="21">
        <v>218.63200000000001</v>
      </c>
      <c r="L10208" s="21">
        <v>23742</v>
      </c>
      <c r="M10208" s="21">
        <v>0.378303</v>
      </c>
      <c r="N10208" s="21">
        <v>296.41699999999997</v>
      </c>
      <c r="O10208" s="21">
        <v>1.4434699999999999E-5</v>
      </c>
    </row>
    <row r="10209" spans="10:15" x14ac:dyDescent="0.2">
      <c r="J10209" s="20">
        <v>10696</v>
      </c>
      <c r="K10209" s="20">
        <v>218.626</v>
      </c>
      <c r="L10209" s="20">
        <v>23738.2</v>
      </c>
      <c r="M10209" s="20">
        <v>0.37825500000000001</v>
      </c>
      <c r="N10209" s="20">
        <v>296.41199999999998</v>
      </c>
      <c r="O10209" s="20">
        <v>1.44343E-5</v>
      </c>
    </row>
    <row r="10210" spans="10:15" x14ac:dyDescent="0.2">
      <c r="J10210" s="21">
        <v>10697</v>
      </c>
      <c r="K10210" s="21">
        <v>218.619</v>
      </c>
      <c r="L10210" s="21">
        <v>23734.5</v>
      </c>
      <c r="M10210" s="21">
        <v>0.37820700000000002</v>
      </c>
      <c r="N10210" s="21">
        <v>296.40800000000002</v>
      </c>
      <c r="O10210" s="21">
        <v>1.4433900000000001E-5</v>
      </c>
    </row>
    <row r="10211" spans="10:15" x14ac:dyDescent="0.2">
      <c r="J10211" s="20">
        <v>10698</v>
      </c>
      <c r="K10211" s="20">
        <v>218.613</v>
      </c>
      <c r="L10211" s="20">
        <v>23730.799999999999</v>
      </c>
      <c r="M10211" s="20">
        <v>0.37816</v>
      </c>
      <c r="N10211" s="20">
        <v>296.40300000000002</v>
      </c>
      <c r="O10211" s="20">
        <v>1.44336E-5</v>
      </c>
    </row>
    <row r="10212" spans="10:15" x14ac:dyDescent="0.2">
      <c r="J10212" s="21">
        <v>10699</v>
      </c>
      <c r="K10212" s="21">
        <v>218.60599999999999</v>
      </c>
      <c r="L10212" s="21">
        <v>23727.1</v>
      </c>
      <c r="M10212" s="21">
        <v>0.378112</v>
      </c>
      <c r="N10212" s="21">
        <v>296.399</v>
      </c>
      <c r="O10212" s="21">
        <v>1.4433199999999999E-5</v>
      </c>
    </row>
    <row r="10213" spans="10:15" x14ac:dyDescent="0.2">
      <c r="J10213" s="20">
        <v>10700</v>
      </c>
      <c r="K10213" s="20">
        <v>218.6</v>
      </c>
      <c r="L10213" s="20">
        <v>23723.4</v>
      </c>
      <c r="M10213" s="20">
        <v>0.37806400000000001</v>
      </c>
      <c r="N10213" s="20">
        <v>296.39499999999998</v>
      </c>
      <c r="O10213" s="20">
        <v>1.44328E-5</v>
      </c>
    </row>
    <row r="10214" spans="10:15" x14ac:dyDescent="0.2">
      <c r="J10214" s="21">
        <v>10701</v>
      </c>
      <c r="K10214" s="21">
        <v>218.59299999999999</v>
      </c>
      <c r="L10214" s="21">
        <v>23719.7</v>
      </c>
      <c r="M10214" s="21">
        <v>0.37801600000000002</v>
      </c>
      <c r="N10214" s="21">
        <v>296.39</v>
      </c>
      <c r="O10214" s="21">
        <v>1.4432499999999999E-5</v>
      </c>
    </row>
    <row r="10215" spans="10:15" x14ac:dyDescent="0.2">
      <c r="J10215" s="20">
        <v>10702</v>
      </c>
      <c r="K10215" s="20">
        <v>218.58699999999999</v>
      </c>
      <c r="L10215" s="20">
        <v>23716</v>
      </c>
      <c r="M10215" s="20">
        <v>0.37796800000000003</v>
      </c>
      <c r="N10215" s="20">
        <v>296.38600000000002</v>
      </c>
      <c r="O10215" s="20">
        <v>1.44321E-5</v>
      </c>
    </row>
    <row r="10216" spans="10:15" x14ac:dyDescent="0.2">
      <c r="J10216" s="21">
        <v>10703</v>
      </c>
      <c r="K10216" s="21">
        <v>218.58</v>
      </c>
      <c r="L10216" s="21">
        <v>23712.3</v>
      </c>
      <c r="M10216" s="21">
        <v>0.37791999999999998</v>
      </c>
      <c r="N10216" s="21">
        <v>296.38099999999997</v>
      </c>
      <c r="O10216" s="21">
        <v>1.4431699999999999E-5</v>
      </c>
    </row>
    <row r="10217" spans="10:15" x14ac:dyDescent="0.2">
      <c r="J10217" s="20">
        <v>10704</v>
      </c>
      <c r="K10217" s="20">
        <v>218.57400000000001</v>
      </c>
      <c r="L10217" s="20">
        <v>23708.6</v>
      </c>
      <c r="M10217" s="20">
        <v>0.37787300000000001</v>
      </c>
      <c r="N10217" s="20">
        <v>296.37700000000001</v>
      </c>
      <c r="O10217" s="20">
        <v>1.44314E-5</v>
      </c>
    </row>
    <row r="10218" spans="10:15" x14ac:dyDescent="0.2">
      <c r="J10218" s="21">
        <v>10705</v>
      </c>
      <c r="K10218" s="21">
        <v>218.56700000000001</v>
      </c>
      <c r="L10218" s="21">
        <v>23704.9</v>
      </c>
      <c r="M10218" s="21">
        <v>0.37782500000000002</v>
      </c>
      <c r="N10218" s="21">
        <v>296.37200000000001</v>
      </c>
      <c r="O10218" s="21">
        <v>1.4431E-5</v>
      </c>
    </row>
    <row r="10219" spans="10:15" x14ac:dyDescent="0.2">
      <c r="J10219" s="20">
        <v>10706</v>
      </c>
      <c r="K10219" s="20">
        <v>218.56100000000001</v>
      </c>
      <c r="L10219" s="20">
        <v>23701.200000000001</v>
      </c>
      <c r="M10219" s="20">
        <v>0.37777699999999997</v>
      </c>
      <c r="N10219" s="20">
        <v>296.36799999999999</v>
      </c>
      <c r="O10219" s="20">
        <v>1.44306E-5</v>
      </c>
    </row>
    <row r="10220" spans="10:15" x14ac:dyDescent="0.2">
      <c r="J10220" s="21">
        <v>10707</v>
      </c>
      <c r="K10220" s="21">
        <v>218.554</v>
      </c>
      <c r="L10220" s="21">
        <v>23697.5</v>
      </c>
      <c r="M10220" s="21">
        <v>0.37772899999999998</v>
      </c>
      <c r="N10220" s="21">
        <v>296.36399999999998</v>
      </c>
      <c r="O10220" s="21">
        <v>1.44303E-5</v>
      </c>
    </row>
    <row r="10221" spans="10:15" x14ac:dyDescent="0.2">
      <c r="J10221" s="20">
        <v>10708</v>
      </c>
      <c r="K10221" s="20">
        <v>218.548</v>
      </c>
      <c r="L10221" s="20">
        <v>23693.8</v>
      </c>
      <c r="M10221" s="20">
        <v>0.37768099999999999</v>
      </c>
      <c r="N10221" s="20">
        <v>296.35899999999998</v>
      </c>
      <c r="O10221" s="20">
        <v>1.4429900000000001E-5</v>
      </c>
    </row>
    <row r="10222" spans="10:15" x14ac:dyDescent="0.2">
      <c r="J10222" s="21">
        <v>10709</v>
      </c>
      <c r="K10222" s="21">
        <v>218.541</v>
      </c>
      <c r="L10222" s="21">
        <v>23690.1</v>
      </c>
      <c r="M10222" s="21">
        <v>0.377633</v>
      </c>
      <c r="N10222" s="21">
        <v>296.35500000000002</v>
      </c>
      <c r="O10222" s="21">
        <v>1.44295E-5</v>
      </c>
    </row>
    <row r="10223" spans="10:15" x14ac:dyDescent="0.2">
      <c r="J10223" s="20">
        <v>10710</v>
      </c>
      <c r="K10223" s="20">
        <v>218.535</v>
      </c>
      <c r="L10223" s="20">
        <v>23686.400000000001</v>
      </c>
      <c r="M10223" s="20">
        <v>0.37758599999999998</v>
      </c>
      <c r="N10223" s="20">
        <v>296.35000000000002</v>
      </c>
      <c r="O10223" s="20">
        <v>1.4429200000000001E-5</v>
      </c>
    </row>
    <row r="10224" spans="10:15" x14ac:dyDescent="0.2">
      <c r="J10224" s="21">
        <v>10711</v>
      </c>
      <c r="K10224" s="21">
        <v>218.52799999999999</v>
      </c>
      <c r="L10224" s="21">
        <v>23682.7</v>
      </c>
      <c r="M10224" s="21">
        <v>0.37753799999999998</v>
      </c>
      <c r="N10224" s="21">
        <v>296.346</v>
      </c>
      <c r="O10224" s="21">
        <v>1.44288E-5</v>
      </c>
    </row>
    <row r="10225" spans="10:15" x14ac:dyDescent="0.2">
      <c r="J10225" s="20">
        <v>10712</v>
      </c>
      <c r="K10225" s="20">
        <v>218.52199999999999</v>
      </c>
      <c r="L10225" s="20">
        <v>23679</v>
      </c>
      <c r="M10225" s="20">
        <v>0.37748999999999999</v>
      </c>
      <c r="N10225" s="20">
        <v>296.34199999999998</v>
      </c>
      <c r="O10225" s="20">
        <v>1.4428400000000001E-5</v>
      </c>
    </row>
    <row r="10226" spans="10:15" x14ac:dyDescent="0.2">
      <c r="J10226" s="21">
        <v>10713</v>
      </c>
      <c r="K10226" s="21">
        <v>218.51499999999999</v>
      </c>
      <c r="L10226" s="21">
        <v>23675.3</v>
      </c>
      <c r="M10226" s="21">
        <v>0.377442</v>
      </c>
      <c r="N10226" s="21">
        <v>296.33699999999999</v>
      </c>
      <c r="O10226" s="21">
        <v>1.44281E-5</v>
      </c>
    </row>
    <row r="10227" spans="10:15" x14ac:dyDescent="0.2">
      <c r="J10227" s="20">
        <v>10714</v>
      </c>
      <c r="K10227" s="20">
        <v>218.50899999999999</v>
      </c>
      <c r="L10227" s="20">
        <v>23671.599999999999</v>
      </c>
      <c r="M10227" s="20">
        <v>0.37739499999999998</v>
      </c>
      <c r="N10227" s="20">
        <v>296.33300000000003</v>
      </c>
      <c r="O10227" s="20">
        <v>1.4427700000000001E-5</v>
      </c>
    </row>
    <row r="10228" spans="10:15" x14ac:dyDescent="0.2">
      <c r="J10228" s="21">
        <v>10715</v>
      </c>
      <c r="K10228" s="21">
        <v>218.50200000000001</v>
      </c>
      <c r="L10228" s="21">
        <v>23667.9</v>
      </c>
      <c r="M10228" s="21">
        <v>0.37734699999999999</v>
      </c>
      <c r="N10228" s="21">
        <v>296.32799999999997</v>
      </c>
      <c r="O10228" s="21">
        <v>1.44273E-5</v>
      </c>
    </row>
    <row r="10229" spans="10:15" x14ac:dyDescent="0.2">
      <c r="J10229" s="20">
        <v>10716</v>
      </c>
      <c r="K10229" s="20">
        <v>218.49600000000001</v>
      </c>
      <c r="L10229" s="20">
        <v>23664.2</v>
      </c>
      <c r="M10229" s="20">
        <v>0.377299</v>
      </c>
      <c r="N10229" s="20">
        <v>296.32400000000001</v>
      </c>
      <c r="O10229" s="20">
        <v>1.4426999999999999E-5</v>
      </c>
    </row>
    <row r="10230" spans="10:15" x14ac:dyDescent="0.2">
      <c r="J10230" s="21">
        <v>10717</v>
      </c>
      <c r="K10230" s="21">
        <v>218.489</v>
      </c>
      <c r="L10230" s="21">
        <v>23660.5</v>
      </c>
      <c r="M10230" s="21">
        <v>0.377251</v>
      </c>
      <c r="N10230" s="21">
        <v>296.32</v>
      </c>
      <c r="O10230" s="21">
        <v>1.44266E-5</v>
      </c>
    </row>
    <row r="10231" spans="10:15" x14ac:dyDescent="0.2">
      <c r="J10231" s="20">
        <v>10718</v>
      </c>
      <c r="K10231" s="20">
        <v>218.483</v>
      </c>
      <c r="L10231" s="20">
        <v>23656.799999999999</v>
      </c>
      <c r="M10231" s="20">
        <v>0.37720300000000001</v>
      </c>
      <c r="N10231" s="20">
        <v>296.315</v>
      </c>
      <c r="O10231" s="20">
        <v>1.4426199999999999E-5</v>
      </c>
    </row>
    <row r="10232" spans="10:15" x14ac:dyDescent="0.2">
      <c r="J10232" s="21">
        <v>10719</v>
      </c>
      <c r="K10232" s="21">
        <v>218.476</v>
      </c>
      <c r="L10232" s="21">
        <v>23653.1</v>
      </c>
      <c r="M10232" s="21">
        <v>0.37715599999999999</v>
      </c>
      <c r="N10232" s="21">
        <v>296.31099999999998</v>
      </c>
      <c r="O10232" s="21">
        <v>1.44259E-5</v>
      </c>
    </row>
    <row r="10233" spans="10:15" x14ac:dyDescent="0.2">
      <c r="J10233" s="20">
        <v>10720</v>
      </c>
      <c r="K10233" s="20">
        <v>218.47</v>
      </c>
      <c r="L10233" s="20">
        <v>23649.4</v>
      </c>
      <c r="M10233" s="20">
        <v>0.377108</v>
      </c>
      <c r="N10233" s="20">
        <v>296.30599999999998</v>
      </c>
      <c r="O10233" s="20">
        <v>1.4425499999999999E-5</v>
      </c>
    </row>
    <row r="10234" spans="10:15" x14ac:dyDescent="0.2">
      <c r="J10234" s="21">
        <v>10721</v>
      </c>
      <c r="K10234" s="21">
        <v>218.46299999999999</v>
      </c>
      <c r="L10234" s="21">
        <v>23645.7</v>
      </c>
      <c r="M10234" s="21">
        <v>0.37706000000000001</v>
      </c>
      <c r="N10234" s="21">
        <v>296.30200000000002</v>
      </c>
      <c r="O10234" s="21">
        <v>1.44251E-5</v>
      </c>
    </row>
    <row r="10235" spans="10:15" x14ac:dyDescent="0.2">
      <c r="J10235" s="20">
        <v>10722</v>
      </c>
      <c r="K10235" s="20">
        <v>218.45699999999999</v>
      </c>
      <c r="L10235" s="20">
        <v>23642</v>
      </c>
      <c r="M10235" s="20">
        <v>0.37701200000000001</v>
      </c>
      <c r="N10235" s="20">
        <v>296.298</v>
      </c>
      <c r="O10235" s="20">
        <v>1.44248E-5</v>
      </c>
    </row>
    <row r="10236" spans="10:15" x14ac:dyDescent="0.2">
      <c r="J10236" s="21">
        <v>10723</v>
      </c>
      <c r="K10236" s="21">
        <v>218.45</v>
      </c>
      <c r="L10236" s="21">
        <v>23638.3</v>
      </c>
      <c r="M10236" s="21">
        <v>0.37696499999999999</v>
      </c>
      <c r="N10236" s="21">
        <v>296.29300000000001</v>
      </c>
      <c r="O10236" s="21">
        <v>1.44244E-5</v>
      </c>
    </row>
    <row r="10237" spans="10:15" x14ac:dyDescent="0.2">
      <c r="J10237" s="20">
        <v>10724</v>
      </c>
      <c r="K10237" s="20">
        <v>218.44399999999999</v>
      </c>
      <c r="L10237" s="20">
        <v>23634.6</v>
      </c>
      <c r="M10237" s="20">
        <v>0.376917</v>
      </c>
      <c r="N10237" s="20">
        <v>296.28899999999999</v>
      </c>
      <c r="O10237" s="20">
        <v>1.4423999999999999E-5</v>
      </c>
    </row>
    <row r="10238" spans="10:15" x14ac:dyDescent="0.2">
      <c r="J10238" s="21">
        <v>10725</v>
      </c>
      <c r="K10238" s="21">
        <v>218.43799999999999</v>
      </c>
      <c r="L10238" s="21">
        <v>23630.9</v>
      </c>
      <c r="M10238" s="21">
        <v>0.37686900000000001</v>
      </c>
      <c r="N10238" s="21">
        <v>296.28399999999999</v>
      </c>
      <c r="O10238" s="21">
        <v>1.44237E-5</v>
      </c>
    </row>
    <row r="10239" spans="10:15" x14ac:dyDescent="0.2">
      <c r="J10239" s="20">
        <v>10726</v>
      </c>
      <c r="K10239" s="20">
        <v>218.43100000000001</v>
      </c>
      <c r="L10239" s="20">
        <v>23627.200000000001</v>
      </c>
      <c r="M10239" s="20">
        <v>0.37682199999999999</v>
      </c>
      <c r="N10239" s="20">
        <v>296.27999999999997</v>
      </c>
      <c r="O10239" s="20">
        <v>1.44233E-5</v>
      </c>
    </row>
    <row r="10240" spans="10:15" x14ac:dyDescent="0.2">
      <c r="J10240" s="21">
        <v>10727</v>
      </c>
      <c r="K10240" s="21">
        <v>218.42400000000001</v>
      </c>
      <c r="L10240" s="21">
        <v>23623.5</v>
      </c>
      <c r="M10240" s="21">
        <v>0.376774</v>
      </c>
      <c r="N10240" s="21">
        <v>296.27499999999998</v>
      </c>
      <c r="O10240" s="21">
        <v>1.44229E-5</v>
      </c>
    </row>
    <row r="10241" spans="10:15" x14ac:dyDescent="0.2">
      <c r="J10241" s="20">
        <v>10728</v>
      </c>
      <c r="K10241" s="20">
        <v>218.41800000000001</v>
      </c>
      <c r="L10241" s="20">
        <v>23619.8</v>
      </c>
      <c r="M10241" s="20">
        <v>0.37672600000000001</v>
      </c>
      <c r="N10241" s="20">
        <v>296.27100000000002</v>
      </c>
      <c r="O10241" s="20">
        <v>1.44226E-5</v>
      </c>
    </row>
    <row r="10242" spans="10:15" x14ac:dyDescent="0.2">
      <c r="J10242" s="21">
        <v>10729</v>
      </c>
      <c r="K10242" s="21">
        <v>218.411</v>
      </c>
      <c r="L10242" s="21">
        <v>23616.1</v>
      </c>
      <c r="M10242" s="21">
        <v>0.37667800000000001</v>
      </c>
      <c r="N10242" s="21">
        <v>296.267</v>
      </c>
      <c r="O10242" s="21">
        <v>1.4422200000000001E-5</v>
      </c>
    </row>
    <row r="10243" spans="10:15" x14ac:dyDescent="0.2">
      <c r="J10243" s="20">
        <v>10730</v>
      </c>
      <c r="K10243" s="20">
        <v>218.405</v>
      </c>
      <c r="L10243" s="20">
        <v>23612.400000000001</v>
      </c>
      <c r="M10243" s="20">
        <v>0.37663099999999999</v>
      </c>
      <c r="N10243" s="20">
        <v>296.262</v>
      </c>
      <c r="O10243" s="20">
        <v>1.44218E-5</v>
      </c>
    </row>
    <row r="10244" spans="10:15" x14ac:dyDescent="0.2">
      <c r="J10244" s="21">
        <v>10731</v>
      </c>
      <c r="K10244" s="21">
        <v>218.398</v>
      </c>
      <c r="L10244" s="21">
        <v>23608.7</v>
      </c>
      <c r="M10244" s="21">
        <v>0.376583</v>
      </c>
      <c r="N10244" s="21">
        <v>296.25799999999998</v>
      </c>
      <c r="O10244" s="21">
        <v>1.4421500000000001E-5</v>
      </c>
    </row>
    <row r="10245" spans="10:15" x14ac:dyDescent="0.2">
      <c r="J10245" s="20">
        <v>10732</v>
      </c>
      <c r="K10245" s="20">
        <v>218.392</v>
      </c>
      <c r="L10245" s="20">
        <v>23605</v>
      </c>
      <c r="M10245" s="20">
        <v>0.37653500000000001</v>
      </c>
      <c r="N10245" s="20">
        <v>296.25299999999999</v>
      </c>
      <c r="O10245" s="20">
        <v>1.44211E-5</v>
      </c>
    </row>
    <row r="10246" spans="10:15" x14ac:dyDescent="0.2">
      <c r="J10246" s="21">
        <v>10733</v>
      </c>
      <c r="K10246" s="21">
        <v>218.38499999999999</v>
      </c>
      <c r="L10246" s="21">
        <v>23601.3</v>
      </c>
      <c r="M10246" s="21">
        <v>0.37648799999999999</v>
      </c>
      <c r="N10246" s="21">
        <v>296.24900000000002</v>
      </c>
      <c r="O10246" s="21">
        <v>1.4420700000000001E-5</v>
      </c>
    </row>
    <row r="10247" spans="10:15" x14ac:dyDescent="0.2">
      <c r="J10247" s="20">
        <v>10734</v>
      </c>
      <c r="K10247" s="20">
        <v>218.37899999999999</v>
      </c>
      <c r="L10247" s="20">
        <v>23597.599999999999</v>
      </c>
      <c r="M10247" s="20">
        <v>0.37644</v>
      </c>
      <c r="N10247" s="20">
        <v>296.245</v>
      </c>
      <c r="O10247" s="20">
        <v>1.44204E-5</v>
      </c>
    </row>
    <row r="10248" spans="10:15" x14ac:dyDescent="0.2">
      <c r="J10248" s="21">
        <v>10735</v>
      </c>
      <c r="K10248" s="21">
        <v>218.37200000000001</v>
      </c>
      <c r="L10248" s="21">
        <v>23593.9</v>
      </c>
      <c r="M10248" s="21">
        <v>0.376392</v>
      </c>
      <c r="N10248" s="21">
        <v>296.24</v>
      </c>
      <c r="O10248" s="21">
        <v>1.4419999999999999E-5</v>
      </c>
    </row>
    <row r="10249" spans="10:15" x14ac:dyDescent="0.2">
      <c r="J10249" s="20">
        <v>10736</v>
      </c>
      <c r="K10249" s="20">
        <v>218.36600000000001</v>
      </c>
      <c r="L10249" s="20">
        <v>23590.2</v>
      </c>
      <c r="M10249" s="20">
        <v>0.37634499999999999</v>
      </c>
      <c r="N10249" s="20">
        <v>296.23599999999999</v>
      </c>
      <c r="O10249" s="20">
        <v>1.44196E-5</v>
      </c>
    </row>
    <row r="10250" spans="10:15" x14ac:dyDescent="0.2">
      <c r="J10250" s="21">
        <v>10737</v>
      </c>
      <c r="K10250" s="21">
        <v>218.35900000000001</v>
      </c>
      <c r="L10250" s="21">
        <v>23586.6</v>
      </c>
      <c r="M10250" s="21">
        <v>0.37629699999999999</v>
      </c>
      <c r="N10250" s="21">
        <v>296.23099999999999</v>
      </c>
      <c r="O10250" s="21">
        <v>1.4419299999999999E-5</v>
      </c>
    </row>
    <row r="10251" spans="10:15" x14ac:dyDescent="0.2">
      <c r="J10251" s="20">
        <v>10738</v>
      </c>
      <c r="K10251" s="20">
        <v>218.35300000000001</v>
      </c>
      <c r="L10251" s="20">
        <v>23582.9</v>
      </c>
      <c r="M10251" s="20">
        <v>0.376249</v>
      </c>
      <c r="N10251" s="20">
        <v>296.22699999999998</v>
      </c>
      <c r="O10251" s="20">
        <v>1.44189E-5</v>
      </c>
    </row>
    <row r="10252" spans="10:15" x14ac:dyDescent="0.2">
      <c r="J10252" s="21">
        <v>10739</v>
      </c>
      <c r="K10252" s="21">
        <v>218.346</v>
      </c>
      <c r="L10252" s="21">
        <v>23579.200000000001</v>
      </c>
      <c r="M10252" s="21">
        <v>0.37620199999999998</v>
      </c>
      <c r="N10252" s="21">
        <v>296.22300000000001</v>
      </c>
      <c r="O10252" s="21">
        <v>1.4418499999999999E-5</v>
      </c>
    </row>
    <row r="10253" spans="10:15" x14ac:dyDescent="0.2">
      <c r="J10253" s="20">
        <v>10740</v>
      </c>
      <c r="K10253" s="20">
        <v>218.34</v>
      </c>
      <c r="L10253" s="20">
        <v>23575.5</v>
      </c>
      <c r="M10253" s="20">
        <v>0.37615399999999999</v>
      </c>
      <c r="N10253" s="20">
        <v>296.21800000000002</v>
      </c>
      <c r="O10253" s="20">
        <v>1.44182E-5</v>
      </c>
    </row>
    <row r="10254" spans="10:15" x14ac:dyDescent="0.2">
      <c r="J10254" s="21">
        <v>10741</v>
      </c>
      <c r="K10254" s="21">
        <v>218.333</v>
      </c>
      <c r="L10254" s="21">
        <v>23571.8</v>
      </c>
      <c r="M10254" s="21">
        <v>0.376106</v>
      </c>
      <c r="N10254" s="21">
        <v>296.214</v>
      </c>
      <c r="O10254" s="21">
        <v>1.4417799999999999E-5</v>
      </c>
    </row>
    <row r="10255" spans="10:15" x14ac:dyDescent="0.2">
      <c r="J10255" s="20">
        <v>10742</v>
      </c>
      <c r="K10255" s="20">
        <v>218.327</v>
      </c>
      <c r="L10255" s="20">
        <v>23568.1</v>
      </c>
      <c r="M10255" s="20">
        <v>0.37605899999999998</v>
      </c>
      <c r="N10255" s="20">
        <v>296.209</v>
      </c>
      <c r="O10255" s="20">
        <v>1.44174E-5</v>
      </c>
    </row>
    <row r="10256" spans="10:15" x14ac:dyDescent="0.2">
      <c r="J10256" s="21">
        <v>10743</v>
      </c>
      <c r="K10256" s="21">
        <v>218.32</v>
      </c>
      <c r="L10256" s="21">
        <v>23564.400000000001</v>
      </c>
      <c r="M10256" s="21">
        <v>0.37601099999999998</v>
      </c>
      <c r="N10256" s="21">
        <v>296.20499999999998</v>
      </c>
      <c r="O10256" s="21">
        <v>1.44171E-5</v>
      </c>
    </row>
    <row r="10257" spans="10:15" x14ac:dyDescent="0.2">
      <c r="J10257" s="20">
        <v>10744</v>
      </c>
      <c r="K10257" s="20">
        <v>218.31399999999999</v>
      </c>
      <c r="L10257" s="20">
        <v>23560.7</v>
      </c>
      <c r="M10257" s="20">
        <v>0.37596299999999999</v>
      </c>
      <c r="N10257" s="20">
        <v>296.20100000000002</v>
      </c>
      <c r="O10257" s="20">
        <v>1.44167E-5</v>
      </c>
    </row>
    <row r="10258" spans="10:15" x14ac:dyDescent="0.2">
      <c r="J10258" s="21">
        <v>10745</v>
      </c>
      <c r="K10258" s="21">
        <v>218.30699999999999</v>
      </c>
      <c r="L10258" s="21">
        <v>23557.1</v>
      </c>
      <c r="M10258" s="21">
        <v>0.37591599999999997</v>
      </c>
      <c r="N10258" s="21">
        <v>296.19600000000003</v>
      </c>
      <c r="O10258" s="21">
        <v>1.44163E-5</v>
      </c>
    </row>
    <row r="10259" spans="10:15" x14ac:dyDescent="0.2">
      <c r="J10259" s="20">
        <v>10746</v>
      </c>
      <c r="K10259" s="20">
        <v>218.30099999999999</v>
      </c>
      <c r="L10259" s="20">
        <v>23553.4</v>
      </c>
      <c r="M10259" s="20">
        <v>0.37586799999999998</v>
      </c>
      <c r="N10259" s="20">
        <v>296.19200000000001</v>
      </c>
      <c r="O10259" s="20">
        <v>1.4416000000000001E-5</v>
      </c>
    </row>
    <row r="10260" spans="10:15" x14ac:dyDescent="0.2">
      <c r="J10260" s="21">
        <v>10747</v>
      </c>
      <c r="K10260" s="21">
        <v>218.29400000000001</v>
      </c>
      <c r="L10260" s="21">
        <v>23549.7</v>
      </c>
      <c r="M10260" s="21">
        <v>0.37581999999999999</v>
      </c>
      <c r="N10260" s="21">
        <v>296.18700000000001</v>
      </c>
      <c r="O10260" s="21">
        <v>1.44156E-5</v>
      </c>
    </row>
    <row r="10261" spans="10:15" x14ac:dyDescent="0.2">
      <c r="J10261" s="20">
        <v>10748</v>
      </c>
      <c r="K10261" s="20">
        <v>218.28800000000001</v>
      </c>
      <c r="L10261" s="20">
        <v>23546</v>
      </c>
      <c r="M10261" s="20">
        <v>0.37577300000000002</v>
      </c>
      <c r="N10261" s="20">
        <v>296.18299999999999</v>
      </c>
      <c r="O10261" s="20">
        <v>1.44152E-5</v>
      </c>
    </row>
    <row r="10262" spans="10:15" x14ac:dyDescent="0.2">
      <c r="J10262" s="21">
        <v>10749</v>
      </c>
      <c r="K10262" s="21">
        <v>218.28100000000001</v>
      </c>
      <c r="L10262" s="21">
        <v>23542.3</v>
      </c>
      <c r="M10262" s="21">
        <v>0.37572499999999998</v>
      </c>
      <c r="N10262" s="21">
        <v>296.178</v>
      </c>
      <c r="O10262" s="21">
        <v>1.44149E-5</v>
      </c>
    </row>
    <row r="10263" spans="10:15" x14ac:dyDescent="0.2">
      <c r="J10263" s="20">
        <v>10750</v>
      </c>
      <c r="K10263" s="20">
        <v>218.27500000000001</v>
      </c>
      <c r="L10263" s="20">
        <v>23538.6</v>
      </c>
      <c r="M10263" s="20">
        <v>0.37567699999999998</v>
      </c>
      <c r="N10263" s="20">
        <v>296.17399999999998</v>
      </c>
      <c r="O10263" s="20">
        <v>1.4414500000000001E-5</v>
      </c>
    </row>
    <row r="10264" spans="10:15" x14ac:dyDescent="0.2">
      <c r="J10264" s="21">
        <v>10751</v>
      </c>
      <c r="K10264" s="21">
        <v>218.268</v>
      </c>
      <c r="L10264" s="21">
        <v>23534.9</v>
      </c>
      <c r="M10264" s="21">
        <v>0.37563000000000002</v>
      </c>
      <c r="N10264" s="21">
        <v>296.17</v>
      </c>
      <c r="O10264" s="21">
        <v>1.44141E-5</v>
      </c>
    </row>
    <row r="10265" spans="10:15" x14ac:dyDescent="0.2">
      <c r="J10265" s="20">
        <v>10752</v>
      </c>
      <c r="K10265" s="20">
        <v>218.262</v>
      </c>
      <c r="L10265" s="20">
        <v>23531.3</v>
      </c>
      <c r="M10265" s="20">
        <v>0.37558200000000003</v>
      </c>
      <c r="N10265" s="20">
        <v>296.16500000000002</v>
      </c>
      <c r="O10265" s="20">
        <v>1.4413800000000001E-5</v>
      </c>
    </row>
    <row r="10266" spans="10:15" x14ac:dyDescent="0.2">
      <c r="J10266" s="21">
        <v>10753</v>
      </c>
      <c r="K10266" s="21">
        <v>218.255</v>
      </c>
      <c r="L10266" s="21">
        <v>23527.599999999999</v>
      </c>
      <c r="M10266" s="21">
        <v>0.37553500000000001</v>
      </c>
      <c r="N10266" s="21">
        <v>296.161</v>
      </c>
      <c r="O10266" s="21">
        <v>1.44134E-5</v>
      </c>
    </row>
    <row r="10267" spans="10:15" x14ac:dyDescent="0.2">
      <c r="J10267" s="20">
        <v>10754</v>
      </c>
      <c r="K10267" s="20">
        <v>218.249</v>
      </c>
      <c r="L10267" s="20">
        <v>23523.9</v>
      </c>
      <c r="M10267" s="20">
        <v>0.37548700000000002</v>
      </c>
      <c r="N10267" s="20">
        <v>296.15600000000001</v>
      </c>
      <c r="O10267" s="20">
        <v>1.4413000000000001E-5</v>
      </c>
    </row>
    <row r="10268" spans="10:15" x14ac:dyDescent="0.2">
      <c r="J10268" s="21">
        <v>10755</v>
      </c>
      <c r="K10268" s="21">
        <v>218.24199999999999</v>
      </c>
      <c r="L10268" s="21">
        <v>23520.2</v>
      </c>
      <c r="M10268" s="21">
        <v>0.37543900000000002</v>
      </c>
      <c r="N10268" s="21">
        <v>296.15199999999999</v>
      </c>
      <c r="O10268" s="21">
        <v>1.44127E-5</v>
      </c>
    </row>
    <row r="10269" spans="10:15" x14ac:dyDescent="0.2">
      <c r="J10269" s="20">
        <v>10756</v>
      </c>
      <c r="K10269" s="20">
        <v>218.23599999999999</v>
      </c>
      <c r="L10269" s="20">
        <v>23516.5</v>
      </c>
      <c r="M10269" s="20">
        <v>0.375392</v>
      </c>
      <c r="N10269" s="20">
        <v>296.14800000000002</v>
      </c>
      <c r="O10269" s="20">
        <v>1.4412299999999999E-5</v>
      </c>
    </row>
    <row r="10270" spans="10:15" x14ac:dyDescent="0.2">
      <c r="J10270" s="21">
        <v>10757</v>
      </c>
      <c r="K10270" s="21">
        <v>218.22900000000001</v>
      </c>
      <c r="L10270" s="21">
        <v>23512.799999999999</v>
      </c>
      <c r="M10270" s="21">
        <v>0.37534400000000001</v>
      </c>
      <c r="N10270" s="21">
        <v>296.14299999999997</v>
      </c>
      <c r="O10270" s="21">
        <v>1.44119E-5</v>
      </c>
    </row>
    <row r="10271" spans="10:15" x14ac:dyDescent="0.2">
      <c r="J10271" s="20">
        <v>10758</v>
      </c>
      <c r="K10271" s="20">
        <v>218.22300000000001</v>
      </c>
      <c r="L10271" s="20">
        <v>23509.200000000001</v>
      </c>
      <c r="M10271" s="20">
        <v>0.37529699999999999</v>
      </c>
      <c r="N10271" s="20">
        <v>296.13900000000001</v>
      </c>
      <c r="O10271" s="20">
        <v>1.4411599999999999E-5</v>
      </c>
    </row>
    <row r="10272" spans="10:15" x14ac:dyDescent="0.2">
      <c r="J10272" s="21">
        <v>10759</v>
      </c>
      <c r="K10272" s="21">
        <v>218.21600000000001</v>
      </c>
      <c r="L10272" s="21">
        <v>23505.5</v>
      </c>
      <c r="M10272" s="21">
        <v>0.375249</v>
      </c>
      <c r="N10272" s="21">
        <v>296.13400000000001</v>
      </c>
      <c r="O10272" s="21">
        <v>1.44112E-5</v>
      </c>
    </row>
    <row r="10273" spans="10:15" x14ac:dyDescent="0.2">
      <c r="J10273" s="20">
        <v>10760</v>
      </c>
      <c r="K10273" s="20">
        <v>218.21</v>
      </c>
      <c r="L10273" s="20">
        <v>23501.8</v>
      </c>
      <c r="M10273" s="20">
        <v>0.37520199999999998</v>
      </c>
      <c r="N10273" s="20">
        <v>296.13</v>
      </c>
      <c r="O10273" s="20">
        <v>1.4410799999999999E-5</v>
      </c>
    </row>
    <row r="10274" spans="10:15" x14ac:dyDescent="0.2">
      <c r="J10274" s="21">
        <v>10761</v>
      </c>
      <c r="K10274" s="21">
        <v>218.203</v>
      </c>
      <c r="L10274" s="21">
        <v>23498.1</v>
      </c>
      <c r="M10274" s="21">
        <v>0.37515399999999999</v>
      </c>
      <c r="N10274" s="21">
        <v>296.12599999999998</v>
      </c>
      <c r="O10274" s="21">
        <v>1.44105E-5</v>
      </c>
    </row>
    <row r="10275" spans="10:15" x14ac:dyDescent="0.2">
      <c r="J10275" s="20">
        <v>10762</v>
      </c>
      <c r="K10275" s="20">
        <v>218.197</v>
      </c>
      <c r="L10275" s="20">
        <v>23494.400000000001</v>
      </c>
      <c r="M10275" s="20">
        <v>0.37510599999999999</v>
      </c>
      <c r="N10275" s="20">
        <v>296.12099999999998</v>
      </c>
      <c r="O10275" s="20">
        <v>1.4410099999999999E-5</v>
      </c>
    </row>
    <row r="10276" spans="10:15" x14ac:dyDescent="0.2">
      <c r="J10276" s="21">
        <v>10763</v>
      </c>
      <c r="K10276" s="21">
        <v>218.19</v>
      </c>
      <c r="L10276" s="21">
        <v>23490.799999999999</v>
      </c>
      <c r="M10276" s="21">
        <v>0.37505899999999998</v>
      </c>
      <c r="N10276" s="21">
        <v>296.11700000000002</v>
      </c>
      <c r="O10276" s="21">
        <v>1.44097E-5</v>
      </c>
    </row>
    <row r="10277" spans="10:15" x14ac:dyDescent="0.2">
      <c r="J10277" s="20">
        <v>10764</v>
      </c>
      <c r="K10277" s="20">
        <v>218.184</v>
      </c>
      <c r="L10277" s="20">
        <v>23487.1</v>
      </c>
      <c r="M10277" s="20">
        <v>0.37501099999999998</v>
      </c>
      <c r="N10277" s="20">
        <v>296.11200000000002</v>
      </c>
      <c r="O10277" s="20">
        <v>1.44094E-5</v>
      </c>
    </row>
    <row r="10278" spans="10:15" x14ac:dyDescent="0.2">
      <c r="J10278" s="21">
        <v>10765</v>
      </c>
      <c r="K10278" s="21">
        <v>218.17699999999999</v>
      </c>
      <c r="L10278" s="21">
        <v>23483.4</v>
      </c>
      <c r="M10278" s="21">
        <v>0.37496400000000002</v>
      </c>
      <c r="N10278" s="21">
        <v>296.108</v>
      </c>
      <c r="O10278" s="21">
        <v>1.4409E-5</v>
      </c>
    </row>
    <row r="10279" spans="10:15" x14ac:dyDescent="0.2">
      <c r="J10279" s="20">
        <v>10766</v>
      </c>
      <c r="K10279" s="20">
        <v>218.17099999999999</v>
      </c>
      <c r="L10279" s="20">
        <v>23479.7</v>
      </c>
      <c r="M10279" s="20">
        <v>0.37491600000000003</v>
      </c>
      <c r="N10279" s="20">
        <v>296.10399999999998</v>
      </c>
      <c r="O10279" s="20">
        <v>1.44086E-5</v>
      </c>
    </row>
    <row r="10280" spans="10:15" x14ac:dyDescent="0.2">
      <c r="J10280" s="21">
        <v>10767</v>
      </c>
      <c r="K10280" s="21">
        <v>218.16399999999999</v>
      </c>
      <c r="L10280" s="21">
        <v>23476.1</v>
      </c>
      <c r="M10280" s="21">
        <v>0.37486900000000001</v>
      </c>
      <c r="N10280" s="21">
        <v>296.09899999999999</v>
      </c>
      <c r="O10280" s="21">
        <v>1.4408300000000001E-5</v>
      </c>
    </row>
    <row r="10281" spans="10:15" x14ac:dyDescent="0.2">
      <c r="J10281" s="20">
        <v>10768</v>
      </c>
      <c r="K10281" s="20">
        <v>218.15799999999999</v>
      </c>
      <c r="L10281" s="20">
        <v>23472.400000000001</v>
      </c>
      <c r="M10281" s="20">
        <v>0.37482100000000002</v>
      </c>
      <c r="N10281" s="20">
        <v>296.09500000000003</v>
      </c>
      <c r="O10281" s="20">
        <v>1.44079E-5</v>
      </c>
    </row>
    <row r="10282" spans="10:15" x14ac:dyDescent="0.2">
      <c r="J10282" s="21">
        <v>10769</v>
      </c>
      <c r="K10282" s="21">
        <v>218.15100000000001</v>
      </c>
      <c r="L10282" s="21">
        <v>23468.7</v>
      </c>
      <c r="M10282" s="21">
        <v>0.374774</v>
      </c>
      <c r="N10282" s="21">
        <v>296.08999999999997</v>
      </c>
      <c r="O10282" s="21">
        <v>1.4407500000000001E-5</v>
      </c>
    </row>
    <row r="10283" spans="10:15" x14ac:dyDescent="0.2">
      <c r="J10283" s="20">
        <v>10770</v>
      </c>
      <c r="K10283" s="20">
        <v>218.14500000000001</v>
      </c>
      <c r="L10283" s="20">
        <v>23465</v>
      </c>
      <c r="M10283" s="20">
        <v>0.374726</v>
      </c>
      <c r="N10283" s="20">
        <v>296.08600000000001</v>
      </c>
      <c r="O10283" s="20">
        <v>1.44072E-5</v>
      </c>
    </row>
    <row r="10284" spans="10:15" x14ac:dyDescent="0.2">
      <c r="J10284" s="21">
        <v>10771</v>
      </c>
      <c r="K10284" s="21">
        <v>218.13800000000001</v>
      </c>
      <c r="L10284" s="21">
        <v>23461.4</v>
      </c>
      <c r="M10284" s="21">
        <v>0.37467899999999998</v>
      </c>
      <c r="N10284" s="21">
        <v>296.08100000000002</v>
      </c>
      <c r="O10284" s="21">
        <v>1.4406800000000001E-5</v>
      </c>
    </row>
    <row r="10285" spans="10:15" x14ac:dyDescent="0.2">
      <c r="J10285" s="20">
        <v>10772</v>
      </c>
      <c r="K10285" s="20">
        <v>218.13200000000001</v>
      </c>
      <c r="L10285" s="20">
        <v>23457.7</v>
      </c>
      <c r="M10285" s="20">
        <v>0.37463099999999999</v>
      </c>
      <c r="N10285" s="20">
        <v>296.077</v>
      </c>
      <c r="O10285" s="20">
        <v>1.44064E-5</v>
      </c>
    </row>
    <row r="10286" spans="10:15" x14ac:dyDescent="0.2">
      <c r="J10286" s="21">
        <v>10773</v>
      </c>
      <c r="K10286" s="21">
        <v>218.125</v>
      </c>
      <c r="L10286" s="21">
        <v>23454</v>
      </c>
      <c r="M10286" s="21">
        <v>0.37458399999999997</v>
      </c>
      <c r="N10286" s="21">
        <v>296.07299999999998</v>
      </c>
      <c r="O10286" s="21">
        <v>1.4406099999999999E-5</v>
      </c>
    </row>
    <row r="10287" spans="10:15" x14ac:dyDescent="0.2">
      <c r="J10287" s="20">
        <v>10774</v>
      </c>
      <c r="K10287" s="20">
        <v>218.119</v>
      </c>
      <c r="L10287" s="20">
        <v>23450.3</v>
      </c>
      <c r="M10287" s="20">
        <v>0.37453599999999998</v>
      </c>
      <c r="N10287" s="20">
        <v>296.06799999999998</v>
      </c>
      <c r="O10287" s="20">
        <v>1.44057E-5</v>
      </c>
    </row>
    <row r="10288" spans="10:15" x14ac:dyDescent="0.2">
      <c r="J10288" s="21">
        <v>10775</v>
      </c>
      <c r="K10288" s="21">
        <v>218.11199999999999</v>
      </c>
      <c r="L10288" s="21">
        <v>23446.7</v>
      </c>
      <c r="M10288" s="21">
        <v>0.37448900000000002</v>
      </c>
      <c r="N10288" s="21">
        <v>296.06400000000002</v>
      </c>
      <c r="O10288" s="21">
        <v>1.4405300000000001E-5</v>
      </c>
    </row>
    <row r="10289" spans="10:15" x14ac:dyDescent="0.2">
      <c r="J10289" s="20">
        <v>10776</v>
      </c>
      <c r="K10289" s="20">
        <v>218.10599999999999</v>
      </c>
      <c r="L10289" s="20">
        <v>23443</v>
      </c>
      <c r="M10289" s="20">
        <v>0.37444100000000002</v>
      </c>
      <c r="N10289" s="20">
        <v>296.05900000000003</v>
      </c>
      <c r="O10289" s="20">
        <v>1.4405E-5</v>
      </c>
    </row>
    <row r="10290" spans="10:15" x14ac:dyDescent="0.2">
      <c r="J10290" s="21">
        <v>10777</v>
      </c>
      <c r="K10290" s="21">
        <v>218.09899999999999</v>
      </c>
      <c r="L10290" s="21">
        <v>23439.3</v>
      </c>
      <c r="M10290" s="21">
        <v>0.374394</v>
      </c>
      <c r="N10290" s="21">
        <v>296.05500000000001</v>
      </c>
      <c r="O10290" s="21">
        <v>1.4404599999999999E-5</v>
      </c>
    </row>
    <row r="10291" spans="10:15" x14ac:dyDescent="0.2">
      <c r="J10291" s="20">
        <v>10778</v>
      </c>
      <c r="K10291" s="20">
        <v>218.09299999999999</v>
      </c>
      <c r="L10291" s="20">
        <v>23435.7</v>
      </c>
      <c r="M10291" s="20">
        <v>0.37434600000000001</v>
      </c>
      <c r="N10291" s="20">
        <v>296.05099999999999</v>
      </c>
      <c r="O10291" s="20">
        <v>1.44042E-5</v>
      </c>
    </row>
    <row r="10292" spans="10:15" x14ac:dyDescent="0.2">
      <c r="J10292" s="21">
        <v>10779</v>
      </c>
      <c r="K10292" s="21">
        <v>218.08699999999999</v>
      </c>
      <c r="L10292" s="21">
        <v>23432</v>
      </c>
      <c r="M10292" s="21">
        <v>0.37429899999999999</v>
      </c>
      <c r="N10292" s="21">
        <v>296.04599999999999</v>
      </c>
      <c r="O10292" s="21">
        <v>1.4403899999999999E-5</v>
      </c>
    </row>
    <row r="10293" spans="10:15" x14ac:dyDescent="0.2">
      <c r="J10293" s="20">
        <v>10780</v>
      </c>
      <c r="K10293" s="20">
        <v>218.08</v>
      </c>
      <c r="L10293" s="20">
        <v>23428.3</v>
      </c>
      <c r="M10293" s="20">
        <v>0.374251</v>
      </c>
      <c r="N10293" s="20">
        <v>296.04199999999997</v>
      </c>
      <c r="O10293" s="20">
        <v>1.44035E-5</v>
      </c>
    </row>
    <row r="10294" spans="10:15" x14ac:dyDescent="0.2">
      <c r="J10294" s="21">
        <v>10781</v>
      </c>
      <c r="K10294" s="21">
        <v>218.07300000000001</v>
      </c>
      <c r="L10294" s="21">
        <v>23424.6</v>
      </c>
      <c r="M10294" s="21">
        <v>0.37420399999999998</v>
      </c>
      <c r="N10294" s="21">
        <v>296.03699999999998</v>
      </c>
      <c r="O10294" s="21">
        <v>1.4403099999999999E-5</v>
      </c>
    </row>
    <row r="10295" spans="10:15" x14ac:dyDescent="0.2">
      <c r="J10295" s="20">
        <v>10782</v>
      </c>
      <c r="K10295" s="20">
        <v>218.06700000000001</v>
      </c>
      <c r="L10295" s="20">
        <v>23421</v>
      </c>
      <c r="M10295" s="20">
        <v>0.37415599999999999</v>
      </c>
      <c r="N10295" s="20">
        <v>296.03300000000002</v>
      </c>
      <c r="O10295" s="20">
        <v>1.44028E-5</v>
      </c>
    </row>
    <row r="10296" spans="10:15" x14ac:dyDescent="0.2">
      <c r="J10296" s="21">
        <v>10783</v>
      </c>
      <c r="K10296" s="21">
        <v>218.06</v>
      </c>
      <c r="L10296" s="21">
        <v>23417.3</v>
      </c>
      <c r="M10296" s="21">
        <v>0.37410900000000002</v>
      </c>
      <c r="N10296" s="21">
        <v>296.029</v>
      </c>
      <c r="O10296" s="21">
        <v>1.44024E-5</v>
      </c>
    </row>
    <row r="10297" spans="10:15" x14ac:dyDescent="0.2">
      <c r="J10297" s="20">
        <v>10784</v>
      </c>
      <c r="K10297" s="20">
        <v>218.054</v>
      </c>
      <c r="L10297" s="20">
        <v>23413.599999999999</v>
      </c>
      <c r="M10297" s="20">
        <v>0.37406099999999998</v>
      </c>
      <c r="N10297" s="20">
        <v>296.024</v>
      </c>
      <c r="O10297" s="20">
        <v>1.4402E-5</v>
      </c>
    </row>
    <row r="10298" spans="10:15" x14ac:dyDescent="0.2">
      <c r="J10298" s="21">
        <v>10785</v>
      </c>
      <c r="K10298" s="21">
        <v>218.047</v>
      </c>
      <c r="L10298" s="21">
        <v>23410</v>
      </c>
      <c r="M10298" s="21">
        <v>0.37401400000000001</v>
      </c>
      <c r="N10298" s="21">
        <v>296.02</v>
      </c>
      <c r="O10298" s="21">
        <v>1.44017E-5</v>
      </c>
    </row>
    <row r="10299" spans="10:15" x14ac:dyDescent="0.2">
      <c r="J10299" s="20">
        <v>10786</v>
      </c>
      <c r="K10299" s="20">
        <v>218.041</v>
      </c>
      <c r="L10299" s="20">
        <v>23406.3</v>
      </c>
      <c r="M10299" s="20">
        <v>0.37396600000000002</v>
      </c>
      <c r="N10299" s="20">
        <v>296.01499999999999</v>
      </c>
      <c r="O10299" s="20">
        <v>1.4401300000000001E-5</v>
      </c>
    </row>
    <row r="10300" spans="10:15" x14ac:dyDescent="0.2">
      <c r="J10300" s="21">
        <v>10787</v>
      </c>
      <c r="K10300" s="21">
        <v>218.03399999999999</v>
      </c>
      <c r="L10300" s="21">
        <v>23402.6</v>
      </c>
      <c r="M10300" s="21">
        <v>0.373919</v>
      </c>
      <c r="N10300" s="21">
        <v>296.01100000000002</v>
      </c>
      <c r="O10300" s="21">
        <v>1.44009E-5</v>
      </c>
    </row>
    <row r="10301" spans="10:15" x14ac:dyDescent="0.2">
      <c r="J10301" s="20">
        <v>10788</v>
      </c>
      <c r="K10301" s="20">
        <v>218.02799999999999</v>
      </c>
      <c r="L10301" s="20">
        <v>23399</v>
      </c>
      <c r="M10301" s="20">
        <v>0.37387199999999998</v>
      </c>
      <c r="N10301" s="20">
        <v>296.00599999999997</v>
      </c>
      <c r="O10301" s="20">
        <v>1.4400600000000001E-5</v>
      </c>
    </row>
    <row r="10302" spans="10:15" x14ac:dyDescent="0.2">
      <c r="J10302" s="21">
        <v>10789</v>
      </c>
      <c r="K10302" s="21">
        <v>218.02099999999999</v>
      </c>
      <c r="L10302" s="21">
        <v>23395.3</v>
      </c>
      <c r="M10302" s="21">
        <v>0.37382399999999999</v>
      </c>
      <c r="N10302" s="21">
        <v>296.00200000000001</v>
      </c>
      <c r="O10302" s="21">
        <v>1.44002E-5</v>
      </c>
    </row>
    <row r="10303" spans="10:15" x14ac:dyDescent="0.2">
      <c r="J10303" s="20">
        <v>10790</v>
      </c>
      <c r="K10303" s="20">
        <v>218.01499999999999</v>
      </c>
      <c r="L10303" s="20">
        <v>23391.599999999999</v>
      </c>
      <c r="M10303" s="20">
        <v>0.37377700000000003</v>
      </c>
      <c r="N10303" s="20">
        <v>295.99799999999999</v>
      </c>
      <c r="O10303" s="20">
        <v>1.4399800000000001E-5</v>
      </c>
    </row>
    <row r="10304" spans="10:15" x14ac:dyDescent="0.2">
      <c r="J10304" s="21">
        <v>10791</v>
      </c>
      <c r="K10304" s="21">
        <v>218.00800000000001</v>
      </c>
      <c r="L10304" s="21">
        <v>23388</v>
      </c>
      <c r="M10304" s="21">
        <v>0.37372899999999998</v>
      </c>
      <c r="N10304" s="21">
        <v>295.99299999999999</v>
      </c>
      <c r="O10304" s="21">
        <v>1.43995E-5</v>
      </c>
    </row>
    <row r="10305" spans="10:15" x14ac:dyDescent="0.2">
      <c r="J10305" s="20">
        <v>10792</v>
      </c>
      <c r="K10305" s="20">
        <v>218.00200000000001</v>
      </c>
      <c r="L10305" s="20">
        <v>23384.3</v>
      </c>
      <c r="M10305" s="20">
        <v>0.37368200000000001</v>
      </c>
      <c r="N10305" s="20">
        <v>295.98899999999998</v>
      </c>
      <c r="O10305" s="20">
        <v>1.4399100000000001E-5</v>
      </c>
    </row>
    <row r="10306" spans="10:15" x14ac:dyDescent="0.2">
      <c r="J10306" s="21">
        <v>10793</v>
      </c>
      <c r="K10306" s="21">
        <v>217.995</v>
      </c>
      <c r="L10306" s="21">
        <v>23380.6</v>
      </c>
      <c r="M10306" s="21">
        <v>0.37363400000000002</v>
      </c>
      <c r="N10306" s="21">
        <v>295.98399999999998</v>
      </c>
      <c r="O10306" s="21">
        <v>1.43987E-5</v>
      </c>
    </row>
    <row r="10307" spans="10:15" x14ac:dyDescent="0.2">
      <c r="J10307" s="20">
        <v>10794</v>
      </c>
      <c r="K10307" s="20">
        <v>217.989</v>
      </c>
      <c r="L10307" s="20">
        <v>23377</v>
      </c>
      <c r="M10307" s="20">
        <v>0.373587</v>
      </c>
      <c r="N10307" s="20">
        <v>295.98</v>
      </c>
      <c r="O10307" s="20">
        <v>1.4398399999999999E-5</v>
      </c>
    </row>
    <row r="10308" spans="10:15" x14ac:dyDescent="0.2">
      <c r="J10308" s="21">
        <v>10795</v>
      </c>
      <c r="K10308" s="21">
        <v>217.982</v>
      </c>
      <c r="L10308" s="21">
        <v>23373.3</v>
      </c>
      <c r="M10308" s="21">
        <v>0.37353999999999998</v>
      </c>
      <c r="N10308" s="21">
        <v>295.976</v>
      </c>
      <c r="O10308" s="21">
        <v>1.4398E-5</v>
      </c>
    </row>
    <row r="10309" spans="10:15" x14ac:dyDescent="0.2">
      <c r="J10309" s="20">
        <v>10796</v>
      </c>
      <c r="K10309" s="20">
        <v>217.976</v>
      </c>
      <c r="L10309" s="20">
        <v>23369.599999999999</v>
      </c>
      <c r="M10309" s="20">
        <v>0.37349199999999999</v>
      </c>
      <c r="N10309" s="20">
        <v>295.971</v>
      </c>
      <c r="O10309" s="20">
        <v>1.4397599999999999E-5</v>
      </c>
    </row>
    <row r="10310" spans="10:15" x14ac:dyDescent="0.2">
      <c r="J10310" s="21">
        <v>10797</v>
      </c>
      <c r="K10310" s="21">
        <v>217.96899999999999</v>
      </c>
      <c r="L10310" s="21">
        <v>23366</v>
      </c>
      <c r="M10310" s="21">
        <v>0.37344500000000003</v>
      </c>
      <c r="N10310" s="21">
        <v>295.96699999999998</v>
      </c>
      <c r="O10310" s="21">
        <v>1.43973E-5</v>
      </c>
    </row>
    <row r="10311" spans="10:15" x14ac:dyDescent="0.2">
      <c r="J10311" s="20">
        <v>10798</v>
      </c>
      <c r="K10311" s="20">
        <v>217.96299999999999</v>
      </c>
      <c r="L10311" s="20">
        <v>23362.3</v>
      </c>
      <c r="M10311" s="20">
        <v>0.37339699999999998</v>
      </c>
      <c r="N10311" s="20">
        <v>295.96199999999999</v>
      </c>
      <c r="O10311" s="20">
        <v>1.4396899999999999E-5</v>
      </c>
    </row>
    <row r="10312" spans="10:15" x14ac:dyDescent="0.2">
      <c r="J10312" s="21">
        <v>10799</v>
      </c>
      <c r="K10312" s="21">
        <v>217.95599999999999</v>
      </c>
      <c r="L10312" s="21">
        <v>23358.7</v>
      </c>
      <c r="M10312" s="21">
        <v>0.37335000000000002</v>
      </c>
      <c r="N10312" s="21">
        <v>295.95800000000003</v>
      </c>
      <c r="O10312" s="21">
        <v>1.43965E-5</v>
      </c>
    </row>
    <row r="10313" spans="10:15" x14ac:dyDescent="0.2">
      <c r="J10313" s="20">
        <v>10800</v>
      </c>
      <c r="K10313" s="20">
        <v>217.95</v>
      </c>
      <c r="L10313" s="20">
        <v>23355</v>
      </c>
      <c r="M10313" s="20">
        <v>0.373303</v>
      </c>
      <c r="N10313" s="20">
        <v>295.95400000000001</v>
      </c>
      <c r="O10313" s="20">
        <v>1.4396199999999999E-5</v>
      </c>
    </row>
    <row r="10314" spans="10:15" x14ac:dyDescent="0.2">
      <c r="J10314" s="21">
        <v>10801</v>
      </c>
      <c r="K10314" s="21">
        <v>217.94300000000001</v>
      </c>
      <c r="L10314" s="21">
        <v>23351.3</v>
      </c>
      <c r="M10314" s="21">
        <v>0.373255</v>
      </c>
      <c r="N10314" s="21">
        <v>295.94900000000001</v>
      </c>
      <c r="O10314" s="21">
        <v>1.43958E-5</v>
      </c>
    </row>
    <row r="10315" spans="10:15" x14ac:dyDescent="0.2">
      <c r="J10315" s="20">
        <v>10802</v>
      </c>
      <c r="K10315" s="20">
        <v>217.93700000000001</v>
      </c>
      <c r="L10315" s="20">
        <v>23347.7</v>
      </c>
      <c r="M10315" s="20">
        <v>0.37320799999999998</v>
      </c>
      <c r="N10315" s="20">
        <v>295.94499999999999</v>
      </c>
      <c r="O10315" s="20">
        <v>1.4395399999999999E-5</v>
      </c>
    </row>
    <row r="10316" spans="10:15" x14ac:dyDescent="0.2">
      <c r="J10316" s="21">
        <v>10803</v>
      </c>
      <c r="K10316" s="21">
        <v>217.93</v>
      </c>
      <c r="L10316" s="21">
        <v>23344</v>
      </c>
      <c r="M10316" s="21">
        <v>0.37316100000000002</v>
      </c>
      <c r="N10316" s="21">
        <v>295.94</v>
      </c>
      <c r="O10316" s="21">
        <v>1.43951E-5</v>
      </c>
    </row>
    <row r="10317" spans="10:15" x14ac:dyDescent="0.2">
      <c r="J10317" s="20">
        <v>10804</v>
      </c>
      <c r="K10317" s="20">
        <v>217.92400000000001</v>
      </c>
      <c r="L10317" s="20">
        <v>23340.400000000001</v>
      </c>
      <c r="M10317" s="20">
        <v>0.37311299999999997</v>
      </c>
      <c r="N10317" s="20">
        <v>295.93599999999998</v>
      </c>
      <c r="O10317" s="20">
        <v>1.43947E-5</v>
      </c>
    </row>
    <row r="10318" spans="10:15" x14ac:dyDescent="0.2">
      <c r="J10318" s="21">
        <v>10805</v>
      </c>
      <c r="K10318" s="21">
        <v>217.917</v>
      </c>
      <c r="L10318" s="21">
        <v>23336.7</v>
      </c>
      <c r="M10318" s="21">
        <v>0.37306600000000001</v>
      </c>
      <c r="N10318" s="21">
        <v>295.93099999999998</v>
      </c>
      <c r="O10318" s="21">
        <v>1.43943E-5</v>
      </c>
    </row>
    <row r="10319" spans="10:15" x14ac:dyDescent="0.2">
      <c r="J10319" s="20">
        <v>10806</v>
      </c>
      <c r="K10319" s="20">
        <v>217.911</v>
      </c>
      <c r="L10319" s="20">
        <v>23333</v>
      </c>
      <c r="M10319" s="20">
        <v>0.37301800000000002</v>
      </c>
      <c r="N10319" s="20">
        <v>295.92700000000002</v>
      </c>
      <c r="O10319" s="20">
        <v>1.4394E-5</v>
      </c>
    </row>
    <row r="10320" spans="10:15" x14ac:dyDescent="0.2">
      <c r="J10320" s="21">
        <v>10807</v>
      </c>
      <c r="K10320" s="21">
        <v>217.904</v>
      </c>
      <c r="L10320" s="21">
        <v>23329.4</v>
      </c>
      <c r="M10320" s="21">
        <v>0.372971</v>
      </c>
      <c r="N10320" s="21">
        <v>295.923</v>
      </c>
      <c r="O10320" s="21">
        <v>1.4393600000000001E-5</v>
      </c>
    </row>
    <row r="10321" spans="10:15" x14ac:dyDescent="0.2">
      <c r="J10321" s="20">
        <v>10808</v>
      </c>
      <c r="K10321" s="20">
        <v>217.898</v>
      </c>
      <c r="L10321" s="20">
        <v>23325.7</v>
      </c>
      <c r="M10321" s="20">
        <v>0.37292399999999998</v>
      </c>
      <c r="N10321" s="20">
        <v>295.91800000000001</v>
      </c>
      <c r="O10321" s="20">
        <v>1.43932E-5</v>
      </c>
    </row>
    <row r="10322" spans="10:15" x14ac:dyDescent="0.2">
      <c r="J10322" s="21">
        <v>10809</v>
      </c>
      <c r="K10322" s="21">
        <v>217.89099999999999</v>
      </c>
      <c r="L10322" s="21">
        <v>23322.1</v>
      </c>
      <c r="M10322" s="21">
        <v>0.37287599999999999</v>
      </c>
      <c r="N10322" s="21">
        <v>295.91399999999999</v>
      </c>
      <c r="O10322" s="21">
        <v>1.4392900000000001E-5</v>
      </c>
    </row>
    <row r="10323" spans="10:15" x14ac:dyDescent="0.2">
      <c r="J10323" s="20">
        <v>10810</v>
      </c>
      <c r="K10323" s="20">
        <v>217.88499999999999</v>
      </c>
      <c r="L10323" s="20">
        <v>23318.400000000001</v>
      </c>
      <c r="M10323" s="20">
        <v>0.37282900000000002</v>
      </c>
      <c r="N10323" s="20">
        <v>295.90899999999999</v>
      </c>
      <c r="O10323" s="20">
        <v>1.43925E-5</v>
      </c>
    </row>
    <row r="10324" spans="10:15" x14ac:dyDescent="0.2">
      <c r="J10324" s="21">
        <v>10811</v>
      </c>
      <c r="K10324" s="21">
        <v>217.87799999999999</v>
      </c>
      <c r="L10324" s="21">
        <v>23314.799999999999</v>
      </c>
      <c r="M10324" s="21">
        <v>0.372782</v>
      </c>
      <c r="N10324" s="21">
        <v>295.90499999999997</v>
      </c>
      <c r="O10324" s="21">
        <v>1.4392100000000001E-5</v>
      </c>
    </row>
    <row r="10325" spans="10:15" x14ac:dyDescent="0.2">
      <c r="J10325" s="20">
        <v>10812</v>
      </c>
      <c r="K10325" s="20">
        <v>217.87200000000001</v>
      </c>
      <c r="L10325" s="20">
        <v>23311.1</v>
      </c>
      <c r="M10325" s="20">
        <v>0.37273400000000001</v>
      </c>
      <c r="N10325" s="20">
        <v>295.90100000000001</v>
      </c>
      <c r="O10325" s="20">
        <v>1.43917E-5</v>
      </c>
    </row>
    <row r="10326" spans="10:15" x14ac:dyDescent="0.2">
      <c r="J10326" s="21">
        <v>10813</v>
      </c>
      <c r="K10326" s="21">
        <v>217.86500000000001</v>
      </c>
      <c r="L10326" s="21">
        <v>23307.4</v>
      </c>
      <c r="M10326" s="21">
        <v>0.37268699999999999</v>
      </c>
      <c r="N10326" s="21">
        <v>295.89600000000002</v>
      </c>
      <c r="O10326" s="21">
        <v>1.4391400000000001E-5</v>
      </c>
    </row>
    <row r="10327" spans="10:15" x14ac:dyDescent="0.2">
      <c r="J10327" s="20">
        <v>10814</v>
      </c>
      <c r="K10327" s="20">
        <v>217.85900000000001</v>
      </c>
      <c r="L10327" s="20">
        <v>23303.8</v>
      </c>
      <c r="M10327" s="20">
        <v>0.37264000000000003</v>
      </c>
      <c r="N10327" s="20">
        <v>295.892</v>
      </c>
      <c r="O10327" s="20">
        <v>1.4391E-5</v>
      </c>
    </row>
    <row r="10328" spans="10:15" x14ac:dyDescent="0.2">
      <c r="J10328" s="21">
        <v>10815</v>
      </c>
      <c r="K10328" s="21">
        <v>217.852</v>
      </c>
      <c r="L10328" s="21">
        <v>23300.1</v>
      </c>
      <c r="M10328" s="21">
        <v>0.37259199999999998</v>
      </c>
      <c r="N10328" s="21">
        <v>295.887</v>
      </c>
      <c r="O10328" s="21">
        <v>1.4390600000000001E-5</v>
      </c>
    </row>
    <row r="10329" spans="10:15" x14ac:dyDescent="0.2">
      <c r="J10329" s="20">
        <v>10816</v>
      </c>
      <c r="K10329" s="20">
        <v>217.846</v>
      </c>
      <c r="L10329" s="20">
        <v>23296.5</v>
      </c>
      <c r="M10329" s="20">
        <v>0.37254500000000002</v>
      </c>
      <c r="N10329" s="20">
        <v>295.88299999999998</v>
      </c>
      <c r="O10329" s="20">
        <v>1.43903E-5</v>
      </c>
    </row>
    <row r="10330" spans="10:15" x14ac:dyDescent="0.2">
      <c r="J10330" s="21">
        <v>10817</v>
      </c>
      <c r="K10330" s="21">
        <v>217.839</v>
      </c>
      <c r="L10330" s="21">
        <v>23292.799999999999</v>
      </c>
      <c r="M10330" s="21">
        <v>0.372498</v>
      </c>
      <c r="N10330" s="21">
        <v>295.87799999999999</v>
      </c>
      <c r="O10330" s="21">
        <v>1.4389899999999999E-5</v>
      </c>
    </row>
    <row r="10331" spans="10:15" x14ac:dyDescent="0.2">
      <c r="J10331" s="20">
        <v>10818</v>
      </c>
      <c r="K10331" s="20">
        <v>217.833</v>
      </c>
      <c r="L10331" s="20">
        <v>23289.200000000001</v>
      </c>
      <c r="M10331" s="20">
        <v>0.37245099999999998</v>
      </c>
      <c r="N10331" s="20">
        <v>295.87400000000002</v>
      </c>
      <c r="O10331" s="20">
        <v>1.43895E-5</v>
      </c>
    </row>
    <row r="10332" spans="10:15" x14ac:dyDescent="0.2">
      <c r="J10332" s="21">
        <v>10819</v>
      </c>
      <c r="K10332" s="21">
        <v>217.82599999999999</v>
      </c>
      <c r="L10332" s="21">
        <v>23285.5</v>
      </c>
      <c r="M10332" s="21">
        <v>0.37240299999999998</v>
      </c>
      <c r="N10332" s="21">
        <v>295.87</v>
      </c>
      <c r="O10332" s="21">
        <v>1.4389199999999999E-5</v>
      </c>
    </row>
    <row r="10333" spans="10:15" x14ac:dyDescent="0.2">
      <c r="J10333" s="20">
        <v>10820</v>
      </c>
      <c r="K10333" s="20">
        <v>217.82</v>
      </c>
      <c r="L10333" s="20">
        <v>23281.9</v>
      </c>
      <c r="M10333" s="20">
        <v>0.37235600000000002</v>
      </c>
      <c r="N10333" s="20">
        <v>295.86500000000001</v>
      </c>
      <c r="O10333" s="20">
        <v>1.43888E-5</v>
      </c>
    </row>
    <row r="10334" spans="10:15" x14ac:dyDescent="0.2">
      <c r="J10334" s="21">
        <v>10821</v>
      </c>
      <c r="K10334" s="21">
        <v>217.81299999999999</v>
      </c>
      <c r="L10334" s="21">
        <v>23278.2</v>
      </c>
      <c r="M10334" s="21">
        <v>0.372309</v>
      </c>
      <c r="N10334" s="21">
        <v>295.86099999999999</v>
      </c>
      <c r="O10334" s="21">
        <v>1.4388399999999999E-5</v>
      </c>
    </row>
    <row r="10335" spans="10:15" x14ac:dyDescent="0.2">
      <c r="J10335" s="20">
        <v>10822</v>
      </c>
      <c r="K10335" s="20">
        <v>217.80699999999999</v>
      </c>
      <c r="L10335" s="20">
        <v>23274.6</v>
      </c>
      <c r="M10335" s="20">
        <v>0.37226100000000001</v>
      </c>
      <c r="N10335" s="20">
        <v>295.85599999999999</v>
      </c>
      <c r="O10335" s="20">
        <v>1.43881E-5</v>
      </c>
    </row>
    <row r="10336" spans="10:15" x14ac:dyDescent="0.2">
      <c r="J10336" s="21">
        <v>10823</v>
      </c>
      <c r="K10336" s="21">
        <v>217.8</v>
      </c>
      <c r="L10336" s="21">
        <v>23270.9</v>
      </c>
      <c r="M10336" s="21">
        <v>0.37221399999999999</v>
      </c>
      <c r="N10336" s="21">
        <v>295.85199999999998</v>
      </c>
      <c r="O10336" s="21">
        <v>1.4387699999999999E-5</v>
      </c>
    </row>
    <row r="10337" spans="10:15" x14ac:dyDescent="0.2">
      <c r="J10337" s="20">
        <v>10824</v>
      </c>
      <c r="K10337" s="20">
        <v>217.79400000000001</v>
      </c>
      <c r="L10337" s="20">
        <v>23267.3</v>
      </c>
      <c r="M10337" s="20">
        <v>0.37216700000000003</v>
      </c>
      <c r="N10337" s="20">
        <v>295.84800000000001</v>
      </c>
      <c r="O10337" s="20">
        <v>1.43873E-5</v>
      </c>
    </row>
    <row r="10338" spans="10:15" x14ac:dyDescent="0.2">
      <c r="J10338" s="21">
        <v>10825</v>
      </c>
      <c r="K10338" s="21">
        <v>217.78700000000001</v>
      </c>
      <c r="L10338" s="21">
        <v>23263.599999999999</v>
      </c>
      <c r="M10338" s="21">
        <v>0.37212000000000001</v>
      </c>
      <c r="N10338" s="21">
        <v>295.84300000000002</v>
      </c>
      <c r="O10338" s="21">
        <v>1.4387E-5</v>
      </c>
    </row>
    <row r="10339" spans="10:15" x14ac:dyDescent="0.2">
      <c r="J10339" s="20">
        <v>10826</v>
      </c>
      <c r="K10339" s="20">
        <v>217.78100000000001</v>
      </c>
      <c r="L10339" s="20">
        <v>23260</v>
      </c>
      <c r="M10339" s="20">
        <v>0.37207200000000001</v>
      </c>
      <c r="N10339" s="20">
        <v>295.839</v>
      </c>
      <c r="O10339" s="20">
        <v>1.43866E-5</v>
      </c>
    </row>
    <row r="10340" spans="10:15" x14ac:dyDescent="0.2">
      <c r="J10340" s="21">
        <v>10827</v>
      </c>
      <c r="K10340" s="21">
        <v>217.774</v>
      </c>
      <c r="L10340" s="21">
        <v>23256.3</v>
      </c>
      <c r="M10340" s="21">
        <v>0.37202499999999999</v>
      </c>
      <c r="N10340" s="21">
        <v>295.834</v>
      </c>
      <c r="O10340" s="21">
        <v>1.43862E-5</v>
      </c>
    </row>
    <row r="10341" spans="10:15" x14ac:dyDescent="0.2">
      <c r="J10341" s="20">
        <v>10828</v>
      </c>
      <c r="K10341" s="20">
        <v>217.768</v>
      </c>
      <c r="L10341" s="20">
        <v>23252.7</v>
      </c>
      <c r="M10341" s="20">
        <v>0.37197799999999998</v>
      </c>
      <c r="N10341" s="20">
        <v>295.83</v>
      </c>
      <c r="O10341" s="20">
        <v>1.4385900000000001E-5</v>
      </c>
    </row>
    <row r="10342" spans="10:15" x14ac:dyDescent="0.2">
      <c r="J10342" s="21">
        <v>10829</v>
      </c>
      <c r="K10342" s="21">
        <v>217.761</v>
      </c>
      <c r="L10342" s="21">
        <v>23249</v>
      </c>
      <c r="M10342" s="21">
        <v>0.37193100000000001</v>
      </c>
      <c r="N10342" s="21">
        <v>295.82600000000002</v>
      </c>
      <c r="O10342" s="21">
        <v>1.43855E-5</v>
      </c>
    </row>
    <row r="10343" spans="10:15" x14ac:dyDescent="0.2">
      <c r="J10343" s="20">
        <v>10830</v>
      </c>
      <c r="K10343" s="20">
        <v>217.755</v>
      </c>
      <c r="L10343" s="20">
        <v>23245.4</v>
      </c>
      <c r="M10343" s="20">
        <v>0.37188300000000002</v>
      </c>
      <c r="N10343" s="20">
        <v>295.82100000000003</v>
      </c>
      <c r="O10343" s="20">
        <v>1.4385100000000001E-5</v>
      </c>
    </row>
    <row r="10344" spans="10:15" x14ac:dyDescent="0.2">
      <c r="J10344" s="21">
        <v>10831</v>
      </c>
      <c r="K10344" s="21">
        <v>217.74799999999999</v>
      </c>
      <c r="L10344" s="21">
        <v>23241.7</v>
      </c>
      <c r="M10344" s="21">
        <v>0.371836</v>
      </c>
      <c r="N10344" s="21">
        <v>295.81700000000001</v>
      </c>
      <c r="O10344" s="21">
        <v>1.43848E-5</v>
      </c>
    </row>
    <row r="10345" spans="10:15" x14ac:dyDescent="0.2">
      <c r="J10345" s="20">
        <v>10832</v>
      </c>
      <c r="K10345" s="20">
        <v>217.74199999999999</v>
      </c>
      <c r="L10345" s="20">
        <v>23238.1</v>
      </c>
      <c r="M10345" s="20">
        <v>0.37178899999999998</v>
      </c>
      <c r="N10345" s="20">
        <v>295.81200000000001</v>
      </c>
      <c r="O10345" s="20">
        <v>1.4384400000000001E-5</v>
      </c>
    </row>
    <row r="10346" spans="10:15" x14ac:dyDescent="0.2">
      <c r="J10346" s="21">
        <v>10833</v>
      </c>
      <c r="K10346" s="21">
        <v>217.73500000000001</v>
      </c>
      <c r="L10346" s="21">
        <v>23234.400000000001</v>
      </c>
      <c r="M10346" s="21">
        <v>0.37174200000000002</v>
      </c>
      <c r="N10346" s="21">
        <v>295.80799999999999</v>
      </c>
      <c r="O10346" s="21">
        <v>1.4384E-5</v>
      </c>
    </row>
    <row r="10347" spans="10:15" x14ac:dyDescent="0.2">
      <c r="J10347" s="20">
        <v>10834</v>
      </c>
      <c r="K10347" s="20">
        <v>217.72900000000001</v>
      </c>
      <c r="L10347" s="20">
        <v>23230.799999999999</v>
      </c>
      <c r="M10347" s="20">
        <v>0.37169400000000002</v>
      </c>
      <c r="N10347" s="20">
        <v>295.803</v>
      </c>
      <c r="O10347" s="20">
        <v>1.4383699999999999E-5</v>
      </c>
    </row>
    <row r="10348" spans="10:15" x14ac:dyDescent="0.2">
      <c r="J10348" s="21">
        <v>10835</v>
      </c>
      <c r="K10348" s="21">
        <v>217.72200000000001</v>
      </c>
      <c r="L10348" s="21">
        <v>23227.200000000001</v>
      </c>
      <c r="M10348" s="21">
        <v>0.37164700000000001</v>
      </c>
      <c r="N10348" s="21">
        <v>295.79899999999998</v>
      </c>
      <c r="O10348" s="21">
        <v>1.43833E-5</v>
      </c>
    </row>
    <row r="10349" spans="10:15" x14ac:dyDescent="0.2">
      <c r="J10349" s="20">
        <v>10836</v>
      </c>
      <c r="K10349" s="20">
        <v>217.71600000000001</v>
      </c>
      <c r="L10349" s="20">
        <v>23223.5</v>
      </c>
      <c r="M10349" s="20">
        <v>0.37159999999999999</v>
      </c>
      <c r="N10349" s="20">
        <v>295.79500000000002</v>
      </c>
      <c r="O10349" s="20">
        <v>1.4382900000000001E-5</v>
      </c>
    </row>
    <row r="10350" spans="10:15" x14ac:dyDescent="0.2">
      <c r="J10350" s="21">
        <v>10837</v>
      </c>
      <c r="K10350" s="21">
        <v>217.709</v>
      </c>
      <c r="L10350" s="21">
        <v>23219.9</v>
      </c>
      <c r="M10350" s="21">
        <v>0.37155300000000002</v>
      </c>
      <c r="N10350" s="21">
        <v>295.79000000000002</v>
      </c>
      <c r="O10350" s="21">
        <v>1.43826E-5</v>
      </c>
    </row>
    <row r="10351" spans="10:15" x14ac:dyDescent="0.2">
      <c r="J10351" s="20">
        <v>10838</v>
      </c>
      <c r="K10351" s="20">
        <v>217.703</v>
      </c>
      <c r="L10351" s="20">
        <v>23216.2</v>
      </c>
      <c r="M10351" s="20">
        <v>0.371506</v>
      </c>
      <c r="N10351" s="20">
        <v>295.786</v>
      </c>
      <c r="O10351" s="20">
        <v>1.4382199999999999E-5</v>
      </c>
    </row>
    <row r="10352" spans="10:15" x14ac:dyDescent="0.2">
      <c r="J10352" s="21">
        <v>10839</v>
      </c>
      <c r="K10352" s="21">
        <v>217.696</v>
      </c>
      <c r="L10352" s="21">
        <v>23212.6</v>
      </c>
      <c r="M10352" s="21">
        <v>0.37145800000000001</v>
      </c>
      <c r="N10352" s="21">
        <v>295.78100000000001</v>
      </c>
      <c r="O10352" s="21">
        <v>1.43818E-5</v>
      </c>
    </row>
    <row r="10353" spans="10:15" x14ac:dyDescent="0.2">
      <c r="J10353" s="20">
        <v>10840</v>
      </c>
      <c r="K10353" s="20">
        <v>217.69</v>
      </c>
      <c r="L10353" s="20">
        <v>23208.9</v>
      </c>
      <c r="M10353" s="20">
        <v>0.37141099999999999</v>
      </c>
      <c r="N10353" s="20">
        <v>295.77699999999999</v>
      </c>
      <c r="O10353" s="20">
        <v>1.4381499999999999E-5</v>
      </c>
    </row>
    <row r="10354" spans="10:15" x14ac:dyDescent="0.2">
      <c r="J10354" s="21">
        <v>10841</v>
      </c>
      <c r="K10354" s="21">
        <v>217.68299999999999</v>
      </c>
      <c r="L10354" s="21">
        <v>23205.3</v>
      </c>
      <c r="M10354" s="21">
        <v>0.37136400000000003</v>
      </c>
      <c r="N10354" s="21">
        <v>295.77300000000002</v>
      </c>
      <c r="O10354" s="21">
        <v>1.43811E-5</v>
      </c>
    </row>
    <row r="10355" spans="10:15" x14ac:dyDescent="0.2">
      <c r="J10355" s="20">
        <v>10842</v>
      </c>
      <c r="K10355" s="20">
        <v>217.67699999999999</v>
      </c>
      <c r="L10355" s="20">
        <v>23201.7</v>
      </c>
      <c r="M10355" s="20">
        <v>0.37131700000000001</v>
      </c>
      <c r="N10355" s="20">
        <v>295.76799999999997</v>
      </c>
      <c r="O10355" s="20">
        <v>1.4380699999999999E-5</v>
      </c>
    </row>
    <row r="10356" spans="10:15" x14ac:dyDescent="0.2">
      <c r="J10356" s="21">
        <v>10843</v>
      </c>
      <c r="K10356" s="21">
        <v>217.67</v>
      </c>
      <c r="L10356" s="21">
        <v>23198</v>
      </c>
      <c r="M10356" s="21">
        <v>0.37126999999999999</v>
      </c>
      <c r="N10356" s="21">
        <v>295.76400000000001</v>
      </c>
      <c r="O10356" s="21">
        <v>1.43804E-5</v>
      </c>
    </row>
    <row r="10357" spans="10:15" x14ac:dyDescent="0.2">
      <c r="J10357" s="20">
        <v>10844</v>
      </c>
      <c r="K10357" s="20">
        <v>217.66399999999999</v>
      </c>
      <c r="L10357" s="20">
        <v>23194.400000000001</v>
      </c>
      <c r="M10357" s="20">
        <v>0.371222</v>
      </c>
      <c r="N10357" s="20">
        <v>295.75900000000001</v>
      </c>
      <c r="O10357" s="20">
        <v>1.438E-5</v>
      </c>
    </row>
    <row r="10358" spans="10:15" x14ac:dyDescent="0.2">
      <c r="J10358" s="21">
        <v>10845</v>
      </c>
      <c r="K10358" s="21">
        <v>217.65700000000001</v>
      </c>
      <c r="L10358" s="21">
        <v>23190.7</v>
      </c>
      <c r="M10358" s="21">
        <v>0.37117499999999998</v>
      </c>
      <c r="N10358" s="21">
        <v>295.755</v>
      </c>
      <c r="O10358" s="21">
        <v>1.43796E-5</v>
      </c>
    </row>
    <row r="10359" spans="10:15" x14ac:dyDescent="0.2">
      <c r="J10359" s="20">
        <v>10846</v>
      </c>
      <c r="K10359" s="20">
        <v>217.65100000000001</v>
      </c>
      <c r="L10359" s="20">
        <v>23187.1</v>
      </c>
      <c r="M10359" s="20">
        <v>0.37112800000000001</v>
      </c>
      <c r="N10359" s="20">
        <v>295.75</v>
      </c>
      <c r="O10359" s="20">
        <v>1.43793E-5</v>
      </c>
    </row>
    <row r="10360" spans="10:15" x14ac:dyDescent="0.2">
      <c r="J10360" s="21">
        <v>10847</v>
      </c>
      <c r="K10360" s="21">
        <v>217.64400000000001</v>
      </c>
      <c r="L10360" s="21">
        <v>23183.5</v>
      </c>
      <c r="M10360" s="21">
        <v>0.37108099999999999</v>
      </c>
      <c r="N10360" s="21">
        <v>295.74599999999998</v>
      </c>
      <c r="O10360" s="21">
        <v>1.4378900000000001E-5</v>
      </c>
    </row>
    <row r="10361" spans="10:15" x14ac:dyDescent="0.2">
      <c r="J10361" s="20">
        <v>10848</v>
      </c>
      <c r="K10361" s="20">
        <v>217.63800000000001</v>
      </c>
      <c r="L10361" s="20">
        <v>23179.8</v>
      </c>
      <c r="M10361" s="20">
        <v>0.37103399999999997</v>
      </c>
      <c r="N10361" s="20">
        <v>295.74200000000002</v>
      </c>
      <c r="O10361" s="20">
        <v>1.43785E-5</v>
      </c>
    </row>
    <row r="10362" spans="10:15" x14ac:dyDescent="0.2">
      <c r="J10362" s="21">
        <v>10849</v>
      </c>
      <c r="K10362" s="21">
        <v>217.631</v>
      </c>
      <c r="L10362" s="21">
        <v>23176.2</v>
      </c>
      <c r="M10362" s="21">
        <v>0.37098700000000001</v>
      </c>
      <c r="N10362" s="21">
        <v>295.73700000000002</v>
      </c>
      <c r="O10362" s="21">
        <v>1.4378200000000001E-5</v>
      </c>
    </row>
    <row r="10363" spans="10:15" x14ac:dyDescent="0.2">
      <c r="J10363" s="20">
        <v>10850</v>
      </c>
      <c r="K10363" s="20">
        <v>217.625</v>
      </c>
      <c r="L10363" s="20">
        <v>23172.5</v>
      </c>
      <c r="M10363" s="20">
        <v>0.37093900000000002</v>
      </c>
      <c r="N10363" s="20">
        <v>295.733</v>
      </c>
      <c r="O10363" s="20">
        <v>1.43778E-5</v>
      </c>
    </row>
    <row r="10364" spans="10:15" x14ac:dyDescent="0.2">
      <c r="J10364" s="21">
        <v>10851</v>
      </c>
      <c r="K10364" s="21">
        <v>217.61799999999999</v>
      </c>
      <c r="L10364" s="21">
        <v>23168.9</v>
      </c>
      <c r="M10364" s="21">
        <v>0.370892</v>
      </c>
      <c r="N10364" s="21">
        <v>295.72800000000001</v>
      </c>
      <c r="O10364" s="21">
        <v>1.4377400000000001E-5</v>
      </c>
    </row>
    <row r="10365" spans="10:15" x14ac:dyDescent="0.2">
      <c r="J10365" s="20">
        <v>10852</v>
      </c>
      <c r="K10365" s="20">
        <v>217.61199999999999</v>
      </c>
      <c r="L10365" s="20">
        <v>23165.3</v>
      </c>
      <c r="M10365" s="20">
        <v>0.37084499999999998</v>
      </c>
      <c r="N10365" s="20">
        <v>295.72399999999999</v>
      </c>
      <c r="O10365" s="20">
        <v>1.43771E-5</v>
      </c>
    </row>
    <row r="10366" spans="10:15" x14ac:dyDescent="0.2">
      <c r="J10366" s="21">
        <v>10853</v>
      </c>
      <c r="K10366" s="21">
        <v>217.60499999999999</v>
      </c>
      <c r="L10366" s="21">
        <v>23161.599999999999</v>
      </c>
      <c r="M10366" s="21">
        <v>0.37079800000000002</v>
      </c>
      <c r="N10366" s="21">
        <v>295.72000000000003</v>
      </c>
      <c r="O10366" s="21">
        <v>1.4376700000000001E-5</v>
      </c>
    </row>
    <row r="10367" spans="10:15" x14ac:dyDescent="0.2">
      <c r="J10367" s="20">
        <v>10854</v>
      </c>
      <c r="K10367" s="20">
        <v>217.59899999999999</v>
      </c>
      <c r="L10367" s="20">
        <v>23158</v>
      </c>
      <c r="M10367" s="20">
        <v>0.370751</v>
      </c>
      <c r="N10367" s="20">
        <v>295.71499999999997</v>
      </c>
      <c r="O10367" s="20">
        <v>1.43763E-5</v>
      </c>
    </row>
    <row r="10368" spans="10:15" x14ac:dyDescent="0.2">
      <c r="J10368" s="21">
        <v>10855</v>
      </c>
      <c r="K10368" s="21">
        <v>217.59200000000001</v>
      </c>
      <c r="L10368" s="21">
        <v>23154.400000000001</v>
      </c>
      <c r="M10368" s="21">
        <v>0.37070399999999998</v>
      </c>
      <c r="N10368" s="21">
        <v>295.71100000000001</v>
      </c>
      <c r="O10368" s="21">
        <v>1.4375999999999999E-5</v>
      </c>
    </row>
    <row r="10369" spans="10:15" x14ac:dyDescent="0.2">
      <c r="J10369" s="20">
        <v>10856</v>
      </c>
      <c r="K10369" s="20">
        <v>217.58600000000001</v>
      </c>
      <c r="L10369" s="20">
        <v>23150.7</v>
      </c>
      <c r="M10369" s="20">
        <v>0.37065700000000001</v>
      </c>
      <c r="N10369" s="20">
        <v>295.70600000000002</v>
      </c>
      <c r="O10369" s="20">
        <v>1.43756E-5</v>
      </c>
    </row>
    <row r="10370" spans="10:15" x14ac:dyDescent="0.2">
      <c r="J10370" s="21">
        <v>10857</v>
      </c>
      <c r="K10370" s="21">
        <v>217.57900000000001</v>
      </c>
      <c r="L10370" s="21">
        <v>23147.1</v>
      </c>
      <c r="M10370" s="21">
        <v>0.37060900000000002</v>
      </c>
      <c r="N10370" s="21">
        <v>295.702</v>
      </c>
      <c r="O10370" s="21">
        <v>1.4375199999999999E-5</v>
      </c>
    </row>
    <row r="10371" spans="10:15" x14ac:dyDescent="0.2">
      <c r="J10371" s="20">
        <v>10858</v>
      </c>
      <c r="K10371" s="20">
        <v>217.57300000000001</v>
      </c>
      <c r="L10371" s="20">
        <v>23143.5</v>
      </c>
      <c r="M10371" s="20">
        <v>0.370562</v>
      </c>
      <c r="N10371" s="20">
        <v>295.697</v>
      </c>
      <c r="O10371" s="20">
        <v>1.43749E-5</v>
      </c>
    </row>
    <row r="10372" spans="10:15" x14ac:dyDescent="0.2">
      <c r="J10372" s="21">
        <v>10859</v>
      </c>
      <c r="K10372" s="21">
        <v>217.566</v>
      </c>
      <c r="L10372" s="21">
        <v>23139.8</v>
      </c>
      <c r="M10372" s="21">
        <v>0.37051499999999998</v>
      </c>
      <c r="N10372" s="21">
        <v>295.69299999999998</v>
      </c>
      <c r="O10372" s="21">
        <v>1.4374499999999999E-5</v>
      </c>
    </row>
    <row r="10373" spans="10:15" x14ac:dyDescent="0.2">
      <c r="J10373" s="20">
        <v>10860</v>
      </c>
      <c r="K10373" s="20">
        <v>217.56</v>
      </c>
      <c r="L10373" s="20">
        <v>23136.2</v>
      </c>
      <c r="M10373" s="20">
        <v>0.37046800000000002</v>
      </c>
      <c r="N10373" s="20">
        <v>295.68900000000002</v>
      </c>
      <c r="O10373" s="20">
        <v>1.43741E-5</v>
      </c>
    </row>
    <row r="10374" spans="10:15" x14ac:dyDescent="0.2">
      <c r="J10374" s="21">
        <v>10861</v>
      </c>
      <c r="K10374" s="21">
        <v>217.553</v>
      </c>
      <c r="L10374" s="21">
        <v>23132.6</v>
      </c>
      <c r="M10374" s="21">
        <v>0.370421</v>
      </c>
      <c r="N10374" s="21">
        <v>295.68400000000003</v>
      </c>
      <c r="O10374" s="21">
        <v>1.4373799999999999E-5</v>
      </c>
    </row>
    <row r="10375" spans="10:15" x14ac:dyDescent="0.2">
      <c r="J10375" s="20">
        <v>10862</v>
      </c>
      <c r="K10375" s="20">
        <v>217.547</v>
      </c>
      <c r="L10375" s="20">
        <v>23128.9</v>
      </c>
      <c r="M10375" s="20">
        <v>0.37037399999999998</v>
      </c>
      <c r="N10375" s="20">
        <v>295.68</v>
      </c>
      <c r="O10375" s="20">
        <v>1.43734E-5</v>
      </c>
    </row>
    <row r="10376" spans="10:15" x14ac:dyDescent="0.2">
      <c r="J10376" s="21">
        <v>10863</v>
      </c>
      <c r="K10376" s="21">
        <v>217.54</v>
      </c>
      <c r="L10376" s="21">
        <v>23125.3</v>
      </c>
      <c r="M10376" s="21">
        <v>0.37032700000000002</v>
      </c>
      <c r="N10376" s="21">
        <v>295.67500000000001</v>
      </c>
      <c r="O10376" s="21">
        <v>1.4372999999999999E-5</v>
      </c>
    </row>
    <row r="10377" spans="10:15" x14ac:dyDescent="0.2">
      <c r="J10377" s="20">
        <v>10864</v>
      </c>
      <c r="K10377" s="20">
        <v>217.53399999999999</v>
      </c>
      <c r="L10377" s="20">
        <v>23121.7</v>
      </c>
      <c r="M10377" s="20">
        <v>0.37028</v>
      </c>
      <c r="N10377" s="20">
        <v>295.67099999999999</v>
      </c>
      <c r="O10377" s="20">
        <v>1.43726E-5</v>
      </c>
    </row>
    <row r="10378" spans="10:15" x14ac:dyDescent="0.2">
      <c r="J10378" s="21">
        <v>10865</v>
      </c>
      <c r="K10378" s="21">
        <v>217.52699999999999</v>
      </c>
      <c r="L10378" s="21">
        <v>23118</v>
      </c>
      <c r="M10378" s="21">
        <v>0.37023299999999998</v>
      </c>
      <c r="N10378" s="21">
        <v>295.66699999999997</v>
      </c>
      <c r="O10378" s="21">
        <v>1.43723E-5</v>
      </c>
    </row>
    <row r="10379" spans="10:15" x14ac:dyDescent="0.2">
      <c r="J10379" s="20">
        <v>10866</v>
      </c>
      <c r="K10379" s="20">
        <v>217.52099999999999</v>
      </c>
      <c r="L10379" s="20">
        <v>23114.400000000001</v>
      </c>
      <c r="M10379" s="20">
        <v>0.37018600000000002</v>
      </c>
      <c r="N10379" s="20">
        <v>295.66199999999998</v>
      </c>
      <c r="O10379" s="20">
        <v>1.43719E-5</v>
      </c>
    </row>
    <row r="10380" spans="10:15" x14ac:dyDescent="0.2">
      <c r="J10380" s="21">
        <v>10867</v>
      </c>
      <c r="K10380" s="21">
        <v>217.51400000000001</v>
      </c>
      <c r="L10380" s="21">
        <v>23110.799999999999</v>
      </c>
      <c r="M10380" s="21">
        <v>0.37013800000000002</v>
      </c>
      <c r="N10380" s="21">
        <v>295.65800000000002</v>
      </c>
      <c r="O10380" s="21">
        <v>1.43715E-5</v>
      </c>
    </row>
    <row r="10381" spans="10:15" x14ac:dyDescent="0.2">
      <c r="J10381" s="20">
        <v>10868</v>
      </c>
      <c r="K10381" s="20">
        <v>217.50800000000001</v>
      </c>
      <c r="L10381" s="20">
        <v>23107.1</v>
      </c>
      <c r="M10381" s="20">
        <v>0.370091</v>
      </c>
      <c r="N10381" s="20">
        <v>295.65300000000002</v>
      </c>
      <c r="O10381" s="20">
        <v>1.4371200000000001E-5</v>
      </c>
    </row>
    <row r="10382" spans="10:15" x14ac:dyDescent="0.2">
      <c r="J10382" s="21">
        <v>10869</v>
      </c>
      <c r="K10382" s="21">
        <v>217.501</v>
      </c>
      <c r="L10382" s="21">
        <v>23103.5</v>
      </c>
      <c r="M10382" s="21">
        <v>0.37004399999999998</v>
      </c>
      <c r="N10382" s="21">
        <v>295.649</v>
      </c>
      <c r="O10382" s="21">
        <v>1.43708E-5</v>
      </c>
    </row>
    <row r="10383" spans="10:15" x14ac:dyDescent="0.2">
      <c r="J10383" s="20">
        <v>10870</v>
      </c>
      <c r="K10383" s="20">
        <v>217.495</v>
      </c>
      <c r="L10383" s="20">
        <v>23099.9</v>
      </c>
      <c r="M10383" s="20">
        <v>0.36999700000000002</v>
      </c>
      <c r="N10383" s="20">
        <v>295.64400000000001</v>
      </c>
      <c r="O10383" s="20">
        <v>1.4370400000000001E-5</v>
      </c>
    </row>
    <row r="10384" spans="10:15" x14ac:dyDescent="0.2">
      <c r="J10384" s="21">
        <v>10871</v>
      </c>
      <c r="K10384" s="21">
        <v>217.488</v>
      </c>
      <c r="L10384" s="21">
        <v>23096.2</v>
      </c>
      <c r="M10384" s="21">
        <v>0.36995</v>
      </c>
      <c r="N10384" s="21">
        <v>295.64</v>
      </c>
      <c r="O10384" s="21">
        <v>1.43701E-5</v>
      </c>
    </row>
    <row r="10385" spans="10:15" x14ac:dyDescent="0.2">
      <c r="J10385" s="20">
        <v>10872</v>
      </c>
      <c r="K10385" s="20">
        <v>217.482</v>
      </c>
      <c r="L10385" s="20">
        <v>23092.6</v>
      </c>
      <c r="M10385" s="20">
        <v>0.36990299999999998</v>
      </c>
      <c r="N10385" s="20">
        <v>295.63600000000002</v>
      </c>
      <c r="O10385" s="20">
        <v>1.4369700000000001E-5</v>
      </c>
    </row>
    <row r="10386" spans="10:15" x14ac:dyDescent="0.2">
      <c r="J10386" s="21">
        <v>10873</v>
      </c>
      <c r="K10386" s="21">
        <v>217.47499999999999</v>
      </c>
      <c r="L10386" s="21">
        <v>23089</v>
      </c>
      <c r="M10386" s="21">
        <v>0.36985600000000002</v>
      </c>
      <c r="N10386" s="21">
        <v>295.63099999999997</v>
      </c>
      <c r="O10386" s="21">
        <v>1.43693E-5</v>
      </c>
    </row>
    <row r="10387" spans="10:15" x14ac:dyDescent="0.2">
      <c r="J10387" s="20">
        <v>10874</v>
      </c>
      <c r="K10387" s="20">
        <v>217.46899999999999</v>
      </c>
      <c r="L10387" s="20">
        <v>23085.4</v>
      </c>
      <c r="M10387" s="20">
        <v>0.369809</v>
      </c>
      <c r="N10387" s="20">
        <v>295.62700000000001</v>
      </c>
      <c r="O10387" s="20">
        <v>1.4369000000000001E-5</v>
      </c>
    </row>
    <row r="10388" spans="10:15" x14ac:dyDescent="0.2">
      <c r="J10388" s="21">
        <v>10875</v>
      </c>
      <c r="K10388" s="21">
        <v>217.46199999999999</v>
      </c>
      <c r="L10388" s="21">
        <v>23081.7</v>
      </c>
      <c r="M10388" s="21">
        <v>0.36976199999999998</v>
      </c>
      <c r="N10388" s="21">
        <v>295.62200000000001</v>
      </c>
      <c r="O10388" s="21">
        <v>1.43686E-5</v>
      </c>
    </row>
    <row r="10389" spans="10:15" x14ac:dyDescent="0.2">
      <c r="J10389" s="20">
        <v>10876</v>
      </c>
      <c r="K10389" s="20">
        <v>217.45599999999999</v>
      </c>
      <c r="L10389" s="20">
        <v>23078.1</v>
      </c>
      <c r="M10389" s="20">
        <v>0.36971500000000002</v>
      </c>
      <c r="N10389" s="20">
        <v>295.61799999999999</v>
      </c>
      <c r="O10389" s="20">
        <v>1.4368200000000001E-5</v>
      </c>
    </row>
    <row r="10390" spans="10:15" x14ac:dyDescent="0.2">
      <c r="J10390" s="21">
        <v>10877</v>
      </c>
      <c r="K10390" s="21">
        <v>217.45</v>
      </c>
      <c r="L10390" s="21">
        <v>23074.5</v>
      </c>
      <c r="M10390" s="21">
        <v>0.369668</v>
      </c>
      <c r="N10390" s="21">
        <v>295.61399999999998</v>
      </c>
      <c r="O10390" s="21">
        <v>1.43679E-5</v>
      </c>
    </row>
    <row r="10391" spans="10:15" x14ac:dyDescent="0.2">
      <c r="J10391" s="20">
        <v>10878</v>
      </c>
      <c r="K10391" s="20">
        <v>217.44300000000001</v>
      </c>
      <c r="L10391" s="20">
        <v>23070.9</v>
      </c>
      <c r="M10391" s="20">
        <v>0.36962099999999998</v>
      </c>
      <c r="N10391" s="20">
        <v>295.60899999999998</v>
      </c>
      <c r="O10391" s="20">
        <v>1.4367499999999999E-5</v>
      </c>
    </row>
    <row r="10392" spans="10:15" x14ac:dyDescent="0.2">
      <c r="J10392" s="21">
        <v>10879</v>
      </c>
      <c r="K10392" s="21">
        <v>217.43600000000001</v>
      </c>
      <c r="L10392" s="21">
        <v>23067.200000000001</v>
      </c>
      <c r="M10392" s="21">
        <v>0.36957400000000001</v>
      </c>
      <c r="N10392" s="21">
        <v>295.60500000000002</v>
      </c>
      <c r="O10392" s="21">
        <v>1.43671E-5</v>
      </c>
    </row>
    <row r="10393" spans="10:15" x14ac:dyDescent="0.2">
      <c r="J10393" s="20">
        <v>10880</v>
      </c>
      <c r="K10393" s="20">
        <v>217.43</v>
      </c>
      <c r="L10393" s="20">
        <v>23063.599999999999</v>
      </c>
      <c r="M10393" s="20">
        <v>0.36952699999999999</v>
      </c>
      <c r="N10393" s="20">
        <v>295.60000000000002</v>
      </c>
      <c r="O10393" s="20">
        <v>1.4366799999999999E-5</v>
      </c>
    </row>
    <row r="10394" spans="10:15" x14ac:dyDescent="0.2">
      <c r="J10394" s="21">
        <v>10881</v>
      </c>
      <c r="K10394" s="21">
        <v>217.423</v>
      </c>
      <c r="L10394" s="21">
        <v>23060</v>
      </c>
      <c r="M10394" s="21">
        <v>0.36947999999999998</v>
      </c>
      <c r="N10394" s="21">
        <v>295.596</v>
      </c>
      <c r="O10394" s="21">
        <v>1.43664E-5</v>
      </c>
    </row>
    <row r="10395" spans="10:15" x14ac:dyDescent="0.2">
      <c r="J10395" s="20">
        <v>10882</v>
      </c>
      <c r="K10395" s="20">
        <v>217.417</v>
      </c>
      <c r="L10395" s="20">
        <v>23056.400000000001</v>
      </c>
      <c r="M10395" s="20">
        <v>0.36943300000000001</v>
      </c>
      <c r="N10395" s="20">
        <v>295.59100000000001</v>
      </c>
      <c r="O10395" s="20">
        <v>1.4365999999999999E-5</v>
      </c>
    </row>
    <row r="10396" spans="10:15" x14ac:dyDescent="0.2">
      <c r="J10396" s="21">
        <v>10883</v>
      </c>
      <c r="K10396" s="21">
        <v>217.41</v>
      </c>
      <c r="L10396" s="21">
        <v>23052.7</v>
      </c>
      <c r="M10396" s="21">
        <v>0.36938599999999999</v>
      </c>
      <c r="N10396" s="21">
        <v>295.58699999999999</v>
      </c>
      <c r="O10396" s="21">
        <v>1.43657E-5</v>
      </c>
    </row>
    <row r="10397" spans="10:15" x14ac:dyDescent="0.2">
      <c r="J10397" s="20">
        <v>10884</v>
      </c>
      <c r="K10397" s="20">
        <v>217.404</v>
      </c>
      <c r="L10397" s="20">
        <v>23049.1</v>
      </c>
      <c r="M10397" s="20">
        <v>0.36933899999999997</v>
      </c>
      <c r="N10397" s="20">
        <v>295.58300000000003</v>
      </c>
      <c r="O10397" s="20">
        <v>1.4365299999999999E-5</v>
      </c>
    </row>
    <row r="10398" spans="10:15" x14ac:dyDescent="0.2">
      <c r="J10398" s="21">
        <v>10885</v>
      </c>
      <c r="K10398" s="21">
        <v>217.39699999999999</v>
      </c>
      <c r="L10398" s="21">
        <v>23045.5</v>
      </c>
      <c r="M10398" s="21">
        <v>0.36929200000000001</v>
      </c>
      <c r="N10398" s="21">
        <v>295.57799999999997</v>
      </c>
      <c r="O10398" s="21">
        <v>1.43649E-5</v>
      </c>
    </row>
    <row r="10399" spans="10:15" x14ac:dyDescent="0.2">
      <c r="J10399" s="20">
        <v>10886</v>
      </c>
      <c r="K10399" s="20">
        <v>217.39099999999999</v>
      </c>
      <c r="L10399" s="20">
        <v>23041.9</v>
      </c>
      <c r="M10399" s="20">
        <v>0.36924499999999999</v>
      </c>
      <c r="N10399" s="20">
        <v>295.57400000000001</v>
      </c>
      <c r="O10399" s="20">
        <v>1.43646E-5</v>
      </c>
    </row>
    <row r="10400" spans="10:15" x14ac:dyDescent="0.2">
      <c r="J10400" s="21">
        <v>10887</v>
      </c>
      <c r="K10400" s="21">
        <v>217.38399999999999</v>
      </c>
      <c r="L10400" s="21">
        <v>23038.3</v>
      </c>
      <c r="M10400" s="21">
        <v>0.36919800000000003</v>
      </c>
      <c r="N10400" s="21">
        <v>295.56900000000002</v>
      </c>
      <c r="O10400" s="21">
        <v>1.43642E-5</v>
      </c>
    </row>
    <row r="10401" spans="10:15" x14ac:dyDescent="0.2">
      <c r="J10401" s="20">
        <v>10888</v>
      </c>
      <c r="K10401" s="20">
        <v>217.37799999999999</v>
      </c>
      <c r="L10401" s="20">
        <v>23034.6</v>
      </c>
      <c r="M10401" s="20">
        <v>0.36915100000000001</v>
      </c>
      <c r="N10401" s="20">
        <v>295.565</v>
      </c>
      <c r="O10401" s="20">
        <v>1.43638E-5</v>
      </c>
    </row>
    <row r="10402" spans="10:15" x14ac:dyDescent="0.2">
      <c r="J10402" s="21">
        <v>10889</v>
      </c>
      <c r="K10402" s="21">
        <v>217.37100000000001</v>
      </c>
      <c r="L10402" s="21">
        <v>23031</v>
      </c>
      <c r="M10402" s="21">
        <v>0.36910399999999999</v>
      </c>
      <c r="N10402" s="21">
        <v>295.56</v>
      </c>
      <c r="O10402" s="21">
        <v>1.4363500000000001E-5</v>
      </c>
    </row>
    <row r="10403" spans="10:15" x14ac:dyDescent="0.2">
      <c r="J10403" s="20">
        <v>10890</v>
      </c>
      <c r="K10403" s="20">
        <v>217.36500000000001</v>
      </c>
      <c r="L10403" s="20">
        <v>23027.4</v>
      </c>
      <c r="M10403" s="20">
        <v>0.36905700000000002</v>
      </c>
      <c r="N10403" s="20">
        <v>295.55599999999998</v>
      </c>
      <c r="O10403" s="20">
        <v>1.43631E-5</v>
      </c>
    </row>
    <row r="10404" spans="10:15" x14ac:dyDescent="0.2">
      <c r="J10404" s="21">
        <v>10891</v>
      </c>
      <c r="K10404" s="21">
        <v>217.358</v>
      </c>
      <c r="L10404" s="21">
        <v>23023.8</v>
      </c>
      <c r="M10404" s="21">
        <v>0.36901</v>
      </c>
      <c r="N10404" s="21">
        <v>295.55200000000002</v>
      </c>
      <c r="O10404" s="21">
        <v>1.4362700000000001E-5</v>
      </c>
    </row>
    <row r="10405" spans="10:15" x14ac:dyDescent="0.2">
      <c r="J10405" s="20">
        <v>10892</v>
      </c>
      <c r="K10405" s="20">
        <v>217.352</v>
      </c>
      <c r="L10405" s="20">
        <v>23020.2</v>
      </c>
      <c r="M10405" s="20">
        <v>0.36896299999999999</v>
      </c>
      <c r="N10405" s="20">
        <v>295.54700000000003</v>
      </c>
      <c r="O10405" s="20">
        <v>1.43624E-5</v>
      </c>
    </row>
    <row r="10406" spans="10:15" x14ac:dyDescent="0.2">
      <c r="J10406" s="21">
        <v>10893</v>
      </c>
      <c r="K10406" s="21">
        <v>217.345</v>
      </c>
      <c r="L10406" s="21">
        <v>23016.5</v>
      </c>
      <c r="M10406" s="21">
        <v>0.36891600000000002</v>
      </c>
      <c r="N10406" s="21">
        <v>295.54300000000001</v>
      </c>
      <c r="O10406" s="21">
        <v>1.4362000000000001E-5</v>
      </c>
    </row>
    <row r="10407" spans="10:15" x14ac:dyDescent="0.2">
      <c r="J10407" s="20">
        <v>10894</v>
      </c>
      <c r="K10407" s="20">
        <v>217.339</v>
      </c>
      <c r="L10407" s="20">
        <v>23012.9</v>
      </c>
      <c r="M10407" s="20">
        <v>0.368869</v>
      </c>
      <c r="N10407" s="20">
        <v>295.53800000000001</v>
      </c>
      <c r="O10407" s="20">
        <v>1.43616E-5</v>
      </c>
    </row>
    <row r="10408" spans="10:15" x14ac:dyDescent="0.2">
      <c r="J10408" s="21">
        <v>10895</v>
      </c>
      <c r="K10408" s="21">
        <v>217.33199999999999</v>
      </c>
      <c r="L10408" s="21">
        <v>23009.3</v>
      </c>
      <c r="M10408" s="21">
        <v>0.36882199999999998</v>
      </c>
      <c r="N10408" s="21">
        <v>295.53399999999999</v>
      </c>
      <c r="O10408" s="21">
        <v>1.4361299999999999E-5</v>
      </c>
    </row>
    <row r="10409" spans="10:15" x14ac:dyDescent="0.2">
      <c r="J10409" s="20">
        <v>10896</v>
      </c>
      <c r="K10409" s="20">
        <v>217.32599999999999</v>
      </c>
      <c r="L10409" s="20">
        <v>23005.7</v>
      </c>
      <c r="M10409" s="20">
        <v>0.36877500000000002</v>
      </c>
      <c r="N10409" s="20">
        <v>295.52999999999997</v>
      </c>
      <c r="O10409" s="20">
        <v>1.43609E-5</v>
      </c>
    </row>
    <row r="10410" spans="10:15" x14ac:dyDescent="0.2">
      <c r="J10410" s="21">
        <v>10897</v>
      </c>
      <c r="K10410" s="21">
        <v>217.31899999999999</v>
      </c>
      <c r="L10410" s="21">
        <v>23002.1</v>
      </c>
      <c r="M10410" s="21">
        <v>0.368728</v>
      </c>
      <c r="N10410" s="21">
        <v>295.52499999999998</v>
      </c>
      <c r="O10410" s="21">
        <v>1.4360500000000001E-5</v>
      </c>
    </row>
    <row r="10411" spans="10:15" x14ac:dyDescent="0.2">
      <c r="J10411" s="20">
        <v>10898</v>
      </c>
      <c r="K10411" s="20">
        <v>217.31299999999999</v>
      </c>
      <c r="L10411" s="20">
        <v>22998.5</v>
      </c>
      <c r="M10411" s="20">
        <v>0.36868099999999998</v>
      </c>
      <c r="N10411" s="20">
        <v>295.52100000000002</v>
      </c>
      <c r="O10411" s="20">
        <v>1.43602E-5</v>
      </c>
    </row>
    <row r="10412" spans="10:15" x14ac:dyDescent="0.2">
      <c r="J10412" s="21">
        <v>10899</v>
      </c>
      <c r="K10412" s="21">
        <v>217.30600000000001</v>
      </c>
      <c r="L10412" s="21">
        <v>22994.799999999999</v>
      </c>
      <c r="M10412" s="21">
        <v>0.36863400000000002</v>
      </c>
      <c r="N10412" s="21">
        <v>295.51600000000002</v>
      </c>
      <c r="O10412" s="21">
        <v>1.4359799999999999E-5</v>
      </c>
    </row>
    <row r="10413" spans="10:15" x14ac:dyDescent="0.2">
      <c r="J10413" s="20">
        <v>10900</v>
      </c>
      <c r="K10413" s="20">
        <v>217.3</v>
      </c>
      <c r="L10413" s="20">
        <v>22991.200000000001</v>
      </c>
      <c r="M10413" s="20">
        <v>0.36858800000000003</v>
      </c>
      <c r="N10413" s="20">
        <v>295.512</v>
      </c>
      <c r="O10413" s="20">
        <v>1.43594E-5</v>
      </c>
    </row>
    <row r="10414" spans="10:15" x14ac:dyDescent="0.2">
      <c r="J10414" s="21">
        <v>10901</v>
      </c>
      <c r="K10414" s="21">
        <v>217.29300000000001</v>
      </c>
      <c r="L10414" s="21">
        <v>22987.599999999999</v>
      </c>
      <c r="M10414" s="21">
        <v>0.36854100000000001</v>
      </c>
      <c r="N10414" s="21">
        <v>295.50700000000001</v>
      </c>
      <c r="O10414" s="21">
        <v>1.4359099999999999E-5</v>
      </c>
    </row>
    <row r="10415" spans="10:15" x14ac:dyDescent="0.2">
      <c r="J10415" s="20">
        <v>10902</v>
      </c>
      <c r="K10415" s="20">
        <v>217.28700000000001</v>
      </c>
      <c r="L10415" s="20">
        <v>22984</v>
      </c>
      <c r="M10415" s="20">
        <v>0.36849399999999999</v>
      </c>
      <c r="N10415" s="20">
        <v>295.50299999999999</v>
      </c>
      <c r="O10415" s="20">
        <v>1.43587E-5</v>
      </c>
    </row>
    <row r="10416" spans="10:15" x14ac:dyDescent="0.2">
      <c r="J10416" s="21">
        <v>10903</v>
      </c>
      <c r="K10416" s="21">
        <v>217.28</v>
      </c>
      <c r="L10416" s="21">
        <v>22980.400000000001</v>
      </c>
      <c r="M10416" s="21">
        <v>0.36844700000000002</v>
      </c>
      <c r="N10416" s="21">
        <v>295.49900000000002</v>
      </c>
      <c r="O10416" s="21">
        <v>1.4358299999999999E-5</v>
      </c>
    </row>
    <row r="10417" spans="10:15" x14ac:dyDescent="0.2">
      <c r="J10417" s="20">
        <v>10904</v>
      </c>
      <c r="K10417" s="20">
        <v>217.274</v>
      </c>
      <c r="L10417" s="20">
        <v>22976.799999999999</v>
      </c>
      <c r="M10417" s="20">
        <v>0.36840000000000001</v>
      </c>
      <c r="N10417" s="20">
        <v>295.49400000000003</v>
      </c>
      <c r="O10417" s="20">
        <v>1.43579E-5</v>
      </c>
    </row>
    <row r="10418" spans="10:15" x14ac:dyDescent="0.2">
      <c r="J10418" s="21">
        <v>10905</v>
      </c>
      <c r="K10418" s="21">
        <v>217.267</v>
      </c>
      <c r="L10418" s="21">
        <v>22973.200000000001</v>
      </c>
      <c r="M10418" s="21">
        <v>0.36835299999999999</v>
      </c>
      <c r="N10418" s="21">
        <v>295.49</v>
      </c>
      <c r="O10418" s="21">
        <v>1.43576E-5</v>
      </c>
    </row>
    <row r="10419" spans="10:15" x14ac:dyDescent="0.2">
      <c r="J10419" s="20">
        <v>10906</v>
      </c>
      <c r="K10419" s="20">
        <v>217.261</v>
      </c>
      <c r="L10419" s="20">
        <v>22969.599999999999</v>
      </c>
      <c r="M10419" s="20">
        <v>0.36830600000000002</v>
      </c>
      <c r="N10419" s="20">
        <v>295.48500000000001</v>
      </c>
      <c r="O10419" s="20">
        <v>1.43572E-5</v>
      </c>
    </row>
    <row r="10420" spans="10:15" x14ac:dyDescent="0.2">
      <c r="J10420" s="21">
        <v>10907</v>
      </c>
      <c r="K10420" s="21">
        <v>217.25399999999999</v>
      </c>
      <c r="L10420" s="21">
        <v>22965.9</v>
      </c>
      <c r="M10420" s="21">
        <v>0.368259</v>
      </c>
      <c r="N10420" s="21">
        <v>295.48099999999999</v>
      </c>
      <c r="O10420" s="21">
        <v>1.4356799999999999E-5</v>
      </c>
    </row>
    <row r="10421" spans="10:15" x14ac:dyDescent="0.2">
      <c r="J10421" s="20">
        <v>10908</v>
      </c>
      <c r="K10421" s="20">
        <v>217.24799999999999</v>
      </c>
      <c r="L10421" s="20">
        <v>22962.3</v>
      </c>
      <c r="M10421" s="20">
        <v>0.36821199999999998</v>
      </c>
      <c r="N10421" s="20">
        <v>295.47699999999998</v>
      </c>
      <c r="O10421" s="20">
        <v>1.4356500000000001E-5</v>
      </c>
    </row>
    <row r="10422" spans="10:15" x14ac:dyDescent="0.2">
      <c r="J10422" s="21">
        <v>10909</v>
      </c>
      <c r="K10422" s="21">
        <v>217.24100000000001</v>
      </c>
      <c r="L10422" s="21">
        <v>22958.7</v>
      </c>
      <c r="M10422" s="21">
        <v>0.36816500000000002</v>
      </c>
      <c r="N10422" s="21">
        <v>295.47199999999998</v>
      </c>
      <c r="O10422" s="21">
        <v>1.43561E-5</v>
      </c>
    </row>
    <row r="10423" spans="10:15" x14ac:dyDescent="0.2">
      <c r="J10423" s="20">
        <v>10910</v>
      </c>
      <c r="K10423" s="20">
        <v>217.23500000000001</v>
      </c>
      <c r="L10423" s="20">
        <v>22955.1</v>
      </c>
      <c r="M10423" s="20">
        <v>0.36811899999999997</v>
      </c>
      <c r="N10423" s="20">
        <v>295.46800000000002</v>
      </c>
      <c r="O10423" s="20">
        <v>1.43557E-5</v>
      </c>
    </row>
    <row r="10424" spans="10:15" x14ac:dyDescent="0.2">
      <c r="J10424" s="21">
        <v>10911</v>
      </c>
      <c r="K10424" s="21">
        <v>217.22800000000001</v>
      </c>
      <c r="L10424" s="21">
        <v>22951.5</v>
      </c>
      <c r="M10424" s="21">
        <v>0.36807200000000001</v>
      </c>
      <c r="N10424" s="21">
        <v>295.46300000000002</v>
      </c>
      <c r="O10424" s="21">
        <v>1.43554E-5</v>
      </c>
    </row>
    <row r="10425" spans="10:15" x14ac:dyDescent="0.2">
      <c r="J10425" s="20">
        <v>10912</v>
      </c>
      <c r="K10425" s="20">
        <v>217.22200000000001</v>
      </c>
      <c r="L10425" s="20">
        <v>22947.9</v>
      </c>
      <c r="M10425" s="20">
        <v>0.36802499999999999</v>
      </c>
      <c r="N10425" s="20">
        <v>295.459</v>
      </c>
      <c r="O10425" s="20">
        <v>1.4355000000000001E-5</v>
      </c>
    </row>
    <row r="10426" spans="10:15" x14ac:dyDescent="0.2">
      <c r="J10426" s="21">
        <v>10913</v>
      </c>
      <c r="K10426" s="21">
        <v>217.215</v>
      </c>
      <c r="L10426" s="21">
        <v>22944.3</v>
      </c>
      <c r="M10426" s="21">
        <v>0.36797800000000003</v>
      </c>
      <c r="N10426" s="21">
        <v>295.45400000000001</v>
      </c>
      <c r="O10426" s="21">
        <v>1.43546E-5</v>
      </c>
    </row>
    <row r="10427" spans="10:15" x14ac:dyDescent="0.2">
      <c r="J10427" s="20">
        <v>10914</v>
      </c>
      <c r="K10427" s="20">
        <v>217.209</v>
      </c>
      <c r="L10427" s="20">
        <v>22940.7</v>
      </c>
      <c r="M10427" s="20">
        <v>0.36793100000000001</v>
      </c>
      <c r="N10427" s="20">
        <v>295.45</v>
      </c>
      <c r="O10427" s="20">
        <v>1.4354300000000001E-5</v>
      </c>
    </row>
    <row r="10428" spans="10:15" x14ac:dyDescent="0.2">
      <c r="J10428" s="21">
        <v>10915</v>
      </c>
      <c r="K10428" s="21">
        <v>217.202</v>
      </c>
      <c r="L10428" s="21">
        <v>22937.1</v>
      </c>
      <c r="M10428" s="21">
        <v>0.36788399999999999</v>
      </c>
      <c r="N10428" s="21">
        <v>295.44600000000003</v>
      </c>
      <c r="O10428" s="21">
        <v>1.43539E-5</v>
      </c>
    </row>
    <row r="10429" spans="10:15" x14ac:dyDescent="0.2">
      <c r="J10429" s="20">
        <v>10916</v>
      </c>
      <c r="K10429" s="20">
        <v>217.196</v>
      </c>
      <c r="L10429" s="20">
        <v>22933.5</v>
      </c>
      <c r="M10429" s="20">
        <v>0.36783700000000003</v>
      </c>
      <c r="N10429" s="20">
        <v>295.44099999999997</v>
      </c>
      <c r="O10429" s="20">
        <v>1.4353500000000001E-5</v>
      </c>
    </row>
    <row r="10430" spans="10:15" x14ac:dyDescent="0.2">
      <c r="J10430" s="21">
        <v>10917</v>
      </c>
      <c r="K10430" s="21">
        <v>217.18899999999999</v>
      </c>
      <c r="L10430" s="21">
        <v>22929.8</v>
      </c>
      <c r="M10430" s="21">
        <v>0.36779000000000001</v>
      </c>
      <c r="N10430" s="21">
        <v>295.43700000000001</v>
      </c>
      <c r="O10430" s="21">
        <v>1.43532E-5</v>
      </c>
    </row>
    <row r="10431" spans="10:15" x14ac:dyDescent="0.2">
      <c r="J10431" s="20">
        <v>10918</v>
      </c>
      <c r="K10431" s="20">
        <v>217.18299999999999</v>
      </c>
      <c r="L10431" s="20">
        <v>22926.2</v>
      </c>
      <c r="M10431" s="20">
        <v>0.36774400000000002</v>
      </c>
      <c r="N10431" s="20">
        <v>295.43200000000002</v>
      </c>
      <c r="O10431" s="20">
        <v>1.4352799999999999E-5</v>
      </c>
    </row>
    <row r="10432" spans="10:15" x14ac:dyDescent="0.2">
      <c r="J10432" s="21">
        <v>10919</v>
      </c>
      <c r="K10432" s="21">
        <v>217.17599999999999</v>
      </c>
      <c r="L10432" s="21">
        <v>22922.6</v>
      </c>
      <c r="M10432" s="21">
        <v>0.367697</v>
      </c>
      <c r="N10432" s="21">
        <v>295.428</v>
      </c>
      <c r="O10432" s="21">
        <v>1.43524E-5</v>
      </c>
    </row>
    <row r="10433" spans="10:15" x14ac:dyDescent="0.2">
      <c r="J10433" s="20">
        <v>10920</v>
      </c>
      <c r="K10433" s="20">
        <v>217.17</v>
      </c>
      <c r="L10433" s="20">
        <v>22919</v>
      </c>
      <c r="M10433" s="20">
        <v>0.36764999999999998</v>
      </c>
      <c r="N10433" s="20">
        <v>295.423</v>
      </c>
      <c r="O10433" s="20">
        <v>1.4352099999999999E-5</v>
      </c>
    </row>
    <row r="10434" spans="10:15" x14ac:dyDescent="0.2">
      <c r="J10434" s="21">
        <v>10921</v>
      </c>
      <c r="K10434" s="21">
        <v>217.16300000000001</v>
      </c>
      <c r="L10434" s="21">
        <v>22915.4</v>
      </c>
      <c r="M10434" s="21">
        <v>0.36760300000000001</v>
      </c>
      <c r="N10434" s="21">
        <v>295.41899999999998</v>
      </c>
      <c r="O10434" s="21">
        <v>1.43517E-5</v>
      </c>
    </row>
    <row r="10435" spans="10:15" x14ac:dyDescent="0.2">
      <c r="J10435" s="20">
        <v>10922</v>
      </c>
      <c r="K10435" s="20">
        <v>217.15700000000001</v>
      </c>
      <c r="L10435" s="20">
        <v>22911.8</v>
      </c>
      <c r="M10435" s="20">
        <v>0.36755599999999999</v>
      </c>
      <c r="N10435" s="20">
        <v>295.41500000000002</v>
      </c>
      <c r="O10435" s="20">
        <v>1.4351299999999999E-5</v>
      </c>
    </row>
    <row r="10436" spans="10:15" x14ac:dyDescent="0.2">
      <c r="J10436" s="21">
        <v>10923</v>
      </c>
      <c r="K10436" s="21">
        <v>217.15</v>
      </c>
      <c r="L10436" s="21">
        <v>22908.2</v>
      </c>
      <c r="M10436" s="21">
        <v>0.36750899999999997</v>
      </c>
      <c r="N10436" s="21">
        <v>295.41000000000003</v>
      </c>
      <c r="O10436" s="21">
        <v>1.4351E-5</v>
      </c>
    </row>
    <row r="10437" spans="10:15" x14ac:dyDescent="0.2">
      <c r="J10437" s="20">
        <v>10924</v>
      </c>
      <c r="K10437" s="20">
        <v>217.14400000000001</v>
      </c>
      <c r="L10437" s="20">
        <v>22904.6</v>
      </c>
      <c r="M10437" s="20">
        <v>0.36746299999999998</v>
      </c>
      <c r="N10437" s="20">
        <v>295.40600000000001</v>
      </c>
      <c r="O10437" s="20">
        <v>1.4350599999999999E-5</v>
      </c>
    </row>
    <row r="10438" spans="10:15" x14ac:dyDescent="0.2">
      <c r="J10438" s="21">
        <v>10925</v>
      </c>
      <c r="K10438" s="21">
        <v>217.137</v>
      </c>
      <c r="L10438" s="21">
        <v>22901</v>
      </c>
      <c r="M10438" s="21">
        <v>0.36741600000000002</v>
      </c>
      <c r="N10438" s="21">
        <v>295.40100000000001</v>
      </c>
      <c r="O10438" s="21">
        <v>1.43502E-5</v>
      </c>
    </row>
    <row r="10439" spans="10:15" x14ac:dyDescent="0.2">
      <c r="J10439" s="20">
        <v>10926</v>
      </c>
      <c r="K10439" s="20">
        <v>217.131</v>
      </c>
      <c r="L10439" s="20">
        <v>22897.4</v>
      </c>
      <c r="M10439" s="20">
        <v>0.367369</v>
      </c>
      <c r="N10439" s="20">
        <v>295.39699999999999</v>
      </c>
      <c r="O10439" s="20">
        <v>1.43499E-5</v>
      </c>
    </row>
    <row r="10440" spans="10:15" x14ac:dyDescent="0.2">
      <c r="J10440" s="21">
        <v>10927</v>
      </c>
      <c r="K10440" s="21">
        <v>217.124</v>
      </c>
      <c r="L10440" s="21">
        <v>22893.8</v>
      </c>
      <c r="M10440" s="21">
        <v>0.36732199999999998</v>
      </c>
      <c r="N10440" s="21">
        <v>295.39299999999997</v>
      </c>
      <c r="O10440" s="21">
        <v>1.43495E-5</v>
      </c>
    </row>
    <row r="10441" spans="10:15" x14ac:dyDescent="0.2">
      <c r="J10441" s="20">
        <v>10928</v>
      </c>
      <c r="K10441" s="20">
        <v>217.11799999999999</v>
      </c>
      <c r="L10441" s="20">
        <v>22890.2</v>
      </c>
      <c r="M10441" s="20">
        <v>0.36727500000000002</v>
      </c>
      <c r="N10441" s="20">
        <v>295.38799999999998</v>
      </c>
      <c r="O10441" s="20">
        <v>1.43491E-5</v>
      </c>
    </row>
    <row r="10442" spans="10:15" x14ac:dyDescent="0.2">
      <c r="J10442" s="21">
        <v>10929</v>
      </c>
      <c r="K10442" s="21">
        <v>217.11099999999999</v>
      </c>
      <c r="L10442" s="21">
        <v>22886.6</v>
      </c>
      <c r="M10442" s="21">
        <v>0.36722900000000003</v>
      </c>
      <c r="N10442" s="21">
        <v>295.38400000000001</v>
      </c>
      <c r="O10442" s="21">
        <v>1.4348800000000001E-5</v>
      </c>
    </row>
    <row r="10443" spans="10:15" x14ac:dyDescent="0.2">
      <c r="J10443" s="20">
        <v>10930</v>
      </c>
      <c r="K10443" s="20">
        <v>217.10499999999999</v>
      </c>
      <c r="L10443" s="20">
        <v>22883</v>
      </c>
      <c r="M10443" s="20">
        <v>0.36718200000000001</v>
      </c>
      <c r="N10443" s="20">
        <v>295.37900000000002</v>
      </c>
      <c r="O10443" s="20">
        <v>1.43484E-5</v>
      </c>
    </row>
    <row r="10444" spans="10:15" x14ac:dyDescent="0.2">
      <c r="J10444" s="21">
        <v>10931</v>
      </c>
      <c r="K10444" s="21">
        <v>217.09899999999999</v>
      </c>
      <c r="L10444" s="21">
        <v>22879.4</v>
      </c>
      <c r="M10444" s="21">
        <v>0.36713499999999999</v>
      </c>
      <c r="N10444" s="21">
        <v>295.375</v>
      </c>
      <c r="O10444" s="21">
        <v>1.4348000000000001E-5</v>
      </c>
    </row>
    <row r="10445" spans="10:15" x14ac:dyDescent="0.2">
      <c r="J10445" s="20">
        <v>10932</v>
      </c>
      <c r="K10445" s="20">
        <v>217.09200000000001</v>
      </c>
      <c r="L10445" s="20">
        <v>22875.8</v>
      </c>
      <c r="M10445" s="20">
        <v>0.36708800000000003</v>
      </c>
      <c r="N10445" s="20">
        <v>295.37</v>
      </c>
      <c r="O10445" s="20">
        <v>1.43477E-5</v>
      </c>
    </row>
    <row r="10446" spans="10:15" x14ac:dyDescent="0.2">
      <c r="J10446" s="21">
        <v>10933</v>
      </c>
      <c r="K10446" s="21">
        <v>217.08500000000001</v>
      </c>
      <c r="L10446" s="21">
        <v>22872.2</v>
      </c>
      <c r="M10446" s="21">
        <v>0.36704199999999998</v>
      </c>
      <c r="N10446" s="21">
        <v>295.36599999999999</v>
      </c>
      <c r="O10446" s="21">
        <v>1.4347300000000001E-5</v>
      </c>
    </row>
    <row r="10447" spans="10:15" x14ac:dyDescent="0.2">
      <c r="J10447" s="20">
        <v>10934</v>
      </c>
      <c r="K10447" s="20">
        <v>217.07900000000001</v>
      </c>
      <c r="L10447" s="20">
        <v>22868.6</v>
      </c>
      <c r="M10447" s="20">
        <v>0.36699500000000002</v>
      </c>
      <c r="N10447" s="20">
        <v>295.36200000000002</v>
      </c>
      <c r="O10447" s="20">
        <v>1.43469E-5</v>
      </c>
    </row>
    <row r="10448" spans="10:15" x14ac:dyDescent="0.2">
      <c r="J10448" s="21">
        <v>10935</v>
      </c>
      <c r="K10448" s="21">
        <v>217.072</v>
      </c>
      <c r="L10448" s="21">
        <v>22865</v>
      </c>
      <c r="M10448" s="21">
        <v>0.366948</v>
      </c>
      <c r="N10448" s="21">
        <v>295.35700000000003</v>
      </c>
      <c r="O10448" s="21">
        <v>1.4346600000000001E-5</v>
      </c>
    </row>
    <row r="10449" spans="10:15" x14ac:dyDescent="0.2">
      <c r="J10449" s="20">
        <v>10936</v>
      </c>
      <c r="K10449" s="20">
        <v>217.066</v>
      </c>
      <c r="L10449" s="20">
        <v>22861.4</v>
      </c>
      <c r="M10449" s="20">
        <v>0.36690099999999998</v>
      </c>
      <c r="N10449" s="20">
        <v>295.35300000000001</v>
      </c>
      <c r="O10449" s="20">
        <v>1.43462E-5</v>
      </c>
    </row>
    <row r="10450" spans="10:15" x14ac:dyDescent="0.2">
      <c r="J10450" s="21">
        <v>10937</v>
      </c>
      <c r="K10450" s="21">
        <v>217.059</v>
      </c>
      <c r="L10450" s="21">
        <v>22857.8</v>
      </c>
      <c r="M10450" s="21">
        <v>0.36685400000000001</v>
      </c>
      <c r="N10450" s="21">
        <v>295.34800000000001</v>
      </c>
      <c r="O10450" s="21">
        <v>1.4345800000000001E-5</v>
      </c>
    </row>
    <row r="10451" spans="10:15" x14ac:dyDescent="0.2">
      <c r="J10451" s="20">
        <v>10938</v>
      </c>
      <c r="K10451" s="20">
        <v>217.053</v>
      </c>
      <c r="L10451" s="20">
        <v>22854.2</v>
      </c>
      <c r="M10451" s="20">
        <v>0.36680800000000002</v>
      </c>
      <c r="N10451" s="20">
        <v>295.34399999999999</v>
      </c>
      <c r="O10451" s="20">
        <v>1.43454E-5</v>
      </c>
    </row>
    <row r="10452" spans="10:15" x14ac:dyDescent="0.2">
      <c r="J10452" s="21">
        <v>10939</v>
      </c>
      <c r="K10452" s="21">
        <v>217.04599999999999</v>
      </c>
      <c r="L10452" s="21">
        <v>22850.6</v>
      </c>
      <c r="M10452" s="21">
        <v>0.366761</v>
      </c>
      <c r="N10452" s="21">
        <v>295.339</v>
      </c>
      <c r="O10452" s="21">
        <v>1.4345099999999999E-5</v>
      </c>
    </row>
    <row r="10453" spans="10:15" x14ac:dyDescent="0.2">
      <c r="J10453" s="20">
        <v>10940</v>
      </c>
      <c r="K10453" s="20">
        <v>217.04</v>
      </c>
      <c r="L10453" s="20">
        <v>22847</v>
      </c>
      <c r="M10453" s="20">
        <v>0.36671399999999998</v>
      </c>
      <c r="N10453" s="20">
        <v>295.33499999999998</v>
      </c>
      <c r="O10453" s="20">
        <v>1.43447E-5</v>
      </c>
    </row>
    <row r="10454" spans="10:15" x14ac:dyDescent="0.2">
      <c r="J10454" s="21">
        <v>10941</v>
      </c>
      <c r="K10454" s="21">
        <v>217.03299999999999</v>
      </c>
      <c r="L10454" s="21">
        <v>22843.4</v>
      </c>
      <c r="M10454" s="21">
        <v>0.36666799999999999</v>
      </c>
      <c r="N10454" s="21">
        <v>295.33100000000002</v>
      </c>
      <c r="O10454" s="21">
        <v>1.4344299999999999E-5</v>
      </c>
    </row>
    <row r="10455" spans="10:15" x14ac:dyDescent="0.2">
      <c r="J10455" s="20">
        <v>10942</v>
      </c>
      <c r="K10455" s="20">
        <v>217.02699999999999</v>
      </c>
      <c r="L10455" s="20">
        <v>22839.8</v>
      </c>
      <c r="M10455" s="20">
        <v>0.36662099999999997</v>
      </c>
      <c r="N10455" s="20">
        <v>295.32600000000002</v>
      </c>
      <c r="O10455" s="20">
        <v>1.4344E-5</v>
      </c>
    </row>
    <row r="10456" spans="10:15" x14ac:dyDescent="0.2">
      <c r="J10456" s="21">
        <v>10943</v>
      </c>
      <c r="K10456" s="21">
        <v>217.02</v>
      </c>
      <c r="L10456" s="21">
        <v>22836.2</v>
      </c>
      <c r="M10456" s="21">
        <v>0.36657400000000001</v>
      </c>
      <c r="N10456" s="21">
        <v>295.322</v>
      </c>
      <c r="O10456" s="21">
        <v>1.4343599999999999E-5</v>
      </c>
    </row>
    <row r="10457" spans="10:15" x14ac:dyDescent="0.2">
      <c r="J10457" s="20">
        <v>10944</v>
      </c>
      <c r="K10457" s="20">
        <v>217.01400000000001</v>
      </c>
      <c r="L10457" s="20">
        <v>22832.6</v>
      </c>
      <c r="M10457" s="20">
        <v>0.36652699999999999</v>
      </c>
      <c r="N10457" s="20">
        <v>295.31700000000001</v>
      </c>
      <c r="O10457" s="20">
        <v>1.43432E-5</v>
      </c>
    </row>
    <row r="10458" spans="10:15" x14ac:dyDescent="0.2">
      <c r="J10458" s="21">
        <v>10945</v>
      </c>
      <c r="K10458" s="21">
        <v>217.00700000000001</v>
      </c>
      <c r="L10458" s="21">
        <v>22829</v>
      </c>
      <c r="M10458" s="21">
        <v>0.366481</v>
      </c>
      <c r="N10458" s="21">
        <v>295.31299999999999</v>
      </c>
      <c r="O10458" s="21">
        <v>1.43429E-5</v>
      </c>
    </row>
    <row r="10459" spans="10:15" x14ac:dyDescent="0.2">
      <c r="J10459" s="20">
        <v>10946</v>
      </c>
      <c r="K10459" s="20">
        <v>217.001</v>
      </c>
      <c r="L10459" s="20">
        <v>22825.4</v>
      </c>
      <c r="M10459" s="20">
        <v>0.36643399999999998</v>
      </c>
      <c r="N10459" s="20">
        <v>295.30799999999999</v>
      </c>
      <c r="O10459" s="20">
        <v>1.43425E-5</v>
      </c>
    </row>
    <row r="10460" spans="10:15" x14ac:dyDescent="0.2">
      <c r="J10460" s="21">
        <v>10947</v>
      </c>
      <c r="K10460" s="21">
        <v>216.994</v>
      </c>
      <c r="L10460" s="21">
        <v>22821.9</v>
      </c>
      <c r="M10460" s="21">
        <v>0.36638700000000002</v>
      </c>
      <c r="N10460" s="21">
        <v>295.30399999999997</v>
      </c>
      <c r="O10460" s="21">
        <v>1.4342099999999999E-5</v>
      </c>
    </row>
    <row r="10461" spans="10:15" x14ac:dyDescent="0.2">
      <c r="J10461" s="20">
        <v>10948</v>
      </c>
      <c r="K10461" s="20">
        <v>216.988</v>
      </c>
      <c r="L10461" s="20">
        <v>22818.3</v>
      </c>
      <c r="M10461" s="20">
        <v>0.36634</v>
      </c>
      <c r="N10461" s="20">
        <v>295.3</v>
      </c>
      <c r="O10461" s="20">
        <v>1.43418E-5</v>
      </c>
    </row>
    <row r="10462" spans="10:15" x14ac:dyDescent="0.2">
      <c r="J10462" s="21">
        <v>10949</v>
      </c>
      <c r="K10462" s="21">
        <v>216.98099999999999</v>
      </c>
      <c r="L10462" s="21">
        <v>22814.7</v>
      </c>
      <c r="M10462" s="21">
        <v>0.36629400000000001</v>
      </c>
      <c r="N10462" s="21">
        <v>295.29500000000002</v>
      </c>
      <c r="O10462" s="21">
        <v>1.43414E-5</v>
      </c>
    </row>
    <row r="10463" spans="10:15" x14ac:dyDescent="0.2">
      <c r="J10463" s="20">
        <v>10950</v>
      </c>
      <c r="K10463" s="20">
        <v>216.97499999999999</v>
      </c>
      <c r="L10463" s="20">
        <v>22811.1</v>
      </c>
      <c r="M10463" s="20">
        <v>0.36624699999999999</v>
      </c>
      <c r="N10463" s="20">
        <v>295.291</v>
      </c>
      <c r="O10463" s="20">
        <v>1.4341E-5</v>
      </c>
    </row>
    <row r="10464" spans="10:15" x14ac:dyDescent="0.2">
      <c r="J10464" s="21">
        <v>10951</v>
      </c>
      <c r="K10464" s="21">
        <v>216.96799999999999</v>
      </c>
      <c r="L10464" s="21">
        <v>22807.5</v>
      </c>
      <c r="M10464" s="21">
        <v>0.36620000000000003</v>
      </c>
      <c r="N10464" s="21">
        <v>295.286</v>
      </c>
      <c r="O10464" s="21">
        <v>1.43407E-5</v>
      </c>
    </row>
    <row r="10465" spans="10:15" x14ac:dyDescent="0.2">
      <c r="J10465" s="20">
        <v>10952</v>
      </c>
      <c r="K10465" s="20">
        <v>216.96199999999999</v>
      </c>
      <c r="L10465" s="20">
        <v>22803.9</v>
      </c>
      <c r="M10465" s="20">
        <v>0.36615399999999998</v>
      </c>
      <c r="N10465" s="20">
        <v>295.28199999999998</v>
      </c>
      <c r="O10465" s="20">
        <v>1.4340300000000001E-5</v>
      </c>
    </row>
    <row r="10466" spans="10:15" x14ac:dyDescent="0.2">
      <c r="J10466" s="21">
        <v>10953</v>
      </c>
      <c r="K10466" s="21">
        <v>216.95500000000001</v>
      </c>
      <c r="L10466" s="21">
        <v>22800.3</v>
      </c>
      <c r="M10466" s="21">
        <v>0.36610700000000002</v>
      </c>
      <c r="N10466" s="21">
        <v>295.27800000000002</v>
      </c>
      <c r="O10466" s="21">
        <v>1.43399E-5</v>
      </c>
    </row>
    <row r="10467" spans="10:15" x14ac:dyDescent="0.2">
      <c r="J10467" s="20">
        <v>10954</v>
      </c>
      <c r="K10467" s="20">
        <v>216.94900000000001</v>
      </c>
      <c r="L10467" s="20">
        <v>22796.7</v>
      </c>
      <c r="M10467" s="20">
        <v>0.36606</v>
      </c>
      <c r="N10467" s="20">
        <v>295.27300000000002</v>
      </c>
      <c r="O10467" s="20">
        <v>1.4339600000000001E-5</v>
      </c>
    </row>
    <row r="10468" spans="10:15" x14ac:dyDescent="0.2">
      <c r="J10468" s="21">
        <v>10955</v>
      </c>
      <c r="K10468" s="21">
        <v>216.94200000000001</v>
      </c>
      <c r="L10468" s="21">
        <v>22793.1</v>
      </c>
      <c r="M10468" s="21">
        <v>0.36601400000000001</v>
      </c>
      <c r="N10468" s="21">
        <v>295.26900000000001</v>
      </c>
      <c r="O10468" s="21">
        <v>1.43392E-5</v>
      </c>
    </row>
    <row r="10469" spans="10:15" x14ac:dyDescent="0.2">
      <c r="J10469" s="20">
        <v>10956</v>
      </c>
      <c r="K10469" s="20">
        <v>216.93600000000001</v>
      </c>
      <c r="L10469" s="20">
        <v>22789.5</v>
      </c>
      <c r="M10469" s="20">
        <v>0.36596699999999999</v>
      </c>
      <c r="N10469" s="20">
        <v>295.26400000000001</v>
      </c>
      <c r="O10469" s="20">
        <v>1.4338800000000001E-5</v>
      </c>
    </row>
    <row r="10470" spans="10:15" x14ac:dyDescent="0.2">
      <c r="J10470" s="21">
        <v>10957</v>
      </c>
      <c r="K10470" s="21">
        <v>216.929</v>
      </c>
      <c r="L10470" s="21">
        <v>22785.9</v>
      </c>
      <c r="M10470" s="21">
        <v>0.36592000000000002</v>
      </c>
      <c r="N10470" s="21">
        <v>295.26</v>
      </c>
      <c r="O10470" s="21">
        <v>1.43385E-5</v>
      </c>
    </row>
    <row r="10471" spans="10:15" x14ac:dyDescent="0.2">
      <c r="J10471" s="20">
        <v>10958</v>
      </c>
      <c r="K10471" s="20">
        <v>216.923</v>
      </c>
      <c r="L10471" s="20">
        <v>22782.400000000001</v>
      </c>
      <c r="M10471" s="20">
        <v>0.36587399999999998</v>
      </c>
      <c r="N10471" s="20">
        <v>295.255</v>
      </c>
      <c r="O10471" s="20">
        <v>1.4338100000000001E-5</v>
      </c>
    </row>
    <row r="10472" spans="10:15" x14ac:dyDescent="0.2">
      <c r="J10472" s="21">
        <v>10959</v>
      </c>
      <c r="K10472" s="21">
        <v>216.916</v>
      </c>
      <c r="L10472" s="21">
        <v>22778.799999999999</v>
      </c>
      <c r="M10472" s="21">
        <v>0.36582700000000001</v>
      </c>
      <c r="N10472" s="21">
        <v>295.25099999999998</v>
      </c>
      <c r="O10472" s="21">
        <v>1.43377E-5</v>
      </c>
    </row>
    <row r="10473" spans="10:15" x14ac:dyDescent="0.2">
      <c r="J10473" s="20">
        <v>10960</v>
      </c>
      <c r="K10473" s="20">
        <v>216.91</v>
      </c>
      <c r="L10473" s="20">
        <v>22775.200000000001</v>
      </c>
      <c r="M10473" s="20">
        <v>0.36577999999999999</v>
      </c>
      <c r="N10473" s="20">
        <v>295.24700000000001</v>
      </c>
      <c r="O10473" s="20">
        <v>1.4337399999999999E-5</v>
      </c>
    </row>
    <row r="10474" spans="10:15" x14ac:dyDescent="0.2">
      <c r="J10474" s="21">
        <v>10961</v>
      </c>
      <c r="K10474" s="21">
        <v>216.90299999999999</v>
      </c>
      <c r="L10474" s="21">
        <v>22771.599999999999</v>
      </c>
      <c r="M10474" s="21">
        <v>0.365734</v>
      </c>
      <c r="N10474" s="21">
        <v>295.24200000000002</v>
      </c>
      <c r="O10474" s="21">
        <v>1.4337E-5</v>
      </c>
    </row>
    <row r="10475" spans="10:15" x14ac:dyDescent="0.2">
      <c r="J10475" s="20">
        <v>10962</v>
      </c>
      <c r="K10475" s="20">
        <v>216.89699999999999</v>
      </c>
      <c r="L10475" s="20">
        <v>22768</v>
      </c>
      <c r="M10475" s="20">
        <v>0.36568699999999998</v>
      </c>
      <c r="N10475" s="20">
        <v>295.238</v>
      </c>
      <c r="O10475" s="20">
        <v>1.4336599999999999E-5</v>
      </c>
    </row>
    <row r="10476" spans="10:15" x14ac:dyDescent="0.2">
      <c r="J10476" s="21">
        <v>10963</v>
      </c>
      <c r="K10476" s="21">
        <v>216.89</v>
      </c>
      <c r="L10476" s="21">
        <v>22764.400000000001</v>
      </c>
      <c r="M10476" s="21">
        <v>0.36564000000000002</v>
      </c>
      <c r="N10476" s="21">
        <v>295.233</v>
      </c>
      <c r="O10476" s="21">
        <v>1.43363E-5</v>
      </c>
    </row>
    <row r="10477" spans="10:15" x14ac:dyDescent="0.2">
      <c r="J10477" s="20">
        <v>10964</v>
      </c>
      <c r="K10477" s="20">
        <v>216.88399999999999</v>
      </c>
      <c r="L10477" s="20">
        <v>22760.799999999999</v>
      </c>
      <c r="M10477" s="20">
        <v>0.36559399999999997</v>
      </c>
      <c r="N10477" s="20">
        <v>295.22899999999998</v>
      </c>
      <c r="O10477" s="20">
        <v>1.4335899999999999E-5</v>
      </c>
    </row>
    <row r="10478" spans="10:15" x14ac:dyDescent="0.2">
      <c r="J10478" s="21">
        <v>10965</v>
      </c>
      <c r="K10478" s="21">
        <v>216.87700000000001</v>
      </c>
      <c r="L10478" s="21">
        <v>22757.3</v>
      </c>
      <c r="M10478" s="21">
        <v>0.36554700000000001</v>
      </c>
      <c r="N10478" s="21">
        <v>295.22399999999999</v>
      </c>
      <c r="O10478" s="21">
        <v>1.43355E-5</v>
      </c>
    </row>
    <row r="10479" spans="10:15" x14ac:dyDescent="0.2">
      <c r="J10479" s="20">
        <v>10966</v>
      </c>
      <c r="K10479" s="20">
        <v>216.87100000000001</v>
      </c>
      <c r="L10479" s="20">
        <v>22753.7</v>
      </c>
      <c r="M10479" s="20">
        <v>0.36550100000000002</v>
      </c>
      <c r="N10479" s="20">
        <v>295.22000000000003</v>
      </c>
      <c r="O10479" s="20">
        <v>1.43352E-5</v>
      </c>
    </row>
    <row r="10480" spans="10:15" x14ac:dyDescent="0.2">
      <c r="J10480" s="21">
        <v>10967</v>
      </c>
      <c r="K10480" s="21">
        <v>216.864</v>
      </c>
      <c r="L10480" s="21">
        <v>22750.1</v>
      </c>
      <c r="M10480" s="21">
        <v>0.365454</v>
      </c>
      <c r="N10480" s="21">
        <v>295.21600000000001</v>
      </c>
      <c r="O10480" s="21">
        <v>1.43348E-5</v>
      </c>
    </row>
    <row r="10481" spans="10:15" x14ac:dyDescent="0.2">
      <c r="J10481" s="20">
        <v>10968</v>
      </c>
      <c r="K10481" s="20">
        <v>216.858</v>
      </c>
      <c r="L10481" s="20">
        <v>22746.5</v>
      </c>
      <c r="M10481" s="20">
        <v>0.36540699999999998</v>
      </c>
      <c r="N10481" s="20">
        <v>295.21100000000001</v>
      </c>
      <c r="O10481" s="20">
        <v>1.43344E-5</v>
      </c>
    </row>
    <row r="10482" spans="10:15" x14ac:dyDescent="0.2">
      <c r="J10482" s="21">
        <v>10969</v>
      </c>
      <c r="K10482" s="21">
        <v>216.851</v>
      </c>
      <c r="L10482" s="21">
        <v>22742.9</v>
      </c>
      <c r="M10482" s="21">
        <v>0.36536099999999999</v>
      </c>
      <c r="N10482" s="21">
        <v>295.20699999999999</v>
      </c>
      <c r="O10482" s="21">
        <v>1.4334E-5</v>
      </c>
    </row>
    <row r="10483" spans="10:15" x14ac:dyDescent="0.2">
      <c r="J10483" s="20">
        <v>10970</v>
      </c>
      <c r="K10483" s="20">
        <v>216.845</v>
      </c>
      <c r="L10483" s="20">
        <v>22739.3</v>
      </c>
      <c r="M10483" s="20">
        <v>0.36531400000000003</v>
      </c>
      <c r="N10483" s="20">
        <v>295.202</v>
      </c>
      <c r="O10483" s="20">
        <v>1.43337E-5</v>
      </c>
    </row>
    <row r="10484" spans="10:15" x14ac:dyDescent="0.2">
      <c r="J10484" s="21">
        <v>10971</v>
      </c>
      <c r="K10484" s="21">
        <v>216.83799999999999</v>
      </c>
      <c r="L10484" s="21">
        <v>22735.8</v>
      </c>
      <c r="M10484" s="21">
        <v>0.36526700000000001</v>
      </c>
      <c r="N10484" s="21">
        <v>295.19799999999998</v>
      </c>
      <c r="O10484" s="21">
        <v>1.43333E-5</v>
      </c>
    </row>
    <row r="10485" spans="10:15" x14ac:dyDescent="0.2">
      <c r="J10485" s="20">
        <v>10972</v>
      </c>
      <c r="K10485" s="20">
        <v>216.83199999999999</v>
      </c>
      <c r="L10485" s="20">
        <v>22732.2</v>
      </c>
      <c r="M10485" s="20">
        <v>0.36522100000000002</v>
      </c>
      <c r="N10485" s="20">
        <v>295.19299999999998</v>
      </c>
      <c r="O10485" s="20">
        <v>1.43329E-5</v>
      </c>
    </row>
    <row r="10486" spans="10:15" x14ac:dyDescent="0.2">
      <c r="J10486" s="21">
        <v>10973</v>
      </c>
      <c r="K10486" s="21">
        <v>216.82499999999999</v>
      </c>
      <c r="L10486" s="21">
        <v>22728.6</v>
      </c>
      <c r="M10486" s="21">
        <v>0.365174</v>
      </c>
      <c r="N10486" s="21">
        <v>295.18900000000002</v>
      </c>
      <c r="O10486" s="21">
        <v>1.4332600000000001E-5</v>
      </c>
    </row>
    <row r="10487" spans="10:15" x14ac:dyDescent="0.2">
      <c r="J10487" s="20">
        <v>10974</v>
      </c>
      <c r="K10487" s="20">
        <v>216.81899999999999</v>
      </c>
      <c r="L10487" s="20">
        <v>22725</v>
      </c>
      <c r="M10487" s="20">
        <v>0.36512800000000001</v>
      </c>
      <c r="N10487" s="20">
        <v>295.185</v>
      </c>
      <c r="O10487" s="20">
        <v>1.43322E-5</v>
      </c>
    </row>
    <row r="10488" spans="10:15" x14ac:dyDescent="0.2">
      <c r="J10488" s="21">
        <v>10975</v>
      </c>
      <c r="K10488" s="21">
        <v>216.81299999999999</v>
      </c>
      <c r="L10488" s="21">
        <v>22721.4</v>
      </c>
      <c r="M10488" s="21">
        <v>0.36508099999999999</v>
      </c>
      <c r="N10488" s="21">
        <v>295.18</v>
      </c>
      <c r="O10488" s="21">
        <v>1.4331800000000001E-5</v>
      </c>
    </row>
    <row r="10489" spans="10:15" x14ac:dyDescent="0.2">
      <c r="J10489" s="20">
        <v>10976</v>
      </c>
      <c r="K10489" s="20">
        <v>216.80600000000001</v>
      </c>
      <c r="L10489" s="20">
        <v>22717.8</v>
      </c>
      <c r="M10489" s="20">
        <v>0.365035</v>
      </c>
      <c r="N10489" s="20">
        <v>295.17599999999999</v>
      </c>
      <c r="O10489" s="20">
        <v>1.43315E-5</v>
      </c>
    </row>
    <row r="10490" spans="10:15" x14ac:dyDescent="0.2">
      <c r="J10490" s="21">
        <v>10977</v>
      </c>
      <c r="K10490" s="21">
        <v>216.79900000000001</v>
      </c>
      <c r="L10490" s="21">
        <v>22714.3</v>
      </c>
      <c r="M10490" s="21">
        <v>0.36498799999999998</v>
      </c>
      <c r="N10490" s="21">
        <v>295.17099999999999</v>
      </c>
      <c r="O10490" s="21">
        <v>1.4331100000000001E-5</v>
      </c>
    </row>
    <row r="10491" spans="10:15" x14ac:dyDescent="0.2">
      <c r="J10491" s="20">
        <v>10978</v>
      </c>
      <c r="K10491" s="20">
        <v>216.79300000000001</v>
      </c>
      <c r="L10491" s="20">
        <v>22710.7</v>
      </c>
      <c r="M10491" s="20">
        <v>0.36494100000000002</v>
      </c>
      <c r="N10491" s="20">
        <v>295.16699999999997</v>
      </c>
      <c r="O10491" s="20">
        <v>1.43307E-5</v>
      </c>
    </row>
    <row r="10492" spans="10:15" x14ac:dyDescent="0.2">
      <c r="J10492" s="21">
        <v>10979</v>
      </c>
      <c r="K10492" s="21">
        <v>216.786</v>
      </c>
      <c r="L10492" s="21">
        <v>22707.1</v>
      </c>
      <c r="M10492" s="21">
        <v>0.36489500000000002</v>
      </c>
      <c r="N10492" s="21">
        <v>295.16199999999998</v>
      </c>
      <c r="O10492" s="21">
        <v>1.4330399999999999E-5</v>
      </c>
    </row>
    <row r="10493" spans="10:15" x14ac:dyDescent="0.2">
      <c r="J10493" s="20">
        <v>10980</v>
      </c>
      <c r="K10493" s="20">
        <v>216.78</v>
      </c>
      <c r="L10493" s="20">
        <v>22703.5</v>
      </c>
      <c r="M10493" s="20">
        <v>0.36484800000000001</v>
      </c>
      <c r="N10493" s="20">
        <v>295.15800000000002</v>
      </c>
      <c r="O10493" s="20">
        <v>1.433E-5</v>
      </c>
    </row>
    <row r="10494" spans="10:15" x14ac:dyDescent="0.2">
      <c r="J10494" s="21">
        <v>10981</v>
      </c>
      <c r="K10494" s="21">
        <v>216.773</v>
      </c>
      <c r="L10494" s="21">
        <v>22700</v>
      </c>
      <c r="M10494" s="21">
        <v>0.36480200000000002</v>
      </c>
      <c r="N10494" s="21">
        <v>295.154</v>
      </c>
      <c r="O10494" s="21">
        <v>1.4329600000000001E-5</v>
      </c>
    </row>
    <row r="10495" spans="10:15" x14ac:dyDescent="0.2">
      <c r="J10495" s="20">
        <v>10982</v>
      </c>
      <c r="K10495" s="20">
        <v>216.767</v>
      </c>
      <c r="L10495" s="20">
        <v>22696.400000000001</v>
      </c>
      <c r="M10495" s="20">
        <v>0.364755</v>
      </c>
      <c r="N10495" s="20">
        <v>295.149</v>
      </c>
      <c r="O10495" s="20">
        <v>1.43293E-5</v>
      </c>
    </row>
    <row r="10496" spans="10:15" x14ac:dyDescent="0.2">
      <c r="J10496" s="21">
        <v>10983</v>
      </c>
      <c r="K10496" s="21">
        <v>216.76</v>
      </c>
      <c r="L10496" s="21">
        <v>22692.799999999999</v>
      </c>
      <c r="M10496" s="21">
        <v>0.36470900000000001</v>
      </c>
      <c r="N10496" s="21">
        <v>295.14499999999998</v>
      </c>
      <c r="O10496" s="21">
        <v>1.4328899999999999E-5</v>
      </c>
    </row>
    <row r="10497" spans="10:15" x14ac:dyDescent="0.2">
      <c r="J10497" s="20">
        <v>10984</v>
      </c>
      <c r="K10497" s="20">
        <v>216.75399999999999</v>
      </c>
      <c r="L10497" s="20">
        <v>22689.200000000001</v>
      </c>
      <c r="M10497" s="20">
        <v>0.36466199999999999</v>
      </c>
      <c r="N10497" s="20">
        <v>295.14</v>
      </c>
      <c r="O10497" s="20">
        <v>1.43285E-5</v>
      </c>
    </row>
    <row r="10498" spans="10:15" x14ac:dyDescent="0.2">
      <c r="J10498" s="21">
        <v>10985</v>
      </c>
      <c r="K10498" s="21">
        <v>216.74700000000001</v>
      </c>
      <c r="L10498" s="21">
        <v>22685.599999999999</v>
      </c>
      <c r="M10498" s="21">
        <v>0.364616</v>
      </c>
      <c r="N10498" s="21">
        <v>295.13600000000002</v>
      </c>
      <c r="O10498" s="21">
        <v>1.4328199999999999E-5</v>
      </c>
    </row>
    <row r="10499" spans="10:15" x14ac:dyDescent="0.2">
      <c r="J10499" s="20">
        <v>10986</v>
      </c>
      <c r="K10499" s="20">
        <v>216.74100000000001</v>
      </c>
      <c r="L10499" s="20">
        <v>22682.1</v>
      </c>
      <c r="M10499" s="20">
        <v>0.36456899999999998</v>
      </c>
      <c r="N10499" s="20">
        <v>295.13200000000001</v>
      </c>
      <c r="O10499" s="20">
        <v>1.43278E-5</v>
      </c>
    </row>
    <row r="10500" spans="10:15" x14ac:dyDescent="0.2">
      <c r="J10500" s="21">
        <v>10987</v>
      </c>
      <c r="K10500" s="21">
        <v>216.73400000000001</v>
      </c>
      <c r="L10500" s="21">
        <v>22678.5</v>
      </c>
      <c r="M10500" s="21">
        <v>0.36452200000000001</v>
      </c>
      <c r="N10500" s="21">
        <v>295.12700000000001</v>
      </c>
      <c r="O10500" s="21">
        <v>1.4327399999999999E-5</v>
      </c>
    </row>
    <row r="10501" spans="10:15" x14ac:dyDescent="0.2">
      <c r="J10501" s="20">
        <v>10988</v>
      </c>
      <c r="K10501" s="20">
        <v>216.72800000000001</v>
      </c>
      <c r="L10501" s="20">
        <v>22674.9</v>
      </c>
      <c r="M10501" s="20">
        <v>0.36447600000000002</v>
      </c>
      <c r="N10501" s="20">
        <v>295.12299999999999</v>
      </c>
      <c r="O10501" s="20">
        <v>1.43271E-5</v>
      </c>
    </row>
    <row r="10502" spans="10:15" x14ac:dyDescent="0.2">
      <c r="J10502" s="21">
        <v>10989</v>
      </c>
      <c r="K10502" s="21">
        <v>216.721</v>
      </c>
      <c r="L10502" s="21">
        <v>22671.3</v>
      </c>
      <c r="M10502" s="21">
        <v>0.364429</v>
      </c>
      <c r="N10502" s="21">
        <v>295.11799999999999</v>
      </c>
      <c r="O10502" s="21">
        <v>1.43267E-5</v>
      </c>
    </row>
    <row r="10503" spans="10:15" x14ac:dyDescent="0.2">
      <c r="J10503" s="20">
        <v>10990</v>
      </c>
      <c r="K10503" s="20">
        <v>216.715</v>
      </c>
      <c r="L10503" s="20">
        <v>22667.8</v>
      </c>
      <c r="M10503" s="20">
        <v>0.36438300000000001</v>
      </c>
      <c r="N10503" s="20">
        <v>295.11399999999998</v>
      </c>
      <c r="O10503" s="20">
        <v>1.43263E-5</v>
      </c>
    </row>
    <row r="10504" spans="10:15" x14ac:dyDescent="0.2">
      <c r="J10504" s="21">
        <v>10991</v>
      </c>
      <c r="K10504" s="21">
        <v>216.708</v>
      </c>
      <c r="L10504" s="21">
        <v>22664.2</v>
      </c>
      <c r="M10504" s="21">
        <v>0.36433599999999999</v>
      </c>
      <c r="N10504" s="21">
        <v>295.10899999999998</v>
      </c>
      <c r="O10504" s="21">
        <v>1.4326E-5</v>
      </c>
    </row>
    <row r="10505" spans="10:15" x14ac:dyDescent="0.2">
      <c r="J10505" s="20">
        <v>10992</v>
      </c>
      <c r="K10505" s="20">
        <v>216.702</v>
      </c>
      <c r="L10505" s="20">
        <v>22660.6</v>
      </c>
      <c r="M10505" s="20">
        <v>0.36429</v>
      </c>
      <c r="N10505" s="20">
        <v>295.10500000000002</v>
      </c>
      <c r="O10505" s="20">
        <v>1.4325600000000001E-5</v>
      </c>
    </row>
    <row r="10506" spans="10:15" x14ac:dyDescent="0.2">
      <c r="J10506" s="21">
        <v>10993</v>
      </c>
      <c r="K10506" s="21">
        <v>216.69499999999999</v>
      </c>
      <c r="L10506" s="21">
        <v>22657.1</v>
      </c>
      <c r="M10506" s="21">
        <v>0.36424299999999998</v>
      </c>
      <c r="N10506" s="21">
        <v>295.101</v>
      </c>
      <c r="O10506" s="21">
        <v>1.43252E-5</v>
      </c>
    </row>
    <row r="10507" spans="10:15" x14ac:dyDescent="0.2">
      <c r="J10507" s="20">
        <v>10994</v>
      </c>
      <c r="K10507" s="20">
        <v>216.68899999999999</v>
      </c>
      <c r="L10507" s="20">
        <v>22653.5</v>
      </c>
      <c r="M10507" s="20">
        <v>0.36419699999999999</v>
      </c>
      <c r="N10507" s="20">
        <v>295.096</v>
      </c>
      <c r="O10507" s="20">
        <v>1.43248E-5</v>
      </c>
    </row>
    <row r="10508" spans="10:15" x14ac:dyDescent="0.2">
      <c r="J10508" s="21">
        <v>10995</v>
      </c>
      <c r="K10508" s="21">
        <v>216.68199999999999</v>
      </c>
      <c r="L10508" s="21">
        <v>22649.9</v>
      </c>
      <c r="M10508" s="21">
        <v>0.36414999999999997</v>
      </c>
      <c r="N10508" s="21">
        <v>295.09199999999998</v>
      </c>
      <c r="O10508" s="21">
        <v>1.43245E-5</v>
      </c>
    </row>
    <row r="10509" spans="10:15" x14ac:dyDescent="0.2">
      <c r="J10509" s="20">
        <v>10996</v>
      </c>
      <c r="K10509" s="20">
        <v>216.67599999999999</v>
      </c>
      <c r="L10509" s="20">
        <v>22646.3</v>
      </c>
      <c r="M10509" s="20">
        <v>0.36410399999999998</v>
      </c>
      <c r="N10509" s="20">
        <v>295.08699999999999</v>
      </c>
      <c r="O10509" s="20">
        <v>1.4324100000000001E-5</v>
      </c>
    </row>
    <row r="10510" spans="10:15" x14ac:dyDescent="0.2">
      <c r="J10510" s="21">
        <v>10997</v>
      </c>
      <c r="K10510" s="21">
        <v>216.66900000000001</v>
      </c>
      <c r="L10510" s="21">
        <v>22642.799999999999</v>
      </c>
      <c r="M10510" s="21">
        <v>0.36405700000000002</v>
      </c>
      <c r="N10510" s="21">
        <v>295.08300000000003</v>
      </c>
      <c r="O10510" s="21">
        <v>1.43237E-5</v>
      </c>
    </row>
    <row r="10511" spans="10:15" x14ac:dyDescent="0.2">
      <c r="J10511" s="20">
        <v>10998</v>
      </c>
      <c r="K10511" s="20">
        <v>216.66300000000001</v>
      </c>
      <c r="L10511" s="20">
        <v>22639.200000000001</v>
      </c>
      <c r="M10511" s="20">
        <v>0.36401099999999997</v>
      </c>
      <c r="N10511" s="20">
        <v>295.07799999999997</v>
      </c>
      <c r="O10511" s="20">
        <v>1.4323400000000001E-5</v>
      </c>
    </row>
    <row r="10512" spans="10:15" x14ac:dyDescent="0.2">
      <c r="J10512" s="21">
        <v>10999</v>
      </c>
      <c r="K10512" s="21">
        <v>216.65600000000001</v>
      </c>
      <c r="L10512" s="21">
        <v>22635.599999999999</v>
      </c>
      <c r="M10512" s="21">
        <v>0.36396400000000001</v>
      </c>
      <c r="N10512" s="21">
        <v>295.07400000000001</v>
      </c>
      <c r="O10512" s="21">
        <v>1.4323E-5</v>
      </c>
    </row>
    <row r="10513" spans="10:15" x14ac:dyDescent="0.2">
      <c r="J10513" s="20">
        <v>11000</v>
      </c>
      <c r="K10513" s="20">
        <v>216.65</v>
      </c>
      <c r="L10513" s="20">
        <v>22632.1</v>
      </c>
      <c r="M10513" s="20">
        <v>0.36391800000000002</v>
      </c>
      <c r="N10513" s="20">
        <v>295.07</v>
      </c>
      <c r="O10513" s="20">
        <v>1.4322600000000001E-5</v>
      </c>
    </row>
    <row r="10514" spans="10:15" x14ac:dyDescent="0.2">
      <c r="J10514" s="21">
        <v>11001</v>
      </c>
      <c r="K10514" s="21">
        <v>216.65</v>
      </c>
      <c r="L10514" s="21">
        <v>22628.5</v>
      </c>
      <c r="M10514" s="21">
        <v>0.36386099999999999</v>
      </c>
      <c r="N10514" s="21">
        <v>295.07</v>
      </c>
      <c r="O10514" s="21">
        <v>1.4322600000000001E-5</v>
      </c>
    </row>
    <row r="10515" spans="10:15" x14ac:dyDescent="0.2">
      <c r="J10515" s="20">
        <v>11002</v>
      </c>
      <c r="K10515" s="20">
        <v>216.65</v>
      </c>
      <c r="L10515" s="20">
        <v>22624.9</v>
      </c>
      <c r="M10515" s="20">
        <v>0.36380299999999999</v>
      </c>
      <c r="N10515" s="20">
        <v>295.07</v>
      </c>
      <c r="O10515" s="20">
        <v>1.4322600000000001E-5</v>
      </c>
    </row>
    <row r="10516" spans="10:15" x14ac:dyDescent="0.2">
      <c r="J10516" s="21">
        <v>11003</v>
      </c>
      <c r="K10516" s="21">
        <v>216.65</v>
      </c>
      <c r="L10516" s="21">
        <v>22621.4</v>
      </c>
      <c r="M10516" s="21">
        <v>0.36374600000000001</v>
      </c>
      <c r="N10516" s="21">
        <v>295.07</v>
      </c>
      <c r="O10516" s="21">
        <v>1.4322600000000001E-5</v>
      </c>
    </row>
    <row r="10517" spans="10:15" x14ac:dyDescent="0.2">
      <c r="J10517" s="20">
        <v>11004</v>
      </c>
      <c r="K10517" s="20">
        <v>216.65</v>
      </c>
      <c r="L10517" s="20">
        <v>22617.8</v>
      </c>
      <c r="M10517" s="20">
        <v>0.36368899999999998</v>
      </c>
      <c r="N10517" s="20">
        <v>295.07</v>
      </c>
      <c r="O10517" s="20">
        <v>1.4322600000000001E-5</v>
      </c>
    </row>
    <row r="10518" spans="10:15" x14ac:dyDescent="0.2">
      <c r="J10518" s="21">
        <v>11005</v>
      </c>
      <c r="K10518" s="21">
        <v>216.65</v>
      </c>
      <c r="L10518" s="21">
        <v>22614.2</v>
      </c>
      <c r="M10518" s="21">
        <v>0.36363099999999998</v>
      </c>
      <c r="N10518" s="21">
        <v>295.07</v>
      </c>
      <c r="O10518" s="21">
        <v>1.4322600000000001E-5</v>
      </c>
    </row>
    <row r="10519" spans="10:15" x14ac:dyDescent="0.2">
      <c r="J10519" s="20">
        <v>11006</v>
      </c>
      <c r="K10519" s="20">
        <v>216.65</v>
      </c>
      <c r="L10519" s="20">
        <v>22610.7</v>
      </c>
      <c r="M10519" s="20">
        <v>0.36357400000000001</v>
      </c>
      <c r="N10519" s="20">
        <v>295.07</v>
      </c>
      <c r="O10519" s="20">
        <v>1.4322600000000001E-5</v>
      </c>
    </row>
    <row r="10520" spans="10:15" x14ac:dyDescent="0.2">
      <c r="J10520" s="21">
        <v>11007</v>
      </c>
      <c r="K10520" s="21">
        <v>216.65</v>
      </c>
      <c r="L10520" s="21">
        <v>22607.1</v>
      </c>
      <c r="M10520" s="21">
        <v>0.36351699999999998</v>
      </c>
      <c r="N10520" s="21">
        <v>295.07</v>
      </c>
      <c r="O10520" s="21">
        <v>1.4322600000000001E-5</v>
      </c>
    </row>
    <row r="10521" spans="10:15" x14ac:dyDescent="0.2">
      <c r="J10521" s="20">
        <v>11008</v>
      </c>
      <c r="K10521" s="20">
        <v>216.65</v>
      </c>
      <c r="L10521" s="20">
        <v>22603.5</v>
      </c>
      <c r="M10521" s="20">
        <v>0.36345899999999998</v>
      </c>
      <c r="N10521" s="20">
        <v>295.07</v>
      </c>
      <c r="O10521" s="20">
        <v>1.4322600000000001E-5</v>
      </c>
    </row>
    <row r="10522" spans="10:15" x14ac:dyDescent="0.2">
      <c r="J10522" s="21">
        <v>11009</v>
      </c>
      <c r="K10522" s="21">
        <v>216.65</v>
      </c>
      <c r="L10522" s="21">
        <v>22600</v>
      </c>
      <c r="M10522" s="21">
        <v>0.363402</v>
      </c>
      <c r="N10522" s="21">
        <v>295.07</v>
      </c>
      <c r="O10522" s="21">
        <v>1.4322600000000001E-5</v>
      </c>
    </row>
    <row r="10523" spans="10:15" x14ac:dyDescent="0.2">
      <c r="J10523" s="20">
        <v>11010</v>
      </c>
      <c r="K10523" s="20">
        <v>216.65</v>
      </c>
      <c r="L10523" s="20">
        <v>22596.400000000001</v>
      </c>
      <c r="M10523" s="20">
        <v>0.36334499999999997</v>
      </c>
      <c r="N10523" s="20">
        <v>295.07</v>
      </c>
      <c r="O10523" s="20">
        <v>1.4322600000000001E-5</v>
      </c>
    </row>
    <row r="10524" spans="10:15" x14ac:dyDescent="0.2">
      <c r="J10524" s="21">
        <v>11011</v>
      </c>
      <c r="K10524" s="21">
        <v>216.65</v>
      </c>
      <c r="L10524" s="21">
        <v>22592.799999999999</v>
      </c>
      <c r="M10524" s="21">
        <v>0.36328700000000003</v>
      </c>
      <c r="N10524" s="21">
        <v>295.07</v>
      </c>
      <c r="O10524" s="21">
        <v>1.4322600000000001E-5</v>
      </c>
    </row>
    <row r="10525" spans="10:15" x14ac:dyDescent="0.2">
      <c r="J10525" s="20">
        <v>11012</v>
      </c>
      <c r="K10525" s="20">
        <v>216.65</v>
      </c>
      <c r="L10525" s="20">
        <v>22589.3</v>
      </c>
      <c r="M10525" s="20">
        <v>0.36323</v>
      </c>
      <c r="N10525" s="20">
        <v>295.07</v>
      </c>
      <c r="O10525" s="20">
        <v>1.4322600000000001E-5</v>
      </c>
    </row>
    <row r="10526" spans="10:15" x14ac:dyDescent="0.2">
      <c r="J10526" s="21">
        <v>11013</v>
      </c>
      <c r="K10526" s="21">
        <v>216.65</v>
      </c>
      <c r="L10526" s="21">
        <v>22585.7</v>
      </c>
      <c r="M10526" s="21">
        <v>0.36317300000000002</v>
      </c>
      <c r="N10526" s="21">
        <v>295.07</v>
      </c>
      <c r="O10526" s="21">
        <v>1.4322600000000001E-5</v>
      </c>
    </row>
    <row r="10527" spans="10:15" x14ac:dyDescent="0.2">
      <c r="J10527" s="20">
        <v>11014</v>
      </c>
      <c r="K10527" s="20">
        <v>216.65</v>
      </c>
      <c r="L10527" s="20">
        <v>22582.2</v>
      </c>
      <c r="M10527" s="20">
        <v>0.36311599999999999</v>
      </c>
      <c r="N10527" s="20">
        <v>295.07</v>
      </c>
      <c r="O10527" s="20">
        <v>1.4322600000000001E-5</v>
      </c>
    </row>
    <row r="10528" spans="10:15" x14ac:dyDescent="0.2">
      <c r="J10528" s="21">
        <v>11015</v>
      </c>
      <c r="K10528" s="21">
        <v>216.65</v>
      </c>
      <c r="L10528" s="21">
        <v>22578.6</v>
      </c>
      <c r="M10528" s="21">
        <v>0.36305799999999999</v>
      </c>
      <c r="N10528" s="21">
        <v>295.07</v>
      </c>
      <c r="O10528" s="21">
        <v>1.4322600000000001E-5</v>
      </c>
    </row>
    <row r="10529" spans="10:15" x14ac:dyDescent="0.2">
      <c r="J10529" s="20">
        <v>11016</v>
      </c>
      <c r="K10529" s="20">
        <v>216.65</v>
      </c>
      <c r="L10529" s="20">
        <v>22575</v>
      </c>
      <c r="M10529" s="20">
        <v>0.36300100000000002</v>
      </c>
      <c r="N10529" s="20">
        <v>295.07</v>
      </c>
      <c r="O10529" s="20">
        <v>1.4322600000000001E-5</v>
      </c>
    </row>
    <row r="10530" spans="10:15" x14ac:dyDescent="0.2">
      <c r="J10530" s="21">
        <v>11017</v>
      </c>
      <c r="K10530" s="21">
        <v>216.65</v>
      </c>
      <c r="L10530" s="21">
        <v>22571.5</v>
      </c>
      <c r="M10530" s="21">
        <v>0.36294399999999999</v>
      </c>
      <c r="N10530" s="21">
        <v>295.07</v>
      </c>
      <c r="O10530" s="21">
        <v>1.4322600000000001E-5</v>
      </c>
    </row>
    <row r="10531" spans="10:15" x14ac:dyDescent="0.2">
      <c r="J10531" s="20">
        <v>11018</v>
      </c>
      <c r="K10531" s="20">
        <v>216.65</v>
      </c>
      <c r="L10531" s="20">
        <v>22567.9</v>
      </c>
      <c r="M10531" s="20">
        <v>0.36288700000000002</v>
      </c>
      <c r="N10531" s="20">
        <v>295.07</v>
      </c>
      <c r="O10531" s="20">
        <v>1.4322600000000001E-5</v>
      </c>
    </row>
    <row r="10532" spans="10:15" x14ac:dyDescent="0.2">
      <c r="J10532" s="21">
        <v>11019</v>
      </c>
      <c r="K10532" s="21">
        <v>216.65</v>
      </c>
      <c r="L10532" s="21">
        <v>22564.400000000001</v>
      </c>
      <c r="M10532" s="21">
        <v>0.36282900000000001</v>
      </c>
      <c r="N10532" s="21">
        <v>295.07</v>
      </c>
      <c r="O10532" s="21">
        <v>1.4322600000000001E-5</v>
      </c>
    </row>
    <row r="10533" spans="10:15" x14ac:dyDescent="0.2">
      <c r="J10533" s="20">
        <v>11020</v>
      </c>
      <c r="K10533" s="20">
        <v>216.65</v>
      </c>
      <c r="L10533" s="20">
        <v>22560.799999999999</v>
      </c>
      <c r="M10533" s="20">
        <v>0.36277199999999998</v>
      </c>
      <c r="N10533" s="20">
        <v>295.07</v>
      </c>
      <c r="O10533" s="20">
        <v>1.4322600000000001E-5</v>
      </c>
    </row>
    <row r="10534" spans="10:15" x14ac:dyDescent="0.2">
      <c r="J10534" s="21">
        <v>11021</v>
      </c>
      <c r="K10534" s="21">
        <v>216.65</v>
      </c>
      <c r="L10534" s="21">
        <v>22557.200000000001</v>
      </c>
      <c r="M10534" s="21">
        <v>0.36271500000000001</v>
      </c>
      <c r="N10534" s="21">
        <v>295.07</v>
      </c>
      <c r="O10534" s="21">
        <v>1.4322600000000001E-5</v>
      </c>
    </row>
    <row r="10535" spans="10:15" x14ac:dyDescent="0.2">
      <c r="J10535" s="20">
        <v>11022</v>
      </c>
      <c r="K10535" s="20">
        <v>216.65</v>
      </c>
      <c r="L10535" s="20">
        <v>22553.7</v>
      </c>
      <c r="M10535" s="20">
        <v>0.36265799999999998</v>
      </c>
      <c r="N10535" s="20">
        <v>295.07</v>
      </c>
      <c r="O10535" s="20">
        <v>1.4322600000000001E-5</v>
      </c>
    </row>
    <row r="10536" spans="10:15" x14ac:dyDescent="0.2">
      <c r="J10536" s="21">
        <v>11023</v>
      </c>
      <c r="K10536" s="21">
        <v>216.65</v>
      </c>
      <c r="L10536" s="21">
        <v>22550.1</v>
      </c>
      <c r="M10536" s="21">
        <v>0.36260100000000001</v>
      </c>
      <c r="N10536" s="21">
        <v>295.07</v>
      </c>
      <c r="O10536" s="21">
        <v>1.4322600000000001E-5</v>
      </c>
    </row>
    <row r="10537" spans="10:15" x14ac:dyDescent="0.2">
      <c r="J10537" s="20">
        <v>11024</v>
      </c>
      <c r="K10537" s="20">
        <v>216.65</v>
      </c>
      <c r="L10537" s="20">
        <v>22546.6</v>
      </c>
      <c r="M10537" s="20">
        <v>0.362543</v>
      </c>
      <c r="N10537" s="20">
        <v>295.07</v>
      </c>
      <c r="O10537" s="20">
        <v>1.4322600000000001E-5</v>
      </c>
    </row>
    <row r="10538" spans="10:15" x14ac:dyDescent="0.2">
      <c r="J10538" s="21">
        <v>11025</v>
      </c>
      <c r="K10538" s="21">
        <v>216.65</v>
      </c>
      <c r="L10538" s="21">
        <v>22543</v>
      </c>
      <c r="M10538" s="21">
        <v>0.36248599999999997</v>
      </c>
      <c r="N10538" s="21">
        <v>295.07</v>
      </c>
      <c r="O10538" s="21">
        <v>1.4322600000000001E-5</v>
      </c>
    </row>
    <row r="10539" spans="10:15" x14ac:dyDescent="0.2">
      <c r="J10539" s="20">
        <v>11026</v>
      </c>
      <c r="K10539" s="20">
        <v>216.65</v>
      </c>
      <c r="L10539" s="20">
        <v>22539.5</v>
      </c>
      <c r="M10539" s="20">
        <v>0.362429</v>
      </c>
      <c r="N10539" s="20">
        <v>295.07</v>
      </c>
      <c r="O10539" s="20">
        <v>1.4322600000000001E-5</v>
      </c>
    </row>
    <row r="10540" spans="10:15" x14ac:dyDescent="0.2">
      <c r="J10540" s="21">
        <v>11027</v>
      </c>
      <c r="K10540" s="21">
        <v>216.65</v>
      </c>
      <c r="L10540" s="21">
        <v>22535.9</v>
      </c>
      <c r="M10540" s="21">
        <v>0.36237200000000003</v>
      </c>
      <c r="N10540" s="21">
        <v>295.07</v>
      </c>
      <c r="O10540" s="21">
        <v>1.4322600000000001E-5</v>
      </c>
    </row>
    <row r="10541" spans="10:15" x14ac:dyDescent="0.2">
      <c r="J10541" s="20">
        <v>11028</v>
      </c>
      <c r="K10541" s="20">
        <v>216.65</v>
      </c>
      <c r="L10541" s="20">
        <v>22532.400000000001</v>
      </c>
      <c r="M10541" s="20">
        <v>0.362315</v>
      </c>
      <c r="N10541" s="20">
        <v>295.07</v>
      </c>
      <c r="O10541" s="20">
        <v>1.4322600000000001E-5</v>
      </c>
    </row>
    <row r="10542" spans="10:15" x14ac:dyDescent="0.2">
      <c r="J10542" s="21">
        <v>11029</v>
      </c>
      <c r="K10542" s="21">
        <v>216.65</v>
      </c>
      <c r="L10542" s="21">
        <v>22528.799999999999</v>
      </c>
      <c r="M10542" s="21">
        <v>0.36225800000000002</v>
      </c>
      <c r="N10542" s="21">
        <v>295.07</v>
      </c>
      <c r="O10542" s="21">
        <v>1.4322600000000001E-5</v>
      </c>
    </row>
    <row r="10543" spans="10:15" x14ac:dyDescent="0.2">
      <c r="J10543" s="20">
        <v>11030</v>
      </c>
      <c r="K10543" s="20">
        <v>216.65</v>
      </c>
      <c r="L10543" s="20">
        <v>22525.3</v>
      </c>
      <c r="M10543" s="20">
        <v>0.362201</v>
      </c>
      <c r="N10543" s="20">
        <v>295.07</v>
      </c>
      <c r="O10543" s="20">
        <v>1.4322600000000001E-5</v>
      </c>
    </row>
    <row r="10544" spans="10:15" x14ac:dyDescent="0.2">
      <c r="J10544" s="21">
        <v>11031</v>
      </c>
      <c r="K10544" s="21">
        <v>216.65</v>
      </c>
      <c r="L10544" s="21">
        <v>22521.7</v>
      </c>
      <c r="M10544" s="21">
        <v>0.36214299999999999</v>
      </c>
      <c r="N10544" s="21">
        <v>295.07</v>
      </c>
      <c r="O10544" s="21">
        <v>1.4322600000000001E-5</v>
      </c>
    </row>
    <row r="10545" spans="10:15" x14ac:dyDescent="0.2">
      <c r="J10545" s="20">
        <v>11032</v>
      </c>
      <c r="K10545" s="20">
        <v>216.65</v>
      </c>
      <c r="L10545" s="20">
        <v>22518.1</v>
      </c>
      <c r="M10545" s="20">
        <v>0.36208600000000002</v>
      </c>
      <c r="N10545" s="20">
        <v>295.07</v>
      </c>
      <c r="O10545" s="20">
        <v>1.4322600000000001E-5</v>
      </c>
    </row>
    <row r="10546" spans="10:15" x14ac:dyDescent="0.2">
      <c r="J10546" s="21">
        <v>11033</v>
      </c>
      <c r="K10546" s="21">
        <v>216.65</v>
      </c>
      <c r="L10546" s="21">
        <v>22514.6</v>
      </c>
      <c r="M10546" s="21">
        <v>0.36202899999999999</v>
      </c>
      <c r="N10546" s="21">
        <v>295.07</v>
      </c>
      <c r="O10546" s="21">
        <v>1.4322600000000001E-5</v>
      </c>
    </row>
    <row r="10547" spans="10:15" x14ac:dyDescent="0.2">
      <c r="J10547" s="20">
        <v>11034</v>
      </c>
      <c r="K10547" s="20">
        <v>216.65</v>
      </c>
      <c r="L10547" s="20">
        <v>22511</v>
      </c>
      <c r="M10547" s="20">
        <v>0.36197200000000002</v>
      </c>
      <c r="N10547" s="20">
        <v>295.07</v>
      </c>
      <c r="O10547" s="20">
        <v>1.4322600000000001E-5</v>
      </c>
    </row>
    <row r="10548" spans="10:15" x14ac:dyDescent="0.2">
      <c r="J10548" s="21">
        <v>11035</v>
      </c>
      <c r="K10548" s="21">
        <v>216.65</v>
      </c>
      <c r="L10548" s="21">
        <v>22507.5</v>
      </c>
      <c r="M10548" s="21">
        <v>0.36191499999999999</v>
      </c>
      <c r="N10548" s="21">
        <v>295.07</v>
      </c>
      <c r="O10548" s="21">
        <v>1.4322600000000001E-5</v>
      </c>
    </row>
    <row r="10549" spans="10:15" x14ac:dyDescent="0.2">
      <c r="J10549" s="20">
        <v>11036</v>
      </c>
      <c r="K10549" s="20">
        <v>216.65</v>
      </c>
      <c r="L10549" s="20">
        <v>22504</v>
      </c>
      <c r="M10549" s="20">
        <v>0.36185800000000001</v>
      </c>
      <c r="N10549" s="20">
        <v>295.07</v>
      </c>
      <c r="O10549" s="20">
        <v>1.4322600000000001E-5</v>
      </c>
    </row>
    <row r="10550" spans="10:15" x14ac:dyDescent="0.2">
      <c r="J10550" s="21">
        <v>11037</v>
      </c>
      <c r="K10550" s="21">
        <v>216.65</v>
      </c>
      <c r="L10550" s="21">
        <v>22500.400000000001</v>
      </c>
      <c r="M10550" s="21">
        <v>0.36180099999999998</v>
      </c>
      <c r="N10550" s="21">
        <v>295.07</v>
      </c>
      <c r="O10550" s="21">
        <v>1.4322600000000001E-5</v>
      </c>
    </row>
    <row r="10551" spans="10:15" x14ac:dyDescent="0.2">
      <c r="J10551" s="20">
        <v>11038</v>
      </c>
      <c r="K10551" s="20">
        <v>216.65</v>
      </c>
      <c r="L10551" s="20">
        <v>22496.9</v>
      </c>
      <c r="M10551" s="20">
        <v>0.36174400000000001</v>
      </c>
      <c r="N10551" s="20">
        <v>295.07</v>
      </c>
      <c r="O10551" s="20">
        <v>1.4322600000000001E-5</v>
      </c>
    </row>
    <row r="10552" spans="10:15" x14ac:dyDescent="0.2">
      <c r="J10552" s="21">
        <v>11039</v>
      </c>
      <c r="K10552" s="21">
        <v>216.65</v>
      </c>
      <c r="L10552" s="21">
        <v>22493.3</v>
      </c>
      <c r="M10552" s="21">
        <v>0.36168699999999998</v>
      </c>
      <c r="N10552" s="21">
        <v>295.07</v>
      </c>
      <c r="O10552" s="21">
        <v>1.4322600000000001E-5</v>
      </c>
    </row>
    <row r="10553" spans="10:15" x14ac:dyDescent="0.2">
      <c r="J10553" s="20">
        <v>11040</v>
      </c>
      <c r="K10553" s="20">
        <v>216.65</v>
      </c>
      <c r="L10553" s="20">
        <v>22489.8</v>
      </c>
      <c r="M10553" s="20">
        <v>0.36163000000000001</v>
      </c>
      <c r="N10553" s="20">
        <v>295.07</v>
      </c>
      <c r="O10553" s="20">
        <v>1.4322600000000001E-5</v>
      </c>
    </row>
    <row r="10554" spans="10:15" x14ac:dyDescent="0.2">
      <c r="J10554" s="21">
        <v>11041</v>
      </c>
      <c r="K10554" s="21">
        <v>216.65</v>
      </c>
      <c r="L10554" s="21">
        <v>22486.2</v>
      </c>
      <c r="M10554" s="21">
        <v>0.36157299999999998</v>
      </c>
      <c r="N10554" s="21">
        <v>295.07</v>
      </c>
      <c r="O10554" s="21">
        <v>1.4322600000000001E-5</v>
      </c>
    </row>
    <row r="10555" spans="10:15" x14ac:dyDescent="0.2">
      <c r="J10555" s="20">
        <v>11042</v>
      </c>
      <c r="K10555" s="20">
        <v>216.65</v>
      </c>
      <c r="L10555" s="20">
        <v>22482.7</v>
      </c>
      <c r="M10555" s="20">
        <v>0.361516</v>
      </c>
      <c r="N10555" s="20">
        <v>295.07</v>
      </c>
      <c r="O10555" s="20">
        <v>1.4322600000000001E-5</v>
      </c>
    </row>
    <row r="10556" spans="10:15" x14ac:dyDescent="0.2">
      <c r="J10556" s="21">
        <v>11043</v>
      </c>
      <c r="K10556" s="21">
        <v>216.65</v>
      </c>
      <c r="L10556" s="21">
        <v>22479.1</v>
      </c>
      <c r="M10556" s="21">
        <v>0.36145899999999997</v>
      </c>
      <c r="N10556" s="21">
        <v>295.07</v>
      </c>
      <c r="O10556" s="21">
        <v>1.4322600000000001E-5</v>
      </c>
    </row>
    <row r="10557" spans="10:15" x14ac:dyDescent="0.2">
      <c r="J10557" s="20">
        <v>11044</v>
      </c>
      <c r="K10557" s="20">
        <v>216.65</v>
      </c>
      <c r="L10557" s="20">
        <v>22475.599999999999</v>
      </c>
      <c r="M10557" s="20">
        <v>0.361402</v>
      </c>
      <c r="N10557" s="20">
        <v>295.07</v>
      </c>
      <c r="O10557" s="20">
        <v>1.4322600000000001E-5</v>
      </c>
    </row>
    <row r="10558" spans="10:15" x14ac:dyDescent="0.2">
      <c r="J10558" s="21">
        <v>11045</v>
      </c>
      <c r="K10558" s="21">
        <v>216.65</v>
      </c>
      <c r="L10558" s="21">
        <v>22472</v>
      </c>
      <c r="M10558" s="21">
        <v>0.36134500000000003</v>
      </c>
      <c r="N10558" s="21">
        <v>295.07</v>
      </c>
      <c r="O10558" s="21">
        <v>1.4322600000000001E-5</v>
      </c>
    </row>
    <row r="10559" spans="10:15" x14ac:dyDescent="0.2">
      <c r="J10559" s="20">
        <v>11046</v>
      </c>
      <c r="K10559" s="20">
        <v>216.65</v>
      </c>
      <c r="L10559" s="20">
        <v>22468.5</v>
      </c>
      <c r="M10559" s="20">
        <v>0.361288</v>
      </c>
      <c r="N10559" s="20">
        <v>295.07</v>
      </c>
      <c r="O10559" s="20">
        <v>1.4322600000000001E-5</v>
      </c>
    </row>
    <row r="10560" spans="10:15" x14ac:dyDescent="0.2">
      <c r="J10560" s="21">
        <v>11047</v>
      </c>
      <c r="K10560" s="21">
        <v>216.65</v>
      </c>
      <c r="L10560" s="21">
        <v>22464.9</v>
      </c>
      <c r="M10560" s="21">
        <v>0.36123100000000002</v>
      </c>
      <c r="N10560" s="21">
        <v>295.07</v>
      </c>
      <c r="O10560" s="21">
        <v>1.4322600000000001E-5</v>
      </c>
    </row>
    <row r="10561" spans="10:15" x14ac:dyDescent="0.2">
      <c r="J10561" s="20">
        <v>11048</v>
      </c>
      <c r="K10561" s="20">
        <v>216.65</v>
      </c>
      <c r="L10561" s="20">
        <v>22461.4</v>
      </c>
      <c r="M10561" s="20">
        <v>0.361174</v>
      </c>
      <c r="N10561" s="20">
        <v>295.07</v>
      </c>
      <c r="O10561" s="20">
        <v>1.4322600000000001E-5</v>
      </c>
    </row>
    <row r="10562" spans="10:15" x14ac:dyDescent="0.2">
      <c r="J10562" s="21">
        <v>11049</v>
      </c>
      <c r="K10562" s="21">
        <v>216.65</v>
      </c>
      <c r="L10562" s="21">
        <v>22457.9</v>
      </c>
      <c r="M10562" s="21">
        <v>0.36111700000000002</v>
      </c>
      <c r="N10562" s="21">
        <v>295.07</v>
      </c>
      <c r="O10562" s="21">
        <v>1.4322600000000001E-5</v>
      </c>
    </row>
    <row r="10563" spans="10:15" x14ac:dyDescent="0.2">
      <c r="J10563" s="20">
        <v>11050</v>
      </c>
      <c r="K10563" s="20">
        <v>216.65</v>
      </c>
      <c r="L10563" s="20">
        <v>22454.3</v>
      </c>
      <c r="M10563" s="20">
        <v>0.36105999999999999</v>
      </c>
      <c r="N10563" s="20">
        <v>295.07</v>
      </c>
      <c r="O10563" s="20">
        <v>1.4322600000000001E-5</v>
      </c>
    </row>
    <row r="10564" spans="10:15" x14ac:dyDescent="0.2">
      <c r="J10564" s="21">
        <v>11051</v>
      </c>
      <c r="K10564" s="21">
        <v>216.65</v>
      </c>
      <c r="L10564" s="21">
        <v>22450.799999999999</v>
      </c>
      <c r="M10564" s="21">
        <v>0.36100300000000002</v>
      </c>
      <c r="N10564" s="21">
        <v>295.07</v>
      </c>
      <c r="O10564" s="21">
        <v>1.4322600000000001E-5</v>
      </c>
    </row>
    <row r="10565" spans="10:15" x14ac:dyDescent="0.2">
      <c r="J10565" s="20">
        <v>11052</v>
      </c>
      <c r="K10565" s="20">
        <v>216.65</v>
      </c>
      <c r="L10565" s="20">
        <v>22447.200000000001</v>
      </c>
      <c r="M10565" s="20">
        <v>0.36094599999999999</v>
      </c>
      <c r="N10565" s="20">
        <v>295.07</v>
      </c>
      <c r="O10565" s="20">
        <v>1.4322600000000001E-5</v>
      </c>
    </row>
    <row r="10566" spans="10:15" x14ac:dyDescent="0.2">
      <c r="J10566" s="21">
        <v>11053</v>
      </c>
      <c r="K10566" s="21">
        <v>216.65</v>
      </c>
      <c r="L10566" s="21">
        <v>22443.7</v>
      </c>
      <c r="M10566" s="21">
        <v>0.36088900000000002</v>
      </c>
      <c r="N10566" s="21">
        <v>295.07</v>
      </c>
      <c r="O10566" s="21">
        <v>1.4322600000000001E-5</v>
      </c>
    </row>
    <row r="10567" spans="10:15" x14ac:dyDescent="0.2">
      <c r="J10567" s="20">
        <v>11054</v>
      </c>
      <c r="K10567" s="20">
        <v>216.65</v>
      </c>
      <c r="L10567" s="20">
        <v>22440.2</v>
      </c>
      <c r="M10567" s="20">
        <v>0.36083199999999999</v>
      </c>
      <c r="N10567" s="20">
        <v>295.07</v>
      </c>
      <c r="O10567" s="20">
        <v>1.4322600000000001E-5</v>
      </c>
    </row>
    <row r="10568" spans="10:15" x14ac:dyDescent="0.2">
      <c r="J10568" s="21">
        <v>11055</v>
      </c>
      <c r="K10568" s="21">
        <v>216.65</v>
      </c>
      <c r="L10568" s="21">
        <v>22436.6</v>
      </c>
      <c r="M10568" s="21">
        <v>0.36077500000000001</v>
      </c>
      <c r="N10568" s="21">
        <v>295.07</v>
      </c>
      <c r="O10568" s="21">
        <v>1.4322600000000001E-5</v>
      </c>
    </row>
    <row r="10569" spans="10:15" x14ac:dyDescent="0.2">
      <c r="J10569" s="20">
        <v>11056</v>
      </c>
      <c r="K10569" s="20">
        <v>216.65</v>
      </c>
      <c r="L10569" s="20">
        <v>22433.1</v>
      </c>
      <c r="M10569" s="20">
        <v>0.36071900000000001</v>
      </c>
      <c r="N10569" s="20">
        <v>295.07</v>
      </c>
      <c r="O10569" s="20">
        <v>1.4322600000000001E-5</v>
      </c>
    </row>
    <row r="10570" spans="10:15" x14ac:dyDescent="0.2">
      <c r="J10570" s="21">
        <v>11057</v>
      </c>
      <c r="K10570" s="21">
        <v>216.65</v>
      </c>
      <c r="L10570" s="21">
        <v>22429.599999999999</v>
      </c>
      <c r="M10570" s="21">
        <v>0.36066199999999998</v>
      </c>
      <c r="N10570" s="21">
        <v>295.07</v>
      </c>
      <c r="O10570" s="21">
        <v>1.4322600000000001E-5</v>
      </c>
    </row>
    <row r="10571" spans="10:15" x14ac:dyDescent="0.2">
      <c r="J10571" s="20">
        <v>11058</v>
      </c>
      <c r="K10571" s="20">
        <v>216.65</v>
      </c>
      <c r="L10571" s="20">
        <v>22426</v>
      </c>
      <c r="M10571" s="20">
        <v>0.36060500000000001</v>
      </c>
      <c r="N10571" s="20">
        <v>295.07</v>
      </c>
      <c r="O10571" s="20">
        <v>1.4322600000000001E-5</v>
      </c>
    </row>
    <row r="10572" spans="10:15" x14ac:dyDescent="0.2">
      <c r="J10572" s="21">
        <v>11059</v>
      </c>
      <c r="K10572" s="21">
        <v>216.65</v>
      </c>
      <c r="L10572" s="21">
        <v>22422.5</v>
      </c>
      <c r="M10572" s="21">
        <v>0.36054799999999998</v>
      </c>
      <c r="N10572" s="21">
        <v>295.07</v>
      </c>
      <c r="O10572" s="21">
        <v>1.4322600000000001E-5</v>
      </c>
    </row>
    <row r="10573" spans="10:15" x14ac:dyDescent="0.2">
      <c r="J10573" s="20">
        <v>11060</v>
      </c>
      <c r="K10573" s="20">
        <v>216.65</v>
      </c>
      <c r="L10573" s="20">
        <v>22418.9</v>
      </c>
      <c r="M10573" s="20">
        <v>0.36049100000000001</v>
      </c>
      <c r="N10573" s="20">
        <v>295.07</v>
      </c>
      <c r="O10573" s="20">
        <v>1.4322600000000001E-5</v>
      </c>
    </row>
    <row r="10574" spans="10:15" x14ac:dyDescent="0.2">
      <c r="J10574" s="21">
        <v>11061</v>
      </c>
      <c r="K10574" s="21">
        <v>216.65</v>
      </c>
      <c r="L10574" s="21">
        <v>22415.4</v>
      </c>
      <c r="M10574" s="21">
        <v>0.36043399999999998</v>
      </c>
      <c r="N10574" s="21">
        <v>295.07</v>
      </c>
      <c r="O10574" s="21">
        <v>1.4322600000000001E-5</v>
      </c>
    </row>
    <row r="10575" spans="10:15" x14ac:dyDescent="0.2">
      <c r="J10575" s="20">
        <v>11062</v>
      </c>
      <c r="K10575" s="20">
        <v>216.65</v>
      </c>
      <c r="L10575" s="20">
        <v>22411.9</v>
      </c>
      <c r="M10575" s="20">
        <v>0.360377</v>
      </c>
      <c r="N10575" s="20">
        <v>295.07</v>
      </c>
      <c r="O10575" s="20">
        <v>1.4322600000000001E-5</v>
      </c>
    </row>
    <row r="10576" spans="10:15" x14ac:dyDescent="0.2">
      <c r="J10576" s="21">
        <v>11063</v>
      </c>
      <c r="K10576" s="21">
        <v>216.65</v>
      </c>
      <c r="L10576" s="21">
        <v>22408.3</v>
      </c>
      <c r="M10576" s="21">
        <v>0.360321</v>
      </c>
      <c r="N10576" s="21">
        <v>295.07</v>
      </c>
      <c r="O10576" s="21">
        <v>1.4322600000000001E-5</v>
      </c>
    </row>
    <row r="10577" spans="10:15" x14ac:dyDescent="0.2">
      <c r="J10577" s="20">
        <v>11064</v>
      </c>
      <c r="K10577" s="20">
        <v>216.65</v>
      </c>
      <c r="L10577" s="20">
        <v>22404.799999999999</v>
      </c>
      <c r="M10577" s="20">
        <v>0.36026399999999997</v>
      </c>
      <c r="N10577" s="20">
        <v>295.07</v>
      </c>
      <c r="O10577" s="20">
        <v>1.4322600000000001E-5</v>
      </c>
    </row>
    <row r="10578" spans="10:15" x14ac:dyDescent="0.2">
      <c r="J10578" s="21">
        <v>11065</v>
      </c>
      <c r="K10578" s="21">
        <v>216.65</v>
      </c>
      <c r="L10578" s="21">
        <v>22401.3</v>
      </c>
      <c r="M10578" s="21">
        <v>0.360207</v>
      </c>
      <c r="N10578" s="21">
        <v>295.07</v>
      </c>
      <c r="O10578" s="21">
        <v>1.4322600000000001E-5</v>
      </c>
    </row>
    <row r="10579" spans="10:15" x14ac:dyDescent="0.2">
      <c r="J10579" s="20">
        <v>11066</v>
      </c>
      <c r="K10579" s="20">
        <v>216.65</v>
      </c>
      <c r="L10579" s="20">
        <v>22397.7</v>
      </c>
      <c r="M10579" s="20">
        <v>0.36015000000000003</v>
      </c>
      <c r="N10579" s="20">
        <v>295.07</v>
      </c>
      <c r="O10579" s="20">
        <v>1.4322600000000001E-5</v>
      </c>
    </row>
    <row r="10580" spans="10:15" x14ac:dyDescent="0.2">
      <c r="J10580" s="21">
        <v>11067</v>
      </c>
      <c r="K10580" s="21">
        <v>216.65</v>
      </c>
      <c r="L10580" s="21">
        <v>22394.2</v>
      </c>
      <c r="M10580" s="21">
        <v>0.360093</v>
      </c>
      <c r="N10580" s="21">
        <v>295.07</v>
      </c>
      <c r="O10580" s="21">
        <v>1.4322600000000001E-5</v>
      </c>
    </row>
    <row r="10581" spans="10:15" x14ac:dyDescent="0.2">
      <c r="J10581" s="20">
        <v>11068</v>
      </c>
      <c r="K10581" s="20">
        <v>216.65</v>
      </c>
      <c r="L10581" s="20">
        <v>22390.7</v>
      </c>
      <c r="M10581" s="20">
        <v>0.360037</v>
      </c>
      <c r="N10581" s="20">
        <v>295.07</v>
      </c>
      <c r="O10581" s="20">
        <v>1.4322600000000001E-5</v>
      </c>
    </row>
    <row r="10582" spans="10:15" x14ac:dyDescent="0.2">
      <c r="J10582" s="21">
        <v>11069</v>
      </c>
      <c r="K10582" s="21">
        <v>216.65</v>
      </c>
      <c r="L10582" s="21">
        <v>22387.200000000001</v>
      </c>
      <c r="M10582" s="21">
        <v>0.35998000000000002</v>
      </c>
      <c r="N10582" s="21">
        <v>295.07</v>
      </c>
      <c r="O10582" s="21">
        <v>1.4322600000000001E-5</v>
      </c>
    </row>
    <row r="10583" spans="10:15" x14ac:dyDescent="0.2">
      <c r="J10583" s="20">
        <v>11070</v>
      </c>
      <c r="K10583" s="20">
        <v>216.65</v>
      </c>
      <c r="L10583" s="20">
        <v>22383.599999999999</v>
      </c>
      <c r="M10583" s="20">
        <v>0.35992299999999999</v>
      </c>
      <c r="N10583" s="20">
        <v>295.07</v>
      </c>
      <c r="O10583" s="20">
        <v>1.4322600000000001E-5</v>
      </c>
    </row>
    <row r="10584" spans="10:15" x14ac:dyDescent="0.2">
      <c r="J10584" s="21">
        <v>11071</v>
      </c>
      <c r="K10584" s="21">
        <v>216.65</v>
      </c>
      <c r="L10584" s="21">
        <v>22380.1</v>
      </c>
      <c r="M10584" s="21">
        <v>0.35986600000000002</v>
      </c>
      <c r="N10584" s="21">
        <v>295.07</v>
      </c>
      <c r="O10584" s="21">
        <v>1.4322600000000001E-5</v>
      </c>
    </row>
    <row r="10585" spans="10:15" x14ac:dyDescent="0.2">
      <c r="J10585" s="20">
        <v>11072</v>
      </c>
      <c r="K10585" s="20">
        <v>216.65</v>
      </c>
      <c r="L10585" s="20">
        <v>22376.6</v>
      </c>
      <c r="M10585" s="20">
        <v>0.35981000000000002</v>
      </c>
      <c r="N10585" s="20">
        <v>295.07</v>
      </c>
      <c r="O10585" s="20">
        <v>1.4322600000000001E-5</v>
      </c>
    </row>
    <row r="10586" spans="10:15" x14ac:dyDescent="0.2">
      <c r="J10586" s="21">
        <v>11073</v>
      </c>
      <c r="K10586" s="21">
        <v>216.65</v>
      </c>
      <c r="L10586" s="21">
        <v>22373</v>
      </c>
      <c r="M10586" s="21">
        <v>0.35975299999999999</v>
      </c>
      <c r="N10586" s="21">
        <v>295.07</v>
      </c>
      <c r="O10586" s="21">
        <v>1.4322600000000001E-5</v>
      </c>
    </row>
    <row r="10587" spans="10:15" x14ac:dyDescent="0.2">
      <c r="J10587" s="20">
        <v>11074</v>
      </c>
      <c r="K10587" s="20">
        <v>216.65</v>
      </c>
      <c r="L10587" s="20">
        <v>22369.5</v>
      </c>
      <c r="M10587" s="20">
        <v>0.35969600000000002</v>
      </c>
      <c r="N10587" s="20">
        <v>295.07</v>
      </c>
      <c r="O10587" s="20">
        <v>1.4322600000000001E-5</v>
      </c>
    </row>
    <row r="10588" spans="10:15" x14ac:dyDescent="0.2">
      <c r="J10588" s="21">
        <v>11075</v>
      </c>
      <c r="K10588" s="21">
        <v>216.65</v>
      </c>
      <c r="L10588" s="21">
        <v>22366</v>
      </c>
      <c r="M10588" s="21">
        <v>0.35963899999999999</v>
      </c>
      <c r="N10588" s="21">
        <v>295.07</v>
      </c>
      <c r="O10588" s="21">
        <v>1.4322600000000001E-5</v>
      </c>
    </row>
    <row r="10589" spans="10:15" x14ac:dyDescent="0.2">
      <c r="J10589" s="20">
        <v>11076</v>
      </c>
      <c r="K10589" s="20">
        <v>216.65</v>
      </c>
      <c r="L10589" s="20">
        <v>22362.5</v>
      </c>
      <c r="M10589" s="20">
        <v>0.35958299999999999</v>
      </c>
      <c r="N10589" s="20">
        <v>295.07</v>
      </c>
      <c r="O10589" s="20">
        <v>1.4322600000000001E-5</v>
      </c>
    </row>
    <row r="10590" spans="10:15" x14ac:dyDescent="0.2">
      <c r="J10590" s="21">
        <v>11077</v>
      </c>
      <c r="K10590" s="21">
        <v>216.65</v>
      </c>
      <c r="L10590" s="21">
        <v>22358.9</v>
      </c>
      <c r="M10590" s="21">
        <v>0.35952600000000001</v>
      </c>
      <c r="N10590" s="21">
        <v>295.07</v>
      </c>
      <c r="O10590" s="21">
        <v>1.4322600000000001E-5</v>
      </c>
    </row>
    <row r="10591" spans="10:15" x14ac:dyDescent="0.2">
      <c r="J10591" s="20">
        <v>11078</v>
      </c>
      <c r="K10591" s="20">
        <v>216.65</v>
      </c>
      <c r="L10591" s="20">
        <v>22355.4</v>
      </c>
      <c r="M10591" s="20">
        <v>0.35946899999999998</v>
      </c>
      <c r="N10591" s="20">
        <v>295.07</v>
      </c>
      <c r="O10591" s="20">
        <v>1.4322600000000001E-5</v>
      </c>
    </row>
    <row r="10592" spans="10:15" x14ac:dyDescent="0.2">
      <c r="J10592" s="21">
        <v>11079</v>
      </c>
      <c r="K10592" s="21">
        <v>216.65</v>
      </c>
      <c r="L10592" s="21">
        <v>22351.9</v>
      </c>
      <c r="M10592" s="21">
        <v>0.35941299999999998</v>
      </c>
      <c r="N10592" s="21">
        <v>295.07</v>
      </c>
      <c r="O10592" s="21">
        <v>1.4322600000000001E-5</v>
      </c>
    </row>
    <row r="10593" spans="10:15" x14ac:dyDescent="0.2">
      <c r="J10593" s="20">
        <v>11080</v>
      </c>
      <c r="K10593" s="20">
        <v>216.65</v>
      </c>
      <c r="L10593" s="20">
        <v>22348.400000000001</v>
      </c>
      <c r="M10593" s="20">
        <v>0.35935600000000001</v>
      </c>
      <c r="N10593" s="20">
        <v>295.07</v>
      </c>
      <c r="O10593" s="20">
        <v>1.4322600000000001E-5</v>
      </c>
    </row>
    <row r="10594" spans="10:15" x14ac:dyDescent="0.2">
      <c r="J10594" s="21">
        <v>11081</v>
      </c>
      <c r="K10594" s="21">
        <v>216.65</v>
      </c>
      <c r="L10594" s="21">
        <v>22344.799999999999</v>
      </c>
      <c r="M10594" s="21">
        <v>0.35929899999999998</v>
      </c>
      <c r="N10594" s="21">
        <v>295.07</v>
      </c>
      <c r="O10594" s="21">
        <v>1.4322600000000001E-5</v>
      </c>
    </row>
    <row r="10595" spans="10:15" x14ac:dyDescent="0.2">
      <c r="J10595" s="20">
        <v>11082</v>
      </c>
      <c r="K10595" s="20">
        <v>216.65</v>
      </c>
      <c r="L10595" s="20">
        <v>22341.3</v>
      </c>
      <c r="M10595" s="20">
        <v>0.35924299999999998</v>
      </c>
      <c r="N10595" s="20">
        <v>295.07</v>
      </c>
      <c r="O10595" s="20">
        <v>1.4322600000000001E-5</v>
      </c>
    </row>
    <row r="10596" spans="10:15" x14ac:dyDescent="0.2">
      <c r="J10596" s="21">
        <v>11083</v>
      </c>
      <c r="K10596" s="21">
        <v>216.65</v>
      </c>
      <c r="L10596" s="21">
        <v>22337.8</v>
      </c>
      <c r="M10596" s="21">
        <v>0.35918600000000001</v>
      </c>
      <c r="N10596" s="21">
        <v>295.07</v>
      </c>
      <c r="O10596" s="21">
        <v>1.4322600000000001E-5</v>
      </c>
    </row>
    <row r="10597" spans="10:15" x14ac:dyDescent="0.2">
      <c r="J10597" s="20">
        <v>11084</v>
      </c>
      <c r="K10597" s="20">
        <v>216.65</v>
      </c>
      <c r="L10597" s="20">
        <v>22334.3</v>
      </c>
      <c r="M10597" s="20">
        <v>0.35912899999999998</v>
      </c>
      <c r="N10597" s="20">
        <v>295.07</v>
      </c>
      <c r="O10597" s="20">
        <v>1.4322600000000001E-5</v>
      </c>
    </row>
    <row r="10598" spans="10:15" x14ac:dyDescent="0.2">
      <c r="J10598" s="21">
        <v>11085</v>
      </c>
      <c r="K10598" s="21">
        <v>216.65</v>
      </c>
      <c r="L10598" s="21">
        <v>22330.7</v>
      </c>
      <c r="M10598" s="21">
        <v>0.35907299999999998</v>
      </c>
      <c r="N10598" s="21">
        <v>295.07</v>
      </c>
      <c r="O10598" s="21">
        <v>1.4322600000000001E-5</v>
      </c>
    </row>
    <row r="10599" spans="10:15" x14ac:dyDescent="0.2">
      <c r="J10599" s="20">
        <v>11086</v>
      </c>
      <c r="K10599" s="20">
        <v>216.65</v>
      </c>
      <c r="L10599" s="20">
        <v>22327.200000000001</v>
      </c>
      <c r="M10599" s="20">
        <v>0.359016</v>
      </c>
      <c r="N10599" s="20">
        <v>295.07</v>
      </c>
      <c r="O10599" s="20">
        <v>1.4322600000000001E-5</v>
      </c>
    </row>
    <row r="10600" spans="10:15" x14ac:dyDescent="0.2">
      <c r="J10600" s="21">
        <v>11087</v>
      </c>
      <c r="K10600" s="21">
        <v>216.65</v>
      </c>
      <c r="L10600" s="21">
        <v>22323.7</v>
      </c>
      <c r="M10600" s="21">
        <v>0.35896</v>
      </c>
      <c r="N10600" s="21">
        <v>295.07</v>
      </c>
      <c r="O10600" s="21">
        <v>1.4322600000000001E-5</v>
      </c>
    </row>
    <row r="10601" spans="10:15" x14ac:dyDescent="0.2">
      <c r="J10601" s="20">
        <v>11088</v>
      </c>
      <c r="K10601" s="20">
        <v>216.65</v>
      </c>
      <c r="L10601" s="20">
        <v>22320.2</v>
      </c>
      <c r="M10601" s="20">
        <v>0.35890300000000003</v>
      </c>
      <c r="N10601" s="20">
        <v>295.07</v>
      </c>
      <c r="O10601" s="20">
        <v>1.4322600000000001E-5</v>
      </c>
    </row>
    <row r="10602" spans="10:15" x14ac:dyDescent="0.2">
      <c r="J10602" s="21">
        <v>11089</v>
      </c>
      <c r="K10602" s="21">
        <v>216.65</v>
      </c>
      <c r="L10602" s="21">
        <v>22316.7</v>
      </c>
      <c r="M10602" s="21">
        <v>0.358846</v>
      </c>
      <c r="N10602" s="21">
        <v>295.07</v>
      </c>
      <c r="O10602" s="21">
        <v>1.4322600000000001E-5</v>
      </c>
    </row>
    <row r="10603" spans="10:15" x14ac:dyDescent="0.2">
      <c r="J10603" s="20">
        <v>11090</v>
      </c>
      <c r="K10603" s="20">
        <v>216.65</v>
      </c>
      <c r="L10603" s="20">
        <v>22313.1</v>
      </c>
      <c r="M10603" s="20">
        <v>0.35879</v>
      </c>
      <c r="N10603" s="20">
        <v>295.07</v>
      </c>
      <c r="O10603" s="20">
        <v>1.4322600000000001E-5</v>
      </c>
    </row>
    <row r="10604" spans="10:15" x14ac:dyDescent="0.2">
      <c r="J10604" s="21">
        <v>11091</v>
      </c>
      <c r="K10604" s="21">
        <v>216.65</v>
      </c>
      <c r="L10604" s="21">
        <v>22309.599999999999</v>
      </c>
      <c r="M10604" s="21">
        <v>0.35873300000000002</v>
      </c>
      <c r="N10604" s="21">
        <v>295.07</v>
      </c>
      <c r="O10604" s="21">
        <v>1.4322600000000001E-5</v>
      </c>
    </row>
    <row r="10605" spans="10:15" x14ac:dyDescent="0.2">
      <c r="J10605" s="20">
        <v>11092</v>
      </c>
      <c r="K10605" s="20">
        <v>216.65</v>
      </c>
      <c r="L10605" s="20">
        <v>22306.1</v>
      </c>
      <c r="M10605" s="20">
        <v>0.35867700000000002</v>
      </c>
      <c r="N10605" s="20">
        <v>295.07</v>
      </c>
      <c r="O10605" s="20">
        <v>1.4322600000000001E-5</v>
      </c>
    </row>
    <row r="10606" spans="10:15" x14ac:dyDescent="0.2">
      <c r="J10606" s="21">
        <v>11093</v>
      </c>
      <c r="K10606" s="21">
        <v>216.65</v>
      </c>
      <c r="L10606" s="21">
        <v>22302.6</v>
      </c>
      <c r="M10606" s="21">
        <v>0.35861999999999999</v>
      </c>
      <c r="N10606" s="21">
        <v>295.07</v>
      </c>
      <c r="O10606" s="21">
        <v>1.4322600000000001E-5</v>
      </c>
    </row>
    <row r="10607" spans="10:15" x14ac:dyDescent="0.2">
      <c r="J10607" s="20">
        <v>11094</v>
      </c>
      <c r="K10607" s="20">
        <v>216.65</v>
      </c>
      <c r="L10607" s="20">
        <v>22299.1</v>
      </c>
      <c r="M10607" s="20">
        <v>0.35856399999999999</v>
      </c>
      <c r="N10607" s="20">
        <v>295.07</v>
      </c>
      <c r="O10607" s="20">
        <v>1.4322600000000001E-5</v>
      </c>
    </row>
    <row r="10608" spans="10:15" x14ac:dyDescent="0.2">
      <c r="J10608" s="21">
        <v>11095</v>
      </c>
      <c r="K10608" s="21">
        <v>216.65</v>
      </c>
      <c r="L10608" s="21">
        <v>22295.599999999999</v>
      </c>
      <c r="M10608" s="21">
        <v>0.35850700000000002</v>
      </c>
      <c r="N10608" s="21">
        <v>295.07</v>
      </c>
      <c r="O10608" s="21">
        <v>1.4322600000000001E-5</v>
      </c>
    </row>
    <row r="10609" spans="10:15" x14ac:dyDescent="0.2">
      <c r="J10609" s="20">
        <v>11096</v>
      </c>
      <c r="K10609" s="20">
        <v>216.65</v>
      </c>
      <c r="L10609" s="20">
        <v>22292</v>
      </c>
      <c r="M10609" s="20">
        <v>0.35844999999999999</v>
      </c>
      <c r="N10609" s="20">
        <v>295.07</v>
      </c>
      <c r="O10609" s="20">
        <v>1.4322600000000001E-5</v>
      </c>
    </row>
    <row r="10610" spans="10:15" x14ac:dyDescent="0.2">
      <c r="J10610" s="21">
        <v>11097</v>
      </c>
      <c r="K10610" s="21">
        <v>216.65</v>
      </c>
      <c r="L10610" s="21">
        <v>22288.5</v>
      </c>
      <c r="M10610" s="21">
        <v>0.35839399999999999</v>
      </c>
      <c r="N10610" s="21">
        <v>295.07</v>
      </c>
      <c r="O10610" s="21">
        <v>1.4322600000000001E-5</v>
      </c>
    </row>
    <row r="10611" spans="10:15" x14ac:dyDescent="0.2">
      <c r="J10611" s="20">
        <v>11098</v>
      </c>
      <c r="K10611" s="20">
        <v>216.65</v>
      </c>
      <c r="L10611" s="20">
        <v>22285</v>
      </c>
      <c r="M10611" s="20">
        <v>0.35833700000000002</v>
      </c>
      <c r="N10611" s="20">
        <v>295.07</v>
      </c>
      <c r="O10611" s="20">
        <v>1.4322600000000001E-5</v>
      </c>
    </row>
    <row r="10612" spans="10:15" x14ac:dyDescent="0.2">
      <c r="J10612" s="21">
        <v>11099</v>
      </c>
      <c r="K10612" s="21">
        <v>216.65</v>
      </c>
      <c r="L10612" s="21">
        <v>22281.5</v>
      </c>
      <c r="M10612" s="21">
        <v>0.35828100000000002</v>
      </c>
      <c r="N10612" s="21">
        <v>295.07</v>
      </c>
      <c r="O10612" s="21">
        <v>1.4322600000000001E-5</v>
      </c>
    </row>
    <row r="10613" spans="10:15" x14ac:dyDescent="0.2">
      <c r="J10613" s="20">
        <v>11100</v>
      </c>
      <c r="K10613" s="20">
        <v>216.65</v>
      </c>
      <c r="L10613" s="20">
        <v>22278</v>
      </c>
      <c r="M10613" s="20">
        <v>0.35822399999999999</v>
      </c>
      <c r="N10613" s="20">
        <v>295.07</v>
      </c>
      <c r="O10613" s="20">
        <v>1.4322600000000001E-5</v>
      </c>
    </row>
    <row r="10614" spans="10:15" x14ac:dyDescent="0.2">
      <c r="J10614" s="21">
        <v>11101</v>
      </c>
      <c r="K10614" s="21">
        <v>216.65</v>
      </c>
      <c r="L10614" s="21">
        <v>22274.5</v>
      </c>
      <c r="M10614" s="21">
        <v>0.35816799999999999</v>
      </c>
      <c r="N10614" s="21">
        <v>295.07</v>
      </c>
      <c r="O10614" s="21">
        <v>1.4322600000000001E-5</v>
      </c>
    </row>
    <row r="10615" spans="10:15" x14ac:dyDescent="0.2">
      <c r="J10615" s="20">
        <v>11102</v>
      </c>
      <c r="K10615" s="20">
        <v>216.65</v>
      </c>
      <c r="L10615" s="20">
        <v>22271</v>
      </c>
      <c r="M10615" s="20">
        <v>0.35811199999999999</v>
      </c>
      <c r="N10615" s="20">
        <v>295.07</v>
      </c>
      <c r="O10615" s="20">
        <v>1.4322600000000001E-5</v>
      </c>
    </row>
    <row r="10616" spans="10:15" x14ac:dyDescent="0.2">
      <c r="J10616" s="21">
        <v>11103</v>
      </c>
      <c r="K10616" s="21">
        <v>216.65</v>
      </c>
      <c r="L10616" s="21">
        <v>22267.4</v>
      </c>
      <c r="M10616" s="21">
        <v>0.35805500000000001</v>
      </c>
      <c r="N10616" s="21">
        <v>295.07</v>
      </c>
      <c r="O10616" s="21">
        <v>1.4322600000000001E-5</v>
      </c>
    </row>
    <row r="10617" spans="10:15" x14ac:dyDescent="0.2">
      <c r="J10617" s="20">
        <v>11104</v>
      </c>
      <c r="K10617" s="20">
        <v>216.65</v>
      </c>
      <c r="L10617" s="20">
        <v>22263.9</v>
      </c>
      <c r="M10617" s="20">
        <v>0.35799900000000001</v>
      </c>
      <c r="N10617" s="20">
        <v>295.07</v>
      </c>
      <c r="O10617" s="20">
        <v>1.4322600000000001E-5</v>
      </c>
    </row>
    <row r="10618" spans="10:15" x14ac:dyDescent="0.2">
      <c r="J10618" s="21">
        <v>11105</v>
      </c>
      <c r="K10618" s="21">
        <v>216.65</v>
      </c>
      <c r="L10618" s="21">
        <v>22260.400000000001</v>
      </c>
      <c r="M10618" s="21">
        <v>0.35794199999999998</v>
      </c>
      <c r="N10618" s="21">
        <v>295.07</v>
      </c>
      <c r="O10618" s="21">
        <v>1.4322600000000001E-5</v>
      </c>
    </row>
    <row r="10619" spans="10:15" x14ac:dyDescent="0.2">
      <c r="J10619" s="20">
        <v>11106</v>
      </c>
      <c r="K10619" s="20">
        <v>216.65</v>
      </c>
      <c r="L10619" s="20">
        <v>22256.9</v>
      </c>
      <c r="M10619" s="20">
        <v>0.35788599999999998</v>
      </c>
      <c r="N10619" s="20">
        <v>295.07</v>
      </c>
      <c r="O10619" s="20">
        <v>1.4322600000000001E-5</v>
      </c>
    </row>
    <row r="10620" spans="10:15" x14ac:dyDescent="0.2">
      <c r="J10620" s="21">
        <v>11107</v>
      </c>
      <c r="K10620" s="21">
        <v>216.65</v>
      </c>
      <c r="L10620" s="21">
        <v>22253.4</v>
      </c>
      <c r="M10620" s="21">
        <v>0.35782900000000001</v>
      </c>
      <c r="N10620" s="21">
        <v>295.07</v>
      </c>
      <c r="O10620" s="21">
        <v>1.4322600000000001E-5</v>
      </c>
    </row>
    <row r="10621" spans="10:15" x14ac:dyDescent="0.2">
      <c r="J10621" s="20">
        <v>11108</v>
      </c>
      <c r="K10621" s="20">
        <v>216.65</v>
      </c>
      <c r="L10621" s="20">
        <v>22249.9</v>
      </c>
      <c r="M10621" s="20">
        <v>0.35777300000000001</v>
      </c>
      <c r="N10621" s="20">
        <v>295.07</v>
      </c>
      <c r="O10621" s="20">
        <v>1.4322600000000001E-5</v>
      </c>
    </row>
    <row r="10622" spans="10:15" x14ac:dyDescent="0.2">
      <c r="J10622" s="21">
        <v>11109</v>
      </c>
      <c r="K10622" s="21">
        <v>216.65</v>
      </c>
      <c r="L10622" s="21">
        <v>22246.400000000001</v>
      </c>
      <c r="M10622" s="21">
        <v>0.35771599999999998</v>
      </c>
      <c r="N10622" s="21">
        <v>295.07</v>
      </c>
      <c r="O10622" s="21">
        <v>1.4322600000000001E-5</v>
      </c>
    </row>
    <row r="10623" spans="10:15" x14ac:dyDescent="0.2">
      <c r="J10623" s="20">
        <v>11110</v>
      </c>
      <c r="K10623" s="20">
        <v>216.65</v>
      </c>
      <c r="L10623" s="20">
        <v>22242.9</v>
      </c>
      <c r="M10623" s="20">
        <v>0.35765999999999998</v>
      </c>
      <c r="N10623" s="20">
        <v>295.07</v>
      </c>
      <c r="O10623" s="20">
        <v>1.4322600000000001E-5</v>
      </c>
    </row>
    <row r="10624" spans="10:15" x14ac:dyDescent="0.2">
      <c r="J10624" s="21">
        <v>11111</v>
      </c>
      <c r="K10624" s="21">
        <v>216.65</v>
      </c>
      <c r="L10624" s="21">
        <v>22239.4</v>
      </c>
      <c r="M10624" s="21">
        <v>0.35760399999999998</v>
      </c>
      <c r="N10624" s="21">
        <v>295.07</v>
      </c>
      <c r="O10624" s="21">
        <v>1.4322600000000001E-5</v>
      </c>
    </row>
    <row r="10625" spans="10:15" x14ac:dyDescent="0.2">
      <c r="J10625" s="20">
        <v>11112</v>
      </c>
      <c r="K10625" s="20">
        <v>216.65</v>
      </c>
      <c r="L10625" s="20">
        <v>22235.9</v>
      </c>
      <c r="M10625" s="20">
        <v>0.357547</v>
      </c>
      <c r="N10625" s="20">
        <v>295.07</v>
      </c>
      <c r="O10625" s="20">
        <v>1.4322600000000001E-5</v>
      </c>
    </row>
    <row r="10626" spans="10:15" x14ac:dyDescent="0.2">
      <c r="J10626" s="21">
        <v>11113</v>
      </c>
      <c r="K10626" s="21">
        <v>216.65</v>
      </c>
      <c r="L10626" s="21">
        <v>22232.400000000001</v>
      </c>
      <c r="M10626" s="21">
        <v>0.357491</v>
      </c>
      <c r="N10626" s="21">
        <v>295.07</v>
      </c>
      <c r="O10626" s="21">
        <v>1.4322600000000001E-5</v>
      </c>
    </row>
    <row r="10627" spans="10:15" x14ac:dyDescent="0.2">
      <c r="J10627" s="20">
        <v>11114</v>
      </c>
      <c r="K10627" s="20">
        <v>216.65</v>
      </c>
      <c r="L10627" s="20">
        <v>22228.9</v>
      </c>
      <c r="M10627" s="20">
        <v>0.357435</v>
      </c>
      <c r="N10627" s="20">
        <v>295.07</v>
      </c>
      <c r="O10627" s="20">
        <v>1.4322600000000001E-5</v>
      </c>
    </row>
    <row r="10628" spans="10:15" x14ac:dyDescent="0.2">
      <c r="J10628" s="21">
        <v>11115</v>
      </c>
      <c r="K10628" s="21">
        <v>216.65</v>
      </c>
      <c r="L10628" s="21">
        <v>22225.3</v>
      </c>
      <c r="M10628" s="21">
        <v>0.35737799999999997</v>
      </c>
      <c r="N10628" s="21">
        <v>295.07</v>
      </c>
      <c r="O10628" s="21">
        <v>1.4322600000000001E-5</v>
      </c>
    </row>
    <row r="10629" spans="10:15" x14ac:dyDescent="0.2">
      <c r="J10629" s="20">
        <v>11116</v>
      </c>
      <c r="K10629" s="20">
        <v>216.65</v>
      </c>
      <c r="L10629" s="20">
        <v>22221.8</v>
      </c>
      <c r="M10629" s="20">
        <v>0.35732199999999997</v>
      </c>
      <c r="N10629" s="20">
        <v>295.07</v>
      </c>
      <c r="O10629" s="20">
        <v>1.4322600000000001E-5</v>
      </c>
    </row>
    <row r="10630" spans="10:15" x14ac:dyDescent="0.2">
      <c r="J10630" s="21">
        <v>11117</v>
      </c>
      <c r="K10630" s="21">
        <v>216.65</v>
      </c>
      <c r="L10630" s="21">
        <v>22218.3</v>
      </c>
      <c r="M10630" s="21">
        <v>0.357265</v>
      </c>
      <c r="N10630" s="21">
        <v>295.07</v>
      </c>
      <c r="O10630" s="21">
        <v>1.4322600000000001E-5</v>
      </c>
    </row>
    <row r="10631" spans="10:15" x14ac:dyDescent="0.2">
      <c r="J10631" s="20">
        <v>11118</v>
      </c>
      <c r="K10631" s="20">
        <v>216.65</v>
      </c>
      <c r="L10631" s="20">
        <v>22214.799999999999</v>
      </c>
      <c r="M10631" s="20">
        <v>0.357209</v>
      </c>
      <c r="N10631" s="20">
        <v>295.07</v>
      </c>
      <c r="O10631" s="20">
        <v>1.4322600000000001E-5</v>
      </c>
    </row>
    <row r="10632" spans="10:15" x14ac:dyDescent="0.2">
      <c r="J10632" s="21">
        <v>11119</v>
      </c>
      <c r="K10632" s="21">
        <v>216.65</v>
      </c>
      <c r="L10632" s="21">
        <v>22211.3</v>
      </c>
      <c r="M10632" s="21">
        <v>0.357153</v>
      </c>
      <c r="N10632" s="21">
        <v>295.07</v>
      </c>
      <c r="O10632" s="21">
        <v>1.4322600000000001E-5</v>
      </c>
    </row>
    <row r="10633" spans="10:15" x14ac:dyDescent="0.2">
      <c r="J10633" s="20">
        <v>11120</v>
      </c>
      <c r="K10633" s="20">
        <v>216.65</v>
      </c>
      <c r="L10633" s="20">
        <v>22207.8</v>
      </c>
      <c r="M10633" s="20">
        <v>0.35709600000000002</v>
      </c>
      <c r="N10633" s="20">
        <v>295.07</v>
      </c>
      <c r="O10633" s="20">
        <v>1.4322600000000001E-5</v>
      </c>
    </row>
    <row r="10634" spans="10:15" x14ac:dyDescent="0.2">
      <c r="J10634" s="21">
        <v>11121</v>
      </c>
      <c r="K10634" s="21">
        <v>216.65</v>
      </c>
      <c r="L10634" s="21">
        <v>22204.3</v>
      </c>
      <c r="M10634" s="21">
        <v>0.35704000000000002</v>
      </c>
      <c r="N10634" s="21">
        <v>295.07</v>
      </c>
      <c r="O10634" s="21">
        <v>1.4322600000000001E-5</v>
      </c>
    </row>
    <row r="10635" spans="10:15" x14ac:dyDescent="0.2">
      <c r="J10635" s="20">
        <v>11122</v>
      </c>
      <c r="K10635" s="20">
        <v>216.65</v>
      </c>
      <c r="L10635" s="20">
        <v>22200.799999999999</v>
      </c>
      <c r="M10635" s="20">
        <v>0.35698400000000002</v>
      </c>
      <c r="N10635" s="20">
        <v>295.07</v>
      </c>
      <c r="O10635" s="20">
        <v>1.4322600000000001E-5</v>
      </c>
    </row>
    <row r="10636" spans="10:15" x14ac:dyDescent="0.2">
      <c r="J10636" s="21">
        <v>11123</v>
      </c>
      <c r="K10636" s="21">
        <v>216.65</v>
      </c>
      <c r="L10636" s="21">
        <v>22197.3</v>
      </c>
      <c r="M10636" s="21">
        <v>0.35692800000000002</v>
      </c>
      <c r="N10636" s="21">
        <v>295.07</v>
      </c>
      <c r="O10636" s="21">
        <v>1.4322600000000001E-5</v>
      </c>
    </row>
    <row r="10637" spans="10:15" x14ac:dyDescent="0.2">
      <c r="J10637" s="20">
        <v>11124</v>
      </c>
      <c r="K10637" s="20">
        <v>216.65</v>
      </c>
      <c r="L10637" s="20">
        <v>22193.8</v>
      </c>
      <c r="M10637" s="20">
        <v>0.35687099999999999</v>
      </c>
      <c r="N10637" s="20">
        <v>295.07</v>
      </c>
      <c r="O10637" s="20">
        <v>1.4322600000000001E-5</v>
      </c>
    </row>
    <row r="10638" spans="10:15" x14ac:dyDescent="0.2">
      <c r="J10638" s="21">
        <v>11125</v>
      </c>
      <c r="K10638" s="21">
        <v>216.65</v>
      </c>
      <c r="L10638" s="21">
        <v>22190.3</v>
      </c>
      <c r="M10638" s="21">
        <v>0.35681499999999999</v>
      </c>
      <c r="N10638" s="21">
        <v>295.07</v>
      </c>
      <c r="O10638" s="21">
        <v>1.4322600000000001E-5</v>
      </c>
    </row>
    <row r="10639" spans="10:15" x14ac:dyDescent="0.2">
      <c r="J10639" s="20">
        <v>11126</v>
      </c>
      <c r="K10639" s="20">
        <v>216.65</v>
      </c>
      <c r="L10639" s="20">
        <v>22186.799999999999</v>
      </c>
      <c r="M10639" s="20">
        <v>0.35675899999999999</v>
      </c>
      <c r="N10639" s="20">
        <v>295.07</v>
      </c>
      <c r="O10639" s="20">
        <v>1.4322600000000001E-5</v>
      </c>
    </row>
    <row r="10640" spans="10:15" x14ac:dyDescent="0.2">
      <c r="J10640" s="21">
        <v>11127</v>
      </c>
      <c r="K10640" s="21">
        <v>216.65</v>
      </c>
      <c r="L10640" s="21">
        <v>22183.3</v>
      </c>
      <c r="M10640" s="21">
        <v>0.35670299999999999</v>
      </c>
      <c r="N10640" s="21">
        <v>295.07</v>
      </c>
      <c r="O10640" s="21">
        <v>1.4322600000000001E-5</v>
      </c>
    </row>
    <row r="10641" spans="10:15" x14ac:dyDescent="0.2">
      <c r="J10641" s="20">
        <v>11128</v>
      </c>
      <c r="K10641" s="20">
        <v>216.65</v>
      </c>
      <c r="L10641" s="20">
        <v>22179.8</v>
      </c>
      <c r="M10641" s="20">
        <v>0.35664600000000002</v>
      </c>
      <c r="N10641" s="20">
        <v>295.07</v>
      </c>
      <c r="O10641" s="20">
        <v>1.4322600000000001E-5</v>
      </c>
    </row>
    <row r="10642" spans="10:15" x14ac:dyDescent="0.2">
      <c r="J10642" s="21">
        <v>11129</v>
      </c>
      <c r="K10642" s="21">
        <v>216.65</v>
      </c>
      <c r="L10642" s="21">
        <v>22176.3</v>
      </c>
      <c r="M10642" s="21">
        <v>0.35659000000000002</v>
      </c>
      <c r="N10642" s="21">
        <v>295.07</v>
      </c>
      <c r="O10642" s="21">
        <v>1.4322600000000001E-5</v>
      </c>
    </row>
    <row r="10643" spans="10:15" x14ac:dyDescent="0.2">
      <c r="J10643" s="20">
        <v>11130</v>
      </c>
      <c r="K10643" s="20">
        <v>216.65</v>
      </c>
      <c r="L10643" s="20">
        <v>22172.799999999999</v>
      </c>
      <c r="M10643" s="20">
        <v>0.35653400000000002</v>
      </c>
      <c r="N10643" s="20">
        <v>295.07</v>
      </c>
      <c r="O10643" s="20">
        <v>1.4322600000000001E-5</v>
      </c>
    </row>
    <row r="10644" spans="10:15" x14ac:dyDescent="0.2">
      <c r="J10644" s="21">
        <v>11131</v>
      </c>
      <c r="K10644" s="21">
        <v>216.65</v>
      </c>
      <c r="L10644" s="21">
        <v>22169.3</v>
      </c>
      <c r="M10644" s="21">
        <v>0.35647800000000002</v>
      </c>
      <c r="N10644" s="21">
        <v>295.07</v>
      </c>
      <c r="O10644" s="21">
        <v>1.4322600000000001E-5</v>
      </c>
    </row>
    <row r="10645" spans="10:15" x14ac:dyDescent="0.2">
      <c r="J10645" s="20">
        <v>11132</v>
      </c>
      <c r="K10645" s="20">
        <v>216.65</v>
      </c>
      <c r="L10645" s="20">
        <v>22165.8</v>
      </c>
      <c r="M10645" s="20">
        <v>0.35642099999999999</v>
      </c>
      <c r="N10645" s="20">
        <v>295.07</v>
      </c>
      <c r="O10645" s="20">
        <v>1.4322600000000001E-5</v>
      </c>
    </row>
    <row r="10646" spans="10:15" x14ac:dyDescent="0.2">
      <c r="J10646" s="21">
        <v>11133</v>
      </c>
      <c r="K10646" s="21">
        <v>216.65</v>
      </c>
      <c r="L10646" s="21">
        <v>22162.400000000001</v>
      </c>
      <c r="M10646" s="21">
        <v>0.35636499999999999</v>
      </c>
      <c r="N10646" s="21">
        <v>295.07</v>
      </c>
      <c r="O10646" s="21">
        <v>1.4322600000000001E-5</v>
      </c>
    </row>
    <row r="10647" spans="10:15" x14ac:dyDescent="0.2">
      <c r="J10647" s="20">
        <v>11134</v>
      </c>
      <c r="K10647" s="20">
        <v>216.65</v>
      </c>
      <c r="L10647" s="20">
        <v>22158.9</v>
      </c>
      <c r="M10647" s="20">
        <v>0.35630899999999999</v>
      </c>
      <c r="N10647" s="20">
        <v>295.07</v>
      </c>
      <c r="O10647" s="20">
        <v>1.4322600000000001E-5</v>
      </c>
    </row>
    <row r="10648" spans="10:15" x14ac:dyDescent="0.2">
      <c r="J10648" s="21">
        <v>11135</v>
      </c>
      <c r="K10648" s="21">
        <v>216.65</v>
      </c>
      <c r="L10648" s="21">
        <v>22155.4</v>
      </c>
      <c r="M10648" s="21">
        <v>0.35625299999999999</v>
      </c>
      <c r="N10648" s="21">
        <v>295.07</v>
      </c>
      <c r="O10648" s="21">
        <v>1.4322600000000001E-5</v>
      </c>
    </row>
    <row r="10649" spans="10:15" x14ac:dyDescent="0.2">
      <c r="J10649" s="20">
        <v>11136</v>
      </c>
      <c r="K10649" s="20">
        <v>216.65</v>
      </c>
      <c r="L10649" s="20">
        <v>22151.9</v>
      </c>
      <c r="M10649" s="20">
        <v>0.35619699999999999</v>
      </c>
      <c r="N10649" s="20">
        <v>295.07</v>
      </c>
      <c r="O10649" s="20">
        <v>1.4322600000000001E-5</v>
      </c>
    </row>
    <row r="10650" spans="10:15" x14ac:dyDescent="0.2">
      <c r="J10650" s="21">
        <v>11137</v>
      </c>
      <c r="K10650" s="21">
        <v>216.65</v>
      </c>
      <c r="L10650" s="21">
        <v>22148.400000000001</v>
      </c>
      <c r="M10650" s="21">
        <v>0.35614099999999999</v>
      </c>
      <c r="N10650" s="21">
        <v>295.07</v>
      </c>
      <c r="O10650" s="21">
        <v>1.4322600000000001E-5</v>
      </c>
    </row>
    <row r="10651" spans="10:15" x14ac:dyDescent="0.2">
      <c r="J10651" s="20">
        <v>11138</v>
      </c>
      <c r="K10651" s="20">
        <v>216.65</v>
      </c>
      <c r="L10651" s="20">
        <v>22144.9</v>
      </c>
      <c r="M10651" s="20">
        <v>0.35608400000000001</v>
      </c>
      <c r="N10651" s="20">
        <v>295.07</v>
      </c>
      <c r="O10651" s="20">
        <v>1.4322600000000001E-5</v>
      </c>
    </row>
    <row r="10652" spans="10:15" x14ac:dyDescent="0.2">
      <c r="J10652" s="21">
        <v>11139</v>
      </c>
      <c r="K10652" s="21">
        <v>216.65</v>
      </c>
      <c r="L10652" s="21">
        <v>22141.4</v>
      </c>
      <c r="M10652" s="21">
        <v>0.35602800000000001</v>
      </c>
      <c r="N10652" s="21">
        <v>295.07</v>
      </c>
      <c r="O10652" s="21">
        <v>1.4322600000000001E-5</v>
      </c>
    </row>
    <row r="10653" spans="10:15" x14ac:dyDescent="0.2">
      <c r="J10653" s="20">
        <v>11140</v>
      </c>
      <c r="K10653" s="20">
        <v>216.65</v>
      </c>
      <c r="L10653" s="20">
        <v>22137.9</v>
      </c>
      <c r="M10653" s="20">
        <v>0.35597200000000001</v>
      </c>
      <c r="N10653" s="20">
        <v>295.07</v>
      </c>
      <c r="O10653" s="20">
        <v>1.4322600000000001E-5</v>
      </c>
    </row>
    <row r="10654" spans="10:15" x14ac:dyDescent="0.2">
      <c r="J10654" s="21">
        <v>11141</v>
      </c>
      <c r="K10654" s="21">
        <v>216.65</v>
      </c>
      <c r="L10654" s="21">
        <v>22134.400000000001</v>
      </c>
      <c r="M10654" s="21">
        <v>0.35591600000000001</v>
      </c>
      <c r="N10654" s="21">
        <v>295.07</v>
      </c>
      <c r="O10654" s="21">
        <v>1.4322600000000001E-5</v>
      </c>
    </row>
    <row r="10655" spans="10:15" x14ac:dyDescent="0.2">
      <c r="J10655" s="20">
        <v>11142</v>
      </c>
      <c r="K10655" s="20">
        <v>216.65</v>
      </c>
      <c r="L10655" s="20">
        <v>22130.9</v>
      </c>
      <c r="M10655" s="20">
        <v>0.35586000000000001</v>
      </c>
      <c r="N10655" s="20">
        <v>295.07</v>
      </c>
      <c r="O10655" s="20">
        <v>1.4322600000000001E-5</v>
      </c>
    </row>
    <row r="10656" spans="10:15" x14ac:dyDescent="0.2">
      <c r="J10656" s="21">
        <v>11143</v>
      </c>
      <c r="K10656" s="21">
        <v>216.65</v>
      </c>
      <c r="L10656" s="21">
        <v>22127.4</v>
      </c>
      <c r="M10656" s="21">
        <v>0.35580400000000001</v>
      </c>
      <c r="N10656" s="21">
        <v>295.07</v>
      </c>
      <c r="O10656" s="21">
        <v>1.4322600000000001E-5</v>
      </c>
    </row>
    <row r="10657" spans="10:15" x14ac:dyDescent="0.2">
      <c r="J10657" s="20">
        <v>11144</v>
      </c>
      <c r="K10657" s="20">
        <v>216.65</v>
      </c>
      <c r="L10657" s="20">
        <v>22123.9</v>
      </c>
      <c r="M10657" s="20">
        <v>0.35574800000000001</v>
      </c>
      <c r="N10657" s="20">
        <v>295.07</v>
      </c>
      <c r="O10657" s="20">
        <v>1.4322600000000001E-5</v>
      </c>
    </row>
    <row r="10658" spans="10:15" x14ac:dyDescent="0.2">
      <c r="J10658" s="21">
        <v>11145</v>
      </c>
      <c r="K10658" s="21">
        <v>216.65</v>
      </c>
      <c r="L10658" s="21">
        <v>22120.5</v>
      </c>
      <c r="M10658" s="21">
        <v>0.35569200000000001</v>
      </c>
      <c r="N10658" s="21">
        <v>295.07</v>
      </c>
      <c r="O10658" s="21">
        <v>1.4322600000000001E-5</v>
      </c>
    </row>
    <row r="10659" spans="10:15" x14ac:dyDescent="0.2">
      <c r="J10659" s="20">
        <v>11146</v>
      </c>
      <c r="K10659" s="20">
        <v>216.65</v>
      </c>
      <c r="L10659" s="20">
        <v>22117</v>
      </c>
      <c r="M10659" s="20">
        <v>0.35563499999999998</v>
      </c>
      <c r="N10659" s="20">
        <v>295.07</v>
      </c>
      <c r="O10659" s="20">
        <v>1.4322600000000001E-5</v>
      </c>
    </row>
    <row r="10660" spans="10:15" x14ac:dyDescent="0.2">
      <c r="J10660" s="21">
        <v>11147</v>
      </c>
      <c r="K10660" s="21">
        <v>216.65</v>
      </c>
      <c r="L10660" s="21">
        <v>22113.5</v>
      </c>
      <c r="M10660" s="21">
        <v>0.35557899999999998</v>
      </c>
      <c r="N10660" s="21">
        <v>295.07</v>
      </c>
      <c r="O10660" s="21">
        <v>1.4322600000000001E-5</v>
      </c>
    </row>
    <row r="10661" spans="10:15" x14ac:dyDescent="0.2">
      <c r="J10661" s="20">
        <v>11148</v>
      </c>
      <c r="K10661" s="20">
        <v>216.65</v>
      </c>
      <c r="L10661" s="20">
        <v>22110</v>
      </c>
      <c r="M10661" s="20">
        <v>0.35552299999999998</v>
      </c>
      <c r="N10661" s="20">
        <v>295.07</v>
      </c>
      <c r="O10661" s="20">
        <v>1.4322600000000001E-5</v>
      </c>
    </row>
    <row r="10662" spans="10:15" x14ac:dyDescent="0.2">
      <c r="J10662" s="21">
        <v>11149</v>
      </c>
      <c r="K10662" s="21">
        <v>216.65</v>
      </c>
      <c r="L10662" s="21">
        <v>22106.5</v>
      </c>
      <c r="M10662" s="21">
        <v>0.35546699999999998</v>
      </c>
      <c r="N10662" s="21">
        <v>295.07</v>
      </c>
      <c r="O10662" s="21">
        <v>1.4322600000000001E-5</v>
      </c>
    </row>
    <row r="10663" spans="10:15" x14ac:dyDescent="0.2">
      <c r="J10663" s="20">
        <v>11150</v>
      </c>
      <c r="K10663" s="20">
        <v>216.65</v>
      </c>
      <c r="L10663" s="20">
        <v>22103</v>
      </c>
      <c r="M10663" s="20">
        <v>0.35541099999999998</v>
      </c>
      <c r="N10663" s="20">
        <v>295.07</v>
      </c>
      <c r="O10663" s="20">
        <v>1.4322600000000001E-5</v>
      </c>
    </row>
    <row r="10664" spans="10:15" x14ac:dyDescent="0.2">
      <c r="J10664" s="21">
        <v>11151</v>
      </c>
      <c r="K10664" s="21">
        <v>216.65</v>
      </c>
      <c r="L10664" s="21">
        <v>22099.5</v>
      </c>
      <c r="M10664" s="21">
        <v>0.35535499999999998</v>
      </c>
      <c r="N10664" s="21">
        <v>295.07</v>
      </c>
      <c r="O10664" s="21">
        <v>1.4322600000000001E-5</v>
      </c>
    </row>
    <row r="10665" spans="10:15" x14ac:dyDescent="0.2">
      <c r="J10665" s="20">
        <v>11152</v>
      </c>
      <c r="K10665" s="20">
        <v>216.65</v>
      </c>
      <c r="L10665" s="20">
        <v>22096.1</v>
      </c>
      <c r="M10665" s="20">
        <v>0.35529899999999998</v>
      </c>
      <c r="N10665" s="20">
        <v>295.07</v>
      </c>
      <c r="O10665" s="20">
        <v>1.4322600000000001E-5</v>
      </c>
    </row>
    <row r="10666" spans="10:15" x14ac:dyDescent="0.2">
      <c r="J10666" s="21">
        <v>11153</v>
      </c>
      <c r="K10666" s="21">
        <v>216.65</v>
      </c>
      <c r="L10666" s="21">
        <v>22092.6</v>
      </c>
      <c r="M10666" s="21">
        <v>0.35524299999999998</v>
      </c>
      <c r="N10666" s="21">
        <v>295.07</v>
      </c>
      <c r="O10666" s="21">
        <v>1.4322600000000001E-5</v>
      </c>
    </row>
    <row r="10667" spans="10:15" x14ac:dyDescent="0.2">
      <c r="J10667" s="20">
        <v>11154</v>
      </c>
      <c r="K10667" s="20">
        <v>216.65</v>
      </c>
      <c r="L10667" s="20">
        <v>22089.1</v>
      </c>
      <c r="M10667" s="20">
        <v>0.35518699999999997</v>
      </c>
      <c r="N10667" s="20">
        <v>295.07</v>
      </c>
      <c r="O10667" s="20">
        <v>1.4322600000000001E-5</v>
      </c>
    </row>
    <row r="10668" spans="10:15" x14ac:dyDescent="0.2">
      <c r="J10668" s="21">
        <v>11155</v>
      </c>
      <c r="K10668" s="21">
        <v>216.65</v>
      </c>
      <c r="L10668" s="21">
        <v>22085.599999999999</v>
      </c>
      <c r="M10668" s="21">
        <v>0.35513099999999997</v>
      </c>
      <c r="N10668" s="21">
        <v>295.07</v>
      </c>
      <c r="O10668" s="21">
        <v>1.4322600000000001E-5</v>
      </c>
    </row>
    <row r="10669" spans="10:15" x14ac:dyDescent="0.2">
      <c r="J10669" s="20">
        <v>11156</v>
      </c>
      <c r="K10669" s="20">
        <v>216.65</v>
      </c>
      <c r="L10669" s="20">
        <v>22082.1</v>
      </c>
      <c r="M10669" s="20">
        <v>0.35507499999999997</v>
      </c>
      <c r="N10669" s="20">
        <v>295.07</v>
      </c>
      <c r="O10669" s="20">
        <v>1.4322600000000001E-5</v>
      </c>
    </row>
    <row r="10670" spans="10:15" x14ac:dyDescent="0.2">
      <c r="J10670" s="21">
        <v>11157</v>
      </c>
      <c r="K10670" s="21">
        <v>216.65</v>
      </c>
      <c r="L10670" s="21">
        <v>22078.6</v>
      </c>
      <c r="M10670" s="21">
        <v>0.35501899999999997</v>
      </c>
      <c r="N10670" s="21">
        <v>295.07</v>
      </c>
      <c r="O10670" s="21">
        <v>1.4322600000000001E-5</v>
      </c>
    </row>
    <row r="10671" spans="10:15" x14ac:dyDescent="0.2">
      <c r="J10671" s="20">
        <v>11158</v>
      </c>
      <c r="K10671" s="20">
        <v>216.65</v>
      </c>
      <c r="L10671" s="20">
        <v>22075.200000000001</v>
      </c>
      <c r="M10671" s="20">
        <v>0.35496299999999997</v>
      </c>
      <c r="N10671" s="20">
        <v>295.07</v>
      </c>
      <c r="O10671" s="20">
        <v>1.4322600000000001E-5</v>
      </c>
    </row>
    <row r="10672" spans="10:15" x14ac:dyDescent="0.2">
      <c r="J10672" s="21">
        <v>11159</v>
      </c>
      <c r="K10672" s="21">
        <v>216.65</v>
      </c>
      <c r="L10672" s="21">
        <v>22071.7</v>
      </c>
      <c r="M10672" s="21">
        <v>0.35490699999999997</v>
      </c>
      <c r="N10672" s="21">
        <v>295.07</v>
      </c>
      <c r="O10672" s="21">
        <v>1.4322600000000001E-5</v>
      </c>
    </row>
    <row r="10673" spans="10:15" x14ac:dyDescent="0.2">
      <c r="J10673" s="20">
        <v>11160</v>
      </c>
      <c r="K10673" s="20">
        <v>216.65</v>
      </c>
      <c r="L10673" s="20">
        <v>22068.2</v>
      </c>
      <c r="M10673" s="20">
        <v>0.35485100000000003</v>
      </c>
      <c r="N10673" s="20">
        <v>295.07</v>
      </c>
      <c r="O10673" s="20">
        <v>1.4322600000000001E-5</v>
      </c>
    </row>
    <row r="10674" spans="10:15" x14ac:dyDescent="0.2">
      <c r="J10674" s="21">
        <v>11161</v>
      </c>
      <c r="K10674" s="21">
        <v>216.65</v>
      </c>
      <c r="L10674" s="21">
        <v>22064.7</v>
      </c>
      <c r="M10674" s="21">
        <v>0.35479500000000003</v>
      </c>
      <c r="N10674" s="21">
        <v>295.07</v>
      </c>
      <c r="O10674" s="21">
        <v>1.4322600000000001E-5</v>
      </c>
    </row>
    <row r="10675" spans="10:15" x14ac:dyDescent="0.2">
      <c r="J10675" s="20">
        <v>11162</v>
      </c>
      <c r="K10675" s="20">
        <v>216.65</v>
      </c>
      <c r="L10675" s="20">
        <v>22061.200000000001</v>
      </c>
      <c r="M10675" s="20">
        <v>0.35473900000000003</v>
      </c>
      <c r="N10675" s="20">
        <v>295.07</v>
      </c>
      <c r="O10675" s="20">
        <v>1.4322600000000001E-5</v>
      </c>
    </row>
    <row r="10676" spans="10:15" x14ac:dyDescent="0.2">
      <c r="J10676" s="21">
        <v>11163</v>
      </c>
      <c r="K10676" s="21">
        <v>216.65</v>
      </c>
      <c r="L10676" s="21">
        <v>22057.8</v>
      </c>
      <c r="M10676" s="21">
        <v>0.35468300000000003</v>
      </c>
      <c r="N10676" s="21">
        <v>295.07</v>
      </c>
      <c r="O10676" s="21">
        <v>1.4322600000000001E-5</v>
      </c>
    </row>
    <row r="10677" spans="10:15" x14ac:dyDescent="0.2">
      <c r="J10677" s="20">
        <v>11164</v>
      </c>
      <c r="K10677" s="20">
        <v>216.65</v>
      </c>
      <c r="L10677" s="20">
        <v>22054.3</v>
      </c>
      <c r="M10677" s="20">
        <v>0.35462700000000003</v>
      </c>
      <c r="N10677" s="20">
        <v>295.07</v>
      </c>
      <c r="O10677" s="20">
        <v>1.4322600000000001E-5</v>
      </c>
    </row>
    <row r="10678" spans="10:15" x14ac:dyDescent="0.2">
      <c r="J10678" s="21">
        <v>11165</v>
      </c>
      <c r="K10678" s="21">
        <v>216.65</v>
      </c>
      <c r="L10678" s="21">
        <v>22050.799999999999</v>
      </c>
      <c r="M10678" s="21">
        <v>0.354572</v>
      </c>
      <c r="N10678" s="21">
        <v>295.07</v>
      </c>
      <c r="O10678" s="21">
        <v>1.4322600000000001E-5</v>
      </c>
    </row>
    <row r="10679" spans="10:15" x14ac:dyDescent="0.2">
      <c r="J10679" s="20">
        <v>11166</v>
      </c>
      <c r="K10679" s="20">
        <v>216.65</v>
      </c>
      <c r="L10679" s="20">
        <v>22047.3</v>
      </c>
      <c r="M10679" s="20">
        <v>0.354516</v>
      </c>
      <c r="N10679" s="20">
        <v>295.07</v>
      </c>
      <c r="O10679" s="20">
        <v>1.4322600000000001E-5</v>
      </c>
    </row>
    <row r="10680" spans="10:15" x14ac:dyDescent="0.2">
      <c r="J10680" s="21">
        <v>11167</v>
      </c>
      <c r="K10680" s="21">
        <v>216.65</v>
      </c>
      <c r="L10680" s="21">
        <v>22043.9</v>
      </c>
      <c r="M10680" s="21">
        <v>0.35446</v>
      </c>
      <c r="N10680" s="21">
        <v>295.07</v>
      </c>
      <c r="O10680" s="21">
        <v>1.4322600000000001E-5</v>
      </c>
    </row>
    <row r="10681" spans="10:15" x14ac:dyDescent="0.2">
      <c r="J10681" s="20">
        <v>11168</v>
      </c>
      <c r="K10681" s="20">
        <v>216.65</v>
      </c>
      <c r="L10681" s="20">
        <v>22040.400000000001</v>
      </c>
      <c r="M10681" s="20">
        <v>0.354404</v>
      </c>
      <c r="N10681" s="20">
        <v>295.07</v>
      </c>
      <c r="O10681" s="20">
        <v>1.4322600000000001E-5</v>
      </c>
    </row>
    <row r="10682" spans="10:15" x14ac:dyDescent="0.2">
      <c r="J10682" s="21">
        <v>11169</v>
      </c>
      <c r="K10682" s="21">
        <v>216.65</v>
      </c>
      <c r="L10682" s="21">
        <v>22036.9</v>
      </c>
      <c r="M10682" s="21">
        <v>0.354348</v>
      </c>
      <c r="N10682" s="21">
        <v>295.07</v>
      </c>
      <c r="O10682" s="21">
        <v>1.4322600000000001E-5</v>
      </c>
    </row>
    <row r="10683" spans="10:15" x14ac:dyDescent="0.2">
      <c r="J10683" s="20">
        <v>11170</v>
      </c>
      <c r="K10683" s="20">
        <v>216.65</v>
      </c>
      <c r="L10683" s="20">
        <v>22033.4</v>
      </c>
      <c r="M10683" s="20">
        <v>0.354292</v>
      </c>
      <c r="N10683" s="20">
        <v>295.07</v>
      </c>
      <c r="O10683" s="20">
        <v>1.4322600000000001E-5</v>
      </c>
    </row>
    <row r="10684" spans="10:15" x14ac:dyDescent="0.2">
      <c r="J10684" s="21">
        <v>11171</v>
      </c>
      <c r="K10684" s="21">
        <v>216.65</v>
      </c>
      <c r="L10684" s="21">
        <v>22030</v>
      </c>
      <c r="M10684" s="21">
        <v>0.354236</v>
      </c>
      <c r="N10684" s="21">
        <v>295.07</v>
      </c>
      <c r="O10684" s="21">
        <v>1.4322600000000001E-5</v>
      </c>
    </row>
    <row r="10685" spans="10:15" x14ac:dyDescent="0.2">
      <c r="J10685" s="20">
        <v>11172</v>
      </c>
      <c r="K10685" s="20">
        <v>216.65</v>
      </c>
      <c r="L10685" s="20">
        <v>22026.5</v>
      </c>
      <c r="M10685" s="20">
        <v>0.35417999999999999</v>
      </c>
      <c r="N10685" s="20">
        <v>295.07</v>
      </c>
      <c r="O10685" s="20">
        <v>1.4322600000000001E-5</v>
      </c>
    </row>
    <row r="10686" spans="10:15" x14ac:dyDescent="0.2">
      <c r="J10686" s="21">
        <v>11173</v>
      </c>
      <c r="K10686" s="21">
        <v>216.65</v>
      </c>
      <c r="L10686" s="21">
        <v>22023</v>
      </c>
      <c r="M10686" s="21">
        <v>0.35412399999999999</v>
      </c>
      <c r="N10686" s="21">
        <v>295.07</v>
      </c>
      <c r="O10686" s="21">
        <v>1.4322600000000001E-5</v>
      </c>
    </row>
    <row r="10687" spans="10:15" x14ac:dyDescent="0.2">
      <c r="J10687" s="20">
        <v>11174</v>
      </c>
      <c r="K10687" s="20">
        <v>216.65</v>
      </c>
      <c r="L10687" s="20">
        <v>22019.5</v>
      </c>
      <c r="M10687" s="20">
        <v>0.35406900000000002</v>
      </c>
      <c r="N10687" s="20">
        <v>295.07</v>
      </c>
      <c r="O10687" s="20">
        <v>1.4322600000000001E-5</v>
      </c>
    </row>
    <row r="10688" spans="10:15" x14ac:dyDescent="0.2">
      <c r="J10688" s="21">
        <v>11175</v>
      </c>
      <c r="K10688" s="21">
        <v>216.65</v>
      </c>
      <c r="L10688" s="21">
        <v>22016.1</v>
      </c>
      <c r="M10688" s="21">
        <v>0.35401300000000002</v>
      </c>
      <c r="N10688" s="21">
        <v>295.07</v>
      </c>
      <c r="O10688" s="21">
        <v>1.4322600000000001E-5</v>
      </c>
    </row>
    <row r="10689" spans="10:15" x14ac:dyDescent="0.2">
      <c r="J10689" s="20">
        <v>11176</v>
      </c>
      <c r="K10689" s="20">
        <v>216.65</v>
      </c>
      <c r="L10689" s="20">
        <v>22012.6</v>
      </c>
      <c r="M10689" s="20">
        <v>0.35395700000000002</v>
      </c>
      <c r="N10689" s="20">
        <v>295.07</v>
      </c>
      <c r="O10689" s="20">
        <v>1.4322600000000001E-5</v>
      </c>
    </row>
    <row r="10690" spans="10:15" x14ac:dyDescent="0.2">
      <c r="J10690" s="21">
        <v>11177</v>
      </c>
      <c r="K10690" s="21">
        <v>216.65</v>
      </c>
      <c r="L10690" s="21">
        <v>22009.1</v>
      </c>
      <c r="M10690" s="21">
        <v>0.35390100000000002</v>
      </c>
      <c r="N10690" s="21">
        <v>295.07</v>
      </c>
      <c r="O10690" s="21">
        <v>1.4322600000000001E-5</v>
      </c>
    </row>
    <row r="10691" spans="10:15" x14ac:dyDescent="0.2">
      <c r="J10691" s="20">
        <v>11178</v>
      </c>
      <c r="K10691" s="20">
        <v>216.65</v>
      </c>
      <c r="L10691" s="20">
        <v>22005.599999999999</v>
      </c>
      <c r="M10691" s="20">
        <v>0.35384500000000002</v>
      </c>
      <c r="N10691" s="20">
        <v>295.07</v>
      </c>
      <c r="O10691" s="20">
        <v>1.4322600000000001E-5</v>
      </c>
    </row>
    <row r="10692" spans="10:15" x14ac:dyDescent="0.2">
      <c r="J10692" s="21">
        <v>11179</v>
      </c>
      <c r="K10692" s="21">
        <v>216.65</v>
      </c>
      <c r="L10692" s="21">
        <v>22002.2</v>
      </c>
      <c r="M10692" s="21">
        <v>0.35378999999999999</v>
      </c>
      <c r="N10692" s="21">
        <v>295.07</v>
      </c>
      <c r="O10692" s="21">
        <v>1.4322600000000001E-5</v>
      </c>
    </row>
    <row r="10693" spans="10:15" x14ac:dyDescent="0.2">
      <c r="J10693" s="20">
        <v>11180</v>
      </c>
      <c r="K10693" s="20">
        <v>216.65</v>
      </c>
      <c r="L10693" s="20">
        <v>21998.7</v>
      </c>
      <c r="M10693" s="20">
        <v>0.35373399999999999</v>
      </c>
      <c r="N10693" s="20">
        <v>295.07</v>
      </c>
      <c r="O10693" s="20">
        <v>1.4322600000000001E-5</v>
      </c>
    </row>
    <row r="10694" spans="10:15" x14ac:dyDescent="0.2">
      <c r="J10694" s="21">
        <v>11181</v>
      </c>
      <c r="K10694" s="21">
        <v>216.65</v>
      </c>
      <c r="L10694" s="21">
        <v>21995.200000000001</v>
      </c>
      <c r="M10694" s="21">
        <v>0.35367799999999999</v>
      </c>
      <c r="N10694" s="21">
        <v>295.07</v>
      </c>
      <c r="O10694" s="21">
        <v>1.4322600000000001E-5</v>
      </c>
    </row>
    <row r="10695" spans="10:15" x14ac:dyDescent="0.2">
      <c r="J10695" s="20">
        <v>11182</v>
      </c>
      <c r="K10695" s="20">
        <v>216.65</v>
      </c>
      <c r="L10695" s="20">
        <v>21991.8</v>
      </c>
      <c r="M10695" s="20">
        <v>0.35362199999999999</v>
      </c>
      <c r="N10695" s="20">
        <v>295.07</v>
      </c>
      <c r="O10695" s="20">
        <v>1.4322600000000001E-5</v>
      </c>
    </row>
    <row r="10696" spans="10:15" x14ac:dyDescent="0.2">
      <c r="J10696" s="21">
        <v>11183</v>
      </c>
      <c r="K10696" s="21">
        <v>216.65</v>
      </c>
      <c r="L10696" s="21">
        <v>21988.3</v>
      </c>
      <c r="M10696" s="21">
        <v>0.35356700000000002</v>
      </c>
      <c r="N10696" s="21">
        <v>295.07</v>
      </c>
      <c r="O10696" s="21">
        <v>1.4322600000000001E-5</v>
      </c>
    </row>
    <row r="10697" spans="10:15" x14ac:dyDescent="0.2">
      <c r="J10697" s="20">
        <v>11184</v>
      </c>
      <c r="K10697" s="20">
        <v>216.65</v>
      </c>
      <c r="L10697" s="20">
        <v>21984.799999999999</v>
      </c>
      <c r="M10697" s="20">
        <v>0.35351100000000002</v>
      </c>
      <c r="N10697" s="20">
        <v>295.07</v>
      </c>
      <c r="O10697" s="20">
        <v>1.4322600000000001E-5</v>
      </c>
    </row>
    <row r="10698" spans="10:15" x14ac:dyDescent="0.2">
      <c r="J10698" s="21">
        <v>11185</v>
      </c>
      <c r="K10698" s="21">
        <v>216.65</v>
      </c>
      <c r="L10698" s="21">
        <v>21981.4</v>
      </c>
      <c r="M10698" s="21">
        <v>0.35345500000000002</v>
      </c>
      <c r="N10698" s="21">
        <v>295.07</v>
      </c>
      <c r="O10698" s="21">
        <v>1.4322600000000001E-5</v>
      </c>
    </row>
    <row r="10699" spans="10:15" x14ac:dyDescent="0.2">
      <c r="J10699" s="20">
        <v>11186</v>
      </c>
      <c r="K10699" s="20">
        <v>216.65</v>
      </c>
      <c r="L10699" s="20">
        <v>21977.9</v>
      </c>
      <c r="M10699" s="20">
        <v>0.35339900000000002</v>
      </c>
      <c r="N10699" s="20">
        <v>295.07</v>
      </c>
      <c r="O10699" s="20">
        <v>1.4322600000000001E-5</v>
      </c>
    </row>
    <row r="10700" spans="10:15" x14ac:dyDescent="0.2">
      <c r="J10700" s="21">
        <v>11187</v>
      </c>
      <c r="K10700" s="21">
        <v>216.65</v>
      </c>
      <c r="L10700" s="21">
        <v>21974.400000000001</v>
      </c>
      <c r="M10700" s="21">
        <v>0.35334399999999999</v>
      </c>
      <c r="N10700" s="21">
        <v>295.07</v>
      </c>
      <c r="O10700" s="21">
        <v>1.4322600000000001E-5</v>
      </c>
    </row>
    <row r="10701" spans="10:15" x14ac:dyDescent="0.2">
      <c r="J10701" s="20">
        <v>11188</v>
      </c>
      <c r="K10701" s="20">
        <v>216.65</v>
      </c>
      <c r="L10701" s="20">
        <v>21971</v>
      </c>
      <c r="M10701" s="20">
        <v>0.35328799999999999</v>
      </c>
      <c r="N10701" s="20">
        <v>295.07</v>
      </c>
      <c r="O10701" s="20">
        <v>1.4322600000000001E-5</v>
      </c>
    </row>
    <row r="10702" spans="10:15" x14ac:dyDescent="0.2">
      <c r="J10702" s="21">
        <v>11189</v>
      </c>
      <c r="K10702" s="21">
        <v>216.65</v>
      </c>
      <c r="L10702" s="21">
        <v>21967.5</v>
      </c>
      <c r="M10702" s="21">
        <v>0.35323199999999999</v>
      </c>
      <c r="N10702" s="21">
        <v>295.07</v>
      </c>
      <c r="O10702" s="21">
        <v>1.4322600000000001E-5</v>
      </c>
    </row>
    <row r="10703" spans="10:15" x14ac:dyDescent="0.2">
      <c r="J10703" s="20">
        <v>11190</v>
      </c>
      <c r="K10703" s="20">
        <v>216.65</v>
      </c>
      <c r="L10703" s="20">
        <v>21964</v>
      </c>
      <c r="M10703" s="20">
        <v>0.35317599999999999</v>
      </c>
      <c r="N10703" s="20">
        <v>295.07</v>
      </c>
      <c r="O10703" s="20">
        <v>1.4322600000000001E-5</v>
      </c>
    </row>
    <row r="10704" spans="10:15" x14ac:dyDescent="0.2">
      <c r="J10704" s="21">
        <v>11191</v>
      </c>
      <c r="K10704" s="21">
        <v>216.65</v>
      </c>
      <c r="L10704" s="21">
        <v>21960.6</v>
      </c>
      <c r="M10704" s="21">
        <v>0.35312100000000002</v>
      </c>
      <c r="N10704" s="21">
        <v>295.07</v>
      </c>
      <c r="O10704" s="21">
        <v>1.4322600000000001E-5</v>
      </c>
    </row>
    <row r="10705" spans="10:15" x14ac:dyDescent="0.2">
      <c r="J10705" s="20">
        <v>11192</v>
      </c>
      <c r="K10705" s="20">
        <v>216.65</v>
      </c>
      <c r="L10705" s="20">
        <v>21957.1</v>
      </c>
      <c r="M10705" s="20">
        <v>0.35306500000000002</v>
      </c>
      <c r="N10705" s="20">
        <v>295.07</v>
      </c>
      <c r="O10705" s="20">
        <v>1.4322600000000001E-5</v>
      </c>
    </row>
    <row r="10706" spans="10:15" x14ac:dyDescent="0.2">
      <c r="J10706" s="21">
        <v>11193</v>
      </c>
      <c r="K10706" s="21">
        <v>216.65</v>
      </c>
      <c r="L10706" s="21">
        <v>21953.7</v>
      </c>
      <c r="M10706" s="21">
        <v>0.35300900000000002</v>
      </c>
      <c r="N10706" s="21">
        <v>295.07</v>
      </c>
      <c r="O10706" s="21">
        <v>1.4322600000000001E-5</v>
      </c>
    </row>
    <row r="10707" spans="10:15" x14ac:dyDescent="0.2">
      <c r="J10707" s="20">
        <v>11194</v>
      </c>
      <c r="K10707" s="20">
        <v>216.65</v>
      </c>
      <c r="L10707" s="20">
        <v>21950.2</v>
      </c>
      <c r="M10707" s="20">
        <v>0.35295399999999999</v>
      </c>
      <c r="N10707" s="20">
        <v>295.07</v>
      </c>
      <c r="O10707" s="20">
        <v>1.4322600000000001E-5</v>
      </c>
    </row>
    <row r="10708" spans="10:15" x14ac:dyDescent="0.2">
      <c r="J10708" s="21">
        <v>11195</v>
      </c>
      <c r="K10708" s="21">
        <v>216.65</v>
      </c>
      <c r="L10708" s="21">
        <v>21946.7</v>
      </c>
      <c r="M10708" s="21">
        <v>0.35289799999999999</v>
      </c>
      <c r="N10708" s="21">
        <v>295.07</v>
      </c>
      <c r="O10708" s="21">
        <v>1.4322600000000001E-5</v>
      </c>
    </row>
    <row r="10709" spans="10:15" x14ac:dyDescent="0.2">
      <c r="J10709" s="20">
        <v>11196</v>
      </c>
      <c r="K10709" s="20">
        <v>216.65</v>
      </c>
      <c r="L10709" s="20">
        <v>21943.3</v>
      </c>
      <c r="M10709" s="20">
        <v>0.35284199999999999</v>
      </c>
      <c r="N10709" s="20">
        <v>295.07</v>
      </c>
      <c r="O10709" s="20">
        <v>1.4322600000000001E-5</v>
      </c>
    </row>
    <row r="10710" spans="10:15" x14ac:dyDescent="0.2">
      <c r="J10710" s="21">
        <v>11197</v>
      </c>
      <c r="K10710" s="21">
        <v>216.65</v>
      </c>
      <c r="L10710" s="21">
        <v>21939.8</v>
      </c>
      <c r="M10710" s="21">
        <v>0.35278700000000002</v>
      </c>
      <c r="N10710" s="21">
        <v>295.07</v>
      </c>
      <c r="O10710" s="21">
        <v>1.4322600000000001E-5</v>
      </c>
    </row>
    <row r="10711" spans="10:15" x14ac:dyDescent="0.2">
      <c r="J10711" s="20">
        <v>11198</v>
      </c>
      <c r="K10711" s="20">
        <v>216.65</v>
      </c>
      <c r="L10711" s="20">
        <v>21936.400000000001</v>
      </c>
      <c r="M10711" s="20">
        <v>0.35273100000000002</v>
      </c>
      <c r="N10711" s="20">
        <v>295.07</v>
      </c>
      <c r="O10711" s="20">
        <v>1.4322600000000001E-5</v>
      </c>
    </row>
    <row r="10712" spans="10:15" x14ac:dyDescent="0.2">
      <c r="J10712" s="21">
        <v>11199</v>
      </c>
      <c r="K10712" s="21">
        <v>216.65</v>
      </c>
      <c r="L10712" s="21">
        <v>21932.9</v>
      </c>
      <c r="M10712" s="21">
        <v>0.35267599999999999</v>
      </c>
      <c r="N10712" s="21">
        <v>295.07</v>
      </c>
      <c r="O10712" s="21">
        <v>1.4322600000000001E-5</v>
      </c>
    </row>
    <row r="10713" spans="10:15" x14ac:dyDescent="0.2">
      <c r="J10713" s="20">
        <v>11200</v>
      </c>
      <c r="K10713" s="20">
        <v>216.65</v>
      </c>
      <c r="L10713" s="20">
        <v>21929.4</v>
      </c>
      <c r="M10713" s="20">
        <v>0.35261999999999999</v>
      </c>
      <c r="N10713" s="20">
        <v>295.07</v>
      </c>
      <c r="O10713" s="20">
        <v>1.4322600000000001E-5</v>
      </c>
    </row>
    <row r="10714" spans="10:15" x14ac:dyDescent="0.2">
      <c r="J10714" s="21">
        <v>11201</v>
      </c>
      <c r="K10714" s="21">
        <v>216.65</v>
      </c>
      <c r="L10714" s="21">
        <v>21926</v>
      </c>
      <c r="M10714" s="21">
        <v>0.35256399999999999</v>
      </c>
      <c r="N10714" s="21">
        <v>295.07</v>
      </c>
      <c r="O10714" s="21">
        <v>1.4322600000000001E-5</v>
      </c>
    </row>
    <row r="10715" spans="10:15" x14ac:dyDescent="0.2">
      <c r="J10715" s="20">
        <v>11202</v>
      </c>
      <c r="K10715" s="20">
        <v>216.65</v>
      </c>
      <c r="L10715" s="20">
        <v>21922.5</v>
      </c>
      <c r="M10715" s="20">
        <v>0.35250900000000002</v>
      </c>
      <c r="N10715" s="20">
        <v>295.07</v>
      </c>
      <c r="O10715" s="20">
        <v>1.4322600000000001E-5</v>
      </c>
    </row>
    <row r="10716" spans="10:15" x14ac:dyDescent="0.2">
      <c r="J10716" s="21">
        <v>11203</v>
      </c>
      <c r="K10716" s="21">
        <v>216.65</v>
      </c>
      <c r="L10716" s="21">
        <v>21919.1</v>
      </c>
      <c r="M10716" s="21">
        <v>0.35245300000000002</v>
      </c>
      <c r="N10716" s="21">
        <v>295.07</v>
      </c>
      <c r="O10716" s="21">
        <v>1.4322600000000001E-5</v>
      </c>
    </row>
    <row r="10717" spans="10:15" x14ac:dyDescent="0.2">
      <c r="J10717" s="20">
        <v>11204</v>
      </c>
      <c r="K10717" s="20">
        <v>216.65</v>
      </c>
      <c r="L10717" s="20">
        <v>21915.599999999999</v>
      </c>
      <c r="M10717" s="20">
        <v>0.35239799999999999</v>
      </c>
      <c r="N10717" s="20">
        <v>295.07</v>
      </c>
      <c r="O10717" s="20">
        <v>1.4322600000000001E-5</v>
      </c>
    </row>
    <row r="10718" spans="10:15" x14ac:dyDescent="0.2">
      <c r="J10718" s="21">
        <v>11205</v>
      </c>
      <c r="K10718" s="21">
        <v>216.65</v>
      </c>
      <c r="L10718" s="21">
        <v>21912.2</v>
      </c>
      <c r="M10718" s="21">
        <v>0.35234199999999999</v>
      </c>
      <c r="N10718" s="21">
        <v>295.07</v>
      </c>
      <c r="O10718" s="21">
        <v>1.4322600000000001E-5</v>
      </c>
    </row>
    <row r="10719" spans="10:15" x14ac:dyDescent="0.2">
      <c r="J10719" s="20">
        <v>11206</v>
      </c>
      <c r="K10719" s="20">
        <v>216.65</v>
      </c>
      <c r="L10719" s="20">
        <v>21908.7</v>
      </c>
      <c r="M10719" s="20">
        <v>0.35228700000000002</v>
      </c>
      <c r="N10719" s="20">
        <v>295.07</v>
      </c>
      <c r="O10719" s="20">
        <v>1.4322600000000001E-5</v>
      </c>
    </row>
    <row r="10720" spans="10:15" x14ac:dyDescent="0.2">
      <c r="J10720" s="21">
        <v>11207</v>
      </c>
      <c r="K10720" s="21">
        <v>216.65</v>
      </c>
      <c r="L10720" s="21">
        <v>21905.200000000001</v>
      </c>
      <c r="M10720" s="21">
        <v>0.35223100000000002</v>
      </c>
      <c r="N10720" s="21">
        <v>295.07</v>
      </c>
      <c r="O10720" s="21">
        <v>1.4322600000000001E-5</v>
      </c>
    </row>
    <row r="10721" spans="10:15" x14ac:dyDescent="0.2">
      <c r="J10721" s="20">
        <v>11208</v>
      </c>
      <c r="K10721" s="20">
        <v>216.65</v>
      </c>
      <c r="L10721" s="20">
        <v>21901.8</v>
      </c>
      <c r="M10721" s="20">
        <v>0.35217500000000002</v>
      </c>
      <c r="N10721" s="20">
        <v>295.07</v>
      </c>
      <c r="O10721" s="20">
        <v>1.4322600000000001E-5</v>
      </c>
    </row>
    <row r="10722" spans="10:15" x14ac:dyDescent="0.2">
      <c r="J10722" s="21">
        <v>11209</v>
      </c>
      <c r="K10722" s="21">
        <v>216.65</v>
      </c>
      <c r="L10722" s="21">
        <v>21898.3</v>
      </c>
      <c r="M10722" s="21">
        <v>0.35211999999999999</v>
      </c>
      <c r="N10722" s="21">
        <v>295.07</v>
      </c>
      <c r="O10722" s="21">
        <v>1.4322600000000001E-5</v>
      </c>
    </row>
    <row r="10723" spans="10:15" x14ac:dyDescent="0.2">
      <c r="J10723" s="20">
        <v>11210</v>
      </c>
      <c r="K10723" s="20">
        <v>216.65</v>
      </c>
      <c r="L10723" s="20">
        <v>21894.9</v>
      </c>
      <c r="M10723" s="20">
        <v>0.35206399999999999</v>
      </c>
      <c r="N10723" s="20">
        <v>295.07</v>
      </c>
      <c r="O10723" s="20">
        <v>1.4322600000000001E-5</v>
      </c>
    </row>
    <row r="10724" spans="10:15" x14ac:dyDescent="0.2">
      <c r="J10724" s="21">
        <v>11211</v>
      </c>
      <c r="K10724" s="21">
        <v>216.65</v>
      </c>
      <c r="L10724" s="21">
        <v>21891.4</v>
      </c>
      <c r="M10724" s="21">
        <v>0.35200900000000002</v>
      </c>
      <c r="N10724" s="21">
        <v>295.07</v>
      </c>
      <c r="O10724" s="21">
        <v>1.4322600000000001E-5</v>
      </c>
    </row>
    <row r="10725" spans="10:15" x14ac:dyDescent="0.2">
      <c r="J10725" s="20">
        <v>11212</v>
      </c>
      <c r="K10725" s="20">
        <v>216.65</v>
      </c>
      <c r="L10725" s="20">
        <v>21888</v>
      </c>
      <c r="M10725" s="20">
        <v>0.35195300000000002</v>
      </c>
      <c r="N10725" s="20">
        <v>295.07</v>
      </c>
      <c r="O10725" s="20">
        <v>1.4322600000000001E-5</v>
      </c>
    </row>
    <row r="10726" spans="10:15" x14ac:dyDescent="0.2">
      <c r="J10726" s="21">
        <v>11213</v>
      </c>
      <c r="K10726" s="21">
        <v>216.65</v>
      </c>
      <c r="L10726" s="21">
        <v>21884.5</v>
      </c>
      <c r="M10726" s="21">
        <v>0.35189799999999999</v>
      </c>
      <c r="N10726" s="21">
        <v>295.07</v>
      </c>
      <c r="O10726" s="21">
        <v>1.4322600000000001E-5</v>
      </c>
    </row>
    <row r="10727" spans="10:15" x14ac:dyDescent="0.2">
      <c r="J10727" s="20">
        <v>11214</v>
      </c>
      <c r="K10727" s="20">
        <v>216.65</v>
      </c>
      <c r="L10727" s="20">
        <v>21881.1</v>
      </c>
      <c r="M10727" s="20">
        <v>0.35184199999999999</v>
      </c>
      <c r="N10727" s="20">
        <v>295.07</v>
      </c>
      <c r="O10727" s="20">
        <v>1.4322600000000001E-5</v>
      </c>
    </row>
    <row r="10728" spans="10:15" x14ac:dyDescent="0.2">
      <c r="J10728" s="21">
        <v>11215</v>
      </c>
      <c r="K10728" s="21">
        <v>216.65</v>
      </c>
      <c r="L10728" s="21">
        <v>21877.599999999999</v>
      </c>
      <c r="M10728" s="21">
        <v>0.35178700000000002</v>
      </c>
      <c r="N10728" s="21">
        <v>295.07</v>
      </c>
      <c r="O10728" s="21">
        <v>1.4322600000000001E-5</v>
      </c>
    </row>
    <row r="10729" spans="10:15" x14ac:dyDescent="0.2">
      <c r="J10729" s="20">
        <v>11216</v>
      </c>
      <c r="K10729" s="20">
        <v>216.65</v>
      </c>
      <c r="L10729" s="20">
        <v>21874.2</v>
      </c>
      <c r="M10729" s="20">
        <v>0.35173100000000002</v>
      </c>
      <c r="N10729" s="20">
        <v>295.07</v>
      </c>
      <c r="O10729" s="20">
        <v>1.4322600000000001E-5</v>
      </c>
    </row>
    <row r="10730" spans="10:15" x14ac:dyDescent="0.2">
      <c r="J10730" s="21">
        <v>11217</v>
      </c>
      <c r="K10730" s="21">
        <v>216.65</v>
      </c>
      <c r="L10730" s="21">
        <v>21870.7</v>
      </c>
      <c r="M10730" s="21">
        <v>0.35167599999999999</v>
      </c>
      <c r="N10730" s="21">
        <v>295.07</v>
      </c>
      <c r="O10730" s="21">
        <v>1.4322600000000001E-5</v>
      </c>
    </row>
    <row r="10731" spans="10:15" x14ac:dyDescent="0.2">
      <c r="J10731" s="20">
        <v>11218</v>
      </c>
      <c r="K10731" s="20">
        <v>216.65</v>
      </c>
      <c r="L10731" s="20">
        <v>21867.3</v>
      </c>
      <c r="M10731" s="20">
        <v>0.35162100000000002</v>
      </c>
      <c r="N10731" s="20">
        <v>295.07</v>
      </c>
      <c r="O10731" s="20">
        <v>1.4322600000000001E-5</v>
      </c>
    </row>
    <row r="10732" spans="10:15" x14ac:dyDescent="0.2">
      <c r="J10732" s="21">
        <v>11219</v>
      </c>
      <c r="K10732" s="21">
        <v>216.65</v>
      </c>
      <c r="L10732" s="21">
        <v>21863.8</v>
      </c>
      <c r="M10732" s="21">
        <v>0.35156500000000002</v>
      </c>
      <c r="N10732" s="21">
        <v>295.07</v>
      </c>
      <c r="O10732" s="21">
        <v>1.4322600000000001E-5</v>
      </c>
    </row>
    <row r="10733" spans="10:15" x14ac:dyDescent="0.2">
      <c r="J10733" s="20">
        <v>11220</v>
      </c>
      <c r="K10733" s="20">
        <v>216.65</v>
      </c>
      <c r="L10733" s="20">
        <v>21860.400000000001</v>
      </c>
      <c r="M10733" s="20">
        <v>0.35150999999999999</v>
      </c>
      <c r="N10733" s="20">
        <v>295.07</v>
      </c>
      <c r="O10733" s="20">
        <v>1.4322600000000001E-5</v>
      </c>
    </row>
    <row r="10734" spans="10:15" x14ac:dyDescent="0.2">
      <c r="J10734" s="21">
        <v>11221</v>
      </c>
      <c r="K10734" s="21">
        <v>216.65</v>
      </c>
      <c r="L10734" s="21">
        <v>21856.9</v>
      </c>
      <c r="M10734" s="21">
        <v>0.35145399999999999</v>
      </c>
      <c r="N10734" s="21">
        <v>295.07</v>
      </c>
      <c r="O10734" s="21">
        <v>1.4322600000000001E-5</v>
      </c>
    </row>
    <row r="10735" spans="10:15" x14ac:dyDescent="0.2">
      <c r="J10735" s="20">
        <v>11222</v>
      </c>
      <c r="K10735" s="20">
        <v>216.65</v>
      </c>
      <c r="L10735" s="20">
        <v>21853.5</v>
      </c>
      <c r="M10735" s="20">
        <v>0.35139900000000002</v>
      </c>
      <c r="N10735" s="20">
        <v>295.07</v>
      </c>
      <c r="O10735" s="20">
        <v>1.4322600000000001E-5</v>
      </c>
    </row>
    <row r="10736" spans="10:15" x14ac:dyDescent="0.2">
      <c r="J10736" s="21">
        <v>11223</v>
      </c>
      <c r="K10736" s="21">
        <v>216.65</v>
      </c>
      <c r="L10736" s="21">
        <v>21850</v>
      </c>
      <c r="M10736" s="21">
        <v>0.35134300000000002</v>
      </c>
      <c r="N10736" s="21">
        <v>295.07</v>
      </c>
      <c r="O10736" s="21">
        <v>1.4322600000000001E-5</v>
      </c>
    </row>
    <row r="10737" spans="10:15" x14ac:dyDescent="0.2">
      <c r="J10737" s="20">
        <v>11224</v>
      </c>
      <c r="K10737" s="20">
        <v>216.65</v>
      </c>
      <c r="L10737" s="20">
        <v>21846.6</v>
      </c>
      <c r="M10737" s="20">
        <v>0.35128799999999999</v>
      </c>
      <c r="N10737" s="20">
        <v>295.07</v>
      </c>
      <c r="O10737" s="20">
        <v>1.4322600000000001E-5</v>
      </c>
    </row>
    <row r="10738" spans="10:15" x14ac:dyDescent="0.2">
      <c r="J10738" s="21">
        <v>11225</v>
      </c>
      <c r="K10738" s="21">
        <v>216.65</v>
      </c>
      <c r="L10738" s="21">
        <v>21843.200000000001</v>
      </c>
      <c r="M10738" s="21">
        <v>0.35123300000000002</v>
      </c>
      <c r="N10738" s="21">
        <v>295.07</v>
      </c>
      <c r="O10738" s="21">
        <v>1.4322600000000001E-5</v>
      </c>
    </row>
    <row r="10739" spans="10:15" x14ac:dyDescent="0.2">
      <c r="J10739" s="20">
        <v>11226</v>
      </c>
      <c r="K10739" s="20">
        <v>216.65</v>
      </c>
      <c r="L10739" s="20">
        <v>21839.7</v>
      </c>
      <c r="M10739" s="20">
        <v>0.35117700000000002</v>
      </c>
      <c r="N10739" s="20">
        <v>295.07</v>
      </c>
      <c r="O10739" s="20">
        <v>1.4322600000000001E-5</v>
      </c>
    </row>
    <row r="10740" spans="10:15" x14ac:dyDescent="0.2">
      <c r="J10740" s="21">
        <v>11227</v>
      </c>
      <c r="K10740" s="21">
        <v>216.65</v>
      </c>
      <c r="L10740" s="21">
        <v>21836.3</v>
      </c>
      <c r="M10740" s="21">
        <v>0.35112199999999999</v>
      </c>
      <c r="N10740" s="21">
        <v>295.07</v>
      </c>
      <c r="O10740" s="21">
        <v>1.4322600000000001E-5</v>
      </c>
    </row>
    <row r="10741" spans="10:15" x14ac:dyDescent="0.2">
      <c r="J10741" s="20">
        <v>11228</v>
      </c>
      <c r="K10741" s="20">
        <v>216.65</v>
      </c>
      <c r="L10741" s="20">
        <v>21832.799999999999</v>
      </c>
      <c r="M10741" s="20">
        <v>0.35106700000000002</v>
      </c>
      <c r="N10741" s="20">
        <v>295.07</v>
      </c>
      <c r="O10741" s="20">
        <v>1.4322600000000001E-5</v>
      </c>
    </row>
    <row r="10742" spans="10:15" x14ac:dyDescent="0.2">
      <c r="J10742" s="21">
        <v>11229</v>
      </c>
      <c r="K10742" s="21">
        <v>216.65</v>
      </c>
      <c r="L10742" s="21">
        <v>21829.4</v>
      </c>
      <c r="M10742" s="21">
        <v>0.35101100000000002</v>
      </c>
      <c r="N10742" s="21">
        <v>295.07</v>
      </c>
      <c r="O10742" s="21">
        <v>1.4322600000000001E-5</v>
      </c>
    </row>
    <row r="10743" spans="10:15" x14ac:dyDescent="0.2">
      <c r="J10743" s="20">
        <v>11230</v>
      </c>
      <c r="K10743" s="20">
        <v>216.65</v>
      </c>
      <c r="L10743" s="20">
        <v>21825.9</v>
      </c>
      <c r="M10743" s="20">
        <v>0.35095599999999999</v>
      </c>
      <c r="N10743" s="20">
        <v>295.07</v>
      </c>
      <c r="O10743" s="20">
        <v>1.4322600000000001E-5</v>
      </c>
    </row>
    <row r="10744" spans="10:15" x14ac:dyDescent="0.2">
      <c r="J10744" s="21">
        <v>11231</v>
      </c>
      <c r="K10744" s="21">
        <v>216.65</v>
      </c>
      <c r="L10744" s="21">
        <v>21822.5</v>
      </c>
      <c r="M10744" s="21">
        <v>0.35089999999999999</v>
      </c>
      <c r="N10744" s="21">
        <v>295.07</v>
      </c>
      <c r="O10744" s="21">
        <v>1.4322600000000001E-5</v>
      </c>
    </row>
    <row r="10745" spans="10:15" x14ac:dyDescent="0.2">
      <c r="J10745" s="20">
        <v>11232</v>
      </c>
      <c r="K10745" s="20">
        <v>216.65</v>
      </c>
      <c r="L10745" s="20">
        <v>21819.1</v>
      </c>
      <c r="M10745" s="20">
        <v>0.35084500000000002</v>
      </c>
      <c r="N10745" s="20">
        <v>295.07</v>
      </c>
      <c r="O10745" s="20">
        <v>1.4322600000000001E-5</v>
      </c>
    </row>
    <row r="10746" spans="10:15" x14ac:dyDescent="0.2">
      <c r="J10746" s="21">
        <v>11233</v>
      </c>
      <c r="K10746" s="21">
        <v>216.65</v>
      </c>
      <c r="L10746" s="21">
        <v>21815.599999999999</v>
      </c>
      <c r="M10746" s="21">
        <v>0.35078999999999999</v>
      </c>
      <c r="N10746" s="21">
        <v>295.07</v>
      </c>
      <c r="O10746" s="21">
        <v>1.4322600000000001E-5</v>
      </c>
    </row>
    <row r="10747" spans="10:15" x14ac:dyDescent="0.2">
      <c r="J10747" s="20">
        <v>11234</v>
      </c>
      <c r="K10747" s="20">
        <v>216.65</v>
      </c>
      <c r="L10747" s="20">
        <v>21812.2</v>
      </c>
      <c r="M10747" s="20">
        <v>0.35073500000000002</v>
      </c>
      <c r="N10747" s="20">
        <v>295.07</v>
      </c>
      <c r="O10747" s="20">
        <v>1.4322600000000001E-5</v>
      </c>
    </row>
    <row r="10748" spans="10:15" x14ac:dyDescent="0.2">
      <c r="J10748" s="21">
        <v>11235</v>
      </c>
      <c r="K10748" s="21">
        <v>216.65</v>
      </c>
      <c r="L10748" s="21">
        <v>21808.7</v>
      </c>
      <c r="M10748" s="21">
        <v>0.35067900000000002</v>
      </c>
      <c r="N10748" s="21">
        <v>295.07</v>
      </c>
      <c r="O10748" s="21">
        <v>1.4322600000000001E-5</v>
      </c>
    </row>
    <row r="10749" spans="10:15" x14ac:dyDescent="0.2">
      <c r="J10749" s="20">
        <v>11236</v>
      </c>
      <c r="K10749" s="20">
        <v>216.65</v>
      </c>
      <c r="L10749" s="20">
        <v>21805.3</v>
      </c>
      <c r="M10749" s="20">
        <v>0.35062399999999999</v>
      </c>
      <c r="N10749" s="20">
        <v>295.07</v>
      </c>
      <c r="O10749" s="20">
        <v>1.4322600000000001E-5</v>
      </c>
    </row>
    <row r="10750" spans="10:15" x14ac:dyDescent="0.2">
      <c r="J10750" s="21">
        <v>11237</v>
      </c>
      <c r="K10750" s="21">
        <v>216.65</v>
      </c>
      <c r="L10750" s="21">
        <v>21801.9</v>
      </c>
      <c r="M10750" s="21">
        <v>0.35056900000000002</v>
      </c>
      <c r="N10750" s="21">
        <v>295.07</v>
      </c>
      <c r="O10750" s="21">
        <v>1.4322600000000001E-5</v>
      </c>
    </row>
    <row r="10751" spans="10:15" x14ac:dyDescent="0.2">
      <c r="J10751" s="20">
        <v>11238</v>
      </c>
      <c r="K10751" s="20">
        <v>216.65</v>
      </c>
      <c r="L10751" s="20">
        <v>21798.400000000001</v>
      </c>
      <c r="M10751" s="20">
        <v>0.35051300000000002</v>
      </c>
      <c r="N10751" s="20">
        <v>295.07</v>
      </c>
      <c r="O10751" s="20">
        <v>1.4322600000000001E-5</v>
      </c>
    </row>
    <row r="10752" spans="10:15" x14ac:dyDescent="0.2">
      <c r="J10752" s="21">
        <v>11239</v>
      </c>
      <c r="K10752" s="21">
        <v>216.65</v>
      </c>
      <c r="L10752" s="21">
        <v>21795</v>
      </c>
      <c r="M10752" s="21">
        <v>0.35045799999999999</v>
      </c>
      <c r="N10752" s="21">
        <v>295.07</v>
      </c>
      <c r="O10752" s="21">
        <v>1.4322600000000001E-5</v>
      </c>
    </row>
    <row r="10753" spans="10:15" x14ac:dyDescent="0.2">
      <c r="J10753" s="20">
        <v>11240</v>
      </c>
      <c r="K10753" s="20">
        <v>216.65</v>
      </c>
      <c r="L10753" s="20">
        <v>21791.599999999999</v>
      </c>
      <c r="M10753" s="20">
        <v>0.35040300000000002</v>
      </c>
      <c r="N10753" s="20">
        <v>295.07</v>
      </c>
      <c r="O10753" s="20">
        <v>1.4322600000000001E-5</v>
      </c>
    </row>
    <row r="10754" spans="10:15" x14ac:dyDescent="0.2">
      <c r="J10754" s="21">
        <v>11241</v>
      </c>
      <c r="K10754" s="21">
        <v>216.65</v>
      </c>
      <c r="L10754" s="21">
        <v>21788.1</v>
      </c>
      <c r="M10754" s="21">
        <v>0.35034799999999999</v>
      </c>
      <c r="N10754" s="21">
        <v>295.07</v>
      </c>
      <c r="O10754" s="21">
        <v>1.4322600000000001E-5</v>
      </c>
    </row>
    <row r="10755" spans="10:15" x14ac:dyDescent="0.2">
      <c r="J10755" s="20">
        <v>11242</v>
      </c>
      <c r="K10755" s="20">
        <v>216.65</v>
      </c>
      <c r="L10755" s="20">
        <v>21784.7</v>
      </c>
      <c r="M10755" s="20">
        <v>0.35029199999999999</v>
      </c>
      <c r="N10755" s="20">
        <v>295.07</v>
      </c>
      <c r="O10755" s="20">
        <v>1.4322600000000001E-5</v>
      </c>
    </row>
    <row r="10756" spans="10:15" x14ac:dyDescent="0.2">
      <c r="J10756" s="21">
        <v>11243</v>
      </c>
      <c r="K10756" s="21">
        <v>216.65</v>
      </c>
      <c r="L10756" s="21">
        <v>21781.200000000001</v>
      </c>
      <c r="M10756" s="21">
        <v>0.35023700000000002</v>
      </c>
      <c r="N10756" s="21">
        <v>295.07</v>
      </c>
      <c r="O10756" s="21">
        <v>1.4322600000000001E-5</v>
      </c>
    </row>
    <row r="10757" spans="10:15" x14ac:dyDescent="0.2">
      <c r="J10757" s="20">
        <v>11244</v>
      </c>
      <c r="K10757" s="20">
        <v>216.65</v>
      </c>
      <c r="L10757" s="20">
        <v>21777.8</v>
      </c>
      <c r="M10757" s="20">
        <v>0.35018199999999999</v>
      </c>
      <c r="N10757" s="20">
        <v>295.07</v>
      </c>
      <c r="O10757" s="20">
        <v>1.4322600000000001E-5</v>
      </c>
    </row>
    <row r="10758" spans="10:15" x14ac:dyDescent="0.2">
      <c r="J10758" s="21">
        <v>11245</v>
      </c>
      <c r="K10758" s="21">
        <v>216.65</v>
      </c>
      <c r="L10758" s="21">
        <v>21774.400000000001</v>
      </c>
      <c r="M10758" s="21">
        <v>0.35012700000000002</v>
      </c>
      <c r="N10758" s="21">
        <v>295.07</v>
      </c>
      <c r="O10758" s="21">
        <v>1.4322600000000001E-5</v>
      </c>
    </row>
    <row r="10759" spans="10:15" x14ac:dyDescent="0.2">
      <c r="J10759" s="20">
        <v>11246</v>
      </c>
      <c r="K10759" s="20">
        <v>216.65</v>
      </c>
      <c r="L10759" s="20">
        <v>21770.9</v>
      </c>
      <c r="M10759" s="20">
        <v>0.35007100000000002</v>
      </c>
      <c r="N10759" s="20">
        <v>295.07</v>
      </c>
      <c r="O10759" s="20">
        <v>1.4322600000000001E-5</v>
      </c>
    </row>
    <row r="10760" spans="10:15" x14ac:dyDescent="0.2">
      <c r="J10760" s="21">
        <v>11247</v>
      </c>
      <c r="K10760" s="21">
        <v>216.65</v>
      </c>
      <c r="L10760" s="21">
        <v>21767.5</v>
      </c>
      <c r="M10760" s="21">
        <v>0.35001599999999999</v>
      </c>
      <c r="N10760" s="21">
        <v>295.07</v>
      </c>
      <c r="O10760" s="21">
        <v>1.4322600000000001E-5</v>
      </c>
    </row>
    <row r="10761" spans="10:15" x14ac:dyDescent="0.2">
      <c r="J10761" s="20">
        <v>11248</v>
      </c>
      <c r="K10761" s="20">
        <v>216.65</v>
      </c>
      <c r="L10761" s="20">
        <v>21764.1</v>
      </c>
      <c r="M10761" s="20">
        <v>0.34996100000000002</v>
      </c>
      <c r="N10761" s="20">
        <v>295.07</v>
      </c>
      <c r="O10761" s="20">
        <v>1.4322600000000001E-5</v>
      </c>
    </row>
    <row r="10762" spans="10:15" x14ac:dyDescent="0.2">
      <c r="J10762" s="21">
        <v>11249</v>
      </c>
      <c r="K10762" s="21">
        <v>216.65</v>
      </c>
      <c r="L10762" s="21">
        <v>21760.6</v>
      </c>
      <c r="M10762" s="21">
        <v>0.34990599999999999</v>
      </c>
      <c r="N10762" s="21">
        <v>295.07</v>
      </c>
      <c r="O10762" s="21">
        <v>1.4322600000000001E-5</v>
      </c>
    </row>
    <row r="10763" spans="10:15" x14ac:dyDescent="0.2">
      <c r="J10763" s="20">
        <v>11250</v>
      </c>
      <c r="K10763" s="20">
        <v>216.65</v>
      </c>
      <c r="L10763" s="20">
        <v>21757.200000000001</v>
      </c>
      <c r="M10763" s="20">
        <v>0.34985100000000002</v>
      </c>
      <c r="N10763" s="20">
        <v>295.07</v>
      </c>
      <c r="O10763" s="20">
        <v>1.4322600000000001E-5</v>
      </c>
    </row>
    <row r="10764" spans="10:15" x14ac:dyDescent="0.2">
      <c r="J10764" s="21">
        <v>11251</v>
      </c>
      <c r="K10764" s="21">
        <v>216.65</v>
      </c>
      <c r="L10764" s="21">
        <v>21753.8</v>
      </c>
      <c r="M10764" s="21">
        <v>0.349796</v>
      </c>
      <c r="N10764" s="21">
        <v>295.07</v>
      </c>
      <c r="O10764" s="21">
        <v>1.4322600000000001E-5</v>
      </c>
    </row>
    <row r="10765" spans="10:15" x14ac:dyDescent="0.2">
      <c r="J10765" s="20">
        <v>11252</v>
      </c>
      <c r="K10765" s="20">
        <v>216.65</v>
      </c>
      <c r="L10765" s="20">
        <v>21750.400000000001</v>
      </c>
      <c r="M10765" s="20">
        <v>0.34974</v>
      </c>
      <c r="N10765" s="20">
        <v>295.07</v>
      </c>
      <c r="O10765" s="20">
        <v>1.4322600000000001E-5</v>
      </c>
    </row>
    <row r="10766" spans="10:15" x14ac:dyDescent="0.2">
      <c r="J10766" s="21">
        <v>11253</v>
      </c>
      <c r="K10766" s="21">
        <v>216.65</v>
      </c>
      <c r="L10766" s="21">
        <v>21746.9</v>
      </c>
      <c r="M10766" s="21">
        <v>0.34968500000000002</v>
      </c>
      <c r="N10766" s="21">
        <v>295.07</v>
      </c>
      <c r="O10766" s="21">
        <v>1.4322600000000001E-5</v>
      </c>
    </row>
    <row r="10767" spans="10:15" x14ac:dyDescent="0.2">
      <c r="J10767" s="20">
        <v>11254</v>
      </c>
      <c r="K10767" s="20">
        <v>216.65</v>
      </c>
      <c r="L10767" s="20">
        <v>21743.5</v>
      </c>
      <c r="M10767" s="20">
        <v>0.34963</v>
      </c>
      <c r="N10767" s="20">
        <v>295.07</v>
      </c>
      <c r="O10767" s="20">
        <v>1.4322600000000001E-5</v>
      </c>
    </row>
    <row r="10768" spans="10:15" x14ac:dyDescent="0.2">
      <c r="J10768" s="21">
        <v>11255</v>
      </c>
      <c r="K10768" s="21">
        <v>216.65</v>
      </c>
      <c r="L10768" s="21">
        <v>21740.1</v>
      </c>
      <c r="M10768" s="21">
        <v>0.34957500000000002</v>
      </c>
      <c r="N10768" s="21">
        <v>295.07</v>
      </c>
      <c r="O10768" s="21">
        <v>1.4322600000000001E-5</v>
      </c>
    </row>
    <row r="10769" spans="10:15" x14ac:dyDescent="0.2">
      <c r="J10769" s="20">
        <v>11256</v>
      </c>
      <c r="K10769" s="20">
        <v>216.65</v>
      </c>
      <c r="L10769" s="20">
        <v>21736.6</v>
      </c>
      <c r="M10769" s="20">
        <v>0.34952</v>
      </c>
      <c r="N10769" s="20">
        <v>295.07</v>
      </c>
      <c r="O10769" s="20">
        <v>1.4322600000000001E-5</v>
      </c>
    </row>
    <row r="10770" spans="10:15" x14ac:dyDescent="0.2">
      <c r="J10770" s="21">
        <v>11257</v>
      </c>
      <c r="K10770" s="21">
        <v>216.65</v>
      </c>
      <c r="L10770" s="21">
        <v>21733.200000000001</v>
      </c>
      <c r="M10770" s="21">
        <v>0.34946500000000003</v>
      </c>
      <c r="N10770" s="21">
        <v>295.07</v>
      </c>
      <c r="O10770" s="21">
        <v>1.4322600000000001E-5</v>
      </c>
    </row>
    <row r="10771" spans="10:15" x14ac:dyDescent="0.2">
      <c r="J10771" s="20">
        <v>11258</v>
      </c>
      <c r="K10771" s="20">
        <v>216.65</v>
      </c>
      <c r="L10771" s="20">
        <v>21729.8</v>
      </c>
      <c r="M10771" s="20">
        <v>0.34941</v>
      </c>
      <c r="N10771" s="20">
        <v>295.07</v>
      </c>
      <c r="O10771" s="20">
        <v>1.4322600000000001E-5</v>
      </c>
    </row>
    <row r="10772" spans="10:15" x14ac:dyDescent="0.2">
      <c r="J10772" s="21">
        <v>11259</v>
      </c>
      <c r="K10772" s="21">
        <v>216.65</v>
      </c>
      <c r="L10772" s="21">
        <v>21726.400000000001</v>
      </c>
      <c r="M10772" s="21">
        <v>0.34935500000000003</v>
      </c>
      <c r="N10772" s="21">
        <v>295.07</v>
      </c>
      <c r="O10772" s="21">
        <v>1.4322600000000001E-5</v>
      </c>
    </row>
    <row r="10773" spans="10:15" x14ac:dyDescent="0.2">
      <c r="J10773" s="20">
        <v>11260</v>
      </c>
      <c r="K10773" s="20">
        <v>216.65</v>
      </c>
      <c r="L10773" s="20">
        <v>21722.9</v>
      </c>
      <c r="M10773" s="20">
        <v>0.34929900000000003</v>
      </c>
      <c r="N10773" s="20">
        <v>295.07</v>
      </c>
      <c r="O10773" s="20">
        <v>1.4322600000000001E-5</v>
      </c>
    </row>
    <row r="10774" spans="10:15" x14ac:dyDescent="0.2">
      <c r="J10774" s="21">
        <v>11261</v>
      </c>
      <c r="K10774" s="21">
        <v>216.65</v>
      </c>
      <c r="L10774" s="21">
        <v>21719.5</v>
      </c>
      <c r="M10774" s="21">
        <v>0.349244</v>
      </c>
      <c r="N10774" s="21">
        <v>295.07</v>
      </c>
      <c r="O10774" s="21">
        <v>1.4322600000000001E-5</v>
      </c>
    </row>
    <row r="10775" spans="10:15" x14ac:dyDescent="0.2">
      <c r="J10775" s="20">
        <v>11262</v>
      </c>
      <c r="K10775" s="20">
        <v>216.65</v>
      </c>
      <c r="L10775" s="20">
        <v>21716.1</v>
      </c>
      <c r="M10775" s="20">
        <v>0.34918900000000003</v>
      </c>
      <c r="N10775" s="20">
        <v>295.07</v>
      </c>
      <c r="O10775" s="20">
        <v>1.4322600000000001E-5</v>
      </c>
    </row>
    <row r="10776" spans="10:15" x14ac:dyDescent="0.2">
      <c r="J10776" s="21">
        <v>11263</v>
      </c>
      <c r="K10776" s="21">
        <v>216.65</v>
      </c>
      <c r="L10776" s="21">
        <v>21712.7</v>
      </c>
      <c r="M10776" s="21">
        <v>0.349134</v>
      </c>
      <c r="N10776" s="21">
        <v>295.07</v>
      </c>
      <c r="O10776" s="21">
        <v>1.4322600000000001E-5</v>
      </c>
    </row>
    <row r="10777" spans="10:15" x14ac:dyDescent="0.2">
      <c r="J10777" s="20">
        <v>11264</v>
      </c>
      <c r="K10777" s="20">
        <v>216.65</v>
      </c>
      <c r="L10777" s="20">
        <v>21709.200000000001</v>
      </c>
      <c r="M10777" s="20">
        <v>0.34907899999999997</v>
      </c>
      <c r="N10777" s="20">
        <v>295.07</v>
      </c>
      <c r="O10777" s="20">
        <v>1.4322600000000001E-5</v>
      </c>
    </row>
    <row r="10778" spans="10:15" x14ac:dyDescent="0.2">
      <c r="J10778" s="21">
        <v>11265</v>
      </c>
      <c r="K10778" s="21">
        <v>216.65</v>
      </c>
      <c r="L10778" s="21">
        <v>21705.8</v>
      </c>
      <c r="M10778" s="21">
        <v>0.349024</v>
      </c>
      <c r="N10778" s="21">
        <v>295.07</v>
      </c>
      <c r="O10778" s="21">
        <v>1.4322600000000001E-5</v>
      </c>
    </row>
    <row r="10779" spans="10:15" x14ac:dyDescent="0.2">
      <c r="J10779" s="20">
        <v>11266</v>
      </c>
      <c r="K10779" s="20">
        <v>216.65</v>
      </c>
      <c r="L10779" s="20">
        <v>21702.400000000001</v>
      </c>
      <c r="M10779" s="20">
        <v>0.34896899999999997</v>
      </c>
      <c r="N10779" s="20">
        <v>295.07</v>
      </c>
      <c r="O10779" s="20">
        <v>1.4322600000000001E-5</v>
      </c>
    </row>
    <row r="10780" spans="10:15" x14ac:dyDescent="0.2">
      <c r="J10780" s="21">
        <v>11267</v>
      </c>
      <c r="K10780" s="21">
        <v>216.65</v>
      </c>
      <c r="L10780" s="21">
        <v>21699</v>
      </c>
      <c r="M10780" s="21">
        <v>0.348914</v>
      </c>
      <c r="N10780" s="21">
        <v>295.07</v>
      </c>
      <c r="O10780" s="21">
        <v>1.4322600000000001E-5</v>
      </c>
    </row>
    <row r="10781" spans="10:15" x14ac:dyDescent="0.2">
      <c r="J10781" s="20">
        <v>11268</v>
      </c>
      <c r="K10781" s="20">
        <v>216.65</v>
      </c>
      <c r="L10781" s="20">
        <v>21695.5</v>
      </c>
      <c r="M10781" s="20">
        <v>0.34885899999999997</v>
      </c>
      <c r="N10781" s="20">
        <v>295.07</v>
      </c>
      <c r="O10781" s="20">
        <v>1.4322600000000001E-5</v>
      </c>
    </row>
    <row r="10782" spans="10:15" x14ac:dyDescent="0.2">
      <c r="J10782" s="21">
        <v>11269</v>
      </c>
      <c r="K10782" s="21">
        <v>216.65</v>
      </c>
      <c r="L10782" s="21">
        <v>21692.1</v>
      </c>
      <c r="M10782" s="21">
        <v>0.348804</v>
      </c>
      <c r="N10782" s="21">
        <v>295.07</v>
      </c>
      <c r="O10782" s="21">
        <v>1.4322600000000001E-5</v>
      </c>
    </row>
    <row r="10783" spans="10:15" x14ac:dyDescent="0.2">
      <c r="J10783" s="20">
        <v>11270</v>
      </c>
      <c r="K10783" s="20">
        <v>216.65</v>
      </c>
      <c r="L10783" s="20">
        <v>21688.7</v>
      </c>
      <c r="M10783" s="20">
        <v>0.34874899999999998</v>
      </c>
      <c r="N10783" s="20">
        <v>295.07</v>
      </c>
      <c r="O10783" s="20">
        <v>1.4322600000000001E-5</v>
      </c>
    </row>
    <row r="10784" spans="10:15" x14ac:dyDescent="0.2">
      <c r="J10784" s="21">
        <v>11271</v>
      </c>
      <c r="K10784" s="21">
        <v>216.65</v>
      </c>
      <c r="L10784" s="21">
        <v>21685.3</v>
      </c>
      <c r="M10784" s="21">
        <v>0.348694</v>
      </c>
      <c r="N10784" s="21">
        <v>295.07</v>
      </c>
      <c r="O10784" s="21">
        <v>1.4322600000000001E-5</v>
      </c>
    </row>
    <row r="10785" spans="10:15" x14ac:dyDescent="0.2">
      <c r="J10785" s="20">
        <v>11272</v>
      </c>
      <c r="K10785" s="20">
        <v>216.65</v>
      </c>
      <c r="L10785" s="20">
        <v>21681.9</v>
      </c>
      <c r="M10785" s="20">
        <v>0.34863899999999998</v>
      </c>
      <c r="N10785" s="20">
        <v>295.07</v>
      </c>
      <c r="O10785" s="20">
        <v>1.4322600000000001E-5</v>
      </c>
    </row>
    <row r="10786" spans="10:15" x14ac:dyDescent="0.2">
      <c r="J10786" s="21">
        <v>11273</v>
      </c>
      <c r="K10786" s="21">
        <v>216.65</v>
      </c>
      <c r="L10786" s="21">
        <v>21678.5</v>
      </c>
      <c r="M10786" s="21">
        <v>0.348584</v>
      </c>
      <c r="N10786" s="21">
        <v>295.07</v>
      </c>
      <c r="O10786" s="21">
        <v>1.4322600000000001E-5</v>
      </c>
    </row>
    <row r="10787" spans="10:15" x14ac:dyDescent="0.2">
      <c r="J10787" s="20">
        <v>11274</v>
      </c>
      <c r="K10787" s="20">
        <v>216.65</v>
      </c>
      <c r="L10787" s="20">
        <v>21675</v>
      </c>
      <c r="M10787" s="20">
        <v>0.34852899999999998</v>
      </c>
      <c r="N10787" s="20">
        <v>295.07</v>
      </c>
      <c r="O10787" s="20">
        <v>1.4322600000000001E-5</v>
      </c>
    </row>
    <row r="10788" spans="10:15" x14ac:dyDescent="0.2">
      <c r="J10788" s="21">
        <v>11275</v>
      </c>
      <c r="K10788" s="21">
        <v>216.65</v>
      </c>
      <c r="L10788" s="21">
        <v>21671.599999999999</v>
      </c>
      <c r="M10788" s="21">
        <v>0.34847400000000001</v>
      </c>
      <c r="N10788" s="21">
        <v>295.07</v>
      </c>
      <c r="O10788" s="21">
        <v>1.4322600000000001E-5</v>
      </c>
    </row>
    <row r="10789" spans="10:15" x14ac:dyDescent="0.2">
      <c r="J10789" s="20">
        <v>11276</v>
      </c>
      <c r="K10789" s="20">
        <v>216.65</v>
      </c>
      <c r="L10789" s="20">
        <v>21668.2</v>
      </c>
      <c r="M10789" s="20">
        <v>0.34841899999999998</v>
      </c>
      <c r="N10789" s="20">
        <v>295.07</v>
      </c>
      <c r="O10789" s="20">
        <v>1.4322600000000001E-5</v>
      </c>
    </row>
    <row r="10790" spans="10:15" x14ac:dyDescent="0.2">
      <c r="J10790" s="21">
        <v>11277</v>
      </c>
      <c r="K10790" s="21">
        <v>216.65</v>
      </c>
      <c r="L10790" s="21">
        <v>21664.799999999999</v>
      </c>
      <c r="M10790" s="21">
        <v>0.34836400000000001</v>
      </c>
      <c r="N10790" s="21">
        <v>295.07</v>
      </c>
      <c r="O10790" s="21">
        <v>1.4322600000000001E-5</v>
      </c>
    </row>
    <row r="10791" spans="10:15" x14ac:dyDescent="0.2">
      <c r="J10791" s="20">
        <v>11278</v>
      </c>
      <c r="K10791" s="20">
        <v>216.65</v>
      </c>
      <c r="L10791" s="20">
        <v>21661.4</v>
      </c>
      <c r="M10791" s="20">
        <v>0.34830899999999998</v>
      </c>
      <c r="N10791" s="20">
        <v>295.07</v>
      </c>
      <c r="O10791" s="20">
        <v>1.4322600000000001E-5</v>
      </c>
    </row>
    <row r="10792" spans="10:15" x14ac:dyDescent="0.2">
      <c r="J10792" s="21">
        <v>11279</v>
      </c>
      <c r="K10792" s="21">
        <v>216.65</v>
      </c>
      <c r="L10792" s="21">
        <v>21658</v>
      </c>
      <c r="M10792" s="21">
        <v>0.34825499999999998</v>
      </c>
      <c r="N10792" s="21">
        <v>295.07</v>
      </c>
      <c r="O10792" s="21">
        <v>1.4322600000000001E-5</v>
      </c>
    </row>
    <row r="10793" spans="10:15" x14ac:dyDescent="0.2">
      <c r="J10793" s="20">
        <v>11280</v>
      </c>
      <c r="K10793" s="20">
        <v>216.65</v>
      </c>
      <c r="L10793" s="20">
        <v>21654.5</v>
      </c>
      <c r="M10793" s="20">
        <v>0.34820000000000001</v>
      </c>
      <c r="N10793" s="20">
        <v>295.07</v>
      </c>
      <c r="O10793" s="20">
        <v>1.4322600000000001E-5</v>
      </c>
    </row>
    <row r="10794" spans="10:15" x14ac:dyDescent="0.2">
      <c r="J10794" s="21">
        <v>11281</v>
      </c>
      <c r="K10794" s="21">
        <v>216.65</v>
      </c>
      <c r="L10794" s="21">
        <v>21651.1</v>
      </c>
      <c r="M10794" s="21">
        <v>0.34814499999999998</v>
      </c>
      <c r="N10794" s="21">
        <v>295.07</v>
      </c>
      <c r="O10794" s="21">
        <v>1.4322600000000001E-5</v>
      </c>
    </row>
    <row r="10795" spans="10:15" x14ac:dyDescent="0.2">
      <c r="J10795" s="20">
        <v>11282</v>
      </c>
      <c r="K10795" s="20">
        <v>216.65</v>
      </c>
      <c r="L10795" s="20">
        <v>21647.7</v>
      </c>
      <c r="M10795" s="20">
        <v>0.34809000000000001</v>
      </c>
      <c r="N10795" s="20">
        <v>295.07</v>
      </c>
      <c r="O10795" s="20">
        <v>1.4322600000000001E-5</v>
      </c>
    </row>
    <row r="10796" spans="10:15" x14ac:dyDescent="0.2">
      <c r="J10796" s="21">
        <v>11283</v>
      </c>
      <c r="K10796" s="21">
        <v>216.65</v>
      </c>
      <c r="L10796" s="21">
        <v>21644.3</v>
      </c>
      <c r="M10796" s="21">
        <v>0.34803499999999998</v>
      </c>
      <c r="N10796" s="21">
        <v>295.07</v>
      </c>
      <c r="O10796" s="21">
        <v>1.4322600000000001E-5</v>
      </c>
    </row>
    <row r="10797" spans="10:15" x14ac:dyDescent="0.2">
      <c r="J10797" s="20">
        <v>11284</v>
      </c>
      <c r="K10797" s="20">
        <v>216.65</v>
      </c>
      <c r="L10797" s="20">
        <v>21640.9</v>
      </c>
      <c r="M10797" s="20">
        <v>0.34798000000000001</v>
      </c>
      <c r="N10797" s="20">
        <v>295.07</v>
      </c>
      <c r="O10797" s="20">
        <v>1.4322600000000001E-5</v>
      </c>
    </row>
    <row r="10798" spans="10:15" x14ac:dyDescent="0.2">
      <c r="J10798" s="21">
        <v>11285</v>
      </c>
      <c r="K10798" s="21">
        <v>216.65</v>
      </c>
      <c r="L10798" s="21">
        <v>21637.5</v>
      </c>
      <c r="M10798" s="21">
        <v>0.34792499999999998</v>
      </c>
      <c r="N10798" s="21">
        <v>295.07</v>
      </c>
      <c r="O10798" s="21">
        <v>1.4322600000000001E-5</v>
      </c>
    </row>
    <row r="10799" spans="10:15" x14ac:dyDescent="0.2">
      <c r="J10799" s="20">
        <v>11286</v>
      </c>
      <c r="K10799" s="20">
        <v>216.65</v>
      </c>
      <c r="L10799" s="20">
        <v>21634.1</v>
      </c>
      <c r="M10799" s="20">
        <v>0.34787000000000001</v>
      </c>
      <c r="N10799" s="20">
        <v>295.07</v>
      </c>
      <c r="O10799" s="20">
        <v>1.4322600000000001E-5</v>
      </c>
    </row>
    <row r="10800" spans="10:15" x14ac:dyDescent="0.2">
      <c r="J10800" s="21">
        <v>11287</v>
      </c>
      <c r="K10800" s="21">
        <v>216.65</v>
      </c>
      <c r="L10800" s="21">
        <v>21630.6</v>
      </c>
      <c r="M10800" s="21">
        <v>0.34781499999999999</v>
      </c>
      <c r="N10800" s="21">
        <v>295.07</v>
      </c>
      <c r="O10800" s="21">
        <v>1.4322600000000001E-5</v>
      </c>
    </row>
    <row r="10801" spans="10:15" x14ac:dyDescent="0.2">
      <c r="J10801" s="20">
        <v>11288</v>
      </c>
      <c r="K10801" s="20">
        <v>216.65</v>
      </c>
      <c r="L10801" s="20">
        <v>21627.200000000001</v>
      </c>
      <c r="M10801" s="20">
        <v>0.34776099999999999</v>
      </c>
      <c r="N10801" s="20">
        <v>295.07</v>
      </c>
      <c r="O10801" s="20">
        <v>1.4322600000000001E-5</v>
      </c>
    </row>
    <row r="10802" spans="10:15" x14ac:dyDescent="0.2">
      <c r="J10802" s="21">
        <v>11289</v>
      </c>
      <c r="K10802" s="21">
        <v>216.65</v>
      </c>
      <c r="L10802" s="21">
        <v>21623.8</v>
      </c>
      <c r="M10802" s="21">
        <v>0.34770600000000002</v>
      </c>
      <c r="N10802" s="21">
        <v>295.07</v>
      </c>
      <c r="O10802" s="21">
        <v>1.4322600000000001E-5</v>
      </c>
    </row>
    <row r="10803" spans="10:15" x14ac:dyDescent="0.2">
      <c r="J10803" s="20">
        <v>11290</v>
      </c>
      <c r="K10803" s="20">
        <v>216.65</v>
      </c>
      <c r="L10803" s="20">
        <v>21620.400000000001</v>
      </c>
      <c r="M10803" s="20">
        <v>0.34765099999999999</v>
      </c>
      <c r="N10803" s="20">
        <v>295.07</v>
      </c>
      <c r="O10803" s="20">
        <v>1.4322600000000001E-5</v>
      </c>
    </row>
    <row r="10804" spans="10:15" x14ac:dyDescent="0.2">
      <c r="J10804" s="21">
        <v>11291</v>
      </c>
      <c r="K10804" s="21">
        <v>216.65</v>
      </c>
      <c r="L10804" s="21">
        <v>21617</v>
      </c>
      <c r="M10804" s="21">
        <v>0.34759600000000002</v>
      </c>
      <c r="N10804" s="21">
        <v>295.07</v>
      </c>
      <c r="O10804" s="21">
        <v>1.4322600000000001E-5</v>
      </c>
    </row>
    <row r="10805" spans="10:15" x14ac:dyDescent="0.2">
      <c r="J10805" s="20">
        <v>11292</v>
      </c>
      <c r="K10805" s="20">
        <v>216.65</v>
      </c>
      <c r="L10805" s="20">
        <v>21613.599999999999</v>
      </c>
      <c r="M10805" s="20">
        <v>0.34754099999999999</v>
      </c>
      <c r="N10805" s="20">
        <v>295.07</v>
      </c>
      <c r="O10805" s="20">
        <v>1.4322600000000001E-5</v>
      </c>
    </row>
    <row r="10806" spans="10:15" x14ac:dyDescent="0.2">
      <c r="J10806" s="21">
        <v>11293</v>
      </c>
      <c r="K10806" s="21">
        <v>216.65</v>
      </c>
      <c r="L10806" s="21">
        <v>21610.2</v>
      </c>
      <c r="M10806" s="21">
        <v>0.34748699999999999</v>
      </c>
      <c r="N10806" s="21">
        <v>295.07</v>
      </c>
      <c r="O10806" s="21">
        <v>1.4322600000000001E-5</v>
      </c>
    </row>
    <row r="10807" spans="10:15" x14ac:dyDescent="0.2">
      <c r="J10807" s="20">
        <v>11294</v>
      </c>
      <c r="K10807" s="20">
        <v>216.65</v>
      </c>
      <c r="L10807" s="20">
        <v>21606.799999999999</v>
      </c>
      <c r="M10807" s="20">
        <v>0.34743200000000002</v>
      </c>
      <c r="N10807" s="20">
        <v>295.07</v>
      </c>
      <c r="O10807" s="20">
        <v>1.4322600000000001E-5</v>
      </c>
    </row>
    <row r="10808" spans="10:15" x14ac:dyDescent="0.2">
      <c r="J10808" s="21">
        <v>11295</v>
      </c>
      <c r="K10808" s="21">
        <v>216.65</v>
      </c>
      <c r="L10808" s="21">
        <v>21603.4</v>
      </c>
      <c r="M10808" s="21">
        <v>0.34737699999999999</v>
      </c>
      <c r="N10808" s="21">
        <v>295.07</v>
      </c>
      <c r="O10808" s="21">
        <v>1.4322600000000001E-5</v>
      </c>
    </row>
    <row r="10809" spans="10:15" x14ac:dyDescent="0.2">
      <c r="J10809" s="20">
        <v>11296</v>
      </c>
      <c r="K10809" s="20">
        <v>216.65</v>
      </c>
      <c r="L10809" s="20">
        <v>21600</v>
      </c>
      <c r="M10809" s="20">
        <v>0.34732200000000002</v>
      </c>
      <c r="N10809" s="20">
        <v>295.07</v>
      </c>
      <c r="O10809" s="20">
        <v>1.4322600000000001E-5</v>
      </c>
    </row>
    <row r="10810" spans="10:15" x14ac:dyDescent="0.2">
      <c r="J10810" s="21">
        <v>11297</v>
      </c>
      <c r="K10810" s="21">
        <v>216.65</v>
      </c>
      <c r="L10810" s="21">
        <v>21596.6</v>
      </c>
      <c r="M10810" s="21">
        <v>0.34726699999999999</v>
      </c>
      <c r="N10810" s="21">
        <v>295.07</v>
      </c>
      <c r="O10810" s="21">
        <v>1.4322600000000001E-5</v>
      </c>
    </row>
    <row r="10811" spans="10:15" x14ac:dyDescent="0.2">
      <c r="J10811" s="20">
        <v>11298</v>
      </c>
      <c r="K10811" s="20">
        <v>216.65</v>
      </c>
      <c r="L10811" s="20">
        <v>21593.200000000001</v>
      </c>
      <c r="M10811" s="20">
        <v>0.34721299999999999</v>
      </c>
      <c r="N10811" s="20">
        <v>295.07</v>
      </c>
      <c r="O10811" s="20">
        <v>1.4322600000000001E-5</v>
      </c>
    </row>
    <row r="10812" spans="10:15" x14ac:dyDescent="0.2">
      <c r="J10812" s="21">
        <v>11299</v>
      </c>
      <c r="K10812" s="21">
        <v>216.65</v>
      </c>
      <c r="L10812" s="21">
        <v>21589.8</v>
      </c>
      <c r="M10812" s="21">
        <v>0.34715800000000002</v>
      </c>
      <c r="N10812" s="21">
        <v>295.07</v>
      </c>
      <c r="O10812" s="21">
        <v>1.4322600000000001E-5</v>
      </c>
    </row>
    <row r="10813" spans="10:15" x14ac:dyDescent="0.2">
      <c r="J10813" s="20">
        <v>11300</v>
      </c>
      <c r="K10813" s="20">
        <v>216.65</v>
      </c>
      <c r="L10813" s="20">
        <v>21586.3</v>
      </c>
      <c r="M10813" s="20">
        <v>0.34710299999999999</v>
      </c>
      <c r="N10813" s="20">
        <v>295.07</v>
      </c>
      <c r="O10813" s="20">
        <v>1.4322600000000001E-5</v>
      </c>
    </row>
    <row r="10814" spans="10:15" x14ac:dyDescent="0.2">
      <c r="J10814" s="21">
        <v>11301</v>
      </c>
      <c r="K10814" s="21">
        <v>216.65</v>
      </c>
      <c r="L10814" s="21">
        <v>21582.9</v>
      </c>
      <c r="M10814" s="21">
        <v>0.34704800000000002</v>
      </c>
      <c r="N10814" s="21">
        <v>295.07</v>
      </c>
      <c r="O10814" s="21">
        <v>1.4322600000000001E-5</v>
      </c>
    </row>
    <row r="10815" spans="10:15" x14ac:dyDescent="0.2">
      <c r="J10815" s="20">
        <v>11302</v>
      </c>
      <c r="K10815" s="20">
        <v>216.65</v>
      </c>
      <c r="L10815" s="20">
        <v>21579.5</v>
      </c>
      <c r="M10815" s="20">
        <v>0.34699400000000002</v>
      </c>
      <c r="N10815" s="20">
        <v>295.07</v>
      </c>
      <c r="O10815" s="20">
        <v>1.4322600000000001E-5</v>
      </c>
    </row>
    <row r="10816" spans="10:15" x14ac:dyDescent="0.2">
      <c r="J10816" s="21">
        <v>11303</v>
      </c>
      <c r="K10816" s="21">
        <v>216.65</v>
      </c>
      <c r="L10816" s="21">
        <v>21576.1</v>
      </c>
      <c r="M10816" s="21">
        <v>0.346939</v>
      </c>
      <c r="N10816" s="21">
        <v>295.07</v>
      </c>
      <c r="O10816" s="21">
        <v>1.4322600000000001E-5</v>
      </c>
    </row>
    <row r="10817" spans="10:15" x14ac:dyDescent="0.2">
      <c r="J10817" s="20">
        <v>11304</v>
      </c>
      <c r="K10817" s="20">
        <v>216.65</v>
      </c>
      <c r="L10817" s="20">
        <v>21572.7</v>
      </c>
      <c r="M10817" s="20">
        <v>0.34688400000000003</v>
      </c>
      <c r="N10817" s="20">
        <v>295.07</v>
      </c>
      <c r="O10817" s="20">
        <v>1.4322600000000001E-5</v>
      </c>
    </row>
    <row r="10818" spans="10:15" x14ac:dyDescent="0.2">
      <c r="J10818" s="21">
        <v>11305</v>
      </c>
      <c r="K10818" s="21">
        <v>216.65</v>
      </c>
      <c r="L10818" s="21">
        <v>21569.3</v>
      </c>
      <c r="M10818" s="21">
        <v>0.34683000000000003</v>
      </c>
      <c r="N10818" s="21">
        <v>295.07</v>
      </c>
      <c r="O10818" s="21">
        <v>1.4322600000000001E-5</v>
      </c>
    </row>
    <row r="10819" spans="10:15" x14ac:dyDescent="0.2">
      <c r="J10819" s="20">
        <v>11306</v>
      </c>
      <c r="K10819" s="20">
        <v>216.65</v>
      </c>
      <c r="L10819" s="20">
        <v>21565.9</v>
      </c>
      <c r="M10819" s="20">
        <v>0.346775</v>
      </c>
      <c r="N10819" s="20">
        <v>295.07</v>
      </c>
      <c r="O10819" s="20">
        <v>1.4322600000000001E-5</v>
      </c>
    </row>
    <row r="10820" spans="10:15" x14ac:dyDescent="0.2">
      <c r="J10820" s="21">
        <v>11307</v>
      </c>
      <c r="K10820" s="21">
        <v>216.65</v>
      </c>
      <c r="L10820" s="21">
        <v>21562.5</v>
      </c>
      <c r="M10820" s="21">
        <v>0.34671999999999997</v>
      </c>
      <c r="N10820" s="21">
        <v>295.07</v>
      </c>
      <c r="O10820" s="21">
        <v>1.4322600000000001E-5</v>
      </c>
    </row>
    <row r="10821" spans="10:15" x14ac:dyDescent="0.2">
      <c r="J10821" s="20">
        <v>11308</v>
      </c>
      <c r="K10821" s="20">
        <v>216.65</v>
      </c>
      <c r="L10821" s="20">
        <v>21559.1</v>
      </c>
      <c r="M10821" s="20">
        <v>0.34666599999999997</v>
      </c>
      <c r="N10821" s="20">
        <v>295.07</v>
      </c>
      <c r="O10821" s="20">
        <v>1.4322600000000001E-5</v>
      </c>
    </row>
    <row r="10822" spans="10:15" x14ac:dyDescent="0.2">
      <c r="J10822" s="21">
        <v>11309</v>
      </c>
      <c r="K10822" s="21">
        <v>216.65</v>
      </c>
      <c r="L10822" s="21">
        <v>21555.7</v>
      </c>
      <c r="M10822" s="21">
        <v>0.346611</v>
      </c>
      <c r="N10822" s="21">
        <v>295.07</v>
      </c>
      <c r="O10822" s="21">
        <v>1.4322600000000001E-5</v>
      </c>
    </row>
    <row r="10823" spans="10:15" x14ac:dyDescent="0.2">
      <c r="J10823" s="20">
        <v>11310</v>
      </c>
      <c r="K10823" s="20">
        <v>216.65</v>
      </c>
      <c r="L10823" s="20">
        <v>21552.3</v>
      </c>
      <c r="M10823" s="20">
        <v>0.34655599999999998</v>
      </c>
      <c r="N10823" s="20">
        <v>295.07</v>
      </c>
      <c r="O10823" s="20">
        <v>1.4322600000000001E-5</v>
      </c>
    </row>
    <row r="10824" spans="10:15" x14ac:dyDescent="0.2">
      <c r="J10824" s="21">
        <v>11311</v>
      </c>
      <c r="K10824" s="21">
        <v>216.65</v>
      </c>
      <c r="L10824" s="21">
        <v>21548.9</v>
      </c>
      <c r="M10824" s="21">
        <v>0.34650199999999998</v>
      </c>
      <c r="N10824" s="21">
        <v>295.07</v>
      </c>
      <c r="O10824" s="21">
        <v>1.4322600000000001E-5</v>
      </c>
    </row>
    <row r="10825" spans="10:15" x14ac:dyDescent="0.2">
      <c r="J10825" s="20">
        <v>11312</v>
      </c>
      <c r="K10825" s="20">
        <v>216.65</v>
      </c>
      <c r="L10825" s="20">
        <v>21545.5</v>
      </c>
      <c r="M10825" s="20">
        <v>0.346447</v>
      </c>
      <c r="N10825" s="20">
        <v>295.07</v>
      </c>
      <c r="O10825" s="20">
        <v>1.4322600000000001E-5</v>
      </c>
    </row>
    <row r="10826" spans="10:15" x14ac:dyDescent="0.2">
      <c r="J10826" s="21">
        <v>11313</v>
      </c>
      <c r="K10826" s="21">
        <v>216.65</v>
      </c>
      <c r="L10826" s="21">
        <v>21542.1</v>
      </c>
      <c r="M10826" s="21">
        <v>0.34639199999999998</v>
      </c>
      <c r="N10826" s="21">
        <v>295.07</v>
      </c>
      <c r="O10826" s="21">
        <v>1.4322600000000001E-5</v>
      </c>
    </row>
    <row r="10827" spans="10:15" x14ac:dyDescent="0.2">
      <c r="J10827" s="20">
        <v>11314</v>
      </c>
      <c r="K10827" s="20">
        <v>216.65</v>
      </c>
      <c r="L10827" s="20">
        <v>21538.7</v>
      </c>
      <c r="M10827" s="20">
        <v>0.34633799999999998</v>
      </c>
      <c r="N10827" s="20">
        <v>295.07</v>
      </c>
      <c r="O10827" s="20">
        <v>1.4322600000000001E-5</v>
      </c>
    </row>
    <row r="10828" spans="10:15" x14ac:dyDescent="0.2">
      <c r="J10828" s="21">
        <v>11315</v>
      </c>
      <c r="K10828" s="21">
        <v>216.65</v>
      </c>
      <c r="L10828" s="21">
        <v>21535.4</v>
      </c>
      <c r="M10828" s="21">
        <v>0.34628300000000001</v>
      </c>
      <c r="N10828" s="21">
        <v>295.07</v>
      </c>
      <c r="O10828" s="21">
        <v>1.4322600000000001E-5</v>
      </c>
    </row>
    <row r="10829" spans="10:15" x14ac:dyDescent="0.2">
      <c r="J10829" s="20">
        <v>11316</v>
      </c>
      <c r="K10829" s="20">
        <v>216.65</v>
      </c>
      <c r="L10829" s="20">
        <v>21532</v>
      </c>
      <c r="M10829" s="20">
        <v>0.34622900000000001</v>
      </c>
      <c r="N10829" s="20">
        <v>295.07</v>
      </c>
      <c r="O10829" s="20">
        <v>1.4322600000000001E-5</v>
      </c>
    </row>
    <row r="10830" spans="10:15" x14ac:dyDescent="0.2">
      <c r="J10830" s="21">
        <v>11317</v>
      </c>
      <c r="K10830" s="21">
        <v>216.65</v>
      </c>
      <c r="L10830" s="21">
        <v>21528.6</v>
      </c>
      <c r="M10830" s="21">
        <v>0.34617399999999998</v>
      </c>
      <c r="N10830" s="21">
        <v>295.07</v>
      </c>
      <c r="O10830" s="21">
        <v>1.4322600000000001E-5</v>
      </c>
    </row>
    <row r="10831" spans="10:15" x14ac:dyDescent="0.2">
      <c r="J10831" s="20">
        <v>11318</v>
      </c>
      <c r="K10831" s="20">
        <v>216.65</v>
      </c>
      <c r="L10831" s="20">
        <v>21525.200000000001</v>
      </c>
      <c r="M10831" s="20">
        <v>0.34611900000000001</v>
      </c>
      <c r="N10831" s="20">
        <v>295.07</v>
      </c>
      <c r="O10831" s="20">
        <v>1.4322600000000001E-5</v>
      </c>
    </row>
    <row r="10832" spans="10:15" x14ac:dyDescent="0.2">
      <c r="J10832" s="21">
        <v>11319</v>
      </c>
      <c r="K10832" s="21">
        <v>216.65</v>
      </c>
      <c r="L10832" s="21">
        <v>21521.8</v>
      </c>
      <c r="M10832" s="21">
        <v>0.34606500000000001</v>
      </c>
      <c r="N10832" s="21">
        <v>295.07</v>
      </c>
      <c r="O10832" s="21">
        <v>1.4322600000000001E-5</v>
      </c>
    </row>
    <row r="10833" spans="10:15" x14ac:dyDescent="0.2">
      <c r="J10833" s="20">
        <v>11320</v>
      </c>
      <c r="K10833" s="20">
        <v>216.65</v>
      </c>
      <c r="L10833" s="20">
        <v>21518.400000000001</v>
      </c>
      <c r="M10833" s="20">
        <v>0.34600999999999998</v>
      </c>
      <c r="N10833" s="20">
        <v>295.07</v>
      </c>
      <c r="O10833" s="20">
        <v>1.4322600000000001E-5</v>
      </c>
    </row>
    <row r="10834" spans="10:15" x14ac:dyDescent="0.2">
      <c r="J10834" s="21">
        <v>11321</v>
      </c>
      <c r="K10834" s="21">
        <v>216.65</v>
      </c>
      <c r="L10834" s="21">
        <v>21515</v>
      </c>
      <c r="M10834" s="21">
        <v>0.34595599999999999</v>
      </c>
      <c r="N10834" s="21">
        <v>295.07</v>
      </c>
      <c r="O10834" s="21">
        <v>1.4322600000000001E-5</v>
      </c>
    </row>
    <row r="10835" spans="10:15" x14ac:dyDescent="0.2">
      <c r="J10835" s="20">
        <v>11322</v>
      </c>
      <c r="K10835" s="20">
        <v>216.65</v>
      </c>
      <c r="L10835" s="20">
        <v>21511.599999999999</v>
      </c>
      <c r="M10835" s="20">
        <v>0.34590100000000001</v>
      </c>
      <c r="N10835" s="20">
        <v>295.07</v>
      </c>
      <c r="O10835" s="20">
        <v>1.4322600000000001E-5</v>
      </c>
    </row>
    <row r="10836" spans="10:15" x14ac:dyDescent="0.2">
      <c r="J10836" s="21">
        <v>11323</v>
      </c>
      <c r="K10836" s="21">
        <v>216.65</v>
      </c>
      <c r="L10836" s="21">
        <v>21508.2</v>
      </c>
      <c r="M10836" s="21">
        <v>0.34584700000000002</v>
      </c>
      <c r="N10836" s="21">
        <v>295.07</v>
      </c>
      <c r="O10836" s="21">
        <v>1.4322600000000001E-5</v>
      </c>
    </row>
    <row r="10837" spans="10:15" x14ac:dyDescent="0.2">
      <c r="J10837" s="20">
        <v>11324</v>
      </c>
      <c r="K10837" s="20">
        <v>216.65</v>
      </c>
      <c r="L10837" s="20">
        <v>21504.799999999999</v>
      </c>
      <c r="M10837" s="20">
        <v>0.34579199999999999</v>
      </c>
      <c r="N10837" s="20">
        <v>295.07</v>
      </c>
      <c r="O10837" s="20">
        <v>1.4322600000000001E-5</v>
      </c>
    </row>
    <row r="10838" spans="10:15" x14ac:dyDescent="0.2">
      <c r="J10838" s="21">
        <v>11325</v>
      </c>
      <c r="K10838" s="21">
        <v>216.65</v>
      </c>
      <c r="L10838" s="21">
        <v>21501.4</v>
      </c>
      <c r="M10838" s="21">
        <v>0.34573799999999999</v>
      </c>
      <c r="N10838" s="21">
        <v>295.07</v>
      </c>
      <c r="O10838" s="21">
        <v>1.4322600000000001E-5</v>
      </c>
    </row>
    <row r="10839" spans="10:15" x14ac:dyDescent="0.2">
      <c r="J10839" s="20">
        <v>11326</v>
      </c>
      <c r="K10839" s="20">
        <v>216.65</v>
      </c>
      <c r="L10839" s="20">
        <v>21498</v>
      </c>
      <c r="M10839" s="20">
        <v>0.34568300000000002</v>
      </c>
      <c r="N10839" s="20">
        <v>295.07</v>
      </c>
      <c r="O10839" s="20">
        <v>1.4322600000000001E-5</v>
      </c>
    </row>
    <row r="10840" spans="10:15" x14ac:dyDescent="0.2">
      <c r="J10840" s="21">
        <v>11327</v>
      </c>
      <c r="K10840" s="21">
        <v>216.65</v>
      </c>
      <c r="L10840" s="21">
        <v>21494.6</v>
      </c>
      <c r="M10840" s="21">
        <v>0.34562900000000002</v>
      </c>
      <c r="N10840" s="21">
        <v>295.07</v>
      </c>
      <c r="O10840" s="21">
        <v>1.4322600000000001E-5</v>
      </c>
    </row>
    <row r="10841" spans="10:15" x14ac:dyDescent="0.2">
      <c r="J10841" s="20">
        <v>11328</v>
      </c>
      <c r="K10841" s="20">
        <v>216.65</v>
      </c>
      <c r="L10841" s="20">
        <v>21491.200000000001</v>
      </c>
      <c r="M10841" s="20">
        <v>0.34557399999999999</v>
      </c>
      <c r="N10841" s="20">
        <v>295.07</v>
      </c>
      <c r="O10841" s="20">
        <v>1.4322600000000001E-5</v>
      </c>
    </row>
    <row r="10842" spans="10:15" x14ac:dyDescent="0.2">
      <c r="J10842" s="21">
        <v>11329</v>
      </c>
      <c r="K10842" s="21">
        <v>216.65</v>
      </c>
      <c r="L10842" s="21">
        <v>21487.9</v>
      </c>
      <c r="M10842" s="21">
        <v>0.34551999999999999</v>
      </c>
      <c r="N10842" s="21">
        <v>295.07</v>
      </c>
      <c r="O10842" s="21">
        <v>1.4322600000000001E-5</v>
      </c>
    </row>
    <row r="10843" spans="10:15" x14ac:dyDescent="0.2">
      <c r="J10843" s="20">
        <v>11330</v>
      </c>
      <c r="K10843" s="20">
        <v>216.65</v>
      </c>
      <c r="L10843" s="20">
        <v>21484.5</v>
      </c>
      <c r="M10843" s="20">
        <v>0.34546500000000002</v>
      </c>
      <c r="N10843" s="20">
        <v>295.07</v>
      </c>
      <c r="O10843" s="20">
        <v>1.4322600000000001E-5</v>
      </c>
    </row>
    <row r="10844" spans="10:15" x14ac:dyDescent="0.2">
      <c r="J10844" s="21">
        <v>11331</v>
      </c>
      <c r="K10844" s="21">
        <v>216.65</v>
      </c>
      <c r="L10844" s="21">
        <v>21481.1</v>
      </c>
      <c r="M10844" s="21">
        <v>0.34541100000000002</v>
      </c>
      <c r="N10844" s="21">
        <v>295.07</v>
      </c>
      <c r="O10844" s="21">
        <v>1.4322600000000001E-5</v>
      </c>
    </row>
    <row r="10845" spans="10:15" x14ac:dyDescent="0.2">
      <c r="J10845" s="20">
        <v>11332</v>
      </c>
      <c r="K10845" s="20">
        <v>216.65</v>
      </c>
      <c r="L10845" s="20">
        <v>21477.7</v>
      </c>
      <c r="M10845" s="20">
        <v>0.345356</v>
      </c>
      <c r="N10845" s="20">
        <v>295.07</v>
      </c>
      <c r="O10845" s="20">
        <v>1.4322600000000001E-5</v>
      </c>
    </row>
    <row r="10846" spans="10:15" x14ac:dyDescent="0.2">
      <c r="J10846" s="21">
        <v>11333</v>
      </c>
      <c r="K10846" s="21">
        <v>216.65</v>
      </c>
      <c r="L10846" s="21">
        <v>21474.3</v>
      </c>
      <c r="M10846" s="21">
        <v>0.345302</v>
      </c>
      <c r="N10846" s="21">
        <v>295.07</v>
      </c>
      <c r="O10846" s="21">
        <v>1.4322600000000001E-5</v>
      </c>
    </row>
    <row r="10847" spans="10:15" x14ac:dyDescent="0.2">
      <c r="J10847" s="20">
        <v>11334</v>
      </c>
      <c r="K10847" s="20">
        <v>216.65</v>
      </c>
      <c r="L10847" s="20">
        <v>21470.9</v>
      </c>
      <c r="M10847" s="20">
        <v>0.34524700000000003</v>
      </c>
      <c r="N10847" s="20">
        <v>295.07</v>
      </c>
      <c r="O10847" s="20">
        <v>1.4322600000000001E-5</v>
      </c>
    </row>
    <row r="10848" spans="10:15" x14ac:dyDescent="0.2">
      <c r="J10848" s="21">
        <v>11335</v>
      </c>
      <c r="K10848" s="21">
        <v>216.65</v>
      </c>
      <c r="L10848" s="21">
        <v>21467.5</v>
      </c>
      <c r="M10848" s="21">
        <v>0.34519300000000003</v>
      </c>
      <c r="N10848" s="21">
        <v>295.07</v>
      </c>
      <c r="O10848" s="21">
        <v>1.4322600000000001E-5</v>
      </c>
    </row>
    <row r="10849" spans="10:15" x14ac:dyDescent="0.2">
      <c r="J10849" s="20">
        <v>11336</v>
      </c>
      <c r="K10849" s="20">
        <v>216.65</v>
      </c>
      <c r="L10849" s="20">
        <v>21464.2</v>
      </c>
      <c r="M10849" s="20">
        <v>0.345138</v>
      </c>
      <c r="N10849" s="20">
        <v>295.07</v>
      </c>
      <c r="O10849" s="20">
        <v>1.4322600000000001E-5</v>
      </c>
    </row>
    <row r="10850" spans="10:15" x14ac:dyDescent="0.2">
      <c r="J10850" s="21">
        <v>11337</v>
      </c>
      <c r="K10850" s="21">
        <v>216.65</v>
      </c>
      <c r="L10850" s="21">
        <v>21460.799999999999</v>
      </c>
      <c r="M10850" s="21">
        <v>0.345084</v>
      </c>
      <c r="N10850" s="21">
        <v>295.07</v>
      </c>
      <c r="O10850" s="21">
        <v>1.4322600000000001E-5</v>
      </c>
    </row>
    <row r="10851" spans="10:15" x14ac:dyDescent="0.2">
      <c r="J10851" s="20">
        <v>11338</v>
      </c>
      <c r="K10851" s="20">
        <v>216.65</v>
      </c>
      <c r="L10851" s="20">
        <v>21457.4</v>
      </c>
      <c r="M10851" s="20">
        <v>0.34503</v>
      </c>
      <c r="N10851" s="20">
        <v>295.07</v>
      </c>
      <c r="O10851" s="20">
        <v>1.4322600000000001E-5</v>
      </c>
    </row>
    <row r="10852" spans="10:15" x14ac:dyDescent="0.2">
      <c r="J10852" s="21">
        <v>11339</v>
      </c>
      <c r="K10852" s="21">
        <v>216.65</v>
      </c>
      <c r="L10852" s="21">
        <v>21454</v>
      </c>
      <c r="M10852" s="21">
        <v>0.34497499999999998</v>
      </c>
      <c r="N10852" s="21">
        <v>295.07</v>
      </c>
      <c r="O10852" s="21">
        <v>1.4322600000000001E-5</v>
      </c>
    </row>
    <row r="10853" spans="10:15" x14ac:dyDescent="0.2">
      <c r="J10853" s="20">
        <v>11340</v>
      </c>
      <c r="K10853" s="20">
        <v>216.65</v>
      </c>
      <c r="L10853" s="20">
        <v>21450.6</v>
      </c>
      <c r="M10853" s="20">
        <v>0.34492099999999998</v>
      </c>
      <c r="N10853" s="20">
        <v>295.07</v>
      </c>
      <c r="O10853" s="20">
        <v>1.4322600000000001E-5</v>
      </c>
    </row>
    <row r="10854" spans="10:15" x14ac:dyDescent="0.2">
      <c r="J10854" s="21">
        <v>11341</v>
      </c>
      <c r="K10854" s="21">
        <v>216.65</v>
      </c>
      <c r="L10854" s="21">
        <v>21447.200000000001</v>
      </c>
      <c r="M10854" s="21">
        <v>0.34486600000000001</v>
      </c>
      <c r="N10854" s="21">
        <v>295.07</v>
      </c>
      <c r="O10854" s="21">
        <v>1.4322600000000001E-5</v>
      </c>
    </row>
    <row r="10855" spans="10:15" x14ac:dyDescent="0.2">
      <c r="J10855" s="20">
        <v>11342</v>
      </c>
      <c r="K10855" s="20">
        <v>216.65</v>
      </c>
      <c r="L10855" s="20">
        <v>21443.9</v>
      </c>
      <c r="M10855" s="20">
        <v>0.34481200000000001</v>
      </c>
      <c r="N10855" s="20">
        <v>295.07</v>
      </c>
      <c r="O10855" s="20">
        <v>1.4322600000000001E-5</v>
      </c>
    </row>
    <row r="10856" spans="10:15" x14ac:dyDescent="0.2">
      <c r="J10856" s="21">
        <v>11343</v>
      </c>
      <c r="K10856" s="21">
        <v>216.65</v>
      </c>
      <c r="L10856" s="21">
        <v>21440.5</v>
      </c>
      <c r="M10856" s="21">
        <v>0.34475800000000001</v>
      </c>
      <c r="N10856" s="21">
        <v>295.07</v>
      </c>
      <c r="O10856" s="21">
        <v>1.4322600000000001E-5</v>
      </c>
    </row>
    <row r="10857" spans="10:15" x14ac:dyDescent="0.2">
      <c r="J10857" s="20">
        <v>11344</v>
      </c>
      <c r="K10857" s="20">
        <v>216.65</v>
      </c>
      <c r="L10857" s="20">
        <v>21437.1</v>
      </c>
      <c r="M10857" s="20">
        <v>0.34470299999999998</v>
      </c>
      <c r="N10857" s="20">
        <v>295.07</v>
      </c>
      <c r="O10857" s="20">
        <v>1.4322600000000001E-5</v>
      </c>
    </row>
    <row r="10858" spans="10:15" x14ac:dyDescent="0.2">
      <c r="J10858" s="21">
        <v>11345</v>
      </c>
      <c r="K10858" s="21">
        <v>216.65</v>
      </c>
      <c r="L10858" s="21">
        <v>21433.7</v>
      </c>
      <c r="M10858" s="21">
        <v>0.34464899999999998</v>
      </c>
      <c r="N10858" s="21">
        <v>295.07</v>
      </c>
      <c r="O10858" s="21">
        <v>1.4322600000000001E-5</v>
      </c>
    </row>
    <row r="10859" spans="10:15" x14ac:dyDescent="0.2">
      <c r="J10859" s="20">
        <v>11346</v>
      </c>
      <c r="K10859" s="20">
        <v>216.65</v>
      </c>
      <c r="L10859" s="20">
        <v>21430.3</v>
      </c>
      <c r="M10859" s="20">
        <v>0.34459499999999998</v>
      </c>
      <c r="N10859" s="20">
        <v>295.07</v>
      </c>
      <c r="O10859" s="20">
        <v>1.4322600000000001E-5</v>
      </c>
    </row>
    <row r="10860" spans="10:15" x14ac:dyDescent="0.2">
      <c r="J10860" s="21">
        <v>11347</v>
      </c>
      <c r="K10860" s="21">
        <v>216.65</v>
      </c>
      <c r="L10860" s="21">
        <v>21427</v>
      </c>
      <c r="M10860" s="21">
        <v>0.34454000000000001</v>
      </c>
      <c r="N10860" s="21">
        <v>295.07</v>
      </c>
      <c r="O10860" s="21">
        <v>1.4322600000000001E-5</v>
      </c>
    </row>
    <row r="10861" spans="10:15" x14ac:dyDescent="0.2">
      <c r="J10861" s="20">
        <v>11348</v>
      </c>
      <c r="K10861" s="20">
        <v>216.65</v>
      </c>
      <c r="L10861" s="20">
        <v>21423.599999999999</v>
      </c>
      <c r="M10861" s="20">
        <v>0.34448600000000001</v>
      </c>
      <c r="N10861" s="20">
        <v>295.07</v>
      </c>
      <c r="O10861" s="20">
        <v>1.4322600000000001E-5</v>
      </c>
    </row>
    <row r="10862" spans="10:15" x14ac:dyDescent="0.2">
      <c r="J10862" s="21">
        <v>11349</v>
      </c>
      <c r="K10862" s="21">
        <v>216.65</v>
      </c>
      <c r="L10862" s="21">
        <v>21420.2</v>
      </c>
      <c r="M10862" s="21">
        <v>0.34443200000000002</v>
      </c>
      <c r="N10862" s="21">
        <v>295.07</v>
      </c>
      <c r="O10862" s="21">
        <v>1.4322600000000001E-5</v>
      </c>
    </row>
    <row r="10863" spans="10:15" x14ac:dyDescent="0.2">
      <c r="J10863" s="20">
        <v>11350</v>
      </c>
      <c r="K10863" s="20">
        <v>216.65</v>
      </c>
      <c r="L10863" s="20">
        <v>21416.799999999999</v>
      </c>
      <c r="M10863" s="20">
        <v>0.34437699999999999</v>
      </c>
      <c r="N10863" s="20">
        <v>295.07</v>
      </c>
      <c r="O10863" s="20">
        <v>1.4322600000000001E-5</v>
      </c>
    </row>
    <row r="10864" spans="10:15" x14ac:dyDescent="0.2">
      <c r="J10864" s="21">
        <v>11351</v>
      </c>
      <c r="K10864" s="21">
        <v>216.65</v>
      </c>
      <c r="L10864" s="21">
        <v>21413.4</v>
      </c>
      <c r="M10864" s="21">
        <v>0.34432299999999999</v>
      </c>
      <c r="N10864" s="21">
        <v>295.07</v>
      </c>
      <c r="O10864" s="21">
        <v>1.4322600000000001E-5</v>
      </c>
    </row>
    <row r="10865" spans="10:15" x14ac:dyDescent="0.2">
      <c r="J10865" s="20">
        <v>11352</v>
      </c>
      <c r="K10865" s="20">
        <v>216.65</v>
      </c>
      <c r="L10865" s="20">
        <v>21410.1</v>
      </c>
      <c r="M10865" s="20">
        <v>0.34426899999999999</v>
      </c>
      <c r="N10865" s="20">
        <v>295.07</v>
      </c>
      <c r="O10865" s="20">
        <v>1.4322600000000001E-5</v>
      </c>
    </row>
    <row r="10866" spans="10:15" x14ac:dyDescent="0.2">
      <c r="J10866" s="21">
        <v>11353</v>
      </c>
      <c r="K10866" s="21">
        <v>216.65</v>
      </c>
      <c r="L10866" s="21">
        <v>21406.7</v>
      </c>
      <c r="M10866" s="21">
        <v>0.34421400000000002</v>
      </c>
      <c r="N10866" s="21">
        <v>295.07</v>
      </c>
      <c r="O10866" s="21">
        <v>1.4322600000000001E-5</v>
      </c>
    </row>
    <row r="10867" spans="10:15" x14ac:dyDescent="0.2">
      <c r="J10867" s="20">
        <v>11354</v>
      </c>
      <c r="K10867" s="20">
        <v>216.65</v>
      </c>
      <c r="L10867" s="20">
        <v>21403.3</v>
      </c>
      <c r="M10867" s="20">
        <v>0.34416000000000002</v>
      </c>
      <c r="N10867" s="20">
        <v>295.07</v>
      </c>
      <c r="O10867" s="20">
        <v>1.4322600000000001E-5</v>
      </c>
    </row>
    <row r="10868" spans="10:15" x14ac:dyDescent="0.2">
      <c r="J10868" s="21">
        <v>11355</v>
      </c>
      <c r="K10868" s="21">
        <v>216.65</v>
      </c>
      <c r="L10868" s="21">
        <v>21399.9</v>
      </c>
      <c r="M10868" s="21">
        <v>0.34410600000000002</v>
      </c>
      <c r="N10868" s="21">
        <v>295.07</v>
      </c>
      <c r="O10868" s="21">
        <v>1.4322600000000001E-5</v>
      </c>
    </row>
    <row r="10869" spans="10:15" x14ac:dyDescent="0.2">
      <c r="J10869" s="20">
        <v>11356</v>
      </c>
      <c r="K10869" s="20">
        <v>216.65</v>
      </c>
      <c r="L10869" s="20">
        <v>21396.6</v>
      </c>
      <c r="M10869" s="20">
        <v>0.34405200000000002</v>
      </c>
      <c r="N10869" s="20">
        <v>295.07</v>
      </c>
      <c r="O10869" s="20">
        <v>1.4322600000000001E-5</v>
      </c>
    </row>
    <row r="10870" spans="10:15" x14ac:dyDescent="0.2">
      <c r="J10870" s="21">
        <v>11357</v>
      </c>
      <c r="K10870" s="21">
        <v>216.65</v>
      </c>
      <c r="L10870" s="21">
        <v>21393.200000000001</v>
      </c>
      <c r="M10870" s="21">
        <v>0.343997</v>
      </c>
      <c r="N10870" s="21">
        <v>295.07</v>
      </c>
      <c r="O10870" s="21">
        <v>1.4322600000000001E-5</v>
      </c>
    </row>
    <row r="10871" spans="10:15" x14ac:dyDescent="0.2">
      <c r="J10871" s="20">
        <v>11358</v>
      </c>
      <c r="K10871" s="20">
        <v>216.65</v>
      </c>
      <c r="L10871" s="20">
        <v>21389.8</v>
      </c>
      <c r="M10871" s="20">
        <v>0.343943</v>
      </c>
      <c r="N10871" s="20">
        <v>295.07</v>
      </c>
      <c r="O10871" s="20">
        <v>1.4322600000000001E-5</v>
      </c>
    </row>
    <row r="10872" spans="10:15" x14ac:dyDescent="0.2">
      <c r="J10872" s="21">
        <v>11359</v>
      </c>
      <c r="K10872" s="21">
        <v>216.65</v>
      </c>
      <c r="L10872" s="21">
        <v>21386.400000000001</v>
      </c>
      <c r="M10872" s="21">
        <v>0.343889</v>
      </c>
      <c r="N10872" s="21">
        <v>295.07</v>
      </c>
      <c r="O10872" s="21">
        <v>1.4322600000000001E-5</v>
      </c>
    </row>
    <row r="10873" spans="10:15" x14ac:dyDescent="0.2">
      <c r="J10873" s="20">
        <v>11360</v>
      </c>
      <c r="K10873" s="20">
        <v>216.65</v>
      </c>
      <c r="L10873" s="20">
        <v>21383.1</v>
      </c>
      <c r="M10873" s="20">
        <v>0.343835</v>
      </c>
      <c r="N10873" s="20">
        <v>295.07</v>
      </c>
      <c r="O10873" s="20">
        <v>1.4322600000000001E-5</v>
      </c>
    </row>
    <row r="10874" spans="10:15" x14ac:dyDescent="0.2">
      <c r="J10874" s="21">
        <v>11361</v>
      </c>
      <c r="K10874" s="21">
        <v>216.65</v>
      </c>
      <c r="L10874" s="21">
        <v>21379.7</v>
      </c>
      <c r="M10874" s="21">
        <v>0.34377999999999997</v>
      </c>
      <c r="N10874" s="21">
        <v>295.07</v>
      </c>
      <c r="O10874" s="21">
        <v>1.4322600000000001E-5</v>
      </c>
    </row>
    <row r="10875" spans="10:15" x14ac:dyDescent="0.2">
      <c r="J10875" s="20">
        <v>11362</v>
      </c>
      <c r="K10875" s="20">
        <v>216.65</v>
      </c>
      <c r="L10875" s="20">
        <v>21376.3</v>
      </c>
      <c r="M10875" s="20">
        <v>0.34372599999999998</v>
      </c>
      <c r="N10875" s="20">
        <v>295.07</v>
      </c>
      <c r="O10875" s="20">
        <v>1.4322600000000001E-5</v>
      </c>
    </row>
    <row r="10876" spans="10:15" x14ac:dyDescent="0.2">
      <c r="J10876" s="21">
        <v>11363</v>
      </c>
      <c r="K10876" s="21">
        <v>216.65</v>
      </c>
      <c r="L10876" s="21">
        <v>21373</v>
      </c>
      <c r="M10876" s="21">
        <v>0.34367199999999998</v>
      </c>
      <c r="N10876" s="21">
        <v>295.07</v>
      </c>
      <c r="O10876" s="21">
        <v>1.4322600000000001E-5</v>
      </c>
    </row>
    <row r="10877" spans="10:15" x14ac:dyDescent="0.2">
      <c r="J10877" s="20">
        <v>11364</v>
      </c>
      <c r="K10877" s="20">
        <v>216.65</v>
      </c>
      <c r="L10877" s="20">
        <v>21369.599999999999</v>
      </c>
      <c r="M10877" s="20">
        <v>0.34361799999999998</v>
      </c>
      <c r="N10877" s="20">
        <v>295.07</v>
      </c>
      <c r="O10877" s="20">
        <v>1.4322600000000001E-5</v>
      </c>
    </row>
    <row r="10878" spans="10:15" x14ac:dyDescent="0.2">
      <c r="J10878" s="21">
        <v>11365</v>
      </c>
      <c r="K10878" s="21">
        <v>216.65</v>
      </c>
      <c r="L10878" s="21">
        <v>21366.2</v>
      </c>
      <c r="M10878" s="21">
        <v>0.34356399999999998</v>
      </c>
      <c r="N10878" s="21">
        <v>295.07</v>
      </c>
      <c r="O10878" s="21">
        <v>1.4322600000000001E-5</v>
      </c>
    </row>
    <row r="10879" spans="10:15" x14ac:dyDescent="0.2">
      <c r="J10879" s="20">
        <v>11366</v>
      </c>
      <c r="K10879" s="20">
        <v>216.65</v>
      </c>
      <c r="L10879" s="20">
        <v>21362.9</v>
      </c>
      <c r="M10879" s="20">
        <v>0.34350900000000001</v>
      </c>
      <c r="N10879" s="20">
        <v>295.07</v>
      </c>
      <c r="O10879" s="20">
        <v>1.4322600000000001E-5</v>
      </c>
    </row>
    <row r="10880" spans="10:15" x14ac:dyDescent="0.2">
      <c r="J10880" s="21">
        <v>11367</v>
      </c>
      <c r="K10880" s="21">
        <v>216.65</v>
      </c>
      <c r="L10880" s="21">
        <v>21359.5</v>
      </c>
      <c r="M10880" s="21">
        <v>0.34345500000000001</v>
      </c>
      <c r="N10880" s="21">
        <v>295.07</v>
      </c>
      <c r="O10880" s="21">
        <v>1.4322600000000001E-5</v>
      </c>
    </row>
    <row r="10881" spans="10:15" x14ac:dyDescent="0.2">
      <c r="J10881" s="20">
        <v>11368</v>
      </c>
      <c r="K10881" s="20">
        <v>216.65</v>
      </c>
      <c r="L10881" s="20">
        <v>21356.1</v>
      </c>
      <c r="M10881" s="20">
        <v>0.34340100000000001</v>
      </c>
      <c r="N10881" s="20">
        <v>295.07</v>
      </c>
      <c r="O10881" s="20">
        <v>1.4322600000000001E-5</v>
      </c>
    </row>
    <row r="10882" spans="10:15" x14ac:dyDescent="0.2">
      <c r="J10882" s="21">
        <v>11369</v>
      </c>
      <c r="K10882" s="21">
        <v>216.65</v>
      </c>
      <c r="L10882" s="21">
        <v>21352.799999999999</v>
      </c>
      <c r="M10882" s="21">
        <v>0.34334700000000001</v>
      </c>
      <c r="N10882" s="21">
        <v>295.07</v>
      </c>
      <c r="O10882" s="21">
        <v>1.4322600000000001E-5</v>
      </c>
    </row>
    <row r="10883" spans="10:15" x14ac:dyDescent="0.2">
      <c r="J10883" s="20">
        <v>11370</v>
      </c>
      <c r="K10883" s="20">
        <v>216.65</v>
      </c>
      <c r="L10883" s="20">
        <v>21349.4</v>
      </c>
      <c r="M10883" s="20">
        <v>0.34329300000000001</v>
      </c>
      <c r="N10883" s="20">
        <v>295.07</v>
      </c>
      <c r="O10883" s="20">
        <v>1.4322600000000001E-5</v>
      </c>
    </row>
    <row r="10884" spans="10:15" x14ac:dyDescent="0.2">
      <c r="J10884" s="21">
        <v>11371</v>
      </c>
      <c r="K10884" s="21">
        <v>216.65</v>
      </c>
      <c r="L10884" s="21">
        <v>21346</v>
      </c>
      <c r="M10884" s="21">
        <v>0.34323900000000002</v>
      </c>
      <c r="N10884" s="21">
        <v>295.07</v>
      </c>
      <c r="O10884" s="21">
        <v>1.4322600000000001E-5</v>
      </c>
    </row>
    <row r="10885" spans="10:15" x14ac:dyDescent="0.2">
      <c r="J10885" s="20">
        <v>11372</v>
      </c>
      <c r="K10885" s="20">
        <v>216.65</v>
      </c>
      <c r="L10885" s="20">
        <v>21342.7</v>
      </c>
      <c r="M10885" s="20">
        <v>0.34318500000000002</v>
      </c>
      <c r="N10885" s="20">
        <v>295.07</v>
      </c>
      <c r="O10885" s="20">
        <v>1.4322600000000001E-5</v>
      </c>
    </row>
    <row r="10886" spans="10:15" x14ac:dyDescent="0.2">
      <c r="J10886" s="21">
        <v>11373</v>
      </c>
      <c r="K10886" s="21">
        <v>216.65</v>
      </c>
      <c r="L10886" s="21">
        <v>21339.3</v>
      </c>
      <c r="M10886" s="21">
        <v>0.34313100000000002</v>
      </c>
      <c r="N10886" s="21">
        <v>295.07</v>
      </c>
      <c r="O10886" s="21">
        <v>1.4322600000000001E-5</v>
      </c>
    </row>
    <row r="10887" spans="10:15" x14ac:dyDescent="0.2">
      <c r="J10887" s="20">
        <v>11374</v>
      </c>
      <c r="K10887" s="20">
        <v>216.65</v>
      </c>
      <c r="L10887" s="20">
        <v>21335.9</v>
      </c>
      <c r="M10887" s="20">
        <v>0.34307599999999999</v>
      </c>
      <c r="N10887" s="20">
        <v>295.07</v>
      </c>
      <c r="O10887" s="20">
        <v>1.4322600000000001E-5</v>
      </c>
    </row>
    <row r="10888" spans="10:15" x14ac:dyDescent="0.2">
      <c r="J10888" s="21">
        <v>11375</v>
      </c>
      <c r="K10888" s="21">
        <v>216.65</v>
      </c>
      <c r="L10888" s="21">
        <v>21332.6</v>
      </c>
      <c r="M10888" s="21">
        <v>0.34302199999999999</v>
      </c>
      <c r="N10888" s="21">
        <v>295.07</v>
      </c>
      <c r="O10888" s="21">
        <v>1.4322600000000001E-5</v>
      </c>
    </row>
    <row r="10889" spans="10:15" x14ac:dyDescent="0.2">
      <c r="J10889" s="20">
        <v>11376</v>
      </c>
      <c r="K10889" s="20">
        <v>216.65</v>
      </c>
      <c r="L10889" s="20">
        <v>21329.200000000001</v>
      </c>
      <c r="M10889" s="20">
        <v>0.342968</v>
      </c>
      <c r="N10889" s="20">
        <v>295.07</v>
      </c>
      <c r="O10889" s="20">
        <v>1.4322600000000001E-5</v>
      </c>
    </row>
    <row r="10890" spans="10:15" x14ac:dyDescent="0.2">
      <c r="J10890" s="21">
        <v>11377</v>
      </c>
      <c r="K10890" s="21">
        <v>216.65</v>
      </c>
      <c r="L10890" s="21">
        <v>21325.8</v>
      </c>
      <c r="M10890" s="21">
        <v>0.342914</v>
      </c>
      <c r="N10890" s="21">
        <v>295.07</v>
      </c>
      <c r="O10890" s="21">
        <v>1.4322600000000001E-5</v>
      </c>
    </row>
    <row r="10891" spans="10:15" x14ac:dyDescent="0.2">
      <c r="J10891" s="20">
        <v>11378</v>
      </c>
      <c r="K10891" s="20">
        <v>216.65</v>
      </c>
      <c r="L10891" s="20">
        <v>21322.5</v>
      </c>
      <c r="M10891" s="20">
        <v>0.34286</v>
      </c>
      <c r="N10891" s="20">
        <v>295.07</v>
      </c>
      <c r="O10891" s="20">
        <v>1.4322600000000001E-5</v>
      </c>
    </row>
    <row r="10892" spans="10:15" x14ac:dyDescent="0.2">
      <c r="J10892" s="21">
        <v>11379</v>
      </c>
      <c r="K10892" s="21">
        <v>216.65</v>
      </c>
      <c r="L10892" s="21">
        <v>21319.1</v>
      </c>
      <c r="M10892" s="21">
        <v>0.342806</v>
      </c>
      <c r="N10892" s="21">
        <v>295.07</v>
      </c>
      <c r="O10892" s="21">
        <v>1.4322600000000001E-5</v>
      </c>
    </row>
    <row r="10893" spans="10:15" x14ac:dyDescent="0.2">
      <c r="J10893" s="20">
        <v>11380</v>
      </c>
      <c r="K10893" s="20">
        <v>216.65</v>
      </c>
      <c r="L10893" s="20">
        <v>21315.7</v>
      </c>
      <c r="M10893" s="20">
        <v>0.342752</v>
      </c>
      <c r="N10893" s="20">
        <v>295.07</v>
      </c>
      <c r="O10893" s="20">
        <v>1.4322600000000001E-5</v>
      </c>
    </row>
    <row r="10894" spans="10:15" x14ac:dyDescent="0.2">
      <c r="J10894" s="21">
        <v>11381</v>
      </c>
      <c r="K10894" s="21">
        <v>216.65</v>
      </c>
      <c r="L10894" s="21">
        <v>21312.400000000001</v>
      </c>
      <c r="M10894" s="21">
        <v>0.342698</v>
      </c>
      <c r="N10894" s="21">
        <v>295.07</v>
      </c>
      <c r="O10894" s="21">
        <v>1.4322600000000001E-5</v>
      </c>
    </row>
    <row r="10895" spans="10:15" x14ac:dyDescent="0.2">
      <c r="J10895" s="20">
        <v>11382</v>
      </c>
      <c r="K10895" s="20">
        <v>216.65</v>
      </c>
      <c r="L10895" s="20">
        <v>21309</v>
      </c>
      <c r="M10895" s="20">
        <v>0.342644</v>
      </c>
      <c r="N10895" s="20">
        <v>295.07</v>
      </c>
      <c r="O10895" s="20">
        <v>1.4322600000000001E-5</v>
      </c>
    </row>
    <row r="10896" spans="10:15" x14ac:dyDescent="0.2">
      <c r="J10896" s="21">
        <v>11383</v>
      </c>
      <c r="K10896" s="21">
        <v>216.65</v>
      </c>
      <c r="L10896" s="21">
        <v>21305.7</v>
      </c>
      <c r="M10896" s="21">
        <v>0.34259000000000001</v>
      </c>
      <c r="N10896" s="21">
        <v>295.07</v>
      </c>
      <c r="O10896" s="21">
        <v>1.4322600000000001E-5</v>
      </c>
    </row>
    <row r="10897" spans="10:15" x14ac:dyDescent="0.2">
      <c r="J10897" s="20">
        <v>11384</v>
      </c>
      <c r="K10897" s="20">
        <v>216.65</v>
      </c>
      <c r="L10897" s="20">
        <v>21302.3</v>
      </c>
      <c r="M10897" s="20">
        <v>0.34253600000000001</v>
      </c>
      <c r="N10897" s="20">
        <v>295.07</v>
      </c>
      <c r="O10897" s="20">
        <v>1.4322600000000001E-5</v>
      </c>
    </row>
    <row r="10898" spans="10:15" x14ac:dyDescent="0.2">
      <c r="J10898" s="21">
        <v>11385</v>
      </c>
      <c r="K10898" s="21">
        <v>216.65</v>
      </c>
      <c r="L10898" s="21">
        <v>21298.9</v>
      </c>
      <c r="M10898" s="21">
        <v>0.34248200000000001</v>
      </c>
      <c r="N10898" s="21">
        <v>295.07</v>
      </c>
      <c r="O10898" s="21">
        <v>1.4322600000000001E-5</v>
      </c>
    </row>
    <row r="10899" spans="10:15" x14ac:dyDescent="0.2">
      <c r="J10899" s="20">
        <v>11386</v>
      </c>
      <c r="K10899" s="20">
        <v>216.65</v>
      </c>
      <c r="L10899" s="20">
        <v>21295.599999999999</v>
      </c>
      <c r="M10899" s="20">
        <v>0.34242800000000001</v>
      </c>
      <c r="N10899" s="20">
        <v>295.07</v>
      </c>
      <c r="O10899" s="20">
        <v>1.4322600000000001E-5</v>
      </c>
    </row>
    <row r="10900" spans="10:15" x14ac:dyDescent="0.2">
      <c r="J10900" s="21">
        <v>11387</v>
      </c>
      <c r="K10900" s="21">
        <v>216.65</v>
      </c>
      <c r="L10900" s="21">
        <v>21292.2</v>
      </c>
      <c r="M10900" s="21">
        <v>0.34237400000000001</v>
      </c>
      <c r="N10900" s="21">
        <v>295.07</v>
      </c>
      <c r="O10900" s="21">
        <v>1.4322600000000001E-5</v>
      </c>
    </row>
    <row r="10901" spans="10:15" x14ac:dyDescent="0.2">
      <c r="J10901" s="20">
        <v>11388</v>
      </c>
      <c r="K10901" s="20">
        <v>216.65</v>
      </c>
      <c r="L10901" s="20">
        <v>21288.9</v>
      </c>
      <c r="M10901" s="20">
        <v>0.34232000000000001</v>
      </c>
      <c r="N10901" s="20">
        <v>295.07</v>
      </c>
      <c r="O10901" s="20">
        <v>1.4322600000000001E-5</v>
      </c>
    </row>
    <row r="10902" spans="10:15" x14ac:dyDescent="0.2">
      <c r="J10902" s="21">
        <v>11389</v>
      </c>
      <c r="K10902" s="21">
        <v>216.65</v>
      </c>
      <c r="L10902" s="21">
        <v>21285.5</v>
      </c>
      <c r="M10902" s="21">
        <v>0.34226600000000001</v>
      </c>
      <c r="N10902" s="21">
        <v>295.07</v>
      </c>
      <c r="O10902" s="21">
        <v>1.4322600000000001E-5</v>
      </c>
    </row>
    <row r="10903" spans="10:15" x14ac:dyDescent="0.2">
      <c r="J10903" s="20">
        <v>11390</v>
      </c>
      <c r="K10903" s="20">
        <v>216.65</v>
      </c>
      <c r="L10903" s="20">
        <v>21282.2</v>
      </c>
      <c r="M10903" s="20">
        <v>0.34221200000000002</v>
      </c>
      <c r="N10903" s="20">
        <v>295.07</v>
      </c>
      <c r="O10903" s="20">
        <v>1.4322600000000001E-5</v>
      </c>
    </row>
    <row r="10904" spans="10:15" x14ac:dyDescent="0.2">
      <c r="J10904" s="21">
        <v>11391</v>
      </c>
      <c r="K10904" s="21">
        <v>216.65</v>
      </c>
      <c r="L10904" s="21">
        <v>21278.799999999999</v>
      </c>
      <c r="M10904" s="21">
        <v>0.34215800000000002</v>
      </c>
      <c r="N10904" s="21">
        <v>295.07</v>
      </c>
      <c r="O10904" s="21">
        <v>1.4322600000000001E-5</v>
      </c>
    </row>
    <row r="10905" spans="10:15" x14ac:dyDescent="0.2">
      <c r="J10905" s="20">
        <v>11392</v>
      </c>
      <c r="K10905" s="20">
        <v>216.65</v>
      </c>
      <c r="L10905" s="20">
        <v>21275.4</v>
      </c>
      <c r="M10905" s="20">
        <v>0.34210400000000002</v>
      </c>
      <c r="N10905" s="20">
        <v>295.07</v>
      </c>
      <c r="O10905" s="20">
        <v>1.4322600000000001E-5</v>
      </c>
    </row>
    <row r="10906" spans="10:15" x14ac:dyDescent="0.2">
      <c r="J10906" s="21">
        <v>11393</v>
      </c>
      <c r="K10906" s="21">
        <v>216.65</v>
      </c>
      <c r="L10906" s="21">
        <v>21272.1</v>
      </c>
      <c r="M10906" s="21">
        <v>0.34205000000000002</v>
      </c>
      <c r="N10906" s="21">
        <v>295.07</v>
      </c>
      <c r="O10906" s="21">
        <v>1.4322600000000001E-5</v>
      </c>
    </row>
    <row r="10907" spans="10:15" x14ac:dyDescent="0.2">
      <c r="J10907" s="20">
        <v>11394</v>
      </c>
      <c r="K10907" s="20">
        <v>216.65</v>
      </c>
      <c r="L10907" s="20">
        <v>21268.7</v>
      </c>
      <c r="M10907" s="20">
        <v>0.34199600000000002</v>
      </c>
      <c r="N10907" s="20">
        <v>295.07</v>
      </c>
      <c r="O10907" s="20">
        <v>1.4322600000000001E-5</v>
      </c>
    </row>
    <row r="10908" spans="10:15" x14ac:dyDescent="0.2">
      <c r="J10908" s="21">
        <v>11395</v>
      </c>
      <c r="K10908" s="21">
        <v>216.65</v>
      </c>
      <c r="L10908" s="21">
        <v>21265.4</v>
      </c>
      <c r="M10908" s="21">
        <v>0.34194200000000002</v>
      </c>
      <c r="N10908" s="21">
        <v>295.07</v>
      </c>
      <c r="O10908" s="21">
        <v>1.4322600000000001E-5</v>
      </c>
    </row>
    <row r="10909" spans="10:15" x14ac:dyDescent="0.2">
      <c r="J10909" s="20">
        <v>11396</v>
      </c>
      <c r="K10909" s="20">
        <v>216.65</v>
      </c>
      <c r="L10909" s="20">
        <v>21262</v>
      </c>
      <c r="M10909" s="20">
        <v>0.34188800000000003</v>
      </c>
      <c r="N10909" s="20">
        <v>295.07</v>
      </c>
      <c r="O10909" s="20">
        <v>1.4322600000000001E-5</v>
      </c>
    </row>
    <row r="10910" spans="10:15" x14ac:dyDescent="0.2">
      <c r="J10910" s="21">
        <v>11397</v>
      </c>
      <c r="K10910" s="21">
        <v>216.65</v>
      </c>
      <c r="L10910" s="21">
        <v>21258.7</v>
      </c>
      <c r="M10910" s="21">
        <v>0.34183400000000003</v>
      </c>
      <c r="N10910" s="21">
        <v>295.07</v>
      </c>
      <c r="O10910" s="21">
        <v>1.4322600000000001E-5</v>
      </c>
    </row>
    <row r="10911" spans="10:15" x14ac:dyDescent="0.2">
      <c r="J10911" s="20">
        <v>11398</v>
      </c>
      <c r="K10911" s="20">
        <v>216.65</v>
      </c>
      <c r="L10911" s="20">
        <v>21255.3</v>
      </c>
      <c r="M10911" s="20">
        <v>0.34177999999999997</v>
      </c>
      <c r="N10911" s="20">
        <v>295.07</v>
      </c>
      <c r="O10911" s="20">
        <v>1.4322600000000001E-5</v>
      </c>
    </row>
    <row r="10912" spans="10:15" x14ac:dyDescent="0.2">
      <c r="J10912" s="21">
        <v>11399</v>
      </c>
      <c r="K10912" s="21">
        <v>216.65</v>
      </c>
      <c r="L10912" s="21">
        <v>21252</v>
      </c>
      <c r="M10912" s="21">
        <v>0.341727</v>
      </c>
      <c r="N10912" s="21">
        <v>295.07</v>
      </c>
      <c r="O10912" s="21">
        <v>1.4322600000000001E-5</v>
      </c>
    </row>
    <row r="10913" spans="10:15" x14ac:dyDescent="0.2">
      <c r="J10913" s="20">
        <v>11400</v>
      </c>
      <c r="K10913" s="20">
        <v>216.65</v>
      </c>
      <c r="L10913" s="20">
        <v>21248.6</v>
      </c>
      <c r="M10913" s="20">
        <v>0.341673</v>
      </c>
      <c r="N10913" s="20">
        <v>295.07</v>
      </c>
      <c r="O10913" s="20">
        <v>1.4322600000000001E-5</v>
      </c>
    </row>
    <row r="10914" spans="10:15" x14ac:dyDescent="0.2">
      <c r="J10914" s="21">
        <v>11401</v>
      </c>
      <c r="K10914" s="21">
        <v>216.65</v>
      </c>
      <c r="L10914" s="21">
        <v>21245.3</v>
      </c>
      <c r="M10914" s="21">
        <v>0.34161900000000001</v>
      </c>
      <c r="N10914" s="21">
        <v>295.07</v>
      </c>
      <c r="O10914" s="21">
        <v>1.4322600000000001E-5</v>
      </c>
    </row>
    <row r="10915" spans="10:15" x14ac:dyDescent="0.2">
      <c r="J10915" s="20">
        <v>11402</v>
      </c>
      <c r="K10915" s="20">
        <v>216.65</v>
      </c>
      <c r="L10915" s="20">
        <v>21241.9</v>
      </c>
      <c r="M10915" s="20">
        <v>0.34156500000000001</v>
      </c>
      <c r="N10915" s="20">
        <v>295.07</v>
      </c>
      <c r="O10915" s="20">
        <v>1.4322600000000001E-5</v>
      </c>
    </row>
    <row r="10916" spans="10:15" x14ac:dyDescent="0.2">
      <c r="J10916" s="21">
        <v>11403</v>
      </c>
      <c r="K10916" s="21">
        <v>216.65</v>
      </c>
      <c r="L10916" s="21">
        <v>21238.6</v>
      </c>
      <c r="M10916" s="21">
        <v>0.34151100000000001</v>
      </c>
      <c r="N10916" s="21">
        <v>295.07</v>
      </c>
      <c r="O10916" s="21">
        <v>1.4322600000000001E-5</v>
      </c>
    </row>
    <row r="10917" spans="10:15" x14ac:dyDescent="0.2">
      <c r="J10917" s="20">
        <v>11404</v>
      </c>
      <c r="K10917" s="20">
        <v>216.65</v>
      </c>
      <c r="L10917" s="20">
        <v>21235.200000000001</v>
      </c>
      <c r="M10917" s="20">
        <v>0.34145700000000001</v>
      </c>
      <c r="N10917" s="20">
        <v>295.07</v>
      </c>
      <c r="O10917" s="20">
        <v>1.4322600000000001E-5</v>
      </c>
    </row>
    <row r="10918" spans="10:15" x14ac:dyDescent="0.2">
      <c r="J10918" s="21">
        <v>11405</v>
      </c>
      <c r="K10918" s="21">
        <v>216.65</v>
      </c>
      <c r="L10918" s="21">
        <v>21231.9</v>
      </c>
      <c r="M10918" s="21">
        <v>0.34140300000000001</v>
      </c>
      <c r="N10918" s="21">
        <v>295.07</v>
      </c>
      <c r="O10918" s="21">
        <v>1.4322600000000001E-5</v>
      </c>
    </row>
    <row r="10919" spans="10:15" x14ac:dyDescent="0.2">
      <c r="J10919" s="20">
        <v>11406</v>
      </c>
      <c r="K10919" s="20">
        <v>216.65</v>
      </c>
      <c r="L10919" s="20">
        <v>21228.5</v>
      </c>
      <c r="M10919" s="20">
        <v>0.34134999999999999</v>
      </c>
      <c r="N10919" s="20">
        <v>295.07</v>
      </c>
      <c r="O10919" s="20">
        <v>1.4322600000000001E-5</v>
      </c>
    </row>
    <row r="10920" spans="10:15" x14ac:dyDescent="0.2">
      <c r="J10920" s="21">
        <v>11407</v>
      </c>
      <c r="K10920" s="21">
        <v>216.65</v>
      </c>
      <c r="L10920" s="21">
        <v>21225.200000000001</v>
      </c>
      <c r="M10920" s="21">
        <v>0.34129599999999999</v>
      </c>
      <c r="N10920" s="21">
        <v>295.07</v>
      </c>
      <c r="O10920" s="21">
        <v>1.4322600000000001E-5</v>
      </c>
    </row>
    <row r="10921" spans="10:15" x14ac:dyDescent="0.2">
      <c r="J10921" s="20">
        <v>11408</v>
      </c>
      <c r="K10921" s="20">
        <v>216.65</v>
      </c>
      <c r="L10921" s="20">
        <v>21221.8</v>
      </c>
      <c r="M10921" s="20">
        <v>0.34124199999999999</v>
      </c>
      <c r="N10921" s="20">
        <v>295.07</v>
      </c>
      <c r="O10921" s="20">
        <v>1.4322600000000001E-5</v>
      </c>
    </row>
    <row r="10922" spans="10:15" x14ac:dyDescent="0.2">
      <c r="J10922" s="21">
        <v>11409</v>
      </c>
      <c r="K10922" s="21">
        <v>216.65</v>
      </c>
      <c r="L10922" s="21">
        <v>21218.5</v>
      </c>
      <c r="M10922" s="21">
        <v>0.34118799999999999</v>
      </c>
      <c r="N10922" s="21">
        <v>295.07</v>
      </c>
      <c r="O10922" s="21">
        <v>1.4322600000000001E-5</v>
      </c>
    </row>
    <row r="10923" spans="10:15" x14ac:dyDescent="0.2">
      <c r="J10923" s="20">
        <v>11410</v>
      </c>
      <c r="K10923" s="20">
        <v>216.65</v>
      </c>
      <c r="L10923" s="20">
        <v>21215.1</v>
      </c>
      <c r="M10923" s="20">
        <v>0.34113399999999999</v>
      </c>
      <c r="N10923" s="20">
        <v>295.07</v>
      </c>
      <c r="O10923" s="20">
        <v>1.4322600000000001E-5</v>
      </c>
    </row>
    <row r="10924" spans="10:15" x14ac:dyDescent="0.2">
      <c r="J10924" s="21">
        <v>11411</v>
      </c>
      <c r="K10924" s="21">
        <v>216.65</v>
      </c>
      <c r="L10924" s="21">
        <v>21211.8</v>
      </c>
      <c r="M10924" s="21">
        <v>0.34108100000000002</v>
      </c>
      <c r="N10924" s="21">
        <v>295.07</v>
      </c>
      <c r="O10924" s="21">
        <v>1.4322600000000001E-5</v>
      </c>
    </row>
    <row r="10925" spans="10:15" x14ac:dyDescent="0.2">
      <c r="J10925" s="20">
        <v>11412</v>
      </c>
      <c r="K10925" s="20">
        <v>216.65</v>
      </c>
      <c r="L10925" s="20">
        <v>21208.5</v>
      </c>
      <c r="M10925" s="20">
        <v>0.34102700000000002</v>
      </c>
      <c r="N10925" s="20">
        <v>295.07</v>
      </c>
      <c r="O10925" s="20">
        <v>1.4322600000000001E-5</v>
      </c>
    </row>
    <row r="10926" spans="10:15" x14ac:dyDescent="0.2">
      <c r="J10926" s="21">
        <v>11413</v>
      </c>
      <c r="K10926" s="21">
        <v>216.65</v>
      </c>
      <c r="L10926" s="21">
        <v>21205.1</v>
      </c>
      <c r="M10926" s="21">
        <v>0.34097300000000003</v>
      </c>
      <c r="N10926" s="21">
        <v>295.07</v>
      </c>
      <c r="O10926" s="21">
        <v>1.4322600000000001E-5</v>
      </c>
    </row>
    <row r="10927" spans="10:15" x14ac:dyDescent="0.2">
      <c r="J10927" s="20">
        <v>11414</v>
      </c>
      <c r="K10927" s="20">
        <v>216.65</v>
      </c>
      <c r="L10927" s="20">
        <v>21201.8</v>
      </c>
      <c r="M10927" s="20">
        <v>0.34091900000000003</v>
      </c>
      <c r="N10927" s="20">
        <v>295.07</v>
      </c>
      <c r="O10927" s="20">
        <v>1.4322600000000001E-5</v>
      </c>
    </row>
    <row r="10928" spans="10:15" x14ac:dyDescent="0.2">
      <c r="J10928" s="21">
        <v>11415</v>
      </c>
      <c r="K10928" s="21">
        <v>216.65</v>
      </c>
      <c r="L10928" s="21">
        <v>21198.400000000001</v>
      </c>
      <c r="M10928" s="21">
        <v>0.34086499999999997</v>
      </c>
      <c r="N10928" s="21">
        <v>295.07</v>
      </c>
      <c r="O10928" s="21">
        <v>1.4322600000000001E-5</v>
      </c>
    </row>
    <row r="10929" spans="10:15" x14ac:dyDescent="0.2">
      <c r="J10929" s="20">
        <v>11416</v>
      </c>
      <c r="K10929" s="20">
        <v>216.65</v>
      </c>
      <c r="L10929" s="20">
        <v>21195.1</v>
      </c>
      <c r="M10929" s="20">
        <v>0.340812</v>
      </c>
      <c r="N10929" s="20">
        <v>295.07</v>
      </c>
      <c r="O10929" s="20">
        <v>1.4322600000000001E-5</v>
      </c>
    </row>
    <row r="10930" spans="10:15" x14ac:dyDescent="0.2">
      <c r="J10930" s="21">
        <v>11417</v>
      </c>
      <c r="K10930" s="21">
        <v>216.65</v>
      </c>
      <c r="L10930" s="21">
        <v>21191.7</v>
      </c>
      <c r="M10930" s="21">
        <v>0.34075800000000001</v>
      </c>
      <c r="N10930" s="21">
        <v>295.07</v>
      </c>
      <c r="O10930" s="21">
        <v>1.4322600000000001E-5</v>
      </c>
    </row>
    <row r="10931" spans="10:15" x14ac:dyDescent="0.2">
      <c r="J10931" s="20">
        <v>11418</v>
      </c>
      <c r="K10931" s="20">
        <v>216.65</v>
      </c>
      <c r="L10931" s="20">
        <v>21188.400000000001</v>
      </c>
      <c r="M10931" s="20">
        <v>0.34070400000000001</v>
      </c>
      <c r="N10931" s="20">
        <v>295.07</v>
      </c>
      <c r="O10931" s="20">
        <v>1.4322600000000001E-5</v>
      </c>
    </row>
    <row r="10932" spans="10:15" x14ac:dyDescent="0.2">
      <c r="J10932" s="21">
        <v>11419</v>
      </c>
      <c r="K10932" s="21">
        <v>216.65</v>
      </c>
      <c r="L10932" s="21">
        <v>21185.1</v>
      </c>
      <c r="M10932" s="21">
        <v>0.34065099999999998</v>
      </c>
      <c r="N10932" s="21">
        <v>295.07</v>
      </c>
      <c r="O10932" s="21">
        <v>1.4322600000000001E-5</v>
      </c>
    </row>
    <row r="10933" spans="10:15" x14ac:dyDescent="0.2">
      <c r="J10933" s="20">
        <v>11420</v>
      </c>
      <c r="K10933" s="20">
        <v>216.65</v>
      </c>
      <c r="L10933" s="20">
        <v>21181.7</v>
      </c>
      <c r="M10933" s="20">
        <v>0.34059699999999998</v>
      </c>
      <c r="N10933" s="20">
        <v>295.07</v>
      </c>
      <c r="O10933" s="20">
        <v>1.4322600000000001E-5</v>
      </c>
    </row>
    <row r="10934" spans="10:15" x14ac:dyDescent="0.2">
      <c r="J10934" s="21">
        <v>11421</v>
      </c>
      <c r="K10934" s="21">
        <v>216.65</v>
      </c>
      <c r="L10934" s="21">
        <v>21178.400000000001</v>
      </c>
      <c r="M10934" s="21">
        <v>0.34054299999999998</v>
      </c>
      <c r="N10934" s="21">
        <v>295.07</v>
      </c>
      <c r="O10934" s="21">
        <v>1.4322600000000001E-5</v>
      </c>
    </row>
    <row r="10935" spans="10:15" x14ac:dyDescent="0.2">
      <c r="J10935" s="20">
        <v>11422</v>
      </c>
      <c r="K10935" s="20">
        <v>216.65</v>
      </c>
      <c r="L10935" s="20">
        <v>21175</v>
      </c>
      <c r="M10935" s="20">
        <v>0.34048899999999999</v>
      </c>
      <c r="N10935" s="20">
        <v>295.07</v>
      </c>
      <c r="O10935" s="20">
        <v>1.4322600000000001E-5</v>
      </c>
    </row>
    <row r="10936" spans="10:15" x14ac:dyDescent="0.2">
      <c r="J10936" s="21">
        <v>11423</v>
      </c>
      <c r="K10936" s="21">
        <v>216.65</v>
      </c>
      <c r="L10936" s="21">
        <v>21171.7</v>
      </c>
      <c r="M10936" s="21">
        <v>0.34043600000000002</v>
      </c>
      <c r="N10936" s="21">
        <v>295.07</v>
      </c>
      <c r="O10936" s="21">
        <v>1.4322600000000001E-5</v>
      </c>
    </row>
    <row r="10937" spans="10:15" x14ac:dyDescent="0.2">
      <c r="J10937" s="20">
        <v>11424</v>
      </c>
      <c r="K10937" s="20">
        <v>216.65</v>
      </c>
      <c r="L10937" s="20">
        <v>21168.400000000001</v>
      </c>
      <c r="M10937" s="20">
        <v>0.34038200000000002</v>
      </c>
      <c r="N10937" s="20">
        <v>295.07</v>
      </c>
      <c r="O10937" s="20">
        <v>1.4322600000000001E-5</v>
      </c>
    </row>
    <row r="10938" spans="10:15" x14ac:dyDescent="0.2">
      <c r="J10938" s="21">
        <v>11425</v>
      </c>
      <c r="K10938" s="21">
        <v>216.65</v>
      </c>
      <c r="L10938" s="21">
        <v>21165</v>
      </c>
      <c r="M10938" s="21">
        <v>0.34032800000000002</v>
      </c>
      <c r="N10938" s="21">
        <v>295.07</v>
      </c>
      <c r="O10938" s="21">
        <v>1.4322600000000001E-5</v>
      </c>
    </row>
    <row r="10939" spans="10:15" x14ac:dyDescent="0.2">
      <c r="J10939" s="20">
        <v>11426</v>
      </c>
      <c r="K10939" s="20">
        <v>216.65</v>
      </c>
      <c r="L10939" s="20">
        <v>21161.7</v>
      </c>
      <c r="M10939" s="20">
        <v>0.34027499999999999</v>
      </c>
      <c r="N10939" s="20">
        <v>295.07</v>
      </c>
      <c r="O10939" s="20">
        <v>1.4322600000000001E-5</v>
      </c>
    </row>
    <row r="10940" spans="10:15" x14ac:dyDescent="0.2">
      <c r="J10940" s="21">
        <v>11427</v>
      </c>
      <c r="K10940" s="21">
        <v>216.65</v>
      </c>
      <c r="L10940" s="21">
        <v>21158.400000000001</v>
      </c>
      <c r="M10940" s="21">
        <v>0.340221</v>
      </c>
      <c r="N10940" s="21">
        <v>295.07</v>
      </c>
      <c r="O10940" s="21">
        <v>1.4322600000000001E-5</v>
      </c>
    </row>
    <row r="10941" spans="10:15" x14ac:dyDescent="0.2">
      <c r="J10941" s="20">
        <v>11428</v>
      </c>
      <c r="K10941" s="20">
        <v>216.65</v>
      </c>
      <c r="L10941" s="20">
        <v>21155</v>
      </c>
      <c r="M10941" s="20">
        <v>0.340167</v>
      </c>
      <c r="N10941" s="20">
        <v>295.07</v>
      </c>
      <c r="O10941" s="20">
        <v>1.4322600000000001E-5</v>
      </c>
    </row>
    <row r="10942" spans="10:15" x14ac:dyDescent="0.2">
      <c r="J10942" s="21">
        <v>11429</v>
      </c>
      <c r="K10942" s="21">
        <v>216.65</v>
      </c>
      <c r="L10942" s="21">
        <v>21151.7</v>
      </c>
      <c r="M10942" s="21">
        <v>0.34011400000000003</v>
      </c>
      <c r="N10942" s="21">
        <v>295.07</v>
      </c>
      <c r="O10942" s="21">
        <v>1.4322600000000001E-5</v>
      </c>
    </row>
    <row r="10943" spans="10:15" x14ac:dyDescent="0.2">
      <c r="J10943" s="20">
        <v>11430</v>
      </c>
      <c r="K10943" s="20">
        <v>216.65</v>
      </c>
      <c r="L10943" s="20">
        <v>21148.3</v>
      </c>
      <c r="M10943" s="20">
        <v>0.34005999999999997</v>
      </c>
      <c r="N10943" s="20">
        <v>295.07</v>
      </c>
      <c r="O10943" s="20">
        <v>1.4322600000000001E-5</v>
      </c>
    </row>
    <row r="10944" spans="10:15" x14ac:dyDescent="0.2">
      <c r="J10944" s="21">
        <v>11431</v>
      </c>
      <c r="K10944" s="21">
        <v>216.65</v>
      </c>
      <c r="L10944" s="21">
        <v>21145</v>
      </c>
      <c r="M10944" s="21">
        <v>0.340007</v>
      </c>
      <c r="N10944" s="21">
        <v>295.07</v>
      </c>
      <c r="O10944" s="21">
        <v>1.4322600000000001E-5</v>
      </c>
    </row>
    <row r="10945" spans="10:15" x14ac:dyDescent="0.2">
      <c r="J10945" s="20">
        <v>11432</v>
      </c>
      <c r="K10945" s="20">
        <v>216.65</v>
      </c>
      <c r="L10945" s="20">
        <v>21141.7</v>
      </c>
      <c r="M10945" s="20">
        <v>0.33995300000000001</v>
      </c>
      <c r="N10945" s="20">
        <v>295.07</v>
      </c>
      <c r="O10945" s="20">
        <v>1.4322600000000001E-5</v>
      </c>
    </row>
    <row r="10946" spans="10:15" x14ac:dyDescent="0.2">
      <c r="J10946" s="21">
        <v>11433</v>
      </c>
      <c r="K10946" s="21">
        <v>216.65</v>
      </c>
      <c r="L10946" s="21">
        <v>21138.3</v>
      </c>
      <c r="M10946" s="21">
        <v>0.33989900000000001</v>
      </c>
      <c r="N10946" s="21">
        <v>295.07</v>
      </c>
      <c r="O10946" s="21">
        <v>1.4322600000000001E-5</v>
      </c>
    </row>
    <row r="10947" spans="10:15" x14ac:dyDescent="0.2">
      <c r="J10947" s="20">
        <v>11434</v>
      </c>
      <c r="K10947" s="20">
        <v>216.65</v>
      </c>
      <c r="L10947" s="20">
        <v>21135</v>
      </c>
      <c r="M10947" s="20">
        <v>0.33984599999999998</v>
      </c>
      <c r="N10947" s="20">
        <v>295.07</v>
      </c>
      <c r="O10947" s="20">
        <v>1.4322600000000001E-5</v>
      </c>
    </row>
    <row r="10948" spans="10:15" x14ac:dyDescent="0.2">
      <c r="J10948" s="21">
        <v>11435</v>
      </c>
      <c r="K10948" s="21">
        <v>216.65</v>
      </c>
      <c r="L10948" s="21">
        <v>21131.7</v>
      </c>
      <c r="M10948" s="21">
        <v>0.33979199999999998</v>
      </c>
      <c r="N10948" s="21">
        <v>295.07</v>
      </c>
      <c r="O10948" s="21">
        <v>1.4322600000000001E-5</v>
      </c>
    </row>
    <row r="10949" spans="10:15" x14ac:dyDescent="0.2">
      <c r="J10949" s="20">
        <v>11436</v>
      </c>
      <c r="K10949" s="20">
        <v>216.65</v>
      </c>
      <c r="L10949" s="20">
        <v>21128.3</v>
      </c>
      <c r="M10949" s="20">
        <v>0.33973900000000001</v>
      </c>
      <c r="N10949" s="20">
        <v>295.07</v>
      </c>
      <c r="O10949" s="20">
        <v>1.4322600000000001E-5</v>
      </c>
    </row>
    <row r="10950" spans="10:15" x14ac:dyDescent="0.2">
      <c r="J10950" s="21">
        <v>11437</v>
      </c>
      <c r="K10950" s="21">
        <v>216.65</v>
      </c>
      <c r="L10950" s="21">
        <v>21125</v>
      </c>
      <c r="M10950" s="21">
        <v>0.33968500000000001</v>
      </c>
      <c r="N10950" s="21">
        <v>295.07</v>
      </c>
      <c r="O10950" s="21">
        <v>1.4322600000000001E-5</v>
      </c>
    </row>
    <row r="10951" spans="10:15" x14ac:dyDescent="0.2">
      <c r="J10951" s="20">
        <v>11438</v>
      </c>
      <c r="K10951" s="20">
        <v>216.65</v>
      </c>
      <c r="L10951" s="20">
        <v>21121.7</v>
      </c>
      <c r="M10951" s="20">
        <v>0.33963100000000002</v>
      </c>
      <c r="N10951" s="20">
        <v>295.07</v>
      </c>
      <c r="O10951" s="20">
        <v>1.4322600000000001E-5</v>
      </c>
    </row>
    <row r="10952" spans="10:15" x14ac:dyDescent="0.2">
      <c r="J10952" s="21">
        <v>11439</v>
      </c>
      <c r="K10952" s="21">
        <v>216.65</v>
      </c>
      <c r="L10952" s="21">
        <v>21118.400000000001</v>
      </c>
      <c r="M10952" s="21">
        <v>0.33957799999999999</v>
      </c>
      <c r="N10952" s="21">
        <v>295.07</v>
      </c>
      <c r="O10952" s="21">
        <v>1.4322600000000001E-5</v>
      </c>
    </row>
    <row r="10953" spans="10:15" x14ac:dyDescent="0.2">
      <c r="J10953" s="20">
        <v>11440</v>
      </c>
      <c r="K10953" s="20">
        <v>216.65</v>
      </c>
      <c r="L10953" s="20">
        <v>21115</v>
      </c>
      <c r="M10953" s="20">
        <v>0.33952399999999999</v>
      </c>
      <c r="N10953" s="20">
        <v>295.07</v>
      </c>
      <c r="O10953" s="20">
        <v>1.4322600000000001E-5</v>
      </c>
    </row>
    <row r="10954" spans="10:15" x14ac:dyDescent="0.2">
      <c r="J10954" s="21">
        <v>11441</v>
      </c>
      <c r="K10954" s="21">
        <v>216.65</v>
      </c>
      <c r="L10954" s="21">
        <v>21111.7</v>
      </c>
      <c r="M10954" s="21">
        <v>0.33947100000000002</v>
      </c>
      <c r="N10954" s="21">
        <v>295.07</v>
      </c>
      <c r="O10954" s="21">
        <v>1.4322600000000001E-5</v>
      </c>
    </row>
    <row r="10955" spans="10:15" x14ac:dyDescent="0.2">
      <c r="J10955" s="20">
        <v>11442</v>
      </c>
      <c r="K10955" s="20">
        <v>216.65</v>
      </c>
      <c r="L10955" s="20">
        <v>21108.400000000001</v>
      </c>
      <c r="M10955" s="20">
        <v>0.33941700000000002</v>
      </c>
      <c r="N10955" s="20">
        <v>295.07</v>
      </c>
      <c r="O10955" s="20">
        <v>1.4322600000000001E-5</v>
      </c>
    </row>
    <row r="10956" spans="10:15" x14ac:dyDescent="0.2">
      <c r="J10956" s="21">
        <v>11443</v>
      </c>
      <c r="K10956" s="21">
        <v>216.65</v>
      </c>
      <c r="L10956" s="21">
        <v>21105</v>
      </c>
      <c r="M10956" s="21">
        <v>0.339364</v>
      </c>
      <c r="N10956" s="21">
        <v>295.07</v>
      </c>
      <c r="O10956" s="21">
        <v>1.4322600000000001E-5</v>
      </c>
    </row>
    <row r="10957" spans="10:15" x14ac:dyDescent="0.2">
      <c r="J10957" s="20">
        <v>11444</v>
      </c>
      <c r="K10957" s="20">
        <v>216.65</v>
      </c>
      <c r="L10957" s="20">
        <v>21101.7</v>
      </c>
      <c r="M10957" s="20">
        <v>0.33931</v>
      </c>
      <c r="N10957" s="20">
        <v>295.07</v>
      </c>
      <c r="O10957" s="20">
        <v>1.4322600000000001E-5</v>
      </c>
    </row>
    <row r="10958" spans="10:15" x14ac:dyDescent="0.2">
      <c r="J10958" s="21">
        <v>11445</v>
      </c>
      <c r="K10958" s="21">
        <v>216.65</v>
      </c>
      <c r="L10958" s="21">
        <v>21098.400000000001</v>
      </c>
      <c r="M10958" s="21">
        <v>0.33925699999999998</v>
      </c>
      <c r="N10958" s="21">
        <v>295.07</v>
      </c>
      <c r="O10958" s="21">
        <v>1.4322600000000001E-5</v>
      </c>
    </row>
    <row r="10959" spans="10:15" x14ac:dyDescent="0.2">
      <c r="J10959" s="20">
        <v>11446</v>
      </c>
      <c r="K10959" s="20">
        <v>216.65</v>
      </c>
      <c r="L10959" s="20">
        <v>21095.1</v>
      </c>
      <c r="M10959" s="20">
        <v>0.33920299999999998</v>
      </c>
      <c r="N10959" s="20">
        <v>295.07</v>
      </c>
      <c r="O10959" s="20">
        <v>1.4322600000000001E-5</v>
      </c>
    </row>
    <row r="10960" spans="10:15" x14ac:dyDescent="0.2">
      <c r="J10960" s="21">
        <v>11447</v>
      </c>
      <c r="K10960" s="21">
        <v>216.65</v>
      </c>
      <c r="L10960" s="21">
        <v>21091.7</v>
      </c>
      <c r="M10960" s="21">
        <v>0.33915000000000001</v>
      </c>
      <c r="N10960" s="21">
        <v>295.07</v>
      </c>
      <c r="O10960" s="21">
        <v>1.4322600000000001E-5</v>
      </c>
    </row>
    <row r="10961" spans="10:15" x14ac:dyDescent="0.2">
      <c r="J10961" s="20">
        <v>11448</v>
      </c>
      <c r="K10961" s="20">
        <v>216.65</v>
      </c>
      <c r="L10961" s="20">
        <v>21088.400000000001</v>
      </c>
      <c r="M10961" s="20">
        <v>0.33909600000000001</v>
      </c>
      <c r="N10961" s="20">
        <v>295.07</v>
      </c>
      <c r="O10961" s="20">
        <v>1.4322600000000001E-5</v>
      </c>
    </row>
    <row r="10962" spans="10:15" x14ac:dyDescent="0.2">
      <c r="J10962" s="21">
        <v>11449</v>
      </c>
      <c r="K10962" s="21">
        <v>216.65</v>
      </c>
      <c r="L10962" s="21">
        <v>21085.1</v>
      </c>
      <c r="M10962" s="21">
        <v>0.33904299999999998</v>
      </c>
      <c r="N10962" s="21">
        <v>295.07</v>
      </c>
      <c r="O10962" s="21">
        <v>1.4322600000000001E-5</v>
      </c>
    </row>
    <row r="10963" spans="10:15" x14ac:dyDescent="0.2">
      <c r="J10963" s="20">
        <v>11450</v>
      </c>
      <c r="K10963" s="20">
        <v>216.65</v>
      </c>
      <c r="L10963" s="20">
        <v>21081.8</v>
      </c>
      <c r="M10963" s="20">
        <v>0.33898899999999998</v>
      </c>
      <c r="N10963" s="20">
        <v>295.07</v>
      </c>
      <c r="O10963" s="20">
        <v>1.4322600000000001E-5</v>
      </c>
    </row>
    <row r="10964" spans="10:15" x14ac:dyDescent="0.2">
      <c r="J10964" s="21">
        <v>11451</v>
      </c>
      <c r="K10964" s="21">
        <v>216.65</v>
      </c>
      <c r="L10964" s="21">
        <v>21078.400000000001</v>
      </c>
      <c r="M10964" s="21">
        <v>0.33893600000000002</v>
      </c>
      <c r="N10964" s="21">
        <v>295.07</v>
      </c>
      <c r="O10964" s="21">
        <v>1.4322600000000001E-5</v>
      </c>
    </row>
    <row r="10965" spans="10:15" x14ac:dyDescent="0.2">
      <c r="J10965" s="20">
        <v>11452</v>
      </c>
      <c r="K10965" s="20">
        <v>216.65</v>
      </c>
      <c r="L10965" s="20">
        <v>21075.1</v>
      </c>
      <c r="M10965" s="20">
        <v>0.33888299999999999</v>
      </c>
      <c r="N10965" s="20">
        <v>295.07</v>
      </c>
      <c r="O10965" s="20">
        <v>1.4322600000000001E-5</v>
      </c>
    </row>
    <row r="10966" spans="10:15" x14ac:dyDescent="0.2">
      <c r="J10966" s="21">
        <v>11453</v>
      </c>
      <c r="K10966" s="21">
        <v>216.65</v>
      </c>
      <c r="L10966" s="21">
        <v>21071.8</v>
      </c>
      <c r="M10966" s="21">
        <v>0.33882899999999999</v>
      </c>
      <c r="N10966" s="21">
        <v>295.07</v>
      </c>
      <c r="O10966" s="21">
        <v>1.4322600000000001E-5</v>
      </c>
    </row>
    <row r="10967" spans="10:15" x14ac:dyDescent="0.2">
      <c r="J10967" s="20">
        <v>11454</v>
      </c>
      <c r="K10967" s="20">
        <v>216.65</v>
      </c>
      <c r="L10967" s="20">
        <v>21068.5</v>
      </c>
      <c r="M10967" s="20">
        <v>0.33877600000000002</v>
      </c>
      <c r="N10967" s="20">
        <v>295.07</v>
      </c>
      <c r="O10967" s="20">
        <v>1.4322600000000001E-5</v>
      </c>
    </row>
    <row r="10968" spans="10:15" x14ac:dyDescent="0.2">
      <c r="J10968" s="21">
        <v>11455</v>
      </c>
      <c r="K10968" s="21">
        <v>216.65</v>
      </c>
      <c r="L10968" s="21">
        <v>21065.1</v>
      </c>
      <c r="M10968" s="21">
        <v>0.33872200000000002</v>
      </c>
      <c r="N10968" s="21">
        <v>295.07</v>
      </c>
      <c r="O10968" s="21">
        <v>1.4322600000000001E-5</v>
      </c>
    </row>
    <row r="10969" spans="10:15" x14ac:dyDescent="0.2">
      <c r="J10969" s="20">
        <v>11456</v>
      </c>
      <c r="K10969" s="20">
        <v>216.65</v>
      </c>
      <c r="L10969" s="20">
        <v>21061.8</v>
      </c>
      <c r="M10969" s="20">
        <v>0.338669</v>
      </c>
      <c r="N10969" s="20">
        <v>295.07</v>
      </c>
      <c r="O10969" s="20">
        <v>1.4322600000000001E-5</v>
      </c>
    </row>
    <row r="10970" spans="10:15" x14ac:dyDescent="0.2">
      <c r="J10970" s="21">
        <v>11457</v>
      </c>
      <c r="K10970" s="21">
        <v>216.65</v>
      </c>
      <c r="L10970" s="21">
        <v>21058.5</v>
      </c>
      <c r="M10970" s="21">
        <v>0.338615</v>
      </c>
      <c r="N10970" s="21">
        <v>295.07</v>
      </c>
      <c r="O10970" s="21">
        <v>1.4322600000000001E-5</v>
      </c>
    </row>
    <row r="10971" spans="10:15" x14ac:dyDescent="0.2">
      <c r="J10971" s="20">
        <v>11458</v>
      </c>
      <c r="K10971" s="20">
        <v>216.65</v>
      </c>
      <c r="L10971" s="20">
        <v>21055.200000000001</v>
      </c>
      <c r="M10971" s="20">
        <v>0.33856199999999997</v>
      </c>
      <c r="N10971" s="20">
        <v>295.07</v>
      </c>
      <c r="O10971" s="20">
        <v>1.4322600000000001E-5</v>
      </c>
    </row>
    <row r="10972" spans="10:15" x14ac:dyDescent="0.2">
      <c r="J10972" s="21">
        <v>11459</v>
      </c>
      <c r="K10972" s="21">
        <v>216.65</v>
      </c>
      <c r="L10972" s="21">
        <v>21051.9</v>
      </c>
      <c r="M10972" s="21">
        <v>0.338509</v>
      </c>
      <c r="N10972" s="21">
        <v>295.07</v>
      </c>
      <c r="O10972" s="21">
        <v>1.4322600000000001E-5</v>
      </c>
    </row>
    <row r="10973" spans="10:15" x14ac:dyDescent="0.2">
      <c r="J10973" s="20">
        <v>11460</v>
      </c>
      <c r="K10973" s="20">
        <v>216.65</v>
      </c>
      <c r="L10973" s="20">
        <v>21048.5</v>
      </c>
      <c r="M10973" s="20">
        <v>0.33845500000000001</v>
      </c>
      <c r="N10973" s="20">
        <v>295.07</v>
      </c>
      <c r="O10973" s="20">
        <v>1.4322600000000001E-5</v>
      </c>
    </row>
    <row r="10974" spans="10:15" x14ac:dyDescent="0.2">
      <c r="J10974" s="21">
        <v>11461</v>
      </c>
      <c r="K10974" s="21">
        <v>216.65</v>
      </c>
      <c r="L10974" s="21">
        <v>21045.200000000001</v>
      </c>
      <c r="M10974" s="21">
        <v>0.33840199999999998</v>
      </c>
      <c r="N10974" s="21">
        <v>295.07</v>
      </c>
      <c r="O10974" s="21">
        <v>1.4322600000000001E-5</v>
      </c>
    </row>
    <row r="10975" spans="10:15" x14ac:dyDescent="0.2">
      <c r="J10975" s="20">
        <v>11462</v>
      </c>
      <c r="K10975" s="20">
        <v>216.65</v>
      </c>
      <c r="L10975" s="20">
        <v>21041.9</v>
      </c>
      <c r="M10975" s="20">
        <v>0.33834900000000001</v>
      </c>
      <c r="N10975" s="20">
        <v>295.07</v>
      </c>
      <c r="O10975" s="20">
        <v>1.4322600000000001E-5</v>
      </c>
    </row>
    <row r="10976" spans="10:15" x14ac:dyDescent="0.2">
      <c r="J10976" s="21">
        <v>11463</v>
      </c>
      <c r="K10976" s="21">
        <v>216.65</v>
      </c>
      <c r="L10976" s="21">
        <v>21038.6</v>
      </c>
      <c r="M10976" s="21">
        <v>0.33829500000000001</v>
      </c>
      <c r="N10976" s="21">
        <v>295.07</v>
      </c>
      <c r="O10976" s="21">
        <v>1.4322600000000001E-5</v>
      </c>
    </row>
    <row r="10977" spans="10:15" x14ac:dyDescent="0.2">
      <c r="J10977" s="20">
        <v>11464</v>
      </c>
      <c r="K10977" s="20">
        <v>216.65</v>
      </c>
      <c r="L10977" s="20">
        <v>21035.3</v>
      </c>
      <c r="M10977" s="20">
        <v>0.33824199999999999</v>
      </c>
      <c r="N10977" s="20">
        <v>295.07</v>
      </c>
      <c r="O10977" s="20">
        <v>1.4322600000000001E-5</v>
      </c>
    </row>
    <row r="10978" spans="10:15" x14ac:dyDescent="0.2">
      <c r="J10978" s="21">
        <v>11465</v>
      </c>
      <c r="K10978" s="21">
        <v>216.65</v>
      </c>
      <c r="L10978" s="21">
        <v>21031.9</v>
      </c>
      <c r="M10978" s="21">
        <v>0.33818900000000002</v>
      </c>
      <c r="N10978" s="21">
        <v>295.07</v>
      </c>
      <c r="O10978" s="21">
        <v>1.4322600000000001E-5</v>
      </c>
    </row>
    <row r="10979" spans="10:15" x14ac:dyDescent="0.2">
      <c r="J10979" s="20">
        <v>11466</v>
      </c>
      <c r="K10979" s="20">
        <v>216.65</v>
      </c>
      <c r="L10979" s="20">
        <v>21028.6</v>
      </c>
      <c r="M10979" s="20">
        <v>0.33813500000000002</v>
      </c>
      <c r="N10979" s="20">
        <v>295.07</v>
      </c>
      <c r="O10979" s="20">
        <v>1.4322600000000001E-5</v>
      </c>
    </row>
    <row r="10980" spans="10:15" x14ac:dyDescent="0.2">
      <c r="J10980" s="21">
        <v>11467</v>
      </c>
      <c r="K10980" s="21">
        <v>216.65</v>
      </c>
      <c r="L10980" s="21">
        <v>21025.3</v>
      </c>
      <c r="M10980" s="21">
        <v>0.33808199999999999</v>
      </c>
      <c r="N10980" s="21">
        <v>295.07</v>
      </c>
      <c r="O10980" s="21">
        <v>1.4322600000000001E-5</v>
      </c>
    </row>
    <row r="10981" spans="10:15" x14ac:dyDescent="0.2">
      <c r="J10981" s="20">
        <v>11468</v>
      </c>
      <c r="K10981" s="20">
        <v>216.65</v>
      </c>
      <c r="L10981" s="20">
        <v>21022</v>
      </c>
      <c r="M10981" s="20">
        <v>0.33802900000000002</v>
      </c>
      <c r="N10981" s="20">
        <v>295.07</v>
      </c>
      <c r="O10981" s="20">
        <v>1.4322600000000001E-5</v>
      </c>
    </row>
    <row r="10982" spans="10:15" x14ac:dyDescent="0.2">
      <c r="J10982" s="21">
        <v>11469</v>
      </c>
      <c r="K10982" s="21">
        <v>216.65</v>
      </c>
      <c r="L10982" s="21">
        <v>21018.7</v>
      </c>
      <c r="M10982" s="21">
        <v>0.33797500000000003</v>
      </c>
      <c r="N10982" s="21">
        <v>295.07</v>
      </c>
      <c r="O10982" s="21">
        <v>1.4322600000000001E-5</v>
      </c>
    </row>
    <row r="10983" spans="10:15" x14ac:dyDescent="0.2">
      <c r="J10983" s="20">
        <v>11470</v>
      </c>
      <c r="K10983" s="20">
        <v>216.65</v>
      </c>
      <c r="L10983" s="20">
        <v>21015.4</v>
      </c>
      <c r="M10983" s="20">
        <v>0.337922</v>
      </c>
      <c r="N10983" s="20">
        <v>295.07</v>
      </c>
      <c r="O10983" s="20">
        <v>1.4322600000000001E-5</v>
      </c>
    </row>
    <row r="10984" spans="10:15" x14ac:dyDescent="0.2">
      <c r="J10984" s="21">
        <v>11471</v>
      </c>
      <c r="K10984" s="21">
        <v>216.65</v>
      </c>
      <c r="L10984" s="21">
        <v>21012.1</v>
      </c>
      <c r="M10984" s="21">
        <v>0.33786899999999997</v>
      </c>
      <c r="N10984" s="21">
        <v>295.07</v>
      </c>
      <c r="O10984" s="21">
        <v>1.4322600000000001E-5</v>
      </c>
    </row>
    <row r="10985" spans="10:15" x14ac:dyDescent="0.2">
      <c r="J10985" s="20">
        <v>11472</v>
      </c>
      <c r="K10985" s="20">
        <v>216.65</v>
      </c>
      <c r="L10985" s="20">
        <v>21008.7</v>
      </c>
      <c r="M10985" s="20">
        <v>0.33781499999999998</v>
      </c>
      <c r="N10985" s="20">
        <v>295.07</v>
      </c>
      <c r="O10985" s="20">
        <v>1.4322600000000001E-5</v>
      </c>
    </row>
    <row r="10986" spans="10:15" x14ac:dyDescent="0.2">
      <c r="J10986" s="21">
        <v>11473</v>
      </c>
      <c r="K10986" s="21">
        <v>216.65</v>
      </c>
      <c r="L10986" s="21">
        <v>21005.4</v>
      </c>
      <c r="M10986" s="21">
        <v>0.33776200000000001</v>
      </c>
      <c r="N10986" s="21">
        <v>295.07</v>
      </c>
      <c r="O10986" s="21">
        <v>1.4322600000000001E-5</v>
      </c>
    </row>
    <row r="10987" spans="10:15" x14ac:dyDescent="0.2">
      <c r="J10987" s="20">
        <v>11474</v>
      </c>
      <c r="K10987" s="20">
        <v>216.65</v>
      </c>
      <c r="L10987" s="20">
        <v>21002.1</v>
      </c>
      <c r="M10987" s="20">
        <v>0.33770899999999998</v>
      </c>
      <c r="N10987" s="20">
        <v>295.07</v>
      </c>
      <c r="O10987" s="20">
        <v>1.4322600000000001E-5</v>
      </c>
    </row>
    <row r="10988" spans="10:15" x14ac:dyDescent="0.2">
      <c r="J10988" s="21">
        <v>11475</v>
      </c>
      <c r="K10988" s="21">
        <v>216.65</v>
      </c>
      <c r="L10988" s="21">
        <v>20998.799999999999</v>
      </c>
      <c r="M10988" s="21">
        <v>0.33765600000000001</v>
      </c>
      <c r="N10988" s="21">
        <v>295.07</v>
      </c>
      <c r="O10988" s="21">
        <v>1.4322600000000001E-5</v>
      </c>
    </row>
    <row r="10989" spans="10:15" x14ac:dyDescent="0.2">
      <c r="J10989" s="20">
        <v>11476</v>
      </c>
      <c r="K10989" s="20">
        <v>216.65</v>
      </c>
      <c r="L10989" s="20">
        <v>20995.5</v>
      </c>
      <c r="M10989" s="20">
        <v>0.33760200000000001</v>
      </c>
      <c r="N10989" s="20">
        <v>295.07</v>
      </c>
      <c r="O10989" s="20">
        <v>1.4322600000000001E-5</v>
      </c>
    </row>
    <row r="10990" spans="10:15" x14ac:dyDescent="0.2">
      <c r="J10990" s="21">
        <v>11477</v>
      </c>
      <c r="K10990" s="21">
        <v>216.65</v>
      </c>
      <c r="L10990" s="21">
        <v>20992.2</v>
      </c>
      <c r="M10990" s="21">
        <v>0.33754899999999999</v>
      </c>
      <c r="N10990" s="21">
        <v>295.07</v>
      </c>
      <c r="O10990" s="21">
        <v>1.4322600000000001E-5</v>
      </c>
    </row>
    <row r="10991" spans="10:15" x14ac:dyDescent="0.2">
      <c r="J10991" s="20">
        <v>11478</v>
      </c>
      <c r="K10991" s="20">
        <v>216.65</v>
      </c>
      <c r="L10991" s="20">
        <v>20988.9</v>
      </c>
      <c r="M10991" s="20">
        <v>0.33749600000000002</v>
      </c>
      <c r="N10991" s="20">
        <v>295.07</v>
      </c>
      <c r="O10991" s="20">
        <v>1.4322600000000001E-5</v>
      </c>
    </row>
    <row r="10992" spans="10:15" x14ac:dyDescent="0.2">
      <c r="J10992" s="21">
        <v>11479</v>
      </c>
      <c r="K10992" s="21">
        <v>216.65</v>
      </c>
      <c r="L10992" s="21">
        <v>20985.599999999999</v>
      </c>
      <c r="M10992" s="21">
        <v>0.33744299999999999</v>
      </c>
      <c r="N10992" s="21">
        <v>295.07</v>
      </c>
      <c r="O10992" s="21">
        <v>1.4322600000000001E-5</v>
      </c>
    </row>
    <row r="10993" spans="10:15" x14ac:dyDescent="0.2">
      <c r="J10993" s="20">
        <v>11480</v>
      </c>
      <c r="K10993" s="20">
        <v>216.65</v>
      </c>
      <c r="L10993" s="20">
        <v>20982.3</v>
      </c>
      <c r="M10993" s="20">
        <v>0.33739000000000002</v>
      </c>
      <c r="N10993" s="20">
        <v>295.07</v>
      </c>
      <c r="O10993" s="20">
        <v>1.4322600000000001E-5</v>
      </c>
    </row>
    <row r="10994" spans="10:15" x14ac:dyDescent="0.2">
      <c r="J10994" s="21">
        <v>11481</v>
      </c>
      <c r="K10994" s="21">
        <v>216.65</v>
      </c>
      <c r="L10994" s="21">
        <v>20978.9</v>
      </c>
      <c r="M10994" s="21">
        <v>0.33733600000000002</v>
      </c>
      <c r="N10994" s="21">
        <v>295.07</v>
      </c>
      <c r="O10994" s="21">
        <v>1.4322600000000001E-5</v>
      </c>
    </row>
    <row r="10995" spans="10:15" x14ac:dyDescent="0.2">
      <c r="J10995" s="20">
        <v>11482</v>
      </c>
      <c r="K10995" s="20">
        <v>216.65</v>
      </c>
      <c r="L10995" s="20">
        <v>20975.599999999999</v>
      </c>
      <c r="M10995" s="20">
        <v>0.337283</v>
      </c>
      <c r="N10995" s="20">
        <v>295.07</v>
      </c>
      <c r="O10995" s="20">
        <v>1.4322600000000001E-5</v>
      </c>
    </row>
    <row r="10996" spans="10:15" x14ac:dyDescent="0.2">
      <c r="J10996" s="21">
        <v>11483</v>
      </c>
      <c r="K10996" s="21">
        <v>216.65</v>
      </c>
      <c r="L10996" s="21">
        <v>20972.3</v>
      </c>
      <c r="M10996" s="21">
        <v>0.33722999999999997</v>
      </c>
      <c r="N10996" s="21">
        <v>295.07</v>
      </c>
      <c r="O10996" s="21">
        <v>1.4322600000000001E-5</v>
      </c>
    </row>
    <row r="10997" spans="10:15" x14ac:dyDescent="0.2">
      <c r="J10997" s="20">
        <v>11484</v>
      </c>
      <c r="K10997" s="20">
        <v>216.65</v>
      </c>
      <c r="L10997" s="20">
        <v>20969</v>
      </c>
      <c r="M10997" s="20">
        <v>0.337177</v>
      </c>
      <c r="N10997" s="20">
        <v>295.07</v>
      </c>
      <c r="O10997" s="20">
        <v>1.4322600000000001E-5</v>
      </c>
    </row>
    <row r="10998" spans="10:15" x14ac:dyDescent="0.2">
      <c r="J10998" s="21">
        <v>11485</v>
      </c>
      <c r="K10998" s="21">
        <v>216.65</v>
      </c>
      <c r="L10998" s="21">
        <v>20965.7</v>
      </c>
      <c r="M10998" s="21">
        <v>0.33712399999999998</v>
      </c>
      <c r="N10998" s="21">
        <v>295.07</v>
      </c>
      <c r="O10998" s="21">
        <v>1.4322600000000001E-5</v>
      </c>
    </row>
    <row r="10999" spans="10:15" x14ac:dyDescent="0.2">
      <c r="J10999" s="20">
        <v>11486</v>
      </c>
      <c r="K10999" s="20">
        <v>216.65</v>
      </c>
      <c r="L10999" s="20">
        <v>20962.400000000001</v>
      </c>
      <c r="M10999" s="20">
        <v>0.33706999999999998</v>
      </c>
      <c r="N10999" s="20">
        <v>295.07</v>
      </c>
      <c r="O10999" s="20">
        <v>1.4322600000000001E-5</v>
      </c>
    </row>
    <row r="11000" spans="10:15" x14ac:dyDescent="0.2">
      <c r="J11000" s="21">
        <v>11487</v>
      </c>
      <c r="K11000" s="21">
        <v>216.65</v>
      </c>
      <c r="L11000" s="21">
        <v>20959.099999999999</v>
      </c>
      <c r="M11000" s="21">
        <v>0.33701700000000001</v>
      </c>
      <c r="N11000" s="21">
        <v>295.07</v>
      </c>
      <c r="O11000" s="21">
        <v>1.4322600000000001E-5</v>
      </c>
    </row>
    <row r="11001" spans="10:15" x14ac:dyDescent="0.2">
      <c r="J11001" s="20">
        <v>11488</v>
      </c>
      <c r="K11001" s="20">
        <v>216.65</v>
      </c>
      <c r="L11001" s="20">
        <v>20955.8</v>
      </c>
      <c r="M11001" s="20">
        <v>0.33696399999999999</v>
      </c>
      <c r="N11001" s="20">
        <v>295.07</v>
      </c>
      <c r="O11001" s="20">
        <v>1.4322600000000001E-5</v>
      </c>
    </row>
    <row r="11002" spans="10:15" x14ac:dyDescent="0.2">
      <c r="J11002" s="21">
        <v>11489</v>
      </c>
      <c r="K11002" s="21">
        <v>216.65</v>
      </c>
      <c r="L11002" s="21">
        <v>20952.5</v>
      </c>
      <c r="M11002" s="21">
        <v>0.33691100000000002</v>
      </c>
      <c r="N11002" s="21">
        <v>295.07</v>
      </c>
      <c r="O11002" s="21">
        <v>1.4322600000000001E-5</v>
      </c>
    </row>
    <row r="11003" spans="10:15" x14ac:dyDescent="0.2">
      <c r="J11003" s="20">
        <v>11490</v>
      </c>
      <c r="K11003" s="20">
        <v>216.65</v>
      </c>
      <c r="L11003" s="20">
        <v>20949.2</v>
      </c>
      <c r="M11003" s="20">
        <v>0.33685799999999999</v>
      </c>
      <c r="N11003" s="20">
        <v>295.07</v>
      </c>
      <c r="O11003" s="20">
        <v>1.4322600000000001E-5</v>
      </c>
    </row>
    <row r="11004" spans="10:15" x14ac:dyDescent="0.2">
      <c r="J11004" s="21">
        <v>11491</v>
      </c>
      <c r="K11004" s="21">
        <v>216.65</v>
      </c>
      <c r="L11004" s="21">
        <v>20945.900000000001</v>
      </c>
      <c r="M11004" s="21">
        <v>0.33680500000000002</v>
      </c>
      <c r="N11004" s="21">
        <v>295.07</v>
      </c>
      <c r="O11004" s="21">
        <v>1.4322600000000001E-5</v>
      </c>
    </row>
    <row r="11005" spans="10:15" x14ac:dyDescent="0.2">
      <c r="J11005" s="20">
        <v>11492</v>
      </c>
      <c r="K11005" s="20">
        <v>216.65</v>
      </c>
      <c r="L11005" s="20">
        <v>20942.599999999999</v>
      </c>
      <c r="M11005" s="20">
        <v>0.336752</v>
      </c>
      <c r="N11005" s="20">
        <v>295.07</v>
      </c>
      <c r="O11005" s="20">
        <v>1.4322600000000001E-5</v>
      </c>
    </row>
    <row r="11006" spans="10:15" x14ac:dyDescent="0.2">
      <c r="J11006" s="21">
        <v>11493</v>
      </c>
      <c r="K11006" s="21">
        <v>216.65</v>
      </c>
      <c r="L11006" s="21">
        <v>20939.3</v>
      </c>
      <c r="M11006" s="21">
        <v>0.33669900000000003</v>
      </c>
      <c r="N11006" s="21">
        <v>295.07</v>
      </c>
      <c r="O11006" s="21">
        <v>1.4322600000000001E-5</v>
      </c>
    </row>
    <row r="11007" spans="10:15" x14ac:dyDescent="0.2">
      <c r="J11007" s="20">
        <v>11494</v>
      </c>
      <c r="K11007" s="20">
        <v>216.65</v>
      </c>
      <c r="L11007" s="20">
        <v>20936</v>
      </c>
      <c r="M11007" s="20">
        <v>0.336646</v>
      </c>
      <c r="N11007" s="20">
        <v>295.07</v>
      </c>
      <c r="O11007" s="20">
        <v>1.4322600000000001E-5</v>
      </c>
    </row>
    <row r="11008" spans="10:15" x14ac:dyDescent="0.2">
      <c r="J11008" s="21">
        <v>11495</v>
      </c>
      <c r="K11008" s="21">
        <v>216.65</v>
      </c>
      <c r="L11008" s="21">
        <v>20932.7</v>
      </c>
      <c r="M11008" s="21">
        <v>0.336592</v>
      </c>
      <c r="N11008" s="21">
        <v>295.07</v>
      </c>
      <c r="O11008" s="21">
        <v>1.4322600000000001E-5</v>
      </c>
    </row>
    <row r="11009" spans="10:15" x14ac:dyDescent="0.2">
      <c r="J11009" s="20">
        <v>11496</v>
      </c>
      <c r="K11009" s="20">
        <v>216.65</v>
      </c>
      <c r="L11009" s="20">
        <v>20929.400000000001</v>
      </c>
      <c r="M11009" s="20">
        <v>0.33653899999999998</v>
      </c>
      <c r="N11009" s="20">
        <v>295.07</v>
      </c>
      <c r="O11009" s="20">
        <v>1.4322600000000001E-5</v>
      </c>
    </row>
    <row r="11010" spans="10:15" x14ac:dyDescent="0.2">
      <c r="J11010" s="21">
        <v>11497</v>
      </c>
      <c r="K11010" s="21">
        <v>216.65</v>
      </c>
      <c r="L11010" s="21">
        <v>20926.099999999999</v>
      </c>
      <c r="M11010" s="21">
        <v>0.33648600000000001</v>
      </c>
      <c r="N11010" s="21">
        <v>295.07</v>
      </c>
      <c r="O11010" s="21">
        <v>1.4322600000000001E-5</v>
      </c>
    </row>
    <row r="11011" spans="10:15" x14ac:dyDescent="0.2">
      <c r="J11011" s="20">
        <v>11498</v>
      </c>
      <c r="K11011" s="20">
        <v>216.65</v>
      </c>
      <c r="L11011" s="20">
        <v>20922.8</v>
      </c>
      <c r="M11011" s="20">
        <v>0.33643299999999998</v>
      </c>
      <c r="N11011" s="20">
        <v>295.07</v>
      </c>
      <c r="O11011" s="20">
        <v>1.4322600000000001E-5</v>
      </c>
    </row>
    <row r="11012" spans="10:15" x14ac:dyDescent="0.2">
      <c r="J11012" s="21">
        <v>11499</v>
      </c>
      <c r="K11012" s="21">
        <v>216.65</v>
      </c>
      <c r="L11012" s="21">
        <v>20919.5</v>
      </c>
      <c r="M11012" s="21">
        <v>0.33638000000000001</v>
      </c>
      <c r="N11012" s="21">
        <v>295.07</v>
      </c>
      <c r="O11012" s="21">
        <v>1.4322600000000001E-5</v>
      </c>
    </row>
    <row r="11013" spans="10:15" x14ac:dyDescent="0.2">
      <c r="J11013" s="20">
        <v>11500</v>
      </c>
      <c r="K11013" s="20">
        <v>216.65</v>
      </c>
      <c r="L11013" s="20">
        <v>20916.2</v>
      </c>
      <c r="M11013" s="20">
        <v>0.33632699999999999</v>
      </c>
      <c r="N11013" s="20">
        <v>295.07</v>
      </c>
      <c r="O11013" s="20">
        <v>1.4322600000000001E-5</v>
      </c>
    </row>
    <row r="11014" spans="10:15" x14ac:dyDescent="0.2">
      <c r="J11014" s="21">
        <v>11501</v>
      </c>
      <c r="K11014" s="21">
        <v>216.65</v>
      </c>
      <c r="L11014" s="21">
        <v>20912.900000000001</v>
      </c>
      <c r="M11014" s="21">
        <v>0.33627400000000002</v>
      </c>
      <c r="N11014" s="21">
        <v>295.07</v>
      </c>
      <c r="O11014" s="21">
        <v>1.4322600000000001E-5</v>
      </c>
    </row>
    <row r="11015" spans="10:15" x14ac:dyDescent="0.2">
      <c r="J11015" s="20">
        <v>11502</v>
      </c>
      <c r="K11015" s="20">
        <v>216.65</v>
      </c>
      <c r="L11015" s="20">
        <v>20909.599999999999</v>
      </c>
      <c r="M11015" s="20">
        <v>0.33622099999999999</v>
      </c>
      <c r="N11015" s="20">
        <v>295.07</v>
      </c>
      <c r="O11015" s="20">
        <v>1.4322600000000001E-5</v>
      </c>
    </row>
    <row r="11016" spans="10:15" x14ac:dyDescent="0.2">
      <c r="J11016" s="21">
        <v>11503</v>
      </c>
      <c r="K11016" s="21">
        <v>216.65</v>
      </c>
      <c r="L11016" s="21">
        <v>20906.3</v>
      </c>
      <c r="M11016" s="21">
        <v>0.33616800000000002</v>
      </c>
      <c r="N11016" s="21">
        <v>295.07</v>
      </c>
      <c r="O11016" s="21">
        <v>1.4322600000000001E-5</v>
      </c>
    </row>
    <row r="11017" spans="10:15" x14ac:dyDescent="0.2">
      <c r="J11017" s="20">
        <v>11504</v>
      </c>
      <c r="K11017" s="20">
        <v>216.65</v>
      </c>
      <c r="L11017" s="20">
        <v>20903</v>
      </c>
      <c r="M11017" s="20">
        <v>0.336115</v>
      </c>
      <c r="N11017" s="20">
        <v>295.07</v>
      </c>
      <c r="O11017" s="20">
        <v>1.4322600000000001E-5</v>
      </c>
    </row>
    <row r="11018" spans="10:15" x14ac:dyDescent="0.2">
      <c r="J11018" s="21">
        <v>11505</v>
      </c>
      <c r="K11018" s="21">
        <v>216.65</v>
      </c>
      <c r="L11018" s="21">
        <v>20899.7</v>
      </c>
      <c r="M11018" s="21">
        <v>0.33606200000000003</v>
      </c>
      <c r="N11018" s="21">
        <v>295.07</v>
      </c>
      <c r="O11018" s="21">
        <v>1.4322600000000001E-5</v>
      </c>
    </row>
    <row r="11019" spans="10:15" x14ac:dyDescent="0.2">
      <c r="J11019" s="20">
        <v>11506</v>
      </c>
      <c r="K11019" s="20">
        <v>216.65</v>
      </c>
      <c r="L11019" s="20">
        <v>20896.400000000001</v>
      </c>
      <c r="M11019" s="20">
        <v>0.336009</v>
      </c>
      <c r="N11019" s="20">
        <v>295.07</v>
      </c>
      <c r="O11019" s="20">
        <v>1.4322600000000001E-5</v>
      </c>
    </row>
    <row r="11020" spans="10:15" x14ac:dyDescent="0.2">
      <c r="J11020" s="21">
        <v>11507</v>
      </c>
      <c r="K11020" s="21">
        <v>216.65</v>
      </c>
      <c r="L11020" s="21">
        <v>20893.099999999999</v>
      </c>
      <c r="M11020" s="21">
        <v>0.33595599999999998</v>
      </c>
      <c r="N11020" s="21">
        <v>295.07</v>
      </c>
      <c r="O11020" s="21">
        <v>1.4322600000000001E-5</v>
      </c>
    </row>
    <row r="11021" spans="10:15" x14ac:dyDescent="0.2">
      <c r="J11021" s="20">
        <v>11508</v>
      </c>
      <c r="K11021" s="20">
        <v>216.65</v>
      </c>
      <c r="L11021" s="20">
        <v>20889.8</v>
      </c>
      <c r="M11021" s="20">
        <v>0.33590300000000001</v>
      </c>
      <c r="N11021" s="20">
        <v>295.07</v>
      </c>
      <c r="O11021" s="20">
        <v>1.4322600000000001E-5</v>
      </c>
    </row>
    <row r="11022" spans="10:15" x14ac:dyDescent="0.2">
      <c r="J11022" s="21">
        <v>11509</v>
      </c>
      <c r="K11022" s="21">
        <v>216.65</v>
      </c>
      <c r="L11022" s="21">
        <v>20886.5</v>
      </c>
      <c r="M11022" s="21">
        <v>0.33584999999999998</v>
      </c>
      <c r="N11022" s="21">
        <v>295.07</v>
      </c>
      <c r="O11022" s="21">
        <v>1.4322600000000001E-5</v>
      </c>
    </row>
    <row r="11023" spans="10:15" x14ac:dyDescent="0.2">
      <c r="J11023" s="20">
        <v>11510</v>
      </c>
      <c r="K11023" s="20">
        <v>216.65</v>
      </c>
      <c r="L11023" s="20">
        <v>20883.2</v>
      </c>
      <c r="M11023" s="20">
        <v>0.33579700000000001</v>
      </c>
      <c r="N11023" s="20">
        <v>295.07</v>
      </c>
      <c r="O11023" s="20">
        <v>1.4322600000000001E-5</v>
      </c>
    </row>
    <row r="11024" spans="10:15" x14ac:dyDescent="0.2">
      <c r="J11024" s="21">
        <v>11511</v>
      </c>
      <c r="K11024" s="21">
        <v>216.65</v>
      </c>
      <c r="L11024" s="21">
        <v>20879.900000000001</v>
      </c>
      <c r="M11024" s="21">
        <v>0.33574399999999999</v>
      </c>
      <c r="N11024" s="21">
        <v>295.07</v>
      </c>
      <c r="O11024" s="21">
        <v>1.4322600000000001E-5</v>
      </c>
    </row>
    <row r="11025" spans="10:15" x14ac:dyDescent="0.2">
      <c r="J11025" s="20">
        <v>11512</v>
      </c>
      <c r="K11025" s="20">
        <v>216.65</v>
      </c>
      <c r="L11025" s="20">
        <v>20876.599999999999</v>
      </c>
      <c r="M11025" s="20">
        <v>0.33569100000000002</v>
      </c>
      <c r="N11025" s="20">
        <v>295.07</v>
      </c>
      <c r="O11025" s="20">
        <v>1.4322600000000001E-5</v>
      </c>
    </row>
    <row r="11026" spans="10:15" x14ac:dyDescent="0.2">
      <c r="J11026" s="21">
        <v>11513</v>
      </c>
      <c r="K11026" s="21">
        <v>216.65</v>
      </c>
      <c r="L11026" s="21">
        <v>20873.400000000001</v>
      </c>
      <c r="M11026" s="21">
        <v>0.33563799999999999</v>
      </c>
      <c r="N11026" s="21">
        <v>295.07</v>
      </c>
      <c r="O11026" s="21">
        <v>1.4322600000000001E-5</v>
      </c>
    </row>
    <row r="11027" spans="10:15" x14ac:dyDescent="0.2">
      <c r="J11027" s="20">
        <v>11514</v>
      </c>
      <c r="K11027" s="20">
        <v>216.65</v>
      </c>
      <c r="L11027" s="20">
        <v>20870.099999999999</v>
      </c>
      <c r="M11027" s="20">
        <v>0.335586</v>
      </c>
      <c r="N11027" s="20">
        <v>295.07</v>
      </c>
      <c r="O11027" s="20">
        <v>1.4322600000000001E-5</v>
      </c>
    </row>
    <row r="11028" spans="10:15" x14ac:dyDescent="0.2">
      <c r="J11028" s="21">
        <v>11515</v>
      </c>
      <c r="K11028" s="21">
        <v>216.65</v>
      </c>
      <c r="L11028" s="21">
        <v>20866.8</v>
      </c>
      <c r="M11028" s="21">
        <v>0.33553300000000003</v>
      </c>
      <c r="N11028" s="21">
        <v>295.07</v>
      </c>
      <c r="O11028" s="21">
        <v>1.4322600000000001E-5</v>
      </c>
    </row>
    <row r="11029" spans="10:15" x14ac:dyDescent="0.2">
      <c r="J11029" s="20">
        <v>11516</v>
      </c>
      <c r="K11029" s="20">
        <v>216.65</v>
      </c>
      <c r="L11029" s="20">
        <v>20863.5</v>
      </c>
      <c r="M11029" s="20">
        <v>0.33548</v>
      </c>
      <c r="N11029" s="20">
        <v>295.07</v>
      </c>
      <c r="O11029" s="20">
        <v>1.4322600000000001E-5</v>
      </c>
    </row>
    <row r="11030" spans="10:15" x14ac:dyDescent="0.2">
      <c r="J11030" s="21">
        <v>11517</v>
      </c>
      <c r="K11030" s="21">
        <v>216.65</v>
      </c>
      <c r="L11030" s="21">
        <v>20860.2</v>
      </c>
      <c r="M11030" s="21">
        <v>0.33542699999999998</v>
      </c>
      <c r="N11030" s="21">
        <v>295.07</v>
      </c>
      <c r="O11030" s="21">
        <v>1.4322600000000001E-5</v>
      </c>
    </row>
    <row r="11031" spans="10:15" x14ac:dyDescent="0.2">
      <c r="J11031" s="20">
        <v>11518</v>
      </c>
      <c r="K11031" s="20">
        <v>216.65</v>
      </c>
      <c r="L11031" s="20">
        <v>20856.900000000001</v>
      </c>
      <c r="M11031" s="20">
        <v>0.33537400000000001</v>
      </c>
      <c r="N11031" s="20">
        <v>295.07</v>
      </c>
      <c r="O11031" s="20">
        <v>1.4322600000000001E-5</v>
      </c>
    </row>
    <row r="11032" spans="10:15" x14ac:dyDescent="0.2">
      <c r="J11032" s="21">
        <v>11519</v>
      </c>
      <c r="K11032" s="21">
        <v>216.65</v>
      </c>
      <c r="L11032" s="21">
        <v>20853.599999999999</v>
      </c>
      <c r="M11032" s="21">
        <v>0.33532099999999998</v>
      </c>
      <c r="N11032" s="21">
        <v>295.07</v>
      </c>
      <c r="O11032" s="21">
        <v>1.4322600000000001E-5</v>
      </c>
    </row>
    <row r="11033" spans="10:15" x14ac:dyDescent="0.2">
      <c r="J11033" s="20">
        <v>11520</v>
      </c>
      <c r="K11033" s="20">
        <v>216.65</v>
      </c>
      <c r="L11033" s="20">
        <v>20850.3</v>
      </c>
      <c r="M11033" s="20">
        <v>0.33526800000000001</v>
      </c>
      <c r="N11033" s="20">
        <v>295.07</v>
      </c>
      <c r="O11033" s="20">
        <v>1.4322600000000001E-5</v>
      </c>
    </row>
    <row r="11034" spans="10:15" x14ac:dyDescent="0.2">
      <c r="J11034" s="21">
        <v>11521</v>
      </c>
      <c r="K11034" s="21">
        <v>216.65</v>
      </c>
      <c r="L11034" s="21">
        <v>20847</v>
      </c>
      <c r="M11034" s="21">
        <v>0.33521499999999999</v>
      </c>
      <c r="N11034" s="21">
        <v>295.07</v>
      </c>
      <c r="O11034" s="21">
        <v>1.4322600000000001E-5</v>
      </c>
    </row>
    <row r="11035" spans="10:15" x14ac:dyDescent="0.2">
      <c r="J11035" s="20">
        <v>11522</v>
      </c>
      <c r="K11035" s="20">
        <v>216.65</v>
      </c>
      <c r="L11035" s="20">
        <v>20843.8</v>
      </c>
      <c r="M11035" s="20">
        <v>0.33516200000000002</v>
      </c>
      <c r="N11035" s="20">
        <v>295.07</v>
      </c>
      <c r="O11035" s="20">
        <v>1.4322600000000001E-5</v>
      </c>
    </row>
    <row r="11036" spans="10:15" x14ac:dyDescent="0.2">
      <c r="J11036" s="21">
        <v>11523</v>
      </c>
      <c r="K11036" s="21">
        <v>216.65</v>
      </c>
      <c r="L11036" s="21">
        <v>20840.5</v>
      </c>
      <c r="M11036" s="21">
        <v>0.33511000000000002</v>
      </c>
      <c r="N11036" s="21">
        <v>295.07</v>
      </c>
      <c r="O11036" s="21">
        <v>1.4322600000000001E-5</v>
      </c>
    </row>
    <row r="11037" spans="10:15" x14ac:dyDescent="0.2">
      <c r="J11037" s="20">
        <v>11524</v>
      </c>
      <c r="K11037" s="20">
        <v>216.65</v>
      </c>
      <c r="L11037" s="20">
        <v>20837.2</v>
      </c>
      <c r="M11037" s="20">
        <v>0.33505699999999999</v>
      </c>
      <c r="N11037" s="20">
        <v>295.07</v>
      </c>
      <c r="O11037" s="20">
        <v>1.4322600000000001E-5</v>
      </c>
    </row>
    <row r="11038" spans="10:15" x14ac:dyDescent="0.2">
      <c r="J11038" s="21">
        <v>11525</v>
      </c>
      <c r="K11038" s="21">
        <v>216.65</v>
      </c>
      <c r="L11038" s="21">
        <v>20833.900000000001</v>
      </c>
      <c r="M11038" s="21">
        <v>0.33500400000000002</v>
      </c>
      <c r="N11038" s="21">
        <v>295.07</v>
      </c>
      <c r="O11038" s="21">
        <v>1.4322600000000001E-5</v>
      </c>
    </row>
    <row r="11039" spans="10:15" x14ac:dyDescent="0.2">
      <c r="J11039" s="20">
        <v>11526</v>
      </c>
      <c r="K11039" s="20">
        <v>216.65</v>
      </c>
      <c r="L11039" s="20">
        <v>20830.599999999999</v>
      </c>
      <c r="M11039" s="20">
        <v>0.334951</v>
      </c>
      <c r="N11039" s="20">
        <v>295.07</v>
      </c>
      <c r="O11039" s="20">
        <v>1.4322600000000001E-5</v>
      </c>
    </row>
    <row r="11040" spans="10:15" x14ac:dyDescent="0.2">
      <c r="J11040" s="21">
        <v>11527</v>
      </c>
      <c r="K11040" s="21">
        <v>216.65</v>
      </c>
      <c r="L11040" s="21">
        <v>20827.3</v>
      </c>
      <c r="M11040" s="21">
        <v>0.33489799999999997</v>
      </c>
      <c r="N11040" s="21">
        <v>295.07</v>
      </c>
      <c r="O11040" s="21">
        <v>1.4322600000000001E-5</v>
      </c>
    </row>
    <row r="11041" spans="10:15" x14ac:dyDescent="0.2">
      <c r="J11041" s="20">
        <v>11528</v>
      </c>
      <c r="K11041" s="20">
        <v>216.65</v>
      </c>
      <c r="L11041" s="20">
        <v>20824</v>
      </c>
      <c r="M11041" s="20">
        <v>0.334845</v>
      </c>
      <c r="N11041" s="20">
        <v>295.07</v>
      </c>
      <c r="O11041" s="20">
        <v>1.4322600000000001E-5</v>
      </c>
    </row>
    <row r="11042" spans="10:15" x14ac:dyDescent="0.2">
      <c r="J11042" s="21">
        <v>11529</v>
      </c>
      <c r="K11042" s="21">
        <v>216.65</v>
      </c>
      <c r="L11042" s="21">
        <v>20820.8</v>
      </c>
      <c r="M11042" s="21">
        <v>0.33479300000000001</v>
      </c>
      <c r="N11042" s="21">
        <v>295.07</v>
      </c>
      <c r="O11042" s="21">
        <v>1.4322600000000001E-5</v>
      </c>
    </row>
    <row r="11043" spans="10:15" x14ac:dyDescent="0.2">
      <c r="J11043" s="20">
        <v>11530</v>
      </c>
      <c r="K11043" s="20">
        <v>216.65</v>
      </c>
      <c r="L11043" s="20">
        <v>20817.5</v>
      </c>
      <c r="M11043" s="20">
        <v>0.33473999999999998</v>
      </c>
      <c r="N11043" s="20">
        <v>295.07</v>
      </c>
      <c r="O11043" s="20">
        <v>1.4322600000000001E-5</v>
      </c>
    </row>
    <row r="11044" spans="10:15" x14ac:dyDescent="0.2">
      <c r="J11044" s="21">
        <v>11531</v>
      </c>
      <c r="K11044" s="21">
        <v>216.65</v>
      </c>
      <c r="L11044" s="21">
        <v>20814.2</v>
      </c>
      <c r="M11044" s="21">
        <v>0.33468700000000001</v>
      </c>
      <c r="N11044" s="21">
        <v>295.07</v>
      </c>
      <c r="O11044" s="21">
        <v>1.4322600000000001E-5</v>
      </c>
    </row>
    <row r="11045" spans="10:15" x14ac:dyDescent="0.2">
      <c r="J11045" s="20">
        <v>11532</v>
      </c>
      <c r="K11045" s="20">
        <v>216.65</v>
      </c>
      <c r="L11045" s="20">
        <v>20810.900000000001</v>
      </c>
      <c r="M11045" s="20">
        <v>0.33463399999999999</v>
      </c>
      <c r="N11045" s="20">
        <v>295.07</v>
      </c>
      <c r="O11045" s="20">
        <v>1.4322600000000001E-5</v>
      </c>
    </row>
    <row r="11046" spans="10:15" x14ac:dyDescent="0.2">
      <c r="J11046" s="21">
        <v>11533</v>
      </c>
      <c r="K11046" s="21">
        <v>216.65</v>
      </c>
      <c r="L11046" s="21">
        <v>20807.599999999999</v>
      </c>
      <c r="M11046" s="21">
        <v>0.33458199999999999</v>
      </c>
      <c r="N11046" s="21">
        <v>295.07</v>
      </c>
      <c r="O11046" s="21">
        <v>1.4322600000000001E-5</v>
      </c>
    </row>
    <row r="11047" spans="10:15" x14ac:dyDescent="0.2">
      <c r="J11047" s="20">
        <v>11534</v>
      </c>
      <c r="K11047" s="20">
        <v>216.65</v>
      </c>
      <c r="L11047" s="20">
        <v>20804.3</v>
      </c>
      <c r="M11047" s="20">
        <v>0.33452900000000002</v>
      </c>
      <c r="N11047" s="20">
        <v>295.07</v>
      </c>
      <c r="O11047" s="20">
        <v>1.4322600000000001E-5</v>
      </c>
    </row>
    <row r="11048" spans="10:15" x14ac:dyDescent="0.2">
      <c r="J11048" s="21">
        <v>11535</v>
      </c>
      <c r="K11048" s="21">
        <v>216.65</v>
      </c>
      <c r="L11048" s="21">
        <v>20801.099999999999</v>
      </c>
      <c r="M11048" s="21">
        <v>0.334476</v>
      </c>
      <c r="N11048" s="21">
        <v>295.07</v>
      </c>
      <c r="O11048" s="21">
        <v>1.4322600000000001E-5</v>
      </c>
    </row>
    <row r="11049" spans="10:15" x14ac:dyDescent="0.2">
      <c r="J11049" s="20">
        <v>11536</v>
      </c>
      <c r="K11049" s="20">
        <v>216.65</v>
      </c>
      <c r="L11049" s="20">
        <v>20797.8</v>
      </c>
      <c r="M11049" s="20">
        <v>0.33442300000000003</v>
      </c>
      <c r="N11049" s="20">
        <v>295.07</v>
      </c>
      <c r="O11049" s="20">
        <v>1.4322600000000001E-5</v>
      </c>
    </row>
    <row r="11050" spans="10:15" x14ac:dyDescent="0.2">
      <c r="J11050" s="21">
        <v>11537</v>
      </c>
      <c r="K11050" s="21">
        <v>216.65</v>
      </c>
      <c r="L11050" s="21">
        <v>20794.5</v>
      </c>
      <c r="M11050" s="21">
        <v>0.33437099999999997</v>
      </c>
      <c r="N11050" s="21">
        <v>295.07</v>
      </c>
      <c r="O11050" s="21">
        <v>1.4322600000000001E-5</v>
      </c>
    </row>
    <row r="11051" spans="10:15" x14ac:dyDescent="0.2">
      <c r="J11051" s="20">
        <v>11538</v>
      </c>
      <c r="K11051" s="20">
        <v>216.65</v>
      </c>
      <c r="L11051" s="20">
        <v>20791.2</v>
      </c>
      <c r="M11051" s="20">
        <v>0.334318</v>
      </c>
      <c r="N11051" s="20">
        <v>295.07</v>
      </c>
      <c r="O11051" s="20">
        <v>1.4322600000000001E-5</v>
      </c>
    </row>
    <row r="11052" spans="10:15" x14ac:dyDescent="0.2">
      <c r="J11052" s="21">
        <v>11539</v>
      </c>
      <c r="K11052" s="21">
        <v>216.65</v>
      </c>
      <c r="L11052" s="21">
        <v>20788</v>
      </c>
      <c r="M11052" s="21">
        <v>0.33426499999999998</v>
      </c>
      <c r="N11052" s="21">
        <v>295.07</v>
      </c>
      <c r="O11052" s="21">
        <v>1.4322600000000001E-5</v>
      </c>
    </row>
    <row r="11053" spans="10:15" x14ac:dyDescent="0.2">
      <c r="J11053" s="20">
        <v>11540</v>
      </c>
      <c r="K11053" s="20">
        <v>216.65</v>
      </c>
      <c r="L11053" s="20">
        <v>20784.7</v>
      </c>
      <c r="M11053" s="20">
        <v>0.33421200000000001</v>
      </c>
      <c r="N11053" s="20">
        <v>295.07</v>
      </c>
      <c r="O11053" s="20">
        <v>1.4322600000000001E-5</v>
      </c>
    </row>
    <row r="11054" spans="10:15" x14ac:dyDescent="0.2">
      <c r="J11054" s="21">
        <v>11541</v>
      </c>
      <c r="K11054" s="21">
        <v>216.65</v>
      </c>
      <c r="L11054" s="21">
        <v>20781.400000000001</v>
      </c>
      <c r="M11054" s="21">
        <v>0.33416000000000001</v>
      </c>
      <c r="N11054" s="21">
        <v>295.07</v>
      </c>
      <c r="O11054" s="21">
        <v>1.4322600000000001E-5</v>
      </c>
    </row>
    <row r="11055" spans="10:15" x14ac:dyDescent="0.2">
      <c r="J11055" s="20">
        <v>11542</v>
      </c>
      <c r="K11055" s="20">
        <v>216.65</v>
      </c>
      <c r="L11055" s="20">
        <v>20778.099999999999</v>
      </c>
      <c r="M11055" s="20">
        <v>0.33410699999999999</v>
      </c>
      <c r="N11055" s="20">
        <v>295.07</v>
      </c>
      <c r="O11055" s="20">
        <v>1.4322600000000001E-5</v>
      </c>
    </row>
    <row r="11056" spans="10:15" x14ac:dyDescent="0.2">
      <c r="J11056" s="21">
        <v>11543</v>
      </c>
      <c r="K11056" s="21">
        <v>216.65</v>
      </c>
      <c r="L11056" s="21">
        <v>20774.8</v>
      </c>
      <c r="M11056" s="21">
        <v>0.33405400000000002</v>
      </c>
      <c r="N11056" s="21">
        <v>295.07</v>
      </c>
      <c r="O11056" s="21">
        <v>1.4322600000000001E-5</v>
      </c>
    </row>
    <row r="11057" spans="10:15" x14ac:dyDescent="0.2">
      <c r="J11057" s="20">
        <v>11544</v>
      </c>
      <c r="K11057" s="20">
        <v>216.65</v>
      </c>
      <c r="L11057" s="20">
        <v>20771.599999999999</v>
      </c>
      <c r="M11057" s="20">
        <v>0.33400200000000002</v>
      </c>
      <c r="N11057" s="20">
        <v>295.07</v>
      </c>
      <c r="O11057" s="20">
        <v>1.4322600000000001E-5</v>
      </c>
    </row>
    <row r="11058" spans="10:15" x14ac:dyDescent="0.2">
      <c r="J11058" s="21">
        <v>11545</v>
      </c>
      <c r="K11058" s="21">
        <v>216.65</v>
      </c>
      <c r="L11058" s="21">
        <v>20768.3</v>
      </c>
      <c r="M11058" s="21">
        <v>0.333949</v>
      </c>
      <c r="N11058" s="21">
        <v>295.07</v>
      </c>
      <c r="O11058" s="21">
        <v>1.4322600000000001E-5</v>
      </c>
    </row>
    <row r="11059" spans="10:15" x14ac:dyDescent="0.2">
      <c r="J11059" s="20">
        <v>11546</v>
      </c>
      <c r="K11059" s="20">
        <v>216.65</v>
      </c>
      <c r="L11059" s="20">
        <v>20765</v>
      </c>
      <c r="M11059" s="20">
        <v>0.33389600000000003</v>
      </c>
      <c r="N11059" s="20">
        <v>295.07</v>
      </c>
      <c r="O11059" s="20">
        <v>1.4322600000000001E-5</v>
      </c>
    </row>
    <row r="11060" spans="10:15" x14ac:dyDescent="0.2">
      <c r="J11060" s="21">
        <v>11547</v>
      </c>
      <c r="K11060" s="21">
        <v>216.65</v>
      </c>
      <c r="L11060" s="21">
        <v>20761.7</v>
      </c>
      <c r="M11060" s="21">
        <v>0.33384399999999997</v>
      </c>
      <c r="N11060" s="21">
        <v>295.07</v>
      </c>
      <c r="O11060" s="21">
        <v>1.4322600000000001E-5</v>
      </c>
    </row>
    <row r="11061" spans="10:15" x14ac:dyDescent="0.2">
      <c r="J11061" s="20">
        <v>11548</v>
      </c>
      <c r="K11061" s="20">
        <v>216.65</v>
      </c>
      <c r="L11061" s="20">
        <v>20758.5</v>
      </c>
      <c r="M11061" s="20">
        <v>0.333791</v>
      </c>
      <c r="N11061" s="20">
        <v>295.07</v>
      </c>
      <c r="O11061" s="20">
        <v>1.4322600000000001E-5</v>
      </c>
    </row>
    <row r="11062" spans="10:15" x14ac:dyDescent="0.2">
      <c r="J11062" s="21">
        <v>11549</v>
      </c>
      <c r="K11062" s="21">
        <v>216.65</v>
      </c>
      <c r="L11062" s="21">
        <v>20755.2</v>
      </c>
      <c r="M11062" s="21">
        <v>0.33373799999999998</v>
      </c>
      <c r="N11062" s="21">
        <v>295.07</v>
      </c>
      <c r="O11062" s="21">
        <v>1.4322600000000001E-5</v>
      </c>
    </row>
    <row r="11063" spans="10:15" x14ac:dyDescent="0.2">
      <c r="J11063" s="20">
        <v>11550</v>
      </c>
      <c r="K11063" s="20">
        <v>216.65</v>
      </c>
      <c r="L11063" s="20">
        <v>20751.900000000001</v>
      </c>
      <c r="M11063" s="20">
        <v>0.33368599999999998</v>
      </c>
      <c r="N11063" s="20">
        <v>295.07</v>
      </c>
      <c r="O11063" s="20">
        <v>1.4322600000000001E-5</v>
      </c>
    </row>
    <row r="11064" spans="10:15" x14ac:dyDescent="0.2">
      <c r="J11064" s="21">
        <v>11551</v>
      </c>
      <c r="K11064" s="21">
        <v>216.65</v>
      </c>
      <c r="L11064" s="21">
        <v>20748.7</v>
      </c>
      <c r="M11064" s="21">
        <v>0.33363300000000001</v>
      </c>
      <c r="N11064" s="21">
        <v>295.07</v>
      </c>
      <c r="O11064" s="21">
        <v>1.4322600000000001E-5</v>
      </c>
    </row>
    <row r="11065" spans="10:15" x14ac:dyDescent="0.2">
      <c r="J11065" s="20">
        <v>11552</v>
      </c>
      <c r="K11065" s="20">
        <v>216.65</v>
      </c>
      <c r="L11065" s="20">
        <v>20745.400000000001</v>
      </c>
      <c r="M11065" s="20">
        <v>0.33358100000000002</v>
      </c>
      <c r="N11065" s="20">
        <v>295.07</v>
      </c>
      <c r="O11065" s="20">
        <v>1.4322600000000001E-5</v>
      </c>
    </row>
    <row r="11066" spans="10:15" x14ac:dyDescent="0.2">
      <c r="J11066" s="21">
        <v>11553</v>
      </c>
      <c r="K11066" s="21">
        <v>216.65</v>
      </c>
      <c r="L11066" s="21">
        <v>20742.099999999999</v>
      </c>
      <c r="M11066" s="21">
        <v>0.33352799999999999</v>
      </c>
      <c r="N11066" s="21">
        <v>295.07</v>
      </c>
      <c r="O11066" s="21">
        <v>1.4322600000000001E-5</v>
      </c>
    </row>
    <row r="11067" spans="10:15" x14ac:dyDescent="0.2">
      <c r="J11067" s="20">
        <v>11554</v>
      </c>
      <c r="K11067" s="20">
        <v>216.65</v>
      </c>
      <c r="L11067" s="20">
        <v>20738.8</v>
      </c>
      <c r="M11067" s="20">
        <v>0.33347500000000002</v>
      </c>
      <c r="N11067" s="20">
        <v>295.07</v>
      </c>
      <c r="O11067" s="20">
        <v>1.4322600000000001E-5</v>
      </c>
    </row>
    <row r="11068" spans="10:15" x14ac:dyDescent="0.2">
      <c r="J11068" s="21">
        <v>11555</v>
      </c>
      <c r="K11068" s="21">
        <v>216.65</v>
      </c>
      <c r="L11068" s="21">
        <v>20735.599999999999</v>
      </c>
      <c r="M11068" s="21">
        <v>0.33342300000000002</v>
      </c>
      <c r="N11068" s="21">
        <v>295.07</v>
      </c>
      <c r="O11068" s="21">
        <v>1.4322600000000001E-5</v>
      </c>
    </row>
    <row r="11069" spans="10:15" x14ac:dyDescent="0.2">
      <c r="J11069" s="20">
        <v>11556</v>
      </c>
      <c r="K11069" s="20">
        <v>216.65</v>
      </c>
      <c r="L11069" s="20">
        <v>20732.3</v>
      </c>
      <c r="M11069" s="20">
        <v>0.33337</v>
      </c>
      <c r="N11069" s="20">
        <v>295.07</v>
      </c>
      <c r="O11069" s="20">
        <v>1.4322600000000001E-5</v>
      </c>
    </row>
    <row r="11070" spans="10:15" x14ac:dyDescent="0.2">
      <c r="J11070" s="21">
        <v>11557</v>
      </c>
      <c r="K11070" s="21">
        <v>216.65</v>
      </c>
      <c r="L11070" s="21">
        <v>20729</v>
      </c>
      <c r="M11070" s="21">
        <v>0.333318</v>
      </c>
      <c r="N11070" s="21">
        <v>295.07</v>
      </c>
      <c r="O11070" s="21">
        <v>1.4322600000000001E-5</v>
      </c>
    </row>
    <row r="11071" spans="10:15" x14ac:dyDescent="0.2">
      <c r="J11071" s="20">
        <v>11558</v>
      </c>
      <c r="K11071" s="20">
        <v>216.65</v>
      </c>
      <c r="L11071" s="20">
        <v>20725.8</v>
      </c>
      <c r="M11071" s="20">
        <v>0.33326499999999998</v>
      </c>
      <c r="N11071" s="20">
        <v>295.07</v>
      </c>
      <c r="O11071" s="20">
        <v>1.4322600000000001E-5</v>
      </c>
    </row>
    <row r="11072" spans="10:15" x14ac:dyDescent="0.2">
      <c r="J11072" s="21">
        <v>11559</v>
      </c>
      <c r="K11072" s="21">
        <v>216.65</v>
      </c>
      <c r="L11072" s="21">
        <v>20722.5</v>
      </c>
      <c r="M11072" s="21">
        <v>0.33321299999999998</v>
      </c>
      <c r="N11072" s="21">
        <v>295.07</v>
      </c>
      <c r="O11072" s="21">
        <v>1.4322600000000001E-5</v>
      </c>
    </row>
    <row r="11073" spans="10:15" x14ac:dyDescent="0.2">
      <c r="J11073" s="20">
        <v>11560</v>
      </c>
      <c r="K11073" s="20">
        <v>216.65</v>
      </c>
      <c r="L11073" s="20">
        <v>20719.2</v>
      </c>
      <c r="M11073" s="20">
        <v>0.33316000000000001</v>
      </c>
      <c r="N11073" s="20">
        <v>295.07</v>
      </c>
      <c r="O11073" s="20">
        <v>1.4322600000000001E-5</v>
      </c>
    </row>
    <row r="11074" spans="10:15" x14ac:dyDescent="0.2">
      <c r="J11074" s="21">
        <v>11561</v>
      </c>
      <c r="K11074" s="21">
        <v>216.65</v>
      </c>
      <c r="L11074" s="21">
        <v>20716</v>
      </c>
      <c r="M11074" s="21">
        <v>0.33310800000000002</v>
      </c>
      <c r="N11074" s="21">
        <v>295.07</v>
      </c>
      <c r="O11074" s="21">
        <v>1.4322600000000001E-5</v>
      </c>
    </row>
    <row r="11075" spans="10:15" x14ac:dyDescent="0.2">
      <c r="J11075" s="20">
        <v>11562</v>
      </c>
      <c r="K11075" s="20">
        <v>216.65</v>
      </c>
      <c r="L11075" s="20">
        <v>20712.7</v>
      </c>
      <c r="M11075" s="20">
        <v>0.33305499999999999</v>
      </c>
      <c r="N11075" s="20">
        <v>295.07</v>
      </c>
      <c r="O11075" s="20">
        <v>1.4322600000000001E-5</v>
      </c>
    </row>
    <row r="11076" spans="10:15" x14ac:dyDescent="0.2">
      <c r="J11076" s="21">
        <v>11563</v>
      </c>
      <c r="K11076" s="21">
        <v>216.65</v>
      </c>
      <c r="L11076" s="21">
        <v>20709.400000000001</v>
      </c>
      <c r="M11076" s="21">
        <v>0.33300299999999999</v>
      </c>
      <c r="N11076" s="21">
        <v>295.07</v>
      </c>
      <c r="O11076" s="21">
        <v>1.4322600000000001E-5</v>
      </c>
    </row>
    <row r="11077" spans="10:15" x14ac:dyDescent="0.2">
      <c r="J11077" s="20">
        <v>11564</v>
      </c>
      <c r="K11077" s="20">
        <v>216.65</v>
      </c>
      <c r="L11077" s="20">
        <v>20706.2</v>
      </c>
      <c r="M11077" s="20">
        <v>0.33295000000000002</v>
      </c>
      <c r="N11077" s="20">
        <v>295.07</v>
      </c>
      <c r="O11077" s="20">
        <v>1.4322600000000001E-5</v>
      </c>
    </row>
    <row r="11078" spans="10:15" x14ac:dyDescent="0.2">
      <c r="J11078" s="21">
        <v>11565</v>
      </c>
      <c r="K11078" s="21">
        <v>216.65</v>
      </c>
      <c r="L11078" s="21">
        <v>20702.900000000001</v>
      </c>
      <c r="M11078" s="21">
        <v>0.33289800000000003</v>
      </c>
      <c r="N11078" s="21">
        <v>295.07</v>
      </c>
      <c r="O11078" s="21">
        <v>1.4322600000000001E-5</v>
      </c>
    </row>
    <row r="11079" spans="10:15" x14ac:dyDescent="0.2">
      <c r="J11079" s="20">
        <v>11566</v>
      </c>
      <c r="K11079" s="20">
        <v>216.65</v>
      </c>
      <c r="L11079" s="20">
        <v>20699.599999999999</v>
      </c>
      <c r="M11079" s="20">
        <v>0.332845</v>
      </c>
      <c r="N11079" s="20">
        <v>295.07</v>
      </c>
      <c r="O11079" s="20">
        <v>1.4322600000000001E-5</v>
      </c>
    </row>
    <row r="11080" spans="10:15" x14ac:dyDescent="0.2">
      <c r="J11080" s="21">
        <v>11567</v>
      </c>
      <c r="K11080" s="21">
        <v>216.65</v>
      </c>
      <c r="L11080" s="21">
        <v>20696.400000000001</v>
      </c>
      <c r="M11080" s="21">
        <v>0.33279300000000001</v>
      </c>
      <c r="N11080" s="21">
        <v>295.07</v>
      </c>
      <c r="O11080" s="21">
        <v>1.4322600000000001E-5</v>
      </c>
    </row>
    <row r="11081" spans="10:15" x14ac:dyDescent="0.2">
      <c r="J11081" s="20">
        <v>11568</v>
      </c>
      <c r="K11081" s="20">
        <v>216.65</v>
      </c>
      <c r="L11081" s="20">
        <v>20693.099999999999</v>
      </c>
      <c r="M11081" s="20">
        <v>0.33273999999999998</v>
      </c>
      <c r="N11081" s="20">
        <v>295.07</v>
      </c>
      <c r="O11081" s="20">
        <v>1.4322600000000001E-5</v>
      </c>
    </row>
    <row r="11082" spans="10:15" x14ac:dyDescent="0.2">
      <c r="J11082" s="21">
        <v>11569</v>
      </c>
      <c r="K11082" s="21">
        <v>216.65</v>
      </c>
      <c r="L11082" s="21">
        <v>20689.8</v>
      </c>
      <c r="M11082" s="21">
        <v>0.33268799999999998</v>
      </c>
      <c r="N11082" s="21">
        <v>295.07</v>
      </c>
      <c r="O11082" s="21">
        <v>1.4322600000000001E-5</v>
      </c>
    </row>
    <row r="11083" spans="10:15" x14ac:dyDescent="0.2">
      <c r="J11083" s="20">
        <v>11570</v>
      </c>
      <c r="K11083" s="20">
        <v>216.65</v>
      </c>
      <c r="L11083" s="20">
        <v>20686.599999999999</v>
      </c>
      <c r="M11083" s="20">
        <v>0.33263500000000001</v>
      </c>
      <c r="N11083" s="20">
        <v>295.07</v>
      </c>
      <c r="O11083" s="20">
        <v>1.4322600000000001E-5</v>
      </c>
    </row>
    <row r="11084" spans="10:15" x14ac:dyDescent="0.2">
      <c r="J11084" s="21">
        <v>11571</v>
      </c>
      <c r="K11084" s="21">
        <v>216.65</v>
      </c>
      <c r="L11084" s="21">
        <v>20683.3</v>
      </c>
      <c r="M11084" s="21">
        <v>0.33258300000000002</v>
      </c>
      <c r="N11084" s="21">
        <v>295.07</v>
      </c>
      <c r="O11084" s="21">
        <v>1.4322600000000001E-5</v>
      </c>
    </row>
    <row r="11085" spans="10:15" x14ac:dyDescent="0.2">
      <c r="J11085" s="20">
        <v>11572</v>
      </c>
      <c r="K11085" s="20">
        <v>216.65</v>
      </c>
      <c r="L11085" s="20">
        <v>20680.099999999999</v>
      </c>
      <c r="M11085" s="20">
        <v>0.33252999999999999</v>
      </c>
      <c r="N11085" s="20">
        <v>295.07</v>
      </c>
      <c r="O11085" s="20">
        <v>1.4322600000000001E-5</v>
      </c>
    </row>
    <row r="11086" spans="10:15" x14ac:dyDescent="0.2">
      <c r="J11086" s="21">
        <v>11573</v>
      </c>
      <c r="K11086" s="21">
        <v>216.65</v>
      </c>
      <c r="L11086" s="21">
        <v>20676.8</v>
      </c>
      <c r="M11086" s="21">
        <v>0.332478</v>
      </c>
      <c r="N11086" s="21">
        <v>295.07</v>
      </c>
      <c r="O11086" s="21">
        <v>1.4322600000000001E-5</v>
      </c>
    </row>
    <row r="11087" spans="10:15" x14ac:dyDescent="0.2">
      <c r="J11087" s="20">
        <v>11574</v>
      </c>
      <c r="K11087" s="20">
        <v>216.65</v>
      </c>
      <c r="L11087" s="20">
        <v>20673.5</v>
      </c>
      <c r="M11087" s="20">
        <v>0.33242500000000003</v>
      </c>
      <c r="N11087" s="20">
        <v>295.07</v>
      </c>
      <c r="O11087" s="20">
        <v>1.4322600000000001E-5</v>
      </c>
    </row>
    <row r="11088" spans="10:15" x14ac:dyDescent="0.2">
      <c r="J11088" s="21">
        <v>11575</v>
      </c>
      <c r="K11088" s="21">
        <v>216.65</v>
      </c>
      <c r="L11088" s="21">
        <v>20670.3</v>
      </c>
      <c r="M11088" s="21">
        <v>0.33237299999999997</v>
      </c>
      <c r="N11088" s="21">
        <v>295.07</v>
      </c>
      <c r="O11088" s="21">
        <v>1.4322600000000001E-5</v>
      </c>
    </row>
    <row r="11089" spans="10:15" x14ac:dyDescent="0.2">
      <c r="J11089" s="20">
        <v>11576</v>
      </c>
      <c r="K11089" s="20">
        <v>216.65</v>
      </c>
      <c r="L11089" s="20">
        <v>20667</v>
      </c>
      <c r="M11089" s="20">
        <v>0.33232099999999998</v>
      </c>
      <c r="N11089" s="20">
        <v>295.07</v>
      </c>
      <c r="O11089" s="20">
        <v>1.4322600000000001E-5</v>
      </c>
    </row>
    <row r="11090" spans="10:15" x14ac:dyDescent="0.2">
      <c r="J11090" s="21">
        <v>11577</v>
      </c>
      <c r="K11090" s="21">
        <v>216.65</v>
      </c>
      <c r="L11090" s="21">
        <v>20663.8</v>
      </c>
      <c r="M11090" s="21">
        <v>0.33226800000000001</v>
      </c>
      <c r="N11090" s="21">
        <v>295.07</v>
      </c>
      <c r="O11090" s="21">
        <v>1.4322600000000001E-5</v>
      </c>
    </row>
    <row r="11091" spans="10:15" x14ac:dyDescent="0.2">
      <c r="J11091" s="20">
        <v>11578</v>
      </c>
      <c r="K11091" s="20">
        <v>216.65</v>
      </c>
      <c r="L11091" s="20">
        <v>20660.5</v>
      </c>
      <c r="M11091" s="20">
        <v>0.33221600000000001</v>
      </c>
      <c r="N11091" s="20">
        <v>295.07</v>
      </c>
      <c r="O11091" s="20">
        <v>1.4322600000000001E-5</v>
      </c>
    </row>
    <row r="11092" spans="10:15" x14ac:dyDescent="0.2">
      <c r="J11092" s="21">
        <v>11579</v>
      </c>
      <c r="K11092" s="21">
        <v>216.65</v>
      </c>
      <c r="L11092" s="21">
        <v>20657.2</v>
      </c>
      <c r="M11092" s="21">
        <v>0.33216299999999999</v>
      </c>
      <c r="N11092" s="21">
        <v>295.07</v>
      </c>
      <c r="O11092" s="21">
        <v>1.4322600000000001E-5</v>
      </c>
    </row>
    <row r="11093" spans="10:15" x14ac:dyDescent="0.2">
      <c r="J11093" s="20">
        <v>11580</v>
      </c>
      <c r="K11093" s="20">
        <v>216.65</v>
      </c>
      <c r="L11093" s="20">
        <v>20654</v>
      </c>
      <c r="M11093" s="20">
        <v>0.33211099999999999</v>
      </c>
      <c r="N11093" s="20">
        <v>295.07</v>
      </c>
      <c r="O11093" s="20">
        <v>1.4322600000000001E-5</v>
      </c>
    </row>
    <row r="11094" spans="10:15" x14ac:dyDescent="0.2">
      <c r="J11094" s="21">
        <v>11581</v>
      </c>
      <c r="K11094" s="21">
        <v>216.65</v>
      </c>
      <c r="L11094" s="21">
        <v>20650.7</v>
      </c>
      <c r="M11094" s="21">
        <v>0.33205899999999999</v>
      </c>
      <c r="N11094" s="21">
        <v>295.07</v>
      </c>
      <c r="O11094" s="21">
        <v>1.4322600000000001E-5</v>
      </c>
    </row>
    <row r="11095" spans="10:15" x14ac:dyDescent="0.2">
      <c r="J11095" s="20">
        <v>11582</v>
      </c>
      <c r="K11095" s="20">
        <v>216.65</v>
      </c>
      <c r="L11095" s="20">
        <v>20647.5</v>
      </c>
      <c r="M11095" s="20">
        <v>0.33200600000000002</v>
      </c>
      <c r="N11095" s="20">
        <v>295.07</v>
      </c>
      <c r="O11095" s="20">
        <v>1.4322600000000001E-5</v>
      </c>
    </row>
    <row r="11096" spans="10:15" x14ac:dyDescent="0.2">
      <c r="J11096" s="21">
        <v>11583</v>
      </c>
      <c r="K11096" s="21">
        <v>216.65</v>
      </c>
      <c r="L11096" s="21">
        <v>20644.2</v>
      </c>
      <c r="M11096" s="21">
        <v>0.33195400000000003</v>
      </c>
      <c r="N11096" s="21">
        <v>295.07</v>
      </c>
      <c r="O11096" s="21">
        <v>1.4322600000000001E-5</v>
      </c>
    </row>
    <row r="11097" spans="10:15" x14ac:dyDescent="0.2">
      <c r="J11097" s="20">
        <v>11584</v>
      </c>
      <c r="K11097" s="20">
        <v>216.65</v>
      </c>
      <c r="L11097" s="20">
        <v>20641</v>
      </c>
      <c r="M11097" s="20">
        <v>0.33190199999999997</v>
      </c>
      <c r="N11097" s="20">
        <v>295.07</v>
      </c>
      <c r="O11097" s="20">
        <v>1.4322600000000001E-5</v>
      </c>
    </row>
    <row r="11098" spans="10:15" x14ac:dyDescent="0.2">
      <c r="J11098" s="21">
        <v>11585</v>
      </c>
      <c r="K11098" s="21">
        <v>216.65</v>
      </c>
      <c r="L11098" s="21">
        <v>20637.7</v>
      </c>
      <c r="M11098" s="21">
        <v>0.33184900000000001</v>
      </c>
      <c r="N11098" s="21">
        <v>295.07</v>
      </c>
      <c r="O11098" s="21">
        <v>1.4322600000000001E-5</v>
      </c>
    </row>
    <row r="11099" spans="10:15" x14ac:dyDescent="0.2">
      <c r="J11099" s="20">
        <v>11586</v>
      </c>
      <c r="K11099" s="20">
        <v>216.65</v>
      </c>
      <c r="L11099" s="20">
        <v>20634.5</v>
      </c>
      <c r="M11099" s="20">
        <v>0.33179700000000001</v>
      </c>
      <c r="N11099" s="20">
        <v>295.07</v>
      </c>
      <c r="O11099" s="20">
        <v>1.4322600000000001E-5</v>
      </c>
    </row>
    <row r="11100" spans="10:15" x14ac:dyDescent="0.2">
      <c r="J11100" s="21">
        <v>11587</v>
      </c>
      <c r="K11100" s="21">
        <v>216.65</v>
      </c>
      <c r="L11100" s="21">
        <v>20631.2</v>
      </c>
      <c r="M11100" s="21">
        <v>0.33174500000000001</v>
      </c>
      <c r="N11100" s="21">
        <v>295.07</v>
      </c>
      <c r="O11100" s="21">
        <v>1.4322600000000001E-5</v>
      </c>
    </row>
    <row r="11101" spans="10:15" x14ac:dyDescent="0.2">
      <c r="J11101" s="20">
        <v>11588</v>
      </c>
      <c r="K11101" s="20">
        <v>216.65</v>
      </c>
      <c r="L11101" s="20">
        <v>20627.900000000001</v>
      </c>
      <c r="M11101" s="20">
        <v>0.33169199999999999</v>
      </c>
      <c r="N11101" s="20">
        <v>295.07</v>
      </c>
      <c r="O11101" s="20">
        <v>1.4322600000000001E-5</v>
      </c>
    </row>
    <row r="11102" spans="10:15" x14ac:dyDescent="0.2">
      <c r="J11102" s="21">
        <v>11589</v>
      </c>
      <c r="K11102" s="21">
        <v>216.65</v>
      </c>
      <c r="L11102" s="21">
        <v>20624.7</v>
      </c>
      <c r="M11102" s="21">
        <v>0.33163999999999999</v>
      </c>
      <c r="N11102" s="21">
        <v>295.07</v>
      </c>
      <c r="O11102" s="21">
        <v>1.4322600000000001E-5</v>
      </c>
    </row>
    <row r="11103" spans="10:15" x14ac:dyDescent="0.2">
      <c r="J11103" s="20">
        <v>11590</v>
      </c>
      <c r="K11103" s="20">
        <v>216.65</v>
      </c>
      <c r="L11103" s="20">
        <v>20621.400000000001</v>
      </c>
      <c r="M11103" s="20">
        <v>0.33158799999999999</v>
      </c>
      <c r="N11103" s="20">
        <v>295.07</v>
      </c>
      <c r="O11103" s="20">
        <v>1.4322600000000001E-5</v>
      </c>
    </row>
    <row r="11104" spans="10:15" x14ac:dyDescent="0.2">
      <c r="J11104" s="21">
        <v>11591</v>
      </c>
      <c r="K11104" s="21">
        <v>216.65</v>
      </c>
      <c r="L11104" s="21">
        <v>20618.2</v>
      </c>
      <c r="M11104" s="21">
        <v>0.33153500000000002</v>
      </c>
      <c r="N11104" s="21">
        <v>295.07</v>
      </c>
      <c r="O11104" s="21">
        <v>1.4322600000000001E-5</v>
      </c>
    </row>
    <row r="11105" spans="10:15" x14ac:dyDescent="0.2">
      <c r="J11105" s="20">
        <v>11592</v>
      </c>
      <c r="K11105" s="20">
        <v>216.65</v>
      </c>
      <c r="L11105" s="20">
        <v>20614.900000000001</v>
      </c>
      <c r="M11105" s="20">
        <v>0.33148300000000003</v>
      </c>
      <c r="N11105" s="20">
        <v>295.07</v>
      </c>
      <c r="O11105" s="20">
        <v>1.4322600000000001E-5</v>
      </c>
    </row>
    <row r="11106" spans="10:15" x14ac:dyDescent="0.2">
      <c r="J11106" s="21">
        <v>11593</v>
      </c>
      <c r="K11106" s="21">
        <v>216.65</v>
      </c>
      <c r="L11106" s="21">
        <v>20611.7</v>
      </c>
      <c r="M11106" s="21">
        <v>0.33143099999999998</v>
      </c>
      <c r="N11106" s="21">
        <v>295.07</v>
      </c>
      <c r="O11106" s="21">
        <v>1.4322600000000001E-5</v>
      </c>
    </row>
    <row r="11107" spans="10:15" x14ac:dyDescent="0.2">
      <c r="J11107" s="20">
        <v>11594</v>
      </c>
      <c r="K11107" s="20">
        <v>216.65</v>
      </c>
      <c r="L11107" s="20">
        <v>20608.400000000001</v>
      </c>
      <c r="M11107" s="20">
        <v>0.33137899999999998</v>
      </c>
      <c r="N11107" s="20">
        <v>295.07</v>
      </c>
      <c r="O11107" s="20">
        <v>1.4322600000000001E-5</v>
      </c>
    </row>
    <row r="11108" spans="10:15" x14ac:dyDescent="0.2">
      <c r="J11108" s="21">
        <v>11595</v>
      </c>
      <c r="K11108" s="21">
        <v>216.65</v>
      </c>
      <c r="L11108" s="21">
        <v>20605.2</v>
      </c>
      <c r="M11108" s="21">
        <v>0.33132600000000001</v>
      </c>
      <c r="N11108" s="21">
        <v>295.07</v>
      </c>
      <c r="O11108" s="21">
        <v>1.4322600000000001E-5</v>
      </c>
    </row>
    <row r="11109" spans="10:15" x14ac:dyDescent="0.2">
      <c r="J11109" s="20">
        <v>11596</v>
      </c>
      <c r="K11109" s="20">
        <v>216.65</v>
      </c>
      <c r="L11109" s="20">
        <v>20601.900000000001</v>
      </c>
      <c r="M11109" s="20">
        <v>0.33127400000000001</v>
      </c>
      <c r="N11109" s="20">
        <v>295.07</v>
      </c>
      <c r="O11109" s="20">
        <v>1.4322600000000001E-5</v>
      </c>
    </row>
    <row r="11110" spans="10:15" x14ac:dyDescent="0.2">
      <c r="J11110" s="21">
        <v>11597</v>
      </c>
      <c r="K11110" s="21">
        <v>216.65</v>
      </c>
      <c r="L11110" s="21">
        <v>20598.7</v>
      </c>
      <c r="M11110" s="21">
        <v>0.33122200000000002</v>
      </c>
      <c r="N11110" s="21">
        <v>295.07</v>
      </c>
      <c r="O11110" s="21">
        <v>1.4322600000000001E-5</v>
      </c>
    </row>
    <row r="11111" spans="10:15" x14ac:dyDescent="0.2">
      <c r="J11111" s="20">
        <v>11598</v>
      </c>
      <c r="K11111" s="20">
        <v>216.65</v>
      </c>
      <c r="L11111" s="20">
        <v>20595.400000000001</v>
      </c>
      <c r="M11111" s="20">
        <v>0.33117000000000002</v>
      </c>
      <c r="N11111" s="20">
        <v>295.07</v>
      </c>
      <c r="O11111" s="20">
        <v>1.4322600000000001E-5</v>
      </c>
    </row>
    <row r="11112" spans="10:15" x14ac:dyDescent="0.2">
      <c r="J11112" s="21">
        <v>11599</v>
      </c>
      <c r="K11112" s="21">
        <v>216.65</v>
      </c>
      <c r="L11112" s="21">
        <v>20592.2</v>
      </c>
      <c r="M11112" s="21">
        <v>0.33111699999999999</v>
      </c>
      <c r="N11112" s="21">
        <v>295.07</v>
      </c>
      <c r="O11112" s="21">
        <v>1.4322600000000001E-5</v>
      </c>
    </row>
    <row r="11113" spans="10:15" x14ac:dyDescent="0.2">
      <c r="J11113" s="20">
        <v>11600</v>
      </c>
      <c r="K11113" s="20">
        <v>216.65</v>
      </c>
      <c r="L11113" s="20">
        <v>20589</v>
      </c>
      <c r="M11113" s="20">
        <v>0.331065</v>
      </c>
      <c r="N11113" s="20">
        <v>295.07</v>
      </c>
      <c r="O11113" s="20">
        <v>1.4322600000000001E-5</v>
      </c>
    </row>
    <row r="11114" spans="10:15" x14ac:dyDescent="0.2">
      <c r="J11114" s="21">
        <v>11601</v>
      </c>
      <c r="K11114" s="21">
        <v>216.65</v>
      </c>
      <c r="L11114" s="21">
        <v>20585.7</v>
      </c>
      <c r="M11114" s="21">
        <v>0.331013</v>
      </c>
      <c r="N11114" s="21">
        <v>295.07</v>
      </c>
      <c r="O11114" s="21">
        <v>1.4322600000000001E-5</v>
      </c>
    </row>
    <row r="11115" spans="10:15" x14ac:dyDescent="0.2">
      <c r="J11115" s="20">
        <v>11602</v>
      </c>
      <c r="K11115" s="20">
        <v>216.65</v>
      </c>
      <c r="L11115" s="20">
        <v>20582.5</v>
      </c>
      <c r="M11115" s="20">
        <v>0.33096100000000001</v>
      </c>
      <c r="N11115" s="20">
        <v>295.07</v>
      </c>
      <c r="O11115" s="20">
        <v>1.4322600000000001E-5</v>
      </c>
    </row>
    <row r="11116" spans="10:15" x14ac:dyDescent="0.2">
      <c r="J11116" s="21">
        <v>11603</v>
      </c>
      <c r="K11116" s="21">
        <v>216.65</v>
      </c>
      <c r="L11116" s="21">
        <v>20579.2</v>
      </c>
      <c r="M11116" s="21">
        <v>0.33090900000000001</v>
      </c>
      <c r="N11116" s="21">
        <v>295.07</v>
      </c>
      <c r="O11116" s="21">
        <v>1.4322600000000001E-5</v>
      </c>
    </row>
    <row r="11117" spans="10:15" x14ac:dyDescent="0.2">
      <c r="J11117" s="20">
        <v>11604</v>
      </c>
      <c r="K11117" s="20">
        <v>216.65</v>
      </c>
      <c r="L11117" s="20">
        <v>20576</v>
      </c>
      <c r="M11117" s="20">
        <v>0.33085700000000001</v>
      </c>
      <c r="N11117" s="20">
        <v>295.07</v>
      </c>
      <c r="O11117" s="20">
        <v>1.4322600000000001E-5</v>
      </c>
    </row>
    <row r="11118" spans="10:15" x14ac:dyDescent="0.2">
      <c r="J11118" s="21">
        <v>11605</v>
      </c>
      <c r="K11118" s="21">
        <v>216.65</v>
      </c>
      <c r="L11118" s="21">
        <v>20572.7</v>
      </c>
      <c r="M11118" s="21">
        <v>0.33080399999999999</v>
      </c>
      <c r="N11118" s="21">
        <v>295.07</v>
      </c>
      <c r="O11118" s="21">
        <v>1.4322600000000001E-5</v>
      </c>
    </row>
    <row r="11119" spans="10:15" x14ac:dyDescent="0.2">
      <c r="J11119" s="20">
        <v>11606</v>
      </c>
      <c r="K11119" s="20">
        <v>216.65</v>
      </c>
      <c r="L11119" s="20">
        <v>20569.5</v>
      </c>
      <c r="M11119" s="20">
        <v>0.33075199999999999</v>
      </c>
      <c r="N11119" s="20">
        <v>295.07</v>
      </c>
      <c r="O11119" s="20">
        <v>1.4322600000000001E-5</v>
      </c>
    </row>
    <row r="11120" spans="10:15" x14ac:dyDescent="0.2">
      <c r="J11120" s="21">
        <v>11607</v>
      </c>
      <c r="K11120" s="21">
        <v>216.65</v>
      </c>
      <c r="L11120" s="21">
        <v>20566.2</v>
      </c>
      <c r="M11120" s="21">
        <v>0.33069999999999999</v>
      </c>
      <c r="N11120" s="21">
        <v>295.07</v>
      </c>
      <c r="O11120" s="21">
        <v>1.4322600000000001E-5</v>
      </c>
    </row>
    <row r="11121" spans="10:15" x14ac:dyDescent="0.2">
      <c r="J11121" s="20">
        <v>11608</v>
      </c>
      <c r="K11121" s="20">
        <v>216.65</v>
      </c>
      <c r="L11121" s="20">
        <v>20563</v>
      </c>
      <c r="M11121" s="20">
        <v>0.330648</v>
      </c>
      <c r="N11121" s="20">
        <v>295.07</v>
      </c>
      <c r="O11121" s="20">
        <v>1.4322600000000001E-5</v>
      </c>
    </row>
    <row r="11122" spans="10:15" x14ac:dyDescent="0.2">
      <c r="J11122" s="21">
        <v>11609</v>
      </c>
      <c r="K11122" s="21">
        <v>216.65</v>
      </c>
      <c r="L11122" s="21">
        <v>20559.8</v>
      </c>
      <c r="M11122" s="21">
        <v>0.330596</v>
      </c>
      <c r="N11122" s="21">
        <v>295.07</v>
      </c>
      <c r="O11122" s="21">
        <v>1.4322600000000001E-5</v>
      </c>
    </row>
    <row r="11123" spans="10:15" x14ac:dyDescent="0.2">
      <c r="J11123" s="20">
        <v>11610</v>
      </c>
      <c r="K11123" s="20">
        <v>216.65</v>
      </c>
      <c r="L11123" s="20">
        <v>20556.5</v>
      </c>
      <c r="M11123" s="20">
        <v>0.330544</v>
      </c>
      <c r="N11123" s="20">
        <v>295.07</v>
      </c>
      <c r="O11123" s="20">
        <v>1.4322600000000001E-5</v>
      </c>
    </row>
    <row r="11124" spans="10:15" x14ac:dyDescent="0.2">
      <c r="J11124" s="21">
        <v>11611</v>
      </c>
      <c r="K11124" s="21">
        <v>216.65</v>
      </c>
      <c r="L11124" s="21">
        <v>20553.3</v>
      </c>
      <c r="M11124" s="21">
        <v>0.33049200000000001</v>
      </c>
      <c r="N11124" s="21">
        <v>295.07</v>
      </c>
      <c r="O11124" s="21">
        <v>1.4322600000000001E-5</v>
      </c>
    </row>
    <row r="11125" spans="10:15" x14ac:dyDescent="0.2">
      <c r="J11125" s="20">
        <v>11612</v>
      </c>
      <c r="K11125" s="20">
        <v>216.65</v>
      </c>
      <c r="L11125" s="20">
        <v>20550</v>
      </c>
      <c r="M11125" s="20">
        <v>0.33043899999999998</v>
      </c>
      <c r="N11125" s="20">
        <v>295.07</v>
      </c>
      <c r="O11125" s="20">
        <v>1.4322600000000001E-5</v>
      </c>
    </row>
    <row r="11126" spans="10:15" x14ac:dyDescent="0.2">
      <c r="J11126" s="21">
        <v>11613</v>
      </c>
      <c r="K11126" s="21">
        <v>216.65</v>
      </c>
      <c r="L11126" s="21">
        <v>20546.8</v>
      </c>
      <c r="M11126" s="21">
        <v>0.33038699999999999</v>
      </c>
      <c r="N11126" s="21">
        <v>295.07</v>
      </c>
      <c r="O11126" s="21">
        <v>1.4322600000000001E-5</v>
      </c>
    </row>
    <row r="11127" spans="10:15" x14ac:dyDescent="0.2">
      <c r="J11127" s="20">
        <v>11614</v>
      </c>
      <c r="K11127" s="20">
        <v>216.65</v>
      </c>
      <c r="L11127" s="20">
        <v>20543.5</v>
      </c>
      <c r="M11127" s="20">
        <v>0.33033499999999999</v>
      </c>
      <c r="N11127" s="20">
        <v>295.07</v>
      </c>
      <c r="O11127" s="20">
        <v>1.4322600000000001E-5</v>
      </c>
    </row>
    <row r="11128" spans="10:15" x14ac:dyDescent="0.2">
      <c r="J11128" s="21">
        <v>11615</v>
      </c>
      <c r="K11128" s="21">
        <v>216.65</v>
      </c>
      <c r="L11128" s="21">
        <v>20540.3</v>
      </c>
      <c r="M11128" s="21">
        <v>0.33028299999999999</v>
      </c>
      <c r="N11128" s="21">
        <v>295.07</v>
      </c>
      <c r="O11128" s="21">
        <v>1.4322600000000001E-5</v>
      </c>
    </row>
    <row r="11129" spans="10:15" x14ac:dyDescent="0.2">
      <c r="J11129" s="20">
        <v>11616</v>
      </c>
      <c r="K11129" s="20">
        <v>216.65</v>
      </c>
      <c r="L11129" s="20">
        <v>20537.099999999999</v>
      </c>
      <c r="M11129" s="20">
        <v>0.330231</v>
      </c>
      <c r="N11129" s="20">
        <v>295.07</v>
      </c>
      <c r="O11129" s="20">
        <v>1.4322600000000001E-5</v>
      </c>
    </row>
    <row r="11130" spans="10:15" x14ac:dyDescent="0.2">
      <c r="J11130" s="21">
        <v>11617</v>
      </c>
      <c r="K11130" s="21">
        <v>216.65</v>
      </c>
      <c r="L11130" s="21">
        <v>20533.8</v>
      </c>
      <c r="M11130" s="21">
        <v>0.330179</v>
      </c>
      <c r="N11130" s="21">
        <v>295.07</v>
      </c>
      <c r="O11130" s="21">
        <v>1.4322600000000001E-5</v>
      </c>
    </row>
    <row r="11131" spans="10:15" x14ac:dyDescent="0.2">
      <c r="J11131" s="20">
        <v>11618</v>
      </c>
      <c r="K11131" s="20">
        <v>216.65</v>
      </c>
      <c r="L11131" s="20">
        <v>20530.599999999999</v>
      </c>
      <c r="M11131" s="20">
        <v>0.330127</v>
      </c>
      <c r="N11131" s="20">
        <v>295.07</v>
      </c>
      <c r="O11131" s="20">
        <v>1.4322600000000001E-5</v>
      </c>
    </row>
    <row r="11132" spans="10:15" x14ac:dyDescent="0.2">
      <c r="J11132" s="21">
        <v>11619</v>
      </c>
      <c r="K11132" s="21">
        <v>216.65</v>
      </c>
      <c r="L11132" s="21">
        <v>20527.400000000001</v>
      </c>
      <c r="M11132" s="21">
        <v>0.33007500000000001</v>
      </c>
      <c r="N11132" s="21">
        <v>295.07</v>
      </c>
      <c r="O11132" s="21">
        <v>1.4322600000000001E-5</v>
      </c>
    </row>
    <row r="11133" spans="10:15" x14ac:dyDescent="0.2">
      <c r="J11133" s="20">
        <v>11620</v>
      </c>
      <c r="K11133" s="20">
        <v>216.65</v>
      </c>
      <c r="L11133" s="20">
        <v>20524.099999999999</v>
      </c>
      <c r="M11133" s="20">
        <v>0.33002300000000001</v>
      </c>
      <c r="N11133" s="20">
        <v>295.07</v>
      </c>
      <c r="O11133" s="20">
        <v>1.4322600000000001E-5</v>
      </c>
    </row>
    <row r="11134" spans="10:15" x14ac:dyDescent="0.2">
      <c r="J11134" s="21">
        <v>11621</v>
      </c>
      <c r="K11134" s="21">
        <v>216.65</v>
      </c>
      <c r="L11134" s="21">
        <v>20520.900000000001</v>
      </c>
      <c r="M11134" s="21">
        <v>0.32997100000000001</v>
      </c>
      <c r="N11134" s="21">
        <v>295.07</v>
      </c>
      <c r="O11134" s="21">
        <v>1.4322600000000001E-5</v>
      </c>
    </row>
    <row r="11135" spans="10:15" x14ac:dyDescent="0.2">
      <c r="J11135" s="20">
        <v>11622</v>
      </c>
      <c r="K11135" s="20">
        <v>216.65</v>
      </c>
      <c r="L11135" s="20">
        <v>20517.599999999999</v>
      </c>
      <c r="M11135" s="20">
        <v>0.32991900000000002</v>
      </c>
      <c r="N11135" s="20">
        <v>295.07</v>
      </c>
      <c r="O11135" s="20">
        <v>1.4322600000000001E-5</v>
      </c>
    </row>
    <row r="11136" spans="10:15" x14ac:dyDescent="0.2">
      <c r="J11136" s="21">
        <v>11623</v>
      </c>
      <c r="K11136" s="21">
        <v>216.65</v>
      </c>
      <c r="L11136" s="21">
        <v>20514.400000000001</v>
      </c>
      <c r="M11136" s="21">
        <v>0.32986700000000002</v>
      </c>
      <c r="N11136" s="21">
        <v>295.07</v>
      </c>
      <c r="O11136" s="21">
        <v>1.4322600000000001E-5</v>
      </c>
    </row>
    <row r="11137" spans="10:15" x14ac:dyDescent="0.2">
      <c r="J11137" s="20">
        <v>11624</v>
      </c>
      <c r="K11137" s="20">
        <v>216.65</v>
      </c>
      <c r="L11137" s="20">
        <v>20511.2</v>
      </c>
      <c r="M11137" s="20">
        <v>0.32981500000000002</v>
      </c>
      <c r="N11137" s="20">
        <v>295.07</v>
      </c>
      <c r="O11137" s="20">
        <v>1.4322600000000001E-5</v>
      </c>
    </row>
    <row r="11138" spans="10:15" x14ac:dyDescent="0.2">
      <c r="J11138" s="21">
        <v>11625</v>
      </c>
      <c r="K11138" s="21">
        <v>216.65</v>
      </c>
      <c r="L11138" s="21">
        <v>20507.900000000001</v>
      </c>
      <c r="M11138" s="21">
        <v>0.32976299999999997</v>
      </c>
      <c r="N11138" s="21">
        <v>295.07</v>
      </c>
      <c r="O11138" s="21">
        <v>1.4322600000000001E-5</v>
      </c>
    </row>
    <row r="11139" spans="10:15" x14ac:dyDescent="0.2">
      <c r="J11139" s="20">
        <v>11626</v>
      </c>
      <c r="K11139" s="20">
        <v>216.65</v>
      </c>
      <c r="L11139" s="20">
        <v>20504.7</v>
      </c>
      <c r="M11139" s="20">
        <v>0.32971099999999998</v>
      </c>
      <c r="N11139" s="20">
        <v>295.07</v>
      </c>
      <c r="O11139" s="20">
        <v>1.4322600000000001E-5</v>
      </c>
    </row>
    <row r="11140" spans="10:15" x14ac:dyDescent="0.2">
      <c r="J11140" s="21">
        <v>11627</v>
      </c>
      <c r="K11140" s="21">
        <v>216.65</v>
      </c>
      <c r="L11140" s="21">
        <v>20501.5</v>
      </c>
      <c r="M11140" s="21">
        <v>0.32965899999999998</v>
      </c>
      <c r="N11140" s="21">
        <v>295.07</v>
      </c>
      <c r="O11140" s="21">
        <v>1.4322600000000001E-5</v>
      </c>
    </row>
    <row r="11141" spans="10:15" x14ac:dyDescent="0.2">
      <c r="J11141" s="20">
        <v>11628</v>
      </c>
      <c r="K11141" s="20">
        <v>216.65</v>
      </c>
      <c r="L11141" s="20">
        <v>20498.2</v>
      </c>
      <c r="M11141" s="20">
        <v>0.32960699999999998</v>
      </c>
      <c r="N11141" s="20">
        <v>295.07</v>
      </c>
      <c r="O11141" s="20">
        <v>1.4322600000000001E-5</v>
      </c>
    </row>
    <row r="11142" spans="10:15" x14ac:dyDescent="0.2">
      <c r="J11142" s="21">
        <v>11629</v>
      </c>
      <c r="K11142" s="21">
        <v>216.65</v>
      </c>
      <c r="L11142" s="21">
        <v>20495</v>
      </c>
      <c r="M11142" s="21">
        <v>0.32955499999999999</v>
      </c>
      <c r="N11142" s="21">
        <v>295.07</v>
      </c>
      <c r="O11142" s="21">
        <v>1.4322600000000001E-5</v>
      </c>
    </row>
    <row r="11143" spans="10:15" x14ac:dyDescent="0.2">
      <c r="J11143" s="20">
        <v>11630</v>
      </c>
      <c r="K11143" s="20">
        <v>216.65</v>
      </c>
      <c r="L11143" s="20">
        <v>20491.8</v>
      </c>
      <c r="M11143" s="20">
        <v>0.32950299999999999</v>
      </c>
      <c r="N11143" s="20">
        <v>295.07</v>
      </c>
      <c r="O11143" s="20">
        <v>1.4322600000000001E-5</v>
      </c>
    </row>
    <row r="11144" spans="10:15" x14ac:dyDescent="0.2">
      <c r="J11144" s="21">
        <v>11631</v>
      </c>
      <c r="K11144" s="21">
        <v>216.65</v>
      </c>
      <c r="L11144" s="21">
        <v>20488.599999999999</v>
      </c>
      <c r="M11144" s="21">
        <v>0.32945099999999999</v>
      </c>
      <c r="N11144" s="21">
        <v>295.07</v>
      </c>
      <c r="O11144" s="21">
        <v>1.4322600000000001E-5</v>
      </c>
    </row>
    <row r="11145" spans="10:15" x14ac:dyDescent="0.2">
      <c r="J11145" s="20">
        <v>11632</v>
      </c>
      <c r="K11145" s="20">
        <v>216.65</v>
      </c>
      <c r="L11145" s="20">
        <v>20485.3</v>
      </c>
      <c r="M11145" s="20">
        <v>0.329399</v>
      </c>
      <c r="N11145" s="20">
        <v>295.07</v>
      </c>
      <c r="O11145" s="20">
        <v>1.4322600000000001E-5</v>
      </c>
    </row>
    <row r="11146" spans="10:15" x14ac:dyDescent="0.2">
      <c r="J11146" s="21">
        <v>11633</v>
      </c>
      <c r="K11146" s="21">
        <v>216.65</v>
      </c>
      <c r="L11146" s="21">
        <v>20482.099999999999</v>
      </c>
      <c r="M11146" s="21">
        <v>0.329347</v>
      </c>
      <c r="N11146" s="21">
        <v>295.07</v>
      </c>
      <c r="O11146" s="21">
        <v>1.4322600000000001E-5</v>
      </c>
    </row>
    <row r="11147" spans="10:15" x14ac:dyDescent="0.2">
      <c r="J11147" s="20">
        <v>11634</v>
      </c>
      <c r="K11147" s="20">
        <v>216.65</v>
      </c>
      <c r="L11147" s="20">
        <v>20478.900000000001</v>
      </c>
      <c r="M11147" s="20">
        <v>0.329295</v>
      </c>
      <c r="N11147" s="20">
        <v>295.07</v>
      </c>
      <c r="O11147" s="20">
        <v>1.4322600000000001E-5</v>
      </c>
    </row>
    <row r="11148" spans="10:15" x14ac:dyDescent="0.2">
      <c r="J11148" s="21">
        <v>11635</v>
      </c>
      <c r="K11148" s="21">
        <v>216.65</v>
      </c>
      <c r="L11148" s="21">
        <v>20475.599999999999</v>
      </c>
      <c r="M11148" s="21">
        <v>0.32924300000000001</v>
      </c>
      <c r="N11148" s="21">
        <v>295.07</v>
      </c>
      <c r="O11148" s="21">
        <v>1.4322600000000001E-5</v>
      </c>
    </row>
    <row r="11149" spans="10:15" x14ac:dyDescent="0.2">
      <c r="J11149" s="20">
        <v>11636</v>
      </c>
      <c r="K11149" s="20">
        <v>216.65</v>
      </c>
      <c r="L11149" s="20">
        <v>20472.400000000001</v>
      </c>
      <c r="M11149" s="20">
        <v>0.32919100000000001</v>
      </c>
      <c r="N11149" s="20">
        <v>295.07</v>
      </c>
      <c r="O11149" s="20">
        <v>1.4322600000000001E-5</v>
      </c>
    </row>
    <row r="11150" spans="10:15" x14ac:dyDescent="0.2">
      <c r="J11150" s="21">
        <v>11637</v>
      </c>
      <c r="K11150" s="21">
        <v>216.65</v>
      </c>
      <c r="L11150" s="21">
        <v>20469.2</v>
      </c>
      <c r="M11150" s="21">
        <v>0.32913900000000001</v>
      </c>
      <c r="N11150" s="21">
        <v>295.07</v>
      </c>
      <c r="O11150" s="21">
        <v>1.4322600000000001E-5</v>
      </c>
    </row>
    <row r="11151" spans="10:15" x14ac:dyDescent="0.2">
      <c r="J11151" s="20">
        <v>11638</v>
      </c>
      <c r="K11151" s="20">
        <v>216.65</v>
      </c>
      <c r="L11151" s="20">
        <v>20465.900000000001</v>
      </c>
      <c r="M11151" s="20">
        <v>0.32908700000000002</v>
      </c>
      <c r="N11151" s="20">
        <v>295.07</v>
      </c>
      <c r="O11151" s="20">
        <v>1.4322600000000001E-5</v>
      </c>
    </row>
    <row r="11152" spans="10:15" x14ac:dyDescent="0.2">
      <c r="J11152" s="21">
        <v>11639</v>
      </c>
      <c r="K11152" s="21">
        <v>216.65</v>
      </c>
      <c r="L11152" s="21">
        <v>20462.7</v>
      </c>
      <c r="M11152" s="21">
        <v>0.329036</v>
      </c>
      <c r="N11152" s="21">
        <v>295.07</v>
      </c>
      <c r="O11152" s="21">
        <v>1.4322600000000001E-5</v>
      </c>
    </row>
    <row r="11153" spans="10:15" x14ac:dyDescent="0.2">
      <c r="J11153" s="20">
        <v>11640</v>
      </c>
      <c r="K11153" s="20">
        <v>216.65</v>
      </c>
      <c r="L11153" s="20">
        <v>20459.5</v>
      </c>
      <c r="M11153" s="20">
        <v>0.328984</v>
      </c>
      <c r="N11153" s="20">
        <v>295.07</v>
      </c>
      <c r="O11153" s="20">
        <v>1.4322600000000001E-5</v>
      </c>
    </row>
    <row r="11154" spans="10:15" x14ac:dyDescent="0.2">
      <c r="J11154" s="21">
        <v>11641</v>
      </c>
      <c r="K11154" s="21">
        <v>216.65</v>
      </c>
      <c r="L11154" s="21">
        <v>20456.3</v>
      </c>
      <c r="M11154" s="21">
        <v>0.328932</v>
      </c>
      <c r="N11154" s="21">
        <v>295.07</v>
      </c>
      <c r="O11154" s="21">
        <v>1.4322600000000001E-5</v>
      </c>
    </row>
    <row r="11155" spans="10:15" x14ac:dyDescent="0.2">
      <c r="J11155" s="20">
        <v>11642</v>
      </c>
      <c r="K11155" s="20">
        <v>216.65</v>
      </c>
      <c r="L11155" s="20">
        <v>20453</v>
      </c>
      <c r="M11155" s="20">
        <v>0.32888000000000001</v>
      </c>
      <c r="N11155" s="20">
        <v>295.07</v>
      </c>
      <c r="O11155" s="20">
        <v>1.4322600000000001E-5</v>
      </c>
    </row>
    <row r="11156" spans="10:15" x14ac:dyDescent="0.2">
      <c r="J11156" s="21">
        <v>11643</v>
      </c>
      <c r="K11156" s="21">
        <v>216.65</v>
      </c>
      <c r="L11156" s="21">
        <v>20449.8</v>
      </c>
      <c r="M11156" s="21">
        <v>0.32882800000000001</v>
      </c>
      <c r="N11156" s="21">
        <v>295.07</v>
      </c>
      <c r="O11156" s="21">
        <v>1.4322600000000001E-5</v>
      </c>
    </row>
    <row r="11157" spans="10:15" x14ac:dyDescent="0.2">
      <c r="J11157" s="20">
        <v>11644</v>
      </c>
      <c r="K11157" s="20">
        <v>216.65</v>
      </c>
      <c r="L11157" s="20">
        <v>20446.599999999999</v>
      </c>
      <c r="M11157" s="20">
        <v>0.32877600000000001</v>
      </c>
      <c r="N11157" s="20">
        <v>295.07</v>
      </c>
      <c r="O11157" s="20">
        <v>1.4322600000000001E-5</v>
      </c>
    </row>
    <row r="11158" spans="10:15" x14ac:dyDescent="0.2">
      <c r="J11158" s="21">
        <v>11645</v>
      </c>
      <c r="K11158" s="21">
        <v>216.65</v>
      </c>
      <c r="L11158" s="21">
        <v>20443.400000000001</v>
      </c>
      <c r="M11158" s="21">
        <v>0.32872400000000002</v>
      </c>
      <c r="N11158" s="21">
        <v>295.07</v>
      </c>
      <c r="O11158" s="21">
        <v>1.4322600000000001E-5</v>
      </c>
    </row>
    <row r="11159" spans="10:15" x14ac:dyDescent="0.2">
      <c r="J11159" s="20">
        <v>11646</v>
      </c>
      <c r="K11159" s="20">
        <v>216.65</v>
      </c>
      <c r="L11159" s="20">
        <v>20440.099999999999</v>
      </c>
      <c r="M11159" s="20">
        <v>0.32867299999999999</v>
      </c>
      <c r="N11159" s="20">
        <v>295.07</v>
      </c>
      <c r="O11159" s="20">
        <v>1.4322600000000001E-5</v>
      </c>
    </row>
    <row r="11160" spans="10:15" x14ac:dyDescent="0.2">
      <c r="J11160" s="21">
        <v>11647</v>
      </c>
      <c r="K11160" s="21">
        <v>216.65</v>
      </c>
      <c r="L11160" s="21">
        <v>20436.900000000001</v>
      </c>
      <c r="M11160" s="21">
        <v>0.328621</v>
      </c>
      <c r="N11160" s="21">
        <v>295.07</v>
      </c>
      <c r="O11160" s="21">
        <v>1.4322600000000001E-5</v>
      </c>
    </row>
    <row r="11161" spans="10:15" x14ac:dyDescent="0.2">
      <c r="J11161" s="20">
        <v>11648</v>
      </c>
      <c r="K11161" s="20">
        <v>216.65</v>
      </c>
      <c r="L11161" s="20">
        <v>20433.7</v>
      </c>
      <c r="M11161" s="20">
        <v>0.328569</v>
      </c>
      <c r="N11161" s="20">
        <v>295.07</v>
      </c>
      <c r="O11161" s="20">
        <v>1.4322600000000001E-5</v>
      </c>
    </row>
    <row r="11162" spans="10:15" x14ac:dyDescent="0.2">
      <c r="J11162" s="21">
        <v>11649</v>
      </c>
      <c r="K11162" s="21">
        <v>216.65</v>
      </c>
      <c r="L11162" s="21">
        <v>20430.5</v>
      </c>
      <c r="M11162" s="21">
        <v>0.328517</v>
      </c>
      <c r="N11162" s="21">
        <v>295.07</v>
      </c>
      <c r="O11162" s="21">
        <v>1.4322600000000001E-5</v>
      </c>
    </row>
    <row r="11163" spans="10:15" x14ac:dyDescent="0.2">
      <c r="J11163" s="20">
        <v>11650</v>
      </c>
      <c r="K11163" s="20">
        <v>216.65</v>
      </c>
      <c r="L11163" s="20">
        <v>20427.3</v>
      </c>
      <c r="M11163" s="20">
        <v>0.32846500000000001</v>
      </c>
      <c r="N11163" s="20">
        <v>295.07</v>
      </c>
      <c r="O11163" s="20">
        <v>1.4322600000000001E-5</v>
      </c>
    </row>
    <row r="11164" spans="10:15" x14ac:dyDescent="0.2">
      <c r="J11164" s="21">
        <v>11651</v>
      </c>
      <c r="K11164" s="21">
        <v>216.65</v>
      </c>
      <c r="L11164" s="21">
        <v>20424</v>
      </c>
      <c r="M11164" s="21">
        <v>0.32841300000000001</v>
      </c>
      <c r="N11164" s="21">
        <v>295.07</v>
      </c>
      <c r="O11164" s="21">
        <v>1.4322600000000001E-5</v>
      </c>
    </row>
    <row r="11165" spans="10:15" x14ac:dyDescent="0.2">
      <c r="J11165" s="20">
        <v>11652</v>
      </c>
      <c r="K11165" s="20">
        <v>216.65</v>
      </c>
      <c r="L11165" s="20">
        <v>20420.8</v>
      </c>
      <c r="M11165" s="20">
        <v>0.32836199999999999</v>
      </c>
      <c r="N11165" s="20">
        <v>295.07</v>
      </c>
      <c r="O11165" s="20">
        <v>1.4322600000000001E-5</v>
      </c>
    </row>
    <row r="11166" spans="10:15" x14ac:dyDescent="0.2">
      <c r="J11166" s="21">
        <v>11653</v>
      </c>
      <c r="K11166" s="21">
        <v>216.65</v>
      </c>
      <c r="L11166" s="21">
        <v>20417.599999999999</v>
      </c>
      <c r="M11166" s="21">
        <v>0.32830999999999999</v>
      </c>
      <c r="N11166" s="21">
        <v>295.07</v>
      </c>
      <c r="O11166" s="21">
        <v>1.4322600000000001E-5</v>
      </c>
    </row>
    <row r="11167" spans="10:15" x14ac:dyDescent="0.2">
      <c r="J11167" s="20">
        <v>11654</v>
      </c>
      <c r="K11167" s="20">
        <v>216.65</v>
      </c>
      <c r="L11167" s="20">
        <v>20414.400000000001</v>
      </c>
      <c r="M11167" s="20">
        <v>0.32825799999999999</v>
      </c>
      <c r="N11167" s="20">
        <v>295.07</v>
      </c>
      <c r="O11167" s="20">
        <v>1.4322600000000001E-5</v>
      </c>
    </row>
    <row r="11168" spans="10:15" x14ac:dyDescent="0.2">
      <c r="J11168" s="21">
        <v>11655</v>
      </c>
      <c r="K11168" s="21">
        <v>216.65</v>
      </c>
      <c r="L11168" s="21">
        <v>20411.2</v>
      </c>
      <c r="M11168" s="21">
        <v>0.328206</v>
      </c>
      <c r="N11168" s="21">
        <v>295.07</v>
      </c>
      <c r="O11168" s="21">
        <v>1.4322600000000001E-5</v>
      </c>
    </row>
    <row r="11169" spans="10:15" x14ac:dyDescent="0.2">
      <c r="J11169" s="20">
        <v>11656</v>
      </c>
      <c r="K11169" s="20">
        <v>216.65</v>
      </c>
      <c r="L11169" s="20">
        <v>20407.900000000001</v>
      </c>
      <c r="M11169" s="20">
        <v>0.32815499999999997</v>
      </c>
      <c r="N11169" s="20">
        <v>295.07</v>
      </c>
      <c r="O11169" s="20">
        <v>1.4322600000000001E-5</v>
      </c>
    </row>
    <row r="11170" spans="10:15" x14ac:dyDescent="0.2">
      <c r="J11170" s="21">
        <v>11657</v>
      </c>
      <c r="K11170" s="21">
        <v>216.65</v>
      </c>
      <c r="L11170" s="21">
        <v>20404.7</v>
      </c>
      <c r="M11170" s="21">
        <v>0.32810299999999998</v>
      </c>
      <c r="N11170" s="21">
        <v>295.07</v>
      </c>
      <c r="O11170" s="21">
        <v>1.4322600000000001E-5</v>
      </c>
    </row>
    <row r="11171" spans="10:15" x14ac:dyDescent="0.2">
      <c r="J11171" s="20">
        <v>11658</v>
      </c>
      <c r="K11171" s="20">
        <v>216.65</v>
      </c>
      <c r="L11171" s="20">
        <v>20401.5</v>
      </c>
      <c r="M11171" s="20">
        <v>0.32805099999999998</v>
      </c>
      <c r="N11171" s="20">
        <v>295.07</v>
      </c>
      <c r="O11171" s="20">
        <v>1.4322600000000001E-5</v>
      </c>
    </row>
    <row r="11172" spans="10:15" x14ac:dyDescent="0.2">
      <c r="J11172" s="21">
        <v>11659</v>
      </c>
      <c r="K11172" s="21">
        <v>216.65</v>
      </c>
      <c r="L11172" s="21">
        <v>20398.3</v>
      </c>
      <c r="M11172" s="21">
        <v>0.32799899999999999</v>
      </c>
      <c r="N11172" s="21">
        <v>295.07</v>
      </c>
      <c r="O11172" s="21">
        <v>1.4322600000000001E-5</v>
      </c>
    </row>
    <row r="11173" spans="10:15" x14ac:dyDescent="0.2">
      <c r="J11173" s="20">
        <v>11660</v>
      </c>
      <c r="K11173" s="20">
        <v>216.65</v>
      </c>
      <c r="L11173" s="20">
        <v>20395.099999999999</v>
      </c>
      <c r="M11173" s="20">
        <v>0.32794800000000002</v>
      </c>
      <c r="N11173" s="20">
        <v>295.07</v>
      </c>
      <c r="O11173" s="20">
        <v>1.4322600000000001E-5</v>
      </c>
    </row>
    <row r="11174" spans="10:15" x14ac:dyDescent="0.2">
      <c r="J11174" s="21">
        <v>11661</v>
      </c>
      <c r="K11174" s="21">
        <v>216.65</v>
      </c>
      <c r="L11174" s="21">
        <v>20391.900000000001</v>
      </c>
      <c r="M11174" s="21">
        <v>0.32789600000000002</v>
      </c>
      <c r="N11174" s="21">
        <v>295.07</v>
      </c>
      <c r="O11174" s="21">
        <v>1.4322600000000001E-5</v>
      </c>
    </row>
    <row r="11175" spans="10:15" x14ac:dyDescent="0.2">
      <c r="J11175" s="20">
        <v>11662</v>
      </c>
      <c r="K11175" s="20">
        <v>216.65</v>
      </c>
      <c r="L11175" s="20">
        <v>20388.599999999999</v>
      </c>
      <c r="M11175" s="20">
        <v>0.32784400000000002</v>
      </c>
      <c r="N11175" s="20">
        <v>295.07</v>
      </c>
      <c r="O11175" s="20">
        <v>1.4322600000000001E-5</v>
      </c>
    </row>
    <row r="11176" spans="10:15" x14ac:dyDescent="0.2">
      <c r="J11176" s="21">
        <v>11663</v>
      </c>
      <c r="K11176" s="21">
        <v>216.65</v>
      </c>
      <c r="L11176" s="21">
        <v>20385.400000000001</v>
      </c>
      <c r="M11176" s="21">
        <v>0.327793</v>
      </c>
      <c r="N11176" s="21">
        <v>295.07</v>
      </c>
      <c r="O11176" s="21">
        <v>1.4322600000000001E-5</v>
      </c>
    </row>
    <row r="11177" spans="10:15" x14ac:dyDescent="0.2">
      <c r="J11177" s="20">
        <v>11664</v>
      </c>
      <c r="K11177" s="20">
        <v>216.65</v>
      </c>
      <c r="L11177" s="20">
        <v>20382.2</v>
      </c>
      <c r="M11177" s="20">
        <v>0.327741</v>
      </c>
      <c r="N11177" s="20">
        <v>295.07</v>
      </c>
      <c r="O11177" s="20">
        <v>1.4322600000000001E-5</v>
      </c>
    </row>
    <row r="11178" spans="10:15" x14ac:dyDescent="0.2">
      <c r="J11178" s="21">
        <v>11665</v>
      </c>
      <c r="K11178" s="21">
        <v>216.65</v>
      </c>
      <c r="L11178" s="21">
        <v>20379</v>
      </c>
      <c r="M11178" s="21">
        <v>0.32768900000000001</v>
      </c>
      <c r="N11178" s="21">
        <v>295.07</v>
      </c>
      <c r="O11178" s="21">
        <v>1.4322600000000001E-5</v>
      </c>
    </row>
    <row r="11179" spans="10:15" x14ac:dyDescent="0.2">
      <c r="J11179" s="20">
        <v>11666</v>
      </c>
      <c r="K11179" s="20">
        <v>216.65</v>
      </c>
      <c r="L11179" s="20">
        <v>20375.8</v>
      </c>
      <c r="M11179" s="20">
        <v>0.32763799999999998</v>
      </c>
      <c r="N11179" s="20">
        <v>295.07</v>
      </c>
      <c r="O11179" s="20">
        <v>1.4322600000000001E-5</v>
      </c>
    </row>
    <row r="11180" spans="10:15" x14ac:dyDescent="0.2">
      <c r="J11180" s="21">
        <v>11667</v>
      </c>
      <c r="K11180" s="21">
        <v>216.65</v>
      </c>
      <c r="L11180" s="21">
        <v>20372.599999999999</v>
      </c>
      <c r="M11180" s="21">
        <v>0.32758599999999999</v>
      </c>
      <c r="N11180" s="21">
        <v>295.07</v>
      </c>
      <c r="O11180" s="21">
        <v>1.4322600000000001E-5</v>
      </c>
    </row>
    <row r="11181" spans="10:15" x14ac:dyDescent="0.2">
      <c r="J11181" s="20">
        <v>11668</v>
      </c>
      <c r="K11181" s="20">
        <v>216.65</v>
      </c>
      <c r="L11181" s="20">
        <v>20369.400000000001</v>
      </c>
      <c r="M11181" s="20">
        <v>0.32753399999999999</v>
      </c>
      <c r="N11181" s="20">
        <v>295.07</v>
      </c>
      <c r="O11181" s="20">
        <v>1.4322600000000001E-5</v>
      </c>
    </row>
    <row r="11182" spans="10:15" x14ac:dyDescent="0.2">
      <c r="J11182" s="21">
        <v>11669</v>
      </c>
      <c r="K11182" s="21">
        <v>216.65</v>
      </c>
      <c r="L11182" s="21">
        <v>20366.099999999999</v>
      </c>
      <c r="M11182" s="21">
        <v>0.32748300000000002</v>
      </c>
      <c r="N11182" s="21">
        <v>295.07</v>
      </c>
      <c r="O11182" s="21">
        <v>1.4322600000000001E-5</v>
      </c>
    </row>
    <row r="11183" spans="10:15" x14ac:dyDescent="0.2">
      <c r="J11183" s="20">
        <v>11670</v>
      </c>
      <c r="K11183" s="20">
        <v>216.65</v>
      </c>
      <c r="L11183" s="20">
        <v>20362.900000000001</v>
      </c>
      <c r="M11183" s="20">
        <v>0.32743100000000003</v>
      </c>
      <c r="N11183" s="20">
        <v>295.07</v>
      </c>
      <c r="O11183" s="20">
        <v>1.4322600000000001E-5</v>
      </c>
    </row>
    <row r="11184" spans="10:15" x14ac:dyDescent="0.2">
      <c r="J11184" s="21">
        <v>11671</v>
      </c>
      <c r="K11184" s="21">
        <v>216.65</v>
      </c>
      <c r="L11184" s="21">
        <v>20359.7</v>
      </c>
      <c r="M11184" s="21">
        <v>0.32737899999999998</v>
      </c>
      <c r="N11184" s="21">
        <v>295.07</v>
      </c>
      <c r="O11184" s="21">
        <v>1.4322600000000001E-5</v>
      </c>
    </row>
    <row r="11185" spans="10:15" x14ac:dyDescent="0.2">
      <c r="J11185" s="20">
        <v>11672</v>
      </c>
      <c r="K11185" s="20">
        <v>216.65</v>
      </c>
      <c r="L11185" s="20">
        <v>20356.5</v>
      </c>
      <c r="M11185" s="20">
        <v>0.32732800000000001</v>
      </c>
      <c r="N11185" s="20">
        <v>295.07</v>
      </c>
      <c r="O11185" s="20">
        <v>1.4322600000000001E-5</v>
      </c>
    </row>
    <row r="11186" spans="10:15" x14ac:dyDescent="0.2">
      <c r="J11186" s="21">
        <v>11673</v>
      </c>
      <c r="K11186" s="21">
        <v>216.65</v>
      </c>
      <c r="L11186" s="21">
        <v>20353.3</v>
      </c>
      <c r="M11186" s="21">
        <v>0.32727600000000001</v>
      </c>
      <c r="N11186" s="21">
        <v>295.07</v>
      </c>
      <c r="O11186" s="21">
        <v>1.4322600000000001E-5</v>
      </c>
    </row>
    <row r="11187" spans="10:15" x14ac:dyDescent="0.2">
      <c r="J11187" s="20">
        <v>11674</v>
      </c>
      <c r="K11187" s="20">
        <v>216.65</v>
      </c>
      <c r="L11187" s="20">
        <v>20350.099999999999</v>
      </c>
      <c r="M11187" s="20">
        <v>0.32722499999999999</v>
      </c>
      <c r="N11187" s="20">
        <v>295.07</v>
      </c>
      <c r="O11187" s="20">
        <v>1.4322600000000001E-5</v>
      </c>
    </row>
    <row r="11188" spans="10:15" x14ac:dyDescent="0.2">
      <c r="J11188" s="21">
        <v>11675</v>
      </c>
      <c r="K11188" s="21">
        <v>216.65</v>
      </c>
      <c r="L11188" s="21">
        <v>20346.900000000001</v>
      </c>
      <c r="M11188" s="21">
        <v>0.32717299999999999</v>
      </c>
      <c r="N11188" s="21">
        <v>295.07</v>
      </c>
      <c r="O11188" s="21">
        <v>1.4322600000000001E-5</v>
      </c>
    </row>
    <row r="11189" spans="10:15" x14ac:dyDescent="0.2">
      <c r="J11189" s="20">
        <v>11676</v>
      </c>
      <c r="K11189" s="20">
        <v>216.65</v>
      </c>
      <c r="L11189" s="20">
        <v>20343.7</v>
      </c>
      <c r="M11189" s="20">
        <v>0.327121</v>
      </c>
      <c r="N11189" s="20">
        <v>295.07</v>
      </c>
      <c r="O11189" s="20">
        <v>1.4322600000000001E-5</v>
      </c>
    </row>
    <row r="11190" spans="10:15" x14ac:dyDescent="0.2">
      <c r="J11190" s="21">
        <v>11677</v>
      </c>
      <c r="K11190" s="21">
        <v>216.65</v>
      </c>
      <c r="L11190" s="21">
        <v>20340.5</v>
      </c>
      <c r="M11190" s="21">
        <v>0.32707000000000003</v>
      </c>
      <c r="N11190" s="21">
        <v>295.07</v>
      </c>
      <c r="O11190" s="21">
        <v>1.4322600000000001E-5</v>
      </c>
    </row>
    <row r="11191" spans="10:15" x14ac:dyDescent="0.2">
      <c r="J11191" s="20">
        <v>11678</v>
      </c>
      <c r="K11191" s="20">
        <v>216.65</v>
      </c>
      <c r="L11191" s="20">
        <v>20337.3</v>
      </c>
      <c r="M11191" s="20">
        <v>0.32701799999999998</v>
      </c>
      <c r="N11191" s="20">
        <v>295.07</v>
      </c>
      <c r="O11191" s="20">
        <v>1.4322600000000001E-5</v>
      </c>
    </row>
    <row r="11192" spans="10:15" x14ac:dyDescent="0.2">
      <c r="J11192" s="21">
        <v>11679</v>
      </c>
      <c r="K11192" s="21">
        <v>216.65</v>
      </c>
      <c r="L11192" s="21">
        <v>20334.099999999999</v>
      </c>
      <c r="M11192" s="21">
        <v>0.32696700000000001</v>
      </c>
      <c r="N11192" s="21">
        <v>295.07</v>
      </c>
      <c r="O11192" s="21">
        <v>1.4322600000000001E-5</v>
      </c>
    </row>
    <row r="11193" spans="10:15" x14ac:dyDescent="0.2">
      <c r="J11193" s="20">
        <v>11680</v>
      </c>
      <c r="K11193" s="20">
        <v>216.65</v>
      </c>
      <c r="L11193" s="20">
        <v>20330.900000000001</v>
      </c>
      <c r="M11193" s="20">
        <v>0.32691500000000001</v>
      </c>
      <c r="N11193" s="20">
        <v>295.07</v>
      </c>
      <c r="O11193" s="20">
        <v>1.4322600000000001E-5</v>
      </c>
    </row>
    <row r="11194" spans="10:15" x14ac:dyDescent="0.2">
      <c r="J11194" s="21">
        <v>11681</v>
      </c>
      <c r="K11194" s="21">
        <v>216.65</v>
      </c>
      <c r="L11194" s="21">
        <v>20327.599999999999</v>
      </c>
      <c r="M11194" s="21">
        <v>0.32686399999999999</v>
      </c>
      <c r="N11194" s="21">
        <v>295.07</v>
      </c>
      <c r="O11194" s="21">
        <v>1.4322600000000001E-5</v>
      </c>
    </row>
    <row r="11195" spans="10:15" x14ac:dyDescent="0.2">
      <c r="J11195" s="20">
        <v>11682</v>
      </c>
      <c r="K11195" s="20">
        <v>216.65</v>
      </c>
      <c r="L11195" s="20">
        <v>20324.400000000001</v>
      </c>
      <c r="M11195" s="20">
        <v>0.32681199999999999</v>
      </c>
      <c r="N11195" s="20">
        <v>295.07</v>
      </c>
      <c r="O11195" s="20">
        <v>1.4322600000000001E-5</v>
      </c>
    </row>
    <row r="11196" spans="10:15" x14ac:dyDescent="0.2">
      <c r="J11196" s="21">
        <v>11683</v>
      </c>
      <c r="K11196" s="21">
        <v>216.65</v>
      </c>
      <c r="L11196" s="21">
        <v>20321.2</v>
      </c>
      <c r="M11196" s="21">
        <v>0.32675999999999999</v>
      </c>
      <c r="N11196" s="21">
        <v>295.07</v>
      </c>
      <c r="O11196" s="21">
        <v>1.4322600000000001E-5</v>
      </c>
    </row>
    <row r="11197" spans="10:15" x14ac:dyDescent="0.2">
      <c r="J11197" s="20">
        <v>11684</v>
      </c>
      <c r="K11197" s="20">
        <v>216.65</v>
      </c>
      <c r="L11197" s="20">
        <v>20318</v>
      </c>
      <c r="M11197" s="20">
        <v>0.32670900000000003</v>
      </c>
      <c r="N11197" s="20">
        <v>295.07</v>
      </c>
      <c r="O11197" s="20">
        <v>1.4322600000000001E-5</v>
      </c>
    </row>
    <row r="11198" spans="10:15" x14ac:dyDescent="0.2">
      <c r="J11198" s="21">
        <v>11685</v>
      </c>
      <c r="K11198" s="21">
        <v>216.65</v>
      </c>
      <c r="L11198" s="21">
        <v>20314.8</v>
      </c>
      <c r="M11198" s="21">
        <v>0.32665699999999998</v>
      </c>
      <c r="N11198" s="21">
        <v>295.07</v>
      </c>
      <c r="O11198" s="21">
        <v>1.4322600000000001E-5</v>
      </c>
    </row>
    <row r="11199" spans="10:15" x14ac:dyDescent="0.2">
      <c r="J11199" s="20">
        <v>11686</v>
      </c>
      <c r="K11199" s="20">
        <v>216.65</v>
      </c>
      <c r="L11199" s="20">
        <v>20311.599999999999</v>
      </c>
      <c r="M11199" s="20">
        <v>0.32660600000000001</v>
      </c>
      <c r="N11199" s="20">
        <v>295.07</v>
      </c>
      <c r="O11199" s="20">
        <v>1.4322600000000001E-5</v>
      </c>
    </row>
    <row r="11200" spans="10:15" x14ac:dyDescent="0.2">
      <c r="J11200" s="21">
        <v>11687</v>
      </c>
      <c r="K11200" s="21">
        <v>216.65</v>
      </c>
      <c r="L11200" s="21">
        <v>20308.400000000001</v>
      </c>
      <c r="M11200" s="21">
        <v>0.32655400000000001</v>
      </c>
      <c r="N11200" s="21">
        <v>295.07</v>
      </c>
      <c r="O11200" s="21">
        <v>1.4322600000000001E-5</v>
      </c>
    </row>
    <row r="11201" spans="10:15" x14ac:dyDescent="0.2">
      <c r="J11201" s="20">
        <v>11688</v>
      </c>
      <c r="K11201" s="20">
        <v>216.65</v>
      </c>
      <c r="L11201" s="20">
        <v>20305.2</v>
      </c>
      <c r="M11201" s="20">
        <v>0.32650299999999999</v>
      </c>
      <c r="N11201" s="20">
        <v>295.07</v>
      </c>
      <c r="O11201" s="20">
        <v>1.4322600000000001E-5</v>
      </c>
    </row>
    <row r="11202" spans="10:15" x14ac:dyDescent="0.2">
      <c r="J11202" s="21">
        <v>11689</v>
      </c>
      <c r="K11202" s="21">
        <v>216.65</v>
      </c>
      <c r="L11202" s="21">
        <v>20302</v>
      </c>
      <c r="M11202" s="21">
        <v>0.32645099999999999</v>
      </c>
      <c r="N11202" s="21">
        <v>295.07</v>
      </c>
      <c r="O11202" s="21">
        <v>1.4322600000000001E-5</v>
      </c>
    </row>
    <row r="11203" spans="10:15" x14ac:dyDescent="0.2">
      <c r="J11203" s="20">
        <v>11690</v>
      </c>
      <c r="K11203" s="20">
        <v>216.65</v>
      </c>
      <c r="L11203" s="20">
        <v>20298.8</v>
      </c>
      <c r="M11203" s="20">
        <v>0.32640000000000002</v>
      </c>
      <c r="N11203" s="20">
        <v>295.07</v>
      </c>
      <c r="O11203" s="20">
        <v>1.4322600000000001E-5</v>
      </c>
    </row>
    <row r="11204" spans="10:15" x14ac:dyDescent="0.2">
      <c r="J11204" s="21">
        <v>11691</v>
      </c>
      <c r="K11204" s="21">
        <v>216.65</v>
      </c>
      <c r="L11204" s="21">
        <v>20295.599999999999</v>
      </c>
      <c r="M11204" s="21">
        <v>0.326349</v>
      </c>
      <c r="N11204" s="21">
        <v>295.07</v>
      </c>
      <c r="O11204" s="21">
        <v>1.4322600000000001E-5</v>
      </c>
    </row>
    <row r="11205" spans="10:15" x14ac:dyDescent="0.2">
      <c r="J11205" s="20">
        <v>11692</v>
      </c>
      <c r="K11205" s="20">
        <v>216.65</v>
      </c>
      <c r="L11205" s="20">
        <v>20292.400000000001</v>
      </c>
      <c r="M11205" s="20">
        <v>0.326297</v>
      </c>
      <c r="N11205" s="20">
        <v>295.07</v>
      </c>
      <c r="O11205" s="20">
        <v>1.4322600000000001E-5</v>
      </c>
    </row>
    <row r="11206" spans="10:15" x14ac:dyDescent="0.2">
      <c r="J11206" s="21">
        <v>11693</v>
      </c>
      <c r="K11206" s="21">
        <v>216.65</v>
      </c>
      <c r="L11206" s="21">
        <v>20289.2</v>
      </c>
      <c r="M11206" s="21">
        <v>0.32624599999999998</v>
      </c>
      <c r="N11206" s="21">
        <v>295.07</v>
      </c>
      <c r="O11206" s="21">
        <v>1.4322600000000001E-5</v>
      </c>
    </row>
    <row r="11207" spans="10:15" x14ac:dyDescent="0.2">
      <c r="J11207" s="20">
        <v>11694</v>
      </c>
      <c r="K11207" s="20">
        <v>216.65</v>
      </c>
      <c r="L11207" s="20">
        <v>20286</v>
      </c>
      <c r="M11207" s="20">
        <v>0.32619399999999998</v>
      </c>
      <c r="N11207" s="20">
        <v>295.07</v>
      </c>
      <c r="O11207" s="20">
        <v>1.4322600000000001E-5</v>
      </c>
    </row>
    <row r="11208" spans="10:15" x14ac:dyDescent="0.2">
      <c r="J11208" s="21">
        <v>11695</v>
      </c>
      <c r="K11208" s="21">
        <v>216.65</v>
      </c>
      <c r="L11208" s="21">
        <v>20282.8</v>
      </c>
      <c r="M11208" s="21">
        <v>0.32614300000000002</v>
      </c>
      <c r="N11208" s="21">
        <v>295.07</v>
      </c>
      <c r="O11208" s="21">
        <v>1.4322600000000001E-5</v>
      </c>
    </row>
    <row r="11209" spans="10:15" x14ac:dyDescent="0.2">
      <c r="J11209" s="20">
        <v>11696</v>
      </c>
      <c r="K11209" s="20">
        <v>216.65</v>
      </c>
      <c r="L11209" s="20">
        <v>20279.599999999999</v>
      </c>
      <c r="M11209" s="20">
        <v>0.32609100000000002</v>
      </c>
      <c r="N11209" s="20">
        <v>295.07</v>
      </c>
      <c r="O11209" s="20">
        <v>1.4322600000000001E-5</v>
      </c>
    </row>
    <row r="11210" spans="10:15" x14ac:dyDescent="0.2">
      <c r="J11210" s="21">
        <v>11697</v>
      </c>
      <c r="K11210" s="21">
        <v>216.65</v>
      </c>
      <c r="L11210" s="21">
        <v>20276.400000000001</v>
      </c>
      <c r="M11210" s="21">
        <v>0.32604</v>
      </c>
      <c r="N11210" s="21">
        <v>295.07</v>
      </c>
      <c r="O11210" s="21">
        <v>1.4322600000000001E-5</v>
      </c>
    </row>
    <row r="11211" spans="10:15" x14ac:dyDescent="0.2">
      <c r="J11211" s="20">
        <v>11698</v>
      </c>
      <c r="K11211" s="20">
        <v>216.65</v>
      </c>
      <c r="L11211" s="20">
        <v>20273.2</v>
      </c>
      <c r="M11211" s="20">
        <v>0.32598899999999997</v>
      </c>
      <c r="N11211" s="20">
        <v>295.07</v>
      </c>
      <c r="O11211" s="20">
        <v>1.4322600000000001E-5</v>
      </c>
    </row>
    <row r="11212" spans="10:15" x14ac:dyDescent="0.2">
      <c r="J11212" s="21">
        <v>11699</v>
      </c>
      <c r="K11212" s="21">
        <v>216.65</v>
      </c>
      <c r="L11212" s="21">
        <v>20270</v>
      </c>
      <c r="M11212" s="21">
        <v>0.32593699999999998</v>
      </c>
      <c r="N11212" s="21">
        <v>295.07</v>
      </c>
      <c r="O11212" s="21">
        <v>1.4322600000000001E-5</v>
      </c>
    </row>
    <row r="11213" spans="10:15" x14ac:dyDescent="0.2">
      <c r="J11213" s="20">
        <v>11700</v>
      </c>
      <c r="K11213" s="20">
        <v>216.65</v>
      </c>
      <c r="L11213" s="20">
        <v>20266.8</v>
      </c>
      <c r="M11213" s="20">
        <v>0.32588600000000001</v>
      </c>
      <c r="N11213" s="20">
        <v>295.07</v>
      </c>
      <c r="O11213" s="20">
        <v>1.4322600000000001E-5</v>
      </c>
    </row>
    <row r="11214" spans="10:15" x14ac:dyDescent="0.2">
      <c r="J11214" s="21">
        <v>11701</v>
      </c>
      <c r="K11214" s="21">
        <v>216.65</v>
      </c>
      <c r="L11214" s="21">
        <v>20263.599999999999</v>
      </c>
      <c r="M11214" s="21">
        <v>0.32583400000000001</v>
      </c>
      <c r="N11214" s="21">
        <v>295.07</v>
      </c>
      <c r="O11214" s="21">
        <v>1.4322600000000001E-5</v>
      </c>
    </row>
    <row r="11215" spans="10:15" x14ac:dyDescent="0.2">
      <c r="J11215" s="20">
        <v>11702</v>
      </c>
      <c r="K11215" s="20">
        <v>216.65</v>
      </c>
      <c r="L11215" s="20">
        <v>20260.400000000001</v>
      </c>
      <c r="M11215" s="20">
        <v>0.32578299999999999</v>
      </c>
      <c r="N11215" s="20">
        <v>295.07</v>
      </c>
      <c r="O11215" s="20">
        <v>1.4322600000000001E-5</v>
      </c>
    </row>
    <row r="11216" spans="10:15" x14ac:dyDescent="0.2">
      <c r="J11216" s="21">
        <v>11703</v>
      </c>
      <c r="K11216" s="21">
        <v>216.65</v>
      </c>
      <c r="L11216" s="21">
        <v>20257.2</v>
      </c>
      <c r="M11216" s="21">
        <v>0.32573200000000002</v>
      </c>
      <c r="N11216" s="21">
        <v>295.07</v>
      </c>
      <c r="O11216" s="21">
        <v>1.4322600000000001E-5</v>
      </c>
    </row>
    <row r="11217" spans="10:15" x14ac:dyDescent="0.2">
      <c r="J11217" s="20">
        <v>11704</v>
      </c>
      <c r="K11217" s="20">
        <v>216.65</v>
      </c>
      <c r="L11217" s="20">
        <v>20254.099999999999</v>
      </c>
      <c r="M11217" s="20">
        <v>0.32568000000000003</v>
      </c>
      <c r="N11217" s="20">
        <v>295.07</v>
      </c>
      <c r="O11217" s="20">
        <v>1.4322600000000001E-5</v>
      </c>
    </row>
    <row r="11218" spans="10:15" x14ac:dyDescent="0.2">
      <c r="J11218" s="21">
        <v>11705</v>
      </c>
      <c r="K11218" s="21">
        <v>216.65</v>
      </c>
      <c r="L11218" s="21">
        <v>20250.900000000001</v>
      </c>
      <c r="M11218" s="21">
        <v>0.325629</v>
      </c>
      <c r="N11218" s="21">
        <v>295.07</v>
      </c>
      <c r="O11218" s="21">
        <v>1.4322600000000001E-5</v>
      </c>
    </row>
    <row r="11219" spans="10:15" x14ac:dyDescent="0.2">
      <c r="J11219" s="20">
        <v>11706</v>
      </c>
      <c r="K11219" s="20">
        <v>216.65</v>
      </c>
      <c r="L11219" s="20">
        <v>20247.7</v>
      </c>
      <c r="M11219" s="20">
        <v>0.32557799999999998</v>
      </c>
      <c r="N11219" s="20">
        <v>295.07</v>
      </c>
      <c r="O11219" s="20">
        <v>1.4322600000000001E-5</v>
      </c>
    </row>
    <row r="11220" spans="10:15" x14ac:dyDescent="0.2">
      <c r="J11220" s="21">
        <v>11707</v>
      </c>
      <c r="K11220" s="21">
        <v>216.65</v>
      </c>
      <c r="L11220" s="21">
        <v>20244.5</v>
      </c>
      <c r="M11220" s="21">
        <v>0.32552599999999998</v>
      </c>
      <c r="N11220" s="21">
        <v>295.07</v>
      </c>
      <c r="O11220" s="21">
        <v>1.4322600000000001E-5</v>
      </c>
    </row>
    <row r="11221" spans="10:15" x14ac:dyDescent="0.2">
      <c r="J11221" s="20">
        <v>11708</v>
      </c>
      <c r="K11221" s="20">
        <v>216.65</v>
      </c>
      <c r="L11221" s="20">
        <v>20241.3</v>
      </c>
      <c r="M11221" s="20">
        <v>0.32547500000000001</v>
      </c>
      <c r="N11221" s="20">
        <v>295.07</v>
      </c>
      <c r="O11221" s="20">
        <v>1.4322600000000001E-5</v>
      </c>
    </row>
    <row r="11222" spans="10:15" x14ac:dyDescent="0.2">
      <c r="J11222" s="21">
        <v>11709</v>
      </c>
      <c r="K11222" s="21">
        <v>216.65</v>
      </c>
      <c r="L11222" s="21">
        <v>20238.099999999999</v>
      </c>
      <c r="M11222" s="21">
        <v>0.32542399999999999</v>
      </c>
      <c r="N11222" s="21">
        <v>295.07</v>
      </c>
      <c r="O11222" s="21">
        <v>1.4322600000000001E-5</v>
      </c>
    </row>
    <row r="11223" spans="10:15" x14ac:dyDescent="0.2">
      <c r="J11223" s="20">
        <v>11710</v>
      </c>
      <c r="K11223" s="20">
        <v>216.65</v>
      </c>
      <c r="L11223" s="20">
        <v>20234.900000000001</v>
      </c>
      <c r="M11223" s="20">
        <v>0.32537199999999999</v>
      </c>
      <c r="N11223" s="20">
        <v>295.07</v>
      </c>
      <c r="O11223" s="20">
        <v>1.4322600000000001E-5</v>
      </c>
    </row>
    <row r="11224" spans="10:15" x14ac:dyDescent="0.2">
      <c r="J11224" s="21">
        <v>11711</v>
      </c>
      <c r="K11224" s="21">
        <v>216.65</v>
      </c>
      <c r="L11224" s="21">
        <v>20231.7</v>
      </c>
      <c r="M11224" s="21">
        <v>0.32532100000000003</v>
      </c>
      <c r="N11224" s="21">
        <v>295.07</v>
      </c>
      <c r="O11224" s="21">
        <v>1.4322600000000001E-5</v>
      </c>
    </row>
    <row r="11225" spans="10:15" x14ac:dyDescent="0.2">
      <c r="J11225" s="20">
        <v>11712</v>
      </c>
      <c r="K11225" s="20">
        <v>216.65</v>
      </c>
      <c r="L11225" s="20">
        <v>20228.5</v>
      </c>
      <c r="M11225" s="20">
        <v>0.32527</v>
      </c>
      <c r="N11225" s="20">
        <v>295.07</v>
      </c>
      <c r="O11225" s="20">
        <v>1.4322600000000001E-5</v>
      </c>
    </row>
    <row r="11226" spans="10:15" x14ac:dyDescent="0.2">
      <c r="J11226" s="21">
        <v>11713</v>
      </c>
      <c r="K11226" s="21">
        <v>216.65</v>
      </c>
      <c r="L11226" s="21">
        <v>20225.3</v>
      </c>
      <c r="M11226" s="21">
        <v>0.32521800000000001</v>
      </c>
      <c r="N11226" s="21">
        <v>295.07</v>
      </c>
      <c r="O11226" s="21">
        <v>1.4322600000000001E-5</v>
      </c>
    </row>
    <row r="11227" spans="10:15" x14ac:dyDescent="0.2">
      <c r="J11227" s="20">
        <v>11714</v>
      </c>
      <c r="K11227" s="20">
        <v>216.65</v>
      </c>
      <c r="L11227" s="20">
        <v>20222.099999999999</v>
      </c>
      <c r="M11227" s="20">
        <v>0.32516699999999998</v>
      </c>
      <c r="N11227" s="20">
        <v>295.07</v>
      </c>
      <c r="O11227" s="20">
        <v>1.4322600000000001E-5</v>
      </c>
    </row>
    <row r="11228" spans="10:15" x14ac:dyDescent="0.2">
      <c r="J11228" s="21">
        <v>11715</v>
      </c>
      <c r="K11228" s="21">
        <v>216.65</v>
      </c>
      <c r="L11228" s="21">
        <v>20219</v>
      </c>
      <c r="M11228" s="21">
        <v>0.32511600000000002</v>
      </c>
      <c r="N11228" s="21">
        <v>295.07</v>
      </c>
      <c r="O11228" s="21">
        <v>1.4322600000000001E-5</v>
      </c>
    </row>
    <row r="11229" spans="10:15" x14ac:dyDescent="0.2">
      <c r="J11229" s="20">
        <v>11716</v>
      </c>
      <c r="K11229" s="20">
        <v>216.65</v>
      </c>
      <c r="L11229" s="20">
        <v>20215.8</v>
      </c>
      <c r="M11229" s="20">
        <v>0.32506499999999999</v>
      </c>
      <c r="N11229" s="20">
        <v>295.07</v>
      </c>
      <c r="O11229" s="20">
        <v>1.4322600000000001E-5</v>
      </c>
    </row>
    <row r="11230" spans="10:15" x14ac:dyDescent="0.2">
      <c r="J11230" s="21">
        <v>11717</v>
      </c>
      <c r="K11230" s="21">
        <v>216.65</v>
      </c>
      <c r="L11230" s="21">
        <v>20212.599999999999</v>
      </c>
      <c r="M11230" s="21">
        <v>0.325013</v>
      </c>
      <c r="N11230" s="21">
        <v>295.07</v>
      </c>
      <c r="O11230" s="21">
        <v>1.4322600000000001E-5</v>
      </c>
    </row>
    <row r="11231" spans="10:15" x14ac:dyDescent="0.2">
      <c r="J11231" s="20">
        <v>11718</v>
      </c>
      <c r="K11231" s="20">
        <v>216.65</v>
      </c>
      <c r="L11231" s="20">
        <v>20209.400000000001</v>
      </c>
      <c r="M11231" s="20">
        <v>0.32496199999999997</v>
      </c>
      <c r="N11231" s="20">
        <v>295.07</v>
      </c>
      <c r="O11231" s="20">
        <v>1.4322600000000001E-5</v>
      </c>
    </row>
    <row r="11232" spans="10:15" x14ac:dyDescent="0.2">
      <c r="J11232" s="21">
        <v>11719</v>
      </c>
      <c r="K11232" s="21">
        <v>216.65</v>
      </c>
      <c r="L11232" s="21">
        <v>20206.2</v>
      </c>
      <c r="M11232" s="21">
        <v>0.32491100000000001</v>
      </c>
      <c r="N11232" s="21">
        <v>295.07</v>
      </c>
      <c r="O11232" s="21">
        <v>1.4322600000000001E-5</v>
      </c>
    </row>
    <row r="11233" spans="10:15" x14ac:dyDescent="0.2">
      <c r="J11233" s="20">
        <v>11720</v>
      </c>
      <c r="K11233" s="20">
        <v>216.65</v>
      </c>
      <c r="L11233" s="20">
        <v>20203</v>
      </c>
      <c r="M11233" s="20">
        <v>0.32485999999999998</v>
      </c>
      <c r="N11233" s="20">
        <v>295.07</v>
      </c>
      <c r="O11233" s="20">
        <v>1.4322600000000001E-5</v>
      </c>
    </row>
    <row r="11234" spans="10:15" x14ac:dyDescent="0.2">
      <c r="J11234" s="21">
        <v>11721</v>
      </c>
      <c r="K11234" s="21">
        <v>216.65</v>
      </c>
      <c r="L11234" s="21">
        <v>20199.8</v>
      </c>
      <c r="M11234" s="21">
        <v>0.32480799999999999</v>
      </c>
      <c r="N11234" s="21">
        <v>295.07</v>
      </c>
      <c r="O11234" s="21">
        <v>1.4322600000000001E-5</v>
      </c>
    </row>
    <row r="11235" spans="10:15" x14ac:dyDescent="0.2">
      <c r="J11235" s="20">
        <v>11722</v>
      </c>
      <c r="K11235" s="20">
        <v>216.65</v>
      </c>
      <c r="L11235" s="20">
        <v>20196.599999999999</v>
      </c>
      <c r="M11235" s="20">
        <v>0.32475700000000002</v>
      </c>
      <c r="N11235" s="20">
        <v>295.07</v>
      </c>
      <c r="O11235" s="20">
        <v>1.4322600000000001E-5</v>
      </c>
    </row>
    <row r="11236" spans="10:15" x14ac:dyDescent="0.2">
      <c r="J11236" s="21">
        <v>11723</v>
      </c>
      <c r="K11236" s="21">
        <v>216.65</v>
      </c>
      <c r="L11236" s="21">
        <v>20193.5</v>
      </c>
      <c r="M11236" s="21">
        <v>0.32470599999999999</v>
      </c>
      <c r="N11236" s="21">
        <v>295.07</v>
      </c>
      <c r="O11236" s="21">
        <v>1.4322600000000001E-5</v>
      </c>
    </row>
    <row r="11237" spans="10:15" x14ac:dyDescent="0.2">
      <c r="J11237" s="20">
        <v>11724</v>
      </c>
      <c r="K11237" s="20">
        <v>216.65</v>
      </c>
      <c r="L11237" s="20">
        <v>20190.3</v>
      </c>
      <c r="M11237" s="20">
        <v>0.32465500000000003</v>
      </c>
      <c r="N11237" s="20">
        <v>295.07</v>
      </c>
      <c r="O11237" s="20">
        <v>1.4322600000000001E-5</v>
      </c>
    </row>
    <row r="11238" spans="10:15" x14ac:dyDescent="0.2">
      <c r="J11238" s="21">
        <v>11725</v>
      </c>
      <c r="K11238" s="21">
        <v>216.65</v>
      </c>
      <c r="L11238" s="21">
        <v>20187.099999999999</v>
      </c>
      <c r="M11238" s="21">
        <v>0.324604</v>
      </c>
      <c r="N11238" s="21">
        <v>295.07</v>
      </c>
      <c r="O11238" s="21">
        <v>1.4322600000000001E-5</v>
      </c>
    </row>
    <row r="11239" spans="10:15" x14ac:dyDescent="0.2">
      <c r="J11239" s="20">
        <v>11726</v>
      </c>
      <c r="K11239" s="20">
        <v>216.65</v>
      </c>
      <c r="L11239" s="20">
        <v>20183.900000000001</v>
      </c>
      <c r="M11239" s="20">
        <v>0.32455200000000001</v>
      </c>
      <c r="N11239" s="20">
        <v>295.07</v>
      </c>
      <c r="O11239" s="20">
        <v>1.4322600000000001E-5</v>
      </c>
    </row>
    <row r="11240" spans="10:15" x14ac:dyDescent="0.2">
      <c r="J11240" s="21">
        <v>11727</v>
      </c>
      <c r="K11240" s="21">
        <v>216.65</v>
      </c>
      <c r="L11240" s="21">
        <v>20180.7</v>
      </c>
      <c r="M11240" s="21">
        <v>0.32450099999999998</v>
      </c>
      <c r="N11240" s="21">
        <v>295.07</v>
      </c>
      <c r="O11240" s="21">
        <v>1.4322600000000001E-5</v>
      </c>
    </row>
    <row r="11241" spans="10:15" x14ac:dyDescent="0.2">
      <c r="J11241" s="20">
        <v>11728</v>
      </c>
      <c r="K11241" s="20">
        <v>216.65</v>
      </c>
      <c r="L11241" s="20">
        <v>20177.5</v>
      </c>
      <c r="M11241" s="20">
        <v>0.32445000000000002</v>
      </c>
      <c r="N11241" s="20">
        <v>295.07</v>
      </c>
      <c r="O11241" s="20">
        <v>1.4322600000000001E-5</v>
      </c>
    </row>
    <row r="11242" spans="10:15" x14ac:dyDescent="0.2">
      <c r="J11242" s="21">
        <v>11729</v>
      </c>
      <c r="K11242" s="21">
        <v>216.65</v>
      </c>
      <c r="L11242" s="21">
        <v>20174.400000000001</v>
      </c>
      <c r="M11242" s="21">
        <v>0.32439899999999999</v>
      </c>
      <c r="N11242" s="21">
        <v>295.07</v>
      </c>
      <c r="O11242" s="21">
        <v>1.4322600000000001E-5</v>
      </c>
    </row>
    <row r="11243" spans="10:15" x14ac:dyDescent="0.2">
      <c r="J11243" s="20">
        <v>11730</v>
      </c>
      <c r="K11243" s="20">
        <v>216.65</v>
      </c>
      <c r="L11243" s="20">
        <v>20171.2</v>
      </c>
      <c r="M11243" s="20">
        <v>0.32434800000000003</v>
      </c>
      <c r="N11243" s="20">
        <v>295.07</v>
      </c>
      <c r="O11243" s="20">
        <v>1.4322600000000001E-5</v>
      </c>
    </row>
    <row r="11244" spans="10:15" x14ac:dyDescent="0.2">
      <c r="J11244" s="21">
        <v>11731</v>
      </c>
      <c r="K11244" s="21">
        <v>216.65</v>
      </c>
      <c r="L11244" s="21">
        <v>20168</v>
      </c>
      <c r="M11244" s="21">
        <v>0.324297</v>
      </c>
      <c r="N11244" s="21">
        <v>295.07</v>
      </c>
      <c r="O11244" s="21">
        <v>1.4322600000000001E-5</v>
      </c>
    </row>
    <row r="11245" spans="10:15" x14ac:dyDescent="0.2">
      <c r="J11245" s="20">
        <v>11732</v>
      </c>
      <c r="K11245" s="20">
        <v>216.65</v>
      </c>
      <c r="L11245" s="20">
        <v>20164.8</v>
      </c>
      <c r="M11245" s="20">
        <v>0.32424500000000001</v>
      </c>
      <c r="N11245" s="20">
        <v>295.07</v>
      </c>
      <c r="O11245" s="20">
        <v>1.4322600000000001E-5</v>
      </c>
    </row>
    <row r="11246" spans="10:15" x14ac:dyDescent="0.2">
      <c r="J11246" s="21">
        <v>11733</v>
      </c>
      <c r="K11246" s="21">
        <v>216.65</v>
      </c>
      <c r="L11246" s="21">
        <v>20161.599999999999</v>
      </c>
      <c r="M11246" s="21">
        <v>0.32419399999999998</v>
      </c>
      <c r="N11246" s="21">
        <v>295.07</v>
      </c>
      <c r="O11246" s="21">
        <v>1.4322600000000001E-5</v>
      </c>
    </row>
    <row r="11247" spans="10:15" x14ac:dyDescent="0.2">
      <c r="J11247" s="20">
        <v>11734</v>
      </c>
      <c r="K11247" s="20">
        <v>216.65</v>
      </c>
      <c r="L11247" s="20">
        <v>20158.5</v>
      </c>
      <c r="M11247" s="20">
        <v>0.32414300000000001</v>
      </c>
      <c r="N11247" s="20">
        <v>295.07</v>
      </c>
      <c r="O11247" s="20">
        <v>1.4322600000000001E-5</v>
      </c>
    </row>
    <row r="11248" spans="10:15" x14ac:dyDescent="0.2">
      <c r="J11248" s="21">
        <v>11735</v>
      </c>
      <c r="K11248" s="21">
        <v>216.65</v>
      </c>
      <c r="L11248" s="21">
        <v>20155.3</v>
      </c>
      <c r="M11248" s="21">
        <v>0.32409199999999999</v>
      </c>
      <c r="N11248" s="21">
        <v>295.07</v>
      </c>
      <c r="O11248" s="21">
        <v>1.4322600000000001E-5</v>
      </c>
    </row>
    <row r="11249" spans="10:15" x14ac:dyDescent="0.2">
      <c r="J11249" s="20">
        <v>11736</v>
      </c>
      <c r="K11249" s="20">
        <v>216.65</v>
      </c>
      <c r="L11249" s="20">
        <v>20152.099999999999</v>
      </c>
      <c r="M11249" s="20">
        <v>0.32404100000000002</v>
      </c>
      <c r="N11249" s="20">
        <v>295.07</v>
      </c>
      <c r="O11249" s="20">
        <v>1.4322600000000001E-5</v>
      </c>
    </row>
    <row r="11250" spans="10:15" x14ac:dyDescent="0.2">
      <c r="J11250" s="21">
        <v>11737</v>
      </c>
      <c r="K11250" s="21">
        <v>216.65</v>
      </c>
      <c r="L11250" s="21">
        <v>20148.900000000001</v>
      </c>
      <c r="M11250" s="21">
        <v>0.32399</v>
      </c>
      <c r="N11250" s="21">
        <v>295.07</v>
      </c>
      <c r="O11250" s="21">
        <v>1.4322600000000001E-5</v>
      </c>
    </row>
    <row r="11251" spans="10:15" x14ac:dyDescent="0.2">
      <c r="J11251" s="20">
        <v>11738</v>
      </c>
      <c r="K11251" s="20">
        <v>216.65</v>
      </c>
      <c r="L11251" s="20">
        <v>20145.8</v>
      </c>
      <c r="M11251" s="20">
        <v>0.32393899999999998</v>
      </c>
      <c r="N11251" s="20">
        <v>295.07</v>
      </c>
      <c r="O11251" s="20">
        <v>1.4322600000000001E-5</v>
      </c>
    </row>
    <row r="11252" spans="10:15" x14ac:dyDescent="0.2">
      <c r="J11252" s="21">
        <v>11739</v>
      </c>
      <c r="K11252" s="21">
        <v>216.65</v>
      </c>
      <c r="L11252" s="21">
        <v>20142.599999999999</v>
      </c>
      <c r="M11252" s="21">
        <v>0.32388800000000001</v>
      </c>
      <c r="N11252" s="21">
        <v>295.07</v>
      </c>
      <c r="O11252" s="21">
        <v>1.4322600000000001E-5</v>
      </c>
    </row>
    <row r="11253" spans="10:15" x14ac:dyDescent="0.2">
      <c r="J11253" s="20">
        <v>11740</v>
      </c>
      <c r="K11253" s="20">
        <v>216.65</v>
      </c>
      <c r="L11253" s="20">
        <v>20139.400000000001</v>
      </c>
      <c r="M11253" s="20">
        <v>0.32383699999999999</v>
      </c>
      <c r="N11253" s="20">
        <v>295.07</v>
      </c>
      <c r="O11253" s="20">
        <v>1.4322600000000001E-5</v>
      </c>
    </row>
    <row r="11254" spans="10:15" x14ac:dyDescent="0.2">
      <c r="J11254" s="21">
        <v>11741</v>
      </c>
      <c r="K11254" s="21">
        <v>216.65</v>
      </c>
      <c r="L11254" s="21">
        <v>20136.2</v>
      </c>
      <c r="M11254" s="21">
        <v>0.32378600000000002</v>
      </c>
      <c r="N11254" s="21">
        <v>295.07</v>
      </c>
      <c r="O11254" s="21">
        <v>1.4322600000000001E-5</v>
      </c>
    </row>
    <row r="11255" spans="10:15" x14ac:dyDescent="0.2">
      <c r="J11255" s="20">
        <v>11742</v>
      </c>
      <c r="K11255" s="20">
        <v>216.65</v>
      </c>
      <c r="L11255" s="20">
        <v>20133.099999999999</v>
      </c>
      <c r="M11255" s="20">
        <v>0.32373499999999999</v>
      </c>
      <c r="N11255" s="20">
        <v>295.07</v>
      </c>
      <c r="O11255" s="20">
        <v>1.4322600000000001E-5</v>
      </c>
    </row>
    <row r="11256" spans="10:15" x14ac:dyDescent="0.2">
      <c r="J11256" s="21">
        <v>11743</v>
      </c>
      <c r="K11256" s="21">
        <v>216.65</v>
      </c>
      <c r="L11256" s="21">
        <v>20129.900000000001</v>
      </c>
      <c r="M11256" s="21">
        <v>0.323683</v>
      </c>
      <c r="N11256" s="21">
        <v>295.07</v>
      </c>
      <c r="O11256" s="21">
        <v>1.4322600000000001E-5</v>
      </c>
    </row>
    <row r="11257" spans="10:15" x14ac:dyDescent="0.2">
      <c r="J11257" s="20">
        <v>11744</v>
      </c>
      <c r="K11257" s="20">
        <v>216.65</v>
      </c>
      <c r="L11257" s="20">
        <v>20126.7</v>
      </c>
      <c r="M11257" s="20">
        <v>0.32363199999999998</v>
      </c>
      <c r="N11257" s="20">
        <v>295.07</v>
      </c>
      <c r="O11257" s="20">
        <v>1.4322600000000001E-5</v>
      </c>
    </row>
    <row r="11258" spans="10:15" x14ac:dyDescent="0.2">
      <c r="J11258" s="21">
        <v>11745</v>
      </c>
      <c r="K11258" s="21">
        <v>216.65</v>
      </c>
      <c r="L11258" s="21">
        <v>20123.5</v>
      </c>
      <c r="M11258" s="21">
        <v>0.32358100000000001</v>
      </c>
      <c r="N11258" s="21">
        <v>295.07</v>
      </c>
      <c r="O11258" s="21">
        <v>1.4322600000000001E-5</v>
      </c>
    </row>
    <row r="11259" spans="10:15" x14ac:dyDescent="0.2">
      <c r="J11259" s="20">
        <v>11746</v>
      </c>
      <c r="K11259" s="20">
        <v>216.65</v>
      </c>
      <c r="L11259" s="20">
        <v>20120.400000000001</v>
      </c>
      <c r="M11259" s="20">
        <v>0.32352999999999998</v>
      </c>
      <c r="N11259" s="20">
        <v>295.07</v>
      </c>
      <c r="O11259" s="20">
        <v>1.4322600000000001E-5</v>
      </c>
    </row>
    <row r="11260" spans="10:15" x14ac:dyDescent="0.2">
      <c r="J11260" s="21">
        <v>11747</v>
      </c>
      <c r="K11260" s="21">
        <v>216.65</v>
      </c>
      <c r="L11260" s="21">
        <v>20117.2</v>
      </c>
      <c r="M11260" s="21">
        <v>0.32347900000000002</v>
      </c>
      <c r="N11260" s="21">
        <v>295.07</v>
      </c>
      <c r="O11260" s="21">
        <v>1.4322600000000001E-5</v>
      </c>
    </row>
    <row r="11261" spans="10:15" x14ac:dyDescent="0.2">
      <c r="J11261" s="20">
        <v>11748</v>
      </c>
      <c r="K11261" s="20">
        <v>216.65</v>
      </c>
      <c r="L11261" s="20">
        <v>20114</v>
      </c>
      <c r="M11261" s="20">
        <v>0.32342799999999999</v>
      </c>
      <c r="N11261" s="20">
        <v>295.07</v>
      </c>
      <c r="O11261" s="20">
        <v>1.4322600000000001E-5</v>
      </c>
    </row>
    <row r="11262" spans="10:15" x14ac:dyDescent="0.2">
      <c r="J11262" s="21">
        <v>11749</v>
      </c>
      <c r="K11262" s="21">
        <v>216.65</v>
      </c>
      <c r="L11262" s="21">
        <v>20110.8</v>
      </c>
      <c r="M11262" s="21">
        <v>0.32337700000000003</v>
      </c>
      <c r="N11262" s="21">
        <v>295.07</v>
      </c>
      <c r="O11262" s="21">
        <v>1.4322600000000001E-5</v>
      </c>
    </row>
    <row r="11263" spans="10:15" x14ac:dyDescent="0.2">
      <c r="J11263" s="20">
        <v>11750</v>
      </c>
      <c r="K11263" s="20">
        <v>216.65</v>
      </c>
      <c r="L11263" s="20">
        <v>20107.7</v>
      </c>
      <c r="M11263" s="20">
        <v>0.323326</v>
      </c>
      <c r="N11263" s="20">
        <v>295.07</v>
      </c>
      <c r="O11263" s="20">
        <v>1.4322600000000001E-5</v>
      </c>
    </row>
    <row r="11264" spans="10:15" x14ac:dyDescent="0.2">
      <c r="J11264" s="21">
        <v>11751</v>
      </c>
      <c r="K11264" s="21">
        <v>216.65</v>
      </c>
      <c r="L11264" s="21">
        <v>20104.5</v>
      </c>
      <c r="M11264" s="21">
        <v>0.32327499999999998</v>
      </c>
      <c r="N11264" s="21">
        <v>295.07</v>
      </c>
      <c r="O11264" s="21">
        <v>1.4322600000000001E-5</v>
      </c>
    </row>
    <row r="11265" spans="10:15" x14ac:dyDescent="0.2">
      <c r="J11265" s="20">
        <v>11752</v>
      </c>
      <c r="K11265" s="20">
        <v>216.65</v>
      </c>
      <c r="L11265" s="20">
        <v>20101.3</v>
      </c>
      <c r="M11265" s="20">
        <v>0.32322400000000001</v>
      </c>
      <c r="N11265" s="20">
        <v>295.07</v>
      </c>
      <c r="O11265" s="20">
        <v>1.4322600000000001E-5</v>
      </c>
    </row>
    <row r="11266" spans="10:15" x14ac:dyDescent="0.2">
      <c r="J11266" s="21">
        <v>11753</v>
      </c>
      <c r="K11266" s="21">
        <v>216.65</v>
      </c>
      <c r="L11266" s="21">
        <v>20098.2</v>
      </c>
      <c r="M11266" s="21">
        <v>0.32317299999999999</v>
      </c>
      <c r="N11266" s="21">
        <v>295.07</v>
      </c>
      <c r="O11266" s="21">
        <v>1.4322600000000001E-5</v>
      </c>
    </row>
    <row r="11267" spans="10:15" x14ac:dyDescent="0.2">
      <c r="J11267" s="20">
        <v>11754</v>
      </c>
      <c r="K11267" s="20">
        <v>216.65</v>
      </c>
      <c r="L11267" s="20">
        <v>20095</v>
      </c>
      <c r="M11267" s="20">
        <v>0.32312299999999999</v>
      </c>
      <c r="N11267" s="20">
        <v>295.07</v>
      </c>
      <c r="O11267" s="20">
        <v>1.4322600000000001E-5</v>
      </c>
    </row>
    <row r="11268" spans="10:15" x14ac:dyDescent="0.2">
      <c r="J11268" s="21">
        <v>11755</v>
      </c>
      <c r="K11268" s="21">
        <v>216.65</v>
      </c>
      <c r="L11268" s="21">
        <v>20091.8</v>
      </c>
      <c r="M11268" s="21">
        <v>0.32307200000000003</v>
      </c>
      <c r="N11268" s="21">
        <v>295.07</v>
      </c>
      <c r="O11268" s="21">
        <v>1.4322600000000001E-5</v>
      </c>
    </row>
    <row r="11269" spans="10:15" x14ac:dyDescent="0.2">
      <c r="J11269" s="20">
        <v>11756</v>
      </c>
      <c r="K11269" s="20">
        <v>216.65</v>
      </c>
      <c r="L11269" s="20">
        <v>20088.7</v>
      </c>
      <c r="M11269" s="20">
        <v>0.323021</v>
      </c>
      <c r="N11269" s="20">
        <v>295.07</v>
      </c>
      <c r="O11269" s="20">
        <v>1.4322600000000001E-5</v>
      </c>
    </row>
    <row r="11270" spans="10:15" x14ac:dyDescent="0.2">
      <c r="J11270" s="21">
        <v>11757</v>
      </c>
      <c r="K11270" s="21">
        <v>216.65</v>
      </c>
      <c r="L11270" s="21">
        <v>20085.5</v>
      </c>
      <c r="M11270" s="21">
        <v>0.32296999999999998</v>
      </c>
      <c r="N11270" s="21">
        <v>295.07</v>
      </c>
      <c r="O11270" s="21">
        <v>1.4322600000000001E-5</v>
      </c>
    </row>
    <row r="11271" spans="10:15" x14ac:dyDescent="0.2">
      <c r="J11271" s="20">
        <v>11758</v>
      </c>
      <c r="K11271" s="20">
        <v>216.65</v>
      </c>
      <c r="L11271" s="20">
        <v>20082.3</v>
      </c>
      <c r="M11271" s="20">
        <v>0.32291900000000001</v>
      </c>
      <c r="N11271" s="20">
        <v>295.07</v>
      </c>
      <c r="O11271" s="20">
        <v>1.4322600000000001E-5</v>
      </c>
    </row>
    <row r="11272" spans="10:15" x14ac:dyDescent="0.2">
      <c r="J11272" s="21">
        <v>11759</v>
      </c>
      <c r="K11272" s="21">
        <v>216.65</v>
      </c>
      <c r="L11272" s="21">
        <v>20079.2</v>
      </c>
      <c r="M11272" s="21">
        <v>0.32286799999999999</v>
      </c>
      <c r="N11272" s="21">
        <v>295.07</v>
      </c>
      <c r="O11272" s="21">
        <v>1.4322600000000001E-5</v>
      </c>
    </row>
    <row r="11273" spans="10:15" x14ac:dyDescent="0.2">
      <c r="J11273" s="20">
        <v>11760</v>
      </c>
      <c r="K11273" s="20">
        <v>216.65</v>
      </c>
      <c r="L11273" s="20">
        <v>20076</v>
      </c>
      <c r="M11273" s="20">
        <v>0.32281700000000002</v>
      </c>
      <c r="N11273" s="20">
        <v>295.07</v>
      </c>
      <c r="O11273" s="20">
        <v>1.4322600000000001E-5</v>
      </c>
    </row>
    <row r="11274" spans="10:15" x14ac:dyDescent="0.2">
      <c r="J11274" s="21">
        <v>11761</v>
      </c>
      <c r="K11274" s="21">
        <v>216.65</v>
      </c>
      <c r="L11274" s="21">
        <v>20072.8</v>
      </c>
      <c r="M11274" s="21">
        <v>0.322766</v>
      </c>
      <c r="N11274" s="21">
        <v>295.07</v>
      </c>
      <c r="O11274" s="21">
        <v>1.4322600000000001E-5</v>
      </c>
    </row>
    <row r="11275" spans="10:15" x14ac:dyDescent="0.2">
      <c r="J11275" s="20">
        <v>11762</v>
      </c>
      <c r="K11275" s="20">
        <v>216.65</v>
      </c>
      <c r="L11275" s="20">
        <v>20069.7</v>
      </c>
      <c r="M11275" s="20">
        <v>0.32271499999999997</v>
      </c>
      <c r="N11275" s="20">
        <v>295.07</v>
      </c>
      <c r="O11275" s="20">
        <v>1.4322600000000001E-5</v>
      </c>
    </row>
    <row r="11276" spans="10:15" x14ac:dyDescent="0.2">
      <c r="J11276" s="21">
        <v>11763</v>
      </c>
      <c r="K11276" s="21">
        <v>216.65</v>
      </c>
      <c r="L11276" s="21">
        <v>20066.5</v>
      </c>
      <c r="M11276" s="21">
        <v>0.32266400000000001</v>
      </c>
      <c r="N11276" s="21">
        <v>295.07</v>
      </c>
      <c r="O11276" s="21">
        <v>1.4322600000000001E-5</v>
      </c>
    </row>
    <row r="11277" spans="10:15" x14ac:dyDescent="0.2">
      <c r="J11277" s="20">
        <v>11764</v>
      </c>
      <c r="K11277" s="20">
        <v>216.65</v>
      </c>
      <c r="L11277" s="20">
        <v>20063.3</v>
      </c>
      <c r="M11277" s="20">
        <v>0.32261299999999998</v>
      </c>
      <c r="N11277" s="20">
        <v>295.07</v>
      </c>
      <c r="O11277" s="20">
        <v>1.4322600000000001E-5</v>
      </c>
    </row>
    <row r="11278" spans="10:15" x14ac:dyDescent="0.2">
      <c r="J11278" s="21">
        <v>11765</v>
      </c>
      <c r="K11278" s="21">
        <v>216.65</v>
      </c>
      <c r="L11278" s="21">
        <v>20060.2</v>
      </c>
      <c r="M11278" s="21">
        <v>0.32256299999999999</v>
      </c>
      <c r="N11278" s="21">
        <v>295.07</v>
      </c>
      <c r="O11278" s="21">
        <v>1.4322600000000001E-5</v>
      </c>
    </row>
    <row r="11279" spans="10:15" x14ac:dyDescent="0.2">
      <c r="J11279" s="20">
        <v>11766</v>
      </c>
      <c r="K11279" s="20">
        <v>216.65</v>
      </c>
      <c r="L11279" s="20">
        <v>20057</v>
      </c>
      <c r="M11279" s="20">
        <v>0.32251200000000002</v>
      </c>
      <c r="N11279" s="20">
        <v>295.07</v>
      </c>
      <c r="O11279" s="20">
        <v>1.4322600000000001E-5</v>
      </c>
    </row>
    <row r="11280" spans="10:15" x14ac:dyDescent="0.2">
      <c r="J11280" s="21">
        <v>11767</v>
      </c>
      <c r="K11280" s="21">
        <v>216.65</v>
      </c>
      <c r="L11280" s="21">
        <v>20053.8</v>
      </c>
      <c r="M11280" s="21">
        <v>0.322461</v>
      </c>
      <c r="N11280" s="21">
        <v>295.07</v>
      </c>
      <c r="O11280" s="21">
        <v>1.4322600000000001E-5</v>
      </c>
    </row>
    <row r="11281" spans="10:15" x14ac:dyDescent="0.2">
      <c r="J11281" s="20">
        <v>11768</v>
      </c>
      <c r="K11281" s="20">
        <v>216.65</v>
      </c>
      <c r="L11281" s="20">
        <v>20050.7</v>
      </c>
      <c r="M11281" s="20">
        <v>0.32240999999999997</v>
      </c>
      <c r="N11281" s="20">
        <v>295.07</v>
      </c>
      <c r="O11281" s="20">
        <v>1.4322600000000001E-5</v>
      </c>
    </row>
    <row r="11282" spans="10:15" x14ac:dyDescent="0.2">
      <c r="J11282" s="21">
        <v>11769</v>
      </c>
      <c r="K11282" s="21">
        <v>216.65</v>
      </c>
      <c r="L11282" s="21">
        <v>20047.5</v>
      </c>
      <c r="M11282" s="21">
        <v>0.32235900000000001</v>
      </c>
      <c r="N11282" s="21">
        <v>295.07</v>
      </c>
      <c r="O11282" s="21">
        <v>1.4322600000000001E-5</v>
      </c>
    </row>
    <row r="11283" spans="10:15" x14ac:dyDescent="0.2">
      <c r="J11283" s="20">
        <v>11770</v>
      </c>
      <c r="K11283" s="20">
        <v>216.65</v>
      </c>
      <c r="L11283" s="20">
        <v>20044.400000000001</v>
      </c>
      <c r="M11283" s="20">
        <v>0.32230799999999998</v>
      </c>
      <c r="N11283" s="20">
        <v>295.07</v>
      </c>
      <c r="O11283" s="20">
        <v>1.4322600000000001E-5</v>
      </c>
    </row>
    <row r="11284" spans="10:15" x14ac:dyDescent="0.2">
      <c r="J11284" s="21">
        <v>11771</v>
      </c>
      <c r="K11284" s="21">
        <v>216.65</v>
      </c>
      <c r="L11284" s="21">
        <v>20041.2</v>
      </c>
      <c r="M11284" s="21">
        <v>0.32225700000000002</v>
      </c>
      <c r="N11284" s="21">
        <v>295.07</v>
      </c>
      <c r="O11284" s="21">
        <v>1.4322600000000001E-5</v>
      </c>
    </row>
    <row r="11285" spans="10:15" x14ac:dyDescent="0.2">
      <c r="J11285" s="20">
        <v>11772</v>
      </c>
      <c r="K11285" s="20">
        <v>216.65</v>
      </c>
      <c r="L11285" s="20">
        <v>20038</v>
      </c>
      <c r="M11285" s="20">
        <v>0.32220700000000002</v>
      </c>
      <c r="N11285" s="20">
        <v>295.07</v>
      </c>
      <c r="O11285" s="20">
        <v>1.4322600000000001E-5</v>
      </c>
    </row>
    <row r="11286" spans="10:15" x14ac:dyDescent="0.2">
      <c r="J11286" s="21">
        <v>11773</v>
      </c>
      <c r="K11286" s="21">
        <v>216.65</v>
      </c>
      <c r="L11286" s="21">
        <v>20034.900000000001</v>
      </c>
      <c r="M11286" s="21">
        <v>0.322156</v>
      </c>
      <c r="N11286" s="21">
        <v>295.07</v>
      </c>
      <c r="O11286" s="21">
        <v>1.4322600000000001E-5</v>
      </c>
    </row>
    <row r="11287" spans="10:15" x14ac:dyDescent="0.2">
      <c r="J11287" s="20">
        <v>11774</v>
      </c>
      <c r="K11287" s="20">
        <v>216.65</v>
      </c>
      <c r="L11287" s="20">
        <v>20031.7</v>
      </c>
      <c r="M11287" s="20">
        <v>0.32210499999999997</v>
      </c>
      <c r="N11287" s="20">
        <v>295.07</v>
      </c>
      <c r="O11287" s="20">
        <v>1.4322600000000001E-5</v>
      </c>
    </row>
    <row r="11288" spans="10:15" x14ac:dyDescent="0.2">
      <c r="J11288" s="21">
        <v>11775</v>
      </c>
      <c r="K11288" s="21">
        <v>216.65</v>
      </c>
      <c r="L11288" s="21">
        <v>20028.599999999999</v>
      </c>
      <c r="M11288" s="21">
        <v>0.32205400000000001</v>
      </c>
      <c r="N11288" s="21">
        <v>295.07</v>
      </c>
      <c r="O11288" s="21">
        <v>1.4322600000000001E-5</v>
      </c>
    </row>
    <row r="11289" spans="10:15" x14ac:dyDescent="0.2">
      <c r="J11289" s="20">
        <v>11776</v>
      </c>
      <c r="K11289" s="20">
        <v>216.65</v>
      </c>
      <c r="L11289" s="20">
        <v>20025.400000000001</v>
      </c>
      <c r="M11289" s="20">
        <v>0.32200400000000001</v>
      </c>
      <c r="N11289" s="20">
        <v>295.07</v>
      </c>
      <c r="O11289" s="20">
        <v>1.4322600000000001E-5</v>
      </c>
    </row>
    <row r="11290" spans="10:15" x14ac:dyDescent="0.2">
      <c r="J11290" s="21">
        <v>11777</v>
      </c>
      <c r="K11290" s="21">
        <v>216.65</v>
      </c>
      <c r="L11290" s="21">
        <v>20022.2</v>
      </c>
      <c r="M11290" s="21">
        <v>0.32195299999999999</v>
      </c>
      <c r="N11290" s="21">
        <v>295.07</v>
      </c>
      <c r="O11290" s="21">
        <v>1.4322600000000001E-5</v>
      </c>
    </row>
    <row r="11291" spans="10:15" x14ac:dyDescent="0.2">
      <c r="J11291" s="20">
        <v>11778</v>
      </c>
      <c r="K11291" s="20">
        <v>216.65</v>
      </c>
      <c r="L11291" s="20">
        <v>20019.099999999999</v>
      </c>
      <c r="M11291" s="20">
        <v>0.32190200000000002</v>
      </c>
      <c r="N11291" s="20">
        <v>295.07</v>
      </c>
      <c r="O11291" s="20">
        <v>1.4322600000000001E-5</v>
      </c>
    </row>
    <row r="11292" spans="10:15" x14ac:dyDescent="0.2">
      <c r="J11292" s="21">
        <v>11779</v>
      </c>
      <c r="K11292" s="21">
        <v>216.65</v>
      </c>
      <c r="L11292" s="21">
        <v>20015.900000000001</v>
      </c>
      <c r="M11292" s="21">
        <v>0.321851</v>
      </c>
      <c r="N11292" s="21">
        <v>295.07</v>
      </c>
      <c r="O11292" s="21">
        <v>1.4322600000000001E-5</v>
      </c>
    </row>
    <row r="11293" spans="10:15" x14ac:dyDescent="0.2">
      <c r="J11293" s="20">
        <v>11780</v>
      </c>
      <c r="K11293" s="20">
        <v>216.65</v>
      </c>
      <c r="L11293" s="20">
        <v>20012.8</v>
      </c>
      <c r="M11293" s="20">
        <v>0.32179999999999997</v>
      </c>
      <c r="N11293" s="20">
        <v>295.07</v>
      </c>
      <c r="O11293" s="20">
        <v>1.4322600000000001E-5</v>
      </c>
    </row>
    <row r="11294" spans="10:15" x14ac:dyDescent="0.2">
      <c r="J11294" s="21">
        <v>11781</v>
      </c>
      <c r="K11294" s="21">
        <v>216.65</v>
      </c>
      <c r="L11294" s="21">
        <v>20009.599999999999</v>
      </c>
      <c r="M11294" s="21">
        <v>0.32174999999999998</v>
      </c>
      <c r="N11294" s="21">
        <v>295.07</v>
      </c>
      <c r="O11294" s="21">
        <v>1.4322600000000001E-5</v>
      </c>
    </row>
    <row r="11295" spans="10:15" x14ac:dyDescent="0.2">
      <c r="J11295" s="20">
        <v>11782</v>
      </c>
      <c r="K11295" s="20">
        <v>216.65</v>
      </c>
      <c r="L11295" s="20">
        <v>20006.5</v>
      </c>
      <c r="M11295" s="20">
        <v>0.32169900000000001</v>
      </c>
      <c r="N11295" s="20">
        <v>295.07</v>
      </c>
      <c r="O11295" s="20">
        <v>1.4322600000000001E-5</v>
      </c>
    </row>
    <row r="11296" spans="10:15" x14ac:dyDescent="0.2">
      <c r="J11296" s="21">
        <v>11783</v>
      </c>
      <c r="K11296" s="21">
        <v>216.65</v>
      </c>
      <c r="L11296" s="21">
        <v>20003.3</v>
      </c>
      <c r="M11296" s="21">
        <v>0.32164799999999999</v>
      </c>
      <c r="N11296" s="21">
        <v>295.07</v>
      </c>
      <c r="O11296" s="21">
        <v>1.4322600000000001E-5</v>
      </c>
    </row>
    <row r="11297" spans="10:15" x14ac:dyDescent="0.2">
      <c r="J11297" s="20">
        <v>11784</v>
      </c>
      <c r="K11297" s="20">
        <v>216.65</v>
      </c>
      <c r="L11297" s="20">
        <v>20000.2</v>
      </c>
      <c r="M11297" s="20">
        <v>0.32159799999999999</v>
      </c>
      <c r="N11297" s="20">
        <v>295.07</v>
      </c>
      <c r="O11297" s="20">
        <v>1.4322600000000001E-5</v>
      </c>
    </row>
    <row r="11298" spans="10:15" x14ac:dyDescent="0.2">
      <c r="J11298" s="21">
        <v>11785</v>
      </c>
      <c r="K11298" s="21">
        <v>216.65</v>
      </c>
      <c r="L11298" s="21">
        <v>19997</v>
      </c>
      <c r="M11298" s="21">
        <v>0.32154700000000003</v>
      </c>
      <c r="N11298" s="21">
        <v>295.07</v>
      </c>
      <c r="O11298" s="21">
        <v>1.4322600000000001E-5</v>
      </c>
    </row>
    <row r="11299" spans="10:15" x14ac:dyDescent="0.2">
      <c r="J11299" s="20">
        <v>11786</v>
      </c>
      <c r="K11299" s="20">
        <v>216.65</v>
      </c>
      <c r="L11299" s="20">
        <v>19993.8</v>
      </c>
      <c r="M11299" s="20">
        <v>0.321496</v>
      </c>
      <c r="N11299" s="20">
        <v>295.07</v>
      </c>
      <c r="O11299" s="20">
        <v>1.4322600000000001E-5</v>
      </c>
    </row>
    <row r="11300" spans="10:15" x14ac:dyDescent="0.2">
      <c r="J11300" s="21">
        <v>11787</v>
      </c>
      <c r="K11300" s="21">
        <v>216.65</v>
      </c>
      <c r="L11300" s="21">
        <v>19990.7</v>
      </c>
      <c r="M11300" s="21">
        <v>0.32144499999999998</v>
      </c>
      <c r="N11300" s="21">
        <v>295.07</v>
      </c>
      <c r="O11300" s="21">
        <v>1.4322600000000001E-5</v>
      </c>
    </row>
    <row r="11301" spans="10:15" x14ac:dyDescent="0.2">
      <c r="J11301" s="20">
        <v>11788</v>
      </c>
      <c r="K11301" s="20">
        <v>216.65</v>
      </c>
      <c r="L11301" s="20">
        <v>19987.5</v>
      </c>
      <c r="M11301" s="20">
        <v>0.32139499999999999</v>
      </c>
      <c r="N11301" s="20">
        <v>295.07</v>
      </c>
      <c r="O11301" s="20">
        <v>1.4322600000000001E-5</v>
      </c>
    </row>
    <row r="11302" spans="10:15" x14ac:dyDescent="0.2">
      <c r="J11302" s="21">
        <v>11789</v>
      </c>
      <c r="K11302" s="21">
        <v>216.65</v>
      </c>
      <c r="L11302" s="21">
        <v>19984.400000000001</v>
      </c>
      <c r="M11302" s="21">
        <v>0.32134400000000002</v>
      </c>
      <c r="N11302" s="21">
        <v>295.07</v>
      </c>
      <c r="O11302" s="21">
        <v>1.4322600000000001E-5</v>
      </c>
    </row>
    <row r="11303" spans="10:15" x14ac:dyDescent="0.2">
      <c r="J11303" s="20">
        <v>11790</v>
      </c>
      <c r="K11303" s="20">
        <v>216.65</v>
      </c>
      <c r="L11303" s="20">
        <v>19981.2</v>
      </c>
      <c r="M11303" s="20">
        <v>0.321293</v>
      </c>
      <c r="N11303" s="20">
        <v>295.07</v>
      </c>
      <c r="O11303" s="20">
        <v>1.4322600000000001E-5</v>
      </c>
    </row>
    <row r="11304" spans="10:15" x14ac:dyDescent="0.2">
      <c r="J11304" s="21">
        <v>11791</v>
      </c>
      <c r="K11304" s="21">
        <v>216.65</v>
      </c>
      <c r="L11304" s="21">
        <v>19978.099999999999</v>
      </c>
      <c r="M11304" s="21">
        <v>0.321243</v>
      </c>
      <c r="N11304" s="21">
        <v>295.07</v>
      </c>
      <c r="O11304" s="21">
        <v>1.4322600000000001E-5</v>
      </c>
    </row>
    <row r="11305" spans="10:15" x14ac:dyDescent="0.2">
      <c r="J11305" s="20">
        <v>11792</v>
      </c>
      <c r="K11305" s="20">
        <v>216.65</v>
      </c>
      <c r="L11305" s="20">
        <v>19974.900000000001</v>
      </c>
      <c r="M11305" s="20">
        <v>0.32119199999999998</v>
      </c>
      <c r="N11305" s="20">
        <v>295.07</v>
      </c>
      <c r="O11305" s="20">
        <v>1.4322600000000001E-5</v>
      </c>
    </row>
    <row r="11306" spans="10:15" x14ac:dyDescent="0.2">
      <c r="J11306" s="21">
        <v>11793</v>
      </c>
      <c r="K11306" s="21">
        <v>216.65</v>
      </c>
      <c r="L11306" s="21">
        <v>19971.8</v>
      </c>
      <c r="M11306" s="21">
        <v>0.32114100000000001</v>
      </c>
      <c r="N11306" s="21">
        <v>295.07</v>
      </c>
      <c r="O11306" s="21">
        <v>1.4322600000000001E-5</v>
      </c>
    </row>
    <row r="11307" spans="10:15" x14ac:dyDescent="0.2">
      <c r="J11307" s="20">
        <v>11794</v>
      </c>
      <c r="K11307" s="20">
        <v>216.65</v>
      </c>
      <c r="L11307" s="20">
        <v>19968.599999999999</v>
      </c>
      <c r="M11307" s="20">
        <v>0.32109100000000002</v>
      </c>
      <c r="N11307" s="20">
        <v>295.07</v>
      </c>
      <c r="O11307" s="20">
        <v>1.4322600000000001E-5</v>
      </c>
    </row>
    <row r="11308" spans="10:15" x14ac:dyDescent="0.2">
      <c r="J11308" s="21">
        <v>11795</v>
      </c>
      <c r="K11308" s="21">
        <v>216.65</v>
      </c>
      <c r="L11308" s="21">
        <v>19965.5</v>
      </c>
      <c r="M11308" s="21">
        <v>0.32103999999999999</v>
      </c>
      <c r="N11308" s="21">
        <v>295.07</v>
      </c>
      <c r="O11308" s="21">
        <v>1.4322600000000001E-5</v>
      </c>
    </row>
    <row r="11309" spans="10:15" x14ac:dyDescent="0.2">
      <c r="J11309" s="20">
        <v>11796</v>
      </c>
      <c r="K11309" s="20">
        <v>216.65</v>
      </c>
      <c r="L11309" s="20">
        <v>19962.3</v>
      </c>
      <c r="M11309" s="20">
        <v>0.32099</v>
      </c>
      <c r="N11309" s="20">
        <v>295.07</v>
      </c>
      <c r="O11309" s="20">
        <v>1.4322600000000001E-5</v>
      </c>
    </row>
    <row r="11310" spans="10:15" x14ac:dyDescent="0.2">
      <c r="J11310" s="21">
        <v>11797</v>
      </c>
      <c r="K11310" s="21">
        <v>216.65</v>
      </c>
      <c r="L11310" s="21">
        <v>19959.2</v>
      </c>
      <c r="M11310" s="21">
        <v>0.32093899999999997</v>
      </c>
      <c r="N11310" s="21">
        <v>295.07</v>
      </c>
      <c r="O11310" s="21">
        <v>1.4322600000000001E-5</v>
      </c>
    </row>
    <row r="11311" spans="10:15" x14ac:dyDescent="0.2">
      <c r="J11311" s="20">
        <v>11798</v>
      </c>
      <c r="K11311" s="20">
        <v>216.65</v>
      </c>
      <c r="L11311" s="20">
        <v>19956</v>
      </c>
      <c r="M11311" s="20">
        <v>0.32088800000000001</v>
      </c>
      <c r="N11311" s="20">
        <v>295.07</v>
      </c>
      <c r="O11311" s="20">
        <v>1.4322600000000001E-5</v>
      </c>
    </row>
    <row r="11312" spans="10:15" x14ac:dyDescent="0.2">
      <c r="J11312" s="21">
        <v>11799</v>
      </c>
      <c r="K11312" s="21">
        <v>216.65</v>
      </c>
      <c r="L11312" s="21">
        <v>19952.900000000001</v>
      </c>
      <c r="M11312" s="21">
        <v>0.32083800000000001</v>
      </c>
      <c r="N11312" s="21">
        <v>295.07</v>
      </c>
      <c r="O11312" s="21">
        <v>1.4322600000000001E-5</v>
      </c>
    </row>
    <row r="11313" spans="10:15" x14ac:dyDescent="0.2">
      <c r="J11313" s="20">
        <v>11800</v>
      </c>
      <c r="K11313" s="20">
        <v>216.65</v>
      </c>
      <c r="L11313" s="20">
        <v>19949.8</v>
      </c>
      <c r="M11313" s="20">
        <v>0.32078699999999999</v>
      </c>
      <c r="N11313" s="20">
        <v>295.07</v>
      </c>
      <c r="O11313" s="20">
        <v>1.4322600000000001E-5</v>
      </c>
    </row>
    <row r="11314" spans="10:15" x14ac:dyDescent="0.2">
      <c r="J11314" s="21">
        <v>11801</v>
      </c>
      <c r="K11314" s="21">
        <v>216.65</v>
      </c>
      <c r="L11314" s="21">
        <v>19946.599999999999</v>
      </c>
      <c r="M11314" s="21">
        <v>0.32073699999999999</v>
      </c>
      <c r="N11314" s="21">
        <v>295.07</v>
      </c>
      <c r="O11314" s="21">
        <v>1.4322600000000001E-5</v>
      </c>
    </row>
    <row r="11315" spans="10:15" x14ac:dyDescent="0.2">
      <c r="J11315" s="20">
        <v>11802</v>
      </c>
      <c r="K11315" s="20">
        <v>216.65</v>
      </c>
      <c r="L11315" s="20">
        <v>19943.5</v>
      </c>
      <c r="M11315" s="20">
        <v>0.32068600000000003</v>
      </c>
      <c r="N11315" s="20">
        <v>295.07</v>
      </c>
      <c r="O11315" s="20">
        <v>1.4322600000000001E-5</v>
      </c>
    </row>
    <row r="11316" spans="10:15" x14ac:dyDescent="0.2">
      <c r="J11316" s="21">
        <v>11803</v>
      </c>
      <c r="K11316" s="21">
        <v>216.65</v>
      </c>
      <c r="L11316" s="21">
        <v>19940.3</v>
      </c>
      <c r="M11316" s="21">
        <v>0.320635</v>
      </c>
      <c r="N11316" s="21">
        <v>295.07</v>
      </c>
      <c r="O11316" s="21">
        <v>1.4322600000000001E-5</v>
      </c>
    </row>
    <row r="11317" spans="10:15" x14ac:dyDescent="0.2">
      <c r="J11317" s="20">
        <v>11804</v>
      </c>
      <c r="K11317" s="20">
        <v>216.65</v>
      </c>
      <c r="L11317" s="20">
        <v>19937.2</v>
      </c>
      <c r="M11317" s="20">
        <v>0.32058500000000001</v>
      </c>
      <c r="N11317" s="20">
        <v>295.07</v>
      </c>
      <c r="O11317" s="20">
        <v>1.4322600000000001E-5</v>
      </c>
    </row>
    <row r="11318" spans="10:15" x14ac:dyDescent="0.2">
      <c r="J11318" s="21">
        <v>11805</v>
      </c>
      <c r="K11318" s="21">
        <v>216.65</v>
      </c>
      <c r="L11318" s="21">
        <v>19934</v>
      </c>
      <c r="M11318" s="21">
        <v>0.32053399999999999</v>
      </c>
      <c r="N11318" s="21">
        <v>295.07</v>
      </c>
      <c r="O11318" s="21">
        <v>1.4322600000000001E-5</v>
      </c>
    </row>
    <row r="11319" spans="10:15" x14ac:dyDescent="0.2">
      <c r="J11319" s="20">
        <v>11806</v>
      </c>
      <c r="K11319" s="20">
        <v>216.65</v>
      </c>
      <c r="L11319" s="20">
        <v>19930.900000000001</v>
      </c>
      <c r="M11319" s="20">
        <v>0.32048399999999999</v>
      </c>
      <c r="N11319" s="20">
        <v>295.07</v>
      </c>
      <c r="O11319" s="20">
        <v>1.4322600000000001E-5</v>
      </c>
    </row>
    <row r="11320" spans="10:15" x14ac:dyDescent="0.2">
      <c r="J11320" s="21">
        <v>11807</v>
      </c>
      <c r="K11320" s="21">
        <v>216.65</v>
      </c>
      <c r="L11320" s="21">
        <v>19927.7</v>
      </c>
      <c r="M11320" s="21">
        <v>0.32043300000000002</v>
      </c>
      <c r="N11320" s="21">
        <v>295.07</v>
      </c>
      <c r="O11320" s="21">
        <v>1.4322600000000001E-5</v>
      </c>
    </row>
    <row r="11321" spans="10:15" x14ac:dyDescent="0.2">
      <c r="J11321" s="20">
        <v>11808</v>
      </c>
      <c r="K11321" s="20">
        <v>216.65</v>
      </c>
      <c r="L11321" s="20">
        <v>19924.599999999999</v>
      </c>
      <c r="M11321" s="20">
        <v>0.32038299999999997</v>
      </c>
      <c r="N11321" s="20">
        <v>295.07</v>
      </c>
      <c r="O11321" s="20">
        <v>1.4322600000000001E-5</v>
      </c>
    </row>
    <row r="11322" spans="10:15" x14ac:dyDescent="0.2">
      <c r="J11322" s="21">
        <v>11809</v>
      </c>
      <c r="K11322" s="21">
        <v>216.65</v>
      </c>
      <c r="L11322" s="21">
        <v>19921.5</v>
      </c>
      <c r="M11322" s="21">
        <v>0.32033200000000001</v>
      </c>
      <c r="N11322" s="21">
        <v>295.07</v>
      </c>
      <c r="O11322" s="21">
        <v>1.4322600000000001E-5</v>
      </c>
    </row>
    <row r="11323" spans="10:15" x14ac:dyDescent="0.2">
      <c r="J11323" s="20">
        <v>11810</v>
      </c>
      <c r="K11323" s="20">
        <v>216.65</v>
      </c>
      <c r="L11323" s="20">
        <v>19918.3</v>
      </c>
      <c r="M11323" s="20">
        <v>0.32028200000000001</v>
      </c>
      <c r="N11323" s="20">
        <v>295.07</v>
      </c>
      <c r="O11323" s="20">
        <v>1.4322600000000001E-5</v>
      </c>
    </row>
    <row r="11324" spans="10:15" x14ac:dyDescent="0.2">
      <c r="J11324" s="21">
        <v>11811</v>
      </c>
      <c r="K11324" s="21">
        <v>216.65</v>
      </c>
      <c r="L11324" s="21">
        <v>19915.2</v>
      </c>
      <c r="M11324" s="21">
        <v>0.32023099999999999</v>
      </c>
      <c r="N11324" s="21">
        <v>295.07</v>
      </c>
      <c r="O11324" s="21">
        <v>1.4322600000000001E-5</v>
      </c>
    </row>
    <row r="11325" spans="10:15" x14ac:dyDescent="0.2">
      <c r="J11325" s="20">
        <v>11812</v>
      </c>
      <c r="K11325" s="20">
        <v>216.65</v>
      </c>
      <c r="L11325" s="20">
        <v>19912</v>
      </c>
      <c r="M11325" s="20">
        <v>0.32018099999999999</v>
      </c>
      <c r="N11325" s="20">
        <v>295.07</v>
      </c>
      <c r="O11325" s="20">
        <v>1.4322600000000001E-5</v>
      </c>
    </row>
    <row r="11326" spans="10:15" x14ac:dyDescent="0.2">
      <c r="J11326" s="21">
        <v>11813</v>
      </c>
      <c r="K11326" s="21">
        <v>216.65</v>
      </c>
      <c r="L11326" s="21">
        <v>19908.900000000001</v>
      </c>
      <c r="M11326" s="21">
        <v>0.32013000000000003</v>
      </c>
      <c r="N11326" s="21">
        <v>295.07</v>
      </c>
      <c r="O11326" s="21">
        <v>1.4322600000000001E-5</v>
      </c>
    </row>
    <row r="11327" spans="10:15" x14ac:dyDescent="0.2">
      <c r="J11327" s="20">
        <v>11814</v>
      </c>
      <c r="K11327" s="20">
        <v>216.65</v>
      </c>
      <c r="L11327" s="20">
        <v>19905.8</v>
      </c>
      <c r="M11327" s="20">
        <v>0.32007999999999998</v>
      </c>
      <c r="N11327" s="20">
        <v>295.07</v>
      </c>
      <c r="O11327" s="20">
        <v>1.4322600000000001E-5</v>
      </c>
    </row>
    <row r="11328" spans="10:15" x14ac:dyDescent="0.2">
      <c r="J11328" s="21">
        <v>11815</v>
      </c>
      <c r="K11328" s="21">
        <v>216.65</v>
      </c>
      <c r="L11328" s="21">
        <v>19902.599999999999</v>
      </c>
      <c r="M11328" s="21">
        <v>0.32002900000000001</v>
      </c>
      <c r="N11328" s="21">
        <v>295.07</v>
      </c>
      <c r="O11328" s="21">
        <v>1.4322600000000001E-5</v>
      </c>
    </row>
    <row r="11329" spans="10:15" x14ac:dyDescent="0.2">
      <c r="J11329" s="20">
        <v>11816</v>
      </c>
      <c r="K11329" s="20">
        <v>216.65</v>
      </c>
      <c r="L11329" s="20">
        <v>19899.5</v>
      </c>
      <c r="M11329" s="20">
        <v>0.31997900000000001</v>
      </c>
      <c r="N11329" s="20">
        <v>295.07</v>
      </c>
      <c r="O11329" s="20">
        <v>1.4322600000000001E-5</v>
      </c>
    </row>
    <row r="11330" spans="10:15" x14ac:dyDescent="0.2">
      <c r="J11330" s="21">
        <v>11817</v>
      </c>
      <c r="K11330" s="21">
        <v>216.65</v>
      </c>
      <c r="L11330" s="21">
        <v>19896.3</v>
      </c>
      <c r="M11330" s="21">
        <v>0.31992799999999999</v>
      </c>
      <c r="N11330" s="21">
        <v>295.07</v>
      </c>
      <c r="O11330" s="21">
        <v>1.4322600000000001E-5</v>
      </c>
    </row>
    <row r="11331" spans="10:15" x14ac:dyDescent="0.2">
      <c r="J11331" s="20">
        <v>11818</v>
      </c>
      <c r="K11331" s="20">
        <v>216.65</v>
      </c>
      <c r="L11331" s="20">
        <v>19893.2</v>
      </c>
      <c r="M11331" s="20">
        <v>0.319878</v>
      </c>
      <c r="N11331" s="20">
        <v>295.07</v>
      </c>
      <c r="O11331" s="20">
        <v>1.4322600000000001E-5</v>
      </c>
    </row>
    <row r="11332" spans="10:15" x14ac:dyDescent="0.2">
      <c r="J11332" s="21">
        <v>11819</v>
      </c>
      <c r="K11332" s="21">
        <v>216.65</v>
      </c>
      <c r="L11332" s="21">
        <v>19890.099999999999</v>
      </c>
      <c r="M11332" s="21">
        <v>0.319828</v>
      </c>
      <c r="N11332" s="21">
        <v>295.07</v>
      </c>
      <c r="O11332" s="21">
        <v>1.4322600000000001E-5</v>
      </c>
    </row>
    <row r="11333" spans="10:15" x14ac:dyDescent="0.2">
      <c r="J11333" s="20">
        <v>11820</v>
      </c>
      <c r="K11333" s="20">
        <v>216.65</v>
      </c>
      <c r="L11333" s="20">
        <v>19886.900000000001</v>
      </c>
      <c r="M11333" s="20">
        <v>0.31977699999999998</v>
      </c>
      <c r="N11333" s="20">
        <v>295.07</v>
      </c>
      <c r="O11333" s="20">
        <v>1.4322600000000001E-5</v>
      </c>
    </row>
    <row r="11334" spans="10:15" x14ac:dyDescent="0.2">
      <c r="J11334" s="21">
        <v>11821</v>
      </c>
      <c r="K11334" s="21">
        <v>216.65</v>
      </c>
      <c r="L11334" s="21">
        <v>19883.8</v>
      </c>
      <c r="M11334" s="21">
        <v>0.31972699999999998</v>
      </c>
      <c r="N11334" s="21">
        <v>295.07</v>
      </c>
      <c r="O11334" s="21">
        <v>1.4322600000000001E-5</v>
      </c>
    </row>
    <row r="11335" spans="10:15" x14ac:dyDescent="0.2">
      <c r="J11335" s="20">
        <v>11822</v>
      </c>
      <c r="K11335" s="20">
        <v>216.65</v>
      </c>
      <c r="L11335" s="20">
        <v>19880.7</v>
      </c>
      <c r="M11335" s="20">
        <v>0.31967600000000002</v>
      </c>
      <c r="N11335" s="20">
        <v>295.07</v>
      </c>
      <c r="O11335" s="20">
        <v>1.4322600000000001E-5</v>
      </c>
    </row>
    <row r="11336" spans="10:15" x14ac:dyDescent="0.2">
      <c r="J11336" s="21">
        <v>11823</v>
      </c>
      <c r="K11336" s="21">
        <v>216.65</v>
      </c>
      <c r="L11336" s="21">
        <v>19877.5</v>
      </c>
      <c r="M11336" s="21">
        <v>0.31962600000000002</v>
      </c>
      <c r="N11336" s="21">
        <v>295.07</v>
      </c>
      <c r="O11336" s="21">
        <v>1.4322600000000001E-5</v>
      </c>
    </row>
    <row r="11337" spans="10:15" x14ac:dyDescent="0.2">
      <c r="J11337" s="20">
        <v>11824</v>
      </c>
      <c r="K11337" s="20">
        <v>216.65</v>
      </c>
      <c r="L11337" s="20">
        <v>19874.400000000001</v>
      </c>
      <c r="M11337" s="20">
        <v>0.319575</v>
      </c>
      <c r="N11337" s="20">
        <v>295.07</v>
      </c>
      <c r="O11337" s="20">
        <v>1.4322600000000001E-5</v>
      </c>
    </row>
    <row r="11338" spans="10:15" x14ac:dyDescent="0.2">
      <c r="J11338" s="21">
        <v>11825</v>
      </c>
      <c r="K11338" s="21">
        <v>216.65</v>
      </c>
      <c r="L11338" s="21">
        <v>19871.3</v>
      </c>
      <c r="M11338" s="21">
        <v>0.319525</v>
      </c>
      <c r="N11338" s="21">
        <v>295.07</v>
      </c>
      <c r="O11338" s="21">
        <v>1.4322600000000001E-5</v>
      </c>
    </row>
    <row r="11339" spans="10:15" x14ac:dyDescent="0.2">
      <c r="J11339" s="20">
        <v>11826</v>
      </c>
      <c r="K11339" s="20">
        <v>216.65</v>
      </c>
      <c r="L11339" s="20">
        <v>19868.099999999999</v>
      </c>
      <c r="M11339" s="20">
        <v>0.31947500000000001</v>
      </c>
      <c r="N11339" s="20">
        <v>295.07</v>
      </c>
      <c r="O11339" s="20">
        <v>1.4322600000000001E-5</v>
      </c>
    </row>
    <row r="11340" spans="10:15" x14ac:dyDescent="0.2">
      <c r="J11340" s="21">
        <v>11827</v>
      </c>
      <c r="K11340" s="21">
        <v>216.65</v>
      </c>
      <c r="L11340" s="21">
        <v>19865</v>
      </c>
      <c r="M11340" s="21">
        <v>0.31942399999999999</v>
      </c>
      <c r="N11340" s="21">
        <v>295.07</v>
      </c>
      <c r="O11340" s="21">
        <v>1.4322600000000001E-5</v>
      </c>
    </row>
    <row r="11341" spans="10:15" x14ac:dyDescent="0.2">
      <c r="J11341" s="20">
        <v>11828</v>
      </c>
      <c r="K11341" s="20">
        <v>216.65</v>
      </c>
      <c r="L11341" s="20">
        <v>19861.900000000001</v>
      </c>
      <c r="M11341" s="20">
        <v>0.31937399999999999</v>
      </c>
      <c r="N11341" s="20">
        <v>295.07</v>
      </c>
      <c r="O11341" s="20">
        <v>1.4322600000000001E-5</v>
      </c>
    </row>
    <row r="11342" spans="10:15" x14ac:dyDescent="0.2">
      <c r="J11342" s="21">
        <v>11829</v>
      </c>
      <c r="K11342" s="21">
        <v>216.65</v>
      </c>
      <c r="L11342" s="21">
        <v>19858.7</v>
      </c>
      <c r="M11342" s="21">
        <v>0.319324</v>
      </c>
      <c r="N11342" s="21">
        <v>295.07</v>
      </c>
      <c r="O11342" s="21">
        <v>1.4322600000000001E-5</v>
      </c>
    </row>
    <row r="11343" spans="10:15" x14ac:dyDescent="0.2">
      <c r="J11343" s="20">
        <v>11830</v>
      </c>
      <c r="K11343" s="20">
        <v>216.65</v>
      </c>
      <c r="L11343" s="20">
        <v>19855.599999999999</v>
      </c>
      <c r="M11343" s="20">
        <v>0.31927299999999997</v>
      </c>
      <c r="N11343" s="20">
        <v>295.07</v>
      </c>
      <c r="O11343" s="20">
        <v>1.4322600000000001E-5</v>
      </c>
    </row>
    <row r="11344" spans="10:15" x14ac:dyDescent="0.2">
      <c r="J11344" s="21">
        <v>11831</v>
      </c>
      <c r="K11344" s="21">
        <v>216.65</v>
      </c>
      <c r="L11344" s="21">
        <v>19852.5</v>
      </c>
      <c r="M11344" s="21">
        <v>0.31922299999999998</v>
      </c>
      <c r="N11344" s="21">
        <v>295.07</v>
      </c>
      <c r="O11344" s="21">
        <v>1.4322600000000001E-5</v>
      </c>
    </row>
    <row r="11345" spans="10:15" x14ac:dyDescent="0.2">
      <c r="J11345" s="20">
        <v>11832</v>
      </c>
      <c r="K11345" s="20">
        <v>216.65</v>
      </c>
      <c r="L11345" s="20">
        <v>19849.3</v>
      </c>
      <c r="M11345" s="20">
        <v>0.31917299999999998</v>
      </c>
      <c r="N11345" s="20">
        <v>295.07</v>
      </c>
      <c r="O11345" s="20">
        <v>1.4322600000000001E-5</v>
      </c>
    </row>
    <row r="11346" spans="10:15" x14ac:dyDescent="0.2">
      <c r="J11346" s="21">
        <v>11833</v>
      </c>
      <c r="K11346" s="21">
        <v>216.65</v>
      </c>
      <c r="L11346" s="21">
        <v>19846.2</v>
      </c>
      <c r="M11346" s="21">
        <v>0.31912200000000002</v>
      </c>
      <c r="N11346" s="21">
        <v>295.07</v>
      </c>
      <c r="O11346" s="21">
        <v>1.4322600000000001E-5</v>
      </c>
    </row>
    <row r="11347" spans="10:15" x14ac:dyDescent="0.2">
      <c r="J11347" s="20">
        <v>11834</v>
      </c>
      <c r="K11347" s="20">
        <v>216.65</v>
      </c>
      <c r="L11347" s="20">
        <v>19843.099999999999</v>
      </c>
      <c r="M11347" s="20">
        <v>0.31907200000000002</v>
      </c>
      <c r="N11347" s="20">
        <v>295.07</v>
      </c>
      <c r="O11347" s="20">
        <v>1.4322600000000001E-5</v>
      </c>
    </row>
    <row r="11348" spans="10:15" x14ac:dyDescent="0.2">
      <c r="J11348" s="21">
        <v>11835</v>
      </c>
      <c r="K11348" s="21">
        <v>216.65</v>
      </c>
      <c r="L11348" s="21">
        <v>19840</v>
      </c>
      <c r="M11348" s="21">
        <v>0.31902200000000003</v>
      </c>
      <c r="N11348" s="21">
        <v>295.07</v>
      </c>
      <c r="O11348" s="21">
        <v>1.4322600000000001E-5</v>
      </c>
    </row>
    <row r="11349" spans="10:15" x14ac:dyDescent="0.2">
      <c r="J11349" s="20">
        <v>11836</v>
      </c>
      <c r="K11349" s="20">
        <v>216.65</v>
      </c>
      <c r="L11349" s="20">
        <v>19836.8</v>
      </c>
      <c r="M11349" s="20">
        <v>0.318971</v>
      </c>
      <c r="N11349" s="20">
        <v>295.07</v>
      </c>
      <c r="O11349" s="20">
        <v>1.4322600000000001E-5</v>
      </c>
    </row>
    <row r="11350" spans="10:15" x14ac:dyDescent="0.2">
      <c r="J11350" s="21">
        <v>11837</v>
      </c>
      <c r="K11350" s="21">
        <v>216.65</v>
      </c>
      <c r="L11350" s="21">
        <v>19833.7</v>
      </c>
      <c r="M11350" s="21">
        <v>0.31892100000000001</v>
      </c>
      <c r="N11350" s="21">
        <v>295.07</v>
      </c>
      <c r="O11350" s="21">
        <v>1.4322600000000001E-5</v>
      </c>
    </row>
    <row r="11351" spans="10:15" x14ac:dyDescent="0.2">
      <c r="J11351" s="20">
        <v>11838</v>
      </c>
      <c r="K11351" s="20">
        <v>216.65</v>
      </c>
      <c r="L11351" s="20">
        <v>19830.599999999999</v>
      </c>
      <c r="M11351" s="20">
        <v>0.31887100000000002</v>
      </c>
      <c r="N11351" s="20">
        <v>295.07</v>
      </c>
      <c r="O11351" s="20">
        <v>1.4322600000000001E-5</v>
      </c>
    </row>
    <row r="11352" spans="10:15" x14ac:dyDescent="0.2">
      <c r="J11352" s="21">
        <v>11839</v>
      </c>
      <c r="K11352" s="21">
        <v>216.65</v>
      </c>
      <c r="L11352" s="21">
        <v>19827.400000000001</v>
      </c>
      <c r="M11352" s="21">
        <v>0.31881999999999999</v>
      </c>
      <c r="N11352" s="21">
        <v>295.07</v>
      </c>
      <c r="O11352" s="21">
        <v>1.4322600000000001E-5</v>
      </c>
    </row>
    <row r="11353" spans="10:15" x14ac:dyDescent="0.2">
      <c r="J11353" s="20">
        <v>11840</v>
      </c>
      <c r="K11353" s="20">
        <v>216.65</v>
      </c>
      <c r="L11353" s="20">
        <v>19824.3</v>
      </c>
      <c r="M11353" s="20">
        <v>0.31877</v>
      </c>
      <c r="N11353" s="20">
        <v>295.07</v>
      </c>
      <c r="O11353" s="20">
        <v>1.4322600000000001E-5</v>
      </c>
    </row>
    <row r="11354" spans="10:15" x14ac:dyDescent="0.2">
      <c r="J11354" s="21">
        <v>11841</v>
      </c>
      <c r="K11354" s="21">
        <v>216.65</v>
      </c>
      <c r="L11354" s="21">
        <v>19821.2</v>
      </c>
      <c r="M11354" s="21">
        <v>0.31872</v>
      </c>
      <c r="N11354" s="21">
        <v>295.07</v>
      </c>
      <c r="O11354" s="21">
        <v>1.4322600000000001E-5</v>
      </c>
    </row>
    <row r="11355" spans="10:15" x14ac:dyDescent="0.2">
      <c r="J11355" s="20">
        <v>11842</v>
      </c>
      <c r="K11355" s="20">
        <v>216.65</v>
      </c>
      <c r="L11355" s="20">
        <v>19818.099999999999</v>
      </c>
      <c r="M11355" s="20">
        <v>0.31867000000000001</v>
      </c>
      <c r="N11355" s="20">
        <v>295.07</v>
      </c>
      <c r="O11355" s="20">
        <v>1.4322600000000001E-5</v>
      </c>
    </row>
    <row r="11356" spans="10:15" x14ac:dyDescent="0.2">
      <c r="J11356" s="21">
        <v>11843</v>
      </c>
      <c r="K11356" s="21">
        <v>216.65</v>
      </c>
      <c r="L11356" s="21">
        <v>19814.900000000001</v>
      </c>
      <c r="M11356" s="21">
        <v>0.31861899999999999</v>
      </c>
      <c r="N11356" s="21">
        <v>295.07</v>
      </c>
      <c r="O11356" s="21">
        <v>1.4322600000000001E-5</v>
      </c>
    </row>
    <row r="11357" spans="10:15" x14ac:dyDescent="0.2">
      <c r="J11357" s="20">
        <v>11844</v>
      </c>
      <c r="K11357" s="20">
        <v>216.65</v>
      </c>
      <c r="L11357" s="20">
        <v>19811.8</v>
      </c>
      <c r="M11357" s="20">
        <v>0.31856899999999999</v>
      </c>
      <c r="N11357" s="20">
        <v>295.07</v>
      </c>
      <c r="O11357" s="20">
        <v>1.4322600000000001E-5</v>
      </c>
    </row>
    <row r="11358" spans="10:15" x14ac:dyDescent="0.2">
      <c r="J11358" s="21">
        <v>11845</v>
      </c>
      <c r="K11358" s="21">
        <v>216.65</v>
      </c>
      <c r="L11358" s="21">
        <v>19808.7</v>
      </c>
      <c r="M11358" s="21">
        <v>0.318519</v>
      </c>
      <c r="N11358" s="21">
        <v>295.07</v>
      </c>
      <c r="O11358" s="21">
        <v>1.4322600000000001E-5</v>
      </c>
    </row>
    <row r="11359" spans="10:15" x14ac:dyDescent="0.2">
      <c r="J11359" s="20">
        <v>11846</v>
      </c>
      <c r="K11359" s="20">
        <v>216.65</v>
      </c>
      <c r="L11359" s="20">
        <v>19805.599999999999</v>
      </c>
      <c r="M11359" s="20">
        <v>0.318469</v>
      </c>
      <c r="N11359" s="20">
        <v>295.07</v>
      </c>
      <c r="O11359" s="20">
        <v>1.4322600000000001E-5</v>
      </c>
    </row>
    <row r="11360" spans="10:15" x14ac:dyDescent="0.2">
      <c r="J11360" s="21">
        <v>11847</v>
      </c>
      <c r="K11360" s="21">
        <v>216.65</v>
      </c>
      <c r="L11360" s="21">
        <v>19802.400000000001</v>
      </c>
      <c r="M11360" s="21">
        <v>0.31841799999999998</v>
      </c>
      <c r="N11360" s="21">
        <v>295.07</v>
      </c>
      <c r="O11360" s="21">
        <v>1.4322600000000001E-5</v>
      </c>
    </row>
    <row r="11361" spans="10:15" x14ac:dyDescent="0.2">
      <c r="J11361" s="20">
        <v>11848</v>
      </c>
      <c r="K11361" s="20">
        <v>216.65</v>
      </c>
      <c r="L11361" s="20">
        <v>19799.3</v>
      </c>
      <c r="M11361" s="20">
        <v>0.31836799999999998</v>
      </c>
      <c r="N11361" s="20">
        <v>295.07</v>
      </c>
      <c r="O11361" s="20">
        <v>1.4322600000000001E-5</v>
      </c>
    </row>
    <row r="11362" spans="10:15" x14ac:dyDescent="0.2">
      <c r="J11362" s="21">
        <v>11849</v>
      </c>
      <c r="K11362" s="21">
        <v>216.65</v>
      </c>
      <c r="L11362" s="21">
        <v>19796.2</v>
      </c>
      <c r="M11362" s="21">
        <v>0.31831799999999999</v>
      </c>
      <c r="N11362" s="21">
        <v>295.07</v>
      </c>
      <c r="O11362" s="21">
        <v>1.4322600000000001E-5</v>
      </c>
    </row>
    <row r="11363" spans="10:15" x14ac:dyDescent="0.2">
      <c r="J11363" s="20">
        <v>11850</v>
      </c>
      <c r="K11363" s="20">
        <v>216.65</v>
      </c>
      <c r="L11363" s="20">
        <v>19793.099999999999</v>
      </c>
      <c r="M11363" s="20">
        <v>0.318268</v>
      </c>
      <c r="N11363" s="20">
        <v>295.07</v>
      </c>
      <c r="O11363" s="20">
        <v>1.4322600000000001E-5</v>
      </c>
    </row>
    <row r="11364" spans="10:15" x14ac:dyDescent="0.2">
      <c r="J11364" s="21">
        <v>11851</v>
      </c>
      <c r="K11364" s="21">
        <v>216.65</v>
      </c>
      <c r="L11364" s="21">
        <v>19790</v>
      </c>
      <c r="M11364" s="21">
        <v>0.318218</v>
      </c>
      <c r="N11364" s="21">
        <v>295.07</v>
      </c>
      <c r="O11364" s="21">
        <v>1.4322600000000001E-5</v>
      </c>
    </row>
    <row r="11365" spans="10:15" x14ac:dyDescent="0.2">
      <c r="J11365" s="20">
        <v>11852</v>
      </c>
      <c r="K11365" s="20">
        <v>216.65</v>
      </c>
      <c r="L11365" s="20">
        <v>19786.8</v>
      </c>
      <c r="M11365" s="20">
        <v>0.31816800000000001</v>
      </c>
      <c r="N11365" s="20">
        <v>295.07</v>
      </c>
      <c r="O11365" s="20">
        <v>1.4322600000000001E-5</v>
      </c>
    </row>
    <row r="11366" spans="10:15" x14ac:dyDescent="0.2">
      <c r="J11366" s="21">
        <v>11853</v>
      </c>
      <c r="K11366" s="21">
        <v>216.65</v>
      </c>
      <c r="L11366" s="21">
        <v>19783.7</v>
      </c>
      <c r="M11366" s="21">
        <v>0.31811699999999998</v>
      </c>
      <c r="N11366" s="21">
        <v>295.07</v>
      </c>
      <c r="O11366" s="21">
        <v>1.4322600000000001E-5</v>
      </c>
    </row>
    <row r="11367" spans="10:15" x14ac:dyDescent="0.2">
      <c r="J11367" s="20">
        <v>11854</v>
      </c>
      <c r="K11367" s="20">
        <v>216.65</v>
      </c>
      <c r="L11367" s="20">
        <v>19780.599999999999</v>
      </c>
      <c r="M11367" s="20">
        <v>0.31806699999999999</v>
      </c>
      <c r="N11367" s="20">
        <v>295.07</v>
      </c>
      <c r="O11367" s="20">
        <v>1.4322600000000001E-5</v>
      </c>
    </row>
    <row r="11368" spans="10:15" x14ac:dyDescent="0.2">
      <c r="J11368" s="21">
        <v>11855</v>
      </c>
      <c r="K11368" s="21">
        <v>216.65</v>
      </c>
      <c r="L11368" s="21">
        <v>19777.5</v>
      </c>
      <c r="M11368" s="21">
        <v>0.31801699999999999</v>
      </c>
      <c r="N11368" s="21">
        <v>295.07</v>
      </c>
      <c r="O11368" s="21">
        <v>1.4322600000000001E-5</v>
      </c>
    </row>
    <row r="11369" spans="10:15" x14ac:dyDescent="0.2">
      <c r="J11369" s="20">
        <v>11856</v>
      </c>
      <c r="K11369" s="20">
        <v>216.65</v>
      </c>
      <c r="L11369" s="20">
        <v>19774.400000000001</v>
      </c>
      <c r="M11369" s="20">
        <v>0.317967</v>
      </c>
      <c r="N11369" s="20">
        <v>295.07</v>
      </c>
      <c r="O11369" s="20">
        <v>1.4322600000000001E-5</v>
      </c>
    </row>
    <row r="11370" spans="10:15" x14ac:dyDescent="0.2">
      <c r="J11370" s="21">
        <v>11857</v>
      </c>
      <c r="K11370" s="21">
        <v>216.65</v>
      </c>
      <c r="L11370" s="21">
        <v>19771.2</v>
      </c>
      <c r="M11370" s="21">
        <v>0.31791700000000001</v>
      </c>
      <c r="N11370" s="21">
        <v>295.07</v>
      </c>
      <c r="O11370" s="21">
        <v>1.4322600000000001E-5</v>
      </c>
    </row>
    <row r="11371" spans="10:15" x14ac:dyDescent="0.2">
      <c r="J11371" s="20">
        <v>11858</v>
      </c>
      <c r="K11371" s="20">
        <v>216.65</v>
      </c>
      <c r="L11371" s="20">
        <v>19768.099999999999</v>
      </c>
      <c r="M11371" s="20">
        <v>0.31786700000000001</v>
      </c>
      <c r="N11371" s="20">
        <v>295.07</v>
      </c>
      <c r="O11371" s="20">
        <v>1.4322600000000001E-5</v>
      </c>
    </row>
    <row r="11372" spans="10:15" x14ac:dyDescent="0.2">
      <c r="J11372" s="21">
        <v>11859</v>
      </c>
      <c r="K11372" s="21">
        <v>216.65</v>
      </c>
      <c r="L11372" s="21">
        <v>19765</v>
      </c>
      <c r="M11372" s="21">
        <v>0.31781700000000002</v>
      </c>
      <c r="N11372" s="21">
        <v>295.07</v>
      </c>
      <c r="O11372" s="21">
        <v>1.4322600000000001E-5</v>
      </c>
    </row>
    <row r="11373" spans="10:15" x14ac:dyDescent="0.2">
      <c r="J11373" s="20">
        <v>11860</v>
      </c>
      <c r="K11373" s="20">
        <v>216.65</v>
      </c>
      <c r="L11373" s="20">
        <v>19761.900000000001</v>
      </c>
      <c r="M11373" s="20">
        <v>0.31776599999999999</v>
      </c>
      <c r="N11373" s="20">
        <v>295.07</v>
      </c>
      <c r="O11373" s="20">
        <v>1.4322600000000001E-5</v>
      </c>
    </row>
    <row r="11374" spans="10:15" x14ac:dyDescent="0.2">
      <c r="J11374" s="21">
        <v>11861</v>
      </c>
      <c r="K11374" s="21">
        <v>216.65</v>
      </c>
      <c r="L11374" s="21">
        <v>19758.8</v>
      </c>
      <c r="M11374" s="21">
        <v>0.317716</v>
      </c>
      <c r="N11374" s="21">
        <v>295.07</v>
      </c>
      <c r="O11374" s="21">
        <v>1.4322600000000001E-5</v>
      </c>
    </row>
    <row r="11375" spans="10:15" x14ac:dyDescent="0.2">
      <c r="J11375" s="20">
        <v>11862</v>
      </c>
      <c r="K11375" s="20">
        <v>216.65</v>
      </c>
      <c r="L11375" s="20">
        <v>19755.7</v>
      </c>
      <c r="M11375" s="20">
        <v>0.317666</v>
      </c>
      <c r="N11375" s="20">
        <v>295.07</v>
      </c>
      <c r="O11375" s="20">
        <v>1.4322600000000001E-5</v>
      </c>
    </row>
    <row r="11376" spans="10:15" x14ac:dyDescent="0.2">
      <c r="J11376" s="21">
        <v>11863</v>
      </c>
      <c r="K11376" s="21">
        <v>216.65</v>
      </c>
      <c r="L11376" s="21">
        <v>19752.5</v>
      </c>
      <c r="M11376" s="21">
        <v>0.31761600000000001</v>
      </c>
      <c r="N11376" s="21">
        <v>295.07</v>
      </c>
      <c r="O11376" s="21">
        <v>1.4322600000000001E-5</v>
      </c>
    </row>
    <row r="11377" spans="10:15" x14ac:dyDescent="0.2">
      <c r="J11377" s="20">
        <v>11864</v>
      </c>
      <c r="K11377" s="20">
        <v>216.65</v>
      </c>
      <c r="L11377" s="20">
        <v>19749.400000000001</v>
      </c>
      <c r="M11377" s="20">
        <v>0.31756600000000001</v>
      </c>
      <c r="N11377" s="20">
        <v>295.07</v>
      </c>
      <c r="O11377" s="20">
        <v>1.4322600000000001E-5</v>
      </c>
    </row>
    <row r="11378" spans="10:15" x14ac:dyDescent="0.2">
      <c r="J11378" s="21">
        <v>11865</v>
      </c>
      <c r="K11378" s="21">
        <v>216.65</v>
      </c>
      <c r="L11378" s="21">
        <v>19746.3</v>
      </c>
      <c r="M11378" s="21">
        <v>0.31751600000000002</v>
      </c>
      <c r="N11378" s="21">
        <v>295.07</v>
      </c>
      <c r="O11378" s="21">
        <v>1.4322600000000001E-5</v>
      </c>
    </row>
    <row r="11379" spans="10:15" x14ac:dyDescent="0.2">
      <c r="J11379" s="20">
        <v>11866</v>
      </c>
      <c r="K11379" s="20">
        <v>216.65</v>
      </c>
      <c r="L11379" s="20">
        <v>19743.2</v>
      </c>
      <c r="M11379" s="20">
        <v>0.31746600000000003</v>
      </c>
      <c r="N11379" s="20">
        <v>295.07</v>
      </c>
      <c r="O11379" s="20">
        <v>1.4322600000000001E-5</v>
      </c>
    </row>
    <row r="11380" spans="10:15" x14ac:dyDescent="0.2">
      <c r="J11380" s="21">
        <v>11867</v>
      </c>
      <c r="K11380" s="21">
        <v>216.65</v>
      </c>
      <c r="L11380" s="21">
        <v>19740.099999999999</v>
      </c>
      <c r="M11380" s="21">
        <v>0.31741599999999998</v>
      </c>
      <c r="N11380" s="21">
        <v>295.07</v>
      </c>
      <c r="O11380" s="21">
        <v>1.4322600000000001E-5</v>
      </c>
    </row>
    <row r="11381" spans="10:15" x14ac:dyDescent="0.2">
      <c r="J11381" s="20">
        <v>11868</v>
      </c>
      <c r="K11381" s="20">
        <v>216.65</v>
      </c>
      <c r="L11381" s="20">
        <v>19737</v>
      </c>
      <c r="M11381" s="20">
        <v>0.31736599999999998</v>
      </c>
      <c r="N11381" s="20">
        <v>295.07</v>
      </c>
      <c r="O11381" s="20">
        <v>1.4322600000000001E-5</v>
      </c>
    </row>
    <row r="11382" spans="10:15" x14ac:dyDescent="0.2">
      <c r="J11382" s="21">
        <v>11869</v>
      </c>
      <c r="K11382" s="21">
        <v>216.65</v>
      </c>
      <c r="L11382" s="21">
        <v>19733.900000000001</v>
      </c>
      <c r="M11382" s="21">
        <v>0.31731599999999999</v>
      </c>
      <c r="N11382" s="21">
        <v>295.07</v>
      </c>
      <c r="O11382" s="21">
        <v>1.4322600000000001E-5</v>
      </c>
    </row>
    <row r="11383" spans="10:15" x14ac:dyDescent="0.2">
      <c r="J11383" s="20">
        <v>11870</v>
      </c>
      <c r="K11383" s="20">
        <v>216.65</v>
      </c>
      <c r="L11383" s="20">
        <v>19730.8</v>
      </c>
      <c r="M11383" s="20">
        <v>0.31726599999999999</v>
      </c>
      <c r="N11383" s="20">
        <v>295.07</v>
      </c>
      <c r="O11383" s="20">
        <v>1.4322600000000001E-5</v>
      </c>
    </row>
    <row r="11384" spans="10:15" x14ac:dyDescent="0.2">
      <c r="J11384" s="21">
        <v>11871</v>
      </c>
      <c r="K11384" s="21">
        <v>216.65</v>
      </c>
      <c r="L11384" s="21">
        <v>19727.599999999999</v>
      </c>
      <c r="M11384" s="21">
        <v>0.317216</v>
      </c>
      <c r="N11384" s="21">
        <v>295.07</v>
      </c>
      <c r="O11384" s="21">
        <v>1.4322600000000001E-5</v>
      </c>
    </row>
    <row r="11385" spans="10:15" x14ac:dyDescent="0.2">
      <c r="J11385" s="20">
        <v>11872</v>
      </c>
      <c r="K11385" s="20">
        <v>216.65</v>
      </c>
      <c r="L11385" s="20">
        <v>19724.5</v>
      </c>
      <c r="M11385" s="20">
        <v>0.317166</v>
      </c>
      <c r="N11385" s="20">
        <v>295.07</v>
      </c>
      <c r="O11385" s="20">
        <v>1.4322600000000001E-5</v>
      </c>
    </row>
    <row r="11386" spans="10:15" x14ac:dyDescent="0.2">
      <c r="J11386" s="21">
        <v>11873</v>
      </c>
      <c r="K11386" s="21">
        <v>216.65</v>
      </c>
      <c r="L11386" s="21">
        <v>19721.400000000001</v>
      </c>
      <c r="M11386" s="21">
        <v>0.31711600000000001</v>
      </c>
      <c r="N11386" s="21">
        <v>295.07</v>
      </c>
      <c r="O11386" s="21">
        <v>1.4322600000000001E-5</v>
      </c>
    </row>
    <row r="11387" spans="10:15" x14ac:dyDescent="0.2">
      <c r="J11387" s="20">
        <v>11874</v>
      </c>
      <c r="K11387" s="20">
        <v>216.65</v>
      </c>
      <c r="L11387" s="20">
        <v>19718.3</v>
      </c>
      <c r="M11387" s="20">
        <v>0.31706600000000001</v>
      </c>
      <c r="N11387" s="20">
        <v>295.07</v>
      </c>
      <c r="O11387" s="20">
        <v>1.4322600000000001E-5</v>
      </c>
    </row>
    <row r="11388" spans="10:15" x14ac:dyDescent="0.2">
      <c r="J11388" s="21">
        <v>11875</v>
      </c>
      <c r="K11388" s="21">
        <v>216.65</v>
      </c>
      <c r="L11388" s="21">
        <v>19715.2</v>
      </c>
      <c r="M11388" s="21">
        <v>0.31701600000000002</v>
      </c>
      <c r="N11388" s="21">
        <v>295.07</v>
      </c>
      <c r="O11388" s="21">
        <v>1.4322600000000001E-5</v>
      </c>
    </row>
    <row r="11389" spans="10:15" x14ac:dyDescent="0.2">
      <c r="J11389" s="20">
        <v>11876</v>
      </c>
      <c r="K11389" s="20">
        <v>216.65</v>
      </c>
      <c r="L11389" s="20">
        <v>19712.099999999999</v>
      </c>
      <c r="M11389" s="20">
        <v>0.31696600000000003</v>
      </c>
      <c r="N11389" s="20">
        <v>295.07</v>
      </c>
      <c r="O11389" s="20">
        <v>1.4322600000000001E-5</v>
      </c>
    </row>
    <row r="11390" spans="10:15" x14ac:dyDescent="0.2">
      <c r="J11390" s="21">
        <v>11877</v>
      </c>
      <c r="K11390" s="21">
        <v>216.65</v>
      </c>
      <c r="L11390" s="21">
        <v>19709</v>
      </c>
      <c r="M11390" s="21">
        <v>0.31691599999999998</v>
      </c>
      <c r="N11390" s="21">
        <v>295.07</v>
      </c>
      <c r="O11390" s="21">
        <v>1.4322600000000001E-5</v>
      </c>
    </row>
    <row r="11391" spans="10:15" x14ac:dyDescent="0.2">
      <c r="J11391" s="20">
        <v>11878</v>
      </c>
      <c r="K11391" s="20">
        <v>216.65</v>
      </c>
      <c r="L11391" s="20">
        <v>19705.900000000001</v>
      </c>
      <c r="M11391" s="20">
        <v>0.31686599999999998</v>
      </c>
      <c r="N11391" s="20">
        <v>295.07</v>
      </c>
      <c r="O11391" s="20">
        <v>1.4322600000000001E-5</v>
      </c>
    </row>
    <row r="11392" spans="10:15" x14ac:dyDescent="0.2">
      <c r="J11392" s="21">
        <v>11879</v>
      </c>
      <c r="K11392" s="21">
        <v>216.65</v>
      </c>
      <c r="L11392" s="21">
        <v>19702.8</v>
      </c>
      <c r="M11392" s="21">
        <v>0.31681599999999999</v>
      </c>
      <c r="N11392" s="21">
        <v>295.07</v>
      </c>
      <c r="O11392" s="21">
        <v>1.4322600000000001E-5</v>
      </c>
    </row>
    <row r="11393" spans="10:15" x14ac:dyDescent="0.2">
      <c r="J11393" s="20">
        <v>11880</v>
      </c>
      <c r="K11393" s="20">
        <v>216.65</v>
      </c>
      <c r="L11393" s="20">
        <v>19699.7</v>
      </c>
      <c r="M11393" s="20">
        <v>0.31676599999999999</v>
      </c>
      <c r="N11393" s="20">
        <v>295.07</v>
      </c>
      <c r="O11393" s="20">
        <v>1.4322600000000001E-5</v>
      </c>
    </row>
    <row r="11394" spans="10:15" x14ac:dyDescent="0.2">
      <c r="J11394" s="21">
        <v>11881</v>
      </c>
      <c r="K11394" s="21">
        <v>216.65</v>
      </c>
      <c r="L11394" s="21">
        <v>19696.599999999999</v>
      </c>
      <c r="M11394" s="21">
        <v>0.316716</v>
      </c>
      <c r="N11394" s="21">
        <v>295.07</v>
      </c>
      <c r="O11394" s="21">
        <v>1.4322600000000001E-5</v>
      </c>
    </row>
    <row r="11395" spans="10:15" x14ac:dyDescent="0.2">
      <c r="J11395" s="20">
        <v>11882</v>
      </c>
      <c r="K11395" s="20">
        <v>216.65</v>
      </c>
      <c r="L11395" s="20">
        <v>19693.5</v>
      </c>
      <c r="M11395" s="20">
        <v>0.316666</v>
      </c>
      <c r="N11395" s="20">
        <v>295.07</v>
      </c>
      <c r="O11395" s="20">
        <v>1.4322600000000001E-5</v>
      </c>
    </row>
    <row r="11396" spans="10:15" x14ac:dyDescent="0.2">
      <c r="J11396" s="21">
        <v>11883</v>
      </c>
      <c r="K11396" s="21">
        <v>216.65</v>
      </c>
      <c r="L11396" s="21">
        <v>19690.400000000001</v>
      </c>
      <c r="M11396" s="21">
        <v>0.31661600000000001</v>
      </c>
      <c r="N11396" s="21">
        <v>295.07</v>
      </c>
      <c r="O11396" s="21">
        <v>1.4322600000000001E-5</v>
      </c>
    </row>
    <row r="11397" spans="10:15" x14ac:dyDescent="0.2">
      <c r="J11397" s="20">
        <v>11884</v>
      </c>
      <c r="K11397" s="20">
        <v>216.65</v>
      </c>
      <c r="L11397" s="20">
        <v>19687.2</v>
      </c>
      <c r="M11397" s="20">
        <v>0.31656600000000001</v>
      </c>
      <c r="N11397" s="20">
        <v>295.07</v>
      </c>
      <c r="O11397" s="20">
        <v>1.4322600000000001E-5</v>
      </c>
    </row>
    <row r="11398" spans="10:15" x14ac:dyDescent="0.2">
      <c r="J11398" s="21">
        <v>11885</v>
      </c>
      <c r="K11398" s="21">
        <v>216.65</v>
      </c>
      <c r="L11398" s="21">
        <v>19684.099999999999</v>
      </c>
      <c r="M11398" s="21">
        <v>0.31651600000000002</v>
      </c>
      <c r="N11398" s="21">
        <v>295.07</v>
      </c>
      <c r="O11398" s="21">
        <v>1.4322600000000001E-5</v>
      </c>
    </row>
    <row r="11399" spans="10:15" x14ac:dyDescent="0.2">
      <c r="J11399" s="20">
        <v>11886</v>
      </c>
      <c r="K11399" s="20">
        <v>216.65</v>
      </c>
      <c r="L11399" s="20">
        <v>19681</v>
      </c>
      <c r="M11399" s="20">
        <v>0.31646600000000003</v>
      </c>
      <c r="N11399" s="20">
        <v>295.07</v>
      </c>
      <c r="O11399" s="20">
        <v>1.4322600000000001E-5</v>
      </c>
    </row>
    <row r="11400" spans="10:15" x14ac:dyDescent="0.2">
      <c r="J11400" s="21">
        <v>11887</v>
      </c>
      <c r="K11400" s="21">
        <v>216.65</v>
      </c>
      <c r="L11400" s="21">
        <v>19677.900000000001</v>
      </c>
      <c r="M11400" s="21">
        <v>0.31641599999999998</v>
      </c>
      <c r="N11400" s="21">
        <v>295.07</v>
      </c>
      <c r="O11400" s="21">
        <v>1.4322600000000001E-5</v>
      </c>
    </row>
    <row r="11401" spans="10:15" x14ac:dyDescent="0.2">
      <c r="J11401" s="20">
        <v>11888</v>
      </c>
      <c r="K11401" s="20">
        <v>216.65</v>
      </c>
      <c r="L11401" s="20">
        <v>19674.8</v>
      </c>
      <c r="M11401" s="20">
        <v>0.31636599999999998</v>
      </c>
      <c r="N11401" s="20">
        <v>295.07</v>
      </c>
      <c r="O11401" s="20">
        <v>1.4322600000000001E-5</v>
      </c>
    </row>
    <row r="11402" spans="10:15" x14ac:dyDescent="0.2">
      <c r="J11402" s="21">
        <v>11889</v>
      </c>
      <c r="K11402" s="21">
        <v>216.65</v>
      </c>
      <c r="L11402" s="21">
        <v>19671.7</v>
      </c>
      <c r="M11402" s="21">
        <v>0.31631700000000001</v>
      </c>
      <c r="N11402" s="21">
        <v>295.07</v>
      </c>
      <c r="O11402" s="21">
        <v>1.4322600000000001E-5</v>
      </c>
    </row>
    <row r="11403" spans="10:15" x14ac:dyDescent="0.2">
      <c r="J11403" s="20">
        <v>11890</v>
      </c>
      <c r="K11403" s="20">
        <v>216.65</v>
      </c>
      <c r="L11403" s="20">
        <v>19668.599999999999</v>
      </c>
      <c r="M11403" s="20">
        <v>0.31626700000000002</v>
      </c>
      <c r="N11403" s="20">
        <v>295.07</v>
      </c>
      <c r="O11403" s="20">
        <v>1.4322600000000001E-5</v>
      </c>
    </row>
    <row r="11404" spans="10:15" x14ac:dyDescent="0.2">
      <c r="J11404" s="21">
        <v>11891</v>
      </c>
      <c r="K11404" s="21">
        <v>216.65</v>
      </c>
      <c r="L11404" s="21">
        <v>19665.5</v>
      </c>
      <c r="M11404" s="21">
        <v>0.31621700000000003</v>
      </c>
      <c r="N11404" s="21">
        <v>295.07</v>
      </c>
      <c r="O11404" s="21">
        <v>1.4322600000000001E-5</v>
      </c>
    </row>
    <row r="11405" spans="10:15" x14ac:dyDescent="0.2">
      <c r="J11405" s="20">
        <v>11892</v>
      </c>
      <c r="K11405" s="20">
        <v>216.65</v>
      </c>
      <c r="L11405" s="20">
        <v>19662.400000000001</v>
      </c>
      <c r="M11405" s="20">
        <v>0.31616699999999998</v>
      </c>
      <c r="N11405" s="20">
        <v>295.07</v>
      </c>
      <c r="O11405" s="20">
        <v>1.4322600000000001E-5</v>
      </c>
    </row>
    <row r="11406" spans="10:15" x14ac:dyDescent="0.2">
      <c r="J11406" s="21">
        <v>11893</v>
      </c>
      <c r="K11406" s="21">
        <v>216.65</v>
      </c>
      <c r="L11406" s="21">
        <v>19659.3</v>
      </c>
      <c r="M11406" s="21">
        <v>0.31611699999999998</v>
      </c>
      <c r="N11406" s="21">
        <v>295.07</v>
      </c>
      <c r="O11406" s="21">
        <v>1.4322600000000001E-5</v>
      </c>
    </row>
    <row r="11407" spans="10:15" x14ac:dyDescent="0.2">
      <c r="J11407" s="20">
        <v>11894</v>
      </c>
      <c r="K11407" s="20">
        <v>216.65</v>
      </c>
      <c r="L11407" s="20">
        <v>19656.2</v>
      </c>
      <c r="M11407" s="20">
        <v>0.31606699999999999</v>
      </c>
      <c r="N11407" s="20">
        <v>295.07</v>
      </c>
      <c r="O11407" s="20">
        <v>1.4322600000000001E-5</v>
      </c>
    </row>
    <row r="11408" spans="10:15" x14ac:dyDescent="0.2">
      <c r="J11408" s="21">
        <v>11895</v>
      </c>
      <c r="K11408" s="21">
        <v>216.65</v>
      </c>
      <c r="L11408" s="21">
        <v>19653.099999999999</v>
      </c>
      <c r="M11408" s="21">
        <v>0.31601699999999999</v>
      </c>
      <c r="N11408" s="21">
        <v>295.07</v>
      </c>
      <c r="O11408" s="21">
        <v>1.4322600000000001E-5</v>
      </c>
    </row>
    <row r="11409" spans="10:15" x14ac:dyDescent="0.2">
      <c r="J11409" s="20">
        <v>11896</v>
      </c>
      <c r="K11409" s="20">
        <v>216.65</v>
      </c>
      <c r="L11409" s="20">
        <v>19650</v>
      </c>
      <c r="M11409" s="20">
        <v>0.31596800000000003</v>
      </c>
      <c r="N11409" s="20">
        <v>295.07</v>
      </c>
      <c r="O11409" s="20">
        <v>1.4322600000000001E-5</v>
      </c>
    </row>
    <row r="11410" spans="10:15" x14ac:dyDescent="0.2">
      <c r="J11410" s="21">
        <v>11897</v>
      </c>
      <c r="K11410" s="21">
        <v>216.65</v>
      </c>
      <c r="L11410" s="21">
        <v>19646.900000000001</v>
      </c>
      <c r="M11410" s="21">
        <v>0.31591799999999998</v>
      </c>
      <c r="N11410" s="21">
        <v>295.07</v>
      </c>
      <c r="O11410" s="21">
        <v>1.4322600000000001E-5</v>
      </c>
    </row>
    <row r="11411" spans="10:15" x14ac:dyDescent="0.2">
      <c r="J11411" s="20">
        <v>11898</v>
      </c>
      <c r="K11411" s="20">
        <v>216.65</v>
      </c>
      <c r="L11411" s="20">
        <v>19643.8</v>
      </c>
      <c r="M11411" s="20">
        <v>0.31586799999999998</v>
      </c>
      <c r="N11411" s="20">
        <v>295.07</v>
      </c>
      <c r="O11411" s="20">
        <v>1.4322600000000001E-5</v>
      </c>
    </row>
    <row r="11412" spans="10:15" x14ac:dyDescent="0.2">
      <c r="J11412" s="21">
        <v>11899</v>
      </c>
      <c r="K11412" s="21">
        <v>216.65</v>
      </c>
      <c r="L11412" s="21">
        <v>19640.7</v>
      </c>
      <c r="M11412" s="21">
        <v>0.31581799999999999</v>
      </c>
      <c r="N11412" s="21">
        <v>295.07</v>
      </c>
      <c r="O11412" s="21">
        <v>1.4322600000000001E-5</v>
      </c>
    </row>
    <row r="11413" spans="10:15" x14ac:dyDescent="0.2">
      <c r="J11413" s="20">
        <v>11900</v>
      </c>
      <c r="K11413" s="20">
        <v>216.65</v>
      </c>
      <c r="L11413" s="20">
        <v>19637.599999999999</v>
      </c>
      <c r="M11413" s="20">
        <v>0.31576799999999999</v>
      </c>
      <c r="N11413" s="20">
        <v>295.07</v>
      </c>
      <c r="O11413" s="20">
        <v>1.4322600000000001E-5</v>
      </c>
    </row>
    <row r="11414" spans="10:15" x14ac:dyDescent="0.2">
      <c r="J11414" s="21">
        <v>11901</v>
      </c>
      <c r="K11414" s="21">
        <v>216.65</v>
      </c>
      <c r="L11414" s="21">
        <v>19634.5</v>
      </c>
      <c r="M11414" s="21">
        <v>0.31571900000000003</v>
      </c>
      <c r="N11414" s="21">
        <v>295.07</v>
      </c>
      <c r="O11414" s="21">
        <v>1.4322600000000001E-5</v>
      </c>
    </row>
    <row r="11415" spans="10:15" x14ac:dyDescent="0.2">
      <c r="J11415" s="20">
        <v>11902</v>
      </c>
      <c r="K11415" s="20">
        <v>216.65</v>
      </c>
      <c r="L11415" s="20">
        <v>19631.400000000001</v>
      </c>
      <c r="M11415" s="20">
        <v>0.31566899999999998</v>
      </c>
      <c r="N11415" s="20">
        <v>295.07</v>
      </c>
      <c r="O11415" s="20">
        <v>1.4322600000000001E-5</v>
      </c>
    </row>
    <row r="11416" spans="10:15" x14ac:dyDescent="0.2">
      <c r="J11416" s="21">
        <v>11903</v>
      </c>
      <c r="K11416" s="21">
        <v>216.65</v>
      </c>
      <c r="L11416" s="21">
        <v>19628.400000000001</v>
      </c>
      <c r="M11416" s="21">
        <v>0.31561899999999998</v>
      </c>
      <c r="N11416" s="21">
        <v>295.07</v>
      </c>
      <c r="O11416" s="21">
        <v>1.4322600000000001E-5</v>
      </c>
    </row>
    <row r="11417" spans="10:15" x14ac:dyDescent="0.2">
      <c r="J11417" s="20">
        <v>11904</v>
      </c>
      <c r="K11417" s="20">
        <v>216.65</v>
      </c>
      <c r="L11417" s="20">
        <v>19625.3</v>
      </c>
      <c r="M11417" s="20">
        <v>0.31556899999999999</v>
      </c>
      <c r="N11417" s="20">
        <v>295.07</v>
      </c>
      <c r="O11417" s="20">
        <v>1.4322600000000001E-5</v>
      </c>
    </row>
    <row r="11418" spans="10:15" x14ac:dyDescent="0.2">
      <c r="J11418" s="21">
        <v>11905</v>
      </c>
      <c r="K11418" s="21">
        <v>216.65</v>
      </c>
      <c r="L11418" s="21">
        <v>19622.2</v>
      </c>
      <c r="M11418" s="21">
        <v>0.31552000000000002</v>
      </c>
      <c r="N11418" s="21">
        <v>295.07</v>
      </c>
      <c r="O11418" s="21">
        <v>1.4322600000000001E-5</v>
      </c>
    </row>
    <row r="11419" spans="10:15" x14ac:dyDescent="0.2">
      <c r="J11419" s="20">
        <v>11906</v>
      </c>
      <c r="K11419" s="20">
        <v>216.65</v>
      </c>
      <c r="L11419" s="20">
        <v>19619.099999999999</v>
      </c>
      <c r="M11419" s="20">
        <v>0.31546999999999997</v>
      </c>
      <c r="N11419" s="20">
        <v>295.07</v>
      </c>
      <c r="O11419" s="20">
        <v>1.4322600000000001E-5</v>
      </c>
    </row>
    <row r="11420" spans="10:15" x14ac:dyDescent="0.2">
      <c r="J11420" s="21">
        <v>11907</v>
      </c>
      <c r="K11420" s="21">
        <v>216.65</v>
      </c>
      <c r="L11420" s="21">
        <v>19616</v>
      </c>
      <c r="M11420" s="21">
        <v>0.31541999999999998</v>
      </c>
      <c r="N11420" s="21">
        <v>295.07</v>
      </c>
      <c r="O11420" s="21">
        <v>1.4322600000000001E-5</v>
      </c>
    </row>
    <row r="11421" spans="10:15" x14ac:dyDescent="0.2">
      <c r="J11421" s="20">
        <v>11908</v>
      </c>
      <c r="K11421" s="20">
        <v>216.65</v>
      </c>
      <c r="L11421" s="20">
        <v>19612.900000000001</v>
      </c>
      <c r="M11421" s="20">
        <v>0.31536999999999998</v>
      </c>
      <c r="N11421" s="20">
        <v>295.07</v>
      </c>
      <c r="O11421" s="20">
        <v>1.4322600000000001E-5</v>
      </c>
    </row>
    <row r="11422" spans="10:15" x14ac:dyDescent="0.2">
      <c r="J11422" s="21">
        <v>11909</v>
      </c>
      <c r="K11422" s="21">
        <v>216.65</v>
      </c>
      <c r="L11422" s="21">
        <v>19609.8</v>
      </c>
      <c r="M11422" s="21">
        <v>0.31532100000000002</v>
      </c>
      <c r="N11422" s="21">
        <v>295.07</v>
      </c>
      <c r="O11422" s="21">
        <v>1.4322600000000001E-5</v>
      </c>
    </row>
    <row r="11423" spans="10:15" x14ac:dyDescent="0.2">
      <c r="J11423" s="20">
        <v>11910</v>
      </c>
      <c r="K11423" s="20">
        <v>216.65</v>
      </c>
      <c r="L11423" s="20">
        <v>19606.7</v>
      </c>
      <c r="M11423" s="20">
        <v>0.31527100000000002</v>
      </c>
      <c r="N11423" s="20">
        <v>295.07</v>
      </c>
      <c r="O11423" s="20">
        <v>1.4322600000000001E-5</v>
      </c>
    </row>
    <row r="11424" spans="10:15" x14ac:dyDescent="0.2">
      <c r="J11424" s="21">
        <v>11911</v>
      </c>
      <c r="K11424" s="21">
        <v>216.65</v>
      </c>
      <c r="L11424" s="21">
        <v>19603.599999999999</v>
      </c>
      <c r="M11424" s="21">
        <v>0.31522099999999997</v>
      </c>
      <c r="N11424" s="21">
        <v>295.07</v>
      </c>
      <c r="O11424" s="21">
        <v>1.4322600000000001E-5</v>
      </c>
    </row>
    <row r="11425" spans="10:15" x14ac:dyDescent="0.2">
      <c r="J11425" s="20">
        <v>11912</v>
      </c>
      <c r="K11425" s="20">
        <v>216.65</v>
      </c>
      <c r="L11425" s="20">
        <v>19600.5</v>
      </c>
      <c r="M11425" s="20">
        <v>0.31517099999999998</v>
      </c>
      <c r="N11425" s="20">
        <v>295.07</v>
      </c>
      <c r="O11425" s="20">
        <v>1.4322600000000001E-5</v>
      </c>
    </row>
    <row r="11426" spans="10:15" x14ac:dyDescent="0.2">
      <c r="J11426" s="21">
        <v>11913</v>
      </c>
      <c r="K11426" s="21">
        <v>216.65</v>
      </c>
      <c r="L11426" s="21">
        <v>19597.400000000001</v>
      </c>
      <c r="M11426" s="21">
        <v>0.31512200000000001</v>
      </c>
      <c r="N11426" s="21">
        <v>295.07</v>
      </c>
      <c r="O11426" s="21">
        <v>1.4322600000000001E-5</v>
      </c>
    </row>
    <row r="11427" spans="10:15" x14ac:dyDescent="0.2">
      <c r="J11427" s="20">
        <v>11914</v>
      </c>
      <c r="K11427" s="20">
        <v>216.65</v>
      </c>
      <c r="L11427" s="20">
        <v>19594.3</v>
      </c>
      <c r="M11427" s="20">
        <v>0.31507200000000002</v>
      </c>
      <c r="N11427" s="20">
        <v>295.07</v>
      </c>
      <c r="O11427" s="20">
        <v>1.4322600000000001E-5</v>
      </c>
    </row>
    <row r="11428" spans="10:15" x14ac:dyDescent="0.2">
      <c r="J11428" s="21">
        <v>11915</v>
      </c>
      <c r="K11428" s="21">
        <v>216.65</v>
      </c>
      <c r="L11428" s="21">
        <v>19591.2</v>
      </c>
      <c r="M11428" s="21">
        <v>0.31502200000000002</v>
      </c>
      <c r="N11428" s="21">
        <v>295.07</v>
      </c>
      <c r="O11428" s="21">
        <v>1.4322600000000001E-5</v>
      </c>
    </row>
    <row r="11429" spans="10:15" x14ac:dyDescent="0.2">
      <c r="J11429" s="20">
        <v>11916</v>
      </c>
      <c r="K11429" s="20">
        <v>216.65</v>
      </c>
      <c r="L11429" s="20">
        <v>19588.2</v>
      </c>
      <c r="M11429" s="20">
        <v>0.314973</v>
      </c>
      <c r="N11429" s="20">
        <v>295.07</v>
      </c>
      <c r="O11429" s="20">
        <v>1.4322600000000001E-5</v>
      </c>
    </row>
    <row r="11430" spans="10:15" x14ac:dyDescent="0.2">
      <c r="J11430" s="21">
        <v>11917</v>
      </c>
      <c r="K11430" s="21">
        <v>216.65</v>
      </c>
      <c r="L11430" s="21">
        <v>19585.099999999999</v>
      </c>
      <c r="M11430" s="21">
        <v>0.31492300000000001</v>
      </c>
      <c r="N11430" s="21">
        <v>295.07</v>
      </c>
      <c r="O11430" s="21">
        <v>1.4322600000000001E-5</v>
      </c>
    </row>
    <row r="11431" spans="10:15" x14ac:dyDescent="0.2">
      <c r="J11431" s="20">
        <v>11918</v>
      </c>
      <c r="K11431" s="20">
        <v>216.65</v>
      </c>
      <c r="L11431" s="20">
        <v>19582</v>
      </c>
      <c r="M11431" s="20">
        <v>0.31487300000000001</v>
      </c>
      <c r="N11431" s="20">
        <v>295.07</v>
      </c>
      <c r="O11431" s="20">
        <v>1.4322600000000001E-5</v>
      </c>
    </row>
    <row r="11432" spans="10:15" x14ac:dyDescent="0.2">
      <c r="J11432" s="21">
        <v>11919</v>
      </c>
      <c r="K11432" s="21">
        <v>216.65</v>
      </c>
      <c r="L11432" s="21">
        <v>19578.900000000001</v>
      </c>
      <c r="M11432" s="21">
        <v>0.31482399999999999</v>
      </c>
      <c r="N11432" s="21">
        <v>295.07</v>
      </c>
      <c r="O11432" s="21">
        <v>1.4322600000000001E-5</v>
      </c>
    </row>
    <row r="11433" spans="10:15" x14ac:dyDescent="0.2">
      <c r="J11433" s="20">
        <v>11920</v>
      </c>
      <c r="K11433" s="20">
        <v>216.65</v>
      </c>
      <c r="L11433" s="20">
        <v>19575.8</v>
      </c>
      <c r="M11433" s="20">
        <v>0.314774</v>
      </c>
      <c r="N11433" s="20">
        <v>295.07</v>
      </c>
      <c r="O11433" s="20">
        <v>1.4322600000000001E-5</v>
      </c>
    </row>
    <row r="11434" spans="10:15" x14ac:dyDescent="0.2">
      <c r="J11434" s="21">
        <v>11921</v>
      </c>
      <c r="K11434" s="21">
        <v>216.65</v>
      </c>
      <c r="L11434" s="21">
        <v>19572.7</v>
      </c>
      <c r="M11434" s="21">
        <v>0.314724</v>
      </c>
      <c r="N11434" s="21">
        <v>295.07</v>
      </c>
      <c r="O11434" s="21">
        <v>1.4322600000000001E-5</v>
      </c>
    </row>
    <row r="11435" spans="10:15" x14ac:dyDescent="0.2">
      <c r="J11435" s="20">
        <v>11922</v>
      </c>
      <c r="K11435" s="20">
        <v>216.65</v>
      </c>
      <c r="L11435" s="20">
        <v>19569.599999999999</v>
      </c>
      <c r="M11435" s="20">
        <v>0.31467499999999998</v>
      </c>
      <c r="N11435" s="20">
        <v>295.07</v>
      </c>
      <c r="O11435" s="20">
        <v>1.4322600000000001E-5</v>
      </c>
    </row>
    <row r="11436" spans="10:15" x14ac:dyDescent="0.2">
      <c r="J11436" s="21">
        <v>11923</v>
      </c>
      <c r="K11436" s="21">
        <v>216.65</v>
      </c>
      <c r="L11436" s="21">
        <v>19566.5</v>
      </c>
      <c r="M11436" s="21">
        <v>0.31462499999999999</v>
      </c>
      <c r="N11436" s="21">
        <v>295.07</v>
      </c>
      <c r="O11436" s="21">
        <v>1.4322600000000001E-5</v>
      </c>
    </row>
    <row r="11437" spans="10:15" x14ac:dyDescent="0.2">
      <c r="J11437" s="20">
        <v>11924</v>
      </c>
      <c r="K11437" s="20">
        <v>216.65</v>
      </c>
      <c r="L11437" s="20">
        <v>19563.5</v>
      </c>
      <c r="M11437" s="20">
        <v>0.31457600000000002</v>
      </c>
      <c r="N11437" s="20">
        <v>295.07</v>
      </c>
      <c r="O11437" s="20">
        <v>1.4322600000000001E-5</v>
      </c>
    </row>
    <row r="11438" spans="10:15" x14ac:dyDescent="0.2">
      <c r="J11438" s="21">
        <v>11925</v>
      </c>
      <c r="K11438" s="21">
        <v>216.65</v>
      </c>
      <c r="L11438" s="21">
        <v>19560.400000000001</v>
      </c>
      <c r="M11438" s="21">
        <v>0.31452599999999997</v>
      </c>
      <c r="N11438" s="21">
        <v>295.07</v>
      </c>
      <c r="O11438" s="21">
        <v>1.4322600000000001E-5</v>
      </c>
    </row>
    <row r="11439" spans="10:15" x14ac:dyDescent="0.2">
      <c r="J11439" s="20">
        <v>11926</v>
      </c>
      <c r="K11439" s="20">
        <v>216.65</v>
      </c>
      <c r="L11439" s="20">
        <v>19557.3</v>
      </c>
      <c r="M11439" s="20">
        <v>0.31447599999999998</v>
      </c>
      <c r="N11439" s="20">
        <v>295.07</v>
      </c>
      <c r="O11439" s="20">
        <v>1.4322600000000001E-5</v>
      </c>
    </row>
    <row r="11440" spans="10:15" x14ac:dyDescent="0.2">
      <c r="J11440" s="21">
        <v>11927</v>
      </c>
      <c r="K11440" s="21">
        <v>216.65</v>
      </c>
      <c r="L11440" s="21">
        <v>19554.2</v>
      </c>
      <c r="M11440" s="21">
        <v>0.31442700000000001</v>
      </c>
      <c r="N11440" s="21">
        <v>295.07</v>
      </c>
      <c r="O11440" s="21">
        <v>1.4322600000000001E-5</v>
      </c>
    </row>
    <row r="11441" spans="10:15" x14ac:dyDescent="0.2">
      <c r="J11441" s="20">
        <v>11928</v>
      </c>
      <c r="K11441" s="20">
        <v>216.65</v>
      </c>
      <c r="L11441" s="20">
        <v>19551.099999999999</v>
      </c>
      <c r="M11441" s="20">
        <v>0.31437700000000002</v>
      </c>
      <c r="N11441" s="20">
        <v>295.07</v>
      </c>
      <c r="O11441" s="20">
        <v>1.4322600000000001E-5</v>
      </c>
    </row>
    <row r="11442" spans="10:15" x14ac:dyDescent="0.2">
      <c r="J11442" s="21">
        <v>11929</v>
      </c>
      <c r="K11442" s="21">
        <v>216.65</v>
      </c>
      <c r="L11442" s="21">
        <v>19548</v>
      </c>
      <c r="M11442" s="21">
        <v>0.314328</v>
      </c>
      <c r="N11442" s="21">
        <v>295.07</v>
      </c>
      <c r="O11442" s="21">
        <v>1.4322600000000001E-5</v>
      </c>
    </row>
    <row r="11443" spans="10:15" x14ac:dyDescent="0.2">
      <c r="J11443" s="20">
        <v>11930</v>
      </c>
      <c r="K11443" s="20">
        <v>216.65</v>
      </c>
      <c r="L11443" s="20">
        <v>19545</v>
      </c>
      <c r="M11443" s="20">
        <v>0.314278</v>
      </c>
      <c r="N11443" s="20">
        <v>295.07</v>
      </c>
      <c r="O11443" s="20">
        <v>1.4322600000000001E-5</v>
      </c>
    </row>
    <row r="11444" spans="10:15" x14ac:dyDescent="0.2">
      <c r="J11444" s="21">
        <v>11931</v>
      </c>
      <c r="K11444" s="21">
        <v>216.65</v>
      </c>
      <c r="L11444" s="21">
        <v>19541.900000000001</v>
      </c>
      <c r="M11444" s="21">
        <v>0.31422899999999998</v>
      </c>
      <c r="N11444" s="21">
        <v>295.07</v>
      </c>
      <c r="O11444" s="21">
        <v>1.4322600000000001E-5</v>
      </c>
    </row>
    <row r="11445" spans="10:15" x14ac:dyDescent="0.2">
      <c r="J11445" s="20">
        <v>11932</v>
      </c>
      <c r="K11445" s="20">
        <v>216.65</v>
      </c>
      <c r="L11445" s="20">
        <v>19538.8</v>
      </c>
      <c r="M11445" s="20">
        <v>0.31417899999999999</v>
      </c>
      <c r="N11445" s="20">
        <v>295.07</v>
      </c>
      <c r="O11445" s="20">
        <v>1.4322600000000001E-5</v>
      </c>
    </row>
    <row r="11446" spans="10:15" x14ac:dyDescent="0.2">
      <c r="J11446" s="21">
        <v>11933</v>
      </c>
      <c r="K11446" s="21">
        <v>216.65</v>
      </c>
      <c r="L11446" s="21">
        <v>19535.7</v>
      </c>
      <c r="M11446" s="21">
        <v>0.31413000000000002</v>
      </c>
      <c r="N11446" s="21">
        <v>295.07</v>
      </c>
      <c r="O11446" s="21">
        <v>1.4322600000000001E-5</v>
      </c>
    </row>
    <row r="11447" spans="10:15" x14ac:dyDescent="0.2">
      <c r="J11447" s="20">
        <v>11934</v>
      </c>
      <c r="K11447" s="20">
        <v>216.65</v>
      </c>
      <c r="L11447" s="20">
        <v>19532.599999999999</v>
      </c>
      <c r="M11447" s="20">
        <v>0.31408000000000003</v>
      </c>
      <c r="N11447" s="20">
        <v>295.07</v>
      </c>
      <c r="O11447" s="20">
        <v>1.4322600000000001E-5</v>
      </c>
    </row>
    <row r="11448" spans="10:15" x14ac:dyDescent="0.2">
      <c r="J11448" s="21">
        <v>11935</v>
      </c>
      <c r="K11448" s="21">
        <v>216.65</v>
      </c>
      <c r="L11448" s="21">
        <v>19529.599999999999</v>
      </c>
      <c r="M11448" s="21">
        <v>0.31402999999999998</v>
      </c>
      <c r="N11448" s="21">
        <v>295.07</v>
      </c>
      <c r="O11448" s="21">
        <v>1.4322600000000001E-5</v>
      </c>
    </row>
    <row r="11449" spans="10:15" x14ac:dyDescent="0.2">
      <c r="J11449" s="20">
        <v>11936</v>
      </c>
      <c r="K11449" s="20">
        <v>216.65</v>
      </c>
      <c r="L11449" s="20">
        <v>19526.5</v>
      </c>
      <c r="M11449" s="20">
        <v>0.31398100000000001</v>
      </c>
      <c r="N11449" s="20">
        <v>295.07</v>
      </c>
      <c r="O11449" s="20">
        <v>1.4322600000000001E-5</v>
      </c>
    </row>
    <row r="11450" spans="10:15" x14ac:dyDescent="0.2">
      <c r="J11450" s="21">
        <v>11937</v>
      </c>
      <c r="K11450" s="21">
        <v>216.65</v>
      </c>
      <c r="L11450" s="21">
        <v>19523.400000000001</v>
      </c>
      <c r="M11450" s="21">
        <v>0.31393100000000002</v>
      </c>
      <c r="N11450" s="21">
        <v>295.07</v>
      </c>
      <c r="O11450" s="21">
        <v>1.4322600000000001E-5</v>
      </c>
    </row>
    <row r="11451" spans="10:15" x14ac:dyDescent="0.2">
      <c r="J11451" s="20">
        <v>11938</v>
      </c>
      <c r="K11451" s="20">
        <v>216.65</v>
      </c>
      <c r="L11451" s="20">
        <v>19520.3</v>
      </c>
      <c r="M11451" s="20">
        <v>0.31388199999999999</v>
      </c>
      <c r="N11451" s="20">
        <v>295.07</v>
      </c>
      <c r="O11451" s="20">
        <v>1.4322600000000001E-5</v>
      </c>
    </row>
    <row r="11452" spans="10:15" x14ac:dyDescent="0.2">
      <c r="J11452" s="21">
        <v>11939</v>
      </c>
      <c r="K11452" s="21">
        <v>216.65</v>
      </c>
      <c r="L11452" s="21">
        <v>19517.2</v>
      </c>
      <c r="M11452" s="21">
        <v>0.313832</v>
      </c>
      <c r="N11452" s="21">
        <v>295.07</v>
      </c>
      <c r="O11452" s="21">
        <v>1.4322600000000001E-5</v>
      </c>
    </row>
    <row r="11453" spans="10:15" x14ac:dyDescent="0.2">
      <c r="J11453" s="20">
        <v>11940</v>
      </c>
      <c r="K11453" s="20">
        <v>216.65</v>
      </c>
      <c r="L11453" s="20">
        <v>19514.2</v>
      </c>
      <c r="M11453" s="20">
        <v>0.31378299999999998</v>
      </c>
      <c r="N11453" s="20">
        <v>295.07</v>
      </c>
      <c r="O11453" s="20">
        <v>1.4322600000000001E-5</v>
      </c>
    </row>
    <row r="11454" spans="10:15" x14ac:dyDescent="0.2">
      <c r="J11454" s="21">
        <v>11941</v>
      </c>
      <c r="K11454" s="21">
        <v>216.65</v>
      </c>
      <c r="L11454" s="21">
        <v>19511.099999999999</v>
      </c>
      <c r="M11454" s="21">
        <v>0.31373299999999998</v>
      </c>
      <c r="N11454" s="21">
        <v>295.07</v>
      </c>
      <c r="O11454" s="21">
        <v>1.4322600000000001E-5</v>
      </c>
    </row>
    <row r="11455" spans="10:15" x14ac:dyDescent="0.2">
      <c r="J11455" s="20">
        <v>11942</v>
      </c>
      <c r="K11455" s="20">
        <v>216.65</v>
      </c>
      <c r="L11455" s="20">
        <v>19508</v>
      </c>
      <c r="M11455" s="20">
        <v>0.31368400000000002</v>
      </c>
      <c r="N11455" s="20">
        <v>295.07</v>
      </c>
      <c r="O11455" s="20">
        <v>1.4322600000000001E-5</v>
      </c>
    </row>
    <row r="11456" spans="10:15" x14ac:dyDescent="0.2">
      <c r="J11456" s="21">
        <v>11943</v>
      </c>
      <c r="K11456" s="21">
        <v>216.65</v>
      </c>
      <c r="L11456" s="21">
        <v>19504.900000000001</v>
      </c>
      <c r="M11456" s="21">
        <v>0.313635</v>
      </c>
      <c r="N11456" s="21">
        <v>295.07</v>
      </c>
      <c r="O11456" s="21">
        <v>1.4322600000000001E-5</v>
      </c>
    </row>
    <row r="11457" spans="10:15" x14ac:dyDescent="0.2">
      <c r="J11457" s="20">
        <v>11944</v>
      </c>
      <c r="K11457" s="20">
        <v>216.65</v>
      </c>
      <c r="L11457" s="20">
        <v>19501.900000000001</v>
      </c>
      <c r="M11457" s="20">
        <v>0.313585</v>
      </c>
      <c r="N11457" s="20">
        <v>295.07</v>
      </c>
      <c r="O11457" s="20">
        <v>1.4322600000000001E-5</v>
      </c>
    </row>
    <row r="11458" spans="10:15" x14ac:dyDescent="0.2">
      <c r="J11458" s="21">
        <v>11945</v>
      </c>
      <c r="K11458" s="21">
        <v>216.65</v>
      </c>
      <c r="L11458" s="21">
        <v>19498.8</v>
      </c>
      <c r="M11458" s="21">
        <v>0.31353599999999998</v>
      </c>
      <c r="N11458" s="21">
        <v>295.07</v>
      </c>
      <c r="O11458" s="21">
        <v>1.4322600000000001E-5</v>
      </c>
    </row>
    <row r="11459" spans="10:15" x14ac:dyDescent="0.2">
      <c r="J11459" s="20">
        <v>11946</v>
      </c>
      <c r="K11459" s="20">
        <v>216.65</v>
      </c>
      <c r="L11459" s="20">
        <v>19495.7</v>
      </c>
      <c r="M11459" s="20">
        <v>0.31348599999999999</v>
      </c>
      <c r="N11459" s="20">
        <v>295.07</v>
      </c>
      <c r="O11459" s="20">
        <v>1.4322600000000001E-5</v>
      </c>
    </row>
    <row r="11460" spans="10:15" x14ac:dyDescent="0.2">
      <c r="J11460" s="21">
        <v>11947</v>
      </c>
      <c r="K11460" s="21">
        <v>216.65</v>
      </c>
      <c r="L11460" s="21">
        <v>19492.599999999999</v>
      </c>
      <c r="M11460" s="21">
        <v>0.31343700000000002</v>
      </c>
      <c r="N11460" s="21">
        <v>295.07</v>
      </c>
      <c r="O11460" s="21">
        <v>1.4322600000000001E-5</v>
      </c>
    </row>
    <row r="11461" spans="10:15" x14ac:dyDescent="0.2">
      <c r="J11461" s="20">
        <v>11948</v>
      </c>
      <c r="K11461" s="20">
        <v>216.65</v>
      </c>
      <c r="L11461" s="20">
        <v>19489.599999999999</v>
      </c>
      <c r="M11461" s="20">
        <v>0.31338700000000003</v>
      </c>
      <c r="N11461" s="20">
        <v>295.07</v>
      </c>
      <c r="O11461" s="20">
        <v>1.4322600000000001E-5</v>
      </c>
    </row>
    <row r="11462" spans="10:15" x14ac:dyDescent="0.2">
      <c r="J11462" s="21">
        <v>11949</v>
      </c>
      <c r="K11462" s="21">
        <v>216.65</v>
      </c>
      <c r="L11462" s="21">
        <v>19486.5</v>
      </c>
      <c r="M11462" s="21">
        <v>0.31333800000000001</v>
      </c>
      <c r="N11462" s="21">
        <v>295.07</v>
      </c>
      <c r="O11462" s="21">
        <v>1.4322600000000001E-5</v>
      </c>
    </row>
    <row r="11463" spans="10:15" x14ac:dyDescent="0.2">
      <c r="J11463" s="20">
        <v>11950</v>
      </c>
      <c r="K11463" s="20">
        <v>216.65</v>
      </c>
      <c r="L11463" s="20">
        <v>19483.400000000001</v>
      </c>
      <c r="M11463" s="20">
        <v>0.31328899999999998</v>
      </c>
      <c r="N11463" s="20">
        <v>295.07</v>
      </c>
      <c r="O11463" s="20">
        <v>1.4322600000000001E-5</v>
      </c>
    </row>
    <row r="11464" spans="10:15" x14ac:dyDescent="0.2">
      <c r="J11464" s="21">
        <v>11951</v>
      </c>
      <c r="K11464" s="21">
        <v>216.65</v>
      </c>
      <c r="L11464" s="21">
        <v>19480.3</v>
      </c>
      <c r="M11464" s="21">
        <v>0.31323899999999999</v>
      </c>
      <c r="N11464" s="21">
        <v>295.07</v>
      </c>
      <c r="O11464" s="21">
        <v>1.4322600000000001E-5</v>
      </c>
    </row>
    <row r="11465" spans="10:15" x14ac:dyDescent="0.2">
      <c r="J11465" s="20">
        <v>11952</v>
      </c>
      <c r="K11465" s="20">
        <v>216.65</v>
      </c>
      <c r="L11465" s="20">
        <v>19477.3</v>
      </c>
      <c r="M11465" s="20">
        <v>0.31319000000000002</v>
      </c>
      <c r="N11465" s="20">
        <v>295.07</v>
      </c>
      <c r="O11465" s="20">
        <v>1.4322600000000001E-5</v>
      </c>
    </row>
    <row r="11466" spans="10:15" x14ac:dyDescent="0.2">
      <c r="J11466" s="21">
        <v>11953</v>
      </c>
      <c r="K11466" s="21">
        <v>216.65</v>
      </c>
      <c r="L11466" s="21">
        <v>19474.2</v>
      </c>
      <c r="M11466" s="21">
        <v>0.31313999999999997</v>
      </c>
      <c r="N11466" s="21">
        <v>295.07</v>
      </c>
      <c r="O11466" s="21">
        <v>1.4322600000000001E-5</v>
      </c>
    </row>
    <row r="11467" spans="10:15" x14ac:dyDescent="0.2">
      <c r="J11467" s="20">
        <v>11954</v>
      </c>
      <c r="K11467" s="20">
        <v>216.65</v>
      </c>
      <c r="L11467" s="20">
        <v>19471.099999999999</v>
      </c>
      <c r="M11467" s="20">
        <v>0.31309100000000001</v>
      </c>
      <c r="N11467" s="20">
        <v>295.07</v>
      </c>
      <c r="O11467" s="20">
        <v>1.4322600000000001E-5</v>
      </c>
    </row>
    <row r="11468" spans="10:15" x14ac:dyDescent="0.2">
      <c r="J11468" s="21">
        <v>11955</v>
      </c>
      <c r="K11468" s="21">
        <v>216.65</v>
      </c>
      <c r="L11468" s="21">
        <v>19468.099999999999</v>
      </c>
      <c r="M11468" s="21">
        <v>0.31304199999999999</v>
      </c>
      <c r="N11468" s="21">
        <v>295.07</v>
      </c>
      <c r="O11468" s="21">
        <v>1.4322600000000001E-5</v>
      </c>
    </row>
    <row r="11469" spans="10:15" x14ac:dyDescent="0.2">
      <c r="J11469" s="20">
        <v>11956</v>
      </c>
      <c r="K11469" s="20">
        <v>216.65</v>
      </c>
      <c r="L11469" s="20">
        <v>19465</v>
      </c>
      <c r="M11469" s="20">
        <v>0.31299199999999999</v>
      </c>
      <c r="N11469" s="20">
        <v>295.07</v>
      </c>
      <c r="O11469" s="20">
        <v>1.4322600000000001E-5</v>
      </c>
    </row>
    <row r="11470" spans="10:15" x14ac:dyDescent="0.2">
      <c r="J11470" s="21">
        <v>11957</v>
      </c>
      <c r="K11470" s="21">
        <v>216.65</v>
      </c>
      <c r="L11470" s="21">
        <v>19461.900000000001</v>
      </c>
      <c r="M11470" s="21">
        <v>0.31294300000000003</v>
      </c>
      <c r="N11470" s="21">
        <v>295.07</v>
      </c>
      <c r="O11470" s="21">
        <v>1.4322600000000001E-5</v>
      </c>
    </row>
    <row r="11471" spans="10:15" x14ac:dyDescent="0.2">
      <c r="J11471" s="20">
        <v>11958</v>
      </c>
      <c r="K11471" s="20">
        <v>216.65</v>
      </c>
      <c r="L11471" s="20">
        <v>19458.900000000001</v>
      </c>
      <c r="M11471" s="20">
        <v>0.31289400000000001</v>
      </c>
      <c r="N11471" s="20">
        <v>295.07</v>
      </c>
      <c r="O11471" s="20">
        <v>1.4322600000000001E-5</v>
      </c>
    </row>
    <row r="11472" spans="10:15" x14ac:dyDescent="0.2">
      <c r="J11472" s="21">
        <v>11959</v>
      </c>
      <c r="K11472" s="21">
        <v>216.65</v>
      </c>
      <c r="L11472" s="21">
        <v>19455.8</v>
      </c>
      <c r="M11472" s="21">
        <v>0.31284400000000001</v>
      </c>
      <c r="N11472" s="21">
        <v>295.07</v>
      </c>
      <c r="O11472" s="21">
        <v>1.4322600000000001E-5</v>
      </c>
    </row>
    <row r="11473" spans="10:15" x14ac:dyDescent="0.2">
      <c r="J11473" s="20">
        <v>11960</v>
      </c>
      <c r="K11473" s="20">
        <v>216.65</v>
      </c>
      <c r="L11473" s="20">
        <v>19452.7</v>
      </c>
      <c r="M11473" s="20">
        <v>0.31279499999999999</v>
      </c>
      <c r="N11473" s="20">
        <v>295.07</v>
      </c>
      <c r="O11473" s="20">
        <v>1.4322600000000001E-5</v>
      </c>
    </row>
    <row r="11474" spans="10:15" x14ac:dyDescent="0.2">
      <c r="J11474" s="21">
        <v>11961</v>
      </c>
      <c r="K11474" s="21">
        <v>216.65</v>
      </c>
      <c r="L11474" s="21">
        <v>19449.7</v>
      </c>
      <c r="M11474" s="21">
        <v>0.31274600000000002</v>
      </c>
      <c r="N11474" s="21">
        <v>295.07</v>
      </c>
      <c r="O11474" s="21">
        <v>1.4322600000000001E-5</v>
      </c>
    </row>
    <row r="11475" spans="10:15" x14ac:dyDescent="0.2">
      <c r="J11475" s="20">
        <v>11962</v>
      </c>
      <c r="K11475" s="20">
        <v>216.65</v>
      </c>
      <c r="L11475" s="20">
        <v>19446.599999999999</v>
      </c>
      <c r="M11475" s="20">
        <v>0.31269599999999997</v>
      </c>
      <c r="N11475" s="20">
        <v>295.07</v>
      </c>
      <c r="O11475" s="20">
        <v>1.4322600000000001E-5</v>
      </c>
    </row>
    <row r="11476" spans="10:15" x14ac:dyDescent="0.2">
      <c r="J11476" s="21">
        <v>11963</v>
      </c>
      <c r="K11476" s="21">
        <v>216.65</v>
      </c>
      <c r="L11476" s="21">
        <v>19443.5</v>
      </c>
      <c r="M11476" s="21">
        <v>0.31264700000000001</v>
      </c>
      <c r="N11476" s="21">
        <v>295.07</v>
      </c>
      <c r="O11476" s="21">
        <v>1.4322600000000001E-5</v>
      </c>
    </row>
    <row r="11477" spans="10:15" x14ac:dyDescent="0.2">
      <c r="J11477" s="20">
        <v>11964</v>
      </c>
      <c r="K11477" s="20">
        <v>216.65</v>
      </c>
      <c r="L11477" s="20">
        <v>19440.5</v>
      </c>
      <c r="M11477" s="20">
        <v>0.31259799999999999</v>
      </c>
      <c r="N11477" s="20">
        <v>295.07</v>
      </c>
      <c r="O11477" s="20">
        <v>1.4322600000000001E-5</v>
      </c>
    </row>
    <row r="11478" spans="10:15" x14ac:dyDescent="0.2">
      <c r="J11478" s="21">
        <v>11965</v>
      </c>
      <c r="K11478" s="21">
        <v>216.65</v>
      </c>
      <c r="L11478" s="21">
        <v>19437.400000000001</v>
      </c>
      <c r="M11478" s="21">
        <v>0.31254799999999999</v>
      </c>
      <c r="N11478" s="21">
        <v>295.07</v>
      </c>
      <c r="O11478" s="21">
        <v>1.4322600000000001E-5</v>
      </c>
    </row>
    <row r="11479" spans="10:15" x14ac:dyDescent="0.2">
      <c r="J11479" s="20">
        <v>11966</v>
      </c>
      <c r="K11479" s="20">
        <v>216.65</v>
      </c>
      <c r="L11479" s="20">
        <v>19434.3</v>
      </c>
      <c r="M11479" s="20">
        <v>0.31249900000000003</v>
      </c>
      <c r="N11479" s="20">
        <v>295.07</v>
      </c>
      <c r="O11479" s="20">
        <v>1.4322600000000001E-5</v>
      </c>
    </row>
    <row r="11480" spans="10:15" x14ac:dyDescent="0.2">
      <c r="J11480" s="21">
        <v>11967</v>
      </c>
      <c r="K11480" s="21">
        <v>216.65</v>
      </c>
      <c r="L11480" s="21">
        <v>19431.3</v>
      </c>
      <c r="M11480" s="21">
        <v>0.31245000000000001</v>
      </c>
      <c r="N11480" s="21">
        <v>295.07</v>
      </c>
      <c r="O11480" s="21">
        <v>1.4322600000000001E-5</v>
      </c>
    </row>
    <row r="11481" spans="10:15" x14ac:dyDescent="0.2">
      <c r="J11481" s="20">
        <v>11968</v>
      </c>
      <c r="K11481" s="20">
        <v>216.65</v>
      </c>
      <c r="L11481" s="20">
        <v>19428.2</v>
      </c>
      <c r="M11481" s="20">
        <v>0.31240099999999998</v>
      </c>
      <c r="N11481" s="20">
        <v>295.07</v>
      </c>
      <c r="O11481" s="20">
        <v>1.4322600000000001E-5</v>
      </c>
    </row>
    <row r="11482" spans="10:15" x14ac:dyDescent="0.2">
      <c r="J11482" s="21">
        <v>11969</v>
      </c>
      <c r="K11482" s="21">
        <v>216.65</v>
      </c>
      <c r="L11482" s="21">
        <v>19425.099999999999</v>
      </c>
      <c r="M11482" s="21">
        <v>0.31235099999999999</v>
      </c>
      <c r="N11482" s="21">
        <v>295.07</v>
      </c>
      <c r="O11482" s="21">
        <v>1.4322600000000001E-5</v>
      </c>
    </row>
    <row r="11483" spans="10:15" x14ac:dyDescent="0.2">
      <c r="J11483" s="20">
        <v>11970</v>
      </c>
      <c r="K11483" s="20">
        <v>216.65</v>
      </c>
      <c r="L11483" s="20">
        <v>19422.099999999999</v>
      </c>
      <c r="M11483" s="20">
        <v>0.31230200000000002</v>
      </c>
      <c r="N11483" s="20">
        <v>295.07</v>
      </c>
      <c r="O11483" s="20">
        <v>1.4322600000000001E-5</v>
      </c>
    </row>
    <row r="11484" spans="10:15" x14ac:dyDescent="0.2">
      <c r="J11484" s="21">
        <v>11971</v>
      </c>
      <c r="K11484" s="21">
        <v>216.65</v>
      </c>
      <c r="L11484" s="21">
        <v>19419</v>
      </c>
      <c r="M11484" s="21">
        <v>0.312253</v>
      </c>
      <c r="N11484" s="21">
        <v>295.07</v>
      </c>
      <c r="O11484" s="21">
        <v>1.4322600000000001E-5</v>
      </c>
    </row>
    <row r="11485" spans="10:15" x14ac:dyDescent="0.2">
      <c r="J11485" s="20">
        <v>11972</v>
      </c>
      <c r="K11485" s="20">
        <v>216.65</v>
      </c>
      <c r="L11485" s="20">
        <v>19415.900000000001</v>
      </c>
      <c r="M11485" s="20">
        <v>0.31220399999999998</v>
      </c>
      <c r="N11485" s="20">
        <v>295.07</v>
      </c>
      <c r="O11485" s="20">
        <v>1.4322600000000001E-5</v>
      </c>
    </row>
    <row r="11486" spans="10:15" x14ac:dyDescent="0.2">
      <c r="J11486" s="21">
        <v>11973</v>
      </c>
      <c r="K11486" s="21">
        <v>216.65</v>
      </c>
      <c r="L11486" s="21">
        <v>19412.900000000001</v>
      </c>
      <c r="M11486" s="21">
        <v>0.31215399999999999</v>
      </c>
      <c r="N11486" s="21">
        <v>295.07</v>
      </c>
      <c r="O11486" s="21">
        <v>1.4322600000000001E-5</v>
      </c>
    </row>
    <row r="11487" spans="10:15" x14ac:dyDescent="0.2">
      <c r="J11487" s="20">
        <v>11974</v>
      </c>
      <c r="K11487" s="20">
        <v>216.65</v>
      </c>
      <c r="L11487" s="20">
        <v>19409.8</v>
      </c>
      <c r="M11487" s="20">
        <v>0.31210500000000002</v>
      </c>
      <c r="N11487" s="20">
        <v>295.07</v>
      </c>
      <c r="O11487" s="20">
        <v>1.4322600000000001E-5</v>
      </c>
    </row>
    <row r="11488" spans="10:15" x14ac:dyDescent="0.2">
      <c r="J11488" s="21">
        <v>11975</v>
      </c>
      <c r="K11488" s="21">
        <v>216.65</v>
      </c>
      <c r="L11488" s="21">
        <v>19406.8</v>
      </c>
      <c r="M11488" s="21">
        <v>0.312056</v>
      </c>
      <c r="N11488" s="21">
        <v>295.07</v>
      </c>
      <c r="O11488" s="21">
        <v>1.4322600000000001E-5</v>
      </c>
    </row>
    <row r="11489" spans="10:15" x14ac:dyDescent="0.2">
      <c r="J11489" s="20">
        <v>11976</v>
      </c>
      <c r="K11489" s="20">
        <v>216.65</v>
      </c>
      <c r="L11489" s="20">
        <v>19403.7</v>
      </c>
      <c r="M11489" s="20">
        <v>0.31200699999999998</v>
      </c>
      <c r="N11489" s="20">
        <v>295.07</v>
      </c>
      <c r="O11489" s="20">
        <v>1.4322600000000001E-5</v>
      </c>
    </row>
    <row r="11490" spans="10:15" x14ac:dyDescent="0.2">
      <c r="J11490" s="21">
        <v>11977</v>
      </c>
      <c r="K11490" s="21">
        <v>216.65</v>
      </c>
      <c r="L11490" s="21">
        <v>19400.599999999999</v>
      </c>
      <c r="M11490" s="21">
        <v>0.31195800000000001</v>
      </c>
      <c r="N11490" s="21">
        <v>295.07</v>
      </c>
      <c r="O11490" s="21">
        <v>1.4322600000000001E-5</v>
      </c>
    </row>
    <row r="11491" spans="10:15" x14ac:dyDescent="0.2">
      <c r="J11491" s="20">
        <v>11978</v>
      </c>
      <c r="K11491" s="20">
        <v>216.65</v>
      </c>
      <c r="L11491" s="20">
        <v>19397.599999999999</v>
      </c>
      <c r="M11491" s="20">
        <v>0.31190800000000002</v>
      </c>
      <c r="N11491" s="20">
        <v>295.07</v>
      </c>
      <c r="O11491" s="20">
        <v>1.4322600000000001E-5</v>
      </c>
    </row>
    <row r="11492" spans="10:15" x14ac:dyDescent="0.2">
      <c r="J11492" s="21">
        <v>11979</v>
      </c>
      <c r="K11492" s="21">
        <v>216.65</v>
      </c>
      <c r="L11492" s="21">
        <v>19394.5</v>
      </c>
      <c r="M11492" s="21">
        <v>0.311859</v>
      </c>
      <c r="N11492" s="21">
        <v>295.07</v>
      </c>
      <c r="O11492" s="21">
        <v>1.4322600000000001E-5</v>
      </c>
    </row>
    <row r="11493" spans="10:15" x14ac:dyDescent="0.2">
      <c r="J11493" s="20">
        <v>11980</v>
      </c>
      <c r="K11493" s="20">
        <v>216.65</v>
      </c>
      <c r="L11493" s="20">
        <v>19391.5</v>
      </c>
      <c r="M11493" s="20">
        <v>0.31180999999999998</v>
      </c>
      <c r="N11493" s="20">
        <v>295.07</v>
      </c>
      <c r="O11493" s="20">
        <v>1.4322600000000001E-5</v>
      </c>
    </row>
    <row r="11494" spans="10:15" x14ac:dyDescent="0.2">
      <c r="J11494" s="21">
        <v>11981</v>
      </c>
      <c r="K11494" s="21">
        <v>216.65</v>
      </c>
      <c r="L11494" s="21">
        <v>19388.400000000001</v>
      </c>
      <c r="M11494" s="21">
        <v>0.31176100000000001</v>
      </c>
      <c r="N11494" s="21">
        <v>295.07</v>
      </c>
      <c r="O11494" s="21">
        <v>1.4322600000000001E-5</v>
      </c>
    </row>
    <row r="11495" spans="10:15" x14ac:dyDescent="0.2">
      <c r="J11495" s="20">
        <v>11982</v>
      </c>
      <c r="K11495" s="20">
        <v>216.65</v>
      </c>
      <c r="L11495" s="20">
        <v>19385.400000000001</v>
      </c>
      <c r="M11495" s="20">
        <v>0.31171199999999999</v>
      </c>
      <c r="N11495" s="20">
        <v>295.07</v>
      </c>
      <c r="O11495" s="20">
        <v>1.4322600000000001E-5</v>
      </c>
    </row>
    <row r="11496" spans="10:15" x14ac:dyDescent="0.2">
      <c r="J11496" s="21">
        <v>11983</v>
      </c>
      <c r="K11496" s="21">
        <v>216.65</v>
      </c>
      <c r="L11496" s="21">
        <v>19382.3</v>
      </c>
      <c r="M11496" s="21">
        <v>0.31166300000000002</v>
      </c>
      <c r="N11496" s="21">
        <v>295.07</v>
      </c>
      <c r="O11496" s="21">
        <v>1.4322600000000001E-5</v>
      </c>
    </row>
    <row r="11497" spans="10:15" x14ac:dyDescent="0.2">
      <c r="J11497" s="20">
        <v>11984</v>
      </c>
      <c r="K11497" s="20">
        <v>216.65</v>
      </c>
      <c r="L11497" s="20">
        <v>19379.2</v>
      </c>
      <c r="M11497" s="20">
        <v>0.31161299999999997</v>
      </c>
      <c r="N11497" s="20">
        <v>295.07</v>
      </c>
      <c r="O11497" s="20">
        <v>1.4322600000000001E-5</v>
      </c>
    </row>
    <row r="11498" spans="10:15" x14ac:dyDescent="0.2">
      <c r="J11498" s="21">
        <v>11985</v>
      </c>
      <c r="K11498" s="21">
        <v>216.65</v>
      </c>
      <c r="L11498" s="21">
        <v>19376.2</v>
      </c>
      <c r="M11498" s="21">
        <v>0.31156400000000001</v>
      </c>
      <c r="N11498" s="21">
        <v>295.07</v>
      </c>
      <c r="O11498" s="21">
        <v>1.4322600000000001E-5</v>
      </c>
    </row>
    <row r="11499" spans="10:15" x14ac:dyDescent="0.2">
      <c r="J11499" s="20">
        <v>11986</v>
      </c>
      <c r="K11499" s="20">
        <v>216.65</v>
      </c>
      <c r="L11499" s="20">
        <v>19373.099999999999</v>
      </c>
      <c r="M11499" s="20">
        <v>0.31151499999999999</v>
      </c>
      <c r="N11499" s="20">
        <v>295.07</v>
      </c>
      <c r="O11499" s="20">
        <v>1.4322600000000001E-5</v>
      </c>
    </row>
    <row r="11500" spans="10:15" x14ac:dyDescent="0.2">
      <c r="J11500" s="21">
        <v>11987</v>
      </c>
      <c r="K11500" s="21">
        <v>216.65</v>
      </c>
      <c r="L11500" s="21">
        <v>19370.099999999999</v>
      </c>
      <c r="M11500" s="21">
        <v>0.31146600000000002</v>
      </c>
      <c r="N11500" s="21">
        <v>295.07</v>
      </c>
      <c r="O11500" s="21">
        <v>1.4322600000000001E-5</v>
      </c>
    </row>
    <row r="11501" spans="10:15" x14ac:dyDescent="0.2">
      <c r="J11501" s="20">
        <v>11988</v>
      </c>
      <c r="K11501" s="20">
        <v>216.65</v>
      </c>
      <c r="L11501" s="20">
        <v>19367</v>
      </c>
      <c r="M11501" s="20">
        <v>0.311417</v>
      </c>
      <c r="N11501" s="20">
        <v>295.07</v>
      </c>
      <c r="O11501" s="20">
        <v>1.4322600000000001E-5</v>
      </c>
    </row>
    <row r="11502" spans="10:15" x14ac:dyDescent="0.2">
      <c r="J11502" s="21">
        <v>11989</v>
      </c>
      <c r="K11502" s="21">
        <v>216.65</v>
      </c>
      <c r="L11502" s="21">
        <v>19364</v>
      </c>
      <c r="M11502" s="21">
        <v>0.31136799999999998</v>
      </c>
      <c r="N11502" s="21">
        <v>295.07</v>
      </c>
      <c r="O11502" s="21">
        <v>1.4322600000000001E-5</v>
      </c>
    </row>
    <row r="11503" spans="10:15" x14ac:dyDescent="0.2">
      <c r="J11503" s="20">
        <v>11990</v>
      </c>
      <c r="K11503" s="20">
        <v>216.65</v>
      </c>
      <c r="L11503" s="20">
        <v>19360.900000000001</v>
      </c>
      <c r="M11503" s="20">
        <v>0.31131900000000001</v>
      </c>
      <c r="N11503" s="20">
        <v>295.07</v>
      </c>
      <c r="O11503" s="20">
        <v>1.4322600000000001E-5</v>
      </c>
    </row>
    <row r="11504" spans="10:15" x14ac:dyDescent="0.2">
      <c r="J11504" s="21">
        <v>11991</v>
      </c>
      <c r="K11504" s="21">
        <v>216.65</v>
      </c>
      <c r="L11504" s="21">
        <v>19357.900000000001</v>
      </c>
      <c r="M11504" s="21">
        <v>0.31126999999999999</v>
      </c>
      <c r="N11504" s="21">
        <v>295.07</v>
      </c>
      <c r="O11504" s="21">
        <v>1.4322600000000001E-5</v>
      </c>
    </row>
    <row r="11505" spans="10:15" x14ac:dyDescent="0.2">
      <c r="J11505" s="20">
        <v>11992</v>
      </c>
      <c r="K11505" s="20">
        <v>216.65</v>
      </c>
      <c r="L11505" s="20">
        <v>19354.8</v>
      </c>
      <c r="M11505" s="20">
        <v>0.31122100000000003</v>
      </c>
      <c r="N11505" s="20">
        <v>295.07</v>
      </c>
      <c r="O11505" s="20">
        <v>1.4322600000000001E-5</v>
      </c>
    </row>
    <row r="11506" spans="10:15" x14ac:dyDescent="0.2">
      <c r="J11506" s="21">
        <v>11993</v>
      </c>
      <c r="K11506" s="21">
        <v>216.65</v>
      </c>
      <c r="L11506" s="21">
        <v>19351.8</v>
      </c>
      <c r="M11506" s="21">
        <v>0.31117099999999998</v>
      </c>
      <c r="N11506" s="21">
        <v>295.07</v>
      </c>
      <c r="O11506" s="21">
        <v>1.4322600000000001E-5</v>
      </c>
    </row>
    <row r="11507" spans="10:15" x14ac:dyDescent="0.2">
      <c r="J11507" s="20">
        <v>11994</v>
      </c>
      <c r="K11507" s="20">
        <v>216.65</v>
      </c>
      <c r="L11507" s="20">
        <v>19348.7</v>
      </c>
      <c r="M11507" s="20">
        <v>0.31112200000000001</v>
      </c>
      <c r="N11507" s="20">
        <v>295.07</v>
      </c>
      <c r="O11507" s="20">
        <v>1.4322600000000001E-5</v>
      </c>
    </row>
    <row r="11508" spans="10:15" x14ac:dyDescent="0.2">
      <c r="J11508" s="21">
        <v>11995</v>
      </c>
      <c r="K11508" s="21">
        <v>216.65</v>
      </c>
      <c r="L11508" s="21">
        <v>19345.7</v>
      </c>
      <c r="M11508" s="21">
        <v>0.31107299999999999</v>
      </c>
      <c r="N11508" s="21">
        <v>295.07</v>
      </c>
      <c r="O11508" s="21">
        <v>1.4322600000000001E-5</v>
      </c>
    </row>
    <row r="11509" spans="10:15" x14ac:dyDescent="0.2">
      <c r="J11509" s="20">
        <v>11996</v>
      </c>
      <c r="K11509" s="20">
        <v>216.65</v>
      </c>
      <c r="L11509" s="20">
        <v>19342.599999999999</v>
      </c>
      <c r="M11509" s="20">
        <v>0.31102400000000002</v>
      </c>
      <c r="N11509" s="20">
        <v>295.07</v>
      </c>
      <c r="O11509" s="20">
        <v>1.4322600000000001E-5</v>
      </c>
    </row>
    <row r="11510" spans="10:15" x14ac:dyDescent="0.2">
      <c r="J11510" s="21">
        <v>11997</v>
      </c>
      <c r="K11510" s="21">
        <v>216.65</v>
      </c>
      <c r="L11510" s="21">
        <v>19339.599999999999</v>
      </c>
      <c r="M11510" s="21">
        <v>0.310975</v>
      </c>
      <c r="N11510" s="21">
        <v>295.07</v>
      </c>
      <c r="O11510" s="21">
        <v>1.4322600000000001E-5</v>
      </c>
    </row>
    <row r="11511" spans="10:15" x14ac:dyDescent="0.2">
      <c r="J11511" s="20">
        <v>11998</v>
      </c>
      <c r="K11511" s="20">
        <v>216.65</v>
      </c>
      <c r="L11511" s="20">
        <v>19336.5</v>
      </c>
      <c r="M11511" s="20">
        <v>0.31092599999999998</v>
      </c>
      <c r="N11511" s="20">
        <v>295.07</v>
      </c>
      <c r="O11511" s="20">
        <v>1.4322600000000001E-5</v>
      </c>
    </row>
    <row r="11512" spans="10:15" x14ac:dyDescent="0.2">
      <c r="J11512" s="21">
        <v>11999</v>
      </c>
      <c r="K11512" s="21">
        <v>216.65</v>
      </c>
      <c r="L11512" s="21">
        <v>19333.5</v>
      </c>
      <c r="M11512" s="21">
        <v>0.31087700000000001</v>
      </c>
      <c r="N11512" s="21">
        <v>295.07</v>
      </c>
      <c r="O11512" s="21">
        <v>1.4322600000000001E-5</v>
      </c>
    </row>
    <row r="11513" spans="10:15" x14ac:dyDescent="0.2">
      <c r="J11513" s="20">
        <v>12000</v>
      </c>
      <c r="K11513" s="20">
        <v>216.65</v>
      </c>
      <c r="L11513" s="20">
        <v>19330.400000000001</v>
      </c>
      <c r="M11513" s="20">
        <v>0.31082799999999999</v>
      </c>
      <c r="N11513" s="20">
        <v>295.07</v>
      </c>
      <c r="O11513" s="20">
        <v>1.4322600000000001E-5</v>
      </c>
    </row>
    <row r="11514" spans="10:15" x14ac:dyDescent="0.2">
      <c r="J11514" s="21">
        <v>12001</v>
      </c>
      <c r="K11514" s="21">
        <v>216.65</v>
      </c>
      <c r="L11514" s="21">
        <v>19327.400000000001</v>
      </c>
      <c r="M11514" s="21">
        <v>0.31077900000000003</v>
      </c>
      <c r="N11514" s="21">
        <v>295.07</v>
      </c>
      <c r="O11514" s="21">
        <v>1.4322600000000001E-5</v>
      </c>
    </row>
    <row r="11515" spans="10:15" x14ac:dyDescent="0.2">
      <c r="J11515" s="20">
        <v>12002</v>
      </c>
      <c r="K11515" s="20">
        <v>216.65</v>
      </c>
      <c r="L11515" s="20">
        <v>19324.3</v>
      </c>
      <c r="M11515" s="20">
        <v>0.31073000000000001</v>
      </c>
      <c r="N11515" s="20">
        <v>295.07</v>
      </c>
      <c r="O11515" s="20">
        <v>1.4322600000000001E-5</v>
      </c>
    </row>
    <row r="11516" spans="10:15" x14ac:dyDescent="0.2">
      <c r="J11516" s="21">
        <v>12003</v>
      </c>
      <c r="K11516" s="21">
        <v>216.65</v>
      </c>
      <c r="L11516" s="21">
        <v>19321.3</v>
      </c>
      <c r="M11516" s="21">
        <v>0.31068099999999998</v>
      </c>
      <c r="N11516" s="21">
        <v>295.07</v>
      </c>
      <c r="O11516" s="21">
        <v>1.4322600000000001E-5</v>
      </c>
    </row>
    <row r="11517" spans="10:15" x14ac:dyDescent="0.2">
      <c r="J11517" s="20">
        <v>12004</v>
      </c>
      <c r="K11517" s="20">
        <v>216.65</v>
      </c>
      <c r="L11517" s="20">
        <v>19318.2</v>
      </c>
      <c r="M11517" s="20">
        <v>0.31063200000000002</v>
      </c>
      <c r="N11517" s="20">
        <v>295.07</v>
      </c>
      <c r="O11517" s="20">
        <v>1.4322600000000001E-5</v>
      </c>
    </row>
    <row r="11518" spans="10:15" x14ac:dyDescent="0.2">
      <c r="J11518" s="21">
        <v>12005</v>
      </c>
      <c r="K11518" s="21">
        <v>216.65</v>
      </c>
      <c r="L11518" s="21">
        <v>19315.2</v>
      </c>
      <c r="M11518" s="21">
        <v>0.310583</v>
      </c>
      <c r="N11518" s="21">
        <v>295.07</v>
      </c>
      <c r="O11518" s="21">
        <v>1.4322600000000001E-5</v>
      </c>
    </row>
    <row r="11519" spans="10:15" x14ac:dyDescent="0.2">
      <c r="J11519" s="20">
        <v>12006</v>
      </c>
      <c r="K11519" s="20">
        <v>216.65</v>
      </c>
      <c r="L11519" s="20">
        <v>19312.099999999999</v>
      </c>
      <c r="M11519" s="20">
        <v>0.31053399999999998</v>
      </c>
      <c r="N11519" s="20">
        <v>295.07</v>
      </c>
      <c r="O11519" s="20">
        <v>1.4322600000000001E-5</v>
      </c>
    </row>
    <row r="11520" spans="10:15" x14ac:dyDescent="0.2">
      <c r="J11520" s="21">
        <v>12007</v>
      </c>
      <c r="K11520" s="21">
        <v>216.65</v>
      </c>
      <c r="L11520" s="21">
        <v>19309.099999999999</v>
      </c>
      <c r="M11520" s="21">
        <v>0.31048500000000001</v>
      </c>
      <c r="N11520" s="21">
        <v>295.07</v>
      </c>
      <c r="O11520" s="21">
        <v>1.4322600000000001E-5</v>
      </c>
    </row>
    <row r="11521" spans="10:15" x14ac:dyDescent="0.2">
      <c r="J11521" s="20">
        <v>12008</v>
      </c>
      <c r="K11521" s="20">
        <v>216.65</v>
      </c>
      <c r="L11521" s="20">
        <v>19306</v>
      </c>
      <c r="M11521" s="20">
        <v>0.31043599999999999</v>
      </c>
      <c r="N11521" s="20">
        <v>295.07</v>
      </c>
      <c r="O11521" s="20">
        <v>1.4322600000000001E-5</v>
      </c>
    </row>
    <row r="11522" spans="10:15" x14ac:dyDescent="0.2">
      <c r="J11522" s="21">
        <v>12009</v>
      </c>
      <c r="K11522" s="21">
        <v>216.65</v>
      </c>
      <c r="L11522" s="21">
        <v>19303</v>
      </c>
      <c r="M11522" s="21">
        <v>0.31038700000000002</v>
      </c>
      <c r="N11522" s="21">
        <v>295.07</v>
      </c>
      <c r="O11522" s="21">
        <v>1.4322600000000001E-5</v>
      </c>
    </row>
    <row r="11523" spans="10:15" x14ac:dyDescent="0.2">
      <c r="J11523" s="20">
        <v>12010</v>
      </c>
      <c r="K11523" s="20">
        <v>216.65</v>
      </c>
      <c r="L11523" s="20">
        <v>19299.900000000001</v>
      </c>
      <c r="M11523" s="20">
        <v>0.310338</v>
      </c>
      <c r="N11523" s="20">
        <v>295.07</v>
      </c>
      <c r="O11523" s="20">
        <v>1.4322600000000001E-5</v>
      </c>
    </row>
    <row r="11524" spans="10:15" x14ac:dyDescent="0.2">
      <c r="J11524" s="21">
        <v>12011</v>
      </c>
      <c r="K11524" s="21">
        <v>216.65</v>
      </c>
      <c r="L11524" s="21">
        <v>19296.900000000001</v>
      </c>
      <c r="M11524" s="21">
        <v>0.31028899999999998</v>
      </c>
      <c r="N11524" s="21">
        <v>295.07</v>
      </c>
      <c r="O11524" s="21">
        <v>1.4322600000000001E-5</v>
      </c>
    </row>
    <row r="11525" spans="10:15" x14ac:dyDescent="0.2">
      <c r="J11525" s="20">
        <v>12012</v>
      </c>
      <c r="K11525" s="20">
        <v>216.65</v>
      </c>
      <c r="L11525" s="20">
        <v>19293.900000000001</v>
      </c>
      <c r="M11525" s="20">
        <v>0.31024099999999999</v>
      </c>
      <c r="N11525" s="20">
        <v>295.07</v>
      </c>
      <c r="O11525" s="20">
        <v>1.4322600000000001E-5</v>
      </c>
    </row>
    <row r="11526" spans="10:15" x14ac:dyDescent="0.2">
      <c r="J11526" s="21">
        <v>12013</v>
      </c>
      <c r="K11526" s="21">
        <v>216.65</v>
      </c>
      <c r="L11526" s="21">
        <v>19290.8</v>
      </c>
      <c r="M11526" s="21">
        <v>0.31019200000000002</v>
      </c>
      <c r="N11526" s="21">
        <v>295.07</v>
      </c>
      <c r="O11526" s="21">
        <v>1.4322600000000001E-5</v>
      </c>
    </row>
    <row r="11527" spans="10:15" x14ac:dyDescent="0.2">
      <c r="J11527" s="20">
        <v>12014</v>
      </c>
      <c r="K11527" s="20">
        <v>216.65</v>
      </c>
      <c r="L11527" s="20">
        <v>19287.8</v>
      </c>
      <c r="M11527" s="20">
        <v>0.310143</v>
      </c>
      <c r="N11527" s="20">
        <v>295.07</v>
      </c>
      <c r="O11527" s="20">
        <v>1.4322600000000001E-5</v>
      </c>
    </row>
    <row r="11528" spans="10:15" x14ac:dyDescent="0.2">
      <c r="J11528" s="21">
        <v>12015</v>
      </c>
      <c r="K11528" s="21">
        <v>216.65</v>
      </c>
      <c r="L11528" s="21">
        <v>19284.7</v>
      </c>
      <c r="M11528" s="21">
        <v>0.31009399999999998</v>
      </c>
      <c r="N11528" s="21">
        <v>295.07</v>
      </c>
      <c r="O11528" s="21">
        <v>1.4322600000000001E-5</v>
      </c>
    </row>
    <row r="11529" spans="10:15" x14ac:dyDescent="0.2">
      <c r="J11529" s="20">
        <v>12016</v>
      </c>
      <c r="K11529" s="20">
        <v>216.65</v>
      </c>
      <c r="L11529" s="20">
        <v>19281.7</v>
      </c>
      <c r="M11529" s="20">
        <v>0.31004500000000002</v>
      </c>
      <c r="N11529" s="20">
        <v>295.07</v>
      </c>
      <c r="O11529" s="20">
        <v>1.4322600000000001E-5</v>
      </c>
    </row>
    <row r="11530" spans="10:15" x14ac:dyDescent="0.2">
      <c r="J11530" s="21">
        <v>12017</v>
      </c>
      <c r="K11530" s="21">
        <v>216.65</v>
      </c>
      <c r="L11530" s="21">
        <v>19278.7</v>
      </c>
      <c r="M11530" s="21">
        <v>0.30999599999999999</v>
      </c>
      <c r="N11530" s="21">
        <v>295.07</v>
      </c>
      <c r="O11530" s="21">
        <v>1.4322600000000001E-5</v>
      </c>
    </row>
    <row r="11531" spans="10:15" x14ac:dyDescent="0.2">
      <c r="J11531" s="20">
        <v>12018</v>
      </c>
      <c r="K11531" s="20">
        <v>216.65</v>
      </c>
      <c r="L11531" s="20">
        <v>19275.599999999999</v>
      </c>
      <c r="M11531" s="20">
        <v>0.30994699999999997</v>
      </c>
      <c r="N11531" s="20">
        <v>295.07</v>
      </c>
      <c r="O11531" s="20">
        <v>1.4322600000000001E-5</v>
      </c>
    </row>
    <row r="11532" spans="10:15" x14ac:dyDescent="0.2">
      <c r="J11532" s="21">
        <v>12019</v>
      </c>
      <c r="K11532" s="21">
        <v>216.65</v>
      </c>
      <c r="L11532" s="21">
        <v>19272.599999999999</v>
      </c>
      <c r="M11532" s="21">
        <v>0.30989800000000001</v>
      </c>
      <c r="N11532" s="21">
        <v>295.07</v>
      </c>
      <c r="O11532" s="21">
        <v>1.4322600000000001E-5</v>
      </c>
    </row>
    <row r="11533" spans="10:15" x14ac:dyDescent="0.2">
      <c r="J11533" s="20">
        <v>12020</v>
      </c>
      <c r="K11533" s="20">
        <v>216.65</v>
      </c>
      <c r="L11533" s="20">
        <v>19269.5</v>
      </c>
      <c r="M11533" s="20">
        <v>0.30984899999999999</v>
      </c>
      <c r="N11533" s="20">
        <v>295.07</v>
      </c>
      <c r="O11533" s="20">
        <v>1.4322600000000001E-5</v>
      </c>
    </row>
    <row r="11534" spans="10:15" x14ac:dyDescent="0.2">
      <c r="J11534" s="21">
        <v>12021</v>
      </c>
      <c r="K11534" s="21">
        <v>216.65</v>
      </c>
      <c r="L11534" s="21">
        <v>19266.5</v>
      </c>
      <c r="M11534" s="21">
        <v>0.30980099999999999</v>
      </c>
      <c r="N11534" s="21">
        <v>295.07</v>
      </c>
      <c r="O11534" s="21">
        <v>1.4322600000000001E-5</v>
      </c>
    </row>
    <row r="11535" spans="10:15" x14ac:dyDescent="0.2">
      <c r="J11535" s="20">
        <v>12022</v>
      </c>
      <c r="K11535" s="20">
        <v>216.65</v>
      </c>
      <c r="L11535" s="20">
        <v>19263.5</v>
      </c>
      <c r="M11535" s="20">
        <v>0.30975200000000003</v>
      </c>
      <c r="N11535" s="20">
        <v>295.07</v>
      </c>
      <c r="O11535" s="20">
        <v>1.4322600000000001E-5</v>
      </c>
    </row>
    <row r="11536" spans="10:15" x14ac:dyDescent="0.2">
      <c r="J11536" s="21">
        <v>12023</v>
      </c>
      <c r="K11536" s="21">
        <v>216.65</v>
      </c>
      <c r="L11536" s="21">
        <v>19260.400000000001</v>
      </c>
      <c r="M11536" s="21">
        <v>0.30970300000000001</v>
      </c>
      <c r="N11536" s="21">
        <v>295.07</v>
      </c>
      <c r="O11536" s="21">
        <v>1.4322600000000001E-5</v>
      </c>
    </row>
    <row r="11537" spans="10:15" x14ac:dyDescent="0.2">
      <c r="J11537" s="20">
        <v>12024</v>
      </c>
      <c r="K11537" s="20">
        <v>216.65</v>
      </c>
      <c r="L11537" s="20">
        <v>19257.400000000001</v>
      </c>
      <c r="M11537" s="20">
        <v>0.30965399999999998</v>
      </c>
      <c r="N11537" s="20">
        <v>295.07</v>
      </c>
      <c r="O11537" s="20">
        <v>1.4322600000000001E-5</v>
      </c>
    </row>
    <row r="11538" spans="10:15" x14ac:dyDescent="0.2">
      <c r="J11538" s="21">
        <v>12025</v>
      </c>
      <c r="K11538" s="21">
        <v>216.65</v>
      </c>
      <c r="L11538" s="21">
        <v>19254.400000000001</v>
      </c>
      <c r="M11538" s="21">
        <v>0.30960500000000002</v>
      </c>
      <c r="N11538" s="21">
        <v>295.07</v>
      </c>
      <c r="O11538" s="21">
        <v>1.4322600000000001E-5</v>
      </c>
    </row>
    <row r="11539" spans="10:15" x14ac:dyDescent="0.2">
      <c r="J11539" s="20">
        <v>12026</v>
      </c>
      <c r="K11539" s="20">
        <v>216.65</v>
      </c>
      <c r="L11539" s="20">
        <v>19251.3</v>
      </c>
      <c r="M11539" s="20">
        <v>0.309556</v>
      </c>
      <c r="N11539" s="20">
        <v>295.07</v>
      </c>
      <c r="O11539" s="20">
        <v>1.4322600000000001E-5</v>
      </c>
    </row>
    <row r="11540" spans="10:15" x14ac:dyDescent="0.2">
      <c r="J11540" s="21">
        <v>12027</v>
      </c>
      <c r="K11540" s="21">
        <v>216.65</v>
      </c>
      <c r="L11540" s="21">
        <v>19248.3</v>
      </c>
      <c r="M11540" s="21">
        <v>0.30950800000000001</v>
      </c>
      <c r="N11540" s="21">
        <v>295.07</v>
      </c>
      <c r="O11540" s="21">
        <v>1.4322600000000001E-5</v>
      </c>
    </row>
    <row r="11541" spans="10:15" x14ac:dyDescent="0.2">
      <c r="J11541" s="20">
        <v>12028</v>
      </c>
      <c r="K11541" s="20">
        <v>216.65</v>
      </c>
      <c r="L11541" s="20">
        <v>19245.2</v>
      </c>
      <c r="M11541" s="20">
        <v>0.30945899999999998</v>
      </c>
      <c r="N11541" s="20">
        <v>295.07</v>
      </c>
      <c r="O11541" s="20">
        <v>1.4322600000000001E-5</v>
      </c>
    </row>
    <row r="11542" spans="10:15" x14ac:dyDescent="0.2">
      <c r="J11542" s="21">
        <v>12029</v>
      </c>
      <c r="K11542" s="21">
        <v>216.65</v>
      </c>
      <c r="L11542" s="21">
        <v>19242.2</v>
      </c>
      <c r="M11542" s="21">
        <v>0.30941000000000002</v>
      </c>
      <c r="N11542" s="21">
        <v>295.07</v>
      </c>
      <c r="O11542" s="21">
        <v>1.4322600000000001E-5</v>
      </c>
    </row>
    <row r="11543" spans="10:15" x14ac:dyDescent="0.2">
      <c r="J11543" s="20">
        <v>12030</v>
      </c>
      <c r="K11543" s="20">
        <v>216.65</v>
      </c>
      <c r="L11543" s="20">
        <v>19239.2</v>
      </c>
      <c r="M11543" s="20">
        <v>0.309361</v>
      </c>
      <c r="N11543" s="20">
        <v>295.07</v>
      </c>
      <c r="O11543" s="20">
        <v>1.4322600000000001E-5</v>
      </c>
    </row>
    <row r="11544" spans="10:15" x14ac:dyDescent="0.2">
      <c r="J11544" s="21">
        <v>12031</v>
      </c>
      <c r="K11544" s="21">
        <v>216.65</v>
      </c>
      <c r="L11544" s="21">
        <v>19236.099999999999</v>
      </c>
      <c r="M11544" s="21">
        <v>0.30931199999999998</v>
      </c>
      <c r="N11544" s="21">
        <v>295.07</v>
      </c>
      <c r="O11544" s="21">
        <v>1.4322600000000001E-5</v>
      </c>
    </row>
    <row r="11545" spans="10:15" x14ac:dyDescent="0.2">
      <c r="J11545" s="20">
        <v>12032</v>
      </c>
      <c r="K11545" s="20">
        <v>216.65</v>
      </c>
      <c r="L11545" s="20">
        <v>19233.099999999999</v>
      </c>
      <c r="M11545" s="20">
        <v>0.30926399999999998</v>
      </c>
      <c r="N11545" s="20">
        <v>295.07</v>
      </c>
      <c r="O11545" s="20">
        <v>1.4322600000000001E-5</v>
      </c>
    </row>
    <row r="11546" spans="10:15" x14ac:dyDescent="0.2">
      <c r="J11546" s="21">
        <v>12033</v>
      </c>
      <c r="K11546" s="21">
        <v>216.65</v>
      </c>
      <c r="L11546" s="21">
        <v>19230.099999999999</v>
      </c>
      <c r="M11546" s="21">
        <v>0.30921500000000002</v>
      </c>
      <c r="N11546" s="21">
        <v>295.07</v>
      </c>
      <c r="O11546" s="21">
        <v>1.4322600000000001E-5</v>
      </c>
    </row>
    <row r="11547" spans="10:15" x14ac:dyDescent="0.2">
      <c r="J11547" s="20">
        <v>12034</v>
      </c>
      <c r="K11547" s="20">
        <v>216.65</v>
      </c>
      <c r="L11547" s="20">
        <v>19227</v>
      </c>
      <c r="M11547" s="20">
        <v>0.309166</v>
      </c>
      <c r="N11547" s="20">
        <v>295.07</v>
      </c>
      <c r="O11547" s="20">
        <v>1.4322600000000001E-5</v>
      </c>
    </row>
    <row r="11548" spans="10:15" x14ac:dyDescent="0.2">
      <c r="J11548" s="21">
        <v>12035</v>
      </c>
      <c r="K11548" s="21">
        <v>216.65</v>
      </c>
      <c r="L11548" s="21">
        <v>19224</v>
      </c>
      <c r="M11548" s="21">
        <v>0.30911699999999998</v>
      </c>
      <c r="N11548" s="21">
        <v>295.07</v>
      </c>
      <c r="O11548" s="21">
        <v>1.4322600000000001E-5</v>
      </c>
    </row>
    <row r="11549" spans="10:15" x14ac:dyDescent="0.2">
      <c r="J11549" s="20">
        <v>12036</v>
      </c>
      <c r="K11549" s="20">
        <v>216.65</v>
      </c>
      <c r="L11549" s="20">
        <v>19221</v>
      </c>
      <c r="M11549" s="20">
        <v>0.30906899999999998</v>
      </c>
      <c r="N11549" s="20">
        <v>295.07</v>
      </c>
      <c r="O11549" s="20">
        <v>1.4322600000000001E-5</v>
      </c>
    </row>
    <row r="11550" spans="10:15" x14ac:dyDescent="0.2">
      <c r="J11550" s="21">
        <v>12037</v>
      </c>
      <c r="K11550" s="21">
        <v>216.65</v>
      </c>
      <c r="L11550" s="21">
        <v>19218</v>
      </c>
      <c r="M11550" s="21">
        <v>0.30902000000000002</v>
      </c>
      <c r="N11550" s="21">
        <v>295.07</v>
      </c>
      <c r="O11550" s="21">
        <v>1.4322600000000001E-5</v>
      </c>
    </row>
    <row r="11551" spans="10:15" x14ac:dyDescent="0.2">
      <c r="J11551" s="20">
        <v>12038</v>
      </c>
      <c r="K11551" s="20">
        <v>216.65</v>
      </c>
      <c r="L11551" s="20">
        <v>19214.900000000001</v>
      </c>
      <c r="M11551" s="20">
        <v>0.308971</v>
      </c>
      <c r="N11551" s="20">
        <v>295.07</v>
      </c>
      <c r="O11551" s="20">
        <v>1.4322600000000001E-5</v>
      </c>
    </row>
    <row r="11552" spans="10:15" x14ac:dyDescent="0.2">
      <c r="J11552" s="21">
        <v>12039</v>
      </c>
      <c r="K11552" s="21">
        <v>216.65</v>
      </c>
      <c r="L11552" s="21">
        <v>19211.900000000001</v>
      </c>
      <c r="M11552" s="21">
        <v>0.30892199999999997</v>
      </c>
      <c r="N11552" s="21">
        <v>295.07</v>
      </c>
      <c r="O11552" s="21">
        <v>1.4322600000000001E-5</v>
      </c>
    </row>
    <row r="11553" spans="10:15" x14ac:dyDescent="0.2">
      <c r="J11553" s="20">
        <v>12040</v>
      </c>
      <c r="K11553" s="20">
        <v>216.65</v>
      </c>
      <c r="L11553" s="20">
        <v>19208.900000000001</v>
      </c>
      <c r="M11553" s="20">
        <v>0.30887399999999998</v>
      </c>
      <c r="N11553" s="20">
        <v>295.07</v>
      </c>
      <c r="O11553" s="20">
        <v>1.4322600000000001E-5</v>
      </c>
    </row>
    <row r="11554" spans="10:15" x14ac:dyDescent="0.2">
      <c r="J11554" s="21">
        <v>12041</v>
      </c>
      <c r="K11554" s="21">
        <v>216.65</v>
      </c>
      <c r="L11554" s="21">
        <v>19205.8</v>
      </c>
      <c r="M11554" s="21">
        <v>0.30882500000000002</v>
      </c>
      <c r="N11554" s="21">
        <v>295.07</v>
      </c>
      <c r="O11554" s="21">
        <v>1.4322600000000001E-5</v>
      </c>
    </row>
    <row r="11555" spans="10:15" x14ac:dyDescent="0.2">
      <c r="J11555" s="20">
        <v>12042</v>
      </c>
      <c r="K11555" s="20">
        <v>216.65</v>
      </c>
      <c r="L11555" s="20">
        <v>19202.8</v>
      </c>
      <c r="M11555" s="20">
        <v>0.30877599999999999</v>
      </c>
      <c r="N11555" s="20">
        <v>295.07</v>
      </c>
      <c r="O11555" s="20">
        <v>1.4322600000000001E-5</v>
      </c>
    </row>
    <row r="11556" spans="10:15" x14ac:dyDescent="0.2">
      <c r="J11556" s="21">
        <v>12043</v>
      </c>
      <c r="K11556" s="21">
        <v>216.65</v>
      </c>
      <c r="L11556" s="21">
        <v>19199.8</v>
      </c>
      <c r="M11556" s="21">
        <v>0.308728</v>
      </c>
      <c r="N11556" s="21">
        <v>295.07</v>
      </c>
      <c r="O11556" s="21">
        <v>1.4322600000000001E-5</v>
      </c>
    </row>
    <row r="11557" spans="10:15" x14ac:dyDescent="0.2">
      <c r="J11557" s="20">
        <v>12044</v>
      </c>
      <c r="K11557" s="20">
        <v>216.65</v>
      </c>
      <c r="L11557" s="20">
        <v>19196.7</v>
      </c>
      <c r="M11557" s="20">
        <v>0.30867899999999998</v>
      </c>
      <c r="N11557" s="20">
        <v>295.07</v>
      </c>
      <c r="O11557" s="20">
        <v>1.4322600000000001E-5</v>
      </c>
    </row>
    <row r="11558" spans="10:15" x14ac:dyDescent="0.2">
      <c r="J11558" s="21">
        <v>12045</v>
      </c>
      <c r="K11558" s="21">
        <v>216.65</v>
      </c>
      <c r="L11558" s="21">
        <v>19193.7</v>
      </c>
      <c r="M11558" s="21">
        <v>0.30863000000000002</v>
      </c>
      <c r="N11558" s="21">
        <v>295.07</v>
      </c>
      <c r="O11558" s="21">
        <v>1.4322600000000001E-5</v>
      </c>
    </row>
    <row r="11559" spans="10:15" x14ac:dyDescent="0.2">
      <c r="J11559" s="20">
        <v>12046</v>
      </c>
      <c r="K11559" s="20">
        <v>216.65</v>
      </c>
      <c r="L11559" s="20">
        <v>19190.7</v>
      </c>
      <c r="M11559" s="20">
        <v>0.30858200000000002</v>
      </c>
      <c r="N11559" s="20">
        <v>295.07</v>
      </c>
      <c r="O11559" s="20">
        <v>1.4322600000000001E-5</v>
      </c>
    </row>
    <row r="11560" spans="10:15" x14ac:dyDescent="0.2">
      <c r="J11560" s="21">
        <v>12047</v>
      </c>
      <c r="K11560" s="21">
        <v>216.65</v>
      </c>
      <c r="L11560" s="21">
        <v>19187.7</v>
      </c>
      <c r="M11560" s="21">
        <v>0.308533</v>
      </c>
      <c r="N11560" s="21">
        <v>295.07</v>
      </c>
      <c r="O11560" s="21">
        <v>1.4322600000000001E-5</v>
      </c>
    </row>
    <row r="11561" spans="10:15" x14ac:dyDescent="0.2">
      <c r="J11561" s="20">
        <v>12048</v>
      </c>
      <c r="K11561" s="20">
        <v>216.65</v>
      </c>
      <c r="L11561" s="20">
        <v>19184.599999999999</v>
      </c>
      <c r="M11561" s="20">
        <v>0.30848399999999998</v>
      </c>
      <c r="N11561" s="20">
        <v>295.07</v>
      </c>
      <c r="O11561" s="20">
        <v>1.4322600000000001E-5</v>
      </c>
    </row>
    <row r="11562" spans="10:15" x14ac:dyDescent="0.2">
      <c r="J11562" s="21">
        <v>12049</v>
      </c>
      <c r="K11562" s="21">
        <v>216.65</v>
      </c>
      <c r="L11562" s="21">
        <v>19181.599999999999</v>
      </c>
      <c r="M11562" s="21">
        <v>0.30843599999999999</v>
      </c>
      <c r="N11562" s="21">
        <v>295.07</v>
      </c>
      <c r="O11562" s="21">
        <v>1.4322600000000001E-5</v>
      </c>
    </row>
    <row r="11563" spans="10:15" x14ac:dyDescent="0.2">
      <c r="J11563" s="20">
        <v>12050</v>
      </c>
      <c r="K11563" s="20">
        <v>216.65</v>
      </c>
      <c r="L11563" s="20">
        <v>19178.599999999999</v>
      </c>
      <c r="M11563" s="20">
        <v>0.30838700000000002</v>
      </c>
      <c r="N11563" s="20">
        <v>295.07</v>
      </c>
      <c r="O11563" s="20">
        <v>1.4322600000000001E-5</v>
      </c>
    </row>
    <row r="11564" spans="10:15" x14ac:dyDescent="0.2">
      <c r="J11564" s="21">
        <v>12051</v>
      </c>
      <c r="K11564" s="21">
        <v>216.65</v>
      </c>
      <c r="L11564" s="21">
        <v>19175.599999999999</v>
      </c>
      <c r="M11564" s="21">
        <v>0.308338</v>
      </c>
      <c r="N11564" s="21">
        <v>295.07</v>
      </c>
      <c r="O11564" s="21">
        <v>1.4322600000000001E-5</v>
      </c>
    </row>
    <row r="11565" spans="10:15" x14ac:dyDescent="0.2">
      <c r="J11565" s="20">
        <v>12052</v>
      </c>
      <c r="K11565" s="20">
        <v>216.65</v>
      </c>
      <c r="L11565" s="20">
        <v>19172.5</v>
      </c>
      <c r="M11565" s="20">
        <v>0.30829000000000001</v>
      </c>
      <c r="N11565" s="20">
        <v>295.07</v>
      </c>
      <c r="O11565" s="20">
        <v>1.4322600000000001E-5</v>
      </c>
    </row>
    <row r="11566" spans="10:15" x14ac:dyDescent="0.2">
      <c r="J11566" s="21">
        <v>12053</v>
      </c>
      <c r="K11566" s="21">
        <v>216.65</v>
      </c>
      <c r="L11566" s="21">
        <v>19169.5</v>
      </c>
      <c r="M11566" s="21">
        <v>0.30824099999999999</v>
      </c>
      <c r="N11566" s="21">
        <v>295.07</v>
      </c>
      <c r="O11566" s="21">
        <v>1.4322600000000001E-5</v>
      </c>
    </row>
    <row r="11567" spans="10:15" x14ac:dyDescent="0.2">
      <c r="J11567" s="20">
        <v>12054</v>
      </c>
      <c r="K11567" s="20">
        <v>216.65</v>
      </c>
      <c r="L11567" s="20">
        <v>19166.5</v>
      </c>
      <c r="M11567" s="20">
        <v>0.30819299999999999</v>
      </c>
      <c r="N11567" s="20">
        <v>295.07</v>
      </c>
      <c r="O11567" s="20">
        <v>1.4322600000000001E-5</v>
      </c>
    </row>
    <row r="11568" spans="10:15" x14ac:dyDescent="0.2">
      <c r="J11568" s="21">
        <v>12055</v>
      </c>
      <c r="K11568" s="21">
        <v>216.65</v>
      </c>
      <c r="L11568" s="21">
        <v>19163.5</v>
      </c>
      <c r="M11568" s="21">
        <v>0.30814399999999997</v>
      </c>
      <c r="N11568" s="21">
        <v>295.07</v>
      </c>
      <c r="O11568" s="21">
        <v>1.4322600000000001E-5</v>
      </c>
    </row>
    <row r="11569" spans="10:15" x14ac:dyDescent="0.2">
      <c r="J11569" s="20">
        <v>12056</v>
      </c>
      <c r="K11569" s="20">
        <v>216.65</v>
      </c>
      <c r="L11569" s="20">
        <v>19160.5</v>
      </c>
      <c r="M11569" s="20">
        <v>0.30809500000000001</v>
      </c>
      <c r="N11569" s="20">
        <v>295.07</v>
      </c>
      <c r="O11569" s="20">
        <v>1.4322600000000001E-5</v>
      </c>
    </row>
    <row r="11570" spans="10:15" x14ac:dyDescent="0.2">
      <c r="J11570" s="21">
        <v>12057</v>
      </c>
      <c r="K11570" s="21">
        <v>216.65</v>
      </c>
      <c r="L11570" s="21">
        <v>19157.400000000001</v>
      </c>
      <c r="M11570" s="21">
        <v>0.30804700000000002</v>
      </c>
      <c r="N11570" s="21">
        <v>295.07</v>
      </c>
      <c r="O11570" s="21">
        <v>1.4322600000000001E-5</v>
      </c>
    </row>
    <row r="11571" spans="10:15" x14ac:dyDescent="0.2">
      <c r="J11571" s="20">
        <v>12058</v>
      </c>
      <c r="K11571" s="20">
        <v>216.65</v>
      </c>
      <c r="L11571" s="20">
        <v>19154.400000000001</v>
      </c>
      <c r="M11571" s="20">
        <v>0.30799799999999999</v>
      </c>
      <c r="N11571" s="20">
        <v>295.07</v>
      </c>
      <c r="O11571" s="20">
        <v>1.4322600000000001E-5</v>
      </c>
    </row>
    <row r="11572" spans="10:15" x14ac:dyDescent="0.2">
      <c r="J11572" s="21">
        <v>12059</v>
      </c>
      <c r="K11572" s="21">
        <v>216.65</v>
      </c>
      <c r="L11572" s="21">
        <v>19151.400000000001</v>
      </c>
      <c r="M11572" s="21">
        <v>0.30795</v>
      </c>
      <c r="N11572" s="21">
        <v>295.07</v>
      </c>
      <c r="O11572" s="21">
        <v>1.4322600000000001E-5</v>
      </c>
    </row>
    <row r="11573" spans="10:15" x14ac:dyDescent="0.2">
      <c r="J11573" s="20">
        <v>12060</v>
      </c>
      <c r="K11573" s="20">
        <v>216.65</v>
      </c>
      <c r="L11573" s="20">
        <v>19148.400000000001</v>
      </c>
      <c r="M11573" s="20">
        <v>0.30790099999999998</v>
      </c>
      <c r="N11573" s="20">
        <v>295.07</v>
      </c>
      <c r="O11573" s="20">
        <v>1.4322600000000001E-5</v>
      </c>
    </row>
    <row r="11574" spans="10:15" x14ac:dyDescent="0.2">
      <c r="J11574" s="21">
        <v>12061</v>
      </c>
      <c r="K11574" s="21">
        <v>216.65</v>
      </c>
      <c r="L11574" s="21">
        <v>19145.400000000001</v>
      </c>
      <c r="M11574" s="21">
        <v>0.30785299999999999</v>
      </c>
      <c r="N11574" s="21">
        <v>295.07</v>
      </c>
      <c r="O11574" s="21">
        <v>1.4322600000000001E-5</v>
      </c>
    </row>
    <row r="11575" spans="10:15" x14ac:dyDescent="0.2">
      <c r="J11575" s="20">
        <v>12062</v>
      </c>
      <c r="K11575" s="20">
        <v>216.65</v>
      </c>
      <c r="L11575" s="20">
        <v>19142.3</v>
      </c>
      <c r="M11575" s="20">
        <v>0.30780400000000002</v>
      </c>
      <c r="N11575" s="20">
        <v>295.07</v>
      </c>
      <c r="O11575" s="20">
        <v>1.4322600000000001E-5</v>
      </c>
    </row>
    <row r="11576" spans="10:15" x14ac:dyDescent="0.2">
      <c r="J11576" s="21">
        <v>12063</v>
      </c>
      <c r="K11576" s="21">
        <v>216.65</v>
      </c>
      <c r="L11576" s="21">
        <v>19139.3</v>
      </c>
      <c r="M11576" s="21">
        <v>0.30775599999999997</v>
      </c>
      <c r="N11576" s="21">
        <v>295.07</v>
      </c>
      <c r="O11576" s="21">
        <v>1.4322600000000001E-5</v>
      </c>
    </row>
    <row r="11577" spans="10:15" x14ac:dyDescent="0.2">
      <c r="J11577" s="20">
        <v>12064</v>
      </c>
      <c r="K11577" s="20">
        <v>216.65</v>
      </c>
      <c r="L11577" s="20">
        <v>19136.3</v>
      </c>
      <c r="M11577" s="20">
        <v>0.30770700000000001</v>
      </c>
      <c r="N11577" s="20">
        <v>295.07</v>
      </c>
      <c r="O11577" s="20">
        <v>1.4322600000000001E-5</v>
      </c>
    </row>
    <row r="11578" spans="10:15" x14ac:dyDescent="0.2">
      <c r="J11578" s="21">
        <v>12065</v>
      </c>
      <c r="K11578" s="21">
        <v>216.65</v>
      </c>
      <c r="L11578" s="21">
        <v>19133.3</v>
      </c>
      <c r="M11578" s="21">
        <v>0.30765900000000002</v>
      </c>
      <c r="N11578" s="21">
        <v>295.07</v>
      </c>
      <c r="O11578" s="21">
        <v>1.4322600000000001E-5</v>
      </c>
    </row>
    <row r="11579" spans="10:15" x14ac:dyDescent="0.2">
      <c r="J11579" s="20">
        <v>12066</v>
      </c>
      <c r="K11579" s="20">
        <v>216.65</v>
      </c>
      <c r="L11579" s="20">
        <v>19130.3</v>
      </c>
      <c r="M11579" s="20">
        <v>0.30760999999999999</v>
      </c>
      <c r="N11579" s="20">
        <v>295.07</v>
      </c>
      <c r="O11579" s="20">
        <v>1.4322600000000001E-5</v>
      </c>
    </row>
    <row r="11580" spans="10:15" x14ac:dyDescent="0.2">
      <c r="J11580" s="21">
        <v>12067</v>
      </c>
      <c r="K11580" s="21">
        <v>216.65</v>
      </c>
      <c r="L11580" s="21">
        <v>19127.3</v>
      </c>
      <c r="M11580" s="21">
        <v>0.307562</v>
      </c>
      <c r="N11580" s="21">
        <v>295.07</v>
      </c>
      <c r="O11580" s="21">
        <v>1.4322600000000001E-5</v>
      </c>
    </row>
    <row r="11581" spans="10:15" x14ac:dyDescent="0.2">
      <c r="J11581" s="20">
        <v>12068</v>
      </c>
      <c r="K11581" s="20">
        <v>216.65</v>
      </c>
      <c r="L11581" s="20">
        <v>19124.2</v>
      </c>
      <c r="M11581" s="20">
        <v>0.30751299999999998</v>
      </c>
      <c r="N11581" s="20">
        <v>295.07</v>
      </c>
      <c r="O11581" s="20">
        <v>1.4322600000000001E-5</v>
      </c>
    </row>
    <row r="11582" spans="10:15" x14ac:dyDescent="0.2">
      <c r="J11582" s="21">
        <v>12069</v>
      </c>
      <c r="K11582" s="21">
        <v>216.65</v>
      </c>
      <c r="L11582" s="21">
        <v>19121.2</v>
      </c>
      <c r="M11582" s="21">
        <v>0.30746499999999999</v>
      </c>
      <c r="N11582" s="21">
        <v>295.07</v>
      </c>
      <c r="O11582" s="21">
        <v>1.4322600000000001E-5</v>
      </c>
    </row>
    <row r="11583" spans="10:15" x14ac:dyDescent="0.2">
      <c r="J11583" s="20">
        <v>12070</v>
      </c>
      <c r="K11583" s="20">
        <v>216.65</v>
      </c>
      <c r="L11583" s="20">
        <v>19118.2</v>
      </c>
      <c r="M11583" s="20">
        <v>0.30741600000000002</v>
      </c>
      <c r="N11583" s="20">
        <v>295.07</v>
      </c>
      <c r="O11583" s="20">
        <v>1.4322600000000001E-5</v>
      </c>
    </row>
    <row r="11584" spans="10:15" x14ac:dyDescent="0.2">
      <c r="J11584" s="21">
        <v>12071</v>
      </c>
      <c r="K11584" s="21">
        <v>216.65</v>
      </c>
      <c r="L11584" s="21">
        <v>19115.2</v>
      </c>
      <c r="M11584" s="21">
        <v>0.30736799999999997</v>
      </c>
      <c r="N11584" s="21">
        <v>295.07</v>
      </c>
      <c r="O11584" s="21">
        <v>1.4322600000000001E-5</v>
      </c>
    </row>
    <row r="11585" spans="10:15" x14ac:dyDescent="0.2">
      <c r="J11585" s="20">
        <v>12072</v>
      </c>
      <c r="K11585" s="20">
        <v>216.65</v>
      </c>
      <c r="L11585" s="20">
        <v>19112.2</v>
      </c>
      <c r="M11585" s="20">
        <v>0.30731900000000001</v>
      </c>
      <c r="N11585" s="20">
        <v>295.07</v>
      </c>
      <c r="O11585" s="20">
        <v>1.4322600000000001E-5</v>
      </c>
    </row>
    <row r="11586" spans="10:15" x14ac:dyDescent="0.2">
      <c r="J11586" s="21">
        <v>12073</v>
      </c>
      <c r="K11586" s="21">
        <v>216.65</v>
      </c>
      <c r="L11586" s="21">
        <v>19109.2</v>
      </c>
      <c r="M11586" s="21">
        <v>0.30727100000000002</v>
      </c>
      <c r="N11586" s="21">
        <v>295.07</v>
      </c>
      <c r="O11586" s="21">
        <v>1.4322600000000001E-5</v>
      </c>
    </row>
    <row r="11587" spans="10:15" x14ac:dyDescent="0.2">
      <c r="J11587" s="20">
        <v>12074</v>
      </c>
      <c r="K11587" s="20">
        <v>216.65</v>
      </c>
      <c r="L11587" s="20">
        <v>19106.2</v>
      </c>
      <c r="M11587" s="20">
        <v>0.307222</v>
      </c>
      <c r="N11587" s="20">
        <v>295.07</v>
      </c>
      <c r="O11587" s="20">
        <v>1.4322600000000001E-5</v>
      </c>
    </row>
    <row r="11588" spans="10:15" x14ac:dyDescent="0.2">
      <c r="J11588" s="21">
        <v>12075</v>
      </c>
      <c r="K11588" s="21">
        <v>216.65</v>
      </c>
      <c r="L11588" s="21">
        <v>19103.099999999999</v>
      </c>
      <c r="M11588" s="21">
        <v>0.307174</v>
      </c>
      <c r="N11588" s="21">
        <v>295.07</v>
      </c>
      <c r="O11588" s="21">
        <v>1.4322600000000001E-5</v>
      </c>
    </row>
    <row r="11589" spans="10:15" x14ac:dyDescent="0.2">
      <c r="J11589" s="20">
        <v>12076</v>
      </c>
      <c r="K11589" s="20">
        <v>216.65</v>
      </c>
      <c r="L11589" s="20">
        <v>19100.099999999999</v>
      </c>
      <c r="M11589" s="20">
        <v>0.30712499999999998</v>
      </c>
      <c r="N11589" s="20">
        <v>295.07</v>
      </c>
      <c r="O11589" s="20">
        <v>1.4322600000000001E-5</v>
      </c>
    </row>
    <row r="11590" spans="10:15" x14ac:dyDescent="0.2">
      <c r="J11590" s="21">
        <v>12077</v>
      </c>
      <c r="K11590" s="21">
        <v>216.65</v>
      </c>
      <c r="L11590" s="21">
        <v>19097.099999999999</v>
      </c>
      <c r="M11590" s="21">
        <v>0.30707699999999999</v>
      </c>
      <c r="N11590" s="21">
        <v>295.07</v>
      </c>
      <c r="O11590" s="21">
        <v>1.4322600000000001E-5</v>
      </c>
    </row>
    <row r="11591" spans="10:15" x14ac:dyDescent="0.2">
      <c r="J11591" s="20">
        <v>12078</v>
      </c>
      <c r="K11591" s="20">
        <v>216.65</v>
      </c>
      <c r="L11591" s="20">
        <v>19094.099999999999</v>
      </c>
      <c r="M11591" s="20">
        <v>0.30702800000000002</v>
      </c>
      <c r="N11591" s="20">
        <v>295.07</v>
      </c>
      <c r="O11591" s="20">
        <v>1.4322600000000001E-5</v>
      </c>
    </row>
    <row r="11592" spans="10:15" x14ac:dyDescent="0.2">
      <c r="J11592" s="21">
        <v>12079</v>
      </c>
      <c r="K11592" s="21">
        <v>216.65</v>
      </c>
      <c r="L11592" s="21">
        <v>19091.099999999999</v>
      </c>
      <c r="M11592" s="21">
        <v>0.30697999999999998</v>
      </c>
      <c r="N11592" s="21">
        <v>295.07</v>
      </c>
      <c r="O11592" s="21">
        <v>1.4322600000000001E-5</v>
      </c>
    </row>
    <row r="11593" spans="10:15" x14ac:dyDescent="0.2">
      <c r="J11593" s="20">
        <v>12080</v>
      </c>
      <c r="K11593" s="20">
        <v>216.65</v>
      </c>
      <c r="L11593" s="20">
        <v>19088.099999999999</v>
      </c>
      <c r="M11593" s="20">
        <v>0.30693199999999998</v>
      </c>
      <c r="N11593" s="20">
        <v>295.07</v>
      </c>
      <c r="O11593" s="20">
        <v>1.4322600000000001E-5</v>
      </c>
    </row>
    <row r="11594" spans="10:15" x14ac:dyDescent="0.2">
      <c r="J11594" s="21">
        <v>12081</v>
      </c>
      <c r="K11594" s="21">
        <v>216.65</v>
      </c>
      <c r="L11594" s="21">
        <v>19085.099999999999</v>
      </c>
      <c r="M11594" s="21">
        <v>0.30688300000000002</v>
      </c>
      <c r="N11594" s="21">
        <v>295.07</v>
      </c>
      <c r="O11594" s="21">
        <v>1.4322600000000001E-5</v>
      </c>
    </row>
    <row r="11595" spans="10:15" x14ac:dyDescent="0.2">
      <c r="J11595" s="20">
        <v>12082</v>
      </c>
      <c r="K11595" s="20">
        <v>216.65</v>
      </c>
      <c r="L11595" s="20">
        <v>19082.099999999999</v>
      </c>
      <c r="M11595" s="20">
        <v>0.30683500000000002</v>
      </c>
      <c r="N11595" s="20">
        <v>295.07</v>
      </c>
      <c r="O11595" s="20">
        <v>1.4322600000000001E-5</v>
      </c>
    </row>
    <row r="11596" spans="10:15" x14ac:dyDescent="0.2">
      <c r="J11596" s="21">
        <v>12083</v>
      </c>
      <c r="K11596" s="21">
        <v>216.65</v>
      </c>
      <c r="L11596" s="21">
        <v>19079.099999999999</v>
      </c>
      <c r="M11596" s="21">
        <v>0.30678699999999998</v>
      </c>
      <c r="N11596" s="21">
        <v>295.07</v>
      </c>
      <c r="O11596" s="21">
        <v>1.4322600000000001E-5</v>
      </c>
    </row>
    <row r="11597" spans="10:15" x14ac:dyDescent="0.2">
      <c r="J11597" s="20">
        <v>12084</v>
      </c>
      <c r="K11597" s="20">
        <v>216.65</v>
      </c>
      <c r="L11597" s="20">
        <v>19076</v>
      </c>
      <c r="M11597" s="20">
        <v>0.30673800000000001</v>
      </c>
      <c r="N11597" s="20">
        <v>295.07</v>
      </c>
      <c r="O11597" s="20">
        <v>1.4322600000000001E-5</v>
      </c>
    </row>
    <row r="11598" spans="10:15" x14ac:dyDescent="0.2">
      <c r="J11598" s="21">
        <v>12085</v>
      </c>
      <c r="K11598" s="21">
        <v>216.65</v>
      </c>
      <c r="L11598" s="21">
        <v>19073</v>
      </c>
      <c r="M11598" s="21">
        <v>0.30669000000000002</v>
      </c>
      <c r="N11598" s="21">
        <v>295.07</v>
      </c>
      <c r="O11598" s="21">
        <v>1.4322600000000001E-5</v>
      </c>
    </row>
    <row r="11599" spans="10:15" x14ac:dyDescent="0.2">
      <c r="J11599" s="20">
        <v>12086</v>
      </c>
      <c r="K11599" s="20">
        <v>216.65</v>
      </c>
      <c r="L11599" s="20">
        <v>19070</v>
      </c>
      <c r="M11599" s="20">
        <v>0.306641</v>
      </c>
      <c r="N11599" s="20">
        <v>295.07</v>
      </c>
      <c r="O11599" s="20">
        <v>1.4322600000000001E-5</v>
      </c>
    </row>
    <row r="11600" spans="10:15" x14ac:dyDescent="0.2">
      <c r="J11600" s="21">
        <v>12087</v>
      </c>
      <c r="K11600" s="21">
        <v>216.65</v>
      </c>
      <c r="L11600" s="21">
        <v>19067</v>
      </c>
      <c r="M11600" s="21">
        <v>0.306593</v>
      </c>
      <c r="N11600" s="21">
        <v>295.07</v>
      </c>
      <c r="O11600" s="21">
        <v>1.4322600000000001E-5</v>
      </c>
    </row>
    <row r="11601" spans="10:15" x14ac:dyDescent="0.2">
      <c r="J11601" s="20">
        <v>12088</v>
      </c>
      <c r="K11601" s="20">
        <v>216.65</v>
      </c>
      <c r="L11601" s="20">
        <v>19064</v>
      </c>
      <c r="M11601" s="20">
        <v>0.30654500000000001</v>
      </c>
      <c r="N11601" s="20">
        <v>295.07</v>
      </c>
      <c r="O11601" s="20">
        <v>1.4322600000000001E-5</v>
      </c>
    </row>
    <row r="11602" spans="10:15" x14ac:dyDescent="0.2">
      <c r="J11602" s="21">
        <v>12089</v>
      </c>
      <c r="K11602" s="21">
        <v>216.65</v>
      </c>
      <c r="L11602" s="21">
        <v>19061</v>
      </c>
      <c r="M11602" s="21">
        <v>0.30649599999999999</v>
      </c>
      <c r="N11602" s="21">
        <v>295.07</v>
      </c>
      <c r="O11602" s="21">
        <v>1.4322600000000001E-5</v>
      </c>
    </row>
    <row r="11603" spans="10:15" x14ac:dyDescent="0.2">
      <c r="J11603" s="20">
        <v>12090</v>
      </c>
      <c r="K11603" s="20">
        <v>216.65</v>
      </c>
      <c r="L11603" s="20">
        <v>19058</v>
      </c>
      <c r="M11603" s="20">
        <v>0.306448</v>
      </c>
      <c r="N11603" s="20">
        <v>295.07</v>
      </c>
      <c r="O11603" s="20">
        <v>1.4322600000000001E-5</v>
      </c>
    </row>
    <row r="11604" spans="10:15" x14ac:dyDescent="0.2">
      <c r="J11604" s="21">
        <v>12091</v>
      </c>
      <c r="K11604" s="21">
        <v>216.65</v>
      </c>
      <c r="L11604" s="21">
        <v>19055</v>
      </c>
      <c r="M11604" s="21">
        <v>0.30640000000000001</v>
      </c>
      <c r="N11604" s="21">
        <v>295.07</v>
      </c>
      <c r="O11604" s="21">
        <v>1.4322600000000001E-5</v>
      </c>
    </row>
    <row r="11605" spans="10:15" x14ac:dyDescent="0.2">
      <c r="J11605" s="20">
        <v>12092</v>
      </c>
      <c r="K11605" s="20">
        <v>216.65</v>
      </c>
      <c r="L11605" s="20">
        <v>19052</v>
      </c>
      <c r="M11605" s="20">
        <v>0.30635099999999998</v>
      </c>
      <c r="N11605" s="20">
        <v>295.07</v>
      </c>
      <c r="O11605" s="20">
        <v>1.4322600000000001E-5</v>
      </c>
    </row>
    <row r="11606" spans="10:15" x14ac:dyDescent="0.2">
      <c r="J11606" s="21">
        <v>12093</v>
      </c>
      <c r="K11606" s="21">
        <v>216.65</v>
      </c>
      <c r="L11606" s="21">
        <v>19049</v>
      </c>
      <c r="M11606" s="21">
        <v>0.30630299999999999</v>
      </c>
      <c r="N11606" s="21">
        <v>295.07</v>
      </c>
      <c r="O11606" s="21">
        <v>1.4322600000000001E-5</v>
      </c>
    </row>
    <row r="11607" spans="10:15" x14ac:dyDescent="0.2">
      <c r="J11607" s="20">
        <v>12094</v>
      </c>
      <c r="K11607" s="20">
        <v>216.65</v>
      </c>
      <c r="L11607" s="20">
        <v>19046</v>
      </c>
      <c r="M11607" s="20">
        <v>0.306255</v>
      </c>
      <c r="N11607" s="20">
        <v>295.07</v>
      </c>
      <c r="O11607" s="20">
        <v>1.4322600000000001E-5</v>
      </c>
    </row>
    <row r="11608" spans="10:15" x14ac:dyDescent="0.2">
      <c r="J11608" s="21">
        <v>12095</v>
      </c>
      <c r="K11608" s="21">
        <v>216.65</v>
      </c>
      <c r="L11608" s="21">
        <v>19043</v>
      </c>
      <c r="M11608" s="21">
        <v>0.30620700000000001</v>
      </c>
      <c r="N11608" s="21">
        <v>295.07</v>
      </c>
      <c r="O11608" s="21">
        <v>1.4322600000000001E-5</v>
      </c>
    </row>
    <row r="11609" spans="10:15" x14ac:dyDescent="0.2">
      <c r="J11609" s="20">
        <v>12096</v>
      </c>
      <c r="K11609" s="20">
        <v>216.65</v>
      </c>
      <c r="L11609" s="20">
        <v>19040</v>
      </c>
      <c r="M11609" s="20">
        <v>0.30615799999999999</v>
      </c>
      <c r="N11609" s="20">
        <v>295.07</v>
      </c>
      <c r="O11609" s="20">
        <v>1.4322600000000001E-5</v>
      </c>
    </row>
    <row r="11610" spans="10:15" x14ac:dyDescent="0.2">
      <c r="J11610" s="21">
        <v>12097</v>
      </c>
      <c r="K11610" s="21">
        <v>216.65</v>
      </c>
      <c r="L11610" s="21">
        <v>19037</v>
      </c>
      <c r="M11610" s="21">
        <v>0.30610999999999999</v>
      </c>
      <c r="N11610" s="21">
        <v>295.07</v>
      </c>
      <c r="O11610" s="21">
        <v>1.4322600000000001E-5</v>
      </c>
    </row>
    <row r="11611" spans="10:15" x14ac:dyDescent="0.2">
      <c r="J11611" s="20">
        <v>12098</v>
      </c>
      <c r="K11611" s="20">
        <v>216.65</v>
      </c>
      <c r="L11611" s="20">
        <v>19034</v>
      </c>
      <c r="M11611" s="20">
        <v>0.306062</v>
      </c>
      <c r="N11611" s="20">
        <v>295.07</v>
      </c>
      <c r="O11611" s="20">
        <v>1.4322600000000001E-5</v>
      </c>
    </row>
    <row r="11612" spans="10:15" x14ac:dyDescent="0.2">
      <c r="J11612" s="21">
        <v>12099</v>
      </c>
      <c r="K11612" s="21">
        <v>216.65</v>
      </c>
      <c r="L11612" s="21">
        <v>19031</v>
      </c>
      <c r="M11612" s="21">
        <v>0.30601299999999998</v>
      </c>
      <c r="N11612" s="21">
        <v>295.07</v>
      </c>
      <c r="O11612" s="21">
        <v>1.4322600000000001E-5</v>
      </c>
    </row>
    <row r="11613" spans="10:15" x14ac:dyDescent="0.2">
      <c r="J11613" s="20">
        <v>12100</v>
      </c>
      <c r="K11613" s="20">
        <v>216.65</v>
      </c>
      <c r="L11613" s="20">
        <v>19028</v>
      </c>
      <c r="M11613" s="20">
        <v>0.30596499999999999</v>
      </c>
      <c r="N11613" s="20">
        <v>295.07</v>
      </c>
      <c r="O11613" s="20">
        <v>1.4322600000000001E-5</v>
      </c>
    </row>
    <row r="11614" spans="10:15" x14ac:dyDescent="0.2">
      <c r="J11614" s="21">
        <v>12101</v>
      </c>
      <c r="K11614" s="21">
        <v>216.65</v>
      </c>
      <c r="L11614" s="21">
        <v>19025</v>
      </c>
      <c r="M11614" s="21">
        <v>0.30591699999999999</v>
      </c>
      <c r="N11614" s="21">
        <v>295.07</v>
      </c>
      <c r="O11614" s="21">
        <v>1.4322600000000001E-5</v>
      </c>
    </row>
    <row r="11615" spans="10:15" x14ac:dyDescent="0.2">
      <c r="J11615" s="20">
        <v>12102</v>
      </c>
      <c r="K11615" s="20">
        <v>216.65</v>
      </c>
      <c r="L11615" s="20">
        <v>19022</v>
      </c>
      <c r="M11615" s="20">
        <v>0.305869</v>
      </c>
      <c r="N11615" s="20">
        <v>295.07</v>
      </c>
      <c r="O11615" s="20">
        <v>1.4322600000000001E-5</v>
      </c>
    </row>
    <row r="11616" spans="10:15" x14ac:dyDescent="0.2">
      <c r="J11616" s="21">
        <v>12103</v>
      </c>
      <c r="K11616" s="21">
        <v>216.65</v>
      </c>
      <c r="L11616" s="21">
        <v>19019</v>
      </c>
      <c r="M11616" s="21">
        <v>0.30581999999999998</v>
      </c>
      <c r="N11616" s="21">
        <v>295.07</v>
      </c>
      <c r="O11616" s="21">
        <v>1.4322600000000001E-5</v>
      </c>
    </row>
    <row r="11617" spans="10:15" x14ac:dyDescent="0.2">
      <c r="J11617" s="20">
        <v>12104</v>
      </c>
      <c r="K11617" s="20">
        <v>216.65</v>
      </c>
      <c r="L11617" s="20">
        <v>19016</v>
      </c>
      <c r="M11617" s="20">
        <v>0.30577199999999999</v>
      </c>
      <c r="N11617" s="20">
        <v>295.07</v>
      </c>
      <c r="O11617" s="20">
        <v>1.4322600000000001E-5</v>
      </c>
    </row>
    <row r="11618" spans="10:15" x14ac:dyDescent="0.2">
      <c r="J11618" s="21">
        <v>12105</v>
      </c>
      <c r="K11618" s="21">
        <v>216.65</v>
      </c>
      <c r="L11618" s="21">
        <v>19013</v>
      </c>
      <c r="M11618" s="21">
        <v>0.305724</v>
      </c>
      <c r="N11618" s="21">
        <v>295.07</v>
      </c>
      <c r="O11618" s="21">
        <v>1.4322600000000001E-5</v>
      </c>
    </row>
    <row r="11619" spans="10:15" x14ac:dyDescent="0.2">
      <c r="J11619" s="20">
        <v>12106</v>
      </c>
      <c r="K11619" s="20">
        <v>216.65</v>
      </c>
      <c r="L11619" s="20">
        <v>19010</v>
      </c>
      <c r="M11619" s="20">
        <v>0.305676</v>
      </c>
      <c r="N11619" s="20">
        <v>295.07</v>
      </c>
      <c r="O11619" s="20">
        <v>1.4322600000000001E-5</v>
      </c>
    </row>
    <row r="11620" spans="10:15" x14ac:dyDescent="0.2">
      <c r="J11620" s="21">
        <v>12107</v>
      </c>
      <c r="K11620" s="21">
        <v>216.65</v>
      </c>
      <c r="L11620" s="21">
        <v>19007</v>
      </c>
      <c r="M11620" s="21">
        <v>0.30562800000000001</v>
      </c>
      <c r="N11620" s="21">
        <v>295.07</v>
      </c>
      <c r="O11620" s="21">
        <v>1.4322600000000001E-5</v>
      </c>
    </row>
    <row r="11621" spans="10:15" x14ac:dyDescent="0.2">
      <c r="J11621" s="20">
        <v>12108</v>
      </c>
      <c r="K11621" s="20">
        <v>216.65</v>
      </c>
      <c r="L11621" s="20">
        <v>19004</v>
      </c>
      <c r="M11621" s="20">
        <v>0.30557899999999999</v>
      </c>
      <c r="N11621" s="20">
        <v>295.07</v>
      </c>
      <c r="O11621" s="20">
        <v>1.4322600000000001E-5</v>
      </c>
    </row>
    <row r="11622" spans="10:15" x14ac:dyDescent="0.2">
      <c r="J11622" s="21">
        <v>12109</v>
      </c>
      <c r="K11622" s="21">
        <v>216.65</v>
      </c>
      <c r="L11622" s="21">
        <v>19001</v>
      </c>
      <c r="M11622" s="21">
        <v>0.305531</v>
      </c>
      <c r="N11622" s="21">
        <v>295.07</v>
      </c>
      <c r="O11622" s="21">
        <v>1.4322600000000001E-5</v>
      </c>
    </row>
    <row r="11623" spans="10:15" x14ac:dyDescent="0.2">
      <c r="J11623" s="20">
        <v>12110</v>
      </c>
      <c r="K11623" s="20">
        <v>216.65</v>
      </c>
      <c r="L11623" s="20">
        <v>18998</v>
      </c>
      <c r="M11623" s="20">
        <v>0.305483</v>
      </c>
      <c r="N11623" s="20">
        <v>295.07</v>
      </c>
      <c r="O11623" s="20">
        <v>1.4322600000000001E-5</v>
      </c>
    </row>
    <row r="11624" spans="10:15" x14ac:dyDescent="0.2">
      <c r="J11624" s="21">
        <v>12111</v>
      </c>
      <c r="K11624" s="21">
        <v>216.65</v>
      </c>
      <c r="L11624" s="21">
        <v>18995</v>
      </c>
      <c r="M11624" s="21">
        <v>0.30543500000000001</v>
      </c>
      <c r="N11624" s="21">
        <v>295.07</v>
      </c>
      <c r="O11624" s="21">
        <v>1.4322600000000001E-5</v>
      </c>
    </row>
    <row r="11625" spans="10:15" x14ac:dyDescent="0.2">
      <c r="J11625" s="20">
        <v>12112</v>
      </c>
      <c r="K11625" s="20">
        <v>216.65</v>
      </c>
      <c r="L11625" s="20">
        <v>18992</v>
      </c>
      <c r="M11625" s="20">
        <v>0.30538700000000002</v>
      </c>
      <c r="N11625" s="20">
        <v>295.07</v>
      </c>
      <c r="O11625" s="20">
        <v>1.4322600000000001E-5</v>
      </c>
    </row>
    <row r="11626" spans="10:15" x14ac:dyDescent="0.2">
      <c r="J11626" s="21">
        <v>12113</v>
      </c>
      <c r="K11626" s="21">
        <v>216.65</v>
      </c>
      <c r="L11626" s="21">
        <v>18989</v>
      </c>
      <c r="M11626" s="21">
        <v>0.30533900000000003</v>
      </c>
      <c r="N11626" s="21">
        <v>295.07</v>
      </c>
      <c r="O11626" s="21">
        <v>1.4322600000000001E-5</v>
      </c>
    </row>
    <row r="11627" spans="10:15" x14ac:dyDescent="0.2">
      <c r="J11627" s="20">
        <v>12114</v>
      </c>
      <c r="K11627" s="20">
        <v>216.65</v>
      </c>
      <c r="L11627" s="20">
        <v>18986</v>
      </c>
      <c r="M11627" s="20">
        <v>0.30529000000000001</v>
      </c>
      <c r="N11627" s="20">
        <v>295.07</v>
      </c>
      <c r="O11627" s="20">
        <v>1.4322600000000001E-5</v>
      </c>
    </row>
    <row r="11628" spans="10:15" x14ac:dyDescent="0.2">
      <c r="J11628" s="21">
        <v>12115</v>
      </c>
      <c r="K11628" s="21">
        <v>216.65</v>
      </c>
      <c r="L11628" s="21">
        <v>18983</v>
      </c>
      <c r="M11628" s="21">
        <v>0.30524200000000001</v>
      </c>
      <c r="N11628" s="21">
        <v>295.07</v>
      </c>
      <c r="O11628" s="21">
        <v>1.4322600000000001E-5</v>
      </c>
    </row>
    <row r="11629" spans="10:15" x14ac:dyDescent="0.2">
      <c r="J11629" s="20">
        <v>12116</v>
      </c>
      <c r="K11629" s="20">
        <v>216.65</v>
      </c>
      <c r="L11629" s="20">
        <v>18980</v>
      </c>
      <c r="M11629" s="20">
        <v>0.30519400000000002</v>
      </c>
      <c r="N11629" s="20">
        <v>295.07</v>
      </c>
      <c r="O11629" s="20">
        <v>1.4322600000000001E-5</v>
      </c>
    </row>
    <row r="11630" spans="10:15" x14ac:dyDescent="0.2">
      <c r="J11630" s="21">
        <v>12117</v>
      </c>
      <c r="K11630" s="21">
        <v>216.65</v>
      </c>
      <c r="L11630" s="21">
        <v>18977</v>
      </c>
      <c r="M11630" s="21">
        <v>0.30514599999999997</v>
      </c>
      <c r="N11630" s="21">
        <v>295.07</v>
      </c>
      <c r="O11630" s="21">
        <v>1.4322600000000001E-5</v>
      </c>
    </row>
    <row r="11631" spans="10:15" x14ac:dyDescent="0.2">
      <c r="J11631" s="20">
        <v>12118</v>
      </c>
      <c r="K11631" s="20">
        <v>216.65</v>
      </c>
      <c r="L11631" s="20">
        <v>18974</v>
      </c>
      <c r="M11631" s="20">
        <v>0.30509799999999998</v>
      </c>
      <c r="N11631" s="20">
        <v>295.07</v>
      </c>
      <c r="O11631" s="20">
        <v>1.4322600000000001E-5</v>
      </c>
    </row>
    <row r="11632" spans="10:15" x14ac:dyDescent="0.2">
      <c r="J11632" s="21">
        <v>12119</v>
      </c>
      <c r="K11632" s="21">
        <v>216.65</v>
      </c>
      <c r="L11632" s="21">
        <v>18971.099999999999</v>
      </c>
      <c r="M11632" s="21">
        <v>0.30504999999999999</v>
      </c>
      <c r="N11632" s="21">
        <v>295.07</v>
      </c>
      <c r="O11632" s="21">
        <v>1.4322600000000001E-5</v>
      </c>
    </row>
    <row r="11633" spans="10:15" x14ac:dyDescent="0.2">
      <c r="J11633" s="20">
        <v>12120</v>
      </c>
      <c r="K11633" s="20">
        <v>216.65</v>
      </c>
      <c r="L11633" s="20">
        <v>18968.099999999999</v>
      </c>
      <c r="M11633" s="20">
        <v>0.305002</v>
      </c>
      <c r="N11633" s="20">
        <v>295.07</v>
      </c>
      <c r="O11633" s="20">
        <v>1.4322600000000001E-5</v>
      </c>
    </row>
    <row r="11634" spans="10:15" x14ac:dyDescent="0.2">
      <c r="J11634" s="21">
        <v>12121</v>
      </c>
      <c r="K11634" s="21">
        <v>216.65</v>
      </c>
      <c r="L11634" s="21">
        <v>18965.099999999999</v>
      </c>
      <c r="M11634" s="21">
        <v>0.304954</v>
      </c>
      <c r="N11634" s="21">
        <v>295.07</v>
      </c>
      <c r="O11634" s="21">
        <v>1.4322600000000001E-5</v>
      </c>
    </row>
    <row r="11635" spans="10:15" x14ac:dyDescent="0.2">
      <c r="J11635" s="20">
        <v>12122</v>
      </c>
      <c r="K11635" s="20">
        <v>216.65</v>
      </c>
      <c r="L11635" s="20">
        <v>18962.099999999999</v>
      </c>
      <c r="M11635" s="20">
        <v>0.30490600000000001</v>
      </c>
      <c r="N11635" s="20">
        <v>295.07</v>
      </c>
      <c r="O11635" s="20">
        <v>1.4322600000000001E-5</v>
      </c>
    </row>
    <row r="11636" spans="10:15" x14ac:dyDescent="0.2">
      <c r="J11636" s="21">
        <v>12123</v>
      </c>
      <c r="K11636" s="21">
        <v>216.65</v>
      </c>
      <c r="L11636" s="21">
        <v>18959.099999999999</v>
      </c>
      <c r="M11636" s="21">
        <v>0.30485800000000002</v>
      </c>
      <c r="N11636" s="21">
        <v>295.07</v>
      </c>
      <c r="O11636" s="21">
        <v>1.4322600000000001E-5</v>
      </c>
    </row>
    <row r="11637" spans="10:15" x14ac:dyDescent="0.2">
      <c r="J11637" s="20">
        <v>12124</v>
      </c>
      <c r="K11637" s="20">
        <v>216.65</v>
      </c>
      <c r="L11637" s="20">
        <v>18956.099999999999</v>
      </c>
      <c r="M11637" s="20">
        <v>0.304809</v>
      </c>
      <c r="N11637" s="20">
        <v>295.07</v>
      </c>
      <c r="O11637" s="20">
        <v>1.4322600000000001E-5</v>
      </c>
    </row>
    <row r="11638" spans="10:15" x14ac:dyDescent="0.2">
      <c r="J11638" s="21">
        <v>12125</v>
      </c>
      <c r="K11638" s="21">
        <v>216.65</v>
      </c>
      <c r="L11638" s="21">
        <v>18953.099999999999</v>
      </c>
      <c r="M11638" s="21">
        <v>0.304761</v>
      </c>
      <c r="N11638" s="21">
        <v>295.07</v>
      </c>
      <c r="O11638" s="21">
        <v>1.4322600000000001E-5</v>
      </c>
    </row>
    <row r="11639" spans="10:15" x14ac:dyDescent="0.2">
      <c r="J11639" s="20">
        <v>12126</v>
      </c>
      <c r="K11639" s="20">
        <v>216.65</v>
      </c>
      <c r="L11639" s="20">
        <v>18950.099999999999</v>
      </c>
      <c r="M11639" s="20">
        <v>0.30471300000000001</v>
      </c>
      <c r="N11639" s="20">
        <v>295.07</v>
      </c>
      <c r="O11639" s="20">
        <v>1.4322600000000001E-5</v>
      </c>
    </row>
    <row r="11640" spans="10:15" x14ac:dyDescent="0.2">
      <c r="J11640" s="21">
        <v>12127</v>
      </c>
      <c r="K11640" s="21">
        <v>216.65</v>
      </c>
      <c r="L11640" s="21">
        <v>18947.099999999999</v>
      </c>
      <c r="M11640" s="21">
        <v>0.30466500000000002</v>
      </c>
      <c r="N11640" s="21">
        <v>295.07</v>
      </c>
      <c r="O11640" s="21">
        <v>1.4322600000000001E-5</v>
      </c>
    </row>
    <row r="11641" spans="10:15" x14ac:dyDescent="0.2">
      <c r="J11641" s="20">
        <v>12128</v>
      </c>
      <c r="K11641" s="20">
        <v>216.65</v>
      </c>
      <c r="L11641" s="20">
        <v>18944.099999999999</v>
      </c>
      <c r="M11641" s="20">
        <v>0.30461700000000003</v>
      </c>
      <c r="N11641" s="20">
        <v>295.07</v>
      </c>
      <c r="O11641" s="20">
        <v>1.4322600000000001E-5</v>
      </c>
    </row>
    <row r="11642" spans="10:15" x14ac:dyDescent="0.2">
      <c r="J11642" s="21">
        <v>12129</v>
      </c>
      <c r="K11642" s="21">
        <v>216.65</v>
      </c>
      <c r="L11642" s="21">
        <v>18941.2</v>
      </c>
      <c r="M11642" s="21">
        <v>0.30456899999999998</v>
      </c>
      <c r="N11642" s="21">
        <v>295.07</v>
      </c>
      <c r="O11642" s="21">
        <v>1.4322600000000001E-5</v>
      </c>
    </row>
    <row r="11643" spans="10:15" x14ac:dyDescent="0.2">
      <c r="J11643" s="20">
        <v>12130</v>
      </c>
      <c r="K11643" s="20">
        <v>216.65</v>
      </c>
      <c r="L11643" s="20">
        <v>18938.2</v>
      </c>
      <c r="M11643" s="20">
        <v>0.30452099999999999</v>
      </c>
      <c r="N11643" s="20">
        <v>295.07</v>
      </c>
      <c r="O11643" s="20">
        <v>1.4322600000000001E-5</v>
      </c>
    </row>
    <row r="11644" spans="10:15" x14ac:dyDescent="0.2">
      <c r="J11644" s="21">
        <v>12131</v>
      </c>
      <c r="K11644" s="21">
        <v>216.65</v>
      </c>
      <c r="L11644" s="21">
        <v>18935.2</v>
      </c>
      <c r="M11644" s="21">
        <v>0.30447299999999999</v>
      </c>
      <c r="N11644" s="21">
        <v>295.07</v>
      </c>
      <c r="O11644" s="21">
        <v>1.4322600000000001E-5</v>
      </c>
    </row>
    <row r="11645" spans="10:15" x14ac:dyDescent="0.2">
      <c r="J11645" s="20">
        <v>12132</v>
      </c>
      <c r="K11645" s="20">
        <v>216.65</v>
      </c>
      <c r="L11645" s="20">
        <v>18932.2</v>
      </c>
      <c r="M11645" s="20">
        <v>0.304425</v>
      </c>
      <c r="N11645" s="20">
        <v>295.07</v>
      </c>
      <c r="O11645" s="20">
        <v>1.4322600000000001E-5</v>
      </c>
    </row>
    <row r="11646" spans="10:15" x14ac:dyDescent="0.2">
      <c r="J11646" s="21">
        <v>12133</v>
      </c>
      <c r="K11646" s="21">
        <v>216.65</v>
      </c>
      <c r="L11646" s="21">
        <v>18929.2</v>
      </c>
      <c r="M11646" s="21">
        <v>0.30437700000000001</v>
      </c>
      <c r="N11646" s="21">
        <v>295.07</v>
      </c>
      <c r="O11646" s="21">
        <v>1.4322600000000001E-5</v>
      </c>
    </row>
    <row r="11647" spans="10:15" x14ac:dyDescent="0.2">
      <c r="J11647" s="20">
        <v>12134</v>
      </c>
      <c r="K11647" s="20">
        <v>216.65</v>
      </c>
      <c r="L11647" s="20">
        <v>18926.2</v>
      </c>
      <c r="M11647" s="20">
        <v>0.30432900000000002</v>
      </c>
      <c r="N11647" s="20">
        <v>295.07</v>
      </c>
      <c r="O11647" s="20">
        <v>1.4322600000000001E-5</v>
      </c>
    </row>
    <row r="11648" spans="10:15" x14ac:dyDescent="0.2">
      <c r="J11648" s="21">
        <v>12135</v>
      </c>
      <c r="K11648" s="21">
        <v>216.65</v>
      </c>
      <c r="L11648" s="21">
        <v>18923.2</v>
      </c>
      <c r="M11648" s="21">
        <v>0.30428100000000002</v>
      </c>
      <c r="N11648" s="21">
        <v>295.07</v>
      </c>
      <c r="O11648" s="21">
        <v>1.4322600000000001E-5</v>
      </c>
    </row>
    <row r="11649" spans="10:15" x14ac:dyDescent="0.2">
      <c r="J11649" s="20">
        <v>12136</v>
      </c>
      <c r="K11649" s="20">
        <v>216.65</v>
      </c>
      <c r="L11649" s="20">
        <v>18920.3</v>
      </c>
      <c r="M11649" s="20">
        <v>0.30423299999999998</v>
      </c>
      <c r="N11649" s="20">
        <v>295.07</v>
      </c>
      <c r="O11649" s="20">
        <v>1.4322600000000001E-5</v>
      </c>
    </row>
    <row r="11650" spans="10:15" x14ac:dyDescent="0.2">
      <c r="J11650" s="21">
        <v>12137</v>
      </c>
      <c r="K11650" s="21">
        <v>216.65</v>
      </c>
      <c r="L11650" s="21">
        <v>18917.3</v>
      </c>
      <c r="M11650" s="21">
        <v>0.30418499999999998</v>
      </c>
      <c r="N11650" s="21">
        <v>295.07</v>
      </c>
      <c r="O11650" s="21">
        <v>1.4322600000000001E-5</v>
      </c>
    </row>
    <row r="11651" spans="10:15" x14ac:dyDescent="0.2">
      <c r="J11651" s="20">
        <v>12138</v>
      </c>
      <c r="K11651" s="20">
        <v>216.65</v>
      </c>
      <c r="L11651" s="20">
        <v>18914.3</v>
      </c>
      <c r="M11651" s="20">
        <v>0.30413699999999999</v>
      </c>
      <c r="N11651" s="20">
        <v>295.07</v>
      </c>
      <c r="O11651" s="20">
        <v>1.4322600000000001E-5</v>
      </c>
    </row>
    <row r="11652" spans="10:15" x14ac:dyDescent="0.2">
      <c r="J11652" s="21">
        <v>12139</v>
      </c>
      <c r="K11652" s="21">
        <v>216.65</v>
      </c>
      <c r="L11652" s="21">
        <v>18911.3</v>
      </c>
      <c r="M11652" s="21">
        <v>0.304089</v>
      </c>
      <c r="N11652" s="21">
        <v>295.07</v>
      </c>
      <c r="O11652" s="21">
        <v>1.4322600000000001E-5</v>
      </c>
    </row>
    <row r="11653" spans="10:15" x14ac:dyDescent="0.2">
      <c r="J11653" s="20">
        <v>12140</v>
      </c>
      <c r="K11653" s="20">
        <v>216.65</v>
      </c>
      <c r="L11653" s="20">
        <v>18908.3</v>
      </c>
      <c r="M11653" s="20">
        <v>0.30404100000000001</v>
      </c>
      <c r="N11653" s="20">
        <v>295.07</v>
      </c>
      <c r="O11653" s="20">
        <v>1.4322600000000001E-5</v>
      </c>
    </row>
    <row r="11654" spans="10:15" x14ac:dyDescent="0.2">
      <c r="J11654" s="21">
        <v>12141</v>
      </c>
      <c r="K11654" s="21">
        <v>216.65</v>
      </c>
      <c r="L11654" s="21">
        <v>18905.400000000001</v>
      </c>
      <c r="M11654" s="21">
        <v>0.30399300000000001</v>
      </c>
      <c r="N11654" s="21">
        <v>295.07</v>
      </c>
      <c r="O11654" s="21">
        <v>1.4322600000000001E-5</v>
      </c>
    </row>
    <row r="11655" spans="10:15" x14ac:dyDescent="0.2">
      <c r="J11655" s="20">
        <v>12142</v>
      </c>
      <c r="K11655" s="20">
        <v>216.65</v>
      </c>
      <c r="L11655" s="20">
        <v>18902.400000000001</v>
      </c>
      <c r="M11655" s="20">
        <v>0.30394599999999999</v>
      </c>
      <c r="N11655" s="20">
        <v>295.07</v>
      </c>
      <c r="O11655" s="20">
        <v>1.4322600000000001E-5</v>
      </c>
    </row>
    <row r="11656" spans="10:15" x14ac:dyDescent="0.2">
      <c r="J11656" s="21">
        <v>12143</v>
      </c>
      <c r="K11656" s="21">
        <v>216.65</v>
      </c>
      <c r="L11656" s="21">
        <v>18899.400000000001</v>
      </c>
      <c r="M11656" s="21">
        <v>0.303898</v>
      </c>
      <c r="N11656" s="21">
        <v>295.07</v>
      </c>
      <c r="O11656" s="21">
        <v>1.4322600000000001E-5</v>
      </c>
    </row>
    <row r="11657" spans="10:15" x14ac:dyDescent="0.2">
      <c r="J11657" s="20">
        <v>12144</v>
      </c>
      <c r="K11657" s="20">
        <v>216.65</v>
      </c>
      <c r="L11657" s="20">
        <v>18896.400000000001</v>
      </c>
      <c r="M11657" s="20">
        <v>0.30385000000000001</v>
      </c>
      <c r="N11657" s="20">
        <v>295.07</v>
      </c>
      <c r="O11657" s="20">
        <v>1.4322600000000001E-5</v>
      </c>
    </row>
    <row r="11658" spans="10:15" x14ac:dyDescent="0.2">
      <c r="J11658" s="21">
        <v>12145</v>
      </c>
      <c r="K11658" s="21">
        <v>216.65</v>
      </c>
      <c r="L11658" s="21">
        <v>18893.400000000001</v>
      </c>
      <c r="M11658" s="21">
        <v>0.30380200000000002</v>
      </c>
      <c r="N11658" s="21">
        <v>295.07</v>
      </c>
      <c r="O11658" s="21">
        <v>1.4322600000000001E-5</v>
      </c>
    </row>
    <row r="11659" spans="10:15" x14ac:dyDescent="0.2">
      <c r="J11659" s="20">
        <v>12146</v>
      </c>
      <c r="K11659" s="20">
        <v>216.65</v>
      </c>
      <c r="L11659" s="20">
        <v>18890.5</v>
      </c>
      <c r="M11659" s="20">
        <v>0.30375400000000002</v>
      </c>
      <c r="N11659" s="20">
        <v>295.07</v>
      </c>
      <c r="O11659" s="20">
        <v>1.4322600000000001E-5</v>
      </c>
    </row>
    <row r="11660" spans="10:15" x14ac:dyDescent="0.2">
      <c r="J11660" s="21">
        <v>12147</v>
      </c>
      <c r="K11660" s="21">
        <v>216.65</v>
      </c>
      <c r="L11660" s="21">
        <v>18887.5</v>
      </c>
      <c r="M11660" s="21">
        <v>0.30370599999999998</v>
      </c>
      <c r="N11660" s="21">
        <v>295.07</v>
      </c>
      <c r="O11660" s="21">
        <v>1.4322600000000001E-5</v>
      </c>
    </row>
    <row r="11661" spans="10:15" x14ac:dyDescent="0.2">
      <c r="J11661" s="20">
        <v>12148</v>
      </c>
      <c r="K11661" s="20">
        <v>216.65</v>
      </c>
      <c r="L11661" s="20">
        <v>18884.5</v>
      </c>
      <c r="M11661" s="20">
        <v>0.30365799999999998</v>
      </c>
      <c r="N11661" s="20">
        <v>295.07</v>
      </c>
      <c r="O11661" s="20">
        <v>1.4322600000000001E-5</v>
      </c>
    </row>
    <row r="11662" spans="10:15" x14ac:dyDescent="0.2">
      <c r="J11662" s="21">
        <v>12149</v>
      </c>
      <c r="K11662" s="21">
        <v>216.65</v>
      </c>
      <c r="L11662" s="21">
        <v>18881.5</v>
      </c>
      <c r="M11662" s="21">
        <v>0.30360999999999999</v>
      </c>
      <c r="N11662" s="21">
        <v>295.07</v>
      </c>
      <c r="O11662" s="21">
        <v>1.4322600000000001E-5</v>
      </c>
    </row>
    <row r="11663" spans="10:15" x14ac:dyDescent="0.2">
      <c r="J11663" s="20">
        <v>12150</v>
      </c>
      <c r="K11663" s="20">
        <v>216.65</v>
      </c>
      <c r="L11663" s="20">
        <v>18878.5</v>
      </c>
      <c r="M11663" s="20">
        <v>0.303562</v>
      </c>
      <c r="N11663" s="20">
        <v>295.07</v>
      </c>
      <c r="O11663" s="20">
        <v>1.4322600000000001E-5</v>
      </c>
    </row>
    <row r="11664" spans="10:15" x14ac:dyDescent="0.2">
      <c r="J11664" s="21">
        <v>12151</v>
      </c>
      <c r="K11664" s="21">
        <v>216.65</v>
      </c>
      <c r="L11664" s="21">
        <v>18875.599999999999</v>
      </c>
      <c r="M11664" s="21">
        <v>0.30351400000000001</v>
      </c>
      <c r="N11664" s="21">
        <v>295.07</v>
      </c>
      <c r="O11664" s="21">
        <v>1.4322600000000001E-5</v>
      </c>
    </row>
    <row r="11665" spans="10:15" x14ac:dyDescent="0.2">
      <c r="J11665" s="20">
        <v>12152</v>
      </c>
      <c r="K11665" s="20">
        <v>216.65</v>
      </c>
      <c r="L11665" s="20">
        <v>18872.599999999999</v>
      </c>
      <c r="M11665" s="20">
        <v>0.30346699999999999</v>
      </c>
      <c r="N11665" s="20">
        <v>295.07</v>
      </c>
      <c r="O11665" s="20">
        <v>1.4322600000000001E-5</v>
      </c>
    </row>
    <row r="11666" spans="10:15" x14ac:dyDescent="0.2">
      <c r="J11666" s="21">
        <v>12153</v>
      </c>
      <c r="K11666" s="21">
        <v>216.65</v>
      </c>
      <c r="L11666" s="21">
        <v>18869.599999999999</v>
      </c>
      <c r="M11666" s="21">
        <v>0.30341899999999999</v>
      </c>
      <c r="N11666" s="21">
        <v>295.07</v>
      </c>
      <c r="O11666" s="21">
        <v>1.4322600000000001E-5</v>
      </c>
    </row>
    <row r="11667" spans="10:15" x14ac:dyDescent="0.2">
      <c r="J11667" s="20">
        <v>12154</v>
      </c>
      <c r="K11667" s="20">
        <v>216.65</v>
      </c>
      <c r="L11667" s="20">
        <v>18866.599999999999</v>
      </c>
      <c r="M11667" s="20">
        <v>0.303371</v>
      </c>
      <c r="N11667" s="20">
        <v>295.07</v>
      </c>
      <c r="O11667" s="20">
        <v>1.4322600000000001E-5</v>
      </c>
    </row>
    <row r="11668" spans="10:15" x14ac:dyDescent="0.2">
      <c r="J11668" s="21">
        <v>12155</v>
      </c>
      <c r="K11668" s="21">
        <v>216.65</v>
      </c>
      <c r="L11668" s="21">
        <v>18863.7</v>
      </c>
      <c r="M11668" s="21">
        <v>0.30332300000000001</v>
      </c>
      <c r="N11668" s="21">
        <v>295.07</v>
      </c>
      <c r="O11668" s="21">
        <v>1.4322600000000001E-5</v>
      </c>
    </row>
    <row r="11669" spans="10:15" x14ac:dyDescent="0.2">
      <c r="J11669" s="20">
        <v>12156</v>
      </c>
      <c r="K11669" s="20">
        <v>216.65</v>
      </c>
      <c r="L11669" s="20">
        <v>18860.7</v>
      </c>
      <c r="M11669" s="20">
        <v>0.30327500000000002</v>
      </c>
      <c r="N11669" s="20">
        <v>295.07</v>
      </c>
      <c r="O11669" s="20">
        <v>1.4322600000000001E-5</v>
      </c>
    </row>
    <row r="11670" spans="10:15" x14ac:dyDescent="0.2">
      <c r="J11670" s="21">
        <v>12157</v>
      </c>
      <c r="K11670" s="21">
        <v>216.65</v>
      </c>
      <c r="L11670" s="21">
        <v>18857.7</v>
      </c>
      <c r="M11670" s="21">
        <v>0.30322700000000002</v>
      </c>
      <c r="N11670" s="21">
        <v>295.07</v>
      </c>
      <c r="O11670" s="21">
        <v>1.4322600000000001E-5</v>
      </c>
    </row>
    <row r="11671" spans="10:15" x14ac:dyDescent="0.2">
      <c r="J11671" s="20">
        <v>12158</v>
      </c>
      <c r="K11671" s="20">
        <v>216.65</v>
      </c>
      <c r="L11671" s="20">
        <v>18854.7</v>
      </c>
      <c r="M11671" s="20">
        <v>0.30318000000000001</v>
      </c>
      <c r="N11671" s="20">
        <v>295.07</v>
      </c>
      <c r="O11671" s="20">
        <v>1.4322600000000001E-5</v>
      </c>
    </row>
    <row r="11672" spans="10:15" x14ac:dyDescent="0.2">
      <c r="J11672" s="21">
        <v>12159</v>
      </c>
      <c r="K11672" s="21">
        <v>216.65</v>
      </c>
      <c r="L11672" s="21">
        <v>18851.8</v>
      </c>
      <c r="M11672" s="21">
        <v>0.30313200000000001</v>
      </c>
      <c r="N11672" s="21">
        <v>295.07</v>
      </c>
      <c r="O11672" s="21">
        <v>1.4322600000000001E-5</v>
      </c>
    </row>
    <row r="11673" spans="10:15" x14ac:dyDescent="0.2">
      <c r="J11673" s="20">
        <v>12160</v>
      </c>
      <c r="K11673" s="20">
        <v>216.65</v>
      </c>
      <c r="L11673" s="20">
        <v>18848.8</v>
      </c>
      <c r="M11673" s="20">
        <v>0.30308400000000002</v>
      </c>
      <c r="N11673" s="20">
        <v>295.07</v>
      </c>
      <c r="O11673" s="20">
        <v>1.4322600000000001E-5</v>
      </c>
    </row>
    <row r="11674" spans="10:15" x14ac:dyDescent="0.2">
      <c r="J11674" s="21">
        <v>12161</v>
      </c>
      <c r="K11674" s="21">
        <v>216.65</v>
      </c>
      <c r="L11674" s="21">
        <v>18845.8</v>
      </c>
      <c r="M11674" s="21">
        <v>0.30303600000000003</v>
      </c>
      <c r="N11674" s="21">
        <v>295.07</v>
      </c>
      <c r="O11674" s="21">
        <v>1.4322600000000001E-5</v>
      </c>
    </row>
    <row r="11675" spans="10:15" x14ac:dyDescent="0.2">
      <c r="J11675" s="20">
        <v>12162</v>
      </c>
      <c r="K11675" s="20">
        <v>216.65</v>
      </c>
      <c r="L11675" s="20">
        <v>18842.900000000001</v>
      </c>
      <c r="M11675" s="20">
        <v>0.30298799999999998</v>
      </c>
      <c r="N11675" s="20">
        <v>295.07</v>
      </c>
      <c r="O11675" s="20">
        <v>1.4322600000000001E-5</v>
      </c>
    </row>
    <row r="11676" spans="10:15" x14ac:dyDescent="0.2">
      <c r="J11676" s="21">
        <v>12163</v>
      </c>
      <c r="K11676" s="21">
        <v>216.65</v>
      </c>
      <c r="L11676" s="21">
        <v>18839.900000000001</v>
      </c>
      <c r="M11676" s="21">
        <v>0.30294100000000002</v>
      </c>
      <c r="N11676" s="21">
        <v>295.07</v>
      </c>
      <c r="O11676" s="21">
        <v>1.4322600000000001E-5</v>
      </c>
    </row>
    <row r="11677" spans="10:15" x14ac:dyDescent="0.2">
      <c r="J11677" s="20">
        <v>12164</v>
      </c>
      <c r="K11677" s="20">
        <v>216.65</v>
      </c>
      <c r="L11677" s="20">
        <v>18836.900000000001</v>
      </c>
      <c r="M11677" s="20">
        <v>0.30289300000000002</v>
      </c>
      <c r="N11677" s="20">
        <v>295.07</v>
      </c>
      <c r="O11677" s="20">
        <v>1.4322600000000001E-5</v>
      </c>
    </row>
    <row r="11678" spans="10:15" x14ac:dyDescent="0.2">
      <c r="J11678" s="21">
        <v>12165</v>
      </c>
      <c r="K11678" s="21">
        <v>216.65</v>
      </c>
      <c r="L11678" s="21">
        <v>18833.900000000001</v>
      </c>
      <c r="M11678" s="21">
        <v>0.30284499999999998</v>
      </c>
      <c r="N11678" s="21">
        <v>295.07</v>
      </c>
      <c r="O11678" s="21">
        <v>1.4322600000000001E-5</v>
      </c>
    </row>
    <row r="11679" spans="10:15" x14ac:dyDescent="0.2">
      <c r="J11679" s="20">
        <v>12166</v>
      </c>
      <c r="K11679" s="20">
        <v>216.65</v>
      </c>
      <c r="L11679" s="20">
        <v>18831</v>
      </c>
      <c r="M11679" s="20">
        <v>0.30279699999999998</v>
      </c>
      <c r="N11679" s="20">
        <v>295.07</v>
      </c>
      <c r="O11679" s="20">
        <v>1.4322600000000001E-5</v>
      </c>
    </row>
    <row r="11680" spans="10:15" x14ac:dyDescent="0.2">
      <c r="J11680" s="21">
        <v>12167</v>
      </c>
      <c r="K11680" s="21">
        <v>216.65</v>
      </c>
      <c r="L11680" s="21">
        <v>18828</v>
      </c>
      <c r="M11680" s="21">
        <v>0.30275000000000002</v>
      </c>
      <c r="N11680" s="21">
        <v>295.07</v>
      </c>
      <c r="O11680" s="21">
        <v>1.4322600000000001E-5</v>
      </c>
    </row>
    <row r="11681" spans="10:15" x14ac:dyDescent="0.2">
      <c r="J11681" s="20">
        <v>12168</v>
      </c>
      <c r="K11681" s="20">
        <v>216.65</v>
      </c>
      <c r="L11681" s="20">
        <v>18825</v>
      </c>
      <c r="M11681" s="20">
        <v>0.30270200000000003</v>
      </c>
      <c r="N11681" s="20">
        <v>295.07</v>
      </c>
      <c r="O11681" s="20">
        <v>1.4322600000000001E-5</v>
      </c>
    </row>
    <row r="11682" spans="10:15" x14ac:dyDescent="0.2">
      <c r="J11682" s="21">
        <v>12169</v>
      </c>
      <c r="K11682" s="21">
        <v>216.65</v>
      </c>
      <c r="L11682" s="21">
        <v>18822.099999999999</v>
      </c>
      <c r="M11682" s="21">
        <v>0.30265399999999998</v>
      </c>
      <c r="N11682" s="21">
        <v>295.07</v>
      </c>
      <c r="O11682" s="21">
        <v>1.4322600000000001E-5</v>
      </c>
    </row>
    <row r="11683" spans="10:15" x14ac:dyDescent="0.2">
      <c r="J11683" s="20">
        <v>12170</v>
      </c>
      <c r="K11683" s="20">
        <v>216.65</v>
      </c>
      <c r="L11683" s="20">
        <v>18819.099999999999</v>
      </c>
      <c r="M11683" s="20">
        <v>0.30260599999999999</v>
      </c>
      <c r="N11683" s="20">
        <v>295.07</v>
      </c>
      <c r="O11683" s="20">
        <v>1.4322600000000001E-5</v>
      </c>
    </row>
    <row r="11684" spans="10:15" x14ac:dyDescent="0.2">
      <c r="J11684" s="21">
        <v>12171</v>
      </c>
      <c r="K11684" s="21">
        <v>216.65</v>
      </c>
      <c r="L11684" s="21">
        <v>18816.099999999999</v>
      </c>
      <c r="M11684" s="21">
        <v>0.30255900000000002</v>
      </c>
      <c r="N11684" s="21">
        <v>295.07</v>
      </c>
      <c r="O11684" s="21">
        <v>1.4322600000000001E-5</v>
      </c>
    </row>
    <row r="11685" spans="10:15" x14ac:dyDescent="0.2">
      <c r="J11685" s="20">
        <v>12172</v>
      </c>
      <c r="K11685" s="20">
        <v>216.65</v>
      </c>
      <c r="L11685" s="20">
        <v>18813.2</v>
      </c>
      <c r="M11685" s="20">
        <v>0.30251099999999997</v>
      </c>
      <c r="N11685" s="20">
        <v>295.07</v>
      </c>
      <c r="O11685" s="20">
        <v>1.4322600000000001E-5</v>
      </c>
    </row>
    <row r="11686" spans="10:15" x14ac:dyDescent="0.2">
      <c r="J11686" s="21">
        <v>12173</v>
      </c>
      <c r="K11686" s="21">
        <v>216.65</v>
      </c>
      <c r="L11686" s="21">
        <v>18810.2</v>
      </c>
      <c r="M11686" s="21">
        <v>0.30246299999999998</v>
      </c>
      <c r="N11686" s="21">
        <v>295.07</v>
      </c>
      <c r="O11686" s="21">
        <v>1.4322600000000001E-5</v>
      </c>
    </row>
    <row r="11687" spans="10:15" x14ac:dyDescent="0.2">
      <c r="J11687" s="20">
        <v>12174</v>
      </c>
      <c r="K11687" s="20">
        <v>216.65</v>
      </c>
      <c r="L11687" s="20">
        <v>18807.2</v>
      </c>
      <c r="M11687" s="20">
        <v>0.30241600000000002</v>
      </c>
      <c r="N11687" s="20">
        <v>295.07</v>
      </c>
      <c r="O11687" s="20">
        <v>1.4322600000000001E-5</v>
      </c>
    </row>
    <row r="11688" spans="10:15" x14ac:dyDescent="0.2">
      <c r="J11688" s="21">
        <v>12175</v>
      </c>
      <c r="K11688" s="21">
        <v>216.65</v>
      </c>
      <c r="L11688" s="21">
        <v>18804.3</v>
      </c>
      <c r="M11688" s="21">
        <v>0.30236800000000003</v>
      </c>
      <c r="N11688" s="21">
        <v>295.07</v>
      </c>
      <c r="O11688" s="21">
        <v>1.4322600000000001E-5</v>
      </c>
    </row>
    <row r="11689" spans="10:15" x14ac:dyDescent="0.2">
      <c r="J11689" s="20">
        <v>12176</v>
      </c>
      <c r="K11689" s="20">
        <v>216.65</v>
      </c>
      <c r="L11689" s="20">
        <v>18801.3</v>
      </c>
      <c r="M11689" s="20">
        <v>0.30231999999999998</v>
      </c>
      <c r="N11689" s="20">
        <v>295.07</v>
      </c>
      <c r="O11689" s="20">
        <v>1.4322600000000001E-5</v>
      </c>
    </row>
    <row r="11690" spans="10:15" x14ac:dyDescent="0.2">
      <c r="J11690" s="21">
        <v>12177</v>
      </c>
      <c r="K11690" s="21">
        <v>216.65</v>
      </c>
      <c r="L11690" s="21">
        <v>18798.3</v>
      </c>
      <c r="M11690" s="21">
        <v>0.30227300000000001</v>
      </c>
      <c r="N11690" s="21">
        <v>295.07</v>
      </c>
      <c r="O11690" s="21">
        <v>1.4322600000000001E-5</v>
      </c>
    </row>
    <row r="11691" spans="10:15" x14ac:dyDescent="0.2">
      <c r="J11691" s="20">
        <v>12178</v>
      </c>
      <c r="K11691" s="20">
        <v>216.65</v>
      </c>
      <c r="L11691" s="20">
        <v>18795.400000000001</v>
      </c>
      <c r="M11691" s="20">
        <v>0.30222500000000002</v>
      </c>
      <c r="N11691" s="20">
        <v>295.07</v>
      </c>
      <c r="O11691" s="20">
        <v>1.4322600000000001E-5</v>
      </c>
    </row>
    <row r="11692" spans="10:15" x14ac:dyDescent="0.2">
      <c r="J11692" s="21">
        <v>12179</v>
      </c>
      <c r="K11692" s="21">
        <v>216.65</v>
      </c>
      <c r="L11692" s="21">
        <v>18792.400000000001</v>
      </c>
      <c r="M11692" s="21">
        <v>0.30217699999999997</v>
      </c>
      <c r="N11692" s="21">
        <v>295.07</v>
      </c>
      <c r="O11692" s="21">
        <v>1.4322600000000001E-5</v>
      </c>
    </row>
    <row r="11693" spans="10:15" x14ac:dyDescent="0.2">
      <c r="J11693" s="20">
        <v>12180</v>
      </c>
      <c r="K11693" s="20">
        <v>216.65</v>
      </c>
      <c r="L11693" s="20">
        <v>18789.400000000001</v>
      </c>
      <c r="M11693" s="20">
        <v>0.30213000000000001</v>
      </c>
      <c r="N11693" s="20">
        <v>295.07</v>
      </c>
      <c r="O11693" s="20">
        <v>1.4322600000000001E-5</v>
      </c>
    </row>
    <row r="11694" spans="10:15" x14ac:dyDescent="0.2">
      <c r="J11694" s="21">
        <v>12181</v>
      </c>
      <c r="K11694" s="21">
        <v>216.65</v>
      </c>
      <c r="L11694" s="21">
        <v>18786.5</v>
      </c>
      <c r="M11694" s="21">
        <v>0.30208200000000002</v>
      </c>
      <c r="N11694" s="21">
        <v>295.07</v>
      </c>
      <c r="O11694" s="21">
        <v>1.4322600000000001E-5</v>
      </c>
    </row>
    <row r="11695" spans="10:15" x14ac:dyDescent="0.2">
      <c r="J11695" s="20">
        <v>12182</v>
      </c>
      <c r="K11695" s="20">
        <v>216.65</v>
      </c>
      <c r="L11695" s="20">
        <v>18783.5</v>
      </c>
      <c r="M11695" s="20">
        <v>0.30203400000000002</v>
      </c>
      <c r="N11695" s="20">
        <v>295.07</v>
      </c>
      <c r="O11695" s="20">
        <v>1.4322600000000001E-5</v>
      </c>
    </row>
    <row r="11696" spans="10:15" x14ac:dyDescent="0.2">
      <c r="J11696" s="21">
        <v>12183</v>
      </c>
      <c r="K11696" s="21">
        <v>216.65</v>
      </c>
      <c r="L11696" s="21">
        <v>18780.599999999999</v>
      </c>
      <c r="M11696" s="21">
        <v>0.30198700000000001</v>
      </c>
      <c r="N11696" s="21">
        <v>295.07</v>
      </c>
      <c r="O11696" s="21">
        <v>1.4322600000000001E-5</v>
      </c>
    </row>
    <row r="11697" spans="10:15" x14ac:dyDescent="0.2">
      <c r="J11697" s="20">
        <v>12184</v>
      </c>
      <c r="K11697" s="20">
        <v>216.65</v>
      </c>
      <c r="L11697" s="20">
        <v>18777.599999999999</v>
      </c>
      <c r="M11697" s="20">
        <v>0.30193900000000001</v>
      </c>
      <c r="N11697" s="20">
        <v>295.07</v>
      </c>
      <c r="O11697" s="20">
        <v>1.4322600000000001E-5</v>
      </c>
    </row>
    <row r="11698" spans="10:15" x14ac:dyDescent="0.2">
      <c r="J11698" s="21">
        <v>12185</v>
      </c>
      <c r="K11698" s="21">
        <v>216.65</v>
      </c>
      <c r="L11698" s="21">
        <v>18774.599999999999</v>
      </c>
      <c r="M11698" s="21">
        <v>0.30189199999999999</v>
      </c>
      <c r="N11698" s="21">
        <v>295.07</v>
      </c>
      <c r="O11698" s="21">
        <v>1.4322600000000001E-5</v>
      </c>
    </row>
    <row r="11699" spans="10:15" x14ac:dyDescent="0.2">
      <c r="J11699" s="20">
        <v>12186</v>
      </c>
      <c r="K11699" s="20">
        <v>216.65</v>
      </c>
      <c r="L11699" s="20">
        <v>18771.7</v>
      </c>
      <c r="M11699" s="20">
        <v>0.301844</v>
      </c>
      <c r="N11699" s="20">
        <v>295.07</v>
      </c>
      <c r="O11699" s="20">
        <v>1.4322600000000001E-5</v>
      </c>
    </row>
    <row r="11700" spans="10:15" x14ac:dyDescent="0.2">
      <c r="J11700" s="21">
        <v>12187</v>
      </c>
      <c r="K11700" s="21">
        <v>216.65</v>
      </c>
      <c r="L11700" s="21">
        <v>18768.7</v>
      </c>
      <c r="M11700" s="21">
        <v>0.30179600000000001</v>
      </c>
      <c r="N11700" s="21">
        <v>295.07</v>
      </c>
      <c r="O11700" s="21">
        <v>1.4322600000000001E-5</v>
      </c>
    </row>
    <row r="11701" spans="10:15" x14ac:dyDescent="0.2">
      <c r="J11701" s="20">
        <v>12188</v>
      </c>
      <c r="K11701" s="20">
        <v>216.65</v>
      </c>
      <c r="L11701" s="20">
        <v>18765.8</v>
      </c>
      <c r="M11701" s="20">
        <v>0.30174899999999999</v>
      </c>
      <c r="N11701" s="20">
        <v>295.07</v>
      </c>
      <c r="O11701" s="20">
        <v>1.4322600000000001E-5</v>
      </c>
    </row>
    <row r="11702" spans="10:15" x14ac:dyDescent="0.2">
      <c r="J11702" s="21">
        <v>12189</v>
      </c>
      <c r="K11702" s="21">
        <v>216.65</v>
      </c>
      <c r="L11702" s="21">
        <v>18762.8</v>
      </c>
      <c r="M11702" s="21">
        <v>0.301701</v>
      </c>
      <c r="N11702" s="21">
        <v>295.07</v>
      </c>
      <c r="O11702" s="21">
        <v>1.4322600000000001E-5</v>
      </c>
    </row>
    <row r="11703" spans="10:15" x14ac:dyDescent="0.2">
      <c r="J11703" s="20">
        <v>12190</v>
      </c>
      <c r="K11703" s="20">
        <v>216.65</v>
      </c>
      <c r="L11703" s="20">
        <v>18759.8</v>
      </c>
      <c r="M11703" s="20">
        <v>0.30165399999999998</v>
      </c>
      <c r="N11703" s="20">
        <v>295.07</v>
      </c>
      <c r="O11703" s="20">
        <v>1.4322600000000001E-5</v>
      </c>
    </row>
    <row r="11704" spans="10:15" x14ac:dyDescent="0.2">
      <c r="J11704" s="21">
        <v>12191</v>
      </c>
      <c r="K11704" s="21">
        <v>216.65</v>
      </c>
      <c r="L11704" s="21">
        <v>18756.900000000001</v>
      </c>
      <c r="M11704" s="21">
        <v>0.30160599999999999</v>
      </c>
      <c r="N11704" s="21">
        <v>295.07</v>
      </c>
      <c r="O11704" s="21">
        <v>1.4322600000000001E-5</v>
      </c>
    </row>
    <row r="11705" spans="10:15" x14ac:dyDescent="0.2">
      <c r="J11705" s="20">
        <v>12192</v>
      </c>
      <c r="K11705" s="20">
        <v>216.65</v>
      </c>
      <c r="L11705" s="20">
        <v>18753.900000000001</v>
      </c>
      <c r="M11705" s="20">
        <v>0.30155900000000002</v>
      </c>
      <c r="N11705" s="20">
        <v>295.07</v>
      </c>
      <c r="O11705" s="20">
        <v>1.4322600000000001E-5</v>
      </c>
    </row>
    <row r="11706" spans="10:15" x14ac:dyDescent="0.2">
      <c r="J11706" s="21">
        <v>12193</v>
      </c>
      <c r="K11706" s="21">
        <v>216.65</v>
      </c>
      <c r="L11706" s="21">
        <v>18751</v>
      </c>
      <c r="M11706" s="21">
        <v>0.30151099999999997</v>
      </c>
      <c r="N11706" s="21">
        <v>295.07</v>
      </c>
      <c r="O11706" s="21">
        <v>1.4322600000000001E-5</v>
      </c>
    </row>
    <row r="11707" spans="10:15" x14ac:dyDescent="0.2">
      <c r="J11707" s="20">
        <v>12194</v>
      </c>
      <c r="K11707" s="20">
        <v>216.65</v>
      </c>
      <c r="L11707" s="20">
        <v>18748</v>
      </c>
      <c r="M11707" s="20">
        <v>0.30146299999999998</v>
      </c>
      <c r="N11707" s="20">
        <v>295.07</v>
      </c>
      <c r="O11707" s="20">
        <v>1.4322600000000001E-5</v>
      </c>
    </row>
    <row r="11708" spans="10:15" x14ac:dyDescent="0.2">
      <c r="J11708" s="21">
        <v>12195</v>
      </c>
      <c r="K11708" s="21">
        <v>216.65</v>
      </c>
      <c r="L11708" s="21">
        <v>18745.099999999999</v>
      </c>
      <c r="M11708" s="21">
        <v>0.30141600000000002</v>
      </c>
      <c r="N11708" s="21">
        <v>295.07</v>
      </c>
      <c r="O11708" s="21">
        <v>1.4322600000000001E-5</v>
      </c>
    </row>
    <row r="11709" spans="10:15" x14ac:dyDescent="0.2">
      <c r="J11709" s="20">
        <v>12196</v>
      </c>
      <c r="K11709" s="20">
        <v>216.65</v>
      </c>
      <c r="L11709" s="20">
        <v>18742.099999999999</v>
      </c>
      <c r="M11709" s="20">
        <v>0.30136800000000002</v>
      </c>
      <c r="N11709" s="20">
        <v>295.07</v>
      </c>
      <c r="O11709" s="20">
        <v>1.4322600000000001E-5</v>
      </c>
    </row>
    <row r="11710" spans="10:15" x14ac:dyDescent="0.2">
      <c r="J11710" s="21">
        <v>12197</v>
      </c>
      <c r="K11710" s="21">
        <v>216.65</v>
      </c>
      <c r="L11710" s="21">
        <v>18739.099999999999</v>
      </c>
      <c r="M11710" s="21">
        <v>0.30132100000000001</v>
      </c>
      <c r="N11710" s="21">
        <v>295.07</v>
      </c>
      <c r="O11710" s="21">
        <v>1.4322600000000001E-5</v>
      </c>
    </row>
    <row r="11711" spans="10:15" x14ac:dyDescent="0.2">
      <c r="J11711" s="20">
        <v>12198</v>
      </c>
      <c r="K11711" s="20">
        <v>216.65</v>
      </c>
      <c r="L11711" s="20">
        <v>18736.2</v>
      </c>
      <c r="M11711" s="20">
        <v>0.30127300000000001</v>
      </c>
      <c r="N11711" s="20">
        <v>295.07</v>
      </c>
      <c r="O11711" s="20">
        <v>1.4322600000000001E-5</v>
      </c>
    </row>
    <row r="11712" spans="10:15" x14ac:dyDescent="0.2">
      <c r="J11712" s="21">
        <v>12199</v>
      </c>
      <c r="K11712" s="21">
        <v>216.65</v>
      </c>
      <c r="L11712" s="21">
        <v>18733.2</v>
      </c>
      <c r="M11712" s="21">
        <v>0.30122599999999999</v>
      </c>
      <c r="N11712" s="21">
        <v>295.07</v>
      </c>
      <c r="O11712" s="21">
        <v>1.4322600000000001E-5</v>
      </c>
    </row>
    <row r="11713" spans="10:15" x14ac:dyDescent="0.2">
      <c r="J11713" s="20">
        <v>12200</v>
      </c>
      <c r="K11713" s="20">
        <v>216.65</v>
      </c>
      <c r="L11713" s="20">
        <v>18730.3</v>
      </c>
      <c r="M11713" s="20">
        <v>0.301178</v>
      </c>
      <c r="N11713" s="20">
        <v>295.07</v>
      </c>
      <c r="O11713" s="20">
        <v>1.4322600000000001E-5</v>
      </c>
    </row>
    <row r="11714" spans="10:15" x14ac:dyDescent="0.2">
      <c r="J11714" s="21">
        <v>12201</v>
      </c>
      <c r="K11714" s="21">
        <v>216.65</v>
      </c>
      <c r="L11714" s="21">
        <v>18727.3</v>
      </c>
      <c r="M11714" s="21">
        <v>0.30113099999999998</v>
      </c>
      <c r="N11714" s="21">
        <v>295.07</v>
      </c>
      <c r="O11714" s="21">
        <v>1.4322600000000001E-5</v>
      </c>
    </row>
    <row r="11715" spans="10:15" x14ac:dyDescent="0.2">
      <c r="J11715" s="20">
        <v>12202</v>
      </c>
      <c r="K11715" s="20">
        <v>216.65</v>
      </c>
      <c r="L11715" s="20">
        <v>18724.400000000001</v>
      </c>
      <c r="M11715" s="20">
        <v>0.30108299999999999</v>
      </c>
      <c r="N11715" s="20">
        <v>295.07</v>
      </c>
      <c r="O11715" s="20">
        <v>1.4322600000000001E-5</v>
      </c>
    </row>
    <row r="11716" spans="10:15" x14ac:dyDescent="0.2">
      <c r="J11716" s="21">
        <v>12203</v>
      </c>
      <c r="K11716" s="21">
        <v>216.65</v>
      </c>
      <c r="L11716" s="21">
        <v>18721.400000000001</v>
      </c>
      <c r="M11716" s="21">
        <v>0.30103600000000003</v>
      </c>
      <c r="N11716" s="21">
        <v>295.07</v>
      </c>
      <c r="O11716" s="21">
        <v>1.4322600000000001E-5</v>
      </c>
    </row>
    <row r="11717" spans="10:15" x14ac:dyDescent="0.2">
      <c r="J11717" s="20">
        <v>12204</v>
      </c>
      <c r="K11717" s="20">
        <v>216.65</v>
      </c>
      <c r="L11717" s="20">
        <v>18718.5</v>
      </c>
      <c r="M11717" s="20">
        <v>0.30098799999999998</v>
      </c>
      <c r="N11717" s="20">
        <v>295.07</v>
      </c>
      <c r="O11717" s="20">
        <v>1.4322600000000001E-5</v>
      </c>
    </row>
    <row r="11718" spans="10:15" x14ac:dyDescent="0.2">
      <c r="J11718" s="21">
        <v>12205</v>
      </c>
      <c r="K11718" s="21">
        <v>216.65</v>
      </c>
      <c r="L11718" s="21">
        <v>18715.5</v>
      </c>
      <c r="M11718" s="21">
        <v>0.30094100000000001</v>
      </c>
      <c r="N11718" s="21">
        <v>295.07</v>
      </c>
      <c r="O11718" s="21">
        <v>1.4322600000000001E-5</v>
      </c>
    </row>
    <row r="11719" spans="10:15" x14ac:dyDescent="0.2">
      <c r="J11719" s="20">
        <v>12206</v>
      </c>
      <c r="K11719" s="20">
        <v>216.65</v>
      </c>
      <c r="L11719" s="20">
        <v>18712.599999999999</v>
      </c>
      <c r="M11719" s="20">
        <v>0.30089399999999999</v>
      </c>
      <c r="N11719" s="20">
        <v>295.07</v>
      </c>
      <c r="O11719" s="20">
        <v>1.4322600000000001E-5</v>
      </c>
    </row>
    <row r="11720" spans="10:15" x14ac:dyDescent="0.2">
      <c r="J11720" s="21">
        <v>12207</v>
      </c>
      <c r="K11720" s="21">
        <v>216.65</v>
      </c>
      <c r="L11720" s="21">
        <v>18709.599999999999</v>
      </c>
      <c r="M11720" s="21">
        <v>0.300846</v>
      </c>
      <c r="N11720" s="21">
        <v>295.07</v>
      </c>
      <c r="O11720" s="21">
        <v>1.4322600000000001E-5</v>
      </c>
    </row>
    <row r="11721" spans="10:15" x14ac:dyDescent="0.2">
      <c r="J11721" s="20">
        <v>12208</v>
      </c>
      <c r="K11721" s="20">
        <v>216.65</v>
      </c>
      <c r="L11721" s="20">
        <v>18706.7</v>
      </c>
      <c r="M11721" s="20">
        <v>0.30079899999999998</v>
      </c>
      <c r="N11721" s="20">
        <v>295.07</v>
      </c>
      <c r="O11721" s="20">
        <v>1.4322600000000001E-5</v>
      </c>
    </row>
    <row r="11722" spans="10:15" x14ac:dyDescent="0.2">
      <c r="J11722" s="21">
        <v>12209</v>
      </c>
      <c r="K11722" s="21">
        <v>216.65</v>
      </c>
      <c r="L11722" s="21">
        <v>18703.7</v>
      </c>
      <c r="M11722" s="21">
        <v>0.30075099999999999</v>
      </c>
      <c r="N11722" s="21">
        <v>295.07</v>
      </c>
      <c r="O11722" s="21">
        <v>1.4322600000000001E-5</v>
      </c>
    </row>
    <row r="11723" spans="10:15" x14ac:dyDescent="0.2">
      <c r="J11723" s="20">
        <v>12210</v>
      </c>
      <c r="K11723" s="20">
        <v>216.65</v>
      </c>
      <c r="L11723" s="20">
        <v>18700.8</v>
      </c>
      <c r="M11723" s="20">
        <v>0.30070400000000003</v>
      </c>
      <c r="N11723" s="20">
        <v>295.07</v>
      </c>
      <c r="O11723" s="20">
        <v>1.4322600000000001E-5</v>
      </c>
    </row>
    <row r="11724" spans="10:15" x14ac:dyDescent="0.2">
      <c r="J11724" s="21">
        <v>12211</v>
      </c>
      <c r="K11724" s="21">
        <v>216.65</v>
      </c>
      <c r="L11724" s="21">
        <v>18697.8</v>
      </c>
      <c r="M11724" s="21">
        <v>0.30065599999999998</v>
      </c>
      <c r="N11724" s="21">
        <v>295.07</v>
      </c>
      <c r="O11724" s="21">
        <v>1.4322600000000001E-5</v>
      </c>
    </row>
    <row r="11725" spans="10:15" x14ac:dyDescent="0.2">
      <c r="J11725" s="20">
        <v>12212</v>
      </c>
      <c r="K11725" s="20">
        <v>216.65</v>
      </c>
      <c r="L11725" s="20">
        <v>18694.900000000001</v>
      </c>
      <c r="M11725" s="20">
        <v>0.30060900000000002</v>
      </c>
      <c r="N11725" s="20">
        <v>295.07</v>
      </c>
      <c r="O11725" s="20">
        <v>1.4322600000000001E-5</v>
      </c>
    </row>
    <row r="11726" spans="10:15" x14ac:dyDescent="0.2">
      <c r="J11726" s="21">
        <v>12213</v>
      </c>
      <c r="K11726" s="21">
        <v>216.65</v>
      </c>
      <c r="L11726" s="21">
        <v>18691.900000000001</v>
      </c>
      <c r="M11726" s="21">
        <v>0.300562</v>
      </c>
      <c r="N11726" s="21">
        <v>295.07</v>
      </c>
      <c r="O11726" s="21">
        <v>1.4322600000000001E-5</v>
      </c>
    </row>
    <row r="11727" spans="10:15" x14ac:dyDescent="0.2">
      <c r="J11727" s="20">
        <v>12214</v>
      </c>
      <c r="K11727" s="20">
        <v>216.65</v>
      </c>
      <c r="L11727" s="20">
        <v>18689</v>
      </c>
      <c r="M11727" s="20">
        <v>0.300514</v>
      </c>
      <c r="N11727" s="20">
        <v>295.07</v>
      </c>
      <c r="O11727" s="20">
        <v>1.4322600000000001E-5</v>
      </c>
    </row>
    <row r="11728" spans="10:15" x14ac:dyDescent="0.2">
      <c r="J11728" s="21">
        <v>12215</v>
      </c>
      <c r="K11728" s="21">
        <v>216.65</v>
      </c>
      <c r="L11728" s="21">
        <v>18686</v>
      </c>
      <c r="M11728" s="21">
        <v>0.30046699999999998</v>
      </c>
      <c r="N11728" s="21">
        <v>295.07</v>
      </c>
      <c r="O11728" s="21">
        <v>1.4322600000000001E-5</v>
      </c>
    </row>
    <row r="11729" spans="10:15" x14ac:dyDescent="0.2">
      <c r="J11729" s="20">
        <v>12216</v>
      </c>
      <c r="K11729" s="20">
        <v>216.65</v>
      </c>
      <c r="L11729" s="20">
        <v>18683.099999999999</v>
      </c>
      <c r="M11729" s="20">
        <v>0.30041899999999999</v>
      </c>
      <c r="N11729" s="20">
        <v>295.07</v>
      </c>
      <c r="O11729" s="20">
        <v>1.4322600000000001E-5</v>
      </c>
    </row>
    <row r="11730" spans="10:15" x14ac:dyDescent="0.2">
      <c r="J11730" s="21">
        <v>12217</v>
      </c>
      <c r="K11730" s="21">
        <v>216.65</v>
      </c>
      <c r="L11730" s="21">
        <v>18680.099999999999</v>
      </c>
      <c r="M11730" s="21">
        <v>0.30037199999999997</v>
      </c>
      <c r="N11730" s="21">
        <v>295.07</v>
      </c>
      <c r="O11730" s="21">
        <v>1.4322600000000001E-5</v>
      </c>
    </row>
    <row r="11731" spans="10:15" x14ac:dyDescent="0.2">
      <c r="J11731" s="20">
        <v>12218</v>
      </c>
      <c r="K11731" s="20">
        <v>216.65</v>
      </c>
      <c r="L11731" s="20">
        <v>18677.2</v>
      </c>
      <c r="M11731" s="20">
        <v>0.30032500000000001</v>
      </c>
      <c r="N11731" s="20">
        <v>295.07</v>
      </c>
      <c r="O11731" s="20">
        <v>1.4322600000000001E-5</v>
      </c>
    </row>
    <row r="11732" spans="10:15" x14ac:dyDescent="0.2">
      <c r="J11732" s="21">
        <v>12219</v>
      </c>
      <c r="K11732" s="21">
        <v>216.65</v>
      </c>
      <c r="L11732" s="21">
        <v>18674.2</v>
      </c>
      <c r="M11732" s="21">
        <v>0.30027700000000002</v>
      </c>
      <c r="N11732" s="21">
        <v>295.07</v>
      </c>
      <c r="O11732" s="21">
        <v>1.4322600000000001E-5</v>
      </c>
    </row>
    <row r="11733" spans="10:15" x14ac:dyDescent="0.2">
      <c r="J11733" s="20">
        <v>12220</v>
      </c>
      <c r="K11733" s="20">
        <v>216.65</v>
      </c>
      <c r="L11733" s="20">
        <v>18671.3</v>
      </c>
      <c r="M11733" s="20">
        <v>0.30023</v>
      </c>
      <c r="N11733" s="20">
        <v>295.07</v>
      </c>
      <c r="O11733" s="20">
        <v>1.4322600000000001E-5</v>
      </c>
    </row>
    <row r="11734" spans="10:15" x14ac:dyDescent="0.2">
      <c r="J11734" s="21">
        <v>12221</v>
      </c>
      <c r="K11734" s="21">
        <v>216.65</v>
      </c>
      <c r="L11734" s="21">
        <v>18668.400000000001</v>
      </c>
      <c r="M11734" s="21">
        <v>0.30018299999999998</v>
      </c>
      <c r="N11734" s="21">
        <v>295.07</v>
      </c>
      <c r="O11734" s="21">
        <v>1.4322600000000001E-5</v>
      </c>
    </row>
    <row r="11735" spans="10:15" x14ac:dyDescent="0.2">
      <c r="J11735" s="20">
        <v>12222</v>
      </c>
      <c r="K11735" s="20">
        <v>216.65</v>
      </c>
      <c r="L11735" s="20">
        <v>18665.400000000001</v>
      </c>
      <c r="M11735" s="20">
        <v>0.30013499999999999</v>
      </c>
      <c r="N11735" s="20">
        <v>295.07</v>
      </c>
      <c r="O11735" s="20">
        <v>1.4322600000000001E-5</v>
      </c>
    </row>
    <row r="11736" spans="10:15" x14ac:dyDescent="0.2">
      <c r="J11736" s="21">
        <v>12223</v>
      </c>
      <c r="K11736" s="21">
        <v>216.65</v>
      </c>
      <c r="L11736" s="21">
        <v>18662.5</v>
      </c>
      <c r="M11736" s="21">
        <v>0.30008800000000002</v>
      </c>
      <c r="N11736" s="21">
        <v>295.07</v>
      </c>
      <c r="O11736" s="21">
        <v>1.4322600000000001E-5</v>
      </c>
    </row>
    <row r="11737" spans="10:15" x14ac:dyDescent="0.2">
      <c r="J11737" s="20">
        <v>12224</v>
      </c>
      <c r="K11737" s="20">
        <v>216.65</v>
      </c>
      <c r="L11737" s="20">
        <v>18659.5</v>
      </c>
      <c r="M11737" s="20">
        <v>0.300041</v>
      </c>
      <c r="N11737" s="20">
        <v>295.07</v>
      </c>
      <c r="O11737" s="20">
        <v>1.4322600000000001E-5</v>
      </c>
    </row>
    <row r="11738" spans="10:15" x14ac:dyDescent="0.2">
      <c r="J11738" s="21">
        <v>12225</v>
      </c>
      <c r="K11738" s="21">
        <v>216.65</v>
      </c>
      <c r="L11738" s="21">
        <v>18656.599999999999</v>
      </c>
      <c r="M11738" s="21">
        <v>0.29999300000000001</v>
      </c>
      <c r="N11738" s="21">
        <v>295.07</v>
      </c>
      <c r="O11738" s="21">
        <v>1.4322600000000001E-5</v>
      </c>
    </row>
    <row r="11739" spans="10:15" x14ac:dyDescent="0.2">
      <c r="J11739" s="20">
        <v>12226</v>
      </c>
      <c r="K11739" s="20">
        <v>216.65</v>
      </c>
      <c r="L11739" s="20">
        <v>18653.599999999999</v>
      </c>
      <c r="M11739" s="20">
        <v>0.29994599999999999</v>
      </c>
      <c r="N11739" s="20">
        <v>295.07</v>
      </c>
      <c r="O11739" s="20">
        <v>1.4322600000000001E-5</v>
      </c>
    </row>
    <row r="11740" spans="10:15" x14ac:dyDescent="0.2">
      <c r="J11740" s="21">
        <v>12227</v>
      </c>
      <c r="K11740" s="21">
        <v>216.65</v>
      </c>
      <c r="L11740" s="21">
        <v>18650.7</v>
      </c>
      <c r="M11740" s="21">
        <v>0.29989900000000003</v>
      </c>
      <c r="N11740" s="21">
        <v>295.07</v>
      </c>
      <c r="O11740" s="21">
        <v>1.4322600000000001E-5</v>
      </c>
    </row>
    <row r="11741" spans="10:15" x14ac:dyDescent="0.2">
      <c r="J11741" s="20">
        <v>12228</v>
      </c>
      <c r="K11741" s="20">
        <v>216.65</v>
      </c>
      <c r="L11741" s="20">
        <v>18647.8</v>
      </c>
      <c r="M11741" s="20">
        <v>0.29985099999999998</v>
      </c>
      <c r="N11741" s="20">
        <v>295.07</v>
      </c>
      <c r="O11741" s="20">
        <v>1.4322600000000001E-5</v>
      </c>
    </row>
    <row r="11742" spans="10:15" x14ac:dyDescent="0.2">
      <c r="J11742" s="21">
        <v>12229</v>
      </c>
      <c r="K11742" s="21">
        <v>216.65</v>
      </c>
      <c r="L11742" s="21">
        <v>18644.8</v>
      </c>
      <c r="M11742" s="21">
        <v>0.29980400000000001</v>
      </c>
      <c r="N11742" s="21">
        <v>295.07</v>
      </c>
      <c r="O11742" s="21">
        <v>1.4322600000000001E-5</v>
      </c>
    </row>
    <row r="11743" spans="10:15" x14ac:dyDescent="0.2">
      <c r="J11743" s="20">
        <v>12230</v>
      </c>
      <c r="K11743" s="20">
        <v>216.65</v>
      </c>
      <c r="L11743" s="20">
        <v>18641.900000000001</v>
      </c>
      <c r="M11743" s="20">
        <v>0.299757</v>
      </c>
      <c r="N11743" s="20">
        <v>295.07</v>
      </c>
      <c r="O11743" s="20">
        <v>1.4322600000000001E-5</v>
      </c>
    </row>
    <row r="11744" spans="10:15" x14ac:dyDescent="0.2">
      <c r="J11744" s="21">
        <v>12231</v>
      </c>
      <c r="K11744" s="21">
        <v>216.65</v>
      </c>
      <c r="L11744" s="21">
        <v>18638.900000000001</v>
      </c>
      <c r="M11744" s="21">
        <v>0.29970999999999998</v>
      </c>
      <c r="N11744" s="21">
        <v>295.07</v>
      </c>
      <c r="O11744" s="21">
        <v>1.4322600000000001E-5</v>
      </c>
    </row>
    <row r="11745" spans="10:15" x14ac:dyDescent="0.2">
      <c r="J11745" s="20">
        <v>12232</v>
      </c>
      <c r="K11745" s="20">
        <v>216.65</v>
      </c>
      <c r="L11745" s="20">
        <v>18636</v>
      </c>
      <c r="M11745" s="20">
        <v>0.29966199999999998</v>
      </c>
      <c r="N11745" s="20">
        <v>295.07</v>
      </c>
      <c r="O11745" s="20">
        <v>1.4322600000000001E-5</v>
      </c>
    </row>
    <row r="11746" spans="10:15" x14ac:dyDescent="0.2">
      <c r="J11746" s="21">
        <v>12233</v>
      </c>
      <c r="K11746" s="21">
        <v>216.65</v>
      </c>
      <c r="L11746" s="21">
        <v>18633.099999999999</v>
      </c>
      <c r="M11746" s="21">
        <v>0.29961500000000002</v>
      </c>
      <c r="N11746" s="21">
        <v>295.07</v>
      </c>
      <c r="O11746" s="21">
        <v>1.4322600000000001E-5</v>
      </c>
    </row>
    <row r="11747" spans="10:15" x14ac:dyDescent="0.2">
      <c r="J11747" s="20">
        <v>12234</v>
      </c>
      <c r="K11747" s="20">
        <v>216.65</v>
      </c>
      <c r="L11747" s="20">
        <v>18630.099999999999</v>
      </c>
      <c r="M11747" s="20">
        <v>0.299568</v>
      </c>
      <c r="N11747" s="20">
        <v>295.07</v>
      </c>
      <c r="O11747" s="20">
        <v>1.4322600000000001E-5</v>
      </c>
    </row>
    <row r="11748" spans="10:15" x14ac:dyDescent="0.2">
      <c r="J11748" s="21">
        <v>12235</v>
      </c>
      <c r="K11748" s="21">
        <v>216.65</v>
      </c>
      <c r="L11748" s="21">
        <v>18627.2</v>
      </c>
      <c r="M11748" s="21">
        <v>0.29952099999999998</v>
      </c>
      <c r="N11748" s="21">
        <v>295.07</v>
      </c>
      <c r="O11748" s="21">
        <v>1.4322600000000001E-5</v>
      </c>
    </row>
    <row r="11749" spans="10:15" x14ac:dyDescent="0.2">
      <c r="J11749" s="20">
        <v>12236</v>
      </c>
      <c r="K11749" s="20">
        <v>216.65</v>
      </c>
      <c r="L11749" s="20">
        <v>18624.3</v>
      </c>
      <c r="M11749" s="20">
        <v>0.29947299999999999</v>
      </c>
      <c r="N11749" s="20">
        <v>295.07</v>
      </c>
      <c r="O11749" s="20">
        <v>1.4322600000000001E-5</v>
      </c>
    </row>
    <row r="11750" spans="10:15" x14ac:dyDescent="0.2">
      <c r="J11750" s="21">
        <v>12237</v>
      </c>
      <c r="K11750" s="21">
        <v>216.65</v>
      </c>
      <c r="L11750" s="21">
        <v>18621.3</v>
      </c>
      <c r="M11750" s="21">
        <v>0.29942600000000003</v>
      </c>
      <c r="N11750" s="21">
        <v>295.07</v>
      </c>
      <c r="O11750" s="21">
        <v>1.4322600000000001E-5</v>
      </c>
    </row>
    <row r="11751" spans="10:15" x14ac:dyDescent="0.2">
      <c r="J11751" s="20">
        <v>12238</v>
      </c>
      <c r="K11751" s="20">
        <v>216.65</v>
      </c>
      <c r="L11751" s="20">
        <v>18618.400000000001</v>
      </c>
      <c r="M11751" s="20">
        <v>0.29937900000000001</v>
      </c>
      <c r="N11751" s="20">
        <v>295.07</v>
      </c>
      <c r="O11751" s="20">
        <v>1.4322600000000001E-5</v>
      </c>
    </row>
    <row r="11752" spans="10:15" x14ac:dyDescent="0.2">
      <c r="J11752" s="21">
        <v>12239</v>
      </c>
      <c r="K11752" s="21">
        <v>216.65</v>
      </c>
      <c r="L11752" s="21">
        <v>18615.400000000001</v>
      </c>
      <c r="M11752" s="21">
        <v>0.29933199999999999</v>
      </c>
      <c r="N11752" s="21">
        <v>295.07</v>
      </c>
      <c r="O11752" s="21">
        <v>1.4322600000000001E-5</v>
      </c>
    </row>
    <row r="11753" spans="10:15" x14ac:dyDescent="0.2">
      <c r="J11753" s="20">
        <v>12240</v>
      </c>
      <c r="K11753" s="20">
        <v>216.65</v>
      </c>
      <c r="L11753" s="20">
        <v>18612.5</v>
      </c>
      <c r="M11753" s="20">
        <v>0.29928500000000002</v>
      </c>
      <c r="N11753" s="20">
        <v>295.07</v>
      </c>
      <c r="O11753" s="20">
        <v>1.4322600000000001E-5</v>
      </c>
    </row>
    <row r="11754" spans="10:15" x14ac:dyDescent="0.2">
      <c r="J11754" s="21">
        <v>12241</v>
      </c>
      <c r="K11754" s="21">
        <v>216.65</v>
      </c>
      <c r="L11754" s="21">
        <v>18609.599999999999</v>
      </c>
      <c r="M11754" s="21">
        <v>0.29923699999999998</v>
      </c>
      <c r="N11754" s="21">
        <v>295.07</v>
      </c>
      <c r="O11754" s="21">
        <v>1.4322600000000001E-5</v>
      </c>
    </row>
    <row r="11755" spans="10:15" x14ac:dyDescent="0.2">
      <c r="J11755" s="20">
        <v>12242</v>
      </c>
      <c r="K11755" s="20">
        <v>216.65</v>
      </c>
      <c r="L11755" s="20">
        <v>18606.599999999999</v>
      </c>
      <c r="M11755" s="20">
        <v>0.29919000000000001</v>
      </c>
      <c r="N11755" s="20">
        <v>295.07</v>
      </c>
      <c r="O11755" s="20">
        <v>1.4322600000000001E-5</v>
      </c>
    </row>
    <row r="11756" spans="10:15" x14ac:dyDescent="0.2">
      <c r="J11756" s="21">
        <v>12243</v>
      </c>
      <c r="K11756" s="21">
        <v>216.65</v>
      </c>
      <c r="L11756" s="21">
        <v>18603.7</v>
      </c>
      <c r="M11756" s="21">
        <v>0.29914299999999999</v>
      </c>
      <c r="N11756" s="21">
        <v>295.07</v>
      </c>
      <c r="O11756" s="21">
        <v>1.4322600000000001E-5</v>
      </c>
    </row>
    <row r="11757" spans="10:15" x14ac:dyDescent="0.2">
      <c r="J11757" s="20">
        <v>12244</v>
      </c>
      <c r="K11757" s="20">
        <v>216.65</v>
      </c>
      <c r="L11757" s="20">
        <v>18600.8</v>
      </c>
      <c r="M11757" s="20">
        <v>0.29909599999999997</v>
      </c>
      <c r="N11757" s="20">
        <v>295.07</v>
      </c>
      <c r="O11757" s="20">
        <v>1.4322600000000001E-5</v>
      </c>
    </row>
    <row r="11758" spans="10:15" x14ac:dyDescent="0.2">
      <c r="J11758" s="21">
        <v>12245</v>
      </c>
      <c r="K11758" s="21">
        <v>216.65</v>
      </c>
      <c r="L11758" s="21">
        <v>18597.8</v>
      </c>
      <c r="M11758" s="21">
        <v>0.29904900000000001</v>
      </c>
      <c r="N11758" s="21">
        <v>295.07</v>
      </c>
      <c r="O11758" s="21">
        <v>1.4322600000000001E-5</v>
      </c>
    </row>
    <row r="11759" spans="10:15" x14ac:dyDescent="0.2">
      <c r="J11759" s="20">
        <v>12246</v>
      </c>
      <c r="K11759" s="20">
        <v>216.65</v>
      </c>
      <c r="L11759" s="20">
        <v>18594.900000000001</v>
      </c>
      <c r="M11759" s="20">
        <v>0.29900199999999999</v>
      </c>
      <c r="N11759" s="20">
        <v>295.07</v>
      </c>
      <c r="O11759" s="20">
        <v>1.4322600000000001E-5</v>
      </c>
    </row>
    <row r="11760" spans="10:15" x14ac:dyDescent="0.2">
      <c r="J11760" s="21">
        <v>12247</v>
      </c>
      <c r="K11760" s="21">
        <v>216.65</v>
      </c>
      <c r="L11760" s="21">
        <v>18592</v>
      </c>
      <c r="M11760" s="21">
        <v>0.298954</v>
      </c>
      <c r="N11760" s="21">
        <v>295.07</v>
      </c>
      <c r="O11760" s="21">
        <v>1.4322600000000001E-5</v>
      </c>
    </row>
    <row r="11761" spans="10:15" x14ac:dyDescent="0.2">
      <c r="J11761" s="20">
        <v>12248</v>
      </c>
      <c r="K11761" s="20">
        <v>216.65</v>
      </c>
      <c r="L11761" s="20">
        <v>18589</v>
      </c>
      <c r="M11761" s="20">
        <v>0.29890699999999998</v>
      </c>
      <c r="N11761" s="20">
        <v>295.07</v>
      </c>
      <c r="O11761" s="20">
        <v>1.4322600000000001E-5</v>
      </c>
    </row>
    <row r="11762" spans="10:15" x14ac:dyDescent="0.2">
      <c r="J11762" s="21">
        <v>12249</v>
      </c>
      <c r="K11762" s="21">
        <v>216.65</v>
      </c>
      <c r="L11762" s="21">
        <v>18586.099999999999</v>
      </c>
      <c r="M11762" s="21">
        <v>0.29886000000000001</v>
      </c>
      <c r="N11762" s="21">
        <v>295.07</v>
      </c>
      <c r="O11762" s="21">
        <v>1.4322600000000001E-5</v>
      </c>
    </row>
    <row r="11763" spans="10:15" x14ac:dyDescent="0.2">
      <c r="J11763" s="20">
        <v>12250</v>
      </c>
      <c r="K11763" s="20">
        <v>216.65</v>
      </c>
      <c r="L11763" s="20">
        <v>18583.2</v>
      </c>
      <c r="M11763" s="20">
        <v>0.298813</v>
      </c>
      <c r="N11763" s="20">
        <v>295.07</v>
      </c>
      <c r="O11763" s="20">
        <v>1.4322600000000001E-5</v>
      </c>
    </row>
    <row r="11764" spans="10:15" x14ac:dyDescent="0.2">
      <c r="J11764" s="21">
        <v>12251</v>
      </c>
      <c r="K11764" s="21">
        <v>216.65</v>
      </c>
      <c r="L11764" s="21">
        <v>18580.3</v>
      </c>
      <c r="M11764" s="21">
        <v>0.29876599999999998</v>
      </c>
      <c r="N11764" s="21">
        <v>295.07</v>
      </c>
      <c r="O11764" s="21">
        <v>1.4322600000000001E-5</v>
      </c>
    </row>
    <row r="11765" spans="10:15" x14ac:dyDescent="0.2">
      <c r="J11765" s="20">
        <v>12252</v>
      </c>
      <c r="K11765" s="20">
        <v>216.65</v>
      </c>
      <c r="L11765" s="20">
        <v>18577.3</v>
      </c>
      <c r="M11765" s="20">
        <v>0.29871900000000001</v>
      </c>
      <c r="N11765" s="20">
        <v>295.07</v>
      </c>
      <c r="O11765" s="20">
        <v>1.4322600000000001E-5</v>
      </c>
    </row>
    <row r="11766" spans="10:15" x14ac:dyDescent="0.2">
      <c r="J11766" s="21">
        <v>12253</v>
      </c>
      <c r="K11766" s="21">
        <v>216.65</v>
      </c>
      <c r="L11766" s="21">
        <v>18574.400000000001</v>
      </c>
      <c r="M11766" s="21">
        <v>0.29867199999999999</v>
      </c>
      <c r="N11766" s="21">
        <v>295.07</v>
      </c>
      <c r="O11766" s="21">
        <v>1.4322600000000001E-5</v>
      </c>
    </row>
    <row r="11767" spans="10:15" x14ac:dyDescent="0.2">
      <c r="J11767" s="20">
        <v>12254</v>
      </c>
      <c r="K11767" s="20">
        <v>216.65</v>
      </c>
      <c r="L11767" s="20">
        <v>18571.5</v>
      </c>
      <c r="M11767" s="20">
        <v>0.29862499999999997</v>
      </c>
      <c r="N11767" s="20">
        <v>295.07</v>
      </c>
      <c r="O11767" s="20">
        <v>1.4322600000000001E-5</v>
      </c>
    </row>
    <row r="11768" spans="10:15" x14ac:dyDescent="0.2">
      <c r="J11768" s="21">
        <v>12255</v>
      </c>
      <c r="K11768" s="21">
        <v>216.65</v>
      </c>
      <c r="L11768" s="21">
        <v>18568.5</v>
      </c>
      <c r="M11768" s="21">
        <v>0.29857800000000001</v>
      </c>
      <c r="N11768" s="21">
        <v>295.07</v>
      </c>
      <c r="O11768" s="21">
        <v>1.4322600000000001E-5</v>
      </c>
    </row>
    <row r="11769" spans="10:15" x14ac:dyDescent="0.2">
      <c r="J11769" s="20">
        <v>12256</v>
      </c>
      <c r="K11769" s="20">
        <v>216.65</v>
      </c>
      <c r="L11769" s="20">
        <v>18565.599999999999</v>
      </c>
      <c r="M11769" s="20">
        <v>0.29853000000000002</v>
      </c>
      <c r="N11769" s="20">
        <v>295.07</v>
      </c>
      <c r="O11769" s="20">
        <v>1.4322600000000001E-5</v>
      </c>
    </row>
    <row r="11770" spans="10:15" x14ac:dyDescent="0.2">
      <c r="J11770" s="21">
        <v>12257</v>
      </c>
      <c r="K11770" s="21">
        <v>216.65</v>
      </c>
      <c r="L11770" s="21">
        <v>18562.7</v>
      </c>
      <c r="M11770" s="21">
        <v>0.298483</v>
      </c>
      <c r="N11770" s="21">
        <v>295.07</v>
      </c>
      <c r="O11770" s="21">
        <v>1.4322600000000001E-5</v>
      </c>
    </row>
    <row r="11771" spans="10:15" x14ac:dyDescent="0.2">
      <c r="J11771" s="20">
        <v>12258</v>
      </c>
      <c r="K11771" s="20">
        <v>216.65</v>
      </c>
      <c r="L11771" s="20">
        <v>18559.8</v>
      </c>
      <c r="M11771" s="20">
        <v>0.29843599999999998</v>
      </c>
      <c r="N11771" s="20">
        <v>295.07</v>
      </c>
      <c r="O11771" s="20">
        <v>1.4322600000000001E-5</v>
      </c>
    </row>
    <row r="11772" spans="10:15" x14ac:dyDescent="0.2">
      <c r="J11772" s="21">
        <v>12259</v>
      </c>
      <c r="K11772" s="21">
        <v>216.65</v>
      </c>
      <c r="L11772" s="21">
        <v>18556.8</v>
      </c>
      <c r="M11772" s="21">
        <v>0.29838900000000002</v>
      </c>
      <c r="N11772" s="21">
        <v>295.07</v>
      </c>
      <c r="O11772" s="21">
        <v>1.4322600000000001E-5</v>
      </c>
    </row>
    <row r="11773" spans="10:15" x14ac:dyDescent="0.2">
      <c r="J11773" s="20">
        <v>12260</v>
      </c>
      <c r="K11773" s="20">
        <v>216.65</v>
      </c>
      <c r="L11773" s="20">
        <v>18553.900000000001</v>
      </c>
      <c r="M11773" s="20">
        <v>0.298342</v>
      </c>
      <c r="N11773" s="20">
        <v>295.07</v>
      </c>
      <c r="O11773" s="20">
        <v>1.4322600000000001E-5</v>
      </c>
    </row>
    <row r="11774" spans="10:15" x14ac:dyDescent="0.2">
      <c r="J11774" s="21">
        <v>12261</v>
      </c>
      <c r="K11774" s="21">
        <v>216.65</v>
      </c>
      <c r="L11774" s="21">
        <v>18551</v>
      </c>
      <c r="M11774" s="21">
        <v>0.29829499999999998</v>
      </c>
      <c r="N11774" s="21">
        <v>295.07</v>
      </c>
      <c r="O11774" s="21">
        <v>1.4322600000000001E-5</v>
      </c>
    </row>
    <row r="11775" spans="10:15" x14ac:dyDescent="0.2">
      <c r="J11775" s="20">
        <v>12262</v>
      </c>
      <c r="K11775" s="20">
        <v>216.65</v>
      </c>
      <c r="L11775" s="20">
        <v>18548.099999999999</v>
      </c>
      <c r="M11775" s="20">
        <v>0.29824800000000001</v>
      </c>
      <c r="N11775" s="20">
        <v>295.07</v>
      </c>
      <c r="O11775" s="20">
        <v>1.4322600000000001E-5</v>
      </c>
    </row>
    <row r="11776" spans="10:15" x14ac:dyDescent="0.2">
      <c r="J11776" s="21">
        <v>12263</v>
      </c>
      <c r="K11776" s="21">
        <v>216.65</v>
      </c>
      <c r="L11776" s="21">
        <v>18545.099999999999</v>
      </c>
      <c r="M11776" s="21">
        <v>0.29820099999999999</v>
      </c>
      <c r="N11776" s="21">
        <v>295.07</v>
      </c>
      <c r="O11776" s="21">
        <v>1.4322600000000001E-5</v>
      </c>
    </row>
    <row r="11777" spans="10:15" x14ac:dyDescent="0.2">
      <c r="J11777" s="20">
        <v>12264</v>
      </c>
      <c r="K11777" s="20">
        <v>216.65</v>
      </c>
      <c r="L11777" s="20">
        <v>18542.2</v>
      </c>
      <c r="M11777" s="20">
        <v>0.29815399999999997</v>
      </c>
      <c r="N11777" s="20">
        <v>295.07</v>
      </c>
      <c r="O11777" s="20">
        <v>1.4322600000000001E-5</v>
      </c>
    </row>
    <row r="11778" spans="10:15" x14ac:dyDescent="0.2">
      <c r="J11778" s="21">
        <v>12265</v>
      </c>
      <c r="K11778" s="21">
        <v>216.65</v>
      </c>
      <c r="L11778" s="21">
        <v>18539.3</v>
      </c>
      <c r="M11778" s="21">
        <v>0.29810700000000001</v>
      </c>
      <c r="N11778" s="21">
        <v>295.07</v>
      </c>
      <c r="O11778" s="21">
        <v>1.4322600000000001E-5</v>
      </c>
    </row>
    <row r="11779" spans="10:15" x14ac:dyDescent="0.2">
      <c r="J11779" s="20">
        <v>12266</v>
      </c>
      <c r="K11779" s="20">
        <v>216.65</v>
      </c>
      <c r="L11779" s="20">
        <v>18536.400000000001</v>
      </c>
      <c r="M11779" s="20">
        <v>0.29805999999999999</v>
      </c>
      <c r="N11779" s="20">
        <v>295.07</v>
      </c>
      <c r="O11779" s="20">
        <v>1.4322600000000001E-5</v>
      </c>
    </row>
    <row r="11780" spans="10:15" x14ac:dyDescent="0.2">
      <c r="J11780" s="21">
        <v>12267</v>
      </c>
      <c r="K11780" s="21">
        <v>216.65</v>
      </c>
      <c r="L11780" s="21">
        <v>18533.400000000001</v>
      </c>
      <c r="M11780" s="21">
        <v>0.29801299999999997</v>
      </c>
      <c r="N11780" s="21">
        <v>295.07</v>
      </c>
      <c r="O11780" s="21">
        <v>1.4322600000000001E-5</v>
      </c>
    </row>
    <row r="11781" spans="10:15" x14ac:dyDescent="0.2">
      <c r="J11781" s="20">
        <v>12268</v>
      </c>
      <c r="K11781" s="20">
        <v>216.65</v>
      </c>
      <c r="L11781" s="20">
        <v>18530.5</v>
      </c>
      <c r="M11781" s="20">
        <v>0.29796600000000001</v>
      </c>
      <c r="N11781" s="20">
        <v>295.07</v>
      </c>
      <c r="O11781" s="20">
        <v>1.4322600000000001E-5</v>
      </c>
    </row>
    <row r="11782" spans="10:15" x14ac:dyDescent="0.2">
      <c r="J11782" s="21">
        <v>12269</v>
      </c>
      <c r="K11782" s="21">
        <v>216.65</v>
      </c>
      <c r="L11782" s="21">
        <v>18527.599999999999</v>
      </c>
      <c r="M11782" s="21">
        <v>0.29791899999999999</v>
      </c>
      <c r="N11782" s="21">
        <v>295.07</v>
      </c>
      <c r="O11782" s="21">
        <v>1.4322600000000001E-5</v>
      </c>
    </row>
    <row r="11783" spans="10:15" x14ac:dyDescent="0.2">
      <c r="J11783" s="20">
        <v>12270</v>
      </c>
      <c r="K11783" s="20">
        <v>216.65</v>
      </c>
      <c r="L11783" s="20">
        <v>18524.7</v>
      </c>
      <c r="M11783" s="20">
        <v>0.29787200000000003</v>
      </c>
      <c r="N11783" s="20">
        <v>295.07</v>
      </c>
      <c r="O11783" s="20">
        <v>1.4322600000000001E-5</v>
      </c>
    </row>
    <row r="11784" spans="10:15" x14ac:dyDescent="0.2">
      <c r="J11784" s="21">
        <v>12271</v>
      </c>
      <c r="K11784" s="21">
        <v>216.65</v>
      </c>
      <c r="L11784" s="21">
        <v>18521.7</v>
      </c>
      <c r="M11784" s="21">
        <v>0.29782500000000001</v>
      </c>
      <c r="N11784" s="21">
        <v>295.07</v>
      </c>
      <c r="O11784" s="21">
        <v>1.4322600000000001E-5</v>
      </c>
    </row>
    <row r="11785" spans="10:15" x14ac:dyDescent="0.2">
      <c r="J11785" s="20">
        <v>12272</v>
      </c>
      <c r="K11785" s="20">
        <v>216.65</v>
      </c>
      <c r="L11785" s="20">
        <v>18518.8</v>
      </c>
      <c r="M11785" s="20">
        <v>0.29777799999999999</v>
      </c>
      <c r="N11785" s="20">
        <v>295.07</v>
      </c>
      <c r="O11785" s="20">
        <v>1.4322600000000001E-5</v>
      </c>
    </row>
    <row r="11786" spans="10:15" x14ac:dyDescent="0.2">
      <c r="J11786" s="21">
        <v>12273</v>
      </c>
      <c r="K11786" s="21">
        <v>216.65</v>
      </c>
      <c r="L11786" s="21">
        <v>18515.900000000001</v>
      </c>
      <c r="M11786" s="21">
        <v>0.29773100000000002</v>
      </c>
      <c r="N11786" s="21">
        <v>295.07</v>
      </c>
      <c r="O11786" s="21">
        <v>1.4322600000000001E-5</v>
      </c>
    </row>
    <row r="11787" spans="10:15" x14ac:dyDescent="0.2">
      <c r="J11787" s="20">
        <v>12274</v>
      </c>
      <c r="K11787" s="20">
        <v>216.65</v>
      </c>
      <c r="L11787" s="20">
        <v>18513</v>
      </c>
      <c r="M11787" s="20">
        <v>0.297684</v>
      </c>
      <c r="N11787" s="20">
        <v>295.07</v>
      </c>
      <c r="O11787" s="20">
        <v>1.4322600000000001E-5</v>
      </c>
    </row>
    <row r="11788" spans="10:15" x14ac:dyDescent="0.2">
      <c r="J11788" s="21">
        <v>12275</v>
      </c>
      <c r="K11788" s="21">
        <v>216.65</v>
      </c>
      <c r="L11788" s="21">
        <v>18510.099999999999</v>
      </c>
      <c r="M11788" s="21">
        <v>0.29763699999999998</v>
      </c>
      <c r="N11788" s="21">
        <v>295.07</v>
      </c>
      <c r="O11788" s="21">
        <v>1.4322600000000001E-5</v>
      </c>
    </row>
    <row r="11789" spans="10:15" x14ac:dyDescent="0.2">
      <c r="J11789" s="20">
        <v>12276</v>
      </c>
      <c r="K11789" s="20">
        <v>216.65</v>
      </c>
      <c r="L11789" s="20">
        <v>18507.2</v>
      </c>
      <c r="M11789" s="20">
        <v>0.29759000000000002</v>
      </c>
      <c r="N11789" s="20">
        <v>295.07</v>
      </c>
      <c r="O11789" s="20">
        <v>1.4322600000000001E-5</v>
      </c>
    </row>
    <row r="11790" spans="10:15" x14ac:dyDescent="0.2">
      <c r="J11790" s="21">
        <v>12277</v>
      </c>
      <c r="K11790" s="21">
        <v>216.65</v>
      </c>
      <c r="L11790" s="21">
        <v>18504.2</v>
      </c>
      <c r="M11790" s="21">
        <v>0.29754399999999998</v>
      </c>
      <c r="N11790" s="21">
        <v>295.07</v>
      </c>
      <c r="O11790" s="21">
        <v>1.4322600000000001E-5</v>
      </c>
    </row>
    <row r="11791" spans="10:15" x14ac:dyDescent="0.2">
      <c r="J11791" s="20">
        <v>12278</v>
      </c>
      <c r="K11791" s="20">
        <v>216.65</v>
      </c>
      <c r="L11791" s="20">
        <v>18501.3</v>
      </c>
      <c r="M11791" s="20">
        <v>0.29749700000000001</v>
      </c>
      <c r="N11791" s="20">
        <v>295.07</v>
      </c>
      <c r="O11791" s="20">
        <v>1.4322600000000001E-5</v>
      </c>
    </row>
    <row r="11792" spans="10:15" x14ac:dyDescent="0.2">
      <c r="J11792" s="21">
        <v>12279</v>
      </c>
      <c r="K11792" s="21">
        <v>216.65</v>
      </c>
      <c r="L11792" s="21">
        <v>18498.400000000001</v>
      </c>
      <c r="M11792" s="21">
        <v>0.29744999999999999</v>
      </c>
      <c r="N11792" s="21">
        <v>295.07</v>
      </c>
      <c r="O11792" s="21">
        <v>1.4322600000000001E-5</v>
      </c>
    </row>
    <row r="11793" spans="10:15" x14ac:dyDescent="0.2">
      <c r="J11793" s="20">
        <v>12280</v>
      </c>
      <c r="K11793" s="20">
        <v>216.65</v>
      </c>
      <c r="L11793" s="20">
        <v>18495.5</v>
      </c>
      <c r="M11793" s="20">
        <v>0.29740299999999997</v>
      </c>
      <c r="N11793" s="20">
        <v>295.07</v>
      </c>
      <c r="O11793" s="20">
        <v>1.4322600000000001E-5</v>
      </c>
    </row>
    <row r="11794" spans="10:15" x14ac:dyDescent="0.2">
      <c r="J11794" s="21">
        <v>12281</v>
      </c>
      <c r="K11794" s="21">
        <v>216.65</v>
      </c>
      <c r="L11794" s="21">
        <v>18492.599999999999</v>
      </c>
      <c r="M11794" s="21">
        <v>0.29735600000000001</v>
      </c>
      <c r="N11794" s="21">
        <v>295.07</v>
      </c>
      <c r="O11794" s="21">
        <v>1.4322600000000001E-5</v>
      </c>
    </row>
    <row r="11795" spans="10:15" x14ac:dyDescent="0.2">
      <c r="J11795" s="20">
        <v>12282</v>
      </c>
      <c r="K11795" s="20">
        <v>216.65</v>
      </c>
      <c r="L11795" s="20">
        <v>18489.599999999999</v>
      </c>
      <c r="M11795" s="20">
        <v>0.29730899999999999</v>
      </c>
      <c r="N11795" s="20">
        <v>295.07</v>
      </c>
      <c r="O11795" s="20">
        <v>1.4322600000000001E-5</v>
      </c>
    </row>
    <row r="11796" spans="10:15" x14ac:dyDescent="0.2">
      <c r="J11796" s="21">
        <v>12283</v>
      </c>
      <c r="K11796" s="21">
        <v>216.65</v>
      </c>
      <c r="L11796" s="21">
        <v>18486.7</v>
      </c>
      <c r="M11796" s="21">
        <v>0.29726200000000003</v>
      </c>
      <c r="N11796" s="21">
        <v>295.07</v>
      </c>
      <c r="O11796" s="21">
        <v>1.4322600000000001E-5</v>
      </c>
    </row>
    <row r="11797" spans="10:15" x14ac:dyDescent="0.2">
      <c r="J11797" s="20">
        <v>12284</v>
      </c>
      <c r="K11797" s="20">
        <v>216.65</v>
      </c>
      <c r="L11797" s="20">
        <v>18483.8</v>
      </c>
      <c r="M11797" s="20">
        <v>0.29721500000000001</v>
      </c>
      <c r="N11797" s="20">
        <v>295.07</v>
      </c>
      <c r="O11797" s="20">
        <v>1.4322600000000001E-5</v>
      </c>
    </row>
    <row r="11798" spans="10:15" x14ac:dyDescent="0.2">
      <c r="J11798" s="21">
        <v>12285</v>
      </c>
      <c r="K11798" s="21">
        <v>216.65</v>
      </c>
      <c r="L11798" s="21">
        <v>18480.900000000001</v>
      </c>
      <c r="M11798" s="21">
        <v>0.29716799999999999</v>
      </c>
      <c r="N11798" s="21">
        <v>295.07</v>
      </c>
      <c r="O11798" s="21">
        <v>1.4322600000000001E-5</v>
      </c>
    </row>
    <row r="11799" spans="10:15" x14ac:dyDescent="0.2">
      <c r="J11799" s="20">
        <v>12286</v>
      </c>
      <c r="K11799" s="20">
        <v>216.65</v>
      </c>
      <c r="L11799" s="20">
        <v>18478</v>
      </c>
      <c r="M11799" s="20">
        <v>0.297122</v>
      </c>
      <c r="N11799" s="20">
        <v>295.07</v>
      </c>
      <c r="O11799" s="20">
        <v>1.4322600000000001E-5</v>
      </c>
    </row>
    <row r="11800" spans="10:15" x14ac:dyDescent="0.2">
      <c r="J11800" s="21">
        <v>12287</v>
      </c>
      <c r="K11800" s="21">
        <v>216.65</v>
      </c>
      <c r="L11800" s="21">
        <v>18475.099999999999</v>
      </c>
      <c r="M11800" s="21">
        <v>0.29707499999999998</v>
      </c>
      <c r="N11800" s="21">
        <v>295.07</v>
      </c>
      <c r="O11800" s="21">
        <v>1.4322600000000001E-5</v>
      </c>
    </row>
    <row r="11801" spans="10:15" x14ac:dyDescent="0.2">
      <c r="J11801" s="20">
        <v>12288</v>
      </c>
      <c r="K11801" s="20">
        <v>216.65</v>
      </c>
      <c r="L11801" s="20">
        <v>18472.2</v>
      </c>
      <c r="M11801" s="20">
        <v>0.29702800000000001</v>
      </c>
      <c r="N11801" s="20">
        <v>295.07</v>
      </c>
      <c r="O11801" s="20">
        <v>1.4322600000000001E-5</v>
      </c>
    </row>
    <row r="11802" spans="10:15" x14ac:dyDescent="0.2">
      <c r="J11802" s="21">
        <v>12289</v>
      </c>
      <c r="K11802" s="21">
        <v>216.65</v>
      </c>
      <c r="L11802" s="21">
        <v>18469.3</v>
      </c>
      <c r="M11802" s="21">
        <v>0.29698099999999999</v>
      </c>
      <c r="N11802" s="21">
        <v>295.07</v>
      </c>
      <c r="O11802" s="21">
        <v>1.4322600000000001E-5</v>
      </c>
    </row>
    <row r="11803" spans="10:15" x14ac:dyDescent="0.2">
      <c r="J11803" s="20">
        <v>12290</v>
      </c>
      <c r="K11803" s="20">
        <v>216.65</v>
      </c>
      <c r="L11803" s="20">
        <v>18466.3</v>
      </c>
      <c r="M11803" s="20">
        <v>0.29693399999999998</v>
      </c>
      <c r="N11803" s="20">
        <v>295.07</v>
      </c>
      <c r="O11803" s="20">
        <v>1.4322600000000001E-5</v>
      </c>
    </row>
    <row r="11804" spans="10:15" x14ac:dyDescent="0.2">
      <c r="J11804" s="21">
        <v>12291</v>
      </c>
      <c r="K11804" s="21">
        <v>216.65</v>
      </c>
      <c r="L11804" s="21">
        <v>18463.400000000001</v>
      </c>
      <c r="M11804" s="21">
        <v>0.29688700000000001</v>
      </c>
      <c r="N11804" s="21">
        <v>295.07</v>
      </c>
      <c r="O11804" s="21">
        <v>1.4322600000000001E-5</v>
      </c>
    </row>
    <row r="11805" spans="10:15" x14ac:dyDescent="0.2">
      <c r="J11805" s="20">
        <v>12292</v>
      </c>
      <c r="K11805" s="20">
        <v>216.65</v>
      </c>
      <c r="L11805" s="20">
        <v>18460.5</v>
      </c>
      <c r="M11805" s="20">
        <v>0.29684100000000002</v>
      </c>
      <c r="N11805" s="20">
        <v>295.07</v>
      </c>
      <c r="O11805" s="20">
        <v>1.4322600000000001E-5</v>
      </c>
    </row>
    <row r="11806" spans="10:15" x14ac:dyDescent="0.2">
      <c r="J11806" s="21">
        <v>12293</v>
      </c>
      <c r="K11806" s="21">
        <v>216.65</v>
      </c>
      <c r="L11806" s="21">
        <v>18457.599999999999</v>
      </c>
      <c r="M11806" s="21">
        <v>0.296794</v>
      </c>
      <c r="N11806" s="21">
        <v>295.07</v>
      </c>
      <c r="O11806" s="21">
        <v>1.4322600000000001E-5</v>
      </c>
    </row>
    <row r="11807" spans="10:15" x14ac:dyDescent="0.2">
      <c r="J11807" s="20">
        <v>12294</v>
      </c>
      <c r="K11807" s="20">
        <v>216.65</v>
      </c>
      <c r="L11807" s="20">
        <v>18454.7</v>
      </c>
      <c r="M11807" s="20">
        <v>0.29674699999999998</v>
      </c>
      <c r="N11807" s="20">
        <v>295.07</v>
      </c>
      <c r="O11807" s="20">
        <v>1.4322600000000001E-5</v>
      </c>
    </row>
    <row r="11808" spans="10:15" x14ac:dyDescent="0.2">
      <c r="J11808" s="21">
        <v>12295</v>
      </c>
      <c r="K11808" s="21">
        <v>216.65</v>
      </c>
      <c r="L11808" s="21">
        <v>18451.8</v>
      </c>
      <c r="M11808" s="21">
        <v>0.29670000000000002</v>
      </c>
      <c r="N11808" s="21">
        <v>295.07</v>
      </c>
      <c r="O11808" s="21">
        <v>1.4322600000000001E-5</v>
      </c>
    </row>
    <row r="11809" spans="10:15" x14ac:dyDescent="0.2">
      <c r="J11809" s="20">
        <v>12296</v>
      </c>
      <c r="K11809" s="20">
        <v>216.65</v>
      </c>
      <c r="L11809" s="20">
        <v>18448.900000000001</v>
      </c>
      <c r="M11809" s="20">
        <v>0.296653</v>
      </c>
      <c r="N11809" s="20">
        <v>295.07</v>
      </c>
      <c r="O11809" s="20">
        <v>1.4322600000000001E-5</v>
      </c>
    </row>
    <row r="11810" spans="10:15" x14ac:dyDescent="0.2">
      <c r="J11810" s="21">
        <v>12297</v>
      </c>
      <c r="K11810" s="21">
        <v>216.65</v>
      </c>
      <c r="L11810" s="21">
        <v>18446</v>
      </c>
      <c r="M11810" s="21">
        <v>0.29660700000000001</v>
      </c>
      <c r="N11810" s="21">
        <v>295.07</v>
      </c>
      <c r="O11810" s="21">
        <v>1.4322600000000001E-5</v>
      </c>
    </row>
    <row r="11811" spans="10:15" x14ac:dyDescent="0.2">
      <c r="J11811" s="20">
        <v>12298</v>
      </c>
      <c r="K11811" s="20">
        <v>216.65</v>
      </c>
      <c r="L11811" s="20">
        <v>18443.099999999999</v>
      </c>
      <c r="M11811" s="20">
        <v>0.29655999999999999</v>
      </c>
      <c r="N11811" s="20">
        <v>295.07</v>
      </c>
      <c r="O11811" s="20">
        <v>1.4322600000000001E-5</v>
      </c>
    </row>
    <row r="11812" spans="10:15" x14ac:dyDescent="0.2">
      <c r="J11812" s="21">
        <v>12299</v>
      </c>
      <c r="K11812" s="21">
        <v>216.65</v>
      </c>
      <c r="L11812" s="21">
        <v>18440.2</v>
      </c>
      <c r="M11812" s="21">
        <v>0.29651300000000003</v>
      </c>
      <c r="N11812" s="21">
        <v>295.07</v>
      </c>
      <c r="O11812" s="21">
        <v>1.4322600000000001E-5</v>
      </c>
    </row>
    <row r="11813" spans="10:15" x14ac:dyDescent="0.2">
      <c r="J11813" s="20">
        <v>12300</v>
      </c>
      <c r="K11813" s="20">
        <v>216.65</v>
      </c>
      <c r="L11813" s="20">
        <v>18437.2</v>
      </c>
      <c r="M11813" s="20">
        <v>0.29646600000000001</v>
      </c>
      <c r="N11813" s="20">
        <v>295.07</v>
      </c>
      <c r="O11813" s="20">
        <v>1.4322600000000001E-5</v>
      </c>
    </row>
    <row r="11814" spans="10:15" x14ac:dyDescent="0.2">
      <c r="J11814" s="21">
        <v>12301</v>
      </c>
      <c r="K11814" s="21">
        <v>216.65</v>
      </c>
      <c r="L11814" s="21">
        <v>18434.3</v>
      </c>
      <c r="M11814" s="21">
        <v>0.29642000000000002</v>
      </c>
      <c r="N11814" s="21">
        <v>295.07</v>
      </c>
      <c r="O11814" s="21">
        <v>1.4322600000000001E-5</v>
      </c>
    </row>
    <row r="11815" spans="10:15" x14ac:dyDescent="0.2">
      <c r="J11815" s="20">
        <v>12302</v>
      </c>
      <c r="K11815" s="20">
        <v>216.65</v>
      </c>
      <c r="L11815" s="20">
        <v>18431.400000000001</v>
      </c>
      <c r="M11815" s="20">
        <v>0.296373</v>
      </c>
      <c r="N11815" s="20">
        <v>295.07</v>
      </c>
      <c r="O11815" s="20">
        <v>1.4322600000000001E-5</v>
      </c>
    </row>
    <row r="11816" spans="10:15" x14ac:dyDescent="0.2">
      <c r="J11816" s="21">
        <v>12303</v>
      </c>
      <c r="K11816" s="21">
        <v>216.65</v>
      </c>
      <c r="L11816" s="21">
        <v>18428.5</v>
      </c>
      <c r="M11816" s="21">
        <v>0.29632599999999998</v>
      </c>
      <c r="N11816" s="21">
        <v>295.07</v>
      </c>
      <c r="O11816" s="21">
        <v>1.4322600000000001E-5</v>
      </c>
    </row>
    <row r="11817" spans="10:15" x14ac:dyDescent="0.2">
      <c r="J11817" s="20">
        <v>12304</v>
      </c>
      <c r="K11817" s="20">
        <v>216.65</v>
      </c>
      <c r="L11817" s="20">
        <v>18425.599999999999</v>
      </c>
      <c r="M11817" s="20">
        <v>0.29627900000000001</v>
      </c>
      <c r="N11817" s="20">
        <v>295.07</v>
      </c>
      <c r="O11817" s="20">
        <v>1.4322600000000001E-5</v>
      </c>
    </row>
    <row r="11818" spans="10:15" x14ac:dyDescent="0.2">
      <c r="J11818" s="21">
        <v>12305</v>
      </c>
      <c r="K11818" s="21">
        <v>216.65</v>
      </c>
      <c r="L11818" s="21">
        <v>18422.7</v>
      </c>
      <c r="M11818" s="21">
        <v>0.29623300000000002</v>
      </c>
      <c r="N11818" s="21">
        <v>295.07</v>
      </c>
      <c r="O11818" s="21">
        <v>1.4322600000000001E-5</v>
      </c>
    </row>
    <row r="11819" spans="10:15" x14ac:dyDescent="0.2">
      <c r="J11819" s="20">
        <v>12306</v>
      </c>
      <c r="K11819" s="20">
        <v>216.65</v>
      </c>
      <c r="L11819" s="20">
        <v>18419.8</v>
      </c>
      <c r="M11819" s="20">
        <v>0.296186</v>
      </c>
      <c r="N11819" s="20">
        <v>295.07</v>
      </c>
      <c r="O11819" s="20">
        <v>1.4322600000000001E-5</v>
      </c>
    </row>
    <row r="11820" spans="10:15" x14ac:dyDescent="0.2">
      <c r="J11820" s="21">
        <v>12307</v>
      </c>
      <c r="K11820" s="21">
        <v>216.65</v>
      </c>
      <c r="L11820" s="21">
        <v>18416.900000000001</v>
      </c>
      <c r="M11820" s="21">
        <v>0.29613899999999999</v>
      </c>
      <c r="N11820" s="21">
        <v>295.07</v>
      </c>
      <c r="O11820" s="21">
        <v>1.4322600000000001E-5</v>
      </c>
    </row>
    <row r="11821" spans="10:15" x14ac:dyDescent="0.2">
      <c r="J11821" s="20">
        <v>12308</v>
      </c>
      <c r="K11821" s="20">
        <v>216.65</v>
      </c>
      <c r="L11821" s="20">
        <v>18414</v>
      </c>
      <c r="M11821" s="20">
        <v>0.296093</v>
      </c>
      <c r="N11821" s="20">
        <v>295.07</v>
      </c>
      <c r="O11821" s="20">
        <v>1.4322600000000001E-5</v>
      </c>
    </row>
    <row r="11822" spans="10:15" x14ac:dyDescent="0.2">
      <c r="J11822" s="21">
        <v>12309</v>
      </c>
      <c r="K11822" s="21">
        <v>216.65</v>
      </c>
      <c r="L11822" s="21">
        <v>18411.099999999999</v>
      </c>
      <c r="M11822" s="21">
        <v>0.29604599999999998</v>
      </c>
      <c r="N11822" s="21">
        <v>295.07</v>
      </c>
      <c r="O11822" s="21">
        <v>1.4322600000000001E-5</v>
      </c>
    </row>
    <row r="11823" spans="10:15" x14ac:dyDescent="0.2">
      <c r="J11823" s="20">
        <v>12310</v>
      </c>
      <c r="K11823" s="20">
        <v>216.65</v>
      </c>
      <c r="L11823" s="20">
        <v>18408.2</v>
      </c>
      <c r="M11823" s="20">
        <v>0.29599900000000001</v>
      </c>
      <c r="N11823" s="20">
        <v>295.07</v>
      </c>
      <c r="O11823" s="20">
        <v>1.4322600000000001E-5</v>
      </c>
    </row>
    <row r="11824" spans="10:15" x14ac:dyDescent="0.2">
      <c r="J11824" s="21">
        <v>12311</v>
      </c>
      <c r="K11824" s="21">
        <v>216.65</v>
      </c>
      <c r="L11824" s="21">
        <v>18405.3</v>
      </c>
      <c r="M11824" s="21">
        <v>0.29595300000000002</v>
      </c>
      <c r="N11824" s="21">
        <v>295.07</v>
      </c>
      <c r="O11824" s="21">
        <v>1.4322600000000001E-5</v>
      </c>
    </row>
    <row r="11825" spans="10:15" x14ac:dyDescent="0.2">
      <c r="J11825" s="20">
        <v>12312</v>
      </c>
      <c r="K11825" s="20">
        <v>216.65</v>
      </c>
      <c r="L11825" s="20">
        <v>18402.400000000001</v>
      </c>
      <c r="M11825" s="20">
        <v>0.295906</v>
      </c>
      <c r="N11825" s="20">
        <v>295.07</v>
      </c>
      <c r="O11825" s="20">
        <v>1.4322600000000001E-5</v>
      </c>
    </row>
    <row r="11826" spans="10:15" x14ac:dyDescent="0.2">
      <c r="J11826" s="21">
        <v>12313</v>
      </c>
      <c r="K11826" s="21">
        <v>216.65</v>
      </c>
      <c r="L11826" s="21">
        <v>18399.5</v>
      </c>
      <c r="M11826" s="21">
        <v>0.29585899999999998</v>
      </c>
      <c r="N11826" s="21">
        <v>295.07</v>
      </c>
      <c r="O11826" s="21">
        <v>1.4322600000000001E-5</v>
      </c>
    </row>
    <row r="11827" spans="10:15" x14ac:dyDescent="0.2">
      <c r="J11827" s="20">
        <v>12314</v>
      </c>
      <c r="K11827" s="20">
        <v>216.65</v>
      </c>
      <c r="L11827" s="20">
        <v>18396.599999999999</v>
      </c>
      <c r="M11827" s="20">
        <v>0.29581299999999999</v>
      </c>
      <c r="N11827" s="20">
        <v>295.07</v>
      </c>
      <c r="O11827" s="20">
        <v>1.4322600000000001E-5</v>
      </c>
    </row>
    <row r="11828" spans="10:15" x14ac:dyDescent="0.2">
      <c r="J11828" s="21">
        <v>12315</v>
      </c>
      <c r="K11828" s="21">
        <v>216.65</v>
      </c>
      <c r="L11828" s="21">
        <v>18393.7</v>
      </c>
      <c r="M11828" s="21">
        <v>0.29576599999999997</v>
      </c>
      <c r="N11828" s="21">
        <v>295.07</v>
      </c>
      <c r="O11828" s="21">
        <v>1.4322600000000001E-5</v>
      </c>
    </row>
    <row r="11829" spans="10:15" x14ac:dyDescent="0.2">
      <c r="J11829" s="20">
        <v>12316</v>
      </c>
      <c r="K11829" s="20">
        <v>216.65</v>
      </c>
      <c r="L11829" s="20">
        <v>18390.8</v>
      </c>
      <c r="M11829" s="20">
        <v>0.29571900000000001</v>
      </c>
      <c r="N11829" s="20">
        <v>295.07</v>
      </c>
      <c r="O11829" s="20">
        <v>1.4322600000000001E-5</v>
      </c>
    </row>
    <row r="11830" spans="10:15" x14ac:dyDescent="0.2">
      <c r="J11830" s="21">
        <v>12317</v>
      </c>
      <c r="K11830" s="21">
        <v>216.65</v>
      </c>
      <c r="L11830" s="21">
        <v>18387.900000000001</v>
      </c>
      <c r="M11830" s="21">
        <v>0.29567300000000002</v>
      </c>
      <c r="N11830" s="21">
        <v>295.07</v>
      </c>
      <c r="O11830" s="21">
        <v>1.4322600000000001E-5</v>
      </c>
    </row>
    <row r="11831" spans="10:15" x14ac:dyDescent="0.2">
      <c r="J11831" s="20">
        <v>12318</v>
      </c>
      <c r="K11831" s="20">
        <v>216.65</v>
      </c>
      <c r="L11831" s="20">
        <v>18385</v>
      </c>
      <c r="M11831" s="20">
        <v>0.295626</v>
      </c>
      <c r="N11831" s="20">
        <v>295.07</v>
      </c>
      <c r="O11831" s="20">
        <v>1.4322600000000001E-5</v>
      </c>
    </row>
    <row r="11832" spans="10:15" x14ac:dyDescent="0.2">
      <c r="J11832" s="21">
        <v>12319</v>
      </c>
      <c r="K11832" s="21">
        <v>216.65</v>
      </c>
      <c r="L11832" s="21">
        <v>18382.099999999999</v>
      </c>
      <c r="M11832" s="21">
        <v>0.29557899999999998</v>
      </c>
      <c r="N11832" s="21">
        <v>295.07</v>
      </c>
      <c r="O11832" s="21">
        <v>1.4322600000000001E-5</v>
      </c>
    </row>
    <row r="11833" spans="10:15" x14ac:dyDescent="0.2">
      <c r="J11833" s="20">
        <v>12320</v>
      </c>
      <c r="K11833" s="20">
        <v>216.65</v>
      </c>
      <c r="L11833" s="20">
        <v>18379.2</v>
      </c>
      <c r="M11833" s="20">
        <v>0.29553299999999999</v>
      </c>
      <c r="N11833" s="20">
        <v>295.07</v>
      </c>
      <c r="O11833" s="20">
        <v>1.4322600000000001E-5</v>
      </c>
    </row>
    <row r="11834" spans="10:15" x14ac:dyDescent="0.2">
      <c r="J11834" s="21">
        <v>12321</v>
      </c>
      <c r="K11834" s="21">
        <v>216.65</v>
      </c>
      <c r="L11834" s="21">
        <v>18376.3</v>
      </c>
      <c r="M11834" s="21">
        <v>0.29548600000000003</v>
      </c>
      <c r="N11834" s="21">
        <v>295.07</v>
      </c>
      <c r="O11834" s="21">
        <v>1.4322600000000001E-5</v>
      </c>
    </row>
    <row r="11835" spans="10:15" x14ac:dyDescent="0.2">
      <c r="J11835" s="20">
        <v>12322</v>
      </c>
      <c r="K11835" s="20">
        <v>216.65</v>
      </c>
      <c r="L11835" s="20">
        <v>18373.400000000001</v>
      </c>
      <c r="M11835" s="20">
        <v>0.29543999999999998</v>
      </c>
      <c r="N11835" s="20">
        <v>295.07</v>
      </c>
      <c r="O11835" s="20">
        <v>1.4322600000000001E-5</v>
      </c>
    </row>
    <row r="11836" spans="10:15" x14ac:dyDescent="0.2">
      <c r="J11836" s="21">
        <v>12323</v>
      </c>
      <c r="K11836" s="21">
        <v>216.65</v>
      </c>
      <c r="L11836" s="21">
        <v>18370.5</v>
      </c>
      <c r="M11836" s="21">
        <v>0.29539300000000002</v>
      </c>
      <c r="N11836" s="21">
        <v>295.07</v>
      </c>
      <c r="O11836" s="21">
        <v>1.4322600000000001E-5</v>
      </c>
    </row>
    <row r="11837" spans="10:15" x14ac:dyDescent="0.2">
      <c r="J11837" s="20">
        <v>12324</v>
      </c>
      <c r="K11837" s="20">
        <v>216.65</v>
      </c>
      <c r="L11837" s="20">
        <v>18367.599999999999</v>
      </c>
      <c r="M11837" s="20">
        <v>0.295346</v>
      </c>
      <c r="N11837" s="20">
        <v>295.07</v>
      </c>
      <c r="O11837" s="20">
        <v>1.4322600000000001E-5</v>
      </c>
    </row>
    <row r="11838" spans="10:15" x14ac:dyDescent="0.2">
      <c r="J11838" s="21">
        <v>12325</v>
      </c>
      <c r="K11838" s="21">
        <v>216.65</v>
      </c>
      <c r="L11838" s="21">
        <v>18364.7</v>
      </c>
      <c r="M11838" s="21">
        <v>0.29530000000000001</v>
      </c>
      <c r="N11838" s="21">
        <v>295.07</v>
      </c>
      <c r="O11838" s="21">
        <v>1.4322600000000001E-5</v>
      </c>
    </row>
    <row r="11839" spans="10:15" x14ac:dyDescent="0.2">
      <c r="J11839" s="20">
        <v>12326</v>
      </c>
      <c r="K11839" s="20">
        <v>216.65</v>
      </c>
      <c r="L11839" s="20">
        <v>18361.8</v>
      </c>
      <c r="M11839" s="20">
        <v>0.29525299999999999</v>
      </c>
      <c r="N11839" s="20">
        <v>295.07</v>
      </c>
      <c r="O11839" s="20">
        <v>1.4322600000000001E-5</v>
      </c>
    </row>
    <row r="11840" spans="10:15" x14ac:dyDescent="0.2">
      <c r="J11840" s="21">
        <v>12327</v>
      </c>
      <c r="K11840" s="21">
        <v>216.65</v>
      </c>
      <c r="L11840" s="21">
        <v>18358.900000000001</v>
      </c>
      <c r="M11840" s="21">
        <v>0.295207</v>
      </c>
      <c r="N11840" s="21">
        <v>295.07</v>
      </c>
      <c r="O11840" s="21">
        <v>1.4322600000000001E-5</v>
      </c>
    </row>
    <row r="11841" spans="10:15" x14ac:dyDescent="0.2">
      <c r="J11841" s="20">
        <v>12328</v>
      </c>
      <c r="K11841" s="20">
        <v>216.65</v>
      </c>
      <c r="L11841" s="20">
        <v>18356</v>
      </c>
      <c r="M11841" s="20">
        <v>0.29515999999999998</v>
      </c>
      <c r="N11841" s="20">
        <v>295.07</v>
      </c>
      <c r="O11841" s="20">
        <v>1.4322600000000001E-5</v>
      </c>
    </row>
    <row r="11842" spans="10:15" x14ac:dyDescent="0.2">
      <c r="J11842" s="21">
        <v>12329</v>
      </c>
      <c r="K11842" s="21">
        <v>216.65</v>
      </c>
      <c r="L11842" s="21">
        <v>18353.099999999999</v>
      </c>
      <c r="M11842" s="21">
        <v>0.29511399999999999</v>
      </c>
      <c r="N11842" s="21">
        <v>295.07</v>
      </c>
      <c r="O11842" s="21">
        <v>1.4322600000000001E-5</v>
      </c>
    </row>
    <row r="11843" spans="10:15" x14ac:dyDescent="0.2">
      <c r="J11843" s="20">
        <v>12330</v>
      </c>
      <c r="K11843" s="20">
        <v>216.65</v>
      </c>
      <c r="L11843" s="20">
        <v>18350.2</v>
      </c>
      <c r="M11843" s="20">
        <v>0.29506700000000002</v>
      </c>
      <c r="N11843" s="20">
        <v>295.07</v>
      </c>
      <c r="O11843" s="20">
        <v>1.4322600000000001E-5</v>
      </c>
    </row>
    <row r="11844" spans="10:15" x14ac:dyDescent="0.2">
      <c r="J11844" s="21">
        <v>12331</v>
      </c>
      <c r="K11844" s="21">
        <v>216.65</v>
      </c>
      <c r="L11844" s="21">
        <v>18347.3</v>
      </c>
      <c r="M11844" s="21">
        <v>0.29502099999999998</v>
      </c>
      <c r="N11844" s="21">
        <v>295.07</v>
      </c>
      <c r="O11844" s="21">
        <v>1.4322600000000001E-5</v>
      </c>
    </row>
    <row r="11845" spans="10:15" x14ac:dyDescent="0.2">
      <c r="J11845" s="20">
        <v>12332</v>
      </c>
      <c r="K11845" s="20">
        <v>216.65</v>
      </c>
      <c r="L11845" s="20">
        <v>18344.400000000001</v>
      </c>
      <c r="M11845" s="20">
        <v>0.29497400000000001</v>
      </c>
      <c r="N11845" s="20">
        <v>295.07</v>
      </c>
      <c r="O11845" s="20">
        <v>1.4322600000000001E-5</v>
      </c>
    </row>
    <row r="11846" spans="10:15" x14ac:dyDescent="0.2">
      <c r="J11846" s="21">
        <v>12333</v>
      </c>
      <c r="K11846" s="21">
        <v>216.65</v>
      </c>
      <c r="L11846" s="21">
        <v>18341.599999999999</v>
      </c>
      <c r="M11846" s="21">
        <v>0.29492800000000002</v>
      </c>
      <c r="N11846" s="21">
        <v>295.07</v>
      </c>
      <c r="O11846" s="21">
        <v>1.4322600000000001E-5</v>
      </c>
    </row>
    <row r="11847" spans="10:15" x14ac:dyDescent="0.2">
      <c r="J11847" s="20">
        <v>12334</v>
      </c>
      <c r="K11847" s="20">
        <v>216.65</v>
      </c>
      <c r="L11847" s="20">
        <v>18338.7</v>
      </c>
      <c r="M11847" s="20">
        <v>0.294881</v>
      </c>
      <c r="N11847" s="20">
        <v>295.07</v>
      </c>
      <c r="O11847" s="20">
        <v>1.4322600000000001E-5</v>
      </c>
    </row>
    <row r="11848" spans="10:15" x14ac:dyDescent="0.2">
      <c r="J11848" s="21">
        <v>12335</v>
      </c>
      <c r="K11848" s="21">
        <v>216.65</v>
      </c>
      <c r="L11848" s="21">
        <v>18335.8</v>
      </c>
      <c r="M11848" s="21">
        <v>0.29483500000000001</v>
      </c>
      <c r="N11848" s="21">
        <v>295.07</v>
      </c>
      <c r="O11848" s="21">
        <v>1.4322600000000001E-5</v>
      </c>
    </row>
    <row r="11849" spans="10:15" x14ac:dyDescent="0.2">
      <c r="J11849" s="20">
        <v>12336</v>
      </c>
      <c r="K11849" s="20">
        <v>216.65</v>
      </c>
      <c r="L11849" s="20">
        <v>18332.900000000001</v>
      </c>
      <c r="M11849" s="20">
        <v>0.29478799999999999</v>
      </c>
      <c r="N11849" s="20">
        <v>295.07</v>
      </c>
      <c r="O11849" s="20">
        <v>1.4322600000000001E-5</v>
      </c>
    </row>
    <row r="11850" spans="10:15" x14ac:dyDescent="0.2">
      <c r="J11850" s="21">
        <v>12337</v>
      </c>
      <c r="K11850" s="21">
        <v>216.65</v>
      </c>
      <c r="L11850" s="21">
        <v>18330</v>
      </c>
      <c r="M11850" s="21">
        <v>0.294742</v>
      </c>
      <c r="N11850" s="21">
        <v>295.07</v>
      </c>
      <c r="O11850" s="21">
        <v>1.4322600000000001E-5</v>
      </c>
    </row>
    <row r="11851" spans="10:15" x14ac:dyDescent="0.2">
      <c r="J11851" s="20">
        <v>12338</v>
      </c>
      <c r="K11851" s="20">
        <v>216.65</v>
      </c>
      <c r="L11851" s="20">
        <v>18327.099999999999</v>
      </c>
      <c r="M11851" s="20">
        <v>0.29469499999999998</v>
      </c>
      <c r="N11851" s="20">
        <v>295.07</v>
      </c>
      <c r="O11851" s="20">
        <v>1.4322600000000001E-5</v>
      </c>
    </row>
    <row r="11852" spans="10:15" x14ac:dyDescent="0.2">
      <c r="J11852" s="21">
        <v>12339</v>
      </c>
      <c r="K11852" s="21">
        <v>216.65</v>
      </c>
      <c r="L11852" s="21">
        <v>18324.2</v>
      </c>
      <c r="M11852" s="21">
        <v>0.29464899999999999</v>
      </c>
      <c r="N11852" s="21">
        <v>295.07</v>
      </c>
      <c r="O11852" s="21">
        <v>1.4322600000000001E-5</v>
      </c>
    </row>
    <row r="11853" spans="10:15" x14ac:dyDescent="0.2">
      <c r="J11853" s="20">
        <v>12340</v>
      </c>
      <c r="K11853" s="20">
        <v>216.65</v>
      </c>
      <c r="L11853" s="20">
        <v>18321.3</v>
      </c>
      <c r="M11853" s="20">
        <v>0.29460199999999997</v>
      </c>
      <c r="N11853" s="20">
        <v>295.07</v>
      </c>
      <c r="O11853" s="20">
        <v>1.4322600000000001E-5</v>
      </c>
    </row>
    <row r="11854" spans="10:15" x14ac:dyDescent="0.2">
      <c r="J11854" s="21">
        <v>12341</v>
      </c>
      <c r="K11854" s="21">
        <v>216.65</v>
      </c>
      <c r="L11854" s="21">
        <v>18318.400000000001</v>
      </c>
      <c r="M11854" s="21">
        <v>0.29455599999999998</v>
      </c>
      <c r="N11854" s="21">
        <v>295.07</v>
      </c>
      <c r="O11854" s="21">
        <v>1.4322600000000001E-5</v>
      </c>
    </row>
    <row r="11855" spans="10:15" x14ac:dyDescent="0.2">
      <c r="J11855" s="20">
        <v>12342</v>
      </c>
      <c r="K11855" s="20">
        <v>216.65</v>
      </c>
      <c r="L11855" s="20">
        <v>18315.5</v>
      </c>
      <c r="M11855" s="20">
        <v>0.29450900000000002</v>
      </c>
      <c r="N11855" s="20">
        <v>295.07</v>
      </c>
      <c r="O11855" s="20">
        <v>1.4322600000000001E-5</v>
      </c>
    </row>
    <row r="11856" spans="10:15" x14ac:dyDescent="0.2">
      <c r="J11856" s="21">
        <v>12343</v>
      </c>
      <c r="K11856" s="21">
        <v>216.65</v>
      </c>
      <c r="L11856" s="21">
        <v>18312.7</v>
      </c>
      <c r="M11856" s="21">
        <v>0.29446299999999997</v>
      </c>
      <c r="N11856" s="21">
        <v>295.07</v>
      </c>
      <c r="O11856" s="21">
        <v>1.4322600000000001E-5</v>
      </c>
    </row>
    <row r="11857" spans="10:15" x14ac:dyDescent="0.2">
      <c r="J11857" s="20">
        <v>12344</v>
      </c>
      <c r="K11857" s="20">
        <v>216.65</v>
      </c>
      <c r="L11857" s="20">
        <v>18309.8</v>
      </c>
      <c r="M11857" s="20">
        <v>0.29441600000000001</v>
      </c>
      <c r="N11857" s="20">
        <v>295.07</v>
      </c>
      <c r="O11857" s="20">
        <v>1.4322600000000001E-5</v>
      </c>
    </row>
    <row r="11858" spans="10:15" x14ac:dyDescent="0.2">
      <c r="J11858" s="21">
        <v>12345</v>
      </c>
      <c r="K11858" s="21">
        <v>216.65</v>
      </c>
      <c r="L11858" s="21">
        <v>18306.900000000001</v>
      </c>
      <c r="M11858" s="21">
        <v>0.29437000000000002</v>
      </c>
      <c r="N11858" s="21">
        <v>295.07</v>
      </c>
      <c r="O11858" s="21">
        <v>1.4322600000000001E-5</v>
      </c>
    </row>
    <row r="11859" spans="10:15" x14ac:dyDescent="0.2">
      <c r="J11859" s="20">
        <v>12346</v>
      </c>
      <c r="K11859" s="20">
        <v>216.65</v>
      </c>
      <c r="L11859" s="20">
        <v>18304</v>
      </c>
      <c r="M11859" s="20">
        <v>0.29432399999999997</v>
      </c>
      <c r="N11859" s="20">
        <v>295.07</v>
      </c>
      <c r="O11859" s="20">
        <v>1.4322600000000001E-5</v>
      </c>
    </row>
    <row r="11860" spans="10:15" x14ac:dyDescent="0.2">
      <c r="J11860" s="21">
        <v>12347</v>
      </c>
      <c r="K11860" s="21">
        <v>216.65</v>
      </c>
      <c r="L11860" s="21">
        <v>18301.099999999999</v>
      </c>
      <c r="M11860" s="21">
        <v>0.29427700000000001</v>
      </c>
      <c r="N11860" s="21">
        <v>295.07</v>
      </c>
      <c r="O11860" s="21">
        <v>1.4322600000000001E-5</v>
      </c>
    </row>
    <row r="11861" spans="10:15" x14ac:dyDescent="0.2">
      <c r="J11861" s="20">
        <v>12348</v>
      </c>
      <c r="K11861" s="20">
        <v>216.65</v>
      </c>
      <c r="L11861" s="20">
        <v>18298.2</v>
      </c>
      <c r="M11861" s="20">
        <v>0.29423100000000002</v>
      </c>
      <c r="N11861" s="20">
        <v>295.07</v>
      </c>
      <c r="O11861" s="20">
        <v>1.4322600000000001E-5</v>
      </c>
    </row>
    <row r="11862" spans="10:15" x14ac:dyDescent="0.2">
      <c r="J11862" s="21">
        <v>12349</v>
      </c>
      <c r="K11862" s="21">
        <v>216.65</v>
      </c>
      <c r="L11862" s="21">
        <v>18295.3</v>
      </c>
      <c r="M11862" s="21">
        <v>0.294184</v>
      </c>
      <c r="N11862" s="21">
        <v>295.07</v>
      </c>
      <c r="O11862" s="21">
        <v>1.4322600000000001E-5</v>
      </c>
    </row>
    <row r="11863" spans="10:15" x14ac:dyDescent="0.2">
      <c r="J11863" s="20">
        <v>12350</v>
      </c>
      <c r="K11863" s="20">
        <v>216.65</v>
      </c>
      <c r="L11863" s="20">
        <v>18292.400000000001</v>
      </c>
      <c r="M11863" s="20">
        <v>0.29413800000000001</v>
      </c>
      <c r="N11863" s="20">
        <v>295.07</v>
      </c>
      <c r="O11863" s="20">
        <v>1.4322600000000001E-5</v>
      </c>
    </row>
    <row r="11864" spans="10:15" x14ac:dyDescent="0.2">
      <c r="J11864" s="21">
        <v>12351</v>
      </c>
      <c r="K11864" s="21">
        <v>216.65</v>
      </c>
      <c r="L11864" s="21">
        <v>18289.599999999999</v>
      </c>
      <c r="M11864" s="21">
        <v>0.29409200000000002</v>
      </c>
      <c r="N11864" s="21">
        <v>295.07</v>
      </c>
      <c r="O11864" s="21">
        <v>1.4322600000000001E-5</v>
      </c>
    </row>
    <row r="11865" spans="10:15" x14ac:dyDescent="0.2">
      <c r="J11865" s="20">
        <v>12352</v>
      </c>
      <c r="K11865" s="20">
        <v>216.65</v>
      </c>
      <c r="L11865" s="20">
        <v>18286.7</v>
      </c>
      <c r="M11865" s="20">
        <v>0.294045</v>
      </c>
      <c r="N11865" s="20">
        <v>295.07</v>
      </c>
      <c r="O11865" s="20">
        <v>1.4322600000000001E-5</v>
      </c>
    </row>
    <row r="11866" spans="10:15" x14ac:dyDescent="0.2">
      <c r="J11866" s="21">
        <v>12353</v>
      </c>
      <c r="K11866" s="21">
        <v>216.65</v>
      </c>
      <c r="L11866" s="21">
        <v>18283.8</v>
      </c>
      <c r="M11866" s="21">
        <v>0.29399900000000001</v>
      </c>
      <c r="N11866" s="21">
        <v>295.07</v>
      </c>
      <c r="O11866" s="21">
        <v>1.4322600000000001E-5</v>
      </c>
    </row>
    <row r="11867" spans="10:15" x14ac:dyDescent="0.2">
      <c r="J11867" s="20">
        <v>12354</v>
      </c>
      <c r="K11867" s="20">
        <v>216.65</v>
      </c>
      <c r="L11867" s="20">
        <v>18280.900000000001</v>
      </c>
      <c r="M11867" s="20">
        <v>0.29395300000000002</v>
      </c>
      <c r="N11867" s="20">
        <v>295.07</v>
      </c>
      <c r="O11867" s="20">
        <v>1.4322600000000001E-5</v>
      </c>
    </row>
    <row r="11868" spans="10:15" x14ac:dyDescent="0.2">
      <c r="J11868" s="21">
        <v>12355</v>
      </c>
      <c r="K11868" s="21">
        <v>216.65</v>
      </c>
      <c r="L11868" s="21">
        <v>18278</v>
      </c>
      <c r="M11868" s="21">
        <v>0.293906</v>
      </c>
      <c r="N11868" s="21">
        <v>295.07</v>
      </c>
      <c r="O11868" s="21">
        <v>1.4322600000000001E-5</v>
      </c>
    </row>
    <row r="11869" spans="10:15" x14ac:dyDescent="0.2">
      <c r="J11869" s="20">
        <v>12356</v>
      </c>
      <c r="K11869" s="20">
        <v>216.65</v>
      </c>
      <c r="L11869" s="20">
        <v>18275.099999999999</v>
      </c>
      <c r="M11869" s="20">
        <v>0.29386000000000001</v>
      </c>
      <c r="N11869" s="20">
        <v>295.07</v>
      </c>
      <c r="O11869" s="20">
        <v>1.4322600000000001E-5</v>
      </c>
    </row>
    <row r="11870" spans="10:15" x14ac:dyDescent="0.2">
      <c r="J11870" s="21">
        <v>12357</v>
      </c>
      <c r="K11870" s="21">
        <v>216.65</v>
      </c>
      <c r="L11870" s="21">
        <v>18272.3</v>
      </c>
      <c r="M11870" s="21">
        <v>0.29381400000000002</v>
      </c>
      <c r="N11870" s="21">
        <v>295.07</v>
      </c>
      <c r="O11870" s="21">
        <v>1.4322600000000001E-5</v>
      </c>
    </row>
    <row r="11871" spans="10:15" x14ac:dyDescent="0.2">
      <c r="J11871" s="20">
        <v>12358</v>
      </c>
      <c r="K11871" s="20">
        <v>216.65</v>
      </c>
      <c r="L11871" s="20">
        <v>18269.400000000001</v>
      </c>
      <c r="M11871" s="20">
        <v>0.293767</v>
      </c>
      <c r="N11871" s="20">
        <v>295.07</v>
      </c>
      <c r="O11871" s="20">
        <v>1.4322600000000001E-5</v>
      </c>
    </row>
    <row r="11872" spans="10:15" x14ac:dyDescent="0.2">
      <c r="J11872" s="21">
        <v>12359</v>
      </c>
      <c r="K11872" s="21">
        <v>216.65</v>
      </c>
      <c r="L11872" s="21">
        <v>18266.5</v>
      </c>
      <c r="M11872" s="21">
        <v>0.29372100000000001</v>
      </c>
      <c r="N11872" s="21">
        <v>295.07</v>
      </c>
      <c r="O11872" s="21">
        <v>1.4322600000000001E-5</v>
      </c>
    </row>
    <row r="11873" spans="10:15" x14ac:dyDescent="0.2">
      <c r="J11873" s="20">
        <v>12360</v>
      </c>
      <c r="K11873" s="20">
        <v>216.65</v>
      </c>
      <c r="L11873" s="20">
        <v>18263.599999999999</v>
      </c>
      <c r="M11873" s="20">
        <v>0.29367500000000002</v>
      </c>
      <c r="N11873" s="20">
        <v>295.07</v>
      </c>
      <c r="O11873" s="20">
        <v>1.4322600000000001E-5</v>
      </c>
    </row>
    <row r="11874" spans="10:15" x14ac:dyDescent="0.2">
      <c r="J11874" s="21">
        <v>12361</v>
      </c>
      <c r="K11874" s="21">
        <v>216.65</v>
      </c>
      <c r="L11874" s="21">
        <v>18260.7</v>
      </c>
      <c r="M11874" s="21">
        <v>0.293628</v>
      </c>
      <c r="N11874" s="21">
        <v>295.07</v>
      </c>
      <c r="O11874" s="21">
        <v>1.4322600000000001E-5</v>
      </c>
    </row>
    <row r="11875" spans="10:15" x14ac:dyDescent="0.2">
      <c r="J11875" s="20">
        <v>12362</v>
      </c>
      <c r="K11875" s="20">
        <v>216.65</v>
      </c>
      <c r="L11875" s="20">
        <v>18257.900000000001</v>
      </c>
      <c r="M11875" s="20">
        <v>0.29358200000000001</v>
      </c>
      <c r="N11875" s="20">
        <v>295.07</v>
      </c>
      <c r="O11875" s="20">
        <v>1.4322600000000001E-5</v>
      </c>
    </row>
    <row r="11876" spans="10:15" x14ac:dyDescent="0.2">
      <c r="J11876" s="21">
        <v>12363</v>
      </c>
      <c r="K11876" s="21">
        <v>216.65</v>
      </c>
      <c r="L11876" s="21">
        <v>18255</v>
      </c>
      <c r="M11876" s="21">
        <v>0.29353600000000002</v>
      </c>
      <c r="N11876" s="21">
        <v>295.07</v>
      </c>
      <c r="O11876" s="21">
        <v>1.4322600000000001E-5</v>
      </c>
    </row>
    <row r="11877" spans="10:15" x14ac:dyDescent="0.2">
      <c r="J11877" s="20">
        <v>12364</v>
      </c>
      <c r="K11877" s="20">
        <v>216.65</v>
      </c>
      <c r="L11877" s="20">
        <v>18252.099999999999</v>
      </c>
      <c r="M11877" s="20">
        <v>0.293489</v>
      </c>
      <c r="N11877" s="20">
        <v>295.07</v>
      </c>
      <c r="O11877" s="20">
        <v>1.4322600000000001E-5</v>
      </c>
    </row>
    <row r="11878" spans="10:15" x14ac:dyDescent="0.2">
      <c r="J11878" s="21">
        <v>12365</v>
      </c>
      <c r="K11878" s="21">
        <v>216.65</v>
      </c>
      <c r="L11878" s="21">
        <v>18249.2</v>
      </c>
      <c r="M11878" s="21">
        <v>0.29344300000000001</v>
      </c>
      <c r="N11878" s="21">
        <v>295.07</v>
      </c>
      <c r="O11878" s="21">
        <v>1.4322600000000001E-5</v>
      </c>
    </row>
    <row r="11879" spans="10:15" x14ac:dyDescent="0.2">
      <c r="J11879" s="20">
        <v>12366</v>
      </c>
      <c r="K11879" s="20">
        <v>216.65</v>
      </c>
      <c r="L11879" s="20">
        <v>18246.400000000001</v>
      </c>
      <c r="M11879" s="20">
        <v>0.29339700000000002</v>
      </c>
      <c r="N11879" s="20">
        <v>295.07</v>
      </c>
      <c r="O11879" s="20">
        <v>1.4322600000000001E-5</v>
      </c>
    </row>
    <row r="11880" spans="10:15" x14ac:dyDescent="0.2">
      <c r="J11880" s="21">
        <v>12367</v>
      </c>
      <c r="K11880" s="21">
        <v>216.65</v>
      </c>
      <c r="L11880" s="21">
        <v>18243.5</v>
      </c>
      <c r="M11880" s="21">
        <v>0.29335099999999997</v>
      </c>
      <c r="N11880" s="21">
        <v>295.07</v>
      </c>
      <c r="O11880" s="21">
        <v>1.4322600000000001E-5</v>
      </c>
    </row>
    <row r="11881" spans="10:15" x14ac:dyDescent="0.2">
      <c r="J11881" s="20">
        <v>12368</v>
      </c>
      <c r="K11881" s="20">
        <v>216.65</v>
      </c>
      <c r="L11881" s="20">
        <v>18240.599999999999</v>
      </c>
      <c r="M11881" s="20">
        <v>0.29330400000000001</v>
      </c>
      <c r="N11881" s="20">
        <v>295.07</v>
      </c>
      <c r="O11881" s="20">
        <v>1.4322600000000001E-5</v>
      </c>
    </row>
    <row r="11882" spans="10:15" x14ac:dyDescent="0.2">
      <c r="J11882" s="21">
        <v>12369</v>
      </c>
      <c r="K11882" s="21">
        <v>216.65</v>
      </c>
      <c r="L11882" s="21">
        <v>18237.7</v>
      </c>
      <c r="M11882" s="21">
        <v>0.29325800000000002</v>
      </c>
      <c r="N11882" s="21">
        <v>295.07</v>
      </c>
      <c r="O11882" s="21">
        <v>1.4322600000000001E-5</v>
      </c>
    </row>
    <row r="11883" spans="10:15" x14ac:dyDescent="0.2">
      <c r="J11883" s="20">
        <v>12370</v>
      </c>
      <c r="K11883" s="20">
        <v>216.65</v>
      </c>
      <c r="L11883" s="20">
        <v>18234.8</v>
      </c>
      <c r="M11883" s="20">
        <v>0.29321199999999997</v>
      </c>
      <c r="N11883" s="20">
        <v>295.07</v>
      </c>
      <c r="O11883" s="20">
        <v>1.4322600000000001E-5</v>
      </c>
    </row>
    <row r="11884" spans="10:15" x14ac:dyDescent="0.2">
      <c r="J11884" s="21">
        <v>12371</v>
      </c>
      <c r="K11884" s="21">
        <v>216.65</v>
      </c>
      <c r="L11884" s="21">
        <v>18232</v>
      </c>
      <c r="M11884" s="21">
        <v>0.29316599999999998</v>
      </c>
      <c r="N11884" s="21">
        <v>295.07</v>
      </c>
      <c r="O11884" s="21">
        <v>1.4322600000000001E-5</v>
      </c>
    </row>
    <row r="11885" spans="10:15" x14ac:dyDescent="0.2">
      <c r="J11885" s="20">
        <v>12372</v>
      </c>
      <c r="K11885" s="20">
        <v>216.65</v>
      </c>
      <c r="L11885" s="20">
        <v>18229.099999999999</v>
      </c>
      <c r="M11885" s="20">
        <v>0.29311900000000002</v>
      </c>
      <c r="N11885" s="20">
        <v>295.07</v>
      </c>
      <c r="O11885" s="20">
        <v>1.4322600000000001E-5</v>
      </c>
    </row>
    <row r="11886" spans="10:15" x14ac:dyDescent="0.2">
      <c r="J11886" s="21">
        <v>12373</v>
      </c>
      <c r="K11886" s="21">
        <v>216.65</v>
      </c>
      <c r="L11886" s="21">
        <v>18226.2</v>
      </c>
      <c r="M11886" s="21">
        <v>0.29307299999999997</v>
      </c>
      <c r="N11886" s="21">
        <v>295.07</v>
      </c>
      <c r="O11886" s="21">
        <v>1.4322600000000001E-5</v>
      </c>
    </row>
    <row r="11887" spans="10:15" x14ac:dyDescent="0.2">
      <c r="J11887" s="20">
        <v>12374</v>
      </c>
      <c r="K11887" s="20">
        <v>216.65</v>
      </c>
      <c r="L11887" s="20">
        <v>18223.400000000001</v>
      </c>
      <c r="M11887" s="20">
        <v>0.29302699999999998</v>
      </c>
      <c r="N11887" s="20">
        <v>295.07</v>
      </c>
      <c r="O11887" s="20">
        <v>1.4322600000000001E-5</v>
      </c>
    </row>
    <row r="11888" spans="10:15" x14ac:dyDescent="0.2">
      <c r="J11888" s="21">
        <v>12375</v>
      </c>
      <c r="K11888" s="21">
        <v>216.65</v>
      </c>
      <c r="L11888" s="21">
        <v>18220.5</v>
      </c>
      <c r="M11888" s="21">
        <v>0.29298099999999999</v>
      </c>
      <c r="N11888" s="21">
        <v>295.07</v>
      </c>
      <c r="O11888" s="21">
        <v>1.4322600000000001E-5</v>
      </c>
    </row>
    <row r="11889" spans="10:15" x14ac:dyDescent="0.2">
      <c r="J11889" s="20">
        <v>12376</v>
      </c>
      <c r="K11889" s="20">
        <v>216.65</v>
      </c>
      <c r="L11889" s="20">
        <v>18217.599999999999</v>
      </c>
      <c r="M11889" s="20">
        <v>0.292935</v>
      </c>
      <c r="N11889" s="20">
        <v>295.07</v>
      </c>
      <c r="O11889" s="20">
        <v>1.4322600000000001E-5</v>
      </c>
    </row>
    <row r="11890" spans="10:15" x14ac:dyDescent="0.2">
      <c r="J11890" s="21">
        <v>12377</v>
      </c>
      <c r="K11890" s="21">
        <v>216.65</v>
      </c>
      <c r="L11890" s="21">
        <v>18214.7</v>
      </c>
      <c r="M11890" s="21">
        <v>0.29288799999999998</v>
      </c>
      <c r="N11890" s="21">
        <v>295.07</v>
      </c>
      <c r="O11890" s="21">
        <v>1.4322600000000001E-5</v>
      </c>
    </row>
    <row r="11891" spans="10:15" x14ac:dyDescent="0.2">
      <c r="J11891" s="20">
        <v>12378</v>
      </c>
      <c r="K11891" s="20">
        <v>216.65</v>
      </c>
      <c r="L11891" s="20">
        <v>18211.900000000001</v>
      </c>
      <c r="M11891" s="20">
        <v>0.29284199999999999</v>
      </c>
      <c r="N11891" s="20">
        <v>295.07</v>
      </c>
      <c r="O11891" s="20">
        <v>1.4322600000000001E-5</v>
      </c>
    </row>
    <row r="11892" spans="10:15" x14ac:dyDescent="0.2">
      <c r="J11892" s="21">
        <v>12379</v>
      </c>
      <c r="K11892" s="21">
        <v>216.65</v>
      </c>
      <c r="L11892" s="21">
        <v>18209</v>
      </c>
      <c r="M11892" s="21">
        <v>0.292796</v>
      </c>
      <c r="N11892" s="21">
        <v>295.07</v>
      </c>
      <c r="O11892" s="21">
        <v>1.4322600000000001E-5</v>
      </c>
    </row>
    <row r="11893" spans="10:15" x14ac:dyDescent="0.2">
      <c r="J11893" s="20">
        <v>12380</v>
      </c>
      <c r="K11893" s="20">
        <v>216.65</v>
      </c>
      <c r="L11893" s="20">
        <v>18206.099999999999</v>
      </c>
      <c r="M11893" s="20">
        <v>0.29275000000000001</v>
      </c>
      <c r="N11893" s="20">
        <v>295.07</v>
      </c>
      <c r="O11893" s="20">
        <v>1.4322600000000001E-5</v>
      </c>
    </row>
    <row r="11894" spans="10:15" x14ac:dyDescent="0.2">
      <c r="J11894" s="21">
        <v>12381</v>
      </c>
      <c r="K11894" s="21">
        <v>216.65</v>
      </c>
      <c r="L11894" s="21">
        <v>18203.2</v>
      </c>
      <c r="M11894" s="21">
        <v>0.29270400000000002</v>
      </c>
      <c r="N11894" s="21">
        <v>295.07</v>
      </c>
      <c r="O11894" s="21">
        <v>1.4322600000000001E-5</v>
      </c>
    </row>
    <row r="11895" spans="10:15" x14ac:dyDescent="0.2">
      <c r="J11895" s="20">
        <v>12382</v>
      </c>
      <c r="K11895" s="20">
        <v>216.65</v>
      </c>
      <c r="L11895" s="20">
        <v>18200.400000000001</v>
      </c>
      <c r="M11895" s="20">
        <v>0.29265799999999997</v>
      </c>
      <c r="N11895" s="20">
        <v>295.07</v>
      </c>
      <c r="O11895" s="20">
        <v>1.4322600000000001E-5</v>
      </c>
    </row>
    <row r="11896" spans="10:15" x14ac:dyDescent="0.2">
      <c r="J11896" s="21">
        <v>12383</v>
      </c>
      <c r="K11896" s="21">
        <v>216.65</v>
      </c>
      <c r="L11896" s="21">
        <v>18197.5</v>
      </c>
      <c r="M11896" s="21">
        <v>0.29261100000000001</v>
      </c>
      <c r="N11896" s="21">
        <v>295.07</v>
      </c>
      <c r="O11896" s="21">
        <v>1.4322600000000001E-5</v>
      </c>
    </row>
    <row r="11897" spans="10:15" x14ac:dyDescent="0.2">
      <c r="J11897" s="20">
        <v>12384</v>
      </c>
      <c r="K11897" s="20">
        <v>216.65</v>
      </c>
      <c r="L11897" s="20">
        <v>18194.599999999999</v>
      </c>
      <c r="M11897" s="20">
        <v>0.29256500000000002</v>
      </c>
      <c r="N11897" s="20">
        <v>295.07</v>
      </c>
      <c r="O11897" s="20">
        <v>1.4322600000000001E-5</v>
      </c>
    </row>
    <row r="11898" spans="10:15" x14ac:dyDescent="0.2">
      <c r="J11898" s="21">
        <v>12385</v>
      </c>
      <c r="K11898" s="21">
        <v>216.65</v>
      </c>
      <c r="L11898" s="21">
        <v>18191.8</v>
      </c>
      <c r="M11898" s="21">
        <v>0.29251899999999997</v>
      </c>
      <c r="N11898" s="21">
        <v>295.07</v>
      </c>
      <c r="O11898" s="21">
        <v>1.4322600000000001E-5</v>
      </c>
    </row>
    <row r="11899" spans="10:15" x14ac:dyDescent="0.2">
      <c r="J11899" s="20">
        <v>12386</v>
      </c>
      <c r="K11899" s="20">
        <v>216.65</v>
      </c>
      <c r="L11899" s="20">
        <v>18188.900000000001</v>
      </c>
      <c r="M11899" s="20">
        <v>0.29247299999999998</v>
      </c>
      <c r="N11899" s="20">
        <v>295.07</v>
      </c>
      <c r="O11899" s="20">
        <v>1.4322600000000001E-5</v>
      </c>
    </row>
    <row r="11900" spans="10:15" x14ac:dyDescent="0.2">
      <c r="J11900" s="21">
        <v>12387</v>
      </c>
      <c r="K11900" s="21">
        <v>216.65</v>
      </c>
      <c r="L11900" s="21">
        <v>18186</v>
      </c>
      <c r="M11900" s="21">
        <v>0.29242699999999999</v>
      </c>
      <c r="N11900" s="21">
        <v>295.07</v>
      </c>
      <c r="O11900" s="21">
        <v>1.4322600000000001E-5</v>
      </c>
    </row>
    <row r="11901" spans="10:15" x14ac:dyDescent="0.2">
      <c r="J11901" s="20">
        <v>12388</v>
      </c>
      <c r="K11901" s="20">
        <v>216.65</v>
      </c>
      <c r="L11901" s="20">
        <v>18183.2</v>
      </c>
      <c r="M11901" s="20">
        <v>0.292381</v>
      </c>
      <c r="N11901" s="20">
        <v>295.07</v>
      </c>
      <c r="O11901" s="20">
        <v>1.4322600000000001E-5</v>
      </c>
    </row>
    <row r="11902" spans="10:15" x14ac:dyDescent="0.2">
      <c r="J11902" s="21">
        <v>12389</v>
      </c>
      <c r="K11902" s="21">
        <v>216.65</v>
      </c>
      <c r="L11902" s="21">
        <v>18180.3</v>
      </c>
      <c r="M11902" s="21">
        <v>0.29233500000000001</v>
      </c>
      <c r="N11902" s="21">
        <v>295.07</v>
      </c>
      <c r="O11902" s="21">
        <v>1.4322600000000001E-5</v>
      </c>
    </row>
    <row r="11903" spans="10:15" x14ac:dyDescent="0.2">
      <c r="J11903" s="20">
        <v>12390</v>
      </c>
      <c r="K11903" s="20">
        <v>216.65</v>
      </c>
      <c r="L11903" s="20">
        <v>18177.400000000001</v>
      </c>
      <c r="M11903" s="20">
        <v>0.29228900000000002</v>
      </c>
      <c r="N11903" s="20">
        <v>295.07</v>
      </c>
      <c r="O11903" s="20">
        <v>1.4322600000000001E-5</v>
      </c>
    </row>
    <row r="11904" spans="10:15" x14ac:dyDescent="0.2">
      <c r="J11904" s="21">
        <v>12391</v>
      </c>
      <c r="K11904" s="21">
        <v>216.65</v>
      </c>
      <c r="L11904" s="21">
        <v>18174.599999999999</v>
      </c>
      <c r="M11904" s="21">
        <v>0.29224299999999998</v>
      </c>
      <c r="N11904" s="21">
        <v>295.07</v>
      </c>
      <c r="O11904" s="21">
        <v>1.4322600000000001E-5</v>
      </c>
    </row>
    <row r="11905" spans="10:15" x14ac:dyDescent="0.2">
      <c r="J11905" s="20">
        <v>12392</v>
      </c>
      <c r="K11905" s="20">
        <v>216.65</v>
      </c>
      <c r="L11905" s="20">
        <v>18171.7</v>
      </c>
      <c r="M11905" s="20">
        <v>0.29219600000000001</v>
      </c>
      <c r="N11905" s="20">
        <v>295.07</v>
      </c>
      <c r="O11905" s="20">
        <v>1.4322600000000001E-5</v>
      </c>
    </row>
    <row r="11906" spans="10:15" x14ac:dyDescent="0.2">
      <c r="J11906" s="21">
        <v>12393</v>
      </c>
      <c r="K11906" s="21">
        <v>216.65</v>
      </c>
      <c r="L11906" s="21">
        <v>18168.8</v>
      </c>
      <c r="M11906" s="21">
        <v>0.29215000000000002</v>
      </c>
      <c r="N11906" s="21">
        <v>295.07</v>
      </c>
      <c r="O11906" s="21">
        <v>1.4322600000000001E-5</v>
      </c>
    </row>
    <row r="11907" spans="10:15" x14ac:dyDescent="0.2">
      <c r="J11907" s="20">
        <v>12394</v>
      </c>
      <c r="K11907" s="20">
        <v>216.65</v>
      </c>
      <c r="L11907" s="20">
        <v>18166</v>
      </c>
      <c r="M11907" s="20">
        <v>0.29210399999999997</v>
      </c>
      <c r="N11907" s="20">
        <v>295.07</v>
      </c>
      <c r="O11907" s="20">
        <v>1.4322600000000001E-5</v>
      </c>
    </row>
    <row r="11908" spans="10:15" x14ac:dyDescent="0.2">
      <c r="J11908" s="21">
        <v>12395</v>
      </c>
      <c r="K11908" s="21">
        <v>216.65</v>
      </c>
      <c r="L11908" s="21">
        <v>18163.099999999999</v>
      </c>
      <c r="M11908" s="21">
        <v>0.29205799999999998</v>
      </c>
      <c r="N11908" s="21">
        <v>295.07</v>
      </c>
      <c r="O11908" s="21">
        <v>1.4322600000000001E-5</v>
      </c>
    </row>
    <row r="11909" spans="10:15" x14ac:dyDescent="0.2">
      <c r="J11909" s="20">
        <v>12396</v>
      </c>
      <c r="K11909" s="20">
        <v>216.65</v>
      </c>
      <c r="L11909" s="20">
        <v>18160.2</v>
      </c>
      <c r="M11909" s="20">
        <v>0.29201199999999999</v>
      </c>
      <c r="N11909" s="20">
        <v>295.07</v>
      </c>
      <c r="O11909" s="20">
        <v>1.4322600000000001E-5</v>
      </c>
    </row>
    <row r="11910" spans="10:15" x14ac:dyDescent="0.2">
      <c r="J11910" s="21">
        <v>12397</v>
      </c>
      <c r="K11910" s="21">
        <v>216.65</v>
      </c>
      <c r="L11910" s="21">
        <v>18157.400000000001</v>
      </c>
      <c r="M11910" s="21">
        <v>0.291966</v>
      </c>
      <c r="N11910" s="21">
        <v>295.07</v>
      </c>
      <c r="O11910" s="21">
        <v>1.4322600000000001E-5</v>
      </c>
    </row>
    <row r="11911" spans="10:15" x14ac:dyDescent="0.2">
      <c r="J11911" s="20">
        <v>12398</v>
      </c>
      <c r="K11911" s="20">
        <v>216.65</v>
      </c>
      <c r="L11911" s="20">
        <v>18154.5</v>
      </c>
      <c r="M11911" s="20">
        <v>0.29192000000000001</v>
      </c>
      <c r="N11911" s="20">
        <v>295.07</v>
      </c>
      <c r="O11911" s="20">
        <v>1.4322600000000001E-5</v>
      </c>
    </row>
    <row r="11912" spans="10:15" x14ac:dyDescent="0.2">
      <c r="J11912" s="21">
        <v>12399</v>
      </c>
      <c r="K11912" s="21">
        <v>216.65</v>
      </c>
      <c r="L11912" s="21">
        <v>18151.7</v>
      </c>
      <c r="M11912" s="21">
        <v>0.29187400000000002</v>
      </c>
      <c r="N11912" s="21">
        <v>295.07</v>
      </c>
      <c r="O11912" s="21">
        <v>1.4322600000000001E-5</v>
      </c>
    </row>
    <row r="11913" spans="10:15" x14ac:dyDescent="0.2">
      <c r="J11913" s="20">
        <v>12400</v>
      </c>
      <c r="K11913" s="20">
        <v>216.65</v>
      </c>
      <c r="L11913" s="20">
        <v>18148.8</v>
      </c>
      <c r="M11913" s="20">
        <v>0.29182799999999998</v>
      </c>
      <c r="N11913" s="20">
        <v>295.07</v>
      </c>
      <c r="O11913" s="20">
        <v>1.4322600000000001E-5</v>
      </c>
    </row>
    <row r="11914" spans="10:15" x14ac:dyDescent="0.2">
      <c r="J11914" s="21">
        <v>12401</v>
      </c>
      <c r="K11914" s="21">
        <v>216.65</v>
      </c>
      <c r="L11914" s="21">
        <v>18145.900000000001</v>
      </c>
      <c r="M11914" s="21">
        <v>0.29178199999999999</v>
      </c>
      <c r="N11914" s="21">
        <v>295.07</v>
      </c>
      <c r="O11914" s="21">
        <v>1.4322600000000001E-5</v>
      </c>
    </row>
    <row r="11915" spans="10:15" x14ac:dyDescent="0.2">
      <c r="J11915" s="20">
        <v>12402</v>
      </c>
      <c r="K11915" s="20">
        <v>216.65</v>
      </c>
      <c r="L11915" s="20">
        <v>18143.099999999999</v>
      </c>
      <c r="M11915" s="20">
        <v>0.291736</v>
      </c>
      <c r="N11915" s="20">
        <v>295.07</v>
      </c>
      <c r="O11915" s="20">
        <v>1.4322600000000001E-5</v>
      </c>
    </row>
    <row r="11916" spans="10:15" x14ac:dyDescent="0.2">
      <c r="J11916" s="21">
        <v>12403</v>
      </c>
      <c r="K11916" s="21">
        <v>216.65</v>
      </c>
      <c r="L11916" s="21">
        <v>18140.2</v>
      </c>
      <c r="M11916" s="21">
        <v>0.29169</v>
      </c>
      <c r="N11916" s="21">
        <v>295.07</v>
      </c>
      <c r="O11916" s="21">
        <v>1.4322600000000001E-5</v>
      </c>
    </row>
    <row r="11917" spans="10:15" x14ac:dyDescent="0.2">
      <c r="J11917" s="20">
        <v>12404</v>
      </c>
      <c r="K11917" s="20">
        <v>216.65</v>
      </c>
      <c r="L11917" s="20">
        <v>18137.3</v>
      </c>
      <c r="M11917" s="20">
        <v>0.29164400000000001</v>
      </c>
      <c r="N11917" s="20">
        <v>295.07</v>
      </c>
      <c r="O11917" s="20">
        <v>1.4322600000000001E-5</v>
      </c>
    </row>
    <row r="11918" spans="10:15" x14ac:dyDescent="0.2">
      <c r="J11918" s="21">
        <v>12405</v>
      </c>
      <c r="K11918" s="21">
        <v>216.65</v>
      </c>
      <c r="L11918" s="21">
        <v>18134.5</v>
      </c>
      <c r="M11918" s="21">
        <v>0.29159800000000002</v>
      </c>
      <c r="N11918" s="21">
        <v>295.07</v>
      </c>
      <c r="O11918" s="21">
        <v>1.4322600000000001E-5</v>
      </c>
    </row>
    <row r="11919" spans="10:15" x14ac:dyDescent="0.2">
      <c r="J11919" s="20">
        <v>12406</v>
      </c>
      <c r="K11919" s="20">
        <v>216.65</v>
      </c>
      <c r="L11919" s="20">
        <v>18131.599999999999</v>
      </c>
      <c r="M11919" s="20">
        <v>0.29155199999999998</v>
      </c>
      <c r="N11919" s="20">
        <v>295.07</v>
      </c>
      <c r="O11919" s="20">
        <v>1.4322600000000001E-5</v>
      </c>
    </row>
    <row r="11920" spans="10:15" x14ac:dyDescent="0.2">
      <c r="J11920" s="21">
        <v>12407</v>
      </c>
      <c r="K11920" s="21">
        <v>216.65</v>
      </c>
      <c r="L11920" s="21">
        <v>18128.8</v>
      </c>
      <c r="M11920" s="21">
        <v>0.29150599999999999</v>
      </c>
      <c r="N11920" s="21">
        <v>295.07</v>
      </c>
      <c r="O11920" s="21">
        <v>1.4322600000000001E-5</v>
      </c>
    </row>
    <row r="11921" spans="10:15" x14ac:dyDescent="0.2">
      <c r="J11921" s="20">
        <v>12408</v>
      </c>
      <c r="K11921" s="20">
        <v>216.65</v>
      </c>
      <c r="L11921" s="20">
        <v>18125.900000000001</v>
      </c>
      <c r="M11921" s="20">
        <v>0.29146</v>
      </c>
      <c r="N11921" s="20">
        <v>295.07</v>
      </c>
      <c r="O11921" s="20">
        <v>1.4322600000000001E-5</v>
      </c>
    </row>
    <row r="11922" spans="10:15" x14ac:dyDescent="0.2">
      <c r="J11922" s="21">
        <v>12409</v>
      </c>
      <c r="K11922" s="21">
        <v>216.65</v>
      </c>
      <c r="L11922" s="21">
        <v>18123.099999999999</v>
      </c>
      <c r="M11922" s="21">
        <v>0.29141400000000001</v>
      </c>
      <c r="N11922" s="21">
        <v>295.07</v>
      </c>
      <c r="O11922" s="21">
        <v>1.4322600000000001E-5</v>
      </c>
    </row>
    <row r="11923" spans="10:15" x14ac:dyDescent="0.2">
      <c r="J11923" s="20">
        <v>12410</v>
      </c>
      <c r="K11923" s="20">
        <v>216.65</v>
      </c>
      <c r="L11923" s="20">
        <v>18120.2</v>
      </c>
      <c r="M11923" s="20">
        <v>0.29136800000000002</v>
      </c>
      <c r="N11923" s="20">
        <v>295.07</v>
      </c>
      <c r="O11923" s="20">
        <v>1.4322600000000001E-5</v>
      </c>
    </row>
    <row r="11924" spans="10:15" x14ac:dyDescent="0.2">
      <c r="J11924" s="21">
        <v>12411</v>
      </c>
      <c r="K11924" s="21">
        <v>216.65</v>
      </c>
      <c r="L11924" s="21">
        <v>18117.3</v>
      </c>
      <c r="M11924" s="21">
        <v>0.29132200000000003</v>
      </c>
      <c r="N11924" s="21">
        <v>295.07</v>
      </c>
      <c r="O11924" s="21">
        <v>1.4322600000000001E-5</v>
      </c>
    </row>
    <row r="11925" spans="10:15" x14ac:dyDescent="0.2">
      <c r="J11925" s="20">
        <v>12412</v>
      </c>
      <c r="K11925" s="20">
        <v>216.65</v>
      </c>
      <c r="L11925" s="20">
        <v>18114.5</v>
      </c>
      <c r="M11925" s="20">
        <v>0.29127599999999998</v>
      </c>
      <c r="N11925" s="20">
        <v>295.07</v>
      </c>
      <c r="O11925" s="20">
        <v>1.4322600000000001E-5</v>
      </c>
    </row>
    <row r="11926" spans="10:15" x14ac:dyDescent="0.2">
      <c r="J11926" s="21">
        <v>12413</v>
      </c>
      <c r="K11926" s="21">
        <v>216.65</v>
      </c>
      <c r="L11926" s="21">
        <v>18111.599999999999</v>
      </c>
      <c r="M11926" s="21">
        <v>0.29122999999999999</v>
      </c>
      <c r="N11926" s="21">
        <v>295.07</v>
      </c>
      <c r="O11926" s="21">
        <v>1.4322600000000001E-5</v>
      </c>
    </row>
    <row r="11927" spans="10:15" x14ac:dyDescent="0.2">
      <c r="J11927" s="20">
        <v>12414</v>
      </c>
      <c r="K11927" s="20">
        <v>216.65</v>
      </c>
      <c r="L11927" s="20">
        <v>18108.8</v>
      </c>
      <c r="M11927" s="20">
        <v>0.29118500000000003</v>
      </c>
      <c r="N11927" s="20">
        <v>295.07</v>
      </c>
      <c r="O11927" s="20">
        <v>1.4322600000000001E-5</v>
      </c>
    </row>
    <row r="11928" spans="10:15" x14ac:dyDescent="0.2">
      <c r="J11928" s="21">
        <v>12415</v>
      </c>
      <c r="K11928" s="21">
        <v>216.65</v>
      </c>
      <c r="L11928" s="21">
        <v>18105.900000000001</v>
      </c>
      <c r="M11928" s="21">
        <v>0.29113899999999998</v>
      </c>
      <c r="N11928" s="21">
        <v>295.07</v>
      </c>
      <c r="O11928" s="21">
        <v>1.4322600000000001E-5</v>
      </c>
    </row>
    <row r="11929" spans="10:15" x14ac:dyDescent="0.2">
      <c r="J11929" s="20">
        <v>12416</v>
      </c>
      <c r="K11929" s="20">
        <v>216.65</v>
      </c>
      <c r="L11929" s="20">
        <v>18103.099999999999</v>
      </c>
      <c r="M11929" s="20">
        <v>0.29109299999999999</v>
      </c>
      <c r="N11929" s="20">
        <v>295.07</v>
      </c>
      <c r="O11929" s="20">
        <v>1.4322600000000001E-5</v>
      </c>
    </row>
    <row r="11930" spans="10:15" x14ac:dyDescent="0.2">
      <c r="J11930" s="21">
        <v>12417</v>
      </c>
      <c r="K11930" s="21">
        <v>216.65</v>
      </c>
      <c r="L11930" s="21">
        <v>18100.2</v>
      </c>
      <c r="M11930" s="21">
        <v>0.291047</v>
      </c>
      <c r="N11930" s="21">
        <v>295.07</v>
      </c>
      <c r="O11930" s="21">
        <v>1.4322600000000001E-5</v>
      </c>
    </row>
    <row r="11931" spans="10:15" x14ac:dyDescent="0.2">
      <c r="J11931" s="20">
        <v>12418</v>
      </c>
      <c r="K11931" s="20">
        <v>216.65</v>
      </c>
      <c r="L11931" s="20">
        <v>18097.3</v>
      </c>
      <c r="M11931" s="20">
        <v>0.29100100000000001</v>
      </c>
      <c r="N11931" s="20">
        <v>295.07</v>
      </c>
      <c r="O11931" s="20">
        <v>1.4322600000000001E-5</v>
      </c>
    </row>
    <row r="11932" spans="10:15" x14ac:dyDescent="0.2">
      <c r="J11932" s="21">
        <v>12419</v>
      </c>
      <c r="K11932" s="21">
        <v>216.65</v>
      </c>
      <c r="L11932" s="21">
        <v>18094.5</v>
      </c>
      <c r="M11932" s="21">
        <v>0.29095500000000002</v>
      </c>
      <c r="N11932" s="21">
        <v>295.07</v>
      </c>
      <c r="O11932" s="21">
        <v>1.4322600000000001E-5</v>
      </c>
    </row>
    <row r="11933" spans="10:15" x14ac:dyDescent="0.2">
      <c r="J11933" s="20">
        <v>12420</v>
      </c>
      <c r="K11933" s="20">
        <v>216.65</v>
      </c>
      <c r="L11933" s="20">
        <v>18091.599999999999</v>
      </c>
      <c r="M11933" s="20">
        <v>0.29090899999999997</v>
      </c>
      <c r="N11933" s="20">
        <v>295.07</v>
      </c>
      <c r="O11933" s="20">
        <v>1.4322600000000001E-5</v>
      </c>
    </row>
    <row r="11934" spans="10:15" x14ac:dyDescent="0.2">
      <c r="J11934" s="21">
        <v>12421</v>
      </c>
      <c r="K11934" s="21">
        <v>216.65</v>
      </c>
      <c r="L11934" s="21">
        <v>18088.8</v>
      </c>
      <c r="M11934" s="21">
        <v>0.29086299999999998</v>
      </c>
      <c r="N11934" s="21">
        <v>295.07</v>
      </c>
      <c r="O11934" s="21">
        <v>1.4322600000000001E-5</v>
      </c>
    </row>
    <row r="11935" spans="10:15" x14ac:dyDescent="0.2">
      <c r="J11935" s="20">
        <v>12422</v>
      </c>
      <c r="K11935" s="20">
        <v>216.65</v>
      </c>
      <c r="L11935" s="20">
        <v>18085.900000000001</v>
      </c>
      <c r="M11935" s="20">
        <v>0.29081699999999999</v>
      </c>
      <c r="N11935" s="20">
        <v>295.07</v>
      </c>
      <c r="O11935" s="20">
        <v>1.4322600000000001E-5</v>
      </c>
    </row>
    <row r="11936" spans="10:15" x14ac:dyDescent="0.2">
      <c r="J11936" s="21">
        <v>12423</v>
      </c>
      <c r="K11936" s="21">
        <v>216.65</v>
      </c>
      <c r="L11936" s="21">
        <v>18083.099999999999</v>
      </c>
      <c r="M11936" s="21">
        <v>0.29077199999999997</v>
      </c>
      <c r="N11936" s="21">
        <v>295.07</v>
      </c>
      <c r="O11936" s="21">
        <v>1.4322600000000001E-5</v>
      </c>
    </row>
    <row r="11937" spans="10:15" x14ac:dyDescent="0.2">
      <c r="J11937" s="20">
        <v>12424</v>
      </c>
      <c r="K11937" s="20">
        <v>216.65</v>
      </c>
      <c r="L11937" s="20">
        <v>18080.2</v>
      </c>
      <c r="M11937" s="20">
        <v>0.29072599999999998</v>
      </c>
      <c r="N11937" s="20">
        <v>295.07</v>
      </c>
      <c r="O11937" s="20">
        <v>1.4322600000000001E-5</v>
      </c>
    </row>
    <row r="11938" spans="10:15" x14ac:dyDescent="0.2">
      <c r="J11938" s="21">
        <v>12425</v>
      </c>
      <c r="K11938" s="21">
        <v>216.65</v>
      </c>
      <c r="L11938" s="21">
        <v>18077.400000000001</v>
      </c>
      <c r="M11938" s="21">
        <v>0.29067999999999999</v>
      </c>
      <c r="N11938" s="21">
        <v>295.07</v>
      </c>
      <c r="O11938" s="21">
        <v>1.4322600000000001E-5</v>
      </c>
    </row>
    <row r="11939" spans="10:15" x14ac:dyDescent="0.2">
      <c r="J11939" s="20">
        <v>12426</v>
      </c>
      <c r="K11939" s="20">
        <v>216.65</v>
      </c>
      <c r="L11939" s="20">
        <v>18074.5</v>
      </c>
      <c r="M11939" s="20">
        <v>0.290634</v>
      </c>
      <c r="N11939" s="20">
        <v>295.07</v>
      </c>
      <c r="O11939" s="20">
        <v>1.4322600000000001E-5</v>
      </c>
    </row>
    <row r="11940" spans="10:15" x14ac:dyDescent="0.2">
      <c r="J11940" s="21">
        <v>12427</v>
      </c>
      <c r="K11940" s="21">
        <v>216.65</v>
      </c>
      <c r="L11940" s="21">
        <v>18071.7</v>
      </c>
      <c r="M11940" s="21">
        <v>0.29058800000000001</v>
      </c>
      <c r="N11940" s="21">
        <v>295.07</v>
      </c>
      <c r="O11940" s="21">
        <v>1.4322600000000001E-5</v>
      </c>
    </row>
    <row r="11941" spans="10:15" x14ac:dyDescent="0.2">
      <c r="J11941" s="20">
        <v>12428</v>
      </c>
      <c r="K11941" s="20">
        <v>216.65</v>
      </c>
      <c r="L11941" s="20">
        <v>18068.8</v>
      </c>
      <c r="M11941" s="20">
        <v>0.29054200000000002</v>
      </c>
      <c r="N11941" s="20">
        <v>295.07</v>
      </c>
      <c r="O11941" s="20">
        <v>1.4322600000000001E-5</v>
      </c>
    </row>
    <row r="11942" spans="10:15" x14ac:dyDescent="0.2">
      <c r="J11942" s="21">
        <v>12429</v>
      </c>
      <c r="K11942" s="21">
        <v>216.65</v>
      </c>
      <c r="L11942" s="21">
        <v>18066</v>
      </c>
      <c r="M11942" s="21">
        <v>0.29049700000000001</v>
      </c>
      <c r="N11942" s="21">
        <v>295.07</v>
      </c>
      <c r="O11942" s="21">
        <v>1.4322600000000001E-5</v>
      </c>
    </row>
    <row r="11943" spans="10:15" x14ac:dyDescent="0.2">
      <c r="J11943" s="20">
        <v>12430</v>
      </c>
      <c r="K11943" s="20">
        <v>216.65</v>
      </c>
      <c r="L11943" s="20">
        <v>18063.099999999999</v>
      </c>
      <c r="M11943" s="20">
        <v>0.29045100000000001</v>
      </c>
      <c r="N11943" s="20">
        <v>295.07</v>
      </c>
      <c r="O11943" s="20">
        <v>1.4322600000000001E-5</v>
      </c>
    </row>
    <row r="11944" spans="10:15" x14ac:dyDescent="0.2">
      <c r="J11944" s="21">
        <v>12431</v>
      </c>
      <c r="K11944" s="21">
        <v>216.65</v>
      </c>
      <c r="L11944" s="21">
        <v>18060.3</v>
      </c>
      <c r="M11944" s="21">
        <v>0.29040500000000002</v>
      </c>
      <c r="N11944" s="21">
        <v>295.07</v>
      </c>
      <c r="O11944" s="21">
        <v>1.4322600000000001E-5</v>
      </c>
    </row>
    <row r="11945" spans="10:15" x14ac:dyDescent="0.2">
      <c r="J11945" s="20">
        <v>12432</v>
      </c>
      <c r="K11945" s="20">
        <v>216.65</v>
      </c>
      <c r="L11945" s="20">
        <v>18057.400000000001</v>
      </c>
      <c r="M11945" s="20">
        <v>0.29035899999999998</v>
      </c>
      <c r="N11945" s="20">
        <v>295.07</v>
      </c>
      <c r="O11945" s="20">
        <v>1.4322600000000001E-5</v>
      </c>
    </row>
    <row r="11946" spans="10:15" x14ac:dyDescent="0.2">
      <c r="J11946" s="21">
        <v>12433</v>
      </c>
      <c r="K11946" s="21">
        <v>216.65</v>
      </c>
      <c r="L11946" s="21">
        <v>18054.599999999999</v>
      </c>
      <c r="M11946" s="21">
        <v>0.29031299999999999</v>
      </c>
      <c r="N11946" s="21">
        <v>295.07</v>
      </c>
      <c r="O11946" s="21">
        <v>1.4322600000000001E-5</v>
      </c>
    </row>
    <row r="11947" spans="10:15" x14ac:dyDescent="0.2">
      <c r="J11947" s="20">
        <v>12434</v>
      </c>
      <c r="K11947" s="20">
        <v>216.65</v>
      </c>
      <c r="L11947" s="20">
        <v>18051.7</v>
      </c>
      <c r="M11947" s="20">
        <v>0.29026800000000003</v>
      </c>
      <c r="N11947" s="20">
        <v>295.07</v>
      </c>
      <c r="O11947" s="20">
        <v>1.4322600000000001E-5</v>
      </c>
    </row>
    <row r="11948" spans="10:15" x14ac:dyDescent="0.2">
      <c r="J11948" s="21">
        <v>12435</v>
      </c>
      <c r="K11948" s="21">
        <v>216.65</v>
      </c>
      <c r="L11948" s="21">
        <v>18048.900000000001</v>
      </c>
      <c r="M11948" s="21">
        <v>0.29022199999999998</v>
      </c>
      <c r="N11948" s="21">
        <v>295.07</v>
      </c>
      <c r="O11948" s="21">
        <v>1.4322600000000001E-5</v>
      </c>
    </row>
    <row r="11949" spans="10:15" x14ac:dyDescent="0.2">
      <c r="J11949" s="20">
        <v>12436</v>
      </c>
      <c r="K11949" s="20">
        <v>216.65</v>
      </c>
      <c r="L11949" s="20">
        <v>18046.099999999999</v>
      </c>
      <c r="M11949" s="20">
        <v>0.29017599999999999</v>
      </c>
      <c r="N11949" s="20">
        <v>295.07</v>
      </c>
      <c r="O11949" s="20">
        <v>1.4322600000000001E-5</v>
      </c>
    </row>
    <row r="11950" spans="10:15" x14ac:dyDescent="0.2">
      <c r="J11950" s="21">
        <v>12437</v>
      </c>
      <c r="K11950" s="21">
        <v>216.65</v>
      </c>
      <c r="L11950" s="21">
        <v>18043.2</v>
      </c>
      <c r="M11950" s="21">
        <v>0.29013</v>
      </c>
      <c r="N11950" s="21">
        <v>295.07</v>
      </c>
      <c r="O11950" s="21">
        <v>1.4322600000000001E-5</v>
      </c>
    </row>
    <row r="11951" spans="10:15" x14ac:dyDescent="0.2">
      <c r="J11951" s="20">
        <v>12438</v>
      </c>
      <c r="K11951" s="20">
        <v>216.65</v>
      </c>
      <c r="L11951" s="20">
        <v>18040.400000000001</v>
      </c>
      <c r="M11951" s="20">
        <v>0.29008499999999998</v>
      </c>
      <c r="N11951" s="20">
        <v>295.07</v>
      </c>
      <c r="O11951" s="20">
        <v>1.4322600000000001E-5</v>
      </c>
    </row>
    <row r="11952" spans="10:15" x14ac:dyDescent="0.2">
      <c r="J11952" s="21">
        <v>12439</v>
      </c>
      <c r="K11952" s="21">
        <v>216.65</v>
      </c>
      <c r="L11952" s="21">
        <v>18037.5</v>
      </c>
      <c r="M11952" s="21">
        <v>0.29003899999999999</v>
      </c>
      <c r="N11952" s="21">
        <v>295.07</v>
      </c>
      <c r="O11952" s="21">
        <v>1.4322600000000001E-5</v>
      </c>
    </row>
    <row r="11953" spans="10:15" x14ac:dyDescent="0.2">
      <c r="J11953" s="20">
        <v>12440</v>
      </c>
      <c r="K11953" s="20">
        <v>216.65</v>
      </c>
      <c r="L11953" s="20">
        <v>18034.7</v>
      </c>
      <c r="M11953" s="20">
        <v>0.289993</v>
      </c>
      <c r="N11953" s="20">
        <v>295.07</v>
      </c>
      <c r="O11953" s="20">
        <v>1.4322600000000001E-5</v>
      </c>
    </row>
    <row r="11954" spans="10:15" x14ac:dyDescent="0.2">
      <c r="J11954" s="21">
        <v>12441</v>
      </c>
      <c r="K11954" s="21">
        <v>216.65</v>
      </c>
      <c r="L11954" s="21">
        <v>18031.8</v>
      </c>
      <c r="M11954" s="21">
        <v>0.28994700000000001</v>
      </c>
      <c r="N11954" s="21">
        <v>295.07</v>
      </c>
      <c r="O11954" s="21">
        <v>1.4322600000000001E-5</v>
      </c>
    </row>
    <row r="11955" spans="10:15" x14ac:dyDescent="0.2">
      <c r="J11955" s="20">
        <v>12442</v>
      </c>
      <c r="K11955" s="20">
        <v>216.65</v>
      </c>
      <c r="L11955" s="20">
        <v>18029</v>
      </c>
      <c r="M11955" s="20">
        <v>0.28990199999999999</v>
      </c>
      <c r="N11955" s="20">
        <v>295.07</v>
      </c>
      <c r="O11955" s="20">
        <v>1.4322600000000001E-5</v>
      </c>
    </row>
    <row r="11956" spans="10:15" x14ac:dyDescent="0.2">
      <c r="J11956" s="21">
        <v>12443</v>
      </c>
      <c r="K11956" s="21">
        <v>216.65</v>
      </c>
      <c r="L11956" s="21">
        <v>18026.099999999999</v>
      </c>
      <c r="M11956" s="21">
        <v>0.289856</v>
      </c>
      <c r="N11956" s="21">
        <v>295.07</v>
      </c>
      <c r="O11956" s="21">
        <v>1.4322600000000001E-5</v>
      </c>
    </row>
    <row r="11957" spans="10:15" x14ac:dyDescent="0.2">
      <c r="J11957" s="20">
        <v>12444</v>
      </c>
      <c r="K11957" s="20">
        <v>216.65</v>
      </c>
      <c r="L11957" s="20">
        <v>18023.3</v>
      </c>
      <c r="M11957" s="20">
        <v>0.28981000000000001</v>
      </c>
      <c r="N11957" s="20">
        <v>295.07</v>
      </c>
      <c r="O11957" s="20">
        <v>1.4322600000000001E-5</v>
      </c>
    </row>
    <row r="11958" spans="10:15" x14ac:dyDescent="0.2">
      <c r="J11958" s="21">
        <v>12445</v>
      </c>
      <c r="K11958" s="21">
        <v>216.65</v>
      </c>
      <c r="L11958" s="21">
        <v>18020.5</v>
      </c>
      <c r="M11958" s="21">
        <v>0.28976499999999999</v>
      </c>
      <c r="N11958" s="21">
        <v>295.07</v>
      </c>
      <c r="O11958" s="21">
        <v>1.4322600000000001E-5</v>
      </c>
    </row>
    <row r="11959" spans="10:15" x14ac:dyDescent="0.2">
      <c r="J11959" s="20">
        <v>12446</v>
      </c>
      <c r="K11959" s="20">
        <v>216.65</v>
      </c>
      <c r="L11959" s="20">
        <v>18017.599999999999</v>
      </c>
      <c r="M11959" s="20">
        <v>0.289719</v>
      </c>
      <c r="N11959" s="20">
        <v>295.07</v>
      </c>
      <c r="O11959" s="20">
        <v>1.4322600000000001E-5</v>
      </c>
    </row>
    <row r="11960" spans="10:15" x14ac:dyDescent="0.2">
      <c r="J11960" s="21">
        <v>12447</v>
      </c>
      <c r="K11960" s="21">
        <v>216.65</v>
      </c>
      <c r="L11960" s="21">
        <v>18014.8</v>
      </c>
      <c r="M11960" s="21">
        <v>0.28967300000000001</v>
      </c>
      <c r="N11960" s="21">
        <v>295.07</v>
      </c>
      <c r="O11960" s="21">
        <v>1.4322600000000001E-5</v>
      </c>
    </row>
    <row r="11961" spans="10:15" x14ac:dyDescent="0.2">
      <c r="J11961" s="20">
        <v>12448</v>
      </c>
      <c r="K11961" s="20">
        <v>216.65</v>
      </c>
      <c r="L11961" s="20">
        <v>18011.900000000001</v>
      </c>
      <c r="M11961" s="20">
        <v>0.289628</v>
      </c>
      <c r="N11961" s="20">
        <v>295.07</v>
      </c>
      <c r="O11961" s="20">
        <v>1.4322600000000001E-5</v>
      </c>
    </row>
    <row r="11962" spans="10:15" x14ac:dyDescent="0.2">
      <c r="J11962" s="21">
        <v>12449</v>
      </c>
      <c r="K11962" s="21">
        <v>216.65</v>
      </c>
      <c r="L11962" s="21">
        <v>18009.099999999999</v>
      </c>
      <c r="M11962" s="21">
        <v>0.28958200000000001</v>
      </c>
      <c r="N11962" s="21">
        <v>295.07</v>
      </c>
      <c r="O11962" s="21">
        <v>1.4322600000000001E-5</v>
      </c>
    </row>
    <row r="11963" spans="10:15" x14ac:dyDescent="0.2">
      <c r="J11963" s="20">
        <v>12450</v>
      </c>
      <c r="K11963" s="20">
        <v>216.65</v>
      </c>
      <c r="L11963" s="20">
        <v>18006.3</v>
      </c>
      <c r="M11963" s="20">
        <v>0.28953600000000002</v>
      </c>
      <c r="N11963" s="20">
        <v>295.07</v>
      </c>
      <c r="O11963" s="20">
        <v>1.4322600000000001E-5</v>
      </c>
    </row>
    <row r="11964" spans="10:15" x14ac:dyDescent="0.2">
      <c r="J11964" s="21">
        <v>12451</v>
      </c>
      <c r="K11964" s="21">
        <v>216.65</v>
      </c>
      <c r="L11964" s="21">
        <v>18003.400000000001</v>
      </c>
      <c r="M11964" s="21">
        <v>0.289491</v>
      </c>
      <c r="N11964" s="21">
        <v>295.07</v>
      </c>
      <c r="O11964" s="21">
        <v>1.4322600000000001E-5</v>
      </c>
    </row>
    <row r="11965" spans="10:15" x14ac:dyDescent="0.2">
      <c r="J11965" s="20">
        <v>12452</v>
      </c>
      <c r="K11965" s="20">
        <v>216.65</v>
      </c>
      <c r="L11965" s="20">
        <v>18000.599999999999</v>
      </c>
      <c r="M11965" s="20">
        <v>0.28944500000000001</v>
      </c>
      <c r="N11965" s="20">
        <v>295.07</v>
      </c>
      <c r="O11965" s="20">
        <v>1.4322600000000001E-5</v>
      </c>
    </row>
    <row r="11966" spans="10:15" x14ac:dyDescent="0.2">
      <c r="J11966" s="21">
        <v>12453</v>
      </c>
      <c r="K11966" s="21">
        <v>216.65</v>
      </c>
      <c r="L11966" s="21">
        <v>17997.7</v>
      </c>
      <c r="M11966" s="21">
        <v>0.28939900000000002</v>
      </c>
      <c r="N11966" s="21">
        <v>295.07</v>
      </c>
      <c r="O11966" s="21">
        <v>1.4322600000000001E-5</v>
      </c>
    </row>
    <row r="11967" spans="10:15" x14ac:dyDescent="0.2">
      <c r="J11967" s="20">
        <v>12454</v>
      </c>
      <c r="K11967" s="20">
        <v>216.65</v>
      </c>
      <c r="L11967" s="20">
        <v>17994.900000000001</v>
      </c>
      <c r="M11967" s="20">
        <v>0.289354</v>
      </c>
      <c r="N11967" s="20">
        <v>295.07</v>
      </c>
      <c r="O11967" s="20">
        <v>1.4322600000000001E-5</v>
      </c>
    </row>
    <row r="11968" spans="10:15" x14ac:dyDescent="0.2">
      <c r="J11968" s="21">
        <v>12455</v>
      </c>
      <c r="K11968" s="21">
        <v>216.65</v>
      </c>
      <c r="L11968" s="21">
        <v>17992.099999999999</v>
      </c>
      <c r="M11968" s="21">
        <v>0.28930800000000001</v>
      </c>
      <c r="N11968" s="21">
        <v>295.07</v>
      </c>
      <c r="O11968" s="21">
        <v>1.4322600000000001E-5</v>
      </c>
    </row>
    <row r="11969" spans="10:15" x14ac:dyDescent="0.2">
      <c r="J11969" s="20">
        <v>12456</v>
      </c>
      <c r="K11969" s="20">
        <v>216.65</v>
      </c>
      <c r="L11969" s="20">
        <v>17989.2</v>
      </c>
      <c r="M11969" s="20">
        <v>0.28926200000000002</v>
      </c>
      <c r="N11969" s="20">
        <v>295.07</v>
      </c>
      <c r="O11969" s="20">
        <v>1.4322600000000001E-5</v>
      </c>
    </row>
    <row r="11970" spans="10:15" x14ac:dyDescent="0.2">
      <c r="J11970" s="21">
        <v>12457</v>
      </c>
      <c r="K11970" s="21">
        <v>216.65</v>
      </c>
      <c r="L11970" s="21">
        <v>17986.400000000001</v>
      </c>
      <c r="M11970" s="21">
        <v>0.289217</v>
      </c>
      <c r="N11970" s="21">
        <v>295.07</v>
      </c>
      <c r="O11970" s="21">
        <v>1.4322600000000001E-5</v>
      </c>
    </row>
    <row r="11971" spans="10:15" x14ac:dyDescent="0.2">
      <c r="J11971" s="20">
        <v>12458</v>
      </c>
      <c r="K11971" s="20">
        <v>216.65</v>
      </c>
      <c r="L11971" s="20">
        <v>17983.599999999999</v>
      </c>
      <c r="M11971" s="20">
        <v>0.28917100000000001</v>
      </c>
      <c r="N11971" s="20">
        <v>295.07</v>
      </c>
      <c r="O11971" s="20">
        <v>1.4322600000000001E-5</v>
      </c>
    </row>
    <row r="11972" spans="10:15" x14ac:dyDescent="0.2">
      <c r="J11972" s="21">
        <v>12459</v>
      </c>
      <c r="K11972" s="21">
        <v>216.65</v>
      </c>
      <c r="L11972" s="21">
        <v>17980.7</v>
      </c>
      <c r="M11972" s="21">
        <v>0.28912599999999999</v>
      </c>
      <c r="N11972" s="21">
        <v>295.07</v>
      </c>
      <c r="O11972" s="21">
        <v>1.4322600000000001E-5</v>
      </c>
    </row>
    <row r="11973" spans="10:15" x14ac:dyDescent="0.2">
      <c r="J11973" s="20">
        <v>12460</v>
      </c>
      <c r="K11973" s="20">
        <v>216.65</v>
      </c>
      <c r="L11973" s="20">
        <v>17977.900000000001</v>
      </c>
      <c r="M11973" s="20">
        <v>0.28908</v>
      </c>
      <c r="N11973" s="20">
        <v>295.07</v>
      </c>
      <c r="O11973" s="20">
        <v>1.4322600000000001E-5</v>
      </c>
    </row>
    <row r="11974" spans="10:15" x14ac:dyDescent="0.2">
      <c r="J11974" s="21">
        <v>12461</v>
      </c>
      <c r="K11974" s="21">
        <v>216.65</v>
      </c>
      <c r="L11974" s="21">
        <v>17975.099999999999</v>
      </c>
      <c r="M11974" s="21">
        <v>0.28903400000000001</v>
      </c>
      <c r="N11974" s="21">
        <v>295.07</v>
      </c>
      <c r="O11974" s="21">
        <v>1.4322600000000001E-5</v>
      </c>
    </row>
    <row r="11975" spans="10:15" x14ac:dyDescent="0.2">
      <c r="J11975" s="20">
        <v>12462</v>
      </c>
      <c r="K11975" s="20">
        <v>216.65</v>
      </c>
      <c r="L11975" s="20">
        <v>17972.2</v>
      </c>
      <c r="M11975" s="20">
        <v>0.288989</v>
      </c>
      <c r="N11975" s="20">
        <v>295.07</v>
      </c>
      <c r="O11975" s="20">
        <v>1.4322600000000001E-5</v>
      </c>
    </row>
    <row r="11976" spans="10:15" x14ac:dyDescent="0.2">
      <c r="J11976" s="21">
        <v>12463</v>
      </c>
      <c r="K11976" s="21">
        <v>216.65</v>
      </c>
      <c r="L11976" s="21">
        <v>17969.400000000001</v>
      </c>
      <c r="M11976" s="21">
        <v>0.28894300000000001</v>
      </c>
      <c r="N11976" s="21">
        <v>295.07</v>
      </c>
      <c r="O11976" s="21">
        <v>1.4322600000000001E-5</v>
      </c>
    </row>
    <row r="11977" spans="10:15" x14ac:dyDescent="0.2">
      <c r="J11977" s="20">
        <v>12464</v>
      </c>
      <c r="K11977" s="20">
        <v>216.65</v>
      </c>
      <c r="L11977" s="20">
        <v>17966.599999999999</v>
      </c>
      <c r="M11977" s="20">
        <v>0.28889799999999999</v>
      </c>
      <c r="N11977" s="20">
        <v>295.07</v>
      </c>
      <c r="O11977" s="20">
        <v>1.4322600000000001E-5</v>
      </c>
    </row>
    <row r="11978" spans="10:15" x14ac:dyDescent="0.2">
      <c r="J11978" s="21">
        <v>12465</v>
      </c>
      <c r="K11978" s="21">
        <v>216.65</v>
      </c>
      <c r="L11978" s="21">
        <v>17963.7</v>
      </c>
      <c r="M11978" s="21">
        <v>0.288852</v>
      </c>
      <c r="N11978" s="21">
        <v>295.07</v>
      </c>
      <c r="O11978" s="21">
        <v>1.4322600000000001E-5</v>
      </c>
    </row>
    <row r="11979" spans="10:15" x14ac:dyDescent="0.2">
      <c r="J11979" s="20">
        <v>12466</v>
      </c>
      <c r="K11979" s="20">
        <v>216.65</v>
      </c>
      <c r="L11979" s="20">
        <v>17960.900000000001</v>
      </c>
      <c r="M11979" s="20">
        <v>0.28880699999999998</v>
      </c>
      <c r="N11979" s="20">
        <v>295.07</v>
      </c>
      <c r="O11979" s="20">
        <v>1.4322600000000001E-5</v>
      </c>
    </row>
    <row r="11980" spans="10:15" x14ac:dyDescent="0.2">
      <c r="J11980" s="21">
        <v>12467</v>
      </c>
      <c r="K11980" s="21">
        <v>216.65</v>
      </c>
      <c r="L11980" s="21">
        <v>17958.099999999999</v>
      </c>
      <c r="M11980" s="21">
        <v>0.28876099999999999</v>
      </c>
      <c r="N11980" s="21">
        <v>295.07</v>
      </c>
      <c r="O11980" s="21">
        <v>1.4322600000000001E-5</v>
      </c>
    </row>
    <row r="11981" spans="10:15" x14ac:dyDescent="0.2">
      <c r="J11981" s="20">
        <v>12468</v>
      </c>
      <c r="K11981" s="20">
        <v>216.65</v>
      </c>
      <c r="L11981" s="20">
        <v>17955.2</v>
      </c>
      <c r="M11981" s="20">
        <v>0.28871599999999997</v>
      </c>
      <c r="N11981" s="20">
        <v>295.07</v>
      </c>
      <c r="O11981" s="20">
        <v>1.4322600000000001E-5</v>
      </c>
    </row>
    <row r="11982" spans="10:15" x14ac:dyDescent="0.2">
      <c r="J11982" s="21">
        <v>12469</v>
      </c>
      <c r="K11982" s="21">
        <v>216.65</v>
      </c>
      <c r="L11982" s="21">
        <v>17952.400000000001</v>
      </c>
      <c r="M11982" s="21">
        <v>0.28866999999999998</v>
      </c>
      <c r="N11982" s="21">
        <v>295.07</v>
      </c>
      <c r="O11982" s="21">
        <v>1.4322600000000001E-5</v>
      </c>
    </row>
    <row r="11983" spans="10:15" x14ac:dyDescent="0.2">
      <c r="J11983" s="20">
        <v>12470</v>
      </c>
      <c r="K11983" s="20">
        <v>216.65</v>
      </c>
      <c r="L11983" s="20">
        <v>17949.599999999999</v>
      </c>
      <c r="M11983" s="20">
        <v>0.28862500000000002</v>
      </c>
      <c r="N11983" s="20">
        <v>295.07</v>
      </c>
      <c r="O11983" s="20">
        <v>1.4322600000000001E-5</v>
      </c>
    </row>
    <row r="11984" spans="10:15" x14ac:dyDescent="0.2">
      <c r="J11984" s="21">
        <v>12471</v>
      </c>
      <c r="K11984" s="21">
        <v>216.65</v>
      </c>
      <c r="L11984" s="21">
        <v>17946.7</v>
      </c>
      <c r="M11984" s="21">
        <v>0.28857899999999997</v>
      </c>
      <c r="N11984" s="21">
        <v>295.07</v>
      </c>
      <c r="O11984" s="21">
        <v>1.4322600000000001E-5</v>
      </c>
    </row>
    <row r="11985" spans="10:15" x14ac:dyDescent="0.2">
      <c r="J11985" s="20">
        <v>12472</v>
      </c>
      <c r="K11985" s="20">
        <v>216.65</v>
      </c>
      <c r="L11985" s="20">
        <v>17943.900000000001</v>
      </c>
      <c r="M11985" s="20">
        <v>0.28853400000000001</v>
      </c>
      <c r="N11985" s="20">
        <v>295.07</v>
      </c>
      <c r="O11985" s="20">
        <v>1.4322600000000001E-5</v>
      </c>
    </row>
    <row r="11986" spans="10:15" x14ac:dyDescent="0.2">
      <c r="J11986" s="21">
        <v>12473</v>
      </c>
      <c r="K11986" s="21">
        <v>216.65</v>
      </c>
      <c r="L11986" s="21">
        <v>17941.099999999999</v>
      </c>
      <c r="M11986" s="21">
        <v>0.28848800000000002</v>
      </c>
      <c r="N11986" s="21">
        <v>295.07</v>
      </c>
      <c r="O11986" s="21">
        <v>1.4322600000000001E-5</v>
      </c>
    </row>
    <row r="11987" spans="10:15" x14ac:dyDescent="0.2">
      <c r="J11987" s="20">
        <v>12474</v>
      </c>
      <c r="K11987" s="20">
        <v>216.65</v>
      </c>
      <c r="L11987" s="20">
        <v>17938.2</v>
      </c>
      <c r="M11987" s="20">
        <v>0.288443</v>
      </c>
      <c r="N11987" s="20">
        <v>295.07</v>
      </c>
      <c r="O11987" s="20">
        <v>1.4322600000000001E-5</v>
      </c>
    </row>
    <row r="11988" spans="10:15" x14ac:dyDescent="0.2">
      <c r="J11988" s="21">
        <v>12475</v>
      </c>
      <c r="K11988" s="21">
        <v>216.65</v>
      </c>
      <c r="L11988" s="21">
        <v>17935.400000000001</v>
      </c>
      <c r="M11988" s="21">
        <v>0.28839700000000001</v>
      </c>
      <c r="N11988" s="21">
        <v>295.07</v>
      </c>
      <c r="O11988" s="21">
        <v>1.4322600000000001E-5</v>
      </c>
    </row>
    <row r="11989" spans="10:15" x14ac:dyDescent="0.2">
      <c r="J11989" s="20">
        <v>12476</v>
      </c>
      <c r="K11989" s="20">
        <v>216.65</v>
      </c>
      <c r="L11989" s="20">
        <v>17932.599999999999</v>
      </c>
      <c r="M11989" s="20">
        <v>0.288352</v>
      </c>
      <c r="N11989" s="20">
        <v>295.07</v>
      </c>
      <c r="O11989" s="20">
        <v>1.4322600000000001E-5</v>
      </c>
    </row>
    <row r="11990" spans="10:15" x14ac:dyDescent="0.2">
      <c r="J11990" s="21">
        <v>12477</v>
      </c>
      <c r="K11990" s="21">
        <v>216.65</v>
      </c>
      <c r="L11990" s="21">
        <v>17929.8</v>
      </c>
      <c r="M11990" s="21">
        <v>0.28830600000000001</v>
      </c>
      <c r="N11990" s="21">
        <v>295.07</v>
      </c>
      <c r="O11990" s="21">
        <v>1.4322600000000001E-5</v>
      </c>
    </row>
    <row r="11991" spans="10:15" x14ac:dyDescent="0.2">
      <c r="J11991" s="20">
        <v>12478</v>
      </c>
      <c r="K11991" s="20">
        <v>216.65</v>
      </c>
      <c r="L11991" s="20">
        <v>17926.900000000001</v>
      </c>
      <c r="M11991" s="20">
        <v>0.28826099999999999</v>
      </c>
      <c r="N11991" s="20">
        <v>295.07</v>
      </c>
      <c r="O11991" s="20">
        <v>1.4322600000000001E-5</v>
      </c>
    </row>
    <row r="11992" spans="10:15" x14ac:dyDescent="0.2">
      <c r="J11992" s="21">
        <v>12479</v>
      </c>
      <c r="K11992" s="21">
        <v>216.65</v>
      </c>
      <c r="L11992" s="21">
        <v>17924.099999999999</v>
      </c>
      <c r="M11992" s="21">
        <v>0.288215</v>
      </c>
      <c r="N11992" s="21">
        <v>295.07</v>
      </c>
      <c r="O11992" s="21">
        <v>1.4322600000000001E-5</v>
      </c>
    </row>
    <row r="11993" spans="10:15" x14ac:dyDescent="0.2">
      <c r="J11993" s="20">
        <v>12480</v>
      </c>
      <c r="K11993" s="20">
        <v>216.65</v>
      </c>
      <c r="L11993" s="20">
        <v>17921.3</v>
      </c>
      <c r="M11993" s="20">
        <v>0.28816999999999998</v>
      </c>
      <c r="N11993" s="20">
        <v>295.07</v>
      </c>
      <c r="O11993" s="20">
        <v>1.4322600000000001E-5</v>
      </c>
    </row>
    <row r="11994" spans="10:15" x14ac:dyDescent="0.2">
      <c r="J11994" s="21">
        <v>12481</v>
      </c>
      <c r="K11994" s="21">
        <v>216.65</v>
      </c>
      <c r="L11994" s="21">
        <v>17918.5</v>
      </c>
      <c r="M11994" s="21">
        <v>0.28812399999999999</v>
      </c>
      <c r="N11994" s="21">
        <v>295.07</v>
      </c>
      <c r="O11994" s="21">
        <v>1.4322600000000001E-5</v>
      </c>
    </row>
    <row r="11995" spans="10:15" x14ac:dyDescent="0.2">
      <c r="J11995" s="20">
        <v>12482</v>
      </c>
      <c r="K11995" s="20">
        <v>216.65</v>
      </c>
      <c r="L11995" s="20">
        <v>17915.599999999999</v>
      </c>
      <c r="M11995" s="20">
        <v>0.28807899999999997</v>
      </c>
      <c r="N11995" s="20">
        <v>295.07</v>
      </c>
      <c r="O11995" s="20">
        <v>1.4322600000000001E-5</v>
      </c>
    </row>
    <row r="11996" spans="10:15" x14ac:dyDescent="0.2">
      <c r="J11996" s="21">
        <v>12483</v>
      </c>
      <c r="K11996" s="21">
        <v>216.65</v>
      </c>
      <c r="L11996" s="21">
        <v>17912.8</v>
      </c>
      <c r="M11996" s="21">
        <v>0.28803299999999998</v>
      </c>
      <c r="N11996" s="21">
        <v>295.07</v>
      </c>
      <c r="O11996" s="21">
        <v>1.4322600000000001E-5</v>
      </c>
    </row>
    <row r="11997" spans="10:15" x14ac:dyDescent="0.2">
      <c r="J11997" s="20">
        <v>12484</v>
      </c>
      <c r="K11997" s="20">
        <v>216.65</v>
      </c>
      <c r="L11997" s="20">
        <v>17910</v>
      </c>
      <c r="M11997" s="20">
        <v>0.28798800000000002</v>
      </c>
      <c r="N11997" s="20">
        <v>295.07</v>
      </c>
      <c r="O11997" s="20">
        <v>1.4322600000000001E-5</v>
      </c>
    </row>
    <row r="11998" spans="10:15" x14ac:dyDescent="0.2">
      <c r="J11998" s="21">
        <v>12485</v>
      </c>
      <c r="K11998" s="21">
        <v>216.65</v>
      </c>
      <c r="L11998" s="21">
        <v>17907.2</v>
      </c>
      <c r="M11998" s="21">
        <v>0.287943</v>
      </c>
      <c r="N11998" s="21">
        <v>295.07</v>
      </c>
      <c r="O11998" s="21">
        <v>1.4322600000000001E-5</v>
      </c>
    </row>
    <row r="11999" spans="10:15" x14ac:dyDescent="0.2">
      <c r="J11999" s="20">
        <v>12486</v>
      </c>
      <c r="K11999" s="20">
        <v>216.65</v>
      </c>
      <c r="L11999" s="20">
        <v>17904.3</v>
      </c>
      <c r="M11999" s="20">
        <v>0.28789700000000001</v>
      </c>
      <c r="N11999" s="20">
        <v>295.07</v>
      </c>
      <c r="O11999" s="20">
        <v>1.4322600000000001E-5</v>
      </c>
    </row>
    <row r="12000" spans="10:15" x14ac:dyDescent="0.2">
      <c r="J12000" s="21">
        <v>12487</v>
      </c>
      <c r="K12000" s="21">
        <v>216.65</v>
      </c>
      <c r="L12000" s="21">
        <v>17901.5</v>
      </c>
      <c r="M12000" s="21">
        <v>0.287852</v>
      </c>
      <c r="N12000" s="21">
        <v>295.07</v>
      </c>
      <c r="O12000" s="21">
        <v>1.4322600000000001E-5</v>
      </c>
    </row>
    <row r="12001" spans="10:15" x14ac:dyDescent="0.2">
      <c r="J12001" s="20">
        <v>12488</v>
      </c>
      <c r="K12001" s="20">
        <v>216.65</v>
      </c>
      <c r="L12001" s="20">
        <v>17898.7</v>
      </c>
      <c r="M12001" s="20">
        <v>0.28780600000000001</v>
      </c>
      <c r="N12001" s="20">
        <v>295.07</v>
      </c>
      <c r="O12001" s="20">
        <v>1.4322600000000001E-5</v>
      </c>
    </row>
    <row r="12002" spans="10:15" x14ac:dyDescent="0.2">
      <c r="J12002" s="21">
        <v>12489</v>
      </c>
      <c r="K12002" s="21">
        <v>216.65</v>
      </c>
      <c r="L12002" s="21">
        <v>17895.900000000001</v>
      </c>
      <c r="M12002" s="21">
        <v>0.28776099999999999</v>
      </c>
      <c r="N12002" s="21">
        <v>295.07</v>
      </c>
      <c r="O12002" s="21">
        <v>1.4322600000000001E-5</v>
      </c>
    </row>
    <row r="12003" spans="10:15" x14ac:dyDescent="0.2">
      <c r="J12003" s="20">
        <v>12490</v>
      </c>
      <c r="K12003" s="20">
        <v>216.65</v>
      </c>
      <c r="L12003" s="20">
        <v>17893</v>
      </c>
      <c r="M12003" s="20">
        <v>0.28771600000000003</v>
      </c>
      <c r="N12003" s="20">
        <v>295.07</v>
      </c>
      <c r="O12003" s="20">
        <v>1.4322600000000001E-5</v>
      </c>
    </row>
    <row r="12004" spans="10:15" x14ac:dyDescent="0.2">
      <c r="J12004" s="21">
        <v>12491</v>
      </c>
      <c r="K12004" s="21">
        <v>216.65</v>
      </c>
      <c r="L12004" s="21">
        <v>17890.2</v>
      </c>
      <c r="M12004" s="21">
        <v>0.28766999999999998</v>
      </c>
      <c r="N12004" s="21">
        <v>295.07</v>
      </c>
      <c r="O12004" s="21">
        <v>1.4322600000000001E-5</v>
      </c>
    </row>
    <row r="12005" spans="10:15" x14ac:dyDescent="0.2">
      <c r="J12005" s="20">
        <v>12492</v>
      </c>
      <c r="K12005" s="20">
        <v>216.65</v>
      </c>
      <c r="L12005" s="20">
        <v>17887.400000000001</v>
      </c>
      <c r="M12005" s="20">
        <v>0.28762500000000002</v>
      </c>
      <c r="N12005" s="20">
        <v>295.07</v>
      </c>
      <c r="O12005" s="20">
        <v>1.4322600000000001E-5</v>
      </c>
    </row>
    <row r="12006" spans="10:15" x14ac:dyDescent="0.2">
      <c r="J12006" s="21">
        <v>12493</v>
      </c>
      <c r="K12006" s="21">
        <v>216.65</v>
      </c>
      <c r="L12006" s="21">
        <v>17884.599999999999</v>
      </c>
      <c r="M12006" s="21">
        <v>0.28758</v>
      </c>
      <c r="N12006" s="21">
        <v>295.07</v>
      </c>
      <c r="O12006" s="21">
        <v>1.4322600000000001E-5</v>
      </c>
    </row>
    <row r="12007" spans="10:15" x14ac:dyDescent="0.2">
      <c r="J12007" s="20">
        <v>12494</v>
      </c>
      <c r="K12007" s="20">
        <v>216.65</v>
      </c>
      <c r="L12007" s="20">
        <v>17881.8</v>
      </c>
      <c r="M12007" s="20">
        <v>0.28753400000000001</v>
      </c>
      <c r="N12007" s="20">
        <v>295.07</v>
      </c>
      <c r="O12007" s="20">
        <v>1.4322600000000001E-5</v>
      </c>
    </row>
    <row r="12008" spans="10:15" x14ac:dyDescent="0.2">
      <c r="J12008" s="21">
        <v>12495</v>
      </c>
      <c r="K12008" s="21">
        <v>216.65</v>
      </c>
      <c r="L12008" s="21">
        <v>17878.900000000001</v>
      </c>
      <c r="M12008" s="21">
        <v>0.28748899999999999</v>
      </c>
      <c r="N12008" s="21">
        <v>295.07</v>
      </c>
      <c r="O12008" s="21">
        <v>1.4322600000000001E-5</v>
      </c>
    </row>
    <row r="12009" spans="10:15" x14ac:dyDescent="0.2">
      <c r="J12009" s="20">
        <v>12496</v>
      </c>
      <c r="K12009" s="20">
        <v>216.65</v>
      </c>
      <c r="L12009" s="20">
        <v>17876.099999999999</v>
      </c>
      <c r="M12009" s="20">
        <v>0.28744399999999998</v>
      </c>
      <c r="N12009" s="20">
        <v>295.07</v>
      </c>
      <c r="O12009" s="20">
        <v>1.4322600000000001E-5</v>
      </c>
    </row>
    <row r="12010" spans="10:15" x14ac:dyDescent="0.2">
      <c r="J12010" s="21">
        <v>12497</v>
      </c>
      <c r="K12010" s="21">
        <v>216.65</v>
      </c>
      <c r="L12010" s="21">
        <v>17873.3</v>
      </c>
      <c r="M12010" s="21">
        <v>0.28739799999999999</v>
      </c>
      <c r="N12010" s="21">
        <v>295.07</v>
      </c>
      <c r="O12010" s="21">
        <v>1.4322600000000001E-5</v>
      </c>
    </row>
    <row r="12011" spans="10:15" x14ac:dyDescent="0.2">
      <c r="J12011" s="20">
        <v>12498</v>
      </c>
      <c r="K12011" s="20">
        <v>216.65</v>
      </c>
      <c r="L12011" s="20">
        <v>17870.5</v>
      </c>
      <c r="M12011" s="20">
        <v>0.28735300000000003</v>
      </c>
      <c r="N12011" s="20">
        <v>295.07</v>
      </c>
      <c r="O12011" s="20">
        <v>1.4322600000000001E-5</v>
      </c>
    </row>
    <row r="12012" spans="10:15" x14ac:dyDescent="0.2">
      <c r="J12012" s="21">
        <v>12499</v>
      </c>
      <c r="K12012" s="21">
        <v>216.65</v>
      </c>
      <c r="L12012" s="21">
        <v>17867.7</v>
      </c>
      <c r="M12012" s="21">
        <v>0.28730800000000001</v>
      </c>
      <c r="N12012" s="21">
        <v>295.07</v>
      </c>
      <c r="O12012" s="21">
        <v>1.4322600000000001E-5</v>
      </c>
    </row>
    <row r="12013" spans="10:15" x14ac:dyDescent="0.2">
      <c r="J12013" s="20">
        <v>12500</v>
      </c>
      <c r="K12013" s="20">
        <v>216.65</v>
      </c>
      <c r="L12013" s="20">
        <v>17864.8</v>
      </c>
      <c r="M12013" s="20">
        <v>0.28726200000000002</v>
      </c>
      <c r="N12013" s="20">
        <v>295.07</v>
      </c>
      <c r="O12013" s="20">
        <v>1.4322600000000001E-5</v>
      </c>
    </row>
    <row r="12014" spans="10:15" x14ac:dyDescent="0.2">
      <c r="J12014" s="21">
        <v>12501</v>
      </c>
      <c r="K12014" s="21">
        <v>216.65</v>
      </c>
      <c r="L12014" s="21">
        <v>17862</v>
      </c>
      <c r="M12014" s="21">
        <v>0.287217</v>
      </c>
      <c r="N12014" s="21">
        <v>295.07</v>
      </c>
      <c r="O12014" s="21">
        <v>1.4322600000000001E-5</v>
      </c>
    </row>
    <row r="12015" spans="10:15" x14ac:dyDescent="0.2">
      <c r="J12015" s="20">
        <v>12502</v>
      </c>
      <c r="K12015" s="20">
        <v>216.65</v>
      </c>
      <c r="L12015" s="20">
        <v>17859.2</v>
      </c>
      <c r="M12015" s="20">
        <v>0.28717199999999998</v>
      </c>
      <c r="N12015" s="20">
        <v>295.07</v>
      </c>
      <c r="O12015" s="20">
        <v>1.4322600000000001E-5</v>
      </c>
    </row>
    <row r="12016" spans="10:15" x14ac:dyDescent="0.2">
      <c r="J12016" s="21">
        <v>12503</v>
      </c>
      <c r="K12016" s="21">
        <v>216.65</v>
      </c>
      <c r="L12016" s="21">
        <v>17856.400000000001</v>
      </c>
      <c r="M12016" s="21">
        <v>0.28712700000000002</v>
      </c>
      <c r="N12016" s="21">
        <v>295.07</v>
      </c>
      <c r="O12016" s="21">
        <v>1.4322600000000001E-5</v>
      </c>
    </row>
    <row r="12017" spans="10:15" x14ac:dyDescent="0.2">
      <c r="J12017" s="20">
        <v>12504</v>
      </c>
      <c r="K12017" s="20">
        <v>216.65</v>
      </c>
      <c r="L12017" s="20">
        <v>17853.599999999999</v>
      </c>
      <c r="M12017" s="20">
        <v>0.28708099999999998</v>
      </c>
      <c r="N12017" s="20">
        <v>295.07</v>
      </c>
      <c r="O12017" s="20">
        <v>1.4322600000000001E-5</v>
      </c>
    </row>
    <row r="12018" spans="10:15" x14ac:dyDescent="0.2">
      <c r="J12018" s="21">
        <v>12505</v>
      </c>
      <c r="K12018" s="21">
        <v>216.65</v>
      </c>
      <c r="L12018" s="21">
        <v>17850.8</v>
      </c>
      <c r="M12018" s="21">
        <v>0.28703600000000001</v>
      </c>
      <c r="N12018" s="21">
        <v>295.07</v>
      </c>
      <c r="O12018" s="21">
        <v>1.4322600000000001E-5</v>
      </c>
    </row>
    <row r="12019" spans="10:15" x14ac:dyDescent="0.2">
      <c r="J12019" s="20">
        <v>12506</v>
      </c>
      <c r="K12019" s="20">
        <v>216.65</v>
      </c>
      <c r="L12019" s="20">
        <v>17848</v>
      </c>
      <c r="M12019" s="20">
        <v>0.286991</v>
      </c>
      <c r="N12019" s="20">
        <v>295.07</v>
      </c>
      <c r="O12019" s="20">
        <v>1.4322600000000001E-5</v>
      </c>
    </row>
    <row r="12020" spans="10:15" x14ac:dyDescent="0.2">
      <c r="J12020" s="21">
        <v>12507</v>
      </c>
      <c r="K12020" s="21">
        <v>216.65</v>
      </c>
      <c r="L12020" s="21">
        <v>17845.099999999999</v>
      </c>
      <c r="M12020" s="21">
        <v>0.28694500000000001</v>
      </c>
      <c r="N12020" s="21">
        <v>295.07</v>
      </c>
      <c r="O12020" s="21">
        <v>1.4322600000000001E-5</v>
      </c>
    </row>
    <row r="12021" spans="10:15" x14ac:dyDescent="0.2">
      <c r="J12021" s="20">
        <v>12508</v>
      </c>
      <c r="K12021" s="20">
        <v>216.65</v>
      </c>
      <c r="L12021" s="20">
        <v>17842.3</v>
      </c>
      <c r="M12021" s="20">
        <v>0.28689999999999999</v>
      </c>
      <c r="N12021" s="20">
        <v>295.07</v>
      </c>
      <c r="O12021" s="20">
        <v>1.4322600000000001E-5</v>
      </c>
    </row>
    <row r="12022" spans="10:15" x14ac:dyDescent="0.2">
      <c r="J12022" s="21">
        <v>12509</v>
      </c>
      <c r="K12022" s="21">
        <v>216.65</v>
      </c>
      <c r="L12022" s="21">
        <v>17839.5</v>
      </c>
      <c r="M12022" s="21">
        <v>0.28685500000000003</v>
      </c>
      <c r="N12022" s="21">
        <v>295.07</v>
      </c>
      <c r="O12022" s="21">
        <v>1.4322600000000001E-5</v>
      </c>
    </row>
    <row r="12023" spans="10:15" x14ac:dyDescent="0.2">
      <c r="J12023" s="20">
        <v>12510</v>
      </c>
      <c r="K12023" s="20">
        <v>216.65</v>
      </c>
      <c r="L12023" s="20">
        <v>17836.7</v>
      </c>
      <c r="M12023" s="20">
        <v>0.28681000000000001</v>
      </c>
      <c r="N12023" s="20">
        <v>295.07</v>
      </c>
      <c r="O12023" s="20">
        <v>1.4322600000000001E-5</v>
      </c>
    </row>
    <row r="12024" spans="10:15" x14ac:dyDescent="0.2">
      <c r="J12024" s="21">
        <v>12511</v>
      </c>
      <c r="K12024" s="21">
        <v>216.65</v>
      </c>
      <c r="L12024" s="21">
        <v>17833.900000000001</v>
      </c>
      <c r="M12024" s="21">
        <v>0.28676499999999999</v>
      </c>
      <c r="N12024" s="21">
        <v>295.07</v>
      </c>
      <c r="O12024" s="21">
        <v>1.4322600000000001E-5</v>
      </c>
    </row>
    <row r="12025" spans="10:15" x14ac:dyDescent="0.2">
      <c r="J12025" s="20">
        <v>12512</v>
      </c>
      <c r="K12025" s="20">
        <v>216.65</v>
      </c>
      <c r="L12025" s="20">
        <v>17831.099999999999</v>
      </c>
      <c r="M12025" s="20">
        <v>0.286719</v>
      </c>
      <c r="N12025" s="20">
        <v>295.07</v>
      </c>
      <c r="O12025" s="20">
        <v>1.4322600000000001E-5</v>
      </c>
    </row>
    <row r="12026" spans="10:15" x14ac:dyDescent="0.2">
      <c r="J12026" s="21">
        <v>12513</v>
      </c>
      <c r="K12026" s="21">
        <v>216.65</v>
      </c>
      <c r="L12026" s="21">
        <v>17828.3</v>
      </c>
      <c r="M12026" s="21">
        <v>0.28667399999999998</v>
      </c>
      <c r="N12026" s="21">
        <v>295.07</v>
      </c>
      <c r="O12026" s="21">
        <v>1.4322600000000001E-5</v>
      </c>
    </row>
    <row r="12027" spans="10:15" x14ac:dyDescent="0.2">
      <c r="J12027" s="20">
        <v>12514</v>
      </c>
      <c r="K12027" s="20">
        <v>216.65</v>
      </c>
      <c r="L12027" s="20">
        <v>17825.5</v>
      </c>
      <c r="M12027" s="20">
        <v>0.28662900000000002</v>
      </c>
      <c r="N12027" s="20">
        <v>295.07</v>
      </c>
      <c r="O12027" s="20">
        <v>1.4322600000000001E-5</v>
      </c>
    </row>
    <row r="12028" spans="10:15" x14ac:dyDescent="0.2">
      <c r="J12028" s="21">
        <v>12515</v>
      </c>
      <c r="K12028" s="21">
        <v>216.65</v>
      </c>
      <c r="L12028" s="21">
        <v>17822.599999999999</v>
      </c>
      <c r="M12028" s="21">
        <v>0.28658400000000001</v>
      </c>
      <c r="N12028" s="21">
        <v>295.07</v>
      </c>
      <c r="O12028" s="21">
        <v>1.4322600000000001E-5</v>
      </c>
    </row>
    <row r="12029" spans="10:15" x14ac:dyDescent="0.2">
      <c r="J12029" s="20">
        <v>12516</v>
      </c>
      <c r="K12029" s="20">
        <v>216.65</v>
      </c>
      <c r="L12029" s="20">
        <v>17819.8</v>
      </c>
      <c r="M12029" s="20">
        <v>0.28653899999999999</v>
      </c>
      <c r="N12029" s="20">
        <v>295.07</v>
      </c>
      <c r="O12029" s="20">
        <v>1.4322600000000001E-5</v>
      </c>
    </row>
    <row r="12030" spans="10:15" x14ac:dyDescent="0.2">
      <c r="J12030" s="21">
        <v>12517</v>
      </c>
      <c r="K12030" s="21">
        <v>216.65</v>
      </c>
      <c r="L12030" s="21">
        <v>17817</v>
      </c>
      <c r="M12030" s="21">
        <v>0.286493</v>
      </c>
      <c r="N12030" s="21">
        <v>295.07</v>
      </c>
      <c r="O12030" s="21">
        <v>1.4322600000000001E-5</v>
      </c>
    </row>
    <row r="12031" spans="10:15" x14ac:dyDescent="0.2">
      <c r="J12031" s="20">
        <v>12518</v>
      </c>
      <c r="K12031" s="20">
        <v>216.65</v>
      </c>
      <c r="L12031" s="20">
        <v>17814.2</v>
      </c>
      <c r="M12031" s="20">
        <v>0.28644799999999998</v>
      </c>
      <c r="N12031" s="20">
        <v>295.07</v>
      </c>
      <c r="O12031" s="20">
        <v>1.4322600000000001E-5</v>
      </c>
    </row>
    <row r="12032" spans="10:15" x14ac:dyDescent="0.2">
      <c r="J12032" s="21">
        <v>12519</v>
      </c>
      <c r="K12032" s="21">
        <v>216.65</v>
      </c>
      <c r="L12032" s="21">
        <v>17811.400000000001</v>
      </c>
      <c r="M12032" s="21">
        <v>0.28640300000000002</v>
      </c>
      <c r="N12032" s="21">
        <v>295.07</v>
      </c>
      <c r="O12032" s="21">
        <v>1.4322600000000001E-5</v>
      </c>
    </row>
    <row r="12033" spans="10:15" x14ac:dyDescent="0.2">
      <c r="J12033" s="20">
        <v>12520</v>
      </c>
      <c r="K12033" s="20">
        <v>216.65</v>
      </c>
      <c r="L12033" s="20">
        <v>17808.599999999999</v>
      </c>
      <c r="M12033" s="20">
        <v>0.286358</v>
      </c>
      <c r="N12033" s="20">
        <v>295.07</v>
      </c>
      <c r="O12033" s="20">
        <v>1.4322600000000001E-5</v>
      </c>
    </row>
    <row r="12034" spans="10:15" x14ac:dyDescent="0.2">
      <c r="J12034" s="21">
        <v>12521</v>
      </c>
      <c r="K12034" s="21">
        <v>216.65</v>
      </c>
      <c r="L12034" s="21">
        <v>17805.8</v>
      </c>
      <c r="M12034" s="21">
        <v>0.28631299999999998</v>
      </c>
      <c r="N12034" s="21">
        <v>295.07</v>
      </c>
      <c r="O12034" s="21">
        <v>1.4322600000000001E-5</v>
      </c>
    </row>
    <row r="12035" spans="10:15" x14ac:dyDescent="0.2">
      <c r="J12035" s="20">
        <v>12522</v>
      </c>
      <c r="K12035" s="20">
        <v>216.65</v>
      </c>
      <c r="L12035" s="20">
        <v>17803</v>
      </c>
      <c r="M12035" s="20">
        <v>0.28626800000000002</v>
      </c>
      <c r="N12035" s="20">
        <v>295.07</v>
      </c>
      <c r="O12035" s="20">
        <v>1.4322600000000001E-5</v>
      </c>
    </row>
    <row r="12036" spans="10:15" x14ac:dyDescent="0.2">
      <c r="J12036" s="21">
        <v>12523</v>
      </c>
      <c r="K12036" s="21">
        <v>216.65</v>
      </c>
      <c r="L12036" s="21">
        <v>17800.2</v>
      </c>
      <c r="M12036" s="21">
        <v>0.28622199999999998</v>
      </c>
      <c r="N12036" s="21">
        <v>295.07</v>
      </c>
      <c r="O12036" s="21">
        <v>1.4322600000000001E-5</v>
      </c>
    </row>
    <row r="12037" spans="10:15" x14ac:dyDescent="0.2">
      <c r="J12037" s="20">
        <v>12524</v>
      </c>
      <c r="K12037" s="20">
        <v>216.65</v>
      </c>
      <c r="L12037" s="20">
        <v>17797.400000000001</v>
      </c>
      <c r="M12037" s="20">
        <v>0.28617700000000001</v>
      </c>
      <c r="N12037" s="20">
        <v>295.07</v>
      </c>
      <c r="O12037" s="20">
        <v>1.4322600000000001E-5</v>
      </c>
    </row>
    <row r="12038" spans="10:15" x14ac:dyDescent="0.2">
      <c r="J12038" s="21">
        <v>12525</v>
      </c>
      <c r="K12038" s="21">
        <v>216.65</v>
      </c>
      <c r="L12038" s="21">
        <v>17794.599999999999</v>
      </c>
      <c r="M12038" s="21">
        <v>0.286132</v>
      </c>
      <c r="N12038" s="21">
        <v>295.07</v>
      </c>
      <c r="O12038" s="21">
        <v>1.4322600000000001E-5</v>
      </c>
    </row>
    <row r="12039" spans="10:15" x14ac:dyDescent="0.2">
      <c r="J12039" s="20">
        <v>12526</v>
      </c>
      <c r="K12039" s="20">
        <v>216.65</v>
      </c>
      <c r="L12039" s="20">
        <v>17791.8</v>
      </c>
      <c r="M12039" s="20">
        <v>0.28608699999999998</v>
      </c>
      <c r="N12039" s="20">
        <v>295.07</v>
      </c>
      <c r="O12039" s="20">
        <v>1.4322600000000001E-5</v>
      </c>
    </row>
    <row r="12040" spans="10:15" x14ac:dyDescent="0.2">
      <c r="J12040" s="21">
        <v>12527</v>
      </c>
      <c r="K12040" s="21">
        <v>216.65</v>
      </c>
      <c r="L12040" s="21">
        <v>17788.900000000001</v>
      </c>
      <c r="M12040" s="21">
        <v>0.28604200000000002</v>
      </c>
      <c r="N12040" s="21">
        <v>295.07</v>
      </c>
      <c r="O12040" s="21">
        <v>1.4322600000000001E-5</v>
      </c>
    </row>
    <row r="12041" spans="10:15" x14ac:dyDescent="0.2">
      <c r="J12041" s="20">
        <v>12528</v>
      </c>
      <c r="K12041" s="20">
        <v>216.65</v>
      </c>
      <c r="L12041" s="20">
        <v>17786.099999999999</v>
      </c>
      <c r="M12041" s="20">
        <v>0.285997</v>
      </c>
      <c r="N12041" s="20">
        <v>295.07</v>
      </c>
      <c r="O12041" s="20">
        <v>1.4322600000000001E-5</v>
      </c>
    </row>
    <row r="12042" spans="10:15" x14ac:dyDescent="0.2">
      <c r="J12042" s="21">
        <v>12529</v>
      </c>
      <c r="K12042" s="21">
        <v>216.65</v>
      </c>
      <c r="L12042" s="21">
        <v>17783.3</v>
      </c>
      <c r="M12042" s="21">
        <v>0.28595199999999998</v>
      </c>
      <c r="N12042" s="21">
        <v>295.07</v>
      </c>
      <c r="O12042" s="21">
        <v>1.4322600000000001E-5</v>
      </c>
    </row>
    <row r="12043" spans="10:15" x14ac:dyDescent="0.2">
      <c r="J12043" s="20">
        <v>12530</v>
      </c>
      <c r="K12043" s="20">
        <v>216.65</v>
      </c>
      <c r="L12043" s="20">
        <v>17780.5</v>
      </c>
      <c r="M12043" s="20">
        <v>0.28590700000000002</v>
      </c>
      <c r="N12043" s="20">
        <v>295.07</v>
      </c>
      <c r="O12043" s="20">
        <v>1.4322600000000001E-5</v>
      </c>
    </row>
    <row r="12044" spans="10:15" x14ac:dyDescent="0.2">
      <c r="J12044" s="21">
        <v>12531</v>
      </c>
      <c r="K12044" s="21">
        <v>216.65</v>
      </c>
      <c r="L12044" s="21">
        <v>17777.7</v>
      </c>
      <c r="M12044" s="21">
        <v>0.285862</v>
      </c>
      <c r="N12044" s="21">
        <v>295.07</v>
      </c>
      <c r="O12044" s="21">
        <v>1.4322600000000001E-5</v>
      </c>
    </row>
    <row r="12045" spans="10:15" x14ac:dyDescent="0.2">
      <c r="J12045" s="20">
        <v>12532</v>
      </c>
      <c r="K12045" s="20">
        <v>216.65</v>
      </c>
      <c r="L12045" s="20">
        <v>17774.900000000001</v>
      </c>
      <c r="M12045" s="20">
        <v>0.28581600000000001</v>
      </c>
      <c r="N12045" s="20">
        <v>295.07</v>
      </c>
      <c r="O12045" s="20">
        <v>1.4322600000000001E-5</v>
      </c>
    </row>
    <row r="12046" spans="10:15" x14ac:dyDescent="0.2">
      <c r="J12046" s="21">
        <v>12533</v>
      </c>
      <c r="K12046" s="21">
        <v>216.65</v>
      </c>
      <c r="L12046" s="21">
        <v>17772.099999999999</v>
      </c>
      <c r="M12046" s="21">
        <v>0.285771</v>
      </c>
      <c r="N12046" s="21">
        <v>295.07</v>
      </c>
      <c r="O12046" s="21">
        <v>1.4322600000000001E-5</v>
      </c>
    </row>
    <row r="12047" spans="10:15" x14ac:dyDescent="0.2">
      <c r="J12047" s="20">
        <v>12534</v>
      </c>
      <c r="K12047" s="20">
        <v>216.65</v>
      </c>
      <c r="L12047" s="20">
        <v>17769.3</v>
      </c>
      <c r="M12047" s="20">
        <v>0.28572599999999998</v>
      </c>
      <c r="N12047" s="20">
        <v>295.07</v>
      </c>
      <c r="O12047" s="20">
        <v>1.4322600000000001E-5</v>
      </c>
    </row>
    <row r="12048" spans="10:15" x14ac:dyDescent="0.2">
      <c r="J12048" s="21">
        <v>12535</v>
      </c>
      <c r="K12048" s="21">
        <v>216.65</v>
      </c>
      <c r="L12048" s="21">
        <v>17766.5</v>
      </c>
      <c r="M12048" s="21">
        <v>0.28568100000000002</v>
      </c>
      <c r="N12048" s="21">
        <v>295.07</v>
      </c>
      <c r="O12048" s="21">
        <v>1.4322600000000001E-5</v>
      </c>
    </row>
    <row r="12049" spans="10:15" x14ac:dyDescent="0.2">
      <c r="J12049" s="20">
        <v>12536</v>
      </c>
      <c r="K12049" s="20">
        <v>216.65</v>
      </c>
      <c r="L12049" s="20">
        <v>17763.7</v>
      </c>
      <c r="M12049" s="20">
        <v>0.285636</v>
      </c>
      <c r="N12049" s="20">
        <v>295.07</v>
      </c>
      <c r="O12049" s="20">
        <v>1.4322600000000001E-5</v>
      </c>
    </row>
    <row r="12050" spans="10:15" x14ac:dyDescent="0.2">
      <c r="J12050" s="21">
        <v>12537</v>
      </c>
      <c r="K12050" s="21">
        <v>216.65</v>
      </c>
      <c r="L12050" s="21">
        <v>17760.900000000001</v>
      </c>
      <c r="M12050" s="21">
        <v>0.28559099999999998</v>
      </c>
      <c r="N12050" s="21">
        <v>295.07</v>
      </c>
      <c r="O12050" s="21">
        <v>1.4322600000000001E-5</v>
      </c>
    </row>
    <row r="12051" spans="10:15" x14ac:dyDescent="0.2">
      <c r="J12051" s="20">
        <v>12538</v>
      </c>
      <c r="K12051" s="20">
        <v>216.65</v>
      </c>
      <c r="L12051" s="20">
        <v>17758.099999999999</v>
      </c>
      <c r="M12051" s="20">
        <v>0.28554600000000002</v>
      </c>
      <c r="N12051" s="20">
        <v>295.07</v>
      </c>
      <c r="O12051" s="20">
        <v>1.4322600000000001E-5</v>
      </c>
    </row>
    <row r="12052" spans="10:15" x14ac:dyDescent="0.2">
      <c r="J12052" s="21">
        <v>12539</v>
      </c>
      <c r="K12052" s="21">
        <v>216.65</v>
      </c>
      <c r="L12052" s="21">
        <v>17755.3</v>
      </c>
      <c r="M12052" s="21">
        <v>0.285501</v>
      </c>
      <c r="N12052" s="21">
        <v>295.07</v>
      </c>
      <c r="O12052" s="21">
        <v>1.4322600000000001E-5</v>
      </c>
    </row>
    <row r="12053" spans="10:15" x14ac:dyDescent="0.2">
      <c r="J12053" s="20">
        <v>12540</v>
      </c>
      <c r="K12053" s="20">
        <v>216.65</v>
      </c>
      <c r="L12053" s="20">
        <v>17752.5</v>
      </c>
      <c r="M12053" s="20">
        <v>0.28545599999999999</v>
      </c>
      <c r="N12053" s="20">
        <v>295.07</v>
      </c>
      <c r="O12053" s="20">
        <v>1.4322600000000001E-5</v>
      </c>
    </row>
    <row r="12054" spans="10:15" x14ac:dyDescent="0.2">
      <c r="J12054" s="21">
        <v>12541</v>
      </c>
      <c r="K12054" s="21">
        <v>216.65</v>
      </c>
      <c r="L12054" s="21">
        <v>17749.7</v>
      </c>
      <c r="M12054" s="21">
        <v>0.28541100000000003</v>
      </c>
      <c r="N12054" s="21">
        <v>295.07</v>
      </c>
      <c r="O12054" s="21">
        <v>1.4322600000000001E-5</v>
      </c>
    </row>
    <row r="12055" spans="10:15" x14ac:dyDescent="0.2">
      <c r="J12055" s="20">
        <v>12542</v>
      </c>
      <c r="K12055" s="20">
        <v>216.65</v>
      </c>
      <c r="L12055" s="20">
        <v>17746.900000000001</v>
      </c>
      <c r="M12055" s="20">
        <v>0.28536600000000001</v>
      </c>
      <c r="N12055" s="20">
        <v>295.07</v>
      </c>
      <c r="O12055" s="20">
        <v>1.4322600000000001E-5</v>
      </c>
    </row>
    <row r="12056" spans="10:15" x14ac:dyDescent="0.2">
      <c r="J12056" s="21">
        <v>12543</v>
      </c>
      <c r="K12056" s="21">
        <v>216.65</v>
      </c>
      <c r="L12056" s="21">
        <v>17744.099999999999</v>
      </c>
      <c r="M12056" s="21">
        <v>0.28532099999999999</v>
      </c>
      <c r="N12056" s="21">
        <v>295.07</v>
      </c>
      <c r="O12056" s="21">
        <v>1.4322600000000001E-5</v>
      </c>
    </row>
    <row r="12057" spans="10:15" x14ac:dyDescent="0.2">
      <c r="J12057" s="20">
        <v>12544</v>
      </c>
      <c r="K12057" s="20">
        <v>216.65</v>
      </c>
      <c r="L12057" s="20">
        <v>17741.3</v>
      </c>
      <c r="M12057" s="20">
        <v>0.28527599999999997</v>
      </c>
      <c r="N12057" s="20">
        <v>295.07</v>
      </c>
      <c r="O12057" s="20">
        <v>1.4322600000000001E-5</v>
      </c>
    </row>
    <row r="12058" spans="10:15" x14ac:dyDescent="0.2">
      <c r="J12058" s="21">
        <v>12545</v>
      </c>
      <c r="K12058" s="21">
        <v>216.65</v>
      </c>
      <c r="L12058" s="21">
        <v>17738.5</v>
      </c>
      <c r="M12058" s="21">
        <v>0.28523100000000001</v>
      </c>
      <c r="N12058" s="21">
        <v>295.07</v>
      </c>
      <c r="O12058" s="21">
        <v>1.4322600000000001E-5</v>
      </c>
    </row>
    <row r="12059" spans="10:15" x14ac:dyDescent="0.2">
      <c r="J12059" s="20">
        <v>12546</v>
      </c>
      <c r="K12059" s="20">
        <v>216.65</v>
      </c>
      <c r="L12059" s="20">
        <v>17735.7</v>
      </c>
      <c r="M12059" s="20">
        <v>0.285186</v>
      </c>
      <c r="N12059" s="20">
        <v>295.07</v>
      </c>
      <c r="O12059" s="20">
        <v>1.4322600000000001E-5</v>
      </c>
    </row>
    <row r="12060" spans="10:15" x14ac:dyDescent="0.2">
      <c r="J12060" s="21">
        <v>12547</v>
      </c>
      <c r="K12060" s="21">
        <v>216.65</v>
      </c>
      <c r="L12060" s="21">
        <v>17732.900000000001</v>
      </c>
      <c r="M12060" s="21">
        <v>0.28514099999999998</v>
      </c>
      <c r="N12060" s="21">
        <v>295.07</v>
      </c>
      <c r="O12060" s="21">
        <v>1.4322600000000001E-5</v>
      </c>
    </row>
    <row r="12061" spans="10:15" x14ac:dyDescent="0.2">
      <c r="J12061" s="20">
        <v>12548</v>
      </c>
      <c r="K12061" s="20">
        <v>216.65</v>
      </c>
      <c r="L12061" s="20">
        <v>17730.099999999999</v>
      </c>
      <c r="M12061" s="20">
        <v>0.28509600000000002</v>
      </c>
      <c r="N12061" s="20">
        <v>295.07</v>
      </c>
      <c r="O12061" s="20">
        <v>1.4322600000000001E-5</v>
      </c>
    </row>
    <row r="12062" spans="10:15" x14ac:dyDescent="0.2">
      <c r="J12062" s="21">
        <v>12549</v>
      </c>
      <c r="K12062" s="21">
        <v>216.65</v>
      </c>
      <c r="L12062" s="21">
        <v>17727.3</v>
      </c>
      <c r="M12062" s="21">
        <v>0.285051</v>
      </c>
      <c r="N12062" s="21">
        <v>295.07</v>
      </c>
      <c r="O12062" s="21">
        <v>1.4322600000000001E-5</v>
      </c>
    </row>
    <row r="12063" spans="10:15" x14ac:dyDescent="0.2">
      <c r="J12063" s="20">
        <v>12550</v>
      </c>
      <c r="K12063" s="20">
        <v>216.65</v>
      </c>
      <c r="L12063" s="20">
        <v>17724.5</v>
      </c>
      <c r="M12063" s="20">
        <v>0.28500599999999998</v>
      </c>
      <c r="N12063" s="20">
        <v>295.07</v>
      </c>
      <c r="O12063" s="20">
        <v>1.4322600000000001E-5</v>
      </c>
    </row>
    <row r="12064" spans="10:15" x14ac:dyDescent="0.2">
      <c r="J12064" s="21">
        <v>12551</v>
      </c>
      <c r="K12064" s="21">
        <v>216.65</v>
      </c>
      <c r="L12064" s="21">
        <v>17721.8</v>
      </c>
      <c r="M12064" s="21">
        <v>0.28496100000000002</v>
      </c>
      <c r="N12064" s="21">
        <v>295.07</v>
      </c>
      <c r="O12064" s="21">
        <v>1.4322600000000001E-5</v>
      </c>
    </row>
    <row r="12065" spans="10:15" x14ac:dyDescent="0.2">
      <c r="J12065" s="20">
        <v>12552</v>
      </c>
      <c r="K12065" s="20">
        <v>216.65</v>
      </c>
      <c r="L12065" s="20">
        <v>17719</v>
      </c>
      <c r="M12065" s="20">
        <v>0.28491699999999998</v>
      </c>
      <c r="N12065" s="20">
        <v>295.07</v>
      </c>
      <c r="O12065" s="20">
        <v>1.4322600000000001E-5</v>
      </c>
    </row>
    <row r="12066" spans="10:15" x14ac:dyDescent="0.2">
      <c r="J12066" s="21">
        <v>12553</v>
      </c>
      <c r="K12066" s="21">
        <v>216.65</v>
      </c>
      <c r="L12066" s="21">
        <v>17716.2</v>
      </c>
      <c r="M12066" s="21">
        <v>0.28487200000000001</v>
      </c>
      <c r="N12066" s="21">
        <v>295.07</v>
      </c>
      <c r="O12066" s="21">
        <v>1.4322600000000001E-5</v>
      </c>
    </row>
    <row r="12067" spans="10:15" x14ac:dyDescent="0.2">
      <c r="J12067" s="20">
        <v>12554</v>
      </c>
      <c r="K12067" s="20">
        <v>216.65</v>
      </c>
      <c r="L12067" s="20">
        <v>17713.400000000001</v>
      </c>
      <c r="M12067" s="20">
        <v>0.284827</v>
      </c>
      <c r="N12067" s="20">
        <v>295.07</v>
      </c>
      <c r="O12067" s="20">
        <v>1.4322600000000001E-5</v>
      </c>
    </row>
    <row r="12068" spans="10:15" x14ac:dyDescent="0.2">
      <c r="J12068" s="21">
        <v>12555</v>
      </c>
      <c r="K12068" s="21">
        <v>216.65</v>
      </c>
      <c r="L12068" s="21">
        <v>17710.599999999999</v>
      </c>
      <c r="M12068" s="21">
        <v>0.28478199999999998</v>
      </c>
      <c r="N12068" s="21">
        <v>295.07</v>
      </c>
      <c r="O12068" s="21">
        <v>1.4322600000000001E-5</v>
      </c>
    </row>
    <row r="12069" spans="10:15" x14ac:dyDescent="0.2">
      <c r="J12069" s="20">
        <v>12556</v>
      </c>
      <c r="K12069" s="20">
        <v>216.65</v>
      </c>
      <c r="L12069" s="20">
        <v>17707.8</v>
      </c>
      <c r="M12069" s="20">
        <v>0.28473700000000002</v>
      </c>
      <c r="N12069" s="20">
        <v>295.07</v>
      </c>
      <c r="O12069" s="20">
        <v>1.4322600000000001E-5</v>
      </c>
    </row>
    <row r="12070" spans="10:15" x14ac:dyDescent="0.2">
      <c r="J12070" s="21">
        <v>12557</v>
      </c>
      <c r="K12070" s="21">
        <v>216.65</v>
      </c>
      <c r="L12070" s="21">
        <v>17705</v>
      </c>
      <c r="M12070" s="21">
        <v>0.284692</v>
      </c>
      <c r="N12070" s="21">
        <v>295.07</v>
      </c>
      <c r="O12070" s="21">
        <v>1.4322600000000001E-5</v>
      </c>
    </row>
    <row r="12071" spans="10:15" x14ac:dyDescent="0.2">
      <c r="J12071" s="20">
        <v>12558</v>
      </c>
      <c r="K12071" s="20">
        <v>216.65</v>
      </c>
      <c r="L12071" s="20">
        <v>17702.2</v>
      </c>
      <c r="M12071" s="20">
        <v>0.28464699999999998</v>
      </c>
      <c r="N12071" s="20">
        <v>295.07</v>
      </c>
      <c r="O12071" s="20">
        <v>1.4322600000000001E-5</v>
      </c>
    </row>
    <row r="12072" spans="10:15" x14ac:dyDescent="0.2">
      <c r="J12072" s="21">
        <v>12559</v>
      </c>
      <c r="K12072" s="21">
        <v>216.65</v>
      </c>
      <c r="L12072" s="21">
        <v>17699.400000000001</v>
      </c>
      <c r="M12072" s="21">
        <v>0.28460200000000002</v>
      </c>
      <c r="N12072" s="21">
        <v>295.07</v>
      </c>
      <c r="O12072" s="21">
        <v>1.4322600000000001E-5</v>
      </c>
    </row>
    <row r="12073" spans="10:15" x14ac:dyDescent="0.2">
      <c r="J12073" s="20">
        <v>12560</v>
      </c>
      <c r="K12073" s="20">
        <v>216.65</v>
      </c>
      <c r="L12073" s="20">
        <v>17696.599999999999</v>
      </c>
      <c r="M12073" s="20">
        <v>0.284557</v>
      </c>
      <c r="N12073" s="20">
        <v>295.07</v>
      </c>
      <c r="O12073" s="20">
        <v>1.4322600000000001E-5</v>
      </c>
    </row>
    <row r="12074" spans="10:15" x14ac:dyDescent="0.2">
      <c r="J12074" s="21">
        <v>12561</v>
      </c>
      <c r="K12074" s="21">
        <v>216.65</v>
      </c>
      <c r="L12074" s="21">
        <v>17693.8</v>
      </c>
      <c r="M12074" s="21">
        <v>0.28451199999999999</v>
      </c>
      <c r="N12074" s="21">
        <v>295.07</v>
      </c>
      <c r="O12074" s="21">
        <v>1.4322600000000001E-5</v>
      </c>
    </row>
    <row r="12075" spans="10:15" x14ac:dyDescent="0.2">
      <c r="J12075" s="20">
        <v>12562</v>
      </c>
      <c r="K12075" s="20">
        <v>216.65</v>
      </c>
      <c r="L12075" s="20">
        <v>17691</v>
      </c>
      <c r="M12075" s="20">
        <v>0.284468</v>
      </c>
      <c r="N12075" s="20">
        <v>295.07</v>
      </c>
      <c r="O12075" s="20">
        <v>1.4322600000000001E-5</v>
      </c>
    </row>
    <row r="12076" spans="10:15" x14ac:dyDescent="0.2">
      <c r="J12076" s="21">
        <v>12563</v>
      </c>
      <c r="K12076" s="21">
        <v>216.65</v>
      </c>
      <c r="L12076" s="21">
        <v>17688.3</v>
      </c>
      <c r="M12076" s="21">
        <v>0.28442299999999998</v>
      </c>
      <c r="N12076" s="21">
        <v>295.07</v>
      </c>
      <c r="O12076" s="21">
        <v>1.4322600000000001E-5</v>
      </c>
    </row>
    <row r="12077" spans="10:15" x14ac:dyDescent="0.2">
      <c r="J12077" s="20">
        <v>12564</v>
      </c>
      <c r="K12077" s="20">
        <v>216.65</v>
      </c>
      <c r="L12077" s="20">
        <v>17685.5</v>
      </c>
      <c r="M12077" s="20">
        <v>0.28437800000000002</v>
      </c>
      <c r="N12077" s="20">
        <v>295.07</v>
      </c>
      <c r="O12077" s="20">
        <v>1.4322600000000001E-5</v>
      </c>
    </row>
    <row r="12078" spans="10:15" x14ac:dyDescent="0.2">
      <c r="J12078" s="21">
        <v>12565</v>
      </c>
      <c r="K12078" s="21">
        <v>216.65</v>
      </c>
      <c r="L12078" s="21">
        <v>17682.7</v>
      </c>
      <c r="M12078" s="21">
        <v>0.284333</v>
      </c>
      <c r="N12078" s="21">
        <v>295.07</v>
      </c>
      <c r="O12078" s="21">
        <v>1.4322600000000001E-5</v>
      </c>
    </row>
    <row r="12079" spans="10:15" x14ac:dyDescent="0.2">
      <c r="J12079" s="20">
        <v>12566</v>
      </c>
      <c r="K12079" s="20">
        <v>216.65</v>
      </c>
      <c r="L12079" s="20">
        <v>17679.900000000001</v>
      </c>
      <c r="M12079" s="20">
        <v>0.28428799999999999</v>
      </c>
      <c r="N12079" s="20">
        <v>295.07</v>
      </c>
      <c r="O12079" s="20">
        <v>1.4322600000000001E-5</v>
      </c>
    </row>
    <row r="12080" spans="10:15" x14ac:dyDescent="0.2">
      <c r="J12080" s="21">
        <v>12567</v>
      </c>
      <c r="K12080" s="21">
        <v>216.65</v>
      </c>
      <c r="L12080" s="21">
        <v>17677.099999999999</v>
      </c>
      <c r="M12080" s="21">
        <v>0.28424300000000002</v>
      </c>
      <c r="N12080" s="21">
        <v>295.07</v>
      </c>
      <c r="O12080" s="21">
        <v>1.4322600000000001E-5</v>
      </c>
    </row>
    <row r="12081" spans="10:15" x14ac:dyDescent="0.2">
      <c r="J12081" s="20">
        <v>12568</v>
      </c>
      <c r="K12081" s="20">
        <v>216.65</v>
      </c>
      <c r="L12081" s="20">
        <v>17674.3</v>
      </c>
      <c r="M12081" s="20">
        <v>0.28419899999999998</v>
      </c>
      <c r="N12081" s="20">
        <v>295.07</v>
      </c>
      <c r="O12081" s="20">
        <v>1.4322600000000001E-5</v>
      </c>
    </row>
    <row r="12082" spans="10:15" x14ac:dyDescent="0.2">
      <c r="J12082" s="21">
        <v>12569</v>
      </c>
      <c r="K12082" s="21">
        <v>216.65</v>
      </c>
      <c r="L12082" s="21">
        <v>17671.5</v>
      </c>
      <c r="M12082" s="21">
        <v>0.28415400000000002</v>
      </c>
      <c r="N12082" s="21">
        <v>295.07</v>
      </c>
      <c r="O12082" s="21">
        <v>1.4322600000000001E-5</v>
      </c>
    </row>
    <row r="12083" spans="10:15" x14ac:dyDescent="0.2">
      <c r="J12083" s="20">
        <v>12570</v>
      </c>
      <c r="K12083" s="20">
        <v>216.65</v>
      </c>
      <c r="L12083" s="20">
        <v>17668.7</v>
      </c>
      <c r="M12083" s="20">
        <v>0.284109</v>
      </c>
      <c r="N12083" s="20">
        <v>295.07</v>
      </c>
      <c r="O12083" s="20">
        <v>1.4322600000000001E-5</v>
      </c>
    </row>
    <row r="12084" spans="10:15" x14ac:dyDescent="0.2">
      <c r="J12084" s="21">
        <v>12571</v>
      </c>
      <c r="K12084" s="21">
        <v>216.65</v>
      </c>
      <c r="L12084" s="21">
        <v>17666</v>
      </c>
      <c r="M12084" s="21">
        <v>0.28406399999999998</v>
      </c>
      <c r="N12084" s="21">
        <v>295.07</v>
      </c>
      <c r="O12084" s="21">
        <v>1.4322600000000001E-5</v>
      </c>
    </row>
    <row r="12085" spans="10:15" x14ac:dyDescent="0.2">
      <c r="J12085" s="20">
        <v>12572</v>
      </c>
      <c r="K12085" s="20">
        <v>216.65</v>
      </c>
      <c r="L12085" s="20">
        <v>17663.2</v>
      </c>
      <c r="M12085" s="20">
        <v>0.28401900000000002</v>
      </c>
      <c r="N12085" s="20">
        <v>295.07</v>
      </c>
      <c r="O12085" s="20">
        <v>1.4322600000000001E-5</v>
      </c>
    </row>
    <row r="12086" spans="10:15" x14ac:dyDescent="0.2">
      <c r="J12086" s="21">
        <v>12573</v>
      </c>
      <c r="K12086" s="21">
        <v>216.65</v>
      </c>
      <c r="L12086" s="21">
        <v>17660.400000000001</v>
      </c>
      <c r="M12086" s="21">
        <v>0.28397499999999998</v>
      </c>
      <c r="N12086" s="21">
        <v>295.07</v>
      </c>
      <c r="O12086" s="21">
        <v>1.4322600000000001E-5</v>
      </c>
    </row>
    <row r="12087" spans="10:15" x14ac:dyDescent="0.2">
      <c r="J12087" s="20">
        <v>12574</v>
      </c>
      <c r="K12087" s="20">
        <v>216.65</v>
      </c>
      <c r="L12087" s="20">
        <v>17657.599999999999</v>
      </c>
      <c r="M12087" s="20">
        <v>0.28393000000000002</v>
      </c>
      <c r="N12087" s="20">
        <v>295.07</v>
      </c>
      <c r="O12087" s="20">
        <v>1.4322600000000001E-5</v>
      </c>
    </row>
    <row r="12088" spans="10:15" x14ac:dyDescent="0.2">
      <c r="J12088" s="21">
        <v>12575</v>
      </c>
      <c r="K12088" s="21">
        <v>216.65</v>
      </c>
      <c r="L12088" s="21">
        <v>17654.8</v>
      </c>
      <c r="M12088" s="21">
        <v>0.283885</v>
      </c>
      <c r="N12088" s="21">
        <v>295.07</v>
      </c>
      <c r="O12088" s="21">
        <v>1.4322600000000001E-5</v>
      </c>
    </row>
    <row r="12089" spans="10:15" x14ac:dyDescent="0.2">
      <c r="J12089" s="20">
        <v>12576</v>
      </c>
      <c r="K12089" s="20">
        <v>216.65</v>
      </c>
      <c r="L12089" s="20">
        <v>17652</v>
      </c>
      <c r="M12089" s="20">
        <v>0.28383999999999998</v>
      </c>
      <c r="N12089" s="20">
        <v>295.07</v>
      </c>
      <c r="O12089" s="20">
        <v>1.4322600000000001E-5</v>
      </c>
    </row>
    <row r="12090" spans="10:15" x14ac:dyDescent="0.2">
      <c r="J12090" s="21">
        <v>12577</v>
      </c>
      <c r="K12090" s="21">
        <v>216.65</v>
      </c>
      <c r="L12090" s="21">
        <v>17649.2</v>
      </c>
      <c r="M12090" s="21">
        <v>0.28379599999999999</v>
      </c>
      <c r="N12090" s="21">
        <v>295.07</v>
      </c>
      <c r="O12090" s="21">
        <v>1.4322600000000001E-5</v>
      </c>
    </row>
    <row r="12091" spans="10:15" x14ac:dyDescent="0.2">
      <c r="J12091" s="20">
        <v>12578</v>
      </c>
      <c r="K12091" s="20">
        <v>216.65</v>
      </c>
      <c r="L12091" s="20">
        <v>17646.5</v>
      </c>
      <c r="M12091" s="20">
        <v>0.28375099999999998</v>
      </c>
      <c r="N12091" s="20">
        <v>295.07</v>
      </c>
      <c r="O12091" s="20">
        <v>1.4322600000000001E-5</v>
      </c>
    </row>
    <row r="12092" spans="10:15" x14ac:dyDescent="0.2">
      <c r="J12092" s="21">
        <v>12579</v>
      </c>
      <c r="K12092" s="21">
        <v>216.65</v>
      </c>
      <c r="L12092" s="21">
        <v>17643.7</v>
      </c>
      <c r="M12092" s="21">
        <v>0.28370600000000001</v>
      </c>
      <c r="N12092" s="21">
        <v>295.07</v>
      </c>
      <c r="O12092" s="21">
        <v>1.4322600000000001E-5</v>
      </c>
    </row>
    <row r="12093" spans="10:15" x14ac:dyDescent="0.2">
      <c r="J12093" s="20">
        <v>12580</v>
      </c>
      <c r="K12093" s="20">
        <v>216.65</v>
      </c>
      <c r="L12093" s="20">
        <v>17640.900000000001</v>
      </c>
      <c r="M12093" s="20">
        <v>0.283661</v>
      </c>
      <c r="N12093" s="20">
        <v>295.07</v>
      </c>
      <c r="O12093" s="20">
        <v>1.4322600000000001E-5</v>
      </c>
    </row>
    <row r="12094" spans="10:15" x14ac:dyDescent="0.2">
      <c r="J12094" s="21">
        <v>12581</v>
      </c>
      <c r="K12094" s="21">
        <v>216.65</v>
      </c>
      <c r="L12094" s="21">
        <v>17638.099999999999</v>
      </c>
      <c r="M12094" s="21">
        <v>0.28361700000000001</v>
      </c>
      <c r="N12094" s="21">
        <v>295.07</v>
      </c>
      <c r="O12094" s="21">
        <v>1.4322600000000001E-5</v>
      </c>
    </row>
    <row r="12095" spans="10:15" x14ac:dyDescent="0.2">
      <c r="J12095" s="20">
        <v>12582</v>
      </c>
      <c r="K12095" s="20">
        <v>216.65</v>
      </c>
      <c r="L12095" s="20">
        <v>17635.3</v>
      </c>
      <c r="M12095" s="20">
        <v>0.28357199999999999</v>
      </c>
      <c r="N12095" s="20">
        <v>295.07</v>
      </c>
      <c r="O12095" s="20">
        <v>1.4322600000000001E-5</v>
      </c>
    </row>
    <row r="12096" spans="10:15" x14ac:dyDescent="0.2">
      <c r="J12096" s="21">
        <v>12583</v>
      </c>
      <c r="K12096" s="21">
        <v>216.65</v>
      </c>
      <c r="L12096" s="21">
        <v>17632.599999999999</v>
      </c>
      <c r="M12096" s="21">
        <v>0.28352699999999997</v>
      </c>
      <c r="N12096" s="21">
        <v>295.07</v>
      </c>
      <c r="O12096" s="21">
        <v>1.4322600000000001E-5</v>
      </c>
    </row>
    <row r="12097" spans="10:15" x14ac:dyDescent="0.2">
      <c r="J12097" s="20">
        <v>12584</v>
      </c>
      <c r="K12097" s="20">
        <v>216.65</v>
      </c>
      <c r="L12097" s="20">
        <v>17629.8</v>
      </c>
      <c r="M12097" s="20">
        <v>0.28348200000000001</v>
      </c>
      <c r="N12097" s="20">
        <v>295.07</v>
      </c>
      <c r="O12097" s="20">
        <v>1.4322600000000001E-5</v>
      </c>
    </row>
    <row r="12098" spans="10:15" x14ac:dyDescent="0.2">
      <c r="J12098" s="21">
        <v>12585</v>
      </c>
      <c r="K12098" s="21">
        <v>216.65</v>
      </c>
      <c r="L12098" s="21">
        <v>17627</v>
      </c>
      <c r="M12098" s="21">
        <v>0.28343800000000002</v>
      </c>
      <c r="N12098" s="21">
        <v>295.07</v>
      </c>
      <c r="O12098" s="21">
        <v>1.4322600000000001E-5</v>
      </c>
    </row>
    <row r="12099" spans="10:15" x14ac:dyDescent="0.2">
      <c r="J12099" s="20">
        <v>12586</v>
      </c>
      <c r="K12099" s="20">
        <v>216.65</v>
      </c>
      <c r="L12099" s="20">
        <v>17624.2</v>
      </c>
      <c r="M12099" s="20">
        <v>0.28339300000000001</v>
      </c>
      <c r="N12099" s="20">
        <v>295.07</v>
      </c>
      <c r="O12099" s="20">
        <v>1.4322600000000001E-5</v>
      </c>
    </row>
    <row r="12100" spans="10:15" x14ac:dyDescent="0.2">
      <c r="J12100" s="21">
        <v>12587</v>
      </c>
      <c r="K12100" s="21">
        <v>216.65</v>
      </c>
      <c r="L12100" s="21">
        <v>17621.400000000001</v>
      </c>
      <c r="M12100" s="21">
        <v>0.28334799999999999</v>
      </c>
      <c r="N12100" s="21">
        <v>295.07</v>
      </c>
      <c r="O12100" s="21">
        <v>1.4322600000000001E-5</v>
      </c>
    </row>
    <row r="12101" spans="10:15" x14ac:dyDescent="0.2">
      <c r="J12101" s="20">
        <v>12588</v>
      </c>
      <c r="K12101" s="20">
        <v>216.65</v>
      </c>
      <c r="L12101" s="20">
        <v>17618.7</v>
      </c>
      <c r="M12101" s="20">
        <v>0.283304</v>
      </c>
      <c r="N12101" s="20">
        <v>295.07</v>
      </c>
      <c r="O12101" s="20">
        <v>1.4322600000000001E-5</v>
      </c>
    </row>
    <row r="12102" spans="10:15" x14ac:dyDescent="0.2">
      <c r="J12102" s="21">
        <v>12589</v>
      </c>
      <c r="K12102" s="21">
        <v>216.65</v>
      </c>
      <c r="L12102" s="21">
        <v>17615.900000000001</v>
      </c>
      <c r="M12102" s="21">
        <v>0.28325899999999998</v>
      </c>
      <c r="N12102" s="21">
        <v>295.07</v>
      </c>
      <c r="O12102" s="21">
        <v>1.4322600000000001E-5</v>
      </c>
    </row>
    <row r="12103" spans="10:15" x14ac:dyDescent="0.2">
      <c r="J12103" s="20">
        <v>12590</v>
      </c>
      <c r="K12103" s="20">
        <v>216.65</v>
      </c>
      <c r="L12103" s="20">
        <v>17613.099999999999</v>
      </c>
      <c r="M12103" s="20">
        <v>0.28321400000000002</v>
      </c>
      <c r="N12103" s="20">
        <v>295.07</v>
      </c>
      <c r="O12103" s="20">
        <v>1.4322600000000001E-5</v>
      </c>
    </row>
    <row r="12104" spans="10:15" x14ac:dyDescent="0.2">
      <c r="J12104" s="21">
        <v>12591</v>
      </c>
      <c r="K12104" s="21">
        <v>216.65</v>
      </c>
      <c r="L12104" s="21">
        <v>17610.3</v>
      </c>
      <c r="M12104" s="21">
        <v>0.28316999999999998</v>
      </c>
      <c r="N12104" s="21">
        <v>295.07</v>
      </c>
      <c r="O12104" s="21">
        <v>1.4322600000000001E-5</v>
      </c>
    </row>
    <row r="12105" spans="10:15" x14ac:dyDescent="0.2">
      <c r="J12105" s="20">
        <v>12592</v>
      </c>
      <c r="K12105" s="20">
        <v>216.65</v>
      </c>
      <c r="L12105" s="20">
        <v>17607.5</v>
      </c>
      <c r="M12105" s="20">
        <v>0.28312500000000002</v>
      </c>
      <c r="N12105" s="20">
        <v>295.07</v>
      </c>
      <c r="O12105" s="20">
        <v>1.4322600000000001E-5</v>
      </c>
    </row>
    <row r="12106" spans="10:15" x14ac:dyDescent="0.2">
      <c r="J12106" s="21">
        <v>12593</v>
      </c>
      <c r="K12106" s="21">
        <v>216.65</v>
      </c>
      <c r="L12106" s="21">
        <v>17604.8</v>
      </c>
      <c r="M12106" s="21">
        <v>0.28308</v>
      </c>
      <c r="N12106" s="21">
        <v>295.07</v>
      </c>
      <c r="O12106" s="21">
        <v>1.4322600000000001E-5</v>
      </c>
    </row>
    <row r="12107" spans="10:15" x14ac:dyDescent="0.2">
      <c r="J12107" s="20">
        <v>12594</v>
      </c>
      <c r="K12107" s="20">
        <v>216.65</v>
      </c>
      <c r="L12107" s="20">
        <v>17602</v>
      </c>
      <c r="M12107" s="20">
        <v>0.28303600000000001</v>
      </c>
      <c r="N12107" s="20">
        <v>295.07</v>
      </c>
      <c r="O12107" s="20">
        <v>1.4322600000000001E-5</v>
      </c>
    </row>
    <row r="12108" spans="10:15" x14ac:dyDescent="0.2">
      <c r="J12108" s="21">
        <v>12595</v>
      </c>
      <c r="K12108" s="21">
        <v>216.65</v>
      </c>
      <c r="L12108" s="21">
        <v>17599.2</v>
      </c>
      <c r="M12108" s="21">
        <v>0.28299099999999999</v>
      </c>
      <c r="N12108" s="21">
        <v>295.07</v>
      </c>
      <c r="O12108" s="21">
        <v>1.4322600000000001E-5</v>
      </c>
    </row>
    <row r="12109" spans="10:15" x14ac:dyDescent="0.2">
      <c r="J12109" s="20">
        <v>12596</v>
      </c>
      <c r="K12109" s="20">
        <v>216.65</v>
      </c>
      <c r="L12109" s="20">
        <v>17596.400000000001</v>
      </c>
      <c r="M12109" s="20">
        <v>0.282947</v>
      </c>
      <c r="N12109" s="20">
        <v>295.07</v>
      </c>
      <c r="O12109" s="20">
        <v>1.4322600000000001E-5</v>
      </c>
    </row>
    <row r="12110" spans="10:15" x14ac:dyDescent="0.2">
      <c r="J12110" s="21">
        <v>12597</v>
      </c>
      <c r="K12110" s="21">
        <v>216.65</v>
      </c>
      <c r="L12110" s="21">
        <v>17593.7</v>
      </c>
      <c r="M12110" s="21">
        <v>0.28290199999999999</v>
      </c>
      <c r="N12110" s="21">
        <v>295.07</v>
      </c>
      <c r="O12110" s="21">
        <v>1.4322600000000001E-5</v>
      </c>
    </row>
    <row r="12111" spans="10:15" x14ac:dyDescent="0.2">
      <c r="J12111" s="20">
        <v>12598</v>
      </c>
      <c r="K12111" s="20">
        <v>216.65</v>
      </c>
      <c r="L12111" s="20">
        <v>17590.900000000001</v>
      </c>
      <c r="M12111" s="20">
        <v>0.28285700000000003</v>
      </c>
      <c r="N12111" s="20">
        <v>295.07</v>
      </c>
      <c r="O12111" s="20">
        <v>1.4322600000000001E-5</v>
      </c>
    </row>
    <row r="12112" spans="10:15" x14ac:dyDescent="0.2">
      <c r="J12112" s="21">
        <v>12599</v>
      </c>
      <c r="K12112" s="21">
        <v>216.65</v>
      </c>
      <c r="L12112" s="21">
        <v>17588.099999999999</v>
      </c>
      <c r="M12112" s="21">
        <v>0.28281299999999998</v>
      </c>
      <c r="N12112" s="21">
        <v>295.07</v>
      </c>
      <c r="O12112" s="21">
        <v>1.4322600000000001E-5</v>
      </c>
    </row>
    <row r="12113" spans="10:15" x14ac:dyDescent="0.2">
      <c r="J12113" s="20">
        <v>12600</v>
      </c>
      <c r="K12113" s="20">
        <v>216.65</v>
      </c>
      <c r="L12113" s="20">
        <v>17585.400000000001</v>
      </c>
      <c r="M12113" s="20">
        <v>0.28276800000000002</v>
      </c>
      <c r="N12113" s="20">
        <v>295.07</v>
      </c>
      <c r="O12113" s="20">
        <v>1.4322600000000001E-5</v>
      </c>
    </row>
    <row r="12114" spans="10:15" x14ac:dyDescent="0.2">
      <c r="J12114" s="21">
        <v>12601</v>
      </c>
      <c r="K12114" s="21">
        <v>216.65</v>
      </c>
      <c r="L12114" s="21">
        <v>17582.599999999999</v>
      </c>
      <c r="M12114" s="21">
        <v>0.28272399999999998</v>
      </c>
      <c r="N12114" s="21">
        <v>295.07</v>
      </c>
      <c r="O12114" s="21">
        <v>1.4322600000000001E-5</v>
      </c>
    </row>
    <row r="12115" spans="10:15" x14ac:dyDescent="0.2">
      <c r="J12115" s="20">
        <v>12602</v>
      </c>
      <c r="K12115" s="20">
        <v>216.65</v>
      </c>
      <c r="L12115" s="20">
        <v>17579.8</v>
      </c>
      <c r="M12115" s="20">
        <v>0.28267900000000001</v>
      </c>
      <c r="N12115" s="20">
        <v>295.07</v>
      </c>
      <c r="O12115" s="20">
        <v>1.4322600000000001E-5</v>
      </c>
    </row>
    <row r="12116" spans="10:15" x14ac:dyDescent="0.2">
      <c r="J12116" s="21">
        <v>12603</v>
      </c>
      <c r="K12116" s="21">
        <v>216.65</v>
      </c>
      <c r="L12116" s="21">
        <v>17577</v>
      </c>
      <c r="M12116" s="21">
        <v>0.282634</v>
      </c>
      <c r="N12116" s="21">
        <v>295.07</v>
      </c>
      <c r="O12116" s="21">
        <v>1.4322600000000001E-5</v>
      </c>
    </row>
    <row r="12117" spans="10:15" x14ac:dyDescent="0.2">
      <c r="J12117" s="20">
        <v>12604</v>
      </c>
      <c r="K12117" s="20">
        <v>216.65</v>
      </c>
      <c r="L12117" s="20">
        <v>17574.3</v>
      </c>
      <c r="M12117" s="20">
        <v>0.28259000000000001</v>
      </c>
      <c r="N12117" s="20">
        <v>295.07</v>
      </c>
      <c r="O12117" s="20">
        <v>1.4322600000000001E-5</v>
      </c>
    </row>
    <row r="12118" spans="10:15" x14ac:dyDescent="0.2">
      <c r="J12118" s="21">
        <v>12605</v>
      </c>
      <c r="K12118" s="21">
        <v>216.65</v>
      </c>
      <c r="L12118" s="21">
        <v>17571.5</v>
      </c>
      <c r="M12118" s="21">
        <v>0.28254499999999999</v>
      </c>
      <c r="N12118" s="21">
        <v>295.07</v>
      </c>
      <c r="O12118" s="21">
        <v>1.4322600000000001E-5</v>
      </c>
    </row>
    <row r="12119" spans="10:15" x14ac:dyDescent="0.2">
      <c r="J12119" s="20">
        <v>12606</v>
      </c>
      <c r="K12119" s="20">
        <v>216.65</v>
      </c>
      <c r="L12119" s="20">
        <v>17568.7</v>
      </c>
      <c r="M12119" s="20">
        <v>0.282501</v>
      </c>
      <c r="N12119" s="20">
        <v>295.07</v>
      </c>
      <c r="O12119" s="20">
        <v>1.4322600000000001E-5</v>
      </c>
    </row>
    <row r="12120" spans="10:15" x14ac:dyDescent="0.2">
      <c r="J12120" s="21">
        <v>12607</v>
      </c>
      <c r="K12120" s="21">
        <v>216.65</v>
      </c>
      <c r="L12120" s="21">
        <v>17566</v>
      </c>
      <c r="M12120" s="21">
        <v>0.28245599999999998</v>
      </c>
      <c r="N12120" s="21">
        <v>295.07</v>
      </c>
      <c r="O12120" s="21">
        <v>1.4322600000000001E-5</v>
      </c>
    </row>
    <row r="12121" spans="10:15" x14ac:dyDescent="0.2">
      <c r="J12121" s="20">
        <v>12608</v>
      </c>
      <c r="K12121" s="20">
        <v>216.65</v>
      </c>
      <c r="L12121" s="20">
        <v>17563.2</v>
      </c>
      <c r="M12121" s="20">
        <v>0.282412</v>
      </c>
      <c r="N12121" s="20">
        <v>295.07</v>
      </c>
      <c r="O12121" s="20">
        <v>1.4322600000000001E-5</v>
      </c>
    </row>
    <row r="12122" spans="10:15" x14ac:dyDescent="0.2">
      <c r="J12122" s="21">
        <v>12609</v>
      </c>
      <c r="K12122" s="21">
        <v>216.65</v>
      </c>
      <c r="L12122" s="21">
        <v>17560.400000000001</v>
      </c>
      <c r="M12122" s="21">
        <v>0.28236699999999998</v>
      </c>
      <c r="N12122" s="21">
        <v>295.07</v>
      </c>
      <c r="O12122" s="21">
        <v>1.4322600000000001E-5</v>
      </c>
    </row>
    <row r="12123" spans="10:15" x14ac:dyDescent="0.2">
      <c r="J12123" s="20">
        <v>12610</v>
      </c>
      <c r="K12123" s="20">
        <v>216.65</v>
      </c>
      <c r="L12123" s="20">
        <v>17557.599999999999</v>
      </c>
      <c r="M12123" s="20">
        <v>0.28232299999999999</v>
      </c>
      <c r="N12123" s="20">
        <v>295.07</v>
      </c>
      <c r="O12123" s="20">
        <v>1.4322600000000001E-5</v>
      </c>
    </row>
    <row r="12124" spans="10:15" x14ac:dyDescent="0.2">
      <c r="J12124" s="21">
        <v>12611</v>
      </c>
      <c r="K12124" s="21">
        <v>216.65</v>
      </c>
      <c r="L12124" s="21">
        <v>17554.900000000001</v>
      </c>
      <c r="M12124" s="21">
        <v>0.28227799999999997</v>
      </c>
      <c r="N12124" s="21">
        <v>295.07</v>
      </c>
      <c r="O12124" s="21">
        <v>1.4322600000000001E-5</v>
      </c>
    </row>
    <row r="12125" spans="10:15" x14ac:dyDescent="0.2">
      <c r="J12125" s="20">
        <v>12612</v>
      </c>
      <c r="K12125" s="20">
        <v>216.65</v>
      </c>
      <c r="L12125" s="20">
        <v>17552.099999999999</v>
      </c>
      <c r="M12125" s="20">
        <v>0.28223399999999998</v>
      </c>
      <c r="N12125" s="20">
        <v>295.07</v>
      </c>
      <c r="O12125" s="20">
        <v>1.4322600000000001E-5</v>
      </c>
    </row>
    <row r="12126" spans="10:15" x14ac:dyDescent="0.2">
      <c r="J12126" s="21">
        <v>12613</v>
      </c>
      <c r="K12126" s="21">
        <v>216.65</v>
      </c>
      <c r="L12126" s="21">
        <v>17549.3</v>
      </c>
      <c r="M12126" s="21">
        <v>0.28218900000000002</v>
      </c>
      <c r="N12126" s="21">
        <v>295.07</v>
      </c>
      <c r="O12126" s="21">
        <v>1.4322600000000001E-5</v>
      </c>
    </row>
    <row r="12127" spans="10:15" x14ac:dyDescent="0.2">
      <c r="J12127" s="20">
        <v>12614</v>
      </c>
      <c r="K12127" s="20">
        <v>216.65</v>
      </c>
      <c r="L12127" s="20">
        <v>17546.599999999999</v>
      </c>
      <c r="M12127" s="20">
        <v>0.28214499999999998</v>
      </c>
      <c r="N12127" s="20">
        <v>295.07</v>
      </c>
      <c r="O12127" s="20">
        <v>1.4322600000000001E-5</v>
      </c>
    </row>
    <row r="12128" spans="10:15" x14ac:dyDescent="0.2">
      <c r="J12128" s="21">
        <v>12615</v>
      </c>
      <c r="K12128" s="21">
        <v>216.65</v>
      </c>
      <c r="L12128" s="21">
        <v>17543.8</v>
      </c>
      <c r="M12128" s="21">
        <v>0.28210000000000002</v>
      </c>
      <c r="N12128" s="21">
        <v>295.07</v>
      </c>
      <c r="O12128" s="21">
        <v>1.4322600000000001E-5</v>
      </c>
    </row>
    <row r="12129" spans="10:15" x14ac:dyDescent="0.2">
      <c r="J12129" s="20">
        <v>12616</v>
      </c>
      <c r="K12129" s="20">
        <v>216.65</v>
      </c>
      <c r="L12129" s="20">
        <v>17541</v>
      </c>
      <c r="M12129" s="20">
        <v>0.28205599999999997</v>
      </c>
      <c r="N12129" s="20">
        <v>295.07</v>
      </c>
      <c r="O12129" s="20">
        <v>1.4322600000000001E-5</v>
      </c>
    </row>
    <row r="12130" spans="10:15" x14ac:dyDescent="0.2">
      <c r="J12130" s="21">
        <v>12617</v>
      </c>
      <c r="K12130" s="21">
        <v>216.65</v>
      </c>
      <c r="L12130" s="21">
        <v>17538.3</v>
      </c>
      <c r="M12130" s="21">
        <v>0.28201100000000001</v>
      </c>
      <c r="N12130" s="21">
        <v>295.07</v>
      </c>
      <c r="O12130" s="21">
        <v>1.4322600000000001E-5</v>
      </c>
    </row>
    <row r="12131" spans="10:15" x14ac:dyDescent="0.2">
      <c r="J12131" s="20">
        <v>12618</v>
      </c>
      <c r="K12131" s="20">
        <v>216.65</v>
      </c>
      <c r="L12131" s="20">
        <v>17535.5</v>
      </c>
      <c r="M12131" s="20">
        <v>0.28196700000000002</v>
      </c>
      <c r="N12131" s="20">
        <v>295.07</v>
      </c>
      <c r="O12131" s="20">
        <v>1.4322600000000001E-5</v>
      </c>
    </row>
    <row r="12132" spans="10:15" x14ac:dyDescent="0.2">
      <c r="J12132" s="21">
        <v>12619</v>
      </c>
      <c r="K12132" s="21">
        <v>216.65</v>
      </c>
      <c r="L12132" s="21">
        <v>17532.7</v>
      </c>
      <c r="M12132" s="21">
        <v>0.28192200000000001</v>
      </c>
      <c r="N12132" s="21">
        <v>295.07</v>
      </c>
      <c r="O12132" s="21">
        <v>1.4322600000000001E-5</v>
      </c>
    </row>
    <row r="12133" spans="10:15" x14ac:dyDescent="0.2">
      <c r="J12133" s="20">
        <v>12620</v>
      </c>
      <c r="K12133" s="20">
        <v>216.65</v>
      </c>
      <c r="L12133" s="20">
        <v>17530</v>
      </c>
      <c r="M12133" s="20">
        <v>0.28187800000000002</v>
      </c>
      <c r="N12133" s="20">
        <v>295.07</v>
      </c>
      <c r="O12133" s="20">
        <v>1.4322600000000001E-5</v>
      </c>
    </row>
    <row r="12134" spans="10:15" x14ac:dyDescent="0.2">
      <c r="J12134" s="21">
        <v>12621</v>
      </c>
      <c r="K12134" s="21">
        <v>216.65</v>
      </c>
      <c r="L12134" s="21">
        <v>17527.2</v>
      </c>
      <c r="M12134" s="21">
        <v>0.281833</v>
      </c>
      <c r="N12134" s="21">
        <v>295.07</v>
      </c>
      <c r="O12134" s="21">
        <v>1.4322600000000001E-5</v>
      </c>
    </row>
    <row r="12135" spans="10:15" x14ac:dyDescent="0.2">
      <c r="J12135" s="20">
        <v>12622</v>
      </c>
      <c r="K12135" s="20">
        <v>216.65</v>
      </c>
      <c r="L12135" s="20">
        <v>17524.5</v>
      </c>
      <c r="M12135" s="20">
        <v>0.28178900000000001</v>
      </c>
      <c r="N12135" s="20">
        <v>295.07</v>
      </c>
      <c r="O12135" s="20">
        <v>1.4322600000000001E-5</v>
      </c>
    </row>
    <row r="12136" spans="10:15" x14ac:dyDescent="0.2">
      <c r="J12136" s="21">
        <v>12623</v>
      </c>
      <c r="K12136" s="21">
        <v>216.65</v>
      </c>
      <c r="L12136" s="21">
        <v>17521.7</v>
      </c>
      <c r="M12136" s="21">
        <v>0.28174399999999999</v>
      </c>
      <c r="N12136" s="21">
        <v>295.07</v>
      </c>
      <c r="O12136" s="21">
        <v>1.4322600000000001E-5</v>
      </c>
    </row>
    <row r="12137" spans="10:15" x14ac:dyDescent="0.2">
      <c r="J12137" s="20">
        <v>12624</v>
      </c>
      <c r="K12137" s="20">
        <v>216.65</v>
      </c>
      <c r="L12137" s="20">
        <v>17518.900000000001</v>
      </c>
      <c r="M12137" s="20">
        <v>0.28170000000000001</v>
      </c>
      <c r="N12137" s="20">
        <v>295.07</v>
      </c>
      <c r="O12137" s="20">
        <v>1.4322600000000001E-5</v>
      </c>
    </row>
    <row r="12138" spans="10:15" x14ac:dyDescent="0.2">
      <c r="J12138" s="21">
        <v>12625</v>
      </c>
      <c r="K12138" s="21">
        <v>216.65</v>
      </c>
      <c r="L12138" s="21">
        <v>17516.2</v>
      </c>
      <c r="M12138" s="21">
        <v>0.28165600000000002</v>
      </c>
      <c r="N12138" s="21">
        <v>295.07</v>
      </c>
      <c r="O12138" s="21">
        <v>1.4322600000000001E-5</v>
      </c>
    </row>
    <row r="12139" spans="10:15" x14ac:dyDescent="0.2">
      <c r="J12139" s="20">
        <v>12626</v>
      </c>
      <c r="K12139" s="20">
        <v>216.65</v>
      </c>
      <c r="L12139" s="20">
        <v>17513.400000000001</v>
      </c>
      <c r="M12139" s="20">
        <v>0.281611</v>
      </c>
      <c r="N12139" s="20">
        <v>295.07</v>
      </c>
      <c r="O12139" s="20">
        <v>1.4322600000000001E-5</v>
      </c>
    </row>
    <row r="12140" spans="10:15" x14ac:dyDescent="0.2">
      <c r="J12140" s="21">
        <v>12627</v>
      </c>
      <c r="K12140" s="21">
        <v>216.65</v>
      </c>
      <c r="L12140" s="21">
        <v>17510.599999999999</v>
      </c>
      <c r="M12140" s="21">
        <v>0.28156700000000001</v>
      </c>
      <c r="N12140" s="21">
        <v>295.07</v>
      </c>
      <c r="O12140" s="21">
        <v>1.4322600000000001E-5</v>
      </c>
    </row>
    <row r="12141" spans="10:15" x14ac:dyDescent="0.2">
      <c r="J12141" s="20">
        <v>12628</v>
      </c>
      <c r="K12141" s="20">
        <v>216.65</v>
      </c>
      <c r="L12141" s="20">
        <v>17507.900000000001</v>
      </c>
      <c r="M12141" s="20">
        <v>0.28152199999999999</v>
      </c>
      <c r="N12141" s="20">
        <v>295.07</v>
      </c>
      <c r="O12141" s="20">
        <v>1.4322600000000001E-5</v>
      </c>
    </row>
    <row r="12142" spans="10:15" x14ac:dyDescent="0.2">
      <c r="J12142" s="21">
        <v>12629</v>
      </c>
      <c r="K12142" s="21">
        <v>216.65</v>
      </c>
      <c r="L12142" s="21">
        <v>17505.099999999999</v>
      </c>
      <c r="M12142" s="21">
        <v>0.28147800000000001</v>
      </c>
      <c r="N12142" s="21">
        <v>295.07</v>
      </c>
      <c r="O12142" s="21">
        <v>1.4322600000000001E-5</v>
      </c>
    </row>
    <row r="12143" spans="10:15" x14ac:dyDescent="0.2">
      <c r="J12143" s="20">
        <v>12630</v>
      </c>
      <c r="K12143" s="20">
        <v>216.65</v>
      </c>
      <c r="L12143" s="20">
        <v>17502.400000000001</v>
      </c>
      <c r="M12143" s="20">
        <v>0.28143400000000002</v>
      </c>
      <c r="N12143" s="20">
        <v>295.07</v>
      </c>
      <c r="O12143" s="20">
        <v>1.4322600000000001E-5</v>
      </c>
    </row>
    <row r="12144" spans="10:15" x14ac:dyDescent="0.2">
      <c r="J12144" s="21">
        <v>12631</v>
      </c>
      <c r="K12144" s="21">
        <v>216.65</v>
      </c>
      <c r="L12144" s="21">
        <v>17499.599999999999</v>
      </c>
      <c r="M12144" s="21">
        <v>0.281389</v>
      </c>
      <c r="N12144" s="21">
        <v>295.07</v>
      </c>
      <c r="O12144" s="21">
        <v>1.4322600000000001E-5</v>
      </c>
    </row>
    <row r="12145" spans="10:15" x14ac:dyDescent="0.2">
      <c r="J12145" s="20">
        <v>12632</v>
      </c>
      <c r="K12145" s="20">
        <v>216.65</v>
      </c>
      <c r="L12145" s="20">
        <v>17496.8</v>
      </c>
      <c r="M12145" s="20">
        <v>0.28134500000000001</v>
      </c>
      <c r="N12145" s="20">
        <v>295.07</v>
      </c>
      <c r="O12145" s="20">
        <v>1.4322600000000001E-5</v>
      </c>
    </row>
    <row r="12146" spans="10:15" x14ac:dyDescent="0.2">
      <c r="J12146" s="21">
        <v>12633</v>
      </c>
      <c r="K12146" s="21">
        <v>216.65</v>
      </c>
      <c r="L12146" s="21">
        <v>17494.099999999999</v>
      </c>
      <c r="M12146" s="21">
        <v>0.28129999999999999</v>
      </c>
      <c r="N12146" s="21">
        <v>295.07</v>
      </c>
      <c r="O12146" s="21">
        <v>1.4322600000000001E-5</v>
      </c>
    </row>
    <row r="12147" spans="10:15" x14ac:dyDescent="0.2">
      <c r="J12147" s="20">
        <v>12634</v>
      </c>
      <c r="K12147" s="20">
        <v>216.65</v>
      </c>
      <c r="L12147" s="20">
        <v>17491.3</v>
      </c>
      <c r="M12147" s="20">
        <v>0.28125600000000001</v>
      </c>
      <c r="N12147" s="20">
        <v>295.07</v>
      </c>
      <c r="O12147" s="20">
        <v>1.4322600000000001E-5</v>
      </c>
    </row>
    <row r="12148" spans="10:15" x14ac:dyDescent="0.2">
      <c r="J12148" s="21">
        <v>12635</v>
      </c>
      <c r="K12148" s="21">
        <v>216.65</v>
      </c>
      <c r="L12148" s="21">
        <v>17488.599999999999</v>
      </c>
      <c r="M12148" s="21">
        <v>0.28121200000000002</v>
      </c>
      <c r="N12148" s="21">
        <v>295.07</v>
      </c>
      <c r="O12148" s="21">
        <v>1.4322600000000001E-5</v>
      </c>
    </row>
    <row r="12149" spans="10:15" x14ac:dyDescent="0.2">
      <c r="J12149" s="20">
        <v>12636</v>
      </c>
      <c r="K12149" s="20">
        <v>216.65</v>
      </c>
      <c r="L12149" s="20">
        <v>17485.8</v>
      </c>
      <c r="M12149" s="20">
        <v>0.281167</v>
      </c>
      <c r="N12149" s="20">
        <v>295.07</v>
      </c>
      <c r="O12149" s="20">
        <v>1.4322600000000001E-5</v>
      </c>
    </row>
    <row r="12150" spans="10:15" x14ac:dyDescent="0.2">
      <c r="J12150" s="21">
        <v>12637</v>
      </c>
      <c r="K12150" s="21">
        <v>216.65</v>
      </c>
      <c r="L12150" s="21">
        <v>17483</v>
      </c>
      <c r="M12150" s="21">
        <v>0.28112300000000001</v>
      </c>
      <c r="N12150" s="21">
        <v>295.07</v>
      </c>
      <c r="O12150" s="21">
        <v>1.4322600000000001E-5</v>
      </c>
    </row>
    <row r="12151" spans="10:15" x14ac:dyDescent="0.2">
      <c r="J12151" s="20">
        <v>12638</v>
      </c>
      <c r="K12151" s="20">
        <v>216.65</v>
      </c>
      <c r="L12151" s="20">
        <v>17480.3</v>
      </c>
      <c r="M12151" s="20">
        <v>0.28107900000000002</v>
      </c>
      <c r="N12151" s="20">
        <v>295.07</v>
      </c>
      <c r="O12151" s="20">
        <v>1.4322600000000001E-5</v>
      </c>
    </row>
    <row r="12152" spans="10:15" x14ac:dyDescent="0.2">
      <c r="J12152" s="21">
        <v>12639</v>
      </c>
      <c r="K12152" s="21">
        <v>216.65</v>
      </c>
      <c r="L12152" s="21">
        <v>17477.5</v>
      </c>
      <c r="M12152" s="21">
        <v>0.28103400000000001</v>
      </c>
      <c r="N12152" s="21">
        <v>295.07</v>
      </c>
      <c r="O12152" s="21">
        <v>1.4322600000000001E-5</v>
      </c>
    </row>
    <row r="12153" spans="10:15" x14ac:dyDescent="0.2">
      <c r="J12153" s="20">
        <v>12640</v>
      </c>
      <c r="K12153" s="20">
        <v>216.65</v>
      </c>
      <c r="L12153" s="20">
        <v>17474.8</v>
      </c>
      <c r="M12153" s="20">
        <v>0.28099000000000002</v>
      </c>
      <c r="N12153" s="20">
        <v>295.07</v>
      </c>
      <c r="O12153" s="20">
        <v>1.4322600000000001E-5</v>
      </c>
    </row>
    <row r="12154" spans="10:15" x14ac:dyDescent="0.2">
      <c r="J12154" s="21">
        <v>12641</v>
      </c>
      <c r="K12154" s="21">
        <v>216.65</v>
      </c>
      <c r="L12154" s="21">
        <v>17472</v>
      </c>
      <c r="M12154" s="21">
        <v>0.28094599999999997</v>
      </c>
      <c r="N12154" s="21">
        <v>295.07</v>
      </c>
      <c r="O12154" s="21">
        <v>1.4322600000000001E-5</v>
      </c>
    </row>
    <row r="12155" spans="10:15" x14ac:dyDescent="0.2">
      <c r="J12155" s="20">
        <v>12642</v>
      </c>
      <c r="K12155" s="20">
        <v>216.65</v>
      </c>
      <c r="L12155" s="20">
        <v>17469.3</v>
      </c>
      <c r="M12155" s="20">
        <v>0.28090199999999999</v>
      </c>
      <c r="N12155" s="20">
        <v>295.07</v>
      </c>
      <c r="O12155" s="20">
        <v>1.4322600000000001E-5</v>
      </c>
    </row>
    <row r="12156" spans="10:15" x14ac:dyDescent="0.2">
      <c r="J12156" s="21">
        <v>12643</v>
      </c>
      <c r="K12156" s="21">
        <v>216.65</v>
      </c>
      <c r="L12156" s="21">
        <v>17466.5</v>
      </c>
      <c r="M12156" s="21">
        <v>0.28085700000000002</v>
      </c>
      <c r="N12156" s="21">
        <v>295.07</v>
      </c>
      <c r="O12156" s="21">
        <v>1.4322600000000001E-5</v>
      </c>
    </row>
    <row r="12157" spans="10:15" x14ac:dyDescent="0.2">
      <c r="J12157" s="20">
        <v>12644</v>
      </c>
      <c r="K12157" s="20">
        <v>216.65</v>
      </c>
      <c r="L12157" s="20">
        <v>17463.8</v>
      </c>
      <c r="M12157" s="20">
        <v>0.28081299999999998</v>
      </c>
      <c r="N12157" s="20">
        <v>295.07</v>
      </c>
      <c r="O12157" s="20">
        <v>1.4322600000000001E-5</v>
      </c>
    </row>
    <row r="12158" spans="10:15" x14ac:dyDescent="0.2">
      <c r="J12158" s="21">
        <v>12645</v>
      </c>
      <c r="K12158" s="21">
        <v>216.65</v>
      </c>
      <c r="L12158" s="21">
        <v>17461</v>
      </c>
      <c r="M12158" s="21">
        <v>0.28076899999999999</v>
      </c>
      <c r="N12158" s="21">
        <v>295.07</v>
      </c>
      <c r="O12158" s="21">
        <v>1.4322600000000001E-5</v>
      </c>
    </row>
    <row r="12159" spans="10:15" x14ac:dyDescent="0.2">
      <c r="J12159" s="20">
        <v>12646</v>
      </c>
      <c r="K12159" s="20">
        <v>216.65</v>
      </c>
      <c r="L12159" s="20">
        <v>17458.3</v>
      </c>
      <c r="M12159" s="20">
        <v>0.28072399999999997</v>
      </c>
      <c r="N12159" s="20">
        <v>295.07</v>
      </c>
      <c r="O12159" s="20">
        <v>1.4322600000000001E-5</v>
      </c>
    </row>
    <row r="12160" spans="10:15" x14ac:dyDescent="0.2">
      <c r="J12160" s="21">
        <v>12647</v>
      </c>
      <c r="K12160" s="21">
        <v>216.65</v>
      </c>
      <c r="L12160" s="21">
        <v>17455.5</v>
      </c>
      <c r="M12160" s="21">
        <v>0.28067999999999999</v>
      </c>
      <c r="N12160" s="21">
        <v>295.07</v>
      </c>
      <c r="O12160" s="21">
        <v>1.4322600000000001E-5</v>
      </c>
    </row>
    <row r="12161" spans="10:15" x14ac:dyDescent="0.2">
      <c r="J12161" s="20">
        <v>12648</v>
      </c>
      <c r="K12161" s="20">
        <v>216.65</v>
      </c>
      <c r="L12161" s="20">
        <v>17452.7</v>
      </c>
      <c r="M12161" s="20">
        <v>0.280636</v>
      </c>
      <c r="N12161" s="20">
        <v>295.07</v>
      </c>
      <c r="O12161" s="20">
        <v>1.4322600000000001E-5</v>
      </c>
    </row>
    <row r="12162" spans="10:15" x14ac:dyDescent="0.2">
      <c r="J12162" s="21">
        <v>12649</v>
      </c>
      <c r="K12162" s="21">
        <v>216.65</v>
      </c>
      <c r="L12162" s="21">
        <v>17450</v>
      </c>
      <c r="M12162" s="21">
        <v>0.28059200000000001</v>
      </c>
      <c r="N12162" s="21">
        <v>295.07</v>
      </c>
      <c r="O12162" s="21">
        <v>1.4322600000000001E-5</v>
      </c>
    </row>
    <row r="12163" spans="10:15" x14ac:dyDescent="0.2">
      <c r="J12163" s="20">
        <v>12650</v>
      </c>
      <c r="K12163" s="20">
        <v>216.65</v>
      </c>
      <c r="L12163" s="20">
        <v>17447.2</v>
      </c>
      <c r="M12163" s="20">
        <v>0.28054699999999999</v>
      </c>
      <c r="N12163" s="20">
        <v>295.07</v>
      </c>
      <c r="O12163" s="20">
        <v>1.4322600000000001E-5</v>
      </c>
    </row>
    <row r="12164" spans="10:15" x14ac:dyDescent="0.2">
      <c r="J12164" s="21">
        <v>12651</v>
      </c>
      <c r="K12164" s="21">
        <v>216.65</v>
      </c>
      <c r="L12164" s="21">
        <v>17444.5</v>
      </c>
      <c r="M12164" s="21">
        <v>0.280503</v>
      </c>
      <c r="N12164" s="21">
        <v>295.07</v>
      </c>
      <c r="O12164" s="21">
        <v>1.4322600000000001E-5</v>
      </c>
    </row>
    <row r="12165" spans="10:15" x14ac:dyDescent="0.2">
      <c r="J12165" s="20">
        <v>12652</v>
      </c>
      <c r="K12165" s="20">
        <v>216.65</v>
      </c>
      <c r="L12165" s="20">
        <v>17441.7</v>
      </c>
      <c r="M12165" s="20">
        <v>0.28045900000000001</v>
      </c>
      <c r="N12165" s="20">
        <v>295.07</v>
      </c>
      <c r="O12165" s="20">
        <v>1.4322600000000001E-5</v>
      </c>
    </row>
    <row r="12166" spans="10:15" x14ac:dyDescent="0.2">
      <c r="J12166" s="21">
        <v>12653</v>
      </c>
      <c r="K12166" s="21">
        <v>216.65</v>
      </c>
      <c r="L12166" s="21">
        <v>17439</v>
      </c>
      <c r="M12166" s="21">
        <v>0.28041500000000003</v>
      </c>
      <c r="N12166" s="21">
        <v>295.07</v>
      </c>
      <c r="O12166" s="21">
        <v>1.4322600000000001E-5</v>
      </c>
    </row>
    <row r="12167" spans="10:15" x14ac:dyDescent="0.2">
      <c r="J12167" s="20">
        <v>12654</v>
      </c>
      <c r="K12167" s="20">
        <v>216.65</v>
      </c>
      <c r="L12167" s="20">
        <v>17436.2</v>
      </c>
      <c r="M12167" s="20">
        <v>0.28037099999999998</v>
      </c>
      <c r="N12167" s="20">
        <v>295.07</v>
      </c>
      <c r="O12167" s="20">
        <v>1.4322600000000001E-5</v>
      </c>
    </row>
    <row r="12168" spans="10:15" x14ac:dyDescent="0.2">
      <c r="J12168" s="21">
        <v>12655</v>
      </c>
      <c r="K12168" s="21">
        <v>216.65</v>
      </c>
      <c r="L12168" s="21">
        <v>17433.5</v>
      </c>
      <c r="M12168" s="21">
        <v>0.28032600000000002</v>
      </c>
      <c r="N12168" s="21">
        <v>295.07</v>
      </c>
      <c r="O12168" s="21">
        <v>1.4322600000000001E-5</v>
      </c>
    </row>
    <row r="12169" spans="10:15" x14ac:dyDescent="0.2">
      <c r="J12169" s="20">
        <v>12656</v>
      </c>
      <c r="K12169" s="20">
        <v>216.65</v>
      </c>
      <c r="L12169" s="20">
        <v>17430.7</v>
      </c>
      <c r="M12169" s="20">
        <v>0.28028199999999998</v>
      </c>
      <c r="N12169" s="20">
        <v>295.07</v>
      </c>
      <c r="O12169" s="20">
        <v>1.4322600000000001E-5</v>
      </c>
    </row>
    <row r="12170" spans="10:15" x14ac:dyDescent="0.2">
      <c r="J12170" s="21">
        <v>12657</v>
      </c>
      <c r="K12170" s="21">
        <v>216.65</v>
      </c>
      <c r="L12170" s="21">
        <v>17428</v>
      </c>
      <c r="M12170" s="21">
        <v>0.28023799999999999</v>
      </c>
      <c r="N12170" s="21">
        <v>295.07</v>
      </c>
      <c r="O12170" s="21">
        <v>1.4322600000000001E-5</v>
      </c>
    </row>
    <row r="12171" spans="10:15" x14ac:dyDescent="0.2">
      <c r="J12171" s="20">
        <v>12658</v>
      </c>
      <c r="K12171" s="20">
        <v>216.65</v>
      </c>
      <c r="L12171" s="20">
        <v>17425.2</v>
      </c>
      <c r="M12171" s="20">
        <v>0.280194</v>
      </c>
      <c r="N12171" s="20">
        <v>295.07</v>
      </c>
      <c r="O12171" s="20">
        <v>1.4322600000000001E-5</v>
      </c>
    </row>
    <row r="12172" spans="10:15" x14ac:dyDescent="0.2">
      <c r="J12172" s="21">
        <v>12659</v>
      </c>
      <c r="K12172" s="21">
        <v>216.65</v>
      </c>
      <c r="L12172" s="21">
        <v>17422.5</v>
      </c>
      <c r="M12172" s="21">
        <v>0.28015000000000001</v>
      </c>
      <c r="N12172" s="21">
        <v>295.07</v>
      </c>
      <c r="O12172" s="21">
        <v>1.4322600000000001E-5</v>
      </c>
    </row>
    <row r="12173" spans="10:15" x14ac:dyDescent="0.2">
      <c r="J12173" s="20">
        <v>12660</v>
      </c>
      <c r="K12173" s="20">
        <v>216.65</v>
      </c>
      <c r="L12173" s="20">
        <v>17419.8</v>
      </c>
      <c r="M12173" s="20">
        <v>0.28010499999999999</v>
      </c>
      <c r="N12173" s="20">
        <v>295.07</v>
      </c>
      <c r="O12173" s="20">
        <v>1.4322600000000001E-5</v>
      </c>
    </row>
    <row r="12174" spans="10:15" x14ac:dyDescent="0.2">
      <c r="J12174" s="21">
        <v>12661</v>
      </c>
      <c r="K12174" s="21">
        <v>216.65</v>
      </c>
      <c r="L12174" s="21">
        <v>17417</v>
      </c>
      <c r="M12174" s="21">
        <v>0.280061</v>
      </c>
      <c r="N12174" s="21">
        <v>295.07</v>
      </c>
      <c r="O12174" s="21">
        <v>1.4322600000000001E-5</v>
      </c>
    </row>
    <row r="12175" spans="10:15" x14ac:dyDescent="0.2">
      <c r="J12175" s="20">
        <v>12662</v>
      </c>
      <c r="K12175" s="20">
        <v>216.65</v>
      </c>
      <c r="L12175" s="20">
        <v>17414.3</v>
      </c>
      <c r="M12175" s="20">
        <v>0.28001700000000002</v>
      </c>
      <c r="N12175" s="20">
        <v>295.07</v>
      </c>
      <c r="O12175" s="20">
        <v>1.4322600000000001E-5</v>
      </c>
    </row>
    <row r="12176" spans="10:15" x14ac:dyDescent="0.2">
      <c r="J12176" s="21">
        <v>12663</v>
      </c>
      <c r="K12176" s="21">
        <v>216.65</v>
      </c>
      <c r="L12176" s="21">
        <v>17411.5</v>
      </c>
      <c r="M12176" s="21">
        <v>0.27997300000000003</v>
      </c>
      <c r="N12176" s="21">
        <v>295.07</v>
      </c>
      <c r="O12176" s="21">
        <v>1.4322600000000001E-5</v>
      </c>
    </row>
    <row r="12177" spans="10:15" x14ac:dyDescent="0.2">
      <c r="J12177" s="20">
        <v>12664</v>
      </c>
      <c r="K12177" s="20">
        <v>216.65</v>
      </c>
      <c r="L12177" s="20">
        <v>17408.8</v>
      </c>
      <c r="M12177" s="20">
        <v>0.27992899999999998</v>
      </c>
      <c r="N12177" s="20">
        <v>295.07</v>
      </c>
      <c r="O12177" s="20">
        <v>1.4322600000000001E-5</v>
      </c>
    </row>
    <row r="12178" spans="10:15" x14ac:dyDescent="0.2">
      <c r="J12178" s="21">
        <v>12665</v>
      </c>
      <c r="K12178" s="21">
        <v>216.65</v>
      </c>
      <c r="L12178" s="21">
        <v>17406</v>
      </c>
      <c r="M12178" s="21">
        <v>0.27988499999999999</v>
      </c>
      <c r="N12178" s="21">
        <v>295.07</v>
      </c>
      <c r="O12178" s="21">
        <v>1.4322600000000001E-5</v>
      </c>
    </row>
    <row r="12179" spans="10:15" x14ac:dyDescent="0.2">
      <c r="J12179" s="20">
        <v>12666</v>
      </c>
      <c r="K12179" s="20">
        <v>216.65</v>
      </c>
      <c r="L12179" s="20">
        <v>17403.3</v>
      </c>
      <c r="M12179" s="20">
        <v>0.27983999999999998</v>
      </c>
      <c r="N12179" s="20">
        <v>295.07</v>
      </c>
      <c r="O12179" s="20">
        <v>1.4322600000000001E-5</v>
      </c>
    </row>
    <row r="12180" spans="10:15" x14ac:dyDescent="0.2">
      <c r="J12180" s="21">
        <v>12667</v>
      </c>
      <c r="K12180" s="21">
        <v>216.65</v>
      </c>
      <c r="L12180" s="21">
        <v>17400.5</v>
      </c>
      <c r="M12180" s="21">
        <v>0.27979599999999999</v>
      </c>
      <c r="N12180" s="21">
        <v>295.07</v>
      </c>
      <c r="O12180" s="21">
        <v>1.4322600000000001E-5</v>
      </c>
    </row>
    <row r="12181" spans="10:15" x14ac:dyDescent="0.2">
      <c r="J12181" s="20">
        <v>12668</v>
      </c>
      <c r="K12181" s="20">
        <v>216.65</v>
      </c>
      <c r="L12181" s="20">
        <v>17397.8</v>
      </c>
      <c r="M12181" s="20">
        <v>0.279752</v>
      </c>
      <c r="N12181" s="20">
        <v>295.07</v>
      </c>
      <c r="O12181" s="20">
        <v>1.4322600000000001E-5</v>
      </c>
    </row>
    <row r="12182" spans="10:15" x14ac:dyDescent="0.2">
      <c r="J12182" s="21">
        <v>12669</v>
      </c>
      <c r="K12182" s="21">
        <v>216.65</v>
      </c>
      <c r="L12182" s="21">
        <v>17395.099999999999</v>
      </c>
      <c r="M12182" s="21">
        <v>0.27970800000000001</v>
      </c>
      <c r="N12182" s="21">
        <v>295.07</v>
      </c>
      <c r="O12182" s="21">
        <v>1.4322600000000001E-5</v>
      </c>
    </row>
    <row r="12183" spans="10:15" x14ac:dyDescent="0.2">
      <c r="J12183" s="20">
        <v>12670</v>
      </c>
      <c r="K12183" s="20">
        <v>216.65</v>
      </c>
      <c r="L12183" s="20">
        <v>17392.3</v>
      </c>
      <c r="M12183" s="20">
        <v>0.27966400000000002</v>
      </c>
      <c r="N12183" s="20">
        <v>295.07</v>
      </c>
      <c r="O12183" s="20">
        <v>1.4322600000000001E-5</v>
      </c>
    </row>
    <row r="12184" spans="10:15" x14ac:dyDescent="0.2">
      <c r="J12184" s="21">
        <v>12671</v>
      </c>
      <c r="K12184" s="21">
        <v>216.65</v>
      </c>
      <c r="L12184" s="21">
        <v>17389.599999999999</v>
      </c>
      <c r="M12184" s="21">
        <v>0.27961999999999998</v>
      </c>
      <c r="N12184" s="21">
        <v>295.07</v>
      </c>
      <c r="O12184" s="21">
        <v>1.4322600000000001E-5</v>
      </c>
    </row>
    <row r="12185" spans="10:15" x14ac:dyDescent="0.2">
      <c r="J12185" s="20">
        <v>12672</v>
      </c>
      <c r="K12185" s="20">
        <v>216.65</v>
      </c>
      <c r="L12185" s="20">
        <v>17386.8</v>
      </c>
      <c r="M12185" s="20">
        <v>0.27957599999999999</v>
      </c>
      <c r="N12185" s="20">
        <v>295.07</v>
      </c>
      <c r="O12185" s="20">
        <v>1.4322600000000001E-5</v>
      </c>
    </row>
    <row r="12186" spans="10:15" x14ac:dyDescent="0.2">
      <c r="J12186" s="21">
        <v>12673</v>
      </c>
      <c r="K12186" s="21">
        <v>216.65</v>
      </c>
      <c r="L12186" s="21">
        <v>17384.099999999999</v>
      </c>
      <c r="M12186" s="21">
        <v>0.279532</v>
      </c>
      <c r="N12186" s="21">
        <v>295.07</v>
      </c>
      <c r="O12186" s="21">
        <v>1.4322600000000001E-5</v>
      </c>
    </row>
    <row r="12187" spans="10:15" x14ac:dyDescent="0.2">
      <c r="J12187" s="20">
        <v>12674</v>
      </c>
      <c r="K12187" s="20">
        <v>216.65</v>
      </c>
      <c r="L12187" s="20">
        <v>17381.3</v>
      </c>
      <c r="M12187" s="20">
        <v>0.27948800000000001</v>
      </c>
      <c r="N12187" s="20">
        <v>295.07</v>
      </c>
      <c r="O12187" s="20">
        <v>1.4322600000000001E-5</v>
      </c>
    </row>
    <row r="12188" spans="10:15" x14ac:dyDescent="0.2">
      <c r="J12188" s="21">
        <v>12675</v>
      </c>
      <c r="K12188" s="21">
        <v>216.65</v>
      </c>
      <c r="L12188" s="21">
        <v>17378.599999999999</v>
      </c>
      <c r="M12188" s="21">
        <v>0.27944400000000003</v>
      </c>
      <c r="N12188" s="21">
        <v>295.07</v>
      </c>
      <c r="O12188" s="21">
        <v>1.4322600000000001E-5</v>
      </c>
    </row>
    <row r="12189" spans="10:15" x14ac:dyDescent="0.2">
      <c r="J12189" s="20">
        <v>12676</v>
      </c>
      <c r="K12189" s="20">
        <v>216.65</v>
      </c>
      <c r="L12189" s="20">
        <v>17375.900000000001</v>
      </c>
      <c r="M12189" s="20">
        <v>0.27939999999999998</v>
      </c>
      <c r="N12189" s="20">
        <v>295.07</v>
      </c>
      <c r="O12189" s="20">
        <v>1.4322600000000001E-5</v>
      </c>
    </row>
    <row r="12190" spans="10:15" x14ac:dyDescent="0.2">
      <c r="J12190" s="21">
        <v>12677</v>
      </c>
      <c r="K12190" s="21">
        <v>216.65</v>
      </c>
      <c r="L12190" s="21">
        <v>17373.099999999999</v>
      </c>
      <c r="M12190" s="21">
        <v>0.27935599999999999</v>
      </c>
      <c r="N12190" s="21">
        <v>295.07</v>
      </c>
      <c r="O12190" s="21">
        <v>1.4322600000000001E-5</v>
      </c>
    </row>
    <row r="12191" spans="10:15" x14ac:dyDescent="0.2">
      <c r="J12191" s="20">
        <v>12678</v>
      </c>
      <c r="K12191" s="20">
        <v>216.65</v>
      </c>
      <c r="L12191" s="20">
        <v>17370.400000000001</v>
      </c>
      <c r="M12191" s="20">
        <v>0.27931099999999998</v>
      </c>
      <c r="N12191" s="20">
        <v>295.07</v>
      </c>
      <c r="O12191" s="20">
        <v>1.4322600000000001E-5</v>
      </c>
    </row>
    <row r="12192" spans="10:15" x14ac:dyDescent="0.2">
      <c r="J12192" s="21">
        <v>12679</v>
      </c>
      <c r="K12192" s="21">
        <v>216.65</v>
      </c>
      <c r="L12192" s="21">
        <v>17367.599999999999</v>
      </c>
      <c r="M12192" s="21">
        <v>0.27926699999999999</v>
      </c>
      <c r="N12192" s="21">
        <v>295.07</v>
      </c>
      <c r="O12192" s="21">
        <v>1.4322600000000001E-5</v>
      </c>
    </row>
    <row r="12193" spans="10:15" x14ac:dyDescent="0.2">
      <c r="J12193" s="20">
        <v>12680</v>
      </c>
      <c r="K12193" s="20">
        <v>216.65</v>
      </c>
      <c r="L12193" s="20">
        <v>17364.900000000001</v>
      </c>
      <c r="M12193" s="20">
        <v>0.279223</v>
      </c>
      <c r="N12193" s="20">
        <v>295.07</v>
      </c>
      <c r="O12193" s="20">
        <v>1.4322600000000001E-5</v>
      </c>
    </row>
    <row r="12194" spans="10:15" x14ac:dyDescent="0.2">
      <c r="J12194" s="21">
        <v>12681</v>
      </c>
      <c r="K12194" s="21">
        <v>216.65</v>
      </c>
      <c r="L12194" s="21">
        <v>17362.2</v>
      </c>
      <c r="M12194" s="21">
        <v>0.27917900000000001</v>
      </c>
      <c r="N12194" s="21">
        <v>295.07</v>
      </c>
      <c r="O12194" s="21">
        <v>1.4322600000000001E-5</v>
      </c>
    </row>
    <row r="12195" spans="10:15" x14ac:dyDescent="0.2">
      <c r="J12195" s="20">
        <v>12682</v>
      </c>
      <c r="K12195" s="20">
        <v>216.65</v>
      </c>
      <c r="L12195" s="20">
        <v>17359.400000000001</v>
      </c>
      <c r="M12195" s="20">
        <v>0.27913500000000002</v>
      </c>
      <c r="N12195" s="20">
        <v>295.07</v>
      </c>
      <c r="O12195" s="20">
        <v>1.4322600000000001E-5</v>
      </c>
    </row>
    <row r="12196" spans="10:15" x14ac:dyDescent="0.2">
      <c r="J12196" s="21">
        <v>12683</v>
      </c>
      <c r="K12196" s="21">
        <v>216.65</v>
      </c>
      <c r="L12196" s="21">
        <v>17356.7</v>
      </c>
      <c r="M12196" s="21">
        <v>0.27909099999999998</v>
      </c>
      <c r="N12196" s="21">
        <v>295.07</v>
      </c>
      <c r="O12196" s="21">
        <v>1.4322600000000001E-5</v>
      </c>
    </row>
    <row r="12197" spans="10:15" x14ac:dyDescent="0.2">
      <c r="J12197" s="20">
        <v>12684</v>
      </c>
      <c r="K12197" s="20">
        <v>216.65</v>
      </c>
      <c r="L12197" s="20">
        <v>17354</v>
      </c>
      <c r="M12197" s="20">
        <v>0.27904699999999999</v>
      </c>
      <c r="N12197" s="20">
        <v>295.07</v>
      </c>
      <c r="O12197" s="20">
        <v>1.4322600000000001E-5</v>
      </c>
    </row>
    <row r="12198" spans="10:15" x14ac:dyDescent="0.2">
      <c r="J12198" s="21">
        <v>12685</v>
      </c>
      <c r="K12198" s="21">
        <v>216.65</v>
      </c>
      <c r="L12198" s="21">
        <v>17351.2</v>
      </c>
      <c r="M12198" s="21">
        <v>0.279003</v>
      </c>
      <c r="N12198" s="21">
        <v>295.07</v>
      </c>
      <c r="O12198" s="21">
        <v>1.4322600000000001E-5</v>
      </c>
    </row>
    <row r="12199" spans="10:15" x14ac:dyDescent="0.2">
      <c r="J12199" s="20">
        <v>12686</v>
      </c>
      <c r="K12199" s="20">
        <v>216.65</v>
      </c>
      <c r="L12199" s="20">
        <v>17348.5</v>
      </c>
      <c r="M12199" s="20">
        <v>0.27895900000000001</v>
      </c>
      <c r="N12199" s="20">
        <v>295.07</v>
      </c>
      <c r="O12199" s="20">
        <v>1.4322600000000001E-5</v>
      </c>
    </row>
    <row r="12200" spans="10:15" x14ac:dyDescent="0.2">
      <c r="J12200" s="21">
        <v>12687</v>
      </c>
      <c r="K12200" s="21">
        <v>216.65</v>
      </c>
      <c r="L12200" s="21">
        <v>17345.7</v>
      </c>
      <c r="M12200" s="21">
        <v>0.27891500000000002</v>
      </c>
      <c r="N12200" s="21">
        <v>295.07</v>
      </c>
      <c r="O12200" s="21">
        <v>1.4322600000000001E-5</v>
      </c>
    </row>
    <row r="12201" spans="10:15" x14ac:dyDescent="0.2">
      <c r="J12201" s="20">
        <v>12688</v>
      </c>
      <c r="K12201" s="20">
        <v>216.65</v>
      </c>
      <c r="L12201" s="20">
        <v>17343</v>
      </c>
      <c r="M12201" s="20">
        <v>0.27887099999999998</v>
      </c>
      <c r="N12201" s="20">
        <v>295.07</v>
      </c>
      <c r="O12201" s="20">
        <v>1.4322600000000001E-5</v>
      </c>
    </row>
    <row r="12202" spans="10:15" x14ac:dyDescent="0.2">
      <c r="J12202" s="21">
        <v>12689</v>
      </c>
      <c r="K12202" s="21">
        <v>216.65</v>
      </c>
      <c r="L12202" s="21">
        <v>17340.3</v>
      </c>
      <c r="M12202" s="21">
        <v>0.27882699999999999</v>
      </c>
      <c r="N12202" s="21">
        <v>295.07</v>
      </c>
      <c r="O12202" s="21">
        <v>1.4322600000000001E-5</v>
      </c>
    </row>
    <row r="12203" spans="10:15" x14ac:dyDescent="0.2">
      <c r="J12203" s="20">
        <v>12690</v>
      </c>
      <c r="K12203" s="20">
        <v>216.65</v>
      </c>
      <c r="L12203" s="20">
        <v>17337.5</v>
      </c>
      <c r="M12203" s="20">
        <v>0.278783</v>
      </c>
      <c r="N12203" s="20">
        <v>295.07</v>
      </c>
      <c r="O12203" s="20">
        <v>1.4322600000000001E-5</v>
      </c>
    </row>
    <row r="12204" spans="10:15" x14ac:dyDescent="0.2">
      <c r="J12204" s="21">
        <v>12691</v>
      </c>
      <c r="K12204" s="21">
        <v>216.65</v>
      </c>
      <c r="L12204" s="21">
        <v>17334.8</v>
      </c>
      <c r="M12204" s="21">
        <v>0.27873900000000001</v>
      </c>
      <c r="N12204" s="21">
        <v>295.07</v>
      </c>
      <c r="O12204" s="21">
        <v>1.4322600000000001E-5</v>
      </c>
    </row>
    <row r="12205" spans="10:15" x14ac:dyDescent="0.2">
      <c r="J12205" s="20">
        <v>12692</v>
      </c>
      <c r="K12205" s="20">
        <v>216.65</v>
      </c>
      <c r="L12205" s="20">
        <v>17332.099999999999</v>
      </c>
      <c r="M12205" s="20">
        <v>0.278696</v>
      </c>
      <c r="N12205" s="20">
        <v>295.07</v>
      </c>
      <c r="O12205" s="20">
        <v>1.4322600000000001E-5</v>
      </c>
    </row>
    <row r="12206" spans="10:15" x14ac:dyDescent="0.2">
      <c r="J12206" s="21">
        <v>12693</v>
      </c>
      <c r="K12206" s="21">
        <v>216.65</v>
      </c>
      <c r="L12206" s="21">
        <v>17329.3</v>
      </c>
      <c r="M12206" s="21">
        <v>0.27865200000000001</v>
      </c>
      <c r="N12206" s="21">
        <v>295.07</v>
      </c>
      <c r="O12206" s="21">
        <v>1.4322600000000001E-5</v>
      </c>
    </row>
    <row r="12207" spans="10:15" x14ac:dyDescent="0.2">
      <c r="J12207" s="20">
        <v>12694</v>
      </c>
      <c r="K12207" s="20">
        <v>216.65</v>
      </c>
      <c r="L12207" s="20">
        <v>17326.599999999999</v>
      </c>
      <c r="M12207" s="20">
        <v>0.27860800000000002</v>
      </c>
      <c r="N12207" s="20">
        <v>295.07</v>
      </c>
      <c r="O12207" s="20">
        <v>1.4322600000000001E-5</v>
      </c>
    </row>
    <row r="12208" spans="10:15" x14ac:dyDescent="0.2">
      <c r="J12208" s="21">
        <v>12695</v>
      </c>
      <c r="K12208" s="21">
        <v>216.65</v>
      </c>
      <c r="L12208" s="21">
        <v>17323.900000000001</v>
      </c>
      <c r="M12208" s="21">
        <v>0.27856399999999998</v>
      </c>
      <c r="N12208" s="21">
        <v>295.07</v>
      </c>
      <c r="O12208" s="21">
        <v>1.4322600000000001E-5</v>
      </c>
    </row>
    <row r="12209" spans="10:15" x14ac:dyDescent="0.2">
      <c r="J12209" s="20">
        <v>12696</v>
      </c>
      <c r="K12209" s="20">
        <v>216.65</v>
      </c>
      <c r="L12209" s="20">
        <v>17321.099999999999</v>
      </c>
      <c r="M12209" s="20">
        <v>0.27851999999999999</v>
      </c>
      <c r="N12209" s="20">
        <v>295.07</v>
      </c>
      <c r="O12209" s="20">
        <v>1.4322600000000001E-5</v>
      </c>
    </row>
    <row r="12210" spans="10:15" x14ac:dyDescent="0.2">
      <c r="J12210" s="21">
        <v>12697</v>
      </c>
      <c r="K12210" s="21">
        <v>216.65</v>
      </c>
      <c r="L12210" s="21">
        <v>17318.400000000001</v>
      </c>
      <c r="M12210" s="21">
        <v>0.278476</v>
      </c>
      <c r="N12210" s="21">
        <v>295.07</v>
      </c>
      <c r="O12210" s="21">
        <v>1.4322600000000001E-5</v>
      </c>
    </row>
    <row r="12211" spans="10:15" x14ac:dyDescent="0.2">
      <c r="J12211" s="20">
        <v>12698</v>
      </c>
      <c r="K12211" s="20">
        <v>216.65</v>
      </c>
      <c r="L12211" s="20">
        <v>17315.7</v>
      </c>
      <c r="M12211" s="20">
        <v>0.27843200000000001</v>
      </c>
      <c r="N12211" s="20">
        <v>295.07</v>
      </c>
      <c r="O12211" s="20">
        <v>1.4322600000000001E-5</v>
      </c>
    </row>
    <row r="12212" spans="10:15" x14ac:dyDescent="0.2">
      <c r="J12212" s="21">
        <v>12699</v>
      </c>
      <c r="K12212" s="21">
        <v>216.65</v>
      </c>
      <c r="L12212" s="21">
        <v>17313</v>
      </c>
      <c r="M12212" s="21">
        <v>0.27838800000000002</v>
      </c>
      <c r="N12212" s="21">
        <v>295.07</v>
      </c>
      <c r="O12212" s="21">
        <v>1.4322600000000001E-5</v>
      </c>
    </row>
    <row r="12213" spans="10:15" x14ac:dyDescent="0.2">
      <c r="J12213" s="20">
        <v>12700</v>
      </c>
      <c r="K12213" s="20">
        <v>216.65</v>
      </c>
      <c r="L12213" s="20">
        <v>17310.2</v>
      </c>
      <c r="M12213" s="20">
        <v>0.27834399999999998</v>
      </c>
      <c r="N12213" s="20">
        <v>295.07</v>
      </c>
      <c r="O12213" s="20">
        <v>1.4322600000000001E-5</v>
      </c>
    </row>
    <row r="12214" spans="10:15" x14ac:dyDescent="0.2">
      <c r="J12214" s="21">
        <v>12701</v>
      </c>
      <c r="K12214" s="21">
        <v>216.65</v>
      </c>
      <c r="L12214" s="21">
        <v>17307.5</v>
      </c>
      <c r="M12214" s="21">
        <v>0.27829999999999999</v>
      </c>
      <c r="N12214" s="21">
        <v>295.07</v>
      </c>
      <c r="O12214" s="21">
        <v>1.4322600000000001E-5</v>
      </c>
    </row>
    <row r="12215" spans="10:15" x14ac:dyDescent="0.2">
      <c r="J12215" s="20">
        <v>12702</v>
      </c>
      <c r="K12215" s="20">
        <v>216.65</v>
      </c>
      <c r="L12215" s="20">
        <v>17304.8</v>
      </c>
      <c r="M12215" s="20">
        <v>0.278256</v>
      </c>
      <c r="N12215" s="20">
        <v>295.07</v>
      </c>
      <c r="O12215" s="20">
        <v>1.4322600000000001E-5</v>
      </c>
    </row>
    <row r="12216" spans="10:15" x14ac:dyDescent="0.2">
      <c r="J12216" s="21">
        <v>12703</v>
      </c>
      <c r="K12216" s="21">
        <v>216.65</v>
      </c>
      <c r="L12216" s="21">
        <v>17302</v>
      </c>
      <c r="M12216" s="21">
        <v>0.27821299999999999</v>
      </c>
      <c r="N12216" s="21">
        <v>295.07</v>
      </c>
      <c r="O12216" s="21">
        <v>1.4322600000000001E-5</v>
      </c>
    </row>
    <row r="12217" spans="10:15" x14ac:dyDescent="0.2">
      <c r="J12217" s="20">
        <v>12704</v>
      </c>
      <c r="K12217" s="20">
        <v>216.65</v>
      </c>
      <c r="L12217" s="20">
        <v>17299.3</v>
      </c>
      <c r="M12217" s="20">
        <v>0.278169</v>
      </c>
      <c r="N12217" s="20">
        <v>295.07</v>
      </c>
      <c r="O12217" s="20">
        <v>1.4322600000000001E-5</v>
      </c>
    </row>
    <row r="12218" spans="10:15" x14ac:dyDescent="0.2">
      <c r="J12218" s="21">
        <v>12705</v>
      </c>
      <c r="K12218" s="21">
        <v>216.65</v>
      </c>
      <c r="L12218" s="21">
        <v>17296.599999999999</v>
      </c>
      <c r="M12218" s="21">
        <v>0.27812500000000001</v>
      </c>
      <c r="N12218" s="21">
        <v>295.07</v>
      </c>
      <c r="O12218" s="21">
        <v>1.4322600000000001E-5</v>
      </c>
    </row>
    <row r="12219" spans="10:15" x14ac:dyDescent="0.2">
      <c r="J12219" s="20">
        <v>12706</v>
      </c>
      <c r="K12219" s="20">
        <v>216.65</v>
      </c>
      <c r="L12219" s="20">
        <v>17293.900000000001</v>
      </c>
      <c r="M12219" s="20">
        <v>0.27808100000000002</v>
      </c>
      <c r="N12219" s="20">
        <v>295.07</v>
      </c>
      <c r="O12219" s="20">
        <v>1.4322600000000001E-5</v>
      </c>
    </row>
    <row r="12220" spans="10:15" x14ac:dyDescent="0.2">
      <c r="J12220" s="21">
        <v>12707</v>
      </c>
      <c r="K12220" s="21">
        <v>216.65</v>
      </c>
      <c r="L12220" s="21">
        <v>17291.099999999999</v>
      </c>
      <c r="M12220" s="21">
        <v>0.27803699999999998</v>
      </c>
      <c r="N12220" s="21">
        <v>295.07</v>
      </c>
      <c r="O12220" s="21">
        <v>1.4322600000000001E-5</v>
      </c>
    </row>
    <row r="12221" spans="10:15" x14ac:dyDescent="0.2">
      <c r="J12221" s="20">
        <v>12708</v>
      </c>
      <c r="K12221" s="20">
        <v>216.65</v>
      </c>
      <c r="L12221" s="20">
        <v>17288.400000000001</v>
      </c>
      <c r="M12221" s="20">
        <v>0.27799299999999999</v>
      </c>
      <c r="N12221" s="20">
        <v>295.07</v>
      </c>
      <c r="O12221" s="20">
        <v>1.4322600000000001E-5</v>
      </c>
    </row>
    <row r="12222" spans="10:15" x14ac:dyDescent="0.2">
      <c r="J12222" s="21">
        <v>12709</v>
      </c>
      <c r="K12222" s="21">
        <v>216.65</v>
      </c>
      <c r="L12222" s="21">
        <v>17285.7</v>
      </c>
      <c r="M12222" s="21">
        <v>0.277949</v>
      </c>
      <c r="N12222" s="21">
        <v>295.07</v>
      </c>
      <c r="O12222" s="21">
        <v>1.4322600000000001E-5</v>
      </c>
    </row>
    <row r="12223" spans="10:15" x14ac:dyDescent="0.2">
      <c r="J12223" s="20">
        <v>12710</v>
      </c>
      <c r="K12223" s="20">
        <v>216.65</v>
      </c>
      <c r="L12223" s="20">
        <v>17283</v>
      </c>
      <c r="M12223" s="20">
        <v>0.27790599999999999</v>
      </c>
      <c r="N12223" s="20">
        <v>295.07</v>
      </c>
      <c r="O12223" s="20">
        <v>1.4322600000000001E-5</v>
      </c>
    </row>
    <row r="12224" spans="10:15" x14ac:dyDescent="0.2">
      <c r="J12224" s="21">
        <v>12711</v>
      </c>
      <c r="K12224" s="21">
        <v>216.65</v>
      </c>
      <c r="L12224" s="21">
        <v>17280.2</v>
      </c>
      <c r="M12224" s="21">
        <v>0.277862</v>
      </c>
      <c r="N12224" s="21">
        <v>295.07</v>
      </c>
      <c r="O12224" s="21">
        <v>1.4322600000000001E-5</v>
      </c>
    </row>
    <row r="12225" spans="10:15" x14ac:dyDescent="0.2">
      <c r="J12225" s="20">
        <v>12712</v>
      </c>
      <c r="K12225" s="20">
        <v>216.65</v>
      </c>
      <c r="L12225" s="20">
        <v>17277.5</v>
      </c>
      <c r="M12225" s="20">
        <v>0.27781800000000001</v>
      </c>
      <c r="N12225" s="20">
        <v>295.07</v>
      </c>
      <c r="O12225" s="20">
        <v>1.4322600000000001E-5</v>
      </c>
    </row>
    <row r="12226" spans="10:15" x14ac:dyDescent="0.2">
      <c r="J12226" s="21">
        <v>12713</v>
      </c>
      <c r="K12226" s="21">
        <v>216.65</v>
      </c>
      <c r="L12226" s="21">
        <v>17274.8</v>
      </c>
      <c r="M12226" s="21">
        <v>0.27777400000000002</v>
      </c>
      <c r="N12226" s="21">
        <v>295.07</v>
      </c>
      <c r="O12226" s="21">
        <v>1.4322600000000001E-5</v>
      </c>
    </row>
    <row r="12227" spans="10:15" x14ac:dyDescent="0.2">
      <c r="J12227" s="20">
        <v>12714</v>
      </c>
      <c r="K12227" s="20">
        <v>216.65</v>
      </c>
      <c r="L12227" s="20">
        <v>17272.099999999999</v>
      </c>
      <c r="M12227" s="20">
        <v>0.27772999999999998</v>
      </c>
      <c r="N12227" s="20">
        <v>295.07</v>
      </c>
      <c r="O12227" s="20">
        <v>1.4322600000000001E-5</v>
      </c>
    </row>
    <row r="12228" spans="10:15" x14ac:dyDescent="0.2">
      <c r="J12228" s="21">
        <v>12715</v>
      </c>
      <c r="K12228" s="21">
        <v>216.65</v>
      </c>
      <c r="L12228" s="21">
        <v>17269.3</v>
      </c>
      <c r="M12228" s="21">
        <v>0.27768700000000002</v>
      </c>
      <c r="N12228" s="21">
        <v>295.07</v>
      </c>
      <c r="O12228" s="21">
        <v>1.4322600000000001E-5</v>
      </c>
    </row>
    <row r="12229" spans="10:15" x14ac:dyDescent="0.2">
      <c r="J12229" s="20">
        <v>12716</v>
      </c>
      <c r="K12229" s="20">
        <v>216.65</v>
      </c>
      <c r="L12229" s="20">
        <v>17266.599999999999</v>
      </c>
      <c r="M12229" s="20">
        <v>0.27764299999999997</v>
      </c>
      <c r="N12229" s="20">
        <v>295.07</v>
      </c>
      <c r="O12229" s="20">
        <v>1.4322600000000001E-5</v>
      </c>
    </row>
    <row r="12230" spans="10:15" x14ac:dyDescent="0.2">
      <c r="J12230" s="21">
        <v>12717</v>
      </c>
      <c r="K12230" s="21">
        <v>216.65</v>
      </c>
      <c r="L12230" s="21">
        <v>17263.900000000001</v>
      </c>
      <c r="M12230" s="21">
        <v>0.27759899999999998</v>
      </c>
      <c r="N12230" s="21">
        <v>295.07</v>
      </c>
      <c r="O12230" s="21">
        <v>1.4322600000000001E-5</v>
      </c>
    </row>
    <row r="12231" spans="10:15" x14ac:dyDescent="0.2">
      <c r="J12231" s="20">
        <v>12718</v>
      </c>
      <c r="K12231" s="20">
        <v>216.65</v>
      </c>
      <c r="L12231" s="20">
        <v>17261.2</v>
      </c>
      <c r="M12231" s="20">
        <v>0.277555</v>
      </c>
      <c r="N12231" s="20">
        <v>295.07</v>
      </c>
      <c r="O12231" s="20">
        <v>1.4322600000000001E-5</v>
      </c>
    </row>
    <row r="12232" spans="10:15" x14ac:dyDescent="0.2">
      <c r="J12232" s="21">
        <v>12719</v>
      </c>
      <c r="K12232" s="21">
        <v>216.65</v>
      </c>
      <c r="L12232" s="21">
        <v>17258.400000000001</v>
      </c>
      <c r="M12232" s="21">
        <v>0.27751100000000001</v>
      </c>
      <c r="N12232" s="21">
        <v>295.07</v>
      </c>
      <c r="O12232" s="21">
        <v>1.4322600000000001E-5</v>
      </c>
    </row>
    <row r="12233" spans="10:15" x14ac:dyDescent="0.2">
      <c r="J12233" s="20">
        <v>12720</v>
      </c>
      <c r="K12233" s="20">
        <v>216.65</v>
      </c>
      <c r="L12233" s="20">
        <v>17255.7</v>
      </c>
      <c r="M12233" s="20">
        <v>0.27746799999999999</v>
      </c>
      <c r="N12233" s="20">
        <v>295.07</v>
      </c>
      <c r="O12233" s="20">
        <v>1.4322600000000001E-5</v>
      </c>
    </row>
    <row r="12234" spans="10:15" x14ac:dyDescent="0.2">
      <c r="J12234" s="21">
        <v>12721</v>
      </c>
      <c r="K12234" s="21">
        <v>216.65</v>
      </c>
      <c r="L12234" s="21">
        <v>17253</v>
      </c>
      <c r="M12234" s="21">
        <v>0.277424</v>
      </c>
      <c r="N12234" s="21">
        <v>295.07</v>
      </c>
      <c r="O12234" s="21">
        <v>1.4322600000000001E-5</v>
      </c>
    </row>
    <row r="12235" spans="10:15" x14ac:dyDescent="0.2">
      <c r="J12235" s="20">
        <v>12722</v>
      </c>
      <c r="K12235" s="20">
        <v>216.65</v>
      </c>
      <c r="L12235" s="20">
        <v>17250.3</v>
      </c>
      <c r="M12235" s="20">
        <v>0.27738000000000002</v>
      </c>
      <c r="N12235" s="20">
        <v>295.07</v>
      </c>
      <c r="O12235" s="20">
        <v>1.4322600000000001E-5</v>
      </c>
    </row>
    <row r="12236" spans="10:15" x14ac:dyDescent="0.2">
      <c r="J12236" s="21">
        <v>12723</v>
      </c>
      <c r="K12236" s="21">
        <v>216.65</v>
      </c>
      <c r="L12236" s="21">
        <v>17247.599999999999</v>
      </c>
      <c r="M12236" s="21">
        <v>0.27733600000000003</v>
      </c>
      <c r="N12236" s="21">
        <v>295.07</v>
      </c>
      <c r="O12236" s="21">
        <v>1.4322600000000001E-5</v>
      </c>
    </row>
    <row r="12237" spans="10:15" x14ac:dyDescent="0.2">
      <c r="J12237" s="20">
        <v>12724</v>
      </c>
      <c r="K12237" s="20">
        <v>216.65</v>
      </c>
      <c r="L12237" s="20">
        <v>17244.8</v>
      </c>
      <c r="M12237" s="20">
        <v>0.27729300000000001</v>
      </c>
      <c r="N12237" s="20">
        <v>295.07</v>
      </c>
      <c r="O12237" s="20">
        <v>1.4322600000000001E-5</v>
      </c>
    </row>
    <row r="12238" spans="10:15" x14ac:dyDescent="0.2">
      <c r="J12238" s="21">
        <v>12725</v>
      </c>
      <c r="K12238" s="21">
        <v>216.65</v>
      </c>
      <c r="L12238" s="21">
        <v>17242.099999999999</v>
      </c>
      <c r="M12238" s="21">
        <v>0.27724900000000002</v>
      </c>
      <c r="N12238" s="21">
        <v>295.07</v>
      </c>
      <c r="O12238" s="21">
        <v>1.4322600000000001E-5</v>
      </c>
    </row>
    <row r="12239" spans="10:15" x14ac:dyDescent="0.2">
      <c r="J12239" s="20">
        <v>12726</v>
      </c>
      <c r="K12239" s="20">
        <v>216.65</v>
      </c>
      <c r="L12239" s="20">
        <v>17239.400000000001</v>
      </c>
      <c r="M12239" s="20">
        <v>0.27720499999999998</v>
      </c>
      <c r="N12239" s="20">
        <v>295.07</v>
      </c>
      <c r="O12239" s="20">
        <v>1.4322600000000001E-5</v>
      </c>
    </row>
    <row r="12240" spans="10:15" x14ac:dyDescent="0.2">
      <c r="J12240" s="21">
        <v>12727</v>
      </c>
      <c r="K12240" s="21">
        <v>216.65</v>
      </c>
      <c r="L12240" s="21">
        <v>17236.7</v>
      </c>
      <c r="M12240" s="21">
        <v>0.27716200000000002</v>
      </c>
      <c r="N12240" s="21">
        <v>295.07</v>
      </c>
      <c r="O12240" s="21">
        <v>1.4322600000000001E-5</v>
      </c>
    </row>
    <row r="12241" spans="10:15" x14ac:dyDescent="0.2">
      <c r="J12241" s="20">
        <v>12728</v>
      </c>
      <c r="K12241" s="20">
        <v>216.65</v>
      </c>
      <c r="L12241" s="20">
        <v>17234</v>
      </c>
      <c r="M12241" s="20">
        <v>0.27711799999999998</v>
      </c>
      <c r="N12241" s="20">
        <v>295.07</v>
      </c>
      <c r="O12241" s="20">
        <v>1.4322600000000001E-5</v>
      </c>
    </row>
    <row r="12242" spans="10:15" x14ac:dyDescent="0.2">
      <c r="J12242" s="21">
        <v>12729</v>
      </c>
      <c r="K12242" s="21">
        <v>216.65</v>
      </c>
      <c r="L12242" s="21">
        <v>17231.2</v>
      </c>
      <c r="M12242" s="21">
        <v>0.27707399999999999</v>
      </c>
      <c r="N12242" s="21">
        <v>295.07</v>
      </c>
      <c r="O12242" s="21">
        <v>1.4322600000000001E-5</v>
      </c>
    </row>
    <row r="12243" spans="10:15" x14ac:dyDescent="0.2">
      <c r="J12243" s="20">
        <v>12730</v>
      </c>
      <c r="K12243" s="20">
        <v>216.65</v>
      </c>
      <c r="L12243" s="20">
        <v>17228.5</v>
      </c>
      <c r="M12243" s="20">
        <v>0.27703100000000003</v>
      </c>
      <c r="N12243" s="20">
        <v>295.07</v>
      </c>
      <c r="O12243" s="20">
        <v>1.4322600000000001E-5</v>
      </c>
    </row>
    <row r="12244" spans="10:15" x14ac:dyDescent="0.2">
      <c r="J12244" s="21">
        <v>12731</v>
      </c>
      <c r="K12244" s="21">
        <v>216.65</v>
      </c>
      <c r="L12244" s="21">
        <v>17225.8</v>
      </c>
      <c r="M12244" s="21">
        <v>0.27698699999999998</v>
      </c>
      <c r="N12244" s="21">
        <v>295.07</v>
      </c>
      <c r="O12244" s="21">
        <v>1.4322600000000001E-5</v>
      </c>
    </row>
    <row r="12245" spans="10:15" x14ac:dyDescent="0.2">
      <c r="J12245" s="20">
        <v>12732</v>
      </c>
      <c r="K12245" s="20">
        <v>216.65</v>
      </c>
      <c r="L12245" s="20">
        <v>17223.099999999999</v>
      </c>
      <c r="M12245" s="20">
        <v>0.27694299999999999</v>
      </c>
      <c r="N12245" s="20">
        <v>295.07</v>
      </c>
      <c r="O12245" s="20">
        <v>1.4322600000000001E-5</v>
      </c>
    </row>
    <row r="12246" spans="10:15" x14ac:dyDescent="0.2">
      <c r="J12246" s="21">
        <v>12733</v>
      </c>
      <c r="K12246" s="21">
        <v>216.65</v>
      </c>
      <c r="L12246" s="21">
        <v>17220.400000000001</v>
      </c>
      <c r="M12246" s="21">
        <v>0.27689900000000001</v>
      </c>
      <c r="N12246" s="21">
        <v>295.07</v>
      </c>
      <c r="O12246" s="21">
        <v>1.4322600000000001E-5</v>
      </c>
    </row>
    <row r="12247" spans="10:15" x14ac:dyDescent="0.2">
      <c r="J12247" s="20">
        <v>12734</v>
      </c>
      <c r="K12247" s="20">
        <v>216.65</v>
      </c>
      <c r="L12247" s="20">
        <v>17217.7</v>
      </c>
      <c r="M12247" s="20">
        <v>0.27685599999999999</v>
      </c>
      <c r="N12247" s="20">
        <v>295.07</v>
      </c>
      <c r="O12247" s="20">
        <v>1.4322600000000001E-5</v>
      </c>
    </row>
    <row r="12248" spans="10:15" x14ac:dyDescent="0.2">
      <c r="J12248" s="21">
        <v>12735</v>
      </c>
      <c r="K12248" s="21">
        <v>216.65</v>
      </c>
      <c r="L12248" s="21">
        <v>17215</v>
      </c>
      <c r="M12248" s="21">
        <v>0.276812</v>
      </c>
      <c r="N12248" s="21">
        <v>295.07</v>
      </c>
      <c r="O12248" s="21">
        <v>1.4322600000000001E-5</v>
      </c>
    </row>
    <row r="12249" spans="10:15" x14ac:dyDescent="0.2">
      <c r="J12249" s="20">
        <v>12736</v>
      </c>
      <c r="K12249" s="20">
        <v>216.65</v>
      </c>
      <c r="L12249" s="20">
        <v>17212.2</v>
      </c>
      <c r="M12249" s="20">
        <v>0.27676899999999999</v>
      </c>
      <c r="N12249" s="20">
        <v>295.07</v>
      </c>
      <c r="O12249" s="20">
        <v>1.4322600000000001E-5</v>
      </c>
    </row>
    <row r="12250" spans="10:15" x14ac:dyDescent="0.2">
      <c r="J12250" s="21">
        <v>12737</v>
      </c>
      <c r="K12250" s="21">
        <v>216.65</v>
      </c>
      <c r="L12250" s="21">
        <v>17209.5</v>
      </c>
      <c r="M12250" s="21">
        <v>0.276725</v>
      </c>
      <c r="N12250" s="21">
        <v>295.07</v>
      </c>
      <c r="O12250" s="21">
        <v>1.4322600000000001E-5</v>
      </c>
    </row>
    <row r="12251" spans="10:15" x14ac:dyDescent="0.2">
      <c r="J12251" s="20">
        <v>12738</v>
      </c>
      <c r="K12251" s="20">
        <v>216.65</v>
      </c>
      <c r="L12251" s="20">
        <v>17206.8</v>
      </c>
      <c r="M12251" s="20">
        <v>0.27668100000000001</v>
      </c>
      <c r="N12251" s="20">
        <v>295.07</v>
      </c>
      <c r="O12251" s="20">
        <v>1.4322600000000001E-5</v>
      </c>
    </row>
    <row r="12252" spans="10:15" x14ac:dyDescent="0.2">
      <c r="J12252" s="21">
        <v>12739</v>
      </c>
      <c r="K12252" s="21">
        <v>216.65</v>
      </c>
      <c r="L12252" s="21">
        <v>17204.099999999999</v>
      </c>
      <c r="M12252" s="21">
        <v>0.276638</v>
      </c>
      <c r="N12252" s="21">
        <v>295.07</v>
      </c>
      <c r="O12252" s="21">
        <v>1.4322600000000001E-5</v>
      </c>
    </row>
    <row r="12253" spans="10:15" x14ac:dyDescent="0.2">
      <c r="J12253" s="20">
        <v>12740</v>
      </c>
      <c r="K12253" s="20">
        <v>216.65</v>
      </c>
      <c r="L12253" s="20">
        <v>17201.400000000001</v>
      </c>
      <c r="M12253" s="20">
        <v>0.27659400000000001</v>
      </c>
      <c r="N12253" s="20">
        <v>295.07</v>
      </c>
      <c r="O12253" s="20">
        <v>1.4322600000000001E-5</v>
      </c>
    </row>
    <row r="12254" spans="10:15" x14ac:dyDescent="0.2">
      <c r="J12254" s="21">
        <v>12741</v>
      </c>
      <c r="K12254" s="21">
        <v>216.65</v>
      </c>
      <c r="L12254" s="21">
        <v>17198.7</v>
      </c>
      <c r="M12254" s="21">
        <v>0.27655000000000002</v>
      </c>
      <c r="N12254" s="21">
        <v>295.07</v>
      </c>
      <c r="O12254" s="21">
        <v>1.4322600000000001E-5</v>
      </c>
    </row>
    <row r="12255" spans="10:15" x14ac:dyDescent="0.2">
      <c r="J12255" s="20">
        <v>12742</v>
      </c>
      <c r="K12255" s="20">
        <v>216.65</v>
      </c>
      <c r="L12255" s="20">
        <v>17196</v>
      </c>
      <c r="M12255" s="20">
        <v>0.276507</v>
      </c>
      <c r="N12255" s="20">
        <v>295.07</v>
      </c>
      <c r="O12255" s="20">
        <v>1.4322600000000001E-5</v>
      </c>
    </row>
    <row r="12256" spans="10:15" x14ac:dyDescent="0.2">
      <c r="J12256" s="21">
        <v>12743</v>
      </c>
      <c r="K12256" s="21">
        <v>216.65</v>
      </c>
      <c r="L12256" s="21">
        <v>17193.2</v>
      </c>
      <c r="M12256" s="21">
        <v>0.27646300000000001</v>
      </c>
      <c r="N12256" s="21">
        <v>295.07</v>
      </c>
      <c r="O12256" s="21">
        <v>1.4322600000000001E-5</v>
      </c>
    </row>
    <row r="12257" spans="10:15" x14ac:dyDescent="0.2">
      <c r="J12257" s="20">
        <v>12744</v>
      </c>
      <c r="K12257" s="20">
        <v>216.65</v>
      </c>
      <c r="L12257" s="20">
        <v>17190.5</v>
      </c>
      <c r="M12257" s="20">
        <v>0.27642</v>
      </c>
      <c r="N12257" s="20">
        <v>295.07</v>
      </c>
      <c r="O12257" s="20">
        <v>1.4322600000000001E-5</v>
      </c>
    </row>
    <row r="12258" spans="10:15" x14ac:dyDescent="0.2">
      <c r="J12258" s="21">
        <v>12745</v>
      </c>
      <c r="K12258" s="21">
        <v>216.65</v>
      </c>
      <c r="L12258" s="21">
        <v>17187.8</v>
      </c>
      <c r="M12258" s="21">
        <v>0.27637600000000001</v>
      </c>
      <c r="N12258" s="21">
        <v>295.07</v>
      </c>
      <c r="O12258" s="21">
        <v>1.4322600000000001E-5</v>
      </c>
    </row>
    <row r="12259" spans="10:15" x14ac:dyDescent="0.2">
      <c r="J12259" s="20">
        <v>12746</v>
      </c>
      <c r="K12259" s="20">
        <v>216.65</v>
      </c>
      <c r="L12259" s="20">
        <v>17185.099999999999</v>
      </c>
      <c r="M12259" s="20">
        <v>0.27633200000000002</v>
      </c>
      <c r="N12259" s="20">
        <v>295.07</v>
      </c>
      <c r="O12259" s="20">
        <v>1.4322600000000001E-5</v>
      </c>
    </row>
    <row r="12260" spans="10:15" x14ac:dyDescent="0.2">
      <c r="J12260" s="21">
        <v>12747</v>
      </c>
      <c r="K12260" s="21">
        <v>216.65</v>
      </c>
      <c r="L12260" s="21">
        <v>17182.400000000001</v>
      </c>
      <c r="M12260" s="21">
        <v>0.27628900000000001</v>
      </c>
      <c r="N12260" s="21">
        <v>295.07</v>
      </c>
      <c r="O12260" s="21">
        <v>1.4322600000000001E-5</v>
      </c>
    </row>
    <row r="12261" spans="10:15" x14ac:dyDescent="0.2">
      <c r="J12261" s="20">
        <v>12748</v>
      </c>
      <c r="K12261" s="20">
        <v>216.65</v>
      </c>
      <c r="L12261" s="20">
        <v>17179.7</v>
      </c>
      <c r="M12261" s="20">
        <v>0.27624500000000002</v>
      </c>
      <c r="N12261" s="20">
        <v>295.07</v>
      </c>
      <c r="O12261" s="20">
        <v>1.4322600000000001E-5</v>
      </c>
    </row>
    <row r="12262" spans="10:15" x14ac:dyDescent="0.2">
      <c r="J12262" s="21">
        <v>12749</v>
      </c>
      <c r="K12262" s="21">
        <v>216.65</v>
      </c>
      <c r="L12262" s="21">
        <v>17177</v>
      </c>
      <c r="M12262" s="21">
        <v>0.276202</v>
      </c>
      <c r="N12262" s="21">
        <v>295.07</v>
      </c>
      <c r="O12262" s="21">
        <v>1.4322600000000001E-5</v>
      </c>
    </row>
    <row r="12263" spans="10:15" x14ac:dyDescent="0.2">
      <c r="J12263" s="20">
        <v>12750</v>
      </c>
      <c r="K12263" s="20">
        <v>216.65</v>
      </c>
      <c r="L12263" s="20">
        <v>17174.3</v>
      </c>
      <c r="M12263" s="20">
        <v>0.27615800000000001</v>
      </c>
      <c r="N12263" s="20">
        <v>295.07</v>
      </c>
      <c r="O12263" s="20">
        <v>1.4322600000000001E-5</v>
      </c>
    </row>
    <row r="12264" spans="10:15" x14ac:dyDescent="0.2">
      <c r="J12264" s="21">
        <v>12751</v>
      </c>
      <c r="K12264" s="21">
        <v>216.65</v>
      </c>
      <c r="L12264" s="21">
        <v>17171.599999999999</v>
      </c>
      <c r="M12264" s="21">
        <v>0.276115</v>
      </c>
      <c r="N12264" s="21">
        <v>295.07</v>
      </c>
      <c r="O12264" s="21">
        <v>1.4322600000000001E-5</v>
      </c>
    </row>
    <row r="12265" spans="10:15" x14ac:dyDescent="0.2">
      <c r="J12265" s="20">
        <v>12752</v>
      </c>
      <c r="K12265" s="20">
        <v>216.65</v>
      </c>
      <c r="L12265" s="20">
        <v>17168.900000000001</v>
      </c>
      <c r="M12265" s="20">
        <v>0.27607100000000001</v>
      </c>
      <c r="N12265" s="20">
        <v>295.07</v>
      </c>
      <c r="O12265" s="20">
        <v>1.4322600000000001E-5</v>
      </c>
    </row>
    <row r="12266" spans="10:15" x14ac:dyDescent="0.2">
      <c r="J12266" s="21">
        <v>12753</v>
      </c>
      <c r="K12266" s="21">
        <v>216.65</v>
      </c>
      <c r="L12266" s="21">
        <v>17166.2</v>
      </c>
      <c r="M12266" s="21">
        <v>0.276028</v>
      </c>
      <c r="N12266" s="21">
        <v>295.07</v>
      </c>
      <c r="O12266" s="21">
        <v>1.4322600000000001E-5</v>
      </c>
    </row>
    <row r="12267" spans="10:15" x14ac:dyDescent="0.2">
      <c r="J12267" s="20">
        <v>12754</v>
      </c>
      <c r="K12267" s="20">
        <v>216.65</v>
      </c>
      <c r="L12267" s="20">
        <v>17163.5</v>
      </c>
      <c r="M12267" s="20">
        <v>0.27598400000000001</v>
      </c>
      <c r="N12267" s="20">
        <v>295.07</v>
      </c>
      <c r="O12267" s="20">
        <v>1.4322600000000001E-5</v>
      </c>
    </row>
    <row r="12268" spans="10:15" x14ac:dyDescent="0.2">
      <c r="J12268" s="21">
        <v>12755</v>
      </c>
      <c r="K12268" s="21">
        <v>216.65</v>
      </c>
      <c r="L12268" s="21">
        <v>17160.7</v>
      </c>
      <c r="M12268" s="21">
        <v>0.27594099999999999</v>
      </c>
      <c r="N12268" s="21">
        <v>295.07</v>
      </c>
      <c r="O12268" s="21">
        <v>1.4322600000000001E-5</v>
      </c>
    </row>
    <row r="12269" spans="10:15" x14ac:dyDescent="0.2">
      <c r="J12269" s="20">
        <v>12756</v>
      </c>
      <c r="K12269" s="20">
        <v>216.65</v>
      </c>
      <c r="L12269" s="20">
        <v>17158</v>
      </c>
      <c r="M12269" s="20">
        <v>0.275897</v>
      </c>
      <c r="N12269" s="20">
        <v>295.07</v>
      </c>
      <c r="O12269" s="20">
        <v>1.4322600000000001E-5</v>
      </c>
    </row>
    <row r="12270" spans="10:15" x14ac:dyDescent="0.2">
      <c r="J12270" s="21">
        <v>12757</v>
      </c>
      <c r="K12270" s="21">
        <v>216.65</v>
      </c>
      <c r="L12270" s="21">
        <v>17155.3</v>
      </c>
      <c r="M12270" s="21">
        <v>0.27585399999999999</v>
      </c>
      <c r="N12270" s="21">
        <v>295.07</v>
      </c>
      <c r="O12270" s="21">
        <v>1.4322600000000001E-5</v>
      </c>
    </row>
    <row r="12271" spans="10:15" x14ac:dyDescent="0.2">
      <c r="J12271" s="20">
        <v>12758</v>
      </c>
      <c r="K12271" s="20">
        <v>216.65</v>
      </c>
      <c r="L12271" s="20">
        <v>17152.599999999999</v>
      </c>
      <c r="M12271" s="20">
        <v>0.27581</v>
      </c>
      <c r="N12271" s="20">
        <v>295.07</v>
      </c>
      <c r="O12271" s="20">
        <v>1.4322600000000001E-5</v>
      </c>
    </row>
    <row r="12272" spans="10:15" x14ac:dyDescent="0.2">
      <c r="J12272" s="21">
        <v>12759</v>
      </c>
      <c r="K12272" s="21">
        <v>216.65</v>
      </c>
      <c r="L12272" s="21">
        <v>17149.900000000001</v>
      </c>
      <c r="M12272" s="21">
        <v>0.27576699999999998</v>
      </c>
      <c r="N12272" s="21">
        <v>295.07</v>
      </c>
      <c r="O12272" s="21">
        <v>1.4322600000000001E-5</v>
      </c>
    </row>
    <row r="12273" spans="10:15" x14ac:dyDescent="0.2">
      <c r="J12273" s="20">
        <v>12760</v>
      </c>
      <c r="K12273" s="20">
        <v>216.65</v>
      </c>
      <c r="L12273" s="20">
        <v>17147.2</v>
      </c>
      <c r="M12273" s="20">
        <v>0.275723</v>
      </c>
      <c r="N12273" s="20">
        <v>295.07</v>
      </c>
      <c r="O12273" s="20">
        <v>1.4322600000000001E-5</v>
      </c>
    </row>
    <row r="12274" spans="10:15" x14ac:dyDescent="0.2">
      <c r="J12274" s="21">
        <v>12761</v>
      </c>
      <c r="K12274" s="21">
        <v>216.65</v>
      </c>
      <c r="L12274" s="21">
        <v>17144.5</v>
      </c>
      <c r="M12274" s="21">
        <v>0.27567999999999998</v>
      </c>
      <c r="N12274" s="21">
        <v>295.07</v>
      </c>
      <c r="O12274" s="21">
        <v>1.4322600000000001E-5</v>
      </c>
    </row>
    <row r="12275" spans="10:15" x14ac:dyDescent="0.2">
      <c r="J12275" s="20">
        <v>12762</v>
      </c>
      <c r="K12275" s="20">
        <v>216.65</v>
      </c>
      <c r="L12275" s="20">
        <v>17141.8</v>
      </c>
      <c r="M12275" s="20">
        <v>0.27563599999999999</v>
      </c>
      <c r="N12275" s="20">
        <v>295.07</v>
      </c>
      <c r="O12275" s="20">
        <v>1.4322600000000001E-5</v>
      </c>
    </row>
    <row r="12276" spans="10:15" x14ac:dyDescent="0.2">
      <c r="J12276" s="21">
        <v>12763</v>
      </c>
      <c r="K12276" s="21">
        <v>216.65</v>
      </c>
      <c r="L12276" s="21">
        <v>17139.099999999999</v>
      </c>
      <c r="M12276" s="21">
        <v>0.27559299999999998</v>
      </c>
      <c r="N12276" s="21">
        <v>295.07</v>
      </c>
      <c r="O12276" s="21">
        <v>1.4322600000000001E-5</v>
      </c>
    </row>
    <row r="12277" spans="10:15" x14ac:dyDescent="0.2">
      <c r="J12277" s="20">
        <v>12764</v>
      </c>
      <c r="K12277" s="20">
        <v>216.65</v>
      </c>
      <c r="L12277" s="20">
        <v>17136.400000000001</v>
      </c>
      <c r="M12277" s="20">
        <v>0.27554899999999999</v>
      </c>
      <c r="N12277" s="20">
        <v>295.07</v>
      </c>
      <c r="O12277" s="20">
        <v>1.4322600000000001E-5</v>
      </c>
    </row>
    <row r="12278" spans="10:15" x14ac:dyDescent="0.2">
      <c r="J12278" s="21">
        <v>12765</v>
      </c>
      <c r="K12278" s="21">
        <v>216.65</v>
      </c>
      <c r="L12278" s="21">
        <v>17133.7</v>
      </c>
      <c r="M12278" s="21">
        <v>0.27550599999999997</v>
      </c>
      <c r="N12278" s="21">
        <v>295.07</v>
      </c>
      <c r="O12278" s="21">
        <v>1.4322600000000001E-5</v>
      </c>
    </row>
    <row r="12279" spans="10:15" x14ac:dyDescent="0.2">
      <c r="J12279" s="20">
        <v>12766</v>
      </c>
      <c r="K12279" s="20">
        <v>216.65</v>
      </c>
      <c r="L12279" s="20">
        <v>17131</v>
      </c>
      <c r="M12279" s="20">
        <v>0.27546199999999998</v>
      </c>
      <c r="N12279" s="20">
        <v>295.07</v>
      </c>
      <c r="O12279" s="20">
        <v>1.4322600000000001E-5</v>
      </c>
    </row>
    <row r="12280" spans="10:15" x14ac:dyDescent="0.2">
      <c r="J12280" s="21">
        <v>12767</v>
      </c>
      <c r="K12280" s="21">
        <v>216.65</v>
      </c>
      <c r="L12280" s="21">
        <v>17128.3</v>
      </c>
      <c r="M12280" s="21">
        <v>0.27541900000000002</v>
      </c>
      <c r="N12280" s="21">
        <v>295.07</v>
      </c>
      <c r="O12280" s="21">
        <v>1.4322600000000001E-5</v>
      </c>
    </row>
    <row r="12281" spans="10:15" x14ac:dyDescent="0.2">
      <c r="J12281" s="20">
        <v>12768</v>
      </c>
      <c r="K12281" s="20">
        <v>216.65</v>
      </c>
      <c r="L12281" s="20">
        <v>17125.599999999999</v>
      </c>
      <c r="M12281" s="20">
        <v>0.27537499999999998</v>
      </c>
      <c r="N12281" s="20">
        <v>295.07</v>
      </c>
      <c r="O12281" s="20">
        <v>1.4322600000000001E-5</v>
      </c>
    </row>
    <row r="12282" spans="10:15" x14ac:dyDescent="0.2">
      <c r="J12282" s="21">
        <v>12769</v>
      </c>
      <c r="K12282" s="21">
        <v>216.65</v>
      </c>
      <c r="L12282" s="21">
        <v>17122.900000000001</v>
      </c>
      <c r="M12282" s="21">
        <v>0.27533200000000002</v>
      </c>
      <c r="N12282" s="21">
        <v>295.07</v>
      </c>
      <c r="O12282" s="21">
        <v>1.4322600000000001E-5</v>
      </c>
    </row>
    <row r="12283" spans="10:15" x14ac:dyDescent="0.2">
      <c r="J12283" s="20">
        <v>12770</v>
      </c>
      <c r="K12283" s="20">
        <v>216.65</v>
      </c>
      <c r="L12283" s="20">
        <v>17120.2</v>
      </c>
      <c r="M12283" s="20">
        <v>0.27528900000000001</v>
      </c>
      <c r="N12283" s="20">
        <v>295.07</v>
      </c>
      <c r="O12283" s="20">
        <v>1.4322600000000001E-5</v>
      </c>
    </row>
    <row r="12284" spans="10:15" x14ac:dyDescent="0.2">
      <c r="J12284" s="21">
        <v>12771</v>
      </c>
      <c r="K12284" s="21">
        <v>216.65</v>
      </c>
      <c r="L12284" s="21">
        <v>17117.5</v>
      </c>
      <c r="M12284" s="21">
        <v>0.27524500000000002</v>
      </c>
      <c r="N12284" s="21">
        <v>295.07</v>
      </c>
      <c r="O12284" s="21">
        <v>1.4322600000000001E-5</v>
      </c>
    </row>
    <row r="12285" spans="10:15" x14ac:dyDescent="0.2">
      <c r="J12285" s="20">
        <v>12772</v>
      </c>
      <c r="K12285" s="20">
        <v>216.65</v>
      </c>
      <c r="L12285" s="20">
        <v>17114.8</v>
      </c>
      <c r="M12285" s="20">
        <v>0.275202</v>
      </c>
      <c r="N12285" s="20">
        <v>295.07</v>
      </c>
      <c r="O12285" s="20">
        <v>1.4322600000000001E-5</v>
      </c>
    </row>
    <row r="12286" spans="10:15" x14ac:dyDescent="0.2">
      <c r="J12286" s="21">
        <v>12773</v>
      </c>
      <c r="K12286" s="21">
        <v>216.65</v>
      </c>
      <c r="L12286" s="21">
        <v>17112.099999999999</v>
      </c>
      <c r="M12286" s="21">
        <v>0.27515800000000001</v>
      </c>
      <c r="N12286" s="21">
        <v>295.07</v>
      </c>
      <c r="O12286" s="21">
        <v>1.4322600000000001E-5</v>
      </c>
    </row>
    <row r="12287" spans="10:15" x14ac:dyDescent="0.2">
      <c r="J12287" s="20">
        <v>12774</v>
      </c>
      <c r="K12287" s="20">
        <v>216.65</v>
      </c>
      <c r="L12287" s="20">
        <v>17109.400000000001</v>
      </c>
      <c r="M12287" s="20">
        <v>0.275115</v>
      </c>
      <c r="N12287" s="20">
        <v>295.07</v>
      </c>
      <c r="O12287" s="20">
        <v>1.4322600000000001E-5</v>
      </c>
    </row>
    <row r="12288" spans="10:15" x14ac:dyDescent="0.2">
      <c r="J12288" s="21">
        <v>12775</v>
      </c>
      <c r="K12288" s="21">
        <v>216.65</v>
      </c>
      <c r="L12288" s="21">
        <v>17106.7</v>
      </c>
      <c r="M12288" s="21">
        <v>0.27507199999999998</v>
      </c>
      <c r="N12288" s="21">
        <v>295.07</v>
      </c>
      <c r="O12288" s="21">
        <v>1.4322600000000001E-5</v>
      </c>
    </row>
    <row r="12289" spans="10:15" x14ac:dyDescent="0.2">
      <c r="J12289" s="20">
        <v>12776</v>
      </c>
      <c r="K12289" s="20">
        <v>216.65</v>
      </c>
      <c r="L12289" s="20">
        <v>17104</v>
      </c>
      <c r="M12289" s="20">
        <v>0.27502799999999999</v>
      </c>
      <c r="N12289" s="20">
        <v>295.07</v>
      </c>
      <c r="O12289" s="20">
        <v>1.4322600000000001E-5</v>
      </c>
    </row>
    <row r="12290" spans="10:15" x14ac:dyDescent="0.2">
      <c r="J12290" s="21">
        <v>12777</v>
      </c>
      <c r="K12290" s="21">
        <v>216.65</v>
      </c>
      <c r="L12290" s="21">
        <v>17101.3</v>
      </c>
      <c r="M12290" s="21">
        <v>0.27498499999999998</v>
      </c>
      <c r="N12290" s="21">
        <v>295.07</v>
      </c>
      <c r="O12290" s="21">
        <v>1.4322600000000001E-5</v>
      </c>
    </row>
    <row r="12291" spans="10:15" x14ac:dyDescent="0.2">
      <c r="J12291" s="20">
        <v>12778</v>
      </c>
      <c r="K12291" s="20">
        <v>216.65</v>
      </c>
      <c r="L12291" s="20">
        <v>17098.599999999999</v>
      </c>
      <c r="M12291" s="20">
        <v>0.27494200000000002</v>
      </c>
      <c r="N12291" s="20">
        <v>295.07</v>
      </c>
      <c r="O12291" s="20">
        <v>1.4322600000000001E-5</v>
      </c>
    </row>
    <row r="12292" spans="10:15" x14ac:dyDescent="0.2">
      <c r="J12292" s="21">
        <v>12779</v>
      </c>
      <c r="K12292" s="21">
        <v>216.65</v>
      </c>
      <c r="L12292" s="21">
        <v>17095.900000000001</v>
      </c>
      <c r="M12292" s="21">
        <v>0.27489799999999998</v>
      </c>
      <c r="N12292" s="21">
        <v>295.07</v>
      </c>
      <c r="O12292" s="21">
        <v>1.4322600000000001E-5</v>
      </c>
    </row>
    <row r="12293" spans="10:15" x14ac:dyDescent="0.2">
      <c r="J12293" s="20">
        <v>12780</v>
      </c>
      <c r="K12293" s="20">
        <v>216.65</v>
      </c>
      <c r="L12293" s="20">
        <v>17093.2</v>
      </c>
      <c r="M12293" s="20">
        <v>0.27485500000000002</v>
      </c>
      <c r="N12293" s="20">
        <v>295.07</v>
      </c>
      <c r="O12293" s="20">
        <v>1.4322600000000001E-5</v>
      </c>
    </row>
    <row r="12294" spans="10:15" x14ac:dyDescent="0.2">
      <c r="J12294" s="21">
        <v>12781</v>
      </c>
      <c r="K12294" s="21">
        <v>216.65</v>
      </c>
      <c r="L12294" s="21">
        <v>17090.5</v>
      </c>
      <c r="M12294" s="21">
        <v>0.274812</v>
      </c>
      <c r="N12294" s="21">
        <v>295.07</v>
      </c>
      <c r="O12294" s="21">
        <v>1.4322600000000001E-5</v>
      </c>
    </row>
    <row r="12295" spans="10:15" x14ac:dyDescent="0.2">
      <c r="J12295" s="20">
        <v>12782</v>
      </c>
      <c r="K12295" s="20">
        <v>216.65</v>
      </c>
      <c r="L12295" s="20">
        <v>17087.8</v>
      </c>
      <c r="M12295" s="20">
        <v>0.27476800000000001</v>
      </c>
      <c r="N12295" s="20">
        <v>295.07</v>
      </c>
      <c r="O12295" s="20">
        <v>1.4322600000000001E-5</v>
      </c>
    </row>
    <row r="12296" spans="10:15" x14ac:dyDescent="0.2">
      <c r="J12296" s="21">
        <v>12783</v>
      </c>
      <c r="K12296" s="21">
        <v>216.65</v>
      </c>
      <c r="L12296" s="21">
        <v>17085.099999999999</v>
      </c>
      <c r="M12296" s="21">
        <v>0.274725</v>
      </c>
      <c r="N12296" s="21">
        <v>295.07</v>
      </c>
      <c r="O12296" s="21">
        <v>1.4322600000000001E-5</v>
      </c>
    </row>
    <row r="12297" spans="10:15" x14ac:dyDescent="0.2">
      <c r="J12297" s="20">
        <v>12784</v>
      </c>
      <c r="K12297" s="20">
        <v>216.65</v>
      </c>
      <c r="L12297" s="20">
        <v>17082.400000000001</v>
      </c>
      <c r="M12297" s="20">
        <v>0.27468199999999998</v>
      </c>
      <c r="N12297" s="20">
        <v>295.07</v>
      </c>
      <c r="O12297" s="20">
        <v>1.4322600000000001E-5</v>
      </c>
    </row>
    <row r="12298" spans="10:15" x14ac:dyDescent="0.2">
      <c r="J12298" s="21">
        <v>12785</v>
      </c>
      <c r="K12298" s="21">
        <v>216.65</v>
      </c>
      <c r="L12298" s="21">
        <v>17079.8</v>
      </c>
      <c r="M12298" s="21">
        <v>0.27463799999999999</v>
      </c>
      <c r="N12298" s="21">
        <v>295.07</v>
      </c>
      <c r="O12298" s="21">
        <v>1.4322600000000001E-5</v>
      </c>
    </row>
    <row r="12299" spans="10:15" x14ac:dyDescent="0.2">
      <c r="J12299" s="20">
        <v>12786</v>
      </c>
      <c r="K12299" s="20">
        <v>216.65</v>
      </c>
      <c r="L12299" s="20">
        <v>17077.099999999999</v>
      </c>
      <c r="M12299" s="20">
        <v>0.27459499999999998</v>
      </c>
      <c r="N12299" s="20">
        <v>295.07</v>
      </c>
      <c r="O12299" s="20">
        <v>1.4322600000000001E-5</v>
      </c>
    </row>
    <row r="12300" spans="10:15" x14ac:dyDescent="0.2">
      <c r="J12300" s="21">
        <v>12787</v>
      </c>
      <c r="K12300" s="21">
        <v>216.65</v>
      </c>
      <c r="L12300" s="21">
        <v>17074.400000000001</v>
      </c>
      <c r="M12300" s="21">
        <v>0.27455200000000002</v>
      </c>
      <c r="N12300" s="21">
        <v>295.07</v>
      </c>
      <c r="O12300" s="21">
        <v>1.4322600000000001E-5</v>
      </c>
    </row>
    <row r="12301" spans="10:15" x14ac:dyDescent="0.2">
      <c r="J12301" s="20">
        <v>12788</v>
      </c>
      <c r="K12301" s="20">
        <v>216.65</v>
      </c>
      <c r="L12301" s="20">
        <v>17071.7</v>
      </c>
      <c r="M12301" s="20">
        <v>0.27450799999999997</v>
      </c>
      <c r="N12301" s="20">
        <v>295.07</v>
      </c>
      <c r="O12301" s="20">
        <v>1.4322600000000001E-5</v>
      </c>
    </row>
    <row r="12302" spans="10:15" x14ac:dyDescent="0.2">
      <c r="J12302" s="21">
        <v>12789</v>
      </c>
      <c r="K12302" s="21">
        <v>216.65</v>
      </c>
      <c r="L12302" s="21">
        <v>17069</v>
      </c>
      <c r="M12302" s="21">
        <v>0.27446500000000001</v>
      </c>
      <c r="N12302" s="21">
        <v>295.07</v>
      </c>
      <c r="O12302" s="21">
        <v>1.4322600000000001E-5</v>
      </c>
    </row>
    <row r="12303" spans="10:15" x14ac:dyDescent="0.2">
      <c r="J12303" s="20">
        <v>12790</v>
      </c>
      <c r="K12303" s="20">
        <v>216.65</v>
      </c>
      <c r="L12303" s="20">
        <v>17066.3</v>
      </c>
      <c r="M12303" s="20">
        <v>0.274422</v>
      </c>
      <c r="N12303" s="20">
        <v>295.07</v>
      </c>
      <c r="O12303" s="20">
        <v>1.4322600000000001E-5</v>
      </c>
    </row>
    <row r="12304" spans="10:15" x14ac:dyDescent="0.2">
      <c r="J12304" s="21">
        <v>12791</v>
      </c>
      <c r="K12304" s="21">
        <v>216.65</v>
      </c>
      <c r="L12304" s="21">
        <v>17063.599999999999</v>
      </c>
      <c r="M12304" s="21">
        <v>0.27437899999999998</v>
      </c>
      <c r="N12304" s="21">
        <v>295.07</v>
      </c>
      <c r="O12304" s="21">
        <v>1.4322600000000001E-5</v>
      </c>
    </row>
    <row r="12305" spans="10:15" x14ac:dyDescent="0.2">
      <c r="J12305" s="20">
        <v>12792</v>
      </c>
      <c r="K12305" s="20">
        <v>216.65</v>
      </c>
      <c r="L12305" s="20">
        <v>17060.900000000001</v>
      </c>
      <c r="M12305" s="20">
        <v>0.274335</v>
      </c>
      <c r="N12305" s="20">
        <v>295.07</v>
      </c>
      <c r="O12305" s="20">
        <v>1.4322600000000001E-5</v>
      </c>
    </row>
    <row r="12306" spans="10:15" x14ac:dyDescent="0.2">
      <c r="J12306" s="21">
        <v>12793</v>
      </c>
      <c r="K12306" s="21">
        <v>216.65</v>
      </c>
      <c r="L12306" s="21">
        <v>17058.2</v>
      </c>
      <c r="M12306" s="21">
        <v>0.27429199999999998</v>
      </c>
      <c r="N12306" s="21">
        <v>295.07</v>
      </c>
      <c r="O12306" s="21">
        <v>1.4322600000000001E-5</v>
      </c>
    </row>
    <row r="12307" spans="10:15" x14ac:dyDescent="0.2">
      <c r="J12307" s="20">
        <v>12794</v>
      </c>
      <c r="K12307" s="20">
        <v>216.65</v>
      </c>
      <c r="L12307" s="20">
        <v>17055.5</v>
      </c>
      <c r="M12307" s="20">
        <v>0.27424900000000002</v>
      </c>
      <c r="N12307" s="20">
        <v>295.07</v>
      </c>
      <c r="O12307" s="20">
        <v>1.4322600000000001E-5</v>
      </c>
    </row>
    <row r="12308" spans="10:15" x14ac:dyDescent="0.2">
      <c r="J12308" s="21">
        <v>12795</v>
      </c>
      <c r="K12308" s="21">
        <v>216.65</v>
      </c>
      <c r="L12308" s="21">
        <v>17052.8</v>
      </c>
      <c r="M12308" s="21">
        <v>0.27420600000000001</v>
      </c>
      <c r="N12308" s="21">
        <v>295.07</v>
      </c>
      <c r="O12308" s="21">
        <v>1.4322600000000001E-5</v>
      </c>
    </row>
    <row r="12309" spans="10:15" x14ac:dyDescent="0.2">
      <c r="J12309" s="20">
        <v>12796</v>
      </c>
      <c r="K12309" s="20">
        <v>216.65</v>
      </c>
      <c r="L12309" s="20">
        <v>17050.2</v>
      </c>
      <c r="M12309" s="20">
        <v>0.27416200000000002</v>
      </c>
      <c r="N12309" s="20">
        <v>295.07</v>
      </c>
      <c r="O12309" s="20">
        <v>1.4322600000000001E-5</v>
      </c>
    </row>
    <row r="12310" spans="10:15" x14ac:dyDescent="0.2">
      <c r="J12310" s="21">
        <v>12797</v>
      </c>
      <c r="K12310" s="21">
        <v>216.65</v>
      </c>
      <c r="L12310" s="21">
        <v>17047.5</v>
      </c>
      <c r="M12310" s="21">
        <v>0.274119</v>
      </c>
      <c r="N12310" s="21">
        <v>295.07</v>
      </c>
      <c r="O12310" s="21">
        <v>1.4322600000000001E-5</v>
      </c>
    </row>
    <row r="12311" spans="10:15" x14ac:dyDescent="0.2">
      <c r="J12311" s="20">
        <v>12798</v>
      </c>
      <c r="K12311" s="20">
        <v>216.65</v>
      </c>
      <c r="L12311" s="20">
        <v>17044.8</v>
      </c>
      <c r="M12311" s="20">
        <v>0.27407599999999999</v>
      </c>
      <c r="N12311" s="20">
        <v>295.07</v>
      </c>
      <c r="O12311" s="20">
        <v>1.4322600000000001E-5</v>
      </c>
    </row>
    <row r="12312" spans="10:15" x14ac:dyDescent="0.2">
      <c r="J12312" s="21">
        <v>12799</v>
      </c>
      <c r="K12312" s="21">
        <v>216.65</v>
      </c>
      <c r="L12312" s="21">
        <v>17042.099999999999</v>
      </c>
      <c r="M12312" s="21">
        <v>0.27403300000000003</v>
      </c>
      <c r="N12312" s="21">
        <v>295.07</v>
      </c>
      <c r="O12312" s="21">
        <v>1.4322600000000001E-5</v>
      </c>
    </row>
    <row r="12313" spans="10:15" x14ac:dyDescent="0.2">
      <c r="J12313" s="20">
        <v>12800</v>
      </c>
      <c r="K12313" s="20">
        <v>216.65</v>
      </c>
      <c r="L12313" s="20">
        <v>17039.400000000001</v>
      </c>
      <c r="M12313" s="20">
        <v>0.27398899999999998</v>
      </c>
      <c r="N12313" s="20">
        <v>295.07</v>
      </c>
      <c r="O12313" s="20">
        <v>1.4322600000000001E-5</v>
      </c>
    </row>
    <row r="12314" spans="10:15" x14ac:dyDescent="0.2">
      <c r="J12314" s="21">
        <v>12801</v>
      </c>
      <c r="K12314" s="21">
        <v>216.65</v>
      </c>
      <c r="L12314" s="21">
        <v>17036.7</v>
      </c>
      <c r="M12314" s="21">
        <v>0.27394600000000002</v>
      </c>
      <c r="N12314" s="21">
        <v>295.07</v>
      </c>
      <c r="O12314" s="21">
        <v>1.4322600000000001E-5</v>
      </c>
    </row>
    <row r="12315" spans="10:15" x14ac:dyDescent="0.2">
      <c r="J12315" s="20">
        <v>12802</v>
      </c>
      <c r="K12315" s="20">
        <v>216.65</v>
      </c>
      <c r="L12315" s="20">
        <v>17034</v>
      </c>
      <c r="M12315" s="20">
        <v>0.27390300000000001</v>
      </c>
      <c r="N12315" s="20">
        <v>295.07</v>
      </c>
      <c r="O12315" s="20">
        <v>1.4322600000000001E-5</v>
      </c>
    </row>
    <row r="12316" spans="10:15" x14ac:dyDescent="0.2">
      <c r="J12316" s="21">
        <v>12803</v>
      </c>
      <c r="K12316" s="21">
        <v>216.65</v>
      </c>
      <c r="L12316" s="21">
        <v>17031.3</v>
      </c>
      <c r="M12316" s="21">
        <v>0.27385999999999999</v>
      </c>
      <c r="N12316" s="21">
        <v>295.07</v>
      </c>
      <c r="O12316" s="21">
        <v>1.4322600000000001E-5</v>
      </c>
    </row>
    <row r="12317" spans="10:15" x14ac:dyDescent="0.2">
      <c r="J12317" s="20">
        <v>12804</v>
      </c>
      <c r="K12317" s="20">
        <v>216.65</v>
      </c>
      <c r="L12317" s="20">
        <v>17028.7</v>
      </c>
      <c r="M12317" s="20">
        <v>0.27381699999999998</v>
      </c>
      <c r="N12317" s="20">
        <v>295.07</v>
      </c>
      <c r="O12317" s="20">
        <v>1.4322600000000001E-5</v>
      </c>
    </row>
    <row r="12318" spans="10:15" x14ac:dyDescent="0.2">
      <c r="J12318" s="21">
        <v>12805</v>
      </c>
      <c r="K12318" s="21">
        <v>216.65</v>
      </c>
      <c r="L12318" s="21">
        <v>17026</v>
      </c>
      <c r="M12318" s="21">
        <v>0.27377299999999999</v>
      </c>
      <c r="N12318" s="21">
        <v>295.07</v>
      </c>
      <c r="O12318" s="21">
        <v>1.4322600000000001E-5</v>
      </c>
    </row>
    <row r="12319" spans="10:15" x14ac:dyDescent="0.2">
      <c r="J12319" s="20">
        <v>12806</v>
      </c>
      <c r="K12319" s="20">
        <v>216.65</v>
      </c>
      <c r="L12319" s="20">
        <v>17023.3</v>
      </c>
      <c r="M12319" s="20">
        <v>0.27372999999999997</v>
      </c>
      <c r="N12319" s="20">
        <v>295.07</v>
      </c>
      <c r="O12319" s="20">
        <v>1.4322600000000001E-5</v>
      </c>
    </row>
    <row r="12320" spans="10:15" x14ac:dyDescent="0.2">
      <c r="J12320" s="21">
        <v>12807</v>
      </c>
      <c r="K12320" s="21">
        <v>216.65</v>
      </c>
      <c r="L12320" s="21">
        <v>17020.599999999999</v>
      </c>
      <c r="M12320" s="21">
        <v>0.27368700000000001</v>
      </c>
      <c r="N12320" s="21">
        <v>295.07</v>
      </c>
      <c r="O12320" s="21">
        <v>1.4322600000000001E-5</v>
      </c>
    </row>
    <row r="12321" spans="10:15" x14ac:dyDescent="0.2">
      <c r="J12321" s="20">
        <v>12808</v>
      </c>
      <c r="K12321" s="20">
        <v>216.65</v>
      </c>
      <c r="L12321" s="20">
        <v>17017.900000000001</v>
      </c>
      <c r="M12321" s="20">
        <v>0.273644</v>
      </c>
      <c r="N12321" s="20">
        <v>295.07</v>
      </c>
      <c r="O12321" s="20">
        <v>1.4322600000000001E-5</v>
      </c>
    </row>
    <row r="12322" spans="10:15" x14ac:dyDescent="0.2">
      <c r="J12322" s="21">
        <v>12809</v>
      </c>
      <c r="K12322" s="21">
        <v>216.65</v>
      </c>
      <c r="L12322" s="21">
        <v>17015.2</v>
      </c>
      <c r="M12322" s="21">
        <v>0.27360099999999998</v>
      </c>
      <c r="N12322" s="21">
        <v>295.07</v>
      </c>
      <c r="O12322" s="21">
        <v>1.4322600000000001E-5</v>
      </c>
    </row>
    <row r="12323" spans="10:15" x14ac:dyDescent="0.2">
      <c r="J12323" s="20">
        <v>12810</v>
      </c>
      <c r="K12323" s="20">
        <v>216.65</v>
      </c>
      <c r="L12323" s="20">
        <v>17012.599999999999</v>
      </c>
      <c r="M12323" s="20">
        <v>0.27355800000000002</v>
      </c>
      <c r="N12323" s="20">
        <v>295.07</v>
      </c>
      <c r="O12323" s="20">
        <v>1.4322600000000001E-5</v>
      </c>
    </row>
    <row r="12324" spans="10:15" x14ac:dyDescent="0.2">
      <c r="J12324" s="21">
        <v>12811</v>
      </c>
      <c r="K12324" s="21">
        <v>216.65</v>
      </c>
      <c r="L12324" s="21">
        <v>17009.900000000001</v>
      </c>
      <c r="M12324" s="21">
        <v>0.27351500000000001</v>
      </c>
      <c r="N12324" s="21">
        <v>295.07</v>
      </c>
      <c r="O12324" s="21">
        <v>1.4322600000000001E-5</v>
      </c>
    </row>
    <row r="12325" spans="10:15" x14ac:dyDescent="0.2">
      <c r="J12325" s="20">
        <v>12812</v>
      </c>
      <c r="K12325" s="20">
        <v>216.65</v>
      </c>
      <c r="L12325" s="20">
        <v>17007.2</v>
      </c>
      <c r="M12325" s="20">
        <v>0.27347100000000002</v>
      </c>
      <c r="N12325" s="20">
        <v>295.07</v>
      </c>
      <c r="O12325" s="20">
        <v>1.4322600000000001E-5</v>
      </c>
    </row>
    <row r="12326" spans="10:15" x14ac:dyDescent="0.2">
      <c r="J12326" s="21">
        <v>12813</v>
      </c>
      <c r="K12326" s="21">
        <v>216.65</v>
      </c>
      <c r="L12326" s="21">
        <v>17004.5</v>
      </c>
      <c r="M12326" s="21">
        <v>0.273428</v>
      </c>
      <c r="N12326" s="21">
        <v>295.07</v>
      </c>
      <c r="O12326" s="21">
        <v>1.4322600000000001E-5</v>
      </c>
    </row>
    <row r="12327" spans="10:15" x14ac:dyDescent="0.2">
      <c r="J12327" s="20">
        <v>12814</v>
      </c>
      <c r="K12327" s="20">
        <v>216.65</v>
      </c>
      <c r="L12327" s="20">
        <v>17001.8</v>
      </c>
      <c r="M12327" s="20">
        <v>0.27338499999999999</v>
      </c>
      <c r="N12327" s="20">
        <v>295.07</v>
      </c>
      <c r="O12327" s="20">
        <v>1.4322600000000001E-5</v>
      </c>
    </row>
    <row r="12328" spans="10:15" x14ac:dyDescent="0.2">
      <c r="J12328" s="21">
        <v>12815</v>
      </c>
      <c r="K12328" s="21">
        <v>216.65</v>
      </c>
      <c r="L12328" s="21">
        <v>16999.099999999999</v>
      </c>
      <c r="M12328" s="21">
        <v>0.27334199999999997</v>
      </c>
      <c r="N12328" s="21">
        <v>295.07</v>
      </c>
      <c r="O12328" s="21">
        <v>1.4322600000000001E-5</v>
      </c>
    </row>
    <row r="12329" spans="10:15" x14ac:dyDescent="0.2">
      <c r="J12329" s="20">
        <v>12816</v>
      </c>
      <c r="K12329" s="20">
        <v>216.65</v>
      </c>
      <c r="L12329" s="20">
        <v>16996.5</v>
      </c>
      <c r="M12329" s="20">
        <v>0.27329900000000001</v>
      </c>
      <c r="N12329" s="20">
        <v>295.07</v>
      </c>
      <c r="O12329" s="20">
        <v>1.4322600000000001E-5</v>
      </c>
    </row>
    <row r="12330" spans="10:15" x14ac:dyDescent="0.2">
      <c r="J12330" s="21">
        <v>12817</v>
      </c>
      <c r="K12330" s="21">
        <v>216.65</v>
      </c>
      <c r="L12330" s="21">
        <v>16993.8</v>
      </c>
      <c r="M12330" s="21">
        <v>0.273256</v>
      </c>
      <c r="N12330" s="21">
        <v>295.07</v>
      </c>
      <c r="O12330" s="21">
        <v>1.4322600000000001E-5</v>
      </c>
    </row>
    <row r="12331" spans="10:15" x14ac:dyDescent="0.2">
      <c r="J12331" s="20">
        <v>12818</v>
      </c>
      <c r="K12331" s="20">
        <v>216.65</v>
      </c>
      <c r="L12331" s="20">
        <v>16991.099999999999</v>
      </c>
      <c r="M12331" s="20">
        <v>0.27321299999999998</v>
      </c>
      <c r="N12331" s="20">
        <v>295.07</v>
      </c>
      <c r="O12331" s="20">
        <v>1.4322600000000001E-5</v>
      </c>
    </row>
    <row r="12332" spans="10:15" x14ac:dyDescent="0.2">
      <c r="J12332" s="21">
        <v>12819</v>
      </c>
      <c r="K12332" s="21">
        <v>216.65</v>
      </c>
      <c r="L12332" s="21">
        <v>16988.400000000001</v>
      </c>
      <c r="M12332" s="21">
        <v>0.27317000000000002</v>
      </c>
      <c r="N12332" s="21">
        <v>295.07</v>
      </c>
      <c r="O12332" s="21">
        <v>1.4322600000000001E-5</v>
      </c>
    </row>
    <row r="12333" spans="10:15" x14ac:dyDescent="0.2">
      <c r="J12333" s="20">
        <v>12820</v>
      </c>
      <c r="K12333" s="20">
        <v>216.65</v>
      </c>
      <c r="L12333" s="20">
        <v>16985.7</v>
      </c>
      <c r="M12333" s="20">
        <v>0.27312700000000001</v>
      </c>
      <c r="N12333" s="20">
        <v>295.07</v>
      </c>
      <c r="O12333" s="20">
        <v>1.4322600000000001E-5</v>
      </c>
    </row>
    <row r="12334" spans="10:15" x14ac:dyDescent="0.2">
      <c r="J12334" s="21">
        <v>12821</v>
      </c>
      <c r="K12334" s="21">
        <v>216.65</v>
      </c>
      <c r="L12334" s="21">
        <v>16983.099999999999</v>
      </c>
      <c r="M12334" s="21">
        <v>0.27308399999999999</v>
      </c>
      <c r="N12334" s="21">
        <v>295.07</v>
      </c>
      <c r="O12334" s="21">
        <v>1.4322600000000001E-5</v>
      </c>
    </row>
    <row r="12335" spans="10:15" x14ac:dyDescent="0.2">
      <c r="J12335" s="20">
        <v>12822</v>
      </c>
      <c r="K12335" s="20">
        <v>216.65</v>
      </c>
      <c r="L12335" s="20">
        <v>16980.400000000001</v>
      </c>
      <c r="M12335" s="20">
        <v>0.27304099999999998</v>
      </c>
      <c r="N12335" s="20">
        <v>295.07</v>
      </c>
      <c r="O12335" s="20">
        <v>1.4322600000000001E-5</v>
      </c>
    </row>
    <row r="12336" spans="10:15" x14ac:dyDescent="0.2">
      <c r="J12336" s="21">
        <v>12823</v>
      </c>
      <c r="K12336" s="21">
        <v>216.65</v>
      </c>
      <c r="L12336" s="21">
        <v>16977.7</v>
      </c>
      <c r="M12336" s="21">
        <v>0.27299800000000002</v>
      </c>
      <c r="N12336" s="21">
        <v>295.07</v>
      </c>
      <c r="O12336" s="21">
        <v>1.4322600000000001E-5</v>
      </c>
    </row>
    <row r="12337" spans="10:15" x14ac:dyDescent="0.2">
      <c r="J12337" s="20">
        <v>12824</v>
      </c>
      <c r="K12337" s="20">
        <v>216.65</v>
      </c>
      <c r="L12337" s="20">
        <v>16975</v>
      </c>
      <c r="M12337" s="20">
        <v>0.27295399999999997</v>
      </c>
      <c r="N12337" s="20">
        <v>295.07</v>
      </c>
      <c r="O12337" s="20">
        <v>1.4322600000000001E-5</v>
      </c>
    </row>
    <row r="12338" spans="10:15" x14ac:dyDescent="0.2">
      <c r="J12338" s="21">
        <v>12825</v>
      </c>
      <c r="K12338" s="21">
        <v>216.65</v>
      </c>
      <c r="L12338" s="21">
        <v>16972.400000000001</v>
      </c>
      <c r="M12338" s="21">
        <v>0.27291100000000001</v>
      </c>
      <c r="N12338" s="21">
        <v>295.07</v>
      </c>
      <c r="O12338" s="21">
        <v>1.4322600000000001E-5</v>
      </c>
    </row>
    <row r="12339" spans="10:15" x14ac:dyDescent="0.2">
      <c r="J12339" s="20">
        <v>12826</v>
      </c>
      <c r="K12339" s="20">
        <v>216.65</v>
      </c>
      <c r="L12339" s="20">
        <v>16969.7</v>
      </c>
      <c r="M12339" s="20">
        <v>0.272868</v>
      </c>
      <c r="N12339" s="20">
        <v>295.07</v>
      </c>
      <c r="O12339" s="20">
        <v>1.4322600000000001E-5</v>
      </c>
    </row>
    <row r="12340" spans="10:15" x14ac:dyDescent="0.2">
      <c r="J12340" s="21">
        <v>12827</v>
      </c>
      <c r="K12340" s="21">
        <v>216.65</v>
      </c>
      <c r="L12340" s="21">
        <v>16967</v>
      </c>
      <c r="M12340" s="21">
        <v>0.27282499999999998</v>
      </c>
      <c r="N12340" s="21">
        <v>295.07</v>
      </c>
      <c r="O12340" s="21">
        <v>1.4322600000000001E-5</v>
      </c>
    </row>
    <row r="12341" spans="10:15" x14ac:dyDescent="0.2">
      <c r="J12341" s="20">
        <v>12828</v>
      </c>
      <c r="K12341" s="20">
        <v>216.65</v>
      </c>
      <c r="L12341" s="20">
        <v>16964.3</v>
      </c>
      <c r="M12341" s="20">
        <v>0.27278200000000002</v>
      </c>
      <c r="N12341" s="20">
        <v>295.07</v>
      </c>
      <c r="O12341" s="20">
        <v>1.4322600000000001E-5</v>
      </c>
    </row>
    <row r="12342" spans="10:15" x14ac:dyDescent="0.2">
      <c r="J12342" s="21">
        <v>12829</v>
      </c>
      <c r="K12342" s="21">
        <v>216.65</v>
      </c>
      <c r="L12342" s="21">
        <v>16961.7</v>
      </c>
      <c r="M12342" s="21">
        <v>0.27273900000000001</v>
      </c>
      <c r="N12342" s="21">
        <v>295.07</v>
      </c>
      <c r="O12342" s="21">
        <v>1.4322600000000001E-5</v>
      </c>
    </row>
    <row r="12343" spans="10:15" x14ac:dyDescent="0.2">
      <c r="J12343" s="20">
        <v>12830</v>
      </c>
      <c r="K12343" s="20">
        <v>216.65</v>
      </c>
      <c r="L12343" s="20">
        <v>16959</v>
      </c>
      <c r="M12343" s="20">
        <v>0.27269599999999999</v>
      </c>
      <c r="N12343" s="20">
        <v>295.07</v>
      </c>
      <c r="O12343" s="20">
        <v>1.4322600000000001E-5</v>
      </c>
    </row>
    <row r="12344" spans="10:15" x14ac:dyDescent="0.2">
      <c r="J12344" s="21">
        <v>12831</v>
      </c>
      <c r="K12344" s="21">
        <v>216.65</v>
      </c>
      <c r="L12344" s="21">
        <v>16956.3</v>
      </c>
      <c r="M12344" s="21">
        <v>0.27265299999999998</v>
      </c>
      <c r="N12344" s="21">
        <v>295.07</v>
      </c>
      <c r="O12344" s="21">
        <v>1.4322600000000001E-5</v>
      </c>
    </row>
    <row r="12345" spans="10:15" x14ac:dyDescent="0.2">
      <c r="J12345" s="20">
        <v>12832</v>
      </c>
      <c r="K12345" s="20">
        <v>216.65</v>
      </c>
      <c r="L12345" s="20">
        <v>16953.599999999999</v>
      </c>
      <c r="M12345" s="20">
        <v>0.27261000000000002</v>
      </c>
      <c r="N12345" s="20">
        <v>295.07</v>
      </c>
      <c r="O12345" s="20">
        <v>1.4322600000000001E-5</v>
      </c>
    </row>
    <row r="12346" spans="10:15" x14ac:dyDescent="0.2">
      <c r="J12346" s="21">
        <v>12833</v>
      </c>
      <c r="K12346" s="21">
        <v>216.65</v>
      </c>
      <c r="L12346" s="21">
        <v>16951</v>
      </c>
      <c r="M12346" s="21">
        <v>0.272567</v>
      </c>
      <c r="N12346" s="21">
        <v>295.07</v>
      </c>
      <c r="O12346" s="21">
        <v>1.4322600000000001E-5</v>
      </c>
    </row>
    <row r="12347" spans="10:15" x14ac:dyDescent="0.2">
      <c r="J12347" s="20">
        <v>12834</v>
      </c>
      <c r="K12347" s="20">
        <v>216.65</v>
      </c>
      <c r="L12347" s="20">
        <v>16948.3</v>
      </c>
      <c r="M12347" s="20">
        <v>0.27252399999999999</v>
      </c>
      <c r="N12347" s="20">
        <v>295.07</v>
      </c>
      <c r="O12347" s="20">
        <v>1.4322600000000001E-5</v>
      </c>
    </row>
    <row r="12348" spans="10:15" x14ac:dyDescent="0.2">
      <c r="J12348" s="21">
        <v>12835</v>
      </c>
      <c r="K12348" s="21">
        <v>216.65</v>
      </c>
      <c r="L12348" s="21">
        <v>16945.599999999999</v>
      </c>
      <c r="M12348" s="21">
        <v>0.27248099999999997</v>
      </c>
      <c r="N12348" s="21">
        <v>295.07</v>
      </c>
      <c r="O12348" s="21">
        <v>1.4322600000000001E-5</v>
      </c>
    </row>
    <row r="12349" spans="10:15" x14ac:dyDescent="0.2">
      <c r="J12349" s="20">
        <v>12836</v>
      </c>
      <c r="K12349" s="20">
        <v>216.65</v>
      </c>
      <c r="L12349" s="20">
        <v>16942.900000000001</v>
      </c>
      <c r="M12349" s="20">
        <v>0.27243800000000001</v>
      </c>
      <c r="N12349" s="20">
        <v>295.07</v>
      </c>
      <c r="O12349" s="20">
        <v>1.4322600000000001E-5</v>
      </c>
    </row>
    <row r="12350" spans="10:15" x14ac:dyDescent="0.2">
      <c r="J12350" s="21">
        <v>12837</v>
      </c>
      <c r="K12350" s="21">
        <v>216.65</v>
      </c>
      <c r="L12350" s="21">
        <v>16940.3</v>
      </c>
      <c r="M12350" s="21">
        <v>0.272395</v>
      </c>
      <c r="N12350" s="21">
        <v>295.07</v>
      </c>
      <c r="O12350" s="21">
        <v>1.4322600000000001E-5</v>
      </c>
    </row>
    <row r="12351" spans="10:15" x14ac:dyDescent="0.2">
      <c r="J12351" s="20">
        <v>12838</v>
      </c>
      <c r="K12351" s="20">
        <v>216.65</v>
      </c>
      <c r="L12351" s="20">
        <v>16937.599999999999</v>
      </c>
      <c r="M12351" s="20">
        <v>0.27235300000000001</v>
      </c>
      <c r="N12351" s="20">
        <v>295.07</v>
      </c>
      <c r="O12351" s="20">
        <v>1.4322600000000001E-5</v>
      </c>
    </row>
    <row r="12352" spans="10:15" x14ac:dyDescent="0.2">
      <c r="J12352" s="21">
        <v>12839</v>
      </c>
      <c r="K12352" s="21">
        <v>216.65</v>
      </c>
      <c r="L12352" s="21">
        <v>16934.900000000001</v>
      </c>
      <c r="M12352" s="21">
        <v>0.27231</v>
      </c>
      <c r="N12352" s="21">
        <v>295.07</v>
      </c>
      <c r="O12352" s="21">
        <v>1.4322600000000001E-5</v>
      </c>
    </row>
    <row r="12353" spans="10:15" x14ac:dyDescent="0.2">
      <c r="J12353" s="20">
        <v>12840</v>
      </c>
      <c r="K12353" s="20">
        <v>216.65</v>
      </c>
      <c r="L12353" s="20">
        <v>16932.3</v>
      </c>
      <c r="M12353" s="20">
        <v>0.27226699999999998</v>
      </c>
      <c r="N12353" s="20">
        <v>295.07</v>
      </c>
      <c r="O12353" s="20">
        <v>1.4322600000000001E-5</v>
      </c>
    </row>
    <row r="12354" spans="10:15" x14ac:dyDescent="0.2">
      <c r="J12354" s="21">
        <v>12841</v>
      </c>
      <c r="K12354" s="21">
        <v>216.65</v>
      </c>
      <c r="L12354" s="21">
        <v>16929.599999999999</v>
      </c>
      <c r="M12354" s="21">
        <v>0.27222400000000002</v>
      </c>
      <c r="N12354" s="21">
        <v>295.07</v>
      </c>
      <c r="O12354" s="21">
        <v>1.4322600000000001E-5</v>
      </c>
    </row>
    <row r="12355" spans="10:15" x14ac:dyDescent="0.2">
      <c r="J12355" s="20">
        <v>12842</v>
      </c>
      <c r="K12355" s="20">
        <v>216.65</v>
      </c>
      <c r="L12355" s="20">
        <v>16926.900000000001</v>
      </c>
      <c r="M12355" s="20">
        <v>0.27218100000000001</v>
      </c>
      <c r="N12355" s="20">
        <v>295.07</v>
      </c>
      <c r="O12355" s="20">
        <v>1.4322600000000001E-5</v>
      </c>
    </row>
    <row r="12356" spans="10:15" x14ac:dyDescent="0.2">
      <c r="J12356" s="21">
        <v>12843</v>
      </c>
      <c r="K12356" s="21">
        <v>216.65</v>
      </c>
      <c r="L12356" s="21">
        <v>16924.3</v>
      </c>
      <c r="M12356" s="21">
        <v>0.27213799999999999</v>
      </c>
      <c r="N12356" s="21">
        <v>295.07</v>
      </c>
      <c r="O12356" s="21">
        <v>1.4322600000000001E-5</v>
      </c>
    </row>
    <row r="12357" spans="10:15" x14ac:dyDescent="0.2">
      <c r="J12357" s="20">
        <v>12844</v>
      </c>
      <c r="K12357" s="20">
        <v>216.65</v>
      </c>
      <c r="L12357" s="20">
        <v>16921.599999999999</v>
      </c>
      <c r="M12357" s="20">
        <v>0.27209499999999998</v>
      </c>
      <c r="N12357" s="20">
        <v>295.07</v>
      </c>
      <c r="O12357" s="20">
        <v>1.4322600000000001E-5</v>
      </c>
    </row>
    <row r="12358" spans="10:15" x14ac:dyDescent="0.2">
      <c r="J12358" s="21">
        <v>12845</v>
      </c>
      <c r="K12358" s="21">
        <v>216.65</v>
      </c>
      <c r="L12358" s="21">
        <v>16918.900000000001</v>
      </c>
      <c r="M12358" s="21">
        <v>0.27205200000000002</v>
      </c>
      <c r="N12358" s="21">
        <v>295.07</v>
      </c>
      <c r="O12358" s="21">
        <v>1.4322600000000001E-5</v>
      </c>
    </row>
    <row r="12359" spans="10:15" x14ac:dyDescent="0.2">
      <c r="J12359" s="20">
        <v>12846</v>
      </c>
      <c r="K12359" s="20">
        <v>216.65</v>
      </c>
      <c r="L12359" s="20">
        <v>16916.3</v>
      </c>
      <c r="M12359" s="20">
        <v>0.272009</v>
      </c>
      <c r="N12359" s="20">
        <v>295.07</v>
      </c>
      <c r="O12359" s="20">
        <v>1.4322600000000001E-5</v>
      </c>
    </row>
    <row r="12360" spans="10:15" x14ac:dyDescent="0.2">
      <c r="J12360" s="21">
        <v>12847</v>
      </c>
      <c r="K12360" s="21">
        <v>216.65</v>
      </c>
      <c r="L12360" s="21">
        <v>16913.599999999999</v>
      </c>
      <c r="M12360" s="21">
        <v>0.27196599999999999</v>
      </c>
      <c r="N12360" s="21">
        <v>295.07</v>
      </c>
      <c r="O12360" s="21">
        <v>1.4322600000000001E-5</v>
      </c>
    </row>
    <row r="12361" spans="10:15" x14ac:dyDescent="0.2">
      <c r="J12361" s="20">
        <v>12848</v>
      </c>
      <c r="K12361" s="20">
        <v>216.65</v>
      </c>
      <c r="L12361" s="20">
        <v>16910.900000000001</v>
      </c>
      <c r="M12361" s="20">
        <v>0.27192300000000003</v>
      </c>
      <c r="N12361" s="20">
        <v>295.07</v>
      </c>
      <c r="O12361" s="20">
        <v>1.4322600000000001E-5</v>
      </c>
    </row>
    <row r="12362" spans="10:15" x14ac:dyDescent="0.2">
      <c r="J12362" s="21">
        <v>12849</v>
      </c>
      <c r="K12362" s="21">
        <v>216.65</v>
      </c>
      <c r="L12362" s="21">
        <v>16908.3</v>
      </c>
      <c r="M12362" s="21">
        <v>0.27188099999999998</v>
      </c>
      <c r="N12362" s="21">
        <v>295.07</v>
      </c>
      <c r="O12362" s="21">
        <v>1.4322600000000001E-5</v>
      </c>
    </row>
    <row r="12363" spans="10:15" x14ac:dyDescent="0.2">
      <c r="J12363" s="20">
        <v>12850</v>
      </c>
      <c r="K12363" s="20">
        <v>216.65</v>
      </c>
      <c r="L12363" s="20">
        <v>16905.599999999999</v>
      </c>
      <c r="M12363" s="20">
        <v>0.27183800000000002</v>
      </c>
      <c r="N12363" s="20">
        <v>295.07</v>
      </c>
      <c r="O12363" s="20">
        <v>1.4322600000000001E-5</v>
      </c>
    </row>
    <row r="12364" spans="10:15" x14ac:dyDescent="0.2">
      <c r="J12364" s="21">
        <v>12851</v>
      </c>
      <c r="K12364" s="21">
        <v>216.65</v>
      </c>
      <c r="L12364" s="21">
        <v>16902.900000000001</v>
      </c>
      <c r="M12364" s="21">
        <v>0.27179500000000001</v>
      </c>
      <c r="N12364" s="21">
        <v>295.07</v>
      </c>
      <c r="O12364" s="21">
        <v>1.4322600000000001E-5</v>
      </c>
    </row>
    <row r="12365" spans="10:15" x14ac:dyDescent="0.2">
      <c r="J12365" s="20">
        <v>12852</v>
      </c>
      <c r="K12365" s="20">
        <v>216.65</v>
      </c>
      <c r="L12365" s="20">
        <v>16900.3</v>
      </c>
      <c r="M12365" s="20">
        <v>0.27175199999999999</v>
      </c>
      <c r="N12365" s="20">
        <v>295.07</v>
      </c>
      <c r="O12365" s="20">
        <v>1.4322600000000001E-5</v>
      </c>
    </row>
    <row r="12366" spans="10:15" x14ac:dyDescent="0.2">
      <c r="J12366" s="21">
        <v>12853</v>
      </c>
      <c r="K12366" s="21">
        <v>216.65</v>
      </c>
      <c r="L12366" s="21">
        <v>16897.599999999999</v>
      </c>
      <c r="M12366" s="21">
        <v>0.27170899999999998</v>
      </c>
      <c r="N12366" s="21">
        <v>295.07</v>
      </c>
      <c r="O12366" s="21">
        <v>1.4322600000000001E-5</v>
      </c>
    </row>
    <row r="12367" spans="10:15" x14ac:dyDescent="0.2">
      <c r="J12367" s="20">
        <v>12854</v>
      </c>
      <c r="K12367" s="20">
        <v>216.65</v>
      </c>
      <c r="L12367" s="20">
        <v>16894.900000000001</v>
      </c>
      <c r="M12367" s="20">
        <v>0.27166600000000002</v>
      </c>
      <c r="N12367" s="20">
        <v>295.07</v>
      </c>
      <c r="O12367" s="20">
        <v>1.4322600000000001E-5</v>
      </c>
    </row>
    <row r="12368" spans="10:15" x14ac:dyDescent="0.2">
      <c r="J12368" s="21">
        <v>12855</v>
      </c>
      <c r="K12368" s="21">
        <v>216.65</v>
      </c>
      <c r="L12368" s="21">
        <v>16892.3</v>
      </c>
      <c r="M12368" s="21">
        <v>0.271623</v>
      </c>
      <c r="N12368" s="21">
        <v>295.07</v>
      </c>
      <c r="O12368" s="21">
        <v>1.4322600000000001E-5</v>
      </c>
    </row>
    <row r="12369" spans="10:15" x14ac:dyDescent="0.2">
      <c r="J12369" s="20">
        <v>12856</v>
      </c>
      <c r="K12369" s="20">
        <v>216.65</v>
      </c>
      <c r="L12369" s="20">
        <v>16889.599999999999</v>
      </c>
      <c r="M12369" s="20">
        <v>0.27158100000000002</v>
      </c>
      <c r="N12369" s="20">
        <v>295.07</v>
      </c>
      <c r="O12369" s="20">
        <v>1.4322600000000001E-5</v>
      </c>
    </row>
    <row r="12370" spans="10:15" x14ac:dyDescent="0.2">
      <c r="J12370" s="21">
        <v>12857</v>
      </c>
      <c r="K12370" s="21">
        <v>216.65</v>
      </c>
      <c r="L12370" s="21">
        <v>16886.900000000001</v>
      </c>
      <c r="M12370" s="21">
        <v>0.271538</v>
      </c>
      <c r="N12370" s="21">
        <v>295.07</v>
      </c>
      <c r="O12370" s="21">
        <v>1.4322600000000001E-5</v>
      </c>
    </row>
    <row r="12371" spans="10:15" x14ac:dyDescent="0.2">
      <c r="J12371" s="20">
        <v>12858</v>
      </c>
      <c r="K12371" s="20">
        <v>216.65</v>
      </c>
      <c r="L12371" s="20">
        <v>16884.3</v>
      </c>
      <c r="M12371" s="20">
        <v>0.27149499999999999</v>
      </c>
      <c r="N12371" s="20">
        <v>295.07</v>
      </c>
      <c r="O12371" s="20">
        <v>1.4322600000000001E-5</v>
      </c>
    </row>
    <row r="12372" spans="10:15" x14ac:dyDescent="0.2">
      <c r="J12372" s="21">
        <v>12859</v>
      </c>
      <c r="K12372" s="21">
        <v>216.65</v>
      </c>
      <c r="L12372" s="21">
        <v>16881.599999999999</v>
      </c>
      <c r="M12372" s="21">
        <v>0.27145200000000003</v>
      </c>
      <c r="N12372" s="21">
        <v>295.07</v>
      </c>
      <c r="O12372" s="21">
        <v>1.4322600000000001E-5</v>
      </c>
    </row>
    <row r="12373" spans="10:15" x14ac:dyDescent="0.2">
      <c r="J12373" s="20">
        <v>12860</v>
      </c>
      <c r="K12373" s="20">
        <v>216.65</v>
      </c>
      <c r="L12373" s="20">
        <v>16878.900000000001</v>
      </c>
      <c r="M12373" s="20">
        <v>0.27140900000000001</v>
      </c>
      <c r="N12373" s="20">
        <v>295.07</v>
      </c>
      <c r="O12373" s="20">
        <v>1.4322600000000001E-5</v>
      </c>
    </row>
    <row r="12374" spans="10:15" x14ac:dyDescent="0.2">
      <c r="J12374" s="21">
        <v>12861</v>
      </c>
      <c r="K12374" s="21">
        <v>216.65</v>
      </c>
      <c r="L12374" s="21">
        <v>16876.3</v>
      </c>
      <c r="M12374" s="21">
        <v>0.27136700000000002</v>
      </c>
      <c r="N12374" s="21">
        <v>295.07</v>
      </c>
      <c r="O12374" s="21">
        <v>1.4322600000000001E-5</v>
      </c>
    </row>
    <row r="12375" spans="10:15" x14ac:dyDescent="0.2">
      <c r="J12375" s="20">
        <v>12862</v>
      </c>
      <c r="K12375" s="20">
        <v>216.65</v>
      </c>
      <c r="L12375" s="20">
        <v>16873.599999999999</v>
      </c>
      <c r="M12375" s="20">
        <v>0.27132400000000001</v>
      </c>
      <c r="N12375" s="20">
        <v>295.07</v>
      </c>
      <c r="O12375" s="20">
        <v>1.4322600000000001E-5</v>
      </c>
    </row>
    <row r="12376" spans="10:15" x14ac:dyDescent="0.2">
      <c r="J12376" s="21">
        <v>12863</v>
      </c>
      <c r="K12376" s="21">
        <v>216.65</v>
      </c>
      <c r="L12376" s="21">
        <v>16871</v>
      </c>
      <c r="M12376" s="21">
        <v>0.27128099999999999</v>
      </c>
      <c r="N12376" s="21">
        <v>295.07</v>
      </c>
      <c r="O12376" s="21">
        <v>1.4322600000000001E-5</v>
      </c>
    </row>
    <row r="12377" spans="10:15" x14ac:dyDescent="0.2">
      <c r="J12377" s="20">
        <v>12864</v>
      </c>
      <c r="K12377" s="20">
        <v>216.65</v>
      </c>
      <c r="L12377" s="20">
        <v>16868.3</v>
      </c>
      <c r="M12377" s="20">
        <v>0.27123799999999998</v>
      </c>
      <c r="N12377" s="20">
        <v>295.07</v>
      </c>
      <c r="O12377" s="20">
        <v>1.4322600000000001E-5</v>
      </c>
    </row>
    <row r="12378" spans="10:15" x14ac:dyDescent="0.2">
      <c r="J12378" s="21">
        <v>12865</v>
      </c>
      <c r="K12378" s="21">
        <v>216.65</v>
      </c>
      <c r="L12378" s="21">
        <v>16865.599999999999</v>
      </c>
      <c r="M12378" s="21">
        <v>0.27119500000000002</v>
      </c>
      <c r="N12378" s="21">
        <v>295.07</v>
      </c>
      <c r="O12378" s="21">
        <v>1.4322600000000001E-5</v>
      </c>
    </row>
    <row r="12379" spans="10:15" x14ac:dyDescent="0.2">
      <c r="J12379" s="20">
        <v>12866</v>
      </c>
      <c r="K12379" s="20">
        <v>216.65</v>
      </c>
      <c r="L12379" s="20">
        <v>16863</v>
      </c>
      <c r="M12379" s="20">
        <v>0.27115299999999998</v>
      </c>
      <c r="N12379" s="20">
        <v>295.07</v>
      </c>
      <c r="O12379" s="20">
        <v>1.4322600000000001E-5</v>
      </c>
    </row>
    <row r="12380" spans="10:15" x14ac:dyDescent="0.2">
      <c r="J12380" s="21">
        <v>12867</v>
      </c>
      <c r="K12380" s="21">
        <v>216.65</v>
      </c>
      <c r="L12380" s="21">
        <v>16860.3</v>
      </c>
      <c r="M12380" s="21">
        <v>0.27111000000000002</v>
      </c>
      <c r="N12380" s="21">
        <v>295.07</v>
      </c>
      <c r="O12380" s="21">
        <v>1.4322600000000001E-5</v>
      </c>
    </row>
    <row r="12381" spans="10:15" x14ac:dyDescent="0.2">
      <c r="J12381" s="20">
        <v>12868</v>
      </c>
      <c r="K12381" s="20">
        <v>216.65</v>
      </c>
      <c r="L12381" s="20">
        <v>16857.7</v>
      </c>
      <c r="M12381" s="20">
        <v>0.271067</v>
      </c>
      <c r="N12381" s="20">
        <v>295.07</v>
      </c>
      <c r="O12381" s="20">
        <v>1.4322600000000001E-5</v>
      </c>
    </row>
    <row r="12382" spans="10:15" x14ac:dyDescent="0.2">
      <c r="J12382" s="21">
        <v>12869</v>
      </c>
      <c r="K12382" s="21">
        <v>216.65</v>
      </c>
      <c r="L12382" s="21">
        <v>16855</v>
      </c>
      <c r="M12382" s="21">
        <v>0.27102399999999999</v>
      </c>
      <c r="N12382" s="21">
        <v>295.07</v>
      </c>
      <c r="O12382" s="21">
        <v>1.4322600000000001E-5</v>
      </c>
    </row>
    <row r="12383" spans="10:15" x14ac:dyDescent="0.2">
      <c r="J12383" s="20">
        <v>12870</v>
      </c>
      <c r="K12383" s="20">
        <v>216.65</v>
      </c>
      <c r="L12383" s="20">
        <v>16852.400000000001</v>
      </c>
      <c r="M12383" s="20">
        <v>0.270982</v>
      </c>
      <c r="N12383" s="20">
        <v>295.07</v>
      </c>
      <c r="O12383" s="20">
        <v>1.4322600000000001E-5</v>
      </c>
    </row>
    <row r="12384" spans="10:15" x14ac:dyDescent="0.2">
      <c r="J12384" s="21">
        <v>12871</v>
      </c>
      <c r="K12384" s="21">
        <v>216.65</v>
      </c>
      <c r="L12384" s="21">
        <v>16849.7</v>
      </c>
      <c r="M12384" s="21">
        <v>0.27093899999999999</v>
      </c>
      <c r="N12384" s="21">
        <v>295.07</v>
      </c>
      <c r="O12384" s="21">
        <v>1.4322600000000001E-5</v>
      </c>
    </row>
    <row r="12385" spans="10:15" x14ac:dyDescent="0.2">
      <c r="J12385" s="20">
        <v>12872</v>
      </c>
      <c r="K12385" s="20">
        <v>216.65</v>
      </c>
      <c r="L12385" s="20">
        <v>16847</v>
      </c>
      <c r="M12385" s="20">
        <v>0.27089600000000003</v>
      </c>
      <c r="N12385" s="20">
        <v>295.07</v>
      </c>
      <c r="O12385" s="20">
        <v>1.4322600000000001E-5</v>
      </c>
    </row>
    <row r="12386" spans="10:15" x14ac:dyDescent="0.2">
      <c r="J12386" s="21">
        <v>12873</v>
      </c>
      <c r="K12386" s="21">
        <v>216.65</v>
      </c>
      <c r="L12386" s="21">
        <v>16844.400000000001</v>
      </c>
      <c r="M12386" s="21">
        <v>0.27085399999999998</v>
      </c>
      <c r="N12386" s="21">
        <v>295.07</v>
      </c>
      <c r="O12386" s="21">
        <v>1.4322600000000001E-5</v>
      </c>
    </row>
    <row r="12387" spans="10:15" x14ac:dyDescent="0.2">
      <c r="J12387" s="20">
        <v>12874</v>
      </c>
      <c r="K12387" s="20">
        <v>216.65</v>
      </c>
      <c r="L12387" s="20">
        <v>16841.7</v>
      </c>
      <c r="M12387" s="20">
        <v>0.27081100000000002</v>
      </c>
      <c r="N12387" s="20">
        <v>295.07</v>
      </c>
      <c r="O12387" s="20">
        <v>1.4322600000000001E-5</v>
      </c>
    </row>
    <row r="12388" spans="10:15" x14ac:dyDescent="0.2">
      <c r="J12388" s="21">
        <v>12875</v>
      </c>
      <c r="K12388" s="21">
        <v>216.65</v>
      </c>
      <c r="L12388" s="21">
        <v>16839.099999999999</v>
      </c>
      <c r="M12388" s="21">
        <v>0.27076800000000001</v>
      </c>
      <c r="N12388" s="21">
        <v>295.07</v>
      </c>
      <c r="O12388" s="21">
        <v>1.4322600000000001E-5</v>
      </c>
    </row>
    <row r="12389" spans="10:15" x14ac:dyDescent="0.2">
      <c r="J12389" s="20">
        <v>12876</v>
      </c>
      <c r="K12389" s="20">
        <v>216.65</v>
      </c>
      <c r="L12389" s="20">
        <v>16836.400000000001</v>
      </c>
      <c r="M12389" s="20">
        <v>0.27072499999999999</v>
      </c>
      <c r="N12389" s="20">
        <v>295.07</v>
      </c>
      <c r="O12389" s="20">
        <v>1.4322600000000001E-5</v>
      </c>
    </row>
    <row r="12390" spans="10:15" x14ac:dyDescent="0.2">
      <c r="J12390" s="21">
        <v>12877</v>
      </c>
      <c r="K12390" s="21">
        <v>216.65</v>
      </c>
      <c r="L12390" s="21">
        <v>16833.8</v>
      </c>
      <c r="M12390" s="21">
        <v>0.27068300000000001</v>
      </c>
      <c r="N12390" s="21">
        <v>295.07</v>
      </c>
      <c r="O12390" s="21">
        <v>1.4322600000000001E-5</v>
      </c>
    </row>
    <row r="12391" spans="10:15" x14ac:dyDescent="0.2">
      <c r="J12391" s="20">
        <v>12878</v>
      </c>
      <c r="K12391" s="20">
        <v>216.65</v>
      </c>
      <c r="L12391" s="20">
        <v>16831.099999999999</v>
      </c>
      <c r="M12391" s="20">
        <v>0.27063999999999999</v>
      </c>
      <c r="N12391" s="20">
        <v>295.07</v>
      </c>
      <c r="O12391" s="20">
        <v>1.4322600000000001E-5</v>
      </c>
    </row>
    <row r="12392" spans="10:15" x14ac:dyDescent="0.2">
      <c r="J12392" s="21">
        <v>12879</v>
      </c>
      <c r="K12392" s="21">
        <v>216.65</v>
      </c>
      <c r="L12392" s="21">
        <v>16828.5</v>
      </c>
      <c r="M12392" s="21">
        <v>0.27059699999999998</v>
      </c>
      <c r="N12392" s="21">
        <v>295.07</v>
      </c>
      <c r="O12392" s="21">
        <v>1.4322600000000001E-5</v>
      </c>
    </row>
    <row r="12393" spans="10:15" x14ac:dyDescent="0.2">
      <c r="J12393" s="20">
        <v>12880</v>
      </c>
      <c r="K12393" s="20">
        <v>216.65</v>
      </c>
      <c r="L12393" s="20">
        <v>16825.8</v>
      </c>
      <c r="M12393" s="20">
        <v>0.27055499999999999</v>
      </c>
      <c r="N12393" s="20">
        <v>295.07</v>
      </c>
      <c r="O12393" s="20">
        <v>1.4322600000000001E-5</v>
      </c>
    </row>
    <row r="12394" spans="10:15" x14ac:dyDescent="0.2">
      <c r="J12394" s="21">
        <v>12881</v>
      </c>
      <c r="K12394" s="21">
        <v>216.65</v>
      </c>
      <c r="L12394" s="21">
        <v>16823.099999999999</v>
      </c>
      <c r="M12394" s="21">
        <v>0.27051199999999997</v>
      </c>
      <c r="N12394" s="21">
        <v>295.07</v>
      </c>
      <c r="O12394" s="21">
        <v>1.4322600000000001E-5</v>
      </c>
    </row>
    <row r="12395" spans="10:15" x14ac:dyDescent="0.2">
      <c r="J12395" s="20">
        <v>12882</v>
      </c>
      <c r="K12395" s="20">
        <v>216.65</v>
      </c>
      <c r="L12395" s="20">
        <v>16820.5</v>
      </c>
      <c r="M12395" s="20">
        <v>0.27046900000000001</v>
      </c>
      <c r="N12395" s="20">
        <v>295.07</v>
      </c>
      <c r="O12395" s="20">
        <v>1.4322600000000001E-5</v>
      </c>
    </row>
    <row r="12396" spans="10:15" x14ac:dyDescent="0.2">
      <c r="J12396" s="21">
        <v>12883</v>
      </c>
      <c r="K12396" s="21">
        <v>216.65</v>
      </c>
      <c r="L12396" s="21">
        <v>16817.8</v>
      </c>
      <c r="M12396" s="21">
        <v>0.27042699999999997</v>
      </c>
      <c r="N12396" s="21">
        <v>295.07</v>
      </c>
      <c r="O12396" s="21">
        <v>1.4322600000000001E-5</v>
      </c>
    </row>
    <row r="12397" spans="10:15" x14ac:dyDescent="0.2">
      <c r="J12397" s="20">
        <v>12884</v>
      </c>
      <c r="K12397" s="20">
        <v>216.65</v>
      </c>
      <c r="L12397" s="20">
        <v>16815.2</v>
      </c>
      <c r="M12397" s="20">
        <v>0.27038400000000001</v>
      </c>
      <c r="N12397" s="20">
        <v>295.07</v>
      </c>
      <c r="O12397" s="20">
        <v>1.4322600000000001E-5</v>
      </c>
    </row>
    <row r="12398" spans="10:15" x14ac:dyDescent="0.2">
      <c r="J12398" s="21">
        <v>12885</v>
      </c>
      <c r="K12398" s="21">
        <v>216.65</v>
      </c>
      <c r="L12398" s="21">
        <v>16812.5</v>
      </c>
      <c r="M12398" s="21">
        <v>0.27034200000000003</v>
      </c>
      <c r="N12398" s="21">
        <v>295.07</v>
      </c>
      <c r="O12398" s="21">
        <v>1.4322600000000001E-5</v>
      </c>
    </row>
    <row r="12399" spans="10:15" x14ac:dyDescent="0.2">
      <c r="J12399" s="20">
        <v>12886</v>
      </c>
      <c r="K12399" s="20">
        <v>216.65</v>
      </c>
      <c r="L12399" s="20">
        <v>16809.900000000001</v>
      </c>
      <c r="M12399" s="20">
        <v>0.27029900000000001</v>
      </c>
      <c r="N12399" s="20">
        <v>295.07</v>
      </c>
      <c r="O12399" s="20">
        <v>1.4322600000000001E-5</v>
      </c>
    </row>
    <row r="12400" spans="10:15" x14ac:dyDescent="0.2">
      <c r="J12400" s="21">
        <v>12887</v>
      </c>
      <c r="K12400" s="21">
        <v>216.65</v>
      </c>
      <c r="L12400" s="21">
        <v>16807.2</v>
      </c>
      <c r="M12400" s="21">
        <v>0.270256</v>
      </c>
      <c r="N12400" s="21">
        <v>295.07</v>
      </c>
      <c r="O12400" s="21">
        <v>1.4322600000000001E-5</v>
      </c>
    </row>
    <row r="12401" spans="10:15" x14ac:dyDescent="0.2">
      <c r="J12401" s="20">
        <v>12888</v>
      </c>
      <c r="K12401" s="20">
        <v>216.65</v>
      </c>
      <c r="L12401" s="20">
        <v>16804.599999999999</v>
      </c>
      <c r="M12401" s="20">
        <v>0.27021400000000001</v>
      </c>
      <c r="N12401" s="20">
        <v>295.07</v>
      </c>
      <c r="O12401" s="20">
        <v>1.4322600000000001E-5</v>
      </c>
    </row>
    <row r="12402" spans="10:15" x14ac:dyDescent="0.2">
      <c r="J12402" s="21">
        <v>12889</v>
      </c>
      <c r="K12402" s="21">
        <v>216.65</v>
      </c>
      <c r="L12402" s="21">
        <v>16801.900000000001</v>
      </c>
      <c r="M12402" s="21">
        <v>0.27017099999999999</v>
      </c>
      <c r="N12402" s="21">
        <v>295.07</v>
      </c>
      <c r="O12402" s="21">
        <v>1.4322600000000001E-5</v>
      </c>
    </row>
    <row r="12403" spans="10:15" x14ac:dyDescent="0.2">
      <c r="J12403" s="20">
        <v>12890</v>
      </c>
      <c r="K12403" s="20">
        <v>216.65</v>
      </c>
      <c r="L12403" s="20">
        <v>16799.3</v>
      </c>
      <c r="M12403" s="20">
        <v>0.27012799999999998</v>
      </c>
      <c r="N12403" s="20">
        <v>295.07</v>
      </c>
      <c r="O12403" s="20">
        <v>1.4322600000000001E-5</v>
      </c>
    </row>
    <row r="12404" spans="10:15" x14ac:dyDescent="0.2">
      <c r="J12404" s="21">
        <v>12891</v>
      </c>
      <c r="K12404" s="21">
        <v>216.65</v>
      </c>
      <c r="L12404" s="21">
        <v>16796.599999999999</v>
      </c>
      <c r="M12404" s="21">
        <v>0.27008599999999999</v>
      </c>
      <c r="N12404" s="21">
        <v>295.07</v>
      </c>
      <c r="O12404" s="21">
        <v>1.4322600000000001E-5</v>
      </c>
    </row>
    <row r="12405" spans="10:15" x14ac:dyDescent="0.2">
      <c r="J12405" s="20">
        <v>12892</v>
      </c>
      <c r="K12405" s="20">
        <v>216.65</v>
      </c>
      <c r="L12405" s="20">
        <v>16794</v>
      </c>
      <c r="M12405" s="20">
        <v>0.27004299999999998</v>
      </c>
      <c r="N12405" s="20">
        <v>295.07</v>
      </c>
      <c r="O12405" s="20">
        <v>1.4322600000000001E-5</v>
      </c>
    </row>
    <row r="12406" spans="10:15" x14ac:dyDescent="0.2">
      <c r="J12406" s="21">
        <v>12893</v>
      </c>
      <c r="K12406" s="21">
        <v>216.65</v>
      </c>
      <c r="L12406" s="21">
        <v>16791.3</v>
      </c>
      <c r="M12406" s="21">
        <v>0.27000099999999999</v>
      </c>
      <c r="N12406" s="21">
        <v>295.07</v>
      </c>
      <c r="O12406" s="21">
        <v>1.4322600000000001E-5</v>
      </c>
    </row>
    <row r="12407" spans="10:15" x14ac:dyDescent="0.2">
      <c r="J12407" s="20">
        <v>12894</v>
      </c>
      <c r="K12407" s="20">
        <v>216.65</v>
      </c>
      <c r="L12407" s="20">
        <v>16788.7</v>
      </c>
      <c r="M12407" s="20">
        <v>0.26995799999999998</v>
      </c>
      <c r="N12407" s="20">
        <v>295.07</v>
      </c>
      <c r="O12407" s="20">
        <v>1.4322600000000001E-5</v>
      </c>
    </row>
    <row r="12408" spans="10:15" x14ac:dyDescent="0.2">
      <c r="J12408" s="21">
        <v>12895</v>
      </c>
      <c r="K12408" s="21">
        <v>216.65</v>
      </c>
      <c r="L12408" s="21">
        <v>16786</v>
      </c>
      <c r="M12408" s="21">
        <v>0.26991599999999999</v>
      </c>
      <c r="N12408" s="21">
        <v>295.07</v>
      </c>
      <c r="O12408" s="21">
        <v>1.4322600000000001E-5</v>
      </c>
    </row>
    <row r="12409" spans="10:15" x14ac:dyDescent="0.2">
      <c r="J12409" s="20">
        <v>12896</v>
      </c>
      <c r="K12409" s="20">
        <v>216.65</v>
      </c>
      <c r="L12409" s="20">
        <v>16783.400000000001</v>
      </c>
      <c r="M12409" s="20">
        <v>0.26987299999999997</v>
      </c>
      <c r="N12409" s="20">
        <v>295.07</v>
      </c>
      <c r="O12409" s="20">
        <v>1.4322600000000001E-5</v>
      </c>
    </row>
    <row r="12410" spans="10:15" x14ac:dyDescent="0.2">
      <c r="J12410" s="21">
        <v>12897</v>
      </c>
      <c r="K12410" s="21">
        <v>216.65</v>
      </c>
      <c r="L12410" s="21">
        <v>16780.8</v>
      </c>
      <c r="M12410" s="21">
        <v>0.26983000000000001</v>
      </c>
      <c r="N12410" s="21">
        <v>295.07</v>
      </c>
      <c r="O12410" s="21">
        <v>1.4322600000000001E-5</v>
      </c>
    </row>
    <row r="12411" spans="10:15" x14ac:dyDescent="0.2">
      <c r="J12411" s="20">
        <v>12898</v>
      </c>
      <c r="K12411" s="20">
        <v>216.65</v>
      </c>
      <c r="L12411" s="20">
        <v>16778.099999999999</v>
      </c>
      <c r="M12411" s="20">
        <v>0.26978799999999997</v>
      </c>
      <c r="N12411" s="20">
        <v>295.07</v>
      </c>
      <c r="O12411" s="20">
        <v>1.4322600000000001E-5</v>
      </c>
    </row>
    <row r="12412" spans="10:15" x14ac:dyDescent="0.2">
      <c r="J12412" s="21">
        <v>12899</v>
      </c>
      <c r="K12412" s="21">
        <v>216.65</v>
      </c>
      <c r="L12412" s="21">
        <v>16775.5</v>
      </c>
      <c r="M12412" s="21">
        <v>0.26974500000000001</v>
      </c>
      <c r="N12412" s="21">
        <v>295.07</v>
      </c>
      <c r="O12412" s="21">
        <v>1.4322600000000001E-5</v>
      </c>
    </row>
    <row r="12413" spans="10:15" x14ac:dyDescent="0.2">
      <c r="J12413" s="20">
        <v>12900</v>
      </c>
      <c r="K12413" s="20">
        <v>216.65</v>
      </c>
      <c r="L12413" s="20">
        <v>16772.8</v>
      </c>
      <c r="M12413" s="20">
        <v>0.26970300000000003</v>
      </c>
      <c r="N12413" s="20">
        <v>295.07</v>
      </c>
      <c r="O12413" s="20">
        <v>1.4322600000000001E-5</v>
      </c>
    </row>
    <row r="12414" spans="10:15" x14ac:dyDescent="0.2">
      <c r="J12414" s="21">
        <v>12901</v>
      </c>
      <c r="K12414" s="21">
        <v>216.65</v>
      </c>
      <c r="L12414" s="21">
        <v>16770.2</v>
      </c>
      <c r="M12414" s="21">
        <v>0.26966000000000001</v>
      </c>
      <c r="N12414" s="21">
        <v>295.07</v>
      </c>
      <c r="O12414" s="21">
        <v>1.4322600000000001E-5</v>
      </c>
    </row>
    <row r="12415" spans="10:15" x14ac:dyDescent="0.2">
      <c r="J12415" s="20">
        <v>12902</v>
      </c>
      <c r="K12415" s="20">
        <v>216.65</v>
      </c>
      <c r="L12415" s="20">
        <v>16767.5</v>
      </c>
      <c r="M12415" s="20">
        <v>0.26961800000000002</v>
      </c>
      <c r="N12415" s="20">
        <v>295.07</v>
      </c>
      <c r="O12415" s="20">
        <v>1.4322600000000001E-5</v>
      </c>
    </row>
    <row r="12416" spans="10:15" x14ac:dyDescent="0.2">
      <c r="J12416" s="21">
        <v>12903</v>
      </c>
      <c r="K12416" s="21">
        <v>216.65</v>
      </c>
      <c r="L12416" s="21">
        <v>16764.900000000001</v>
      </c>
      <c r="M12416" s="21">
        <v>0.26957500000000001</v>
      </c>
      <c r="N12416" s="21">
        <v>295.07</v>
      </c>
      <c r="O12416" s="21">
        <v>1.4322600000000001E-5</v>
      </c>
    </row>
    <row r="12417" spans="10:15" x14ac:dyDescent="0.2">
      <c r="J12417" s="20">
        <v>12904</v>
      </c>
      <c r="K12417" s="20">
        <v>216.65</v>
      </c>
      <c r="L12417" s="20">
        <v>16762.2</v>
      </c>
      <c r="M12417" s="20">
        <v>0.26953300000000002</v>
      </c>
      <c r="N12417" s="20">
        <v>295.07</v>
      </c>
      <c r="O12417" s="20">
        <v>1.4322600000000001E-5</v>
      </c>
    </row>
    <row r="12418" spans="10:15" x14ac:dyDescent="0.2">
      <c r="J12418" s="21">
        <v>12905</v>
      </c>
      <c r="K12418" s="21">
        <v>216.65</v>
      </c>
      <c r="L12418" s="21">
        <v>16759.599999999999</v>
      </c>
      <c r="M12418" s="21">
        <v>0.26949000000000001</v>
      </c>
      <c r="N12418" s="21">
        <v>295.07</v>
      </c>
      <c r="O12418" s="21">
        <v>1.4322600000000001E-5</v>
      </c>
    </row>
    <row r="12419" spans="10:15" x14ac:dyDescent="0.2">
      <c r="J12419" s="20">
        <v>12906</v>
      </c>
      <c r="K12419" s="20">
        <v>216.65</v>
      </c>
      <c r="L12419" s="20">
        <v>16757</v>
      </c>
      <c r="M12419" s="20">
        <v>0.26944800000000002</v>
      </c>
      <c r="N12419" s="20">
        <v>295.07</v>
      </c>
      <c r="O12419" s="20">
        <v>1.4322600000000001E-5</v>
      </c>
    </row>
    <row r="12420" spans="10:15" x14ac:dyDescent="0.2">
      <c r="J12420" s="21">
        <v>12907</v>
      </c>
      <c r="K12420" s="21">
        <v>216.65</v>
      </c>
      <c r="L12420" s="21">
        <v>16754.3</v>
      </c>
      <c r="M12420" s="21">
        <v>0.26940500000000001</v>
      </c>
      <c r="N12420" s="21">
        <v>295.07</v>
      </c>
      <c r="O12420" s="21">
        <v>1.4322600000000001E-5</v>
      </c>
    </row>
    <row r="12421" spans="10:15" x14ac:dyDescent="0.2">
      <c r="J12421" s="20">
        <v>12908</v>
      </c>
      <c r="K12421" s="20">
        <v>216.65</v>
      </c>
      <c r="L12421" s="20">
        <v>16751.7</v>
      </c>
      <c r="M12421" s="20">
        <v>0.26936300000000002</v>
      </c>
      <c r="N12421" s="20">
        <v>295.07</v>
      </c>
      <c r="O12421" s="20">
        <v>1.4322600000000001E-5</v>
      </c>
    </row>
    <row r="12422" spans="10:15" x14ac:dyDescent="0.2">
      <c r="J12422" s="21">
        <v>12909</v>
      </c>
      <c r="K12422" s="21">
        <v>216.65</v>
      </c>
      <c r="L12422" s="21">
        <v>16749</v>
      </c>
      <c r="M12422" s="21">
        <v>0.26932</v>
      </c>
      <c r="N12422" s="21">
        <v>295.07</v>
      </c>
      <c r="O12422" s="21">
        <v>1.4322600000000001E-5</v>
      </c>
    </row>
    <row r="12423" spans="10:15" x14ac:dyDescent="0.2">
      <c r="J12423" s="20">
        <v>12910</v>
      </c>
      <c r="K12423" s="20">
        <v>216.65</v>
      </c>
      <c r="L12423" s="20">
        <v>16746.400000000001</v>
      </c>
      <c r="M12423" s="20">
        <v>0.26927800000000002</v>
      </c>
      <c r="N12423" s="20">
        <v>295.07</v>
      </c>
      <c r="O12423" s="20">
        <v>1.4322600000000001E-5</v>
      </c>
    </row>
    <row r="12424" spans="10:15" x14ac:dyDescent="0.2">
      <c r="J12424" s="21">
        <v>12911</v>
      </c>
      <c r="K12424" s="21">
        <v>216.65</v>
      </c>
      <c r="L12424" s="21">
        <v>16743.8</v>
      </c>
      <c r="M12424" s="21">
        <v>0.269235</v>
      </c>
      <c r="N12424" s="21">
        <v>295.07</v>
      </c>
      <c r="O12424" s="21">
        <v>1.4322600000000001E-5</v>
      </c>
    </row>
    <row r="12425" spans="10:15" x14ac:dyDescent="0.2">
      <c r="J12425" s="20">
        <v>12912</v>
      </c>
      <c r="K12425" s="20">
        <v>216.65</v>
      </c>
      <c r="L12425" s="20">
        <v>16741.099999999999</v>
      </c>
      <c r="M12425" s="20">
        <v>0.26919300000000002</v>
      </c>
      <c r="N12425" s="20">
        <v>295.07</v>
      </c>
      <c r="O12425" s="20">
        <v>1.4322600000000001E-5</v>
      </c>
    </row>
    <row r="12426" spans="10:15" x14ac:dyDescent="0.2">
      <c r="J12426" s="21">
        <v>12913</v>
      </c>
      <c r="K12426" s="21">
        <v>216.65</v>
      </c>
      <c r="L12426" s="21">
        <v>16738.5</v>
      </c>
      <c r="M12426" s="21">
        <v>0.26915099999999997</v>
      </c>
      <c r="N12426" s="21">
        <v>295.07</v>
      </c>
      <c r="O12426" s="21">
        <v>1.4322600000000001E-5</v>
      </c>
    </row>
    <row r="12427" spans="10:15" x14ac:dyDescent="0.2">
      <c r="J12427" s="20">
        <v>12914</v>
      </c>
      <c r="K12427" s="20">
        <v>216.65</v>
      </c>
      <c r="L12427" s="20">
        <v>16735.8</v>
      </c>
      <c r="M12427" s="20">
        <v>0.26910800000000001</v>
      </c>
      <c r="N12427" s="20">
        <v>295.07</v>
      </c>
      <c r="O12427" s="20">
        <v>1.4322600000000001E-5</v>
      </c>
    </row>
    <row r="12428" spans="10:15" x14ac:dyDescent="0.2">
      <c r="J12428" s="21">
        <v>12915</v>
      </c>
      <c r="K12428" s="21">
        <v>216.65</v>
      </c>
      <c r="L12428" s="21">
        <v>16733.2</v>
      </c>
      <c r="M12428" s="21">
        <v>0.26906600000000003</v>
      </c>
      <c r="N12428" s="21">
        <v>295.07</v>
      </c>
      <c r="O12428" s="21">
        <v>1.4322600000000001E-5</v>
      </c>
    </row>
    <row r="12429" spans="10:15" x14ac:dyDescent="0.2">
      <c r="J12429" s="20">
        <v>12916</v>
      </c>
      <c r="K12429" s="20">
        <v>216.65</v>
      </c>
      <c r="L12429" s="20">
        <v>16730.599999999999</v>
      </c>
      <c r="M12429" s="20">
        <v>0.26902300000000001</v>
      </c>
      <c r="N12429" s="20">
        <v>295.07</v>
      </c>
      <c r="O12429" s="20">
        <v>1.4322600000000001E-5</v>
      </c>
    </row>
    <row r="12430" spans="10:15" x14ac:dyDescent="0.2">
      <c r="J12430" s="21">
        <v>12917</v>
      </c>
      <c r="K12430" s="21">
        <v>216.65</v>
      </c>
      <c r="L12430" s="21">
        <v>16727.900000000001</v>
      </c>
      <c r="M12430" s="21">
        <v>0.26898100000000003</v>
      </c>
      <c r="N12430" s="21">
        <v>295.07</v>
      </c>
      <c r="O12430" s="21">
        <v>1.4322600000000001E-5</v>
      </c>
    </row>
    <row r="12431" spans="10:15" x14ac:dyDescent="0.2">
      <c r="J12431" s="20">
        <v>12918</v>
      </c>
      <c r="K12431" s="20">
        <v>216.65</v>
      </c>
      <c r="L12431" s="20">
        <v>16725.3</v>
      </c>
      <c r="M12431" s="20">
        <v>0.26893800000000001</v>
      </c>
      <c r="N12431" s="20">
        <v>295.07</v>
      </c>
      <c r="O12431" s="20">
        <v>1.4322600000000001E-5</v>
      </c>
    </row>
    <row r="12432" spans="10:15" x14ac:dyDescent="0.2">
      <c r="J12432" s="21">
        <v>12919</v>
      </c>
      <c r="K12432" s="21">
        <v>216.65</v>
      </c>
      <c r="L12432" s="21">
        <v>16722.599999999999</v>
      </c>
      <c r="M12432" s="21">
        <v>0.26889600000000002</v>
      </c>
      <c r="N12432" s="21">
        <v>295.07</v>
      </c>
      <c r="O12432" s="21">
        <v>1.4322600000000001E-5</v>
      </c>
    </row>
    <row r="12433" spans="10:15" x14ac:dyDescent="0.2">
      <c r="J12433" s="20">
        <v>12920</v>
      </c>
      <c r="K12433" s="20">
        <v>216.65</v>
      </c>
      <c r="L12433" s="20">
        <v>16720</v>
      </c>
      <c r="M12433" s="20">
        <v>0.26885399999999998</v>
      </c>
      <c r="N12433" s="20">
        <v>295.07</v>
      </c>
      <c r="O12433" s="20">
        <v>1.4322600000000001E-5</v>
      </c>
    </row>
    <row r="12434" spans="10:15" x14ac:dyDescent="0.2">
      <c r="J12434" s="21">
        <v>12921</v>
      </c>
      <c r="K12434" s="21">
        <v>216.65</v>
      </c>
      <c r="L12434" s="21">
        <v>16717.400000000001</v>
      </c>
      <c r="M12434" s="21">
        <v>0.26881100000000002</v>
      </c>
      <c r="N12434" s="21">
        <v>295.07</v>
      </c>
      <c r="O12434" s="21">
        <v>1.4322600000000001E-5</v>
      </c>
    </row>
    <row r="12435" spans="10:15" x14ac:dyDescent="0.2">
      <c r="J12435" s="20">
        <v>12922</v>
      </c>
      <c r="K12435" s="20">
        <v>216.65</v>
      </c>
      <c r="L12435" s="20">
        <v>16714.7</v>
      </c>
      <c r="M12435" s="20">
        <v>0.26876899999999998</v>
      </c>
      <c r="N12435" s="20">
        <v>295.07</v>
      </c>
      <c r="O12435" s="20">
        <v>1.4322600000000001E-5</v>
      </c>
    </row>
    <row r="12436" spans="10:15" x14ac:dyDescent="0.2">
      <c r="J12436" s="21">
        <v>12923</v>
      </c>
      <c r="K12436" s="21">
        <v>216.65</v>
      </c>
      <c r="L12436" s="21">
        <v>16712.099999999999</v>
      </c>
      <c r="M12436" s="21">
        <v>0.26872600000000002</v>
      </c>
      <c r="N12436" s="21">
        <v>295.07</v>
      </c>
      <c r="O12436" s="21">
        <v>1.4322600000000001E-5</v>
      </c>
    </row>
    <row r="12437" spans="10:15" x14ac:dyDescent="0.2">
      <c r="J12437" s="20">
        <v>12924</v>
      </c>
      <c r="K12437" s="20">
        <v>216.65</v>
      </c>
      <c r="L12437" s="20">
        <v>16709.5</v>
      </c>
      <c r="M12437" s="20">
        <v>0.26868399999999998</v>
      </c>
      <c r="N12437" s="20">
        <v>295.07</v>
      </c>
      <c r="O12437" s="20">
        <v>1.4322600000000001E-5</v>
      </c>
    </row>
    <row r="12438" spans="10:15" x14ac:dyDescent="0.2">
      <c r="J12438" s="21">
        <v>12925</v>
      </c>
      <c r="K12438" s="21">
        <v>216.65</v>
      </c>
      <c r="L12438" s="21">
        <v>16706.8</v>
      </c>
      <c r="M12438" s="21">
        <v>0.26864199999999999</v>
      </c>
      <c r="N12438" s="21">
        <v>295.07</v>
      </c>
      <c r="O12438" s="21">
        <v>1.4322600000000001E-5</v>
      </c>
    </row>
    <row r="12439" spans="10:15" x14ac:dyDescent="0.2">
      <c r="J12439" s="20">
        <v>12926</v>
      </c>
      <c r="K12439" s="20">
        <v>216.65</v>
      </c>
      <c r="L12439" s="20">
        <v>16704.2</v>
      </c>
      <c r="M12439" s="20">
        <v>0.26859899999999998</v>
      </c>
      <c r="N12439" s="20">
        <v>295.07</v>
      </c>
      <c r="O12439" s="20">
        <v>1.4322600000000001E-5</v>
      </c>
    </row>
    <row r="12440" spans="10:15" x14ac:dyDescent="0.2">
      <c r="J12440" s="21">
        <v>12927</v>
      </c>
      <c r="K12440" s="21">
        <v>216.65</v>
      </c>
      <c r="L12440" s="21">
        <v>16701.599999999999</v>
      </c>
      <c r="M12440" s="21">
        <v>0.26855699999999999</v>
      </c>
      <c r="N12440" s="21">
        <v>295.07</v>
      </c>
      <c r="O12440" s="21">
        <v>1.4322600000000001E-5</v>
      </c>
    </row>
    <row r="12441" spans="10:15" x14ac:dyDescent="0.2">
      <c r="J12441" s="20">
        <v>12928</v>
      </c>
      <c r="K12441" s="20">
        <v>216.65</v>
      </c>
      <c r="L12441" s="20">
        <v>16698.900000000001</v>
      </c>
      <c r="M12441" s="20">
        <v>0.268515</v>
      </c>
      <c r="N12441" s="20">
        <v>295.07</v>
      </c>
      <c r="O12441" s="20">
        <v>1.4322600000000001E-5</v>
      </c>
    </row>
    <row r="12442" spans="10:15" x14ac:dyDescent="0.2">
      <c r="J12442" s="21">
        <v>12929</v>
      </c>
      <c r="K12442" s="21">
        <v>216.65</v>
      </c>
      <c r="L12442" s="21">
        <v>16696.3</v>
      </c>
      <c r="M12442" s="21">
        <v>0.26847199999999999</v>
      </c>
      <c r="N12442" s="21">
        <v>295.07</v>
      </c>
      <c r="O12442" s="21">
        <v>1.4322600000000001E-5</v>
      </c>
    </row>
    <row r="12443" spans="10:15" x14ac:dyDescent="0.2">
      <c r="J12443" s="20">
        <v>12930</v>
      </c>
      <c r="K12443" s="20">
        <v>216.65</v>
      </c>
      <c r="L12443" s="20">
        <v>16693.7</v>
      </c>
      <c r="M12443" s="20">
        <v>0.26843</v>
      </c>
      <c r="N12443" s="20">
        <v>295.07</v>
      </c>
      <c r="O12443" s="20">
        <v>1.4322600000000001E-5</v>
      </c>
    </row>
    <row r="12444" spans="10:15" x14ac:dyDescent="0.2">
      <c r="J12444" s="21">
        <v>12931</v>
      </c>
      <c r="K12444" s="21">
        <v>216.65</v>
      </c>
      <c r="L12444" s="21">
        <v>16691</v>
      </c>
      <c r="M12444" s="21">
        <v>0.26838800000000002</v>
      </c>
      <c r="N12444" s="21">
        <v>295.07</v>
      </c>
      <c r="O12444" s="21">
        <v>1.4322600000000001E-5</v>
      </c>
    </row>
    <row r="12445" spans="10:15" x14ac:dyDescent="0.2">
      <c r="J12445" s="20">
        <v>12932</v>
      </c>
      <c r="K12445" s="20">
        <v>216.65</v>
      </c>
      <c r="L12445" s="20">
        <v>16688.400000000001</v>
      </c>
      <c r="M12445" s="20">
        <v>0.268345</v>
      </c>
      <c r="N12445" s="20">
        <v>295.07</v>
      </c>
      <c r="O12445" s="20">
        <v>1.4322600000000001E-5</v>
      </c>
    </row>
    <row r="12446" spans="10:15" x14ac:dyDescent="0.2">
      <c r="J12446" s="21">
        <v>12933</v>
      </c>
      <c r="K12446" s="21">
        <v>216.65</v>
      </c>
      <c r="L12446" s="21">
        <v>16685.8</v>
      </c>
      <c r="M12446" s="21">
        <v>0.26830300000000001</v>
      </c>
      <c r="N12446" s="21">
        <v>295.07</v>
      </c>
      <c r="O12446" s="21">
        <v>1.4322600000000001E-5</v>
      </c>
    </row>
    <row r="12447" spans="10:15" x14ac:dyDescent="0.2">
      <c r="J12447" s="20">
        <v>12934</v>
      </c>
      <c r="K12447" s="20">
        <v>216.65</v>
      </c>
      <c r="L12447" s="20">
        <v>16683.099999999999</v>
      </c>
      <c r="M12447" s="20">
        <v>0.26826100000000003</v>
      </c>
      <c r="N12447" s="20">
        <v>295.07</v>
      </c>
      <c r="O12447" s="20">
        <v>1.4322600000000001E-5</v>
      </c>
    </row>
    <row r="12448" spans="10:15" x14ac:dyDescent="0.2">
      <c r="J12448" s="21">
        <v>12935</v>
      </c>
      <c r="K12448" s="21">
        <v>216.65</v>
      </c>
      <c r="L12448" s="21">
        <v>16680.5</v>
      </c>
      <c r="M12448" s="21">
        <v>0.26821800000000001</v>
      </c>
      <c r="N12448" s="21">
        <v>295.07</v>
      </c>
      <c r="O12448" s="21">
        <v>1.4322600000000001E-5</v>
      </c>
    </row>
    <row r="12449" spans="10:15" x14ac:dyDescent="0.2">
      <c r="J12449" s="20">
        <v>12936</v>
      </c>
      <c r="K12449" s="20">
        <v>216.65</v>
      </c>
      <c r="L12449" s="20">
        <v>16677.900000000001</v>
      </c>
      <c r="M12449" s="20">
        <v>0.26817600000000003</v>
      </c>
      <c r="N12449" s="20">
        <v>295.07</v>
      </c>
      <c r="O12449" s="20">
        <v>1.4322600000000001E-5</v>
      </c>
    </row>
    <row r="12450" spans="10:15" x14ac:dyDescent="0.2">
      <c r="J12450" s="21">
        <v>12937</v>
      </c>
      <c r="K12450" s="21">
        <v>216.65</v>
      </c>
      <c r="L12450" s="21">
        <v>16675.2</v>
      </c>
      <c r="M12450" s="21">
        <v>0.26813399999999998</v>
      </c>
      <c r="N12450" s="21">
        <v>295.07</v>
      </c>
      <c r="O12450" s="21">
        <v>1.4322600000000001E-5</v>
      </c>
    </row>
    <row r="12451" spans="10:15" x14ac:dyDescent="0.2">
      <c r="J12451" s="20">
        <v>12938</v>
      </c>
      <c r="K12451" s="20">
        <v>216.65</v>
      </c>
      <c r="L12451" s="20">
        <v>16672.599999999999</v>
      </c>
      <c r="M12451" s="20">
        <v>0.268092</v>
      </c>
      <c r="N12451" s="20">
        <v>295.07</v>
      </c>
      <c r="O12451" s="20">
        <v>1.4322600000000001E-5</v>
      </c>
    </row>
    <row r="12452" spans="10:15" x14ac:dyDescent="0.2">
      <c r="J12452" s="21">
        <v>12939</v>
      </c>
      <c r="K12452" s="21">
        <v>216.65</v>
      </c>
      <c r="L12452" s="21">
        <v>16670</v>
      </c>
      <c r="M12452" s="21">
        <v>0.26804899999999998</v>
      </c>
      <c r="N12452" s="21">
        <v>295.07</v>
      </c>
      <c r="O12452" s="21">
        <v>1.4322600000000001E-5</v>
      </c>
    </row>
    <row r="12453" spans="10:15" x14ac:dyDescent="0.2">
      <c r="J12453" s="20">
        <v>12940</v>
      </c>
      <c r="K12453" s="20">
        <v>216.65</v>
      </c>
      <c r="L12453" s="20">
        <v>16667.400000000001</v>
      </c>
      <c r="M12453" s="20">
        <v>0.268007</v>
      </c>
      <c r="N12453" s="20">
        <v>295.07</v>
      </c>
      <c r="O12453" s="20">
        <v>1.4322600000000001E-5</v>
      </c>
    </row>
    <row r="12454" spans="10:15" x14ac:dyDescent="0.2">
      <c r="J12454" s="21">
        <v>12941</v>
      </c>
      <c r="K12454" s="21">
        <v>216.65</v>
      </c>
      <c r="L12454" s="21">
        <v>16664.7</v>
      </c>
      <c r="M12454" s="21">
        <v>0.26796500000000001</v>
      </c>
      <c r="N12454" s="21">
        <v>295.07</v>
      </c>
      <c r="O12454" s="21">
        <v>1.4322600000000001E-5</v>
      </c>
    </row>
    <row r="12455" spans="10:15" x14ac:dyDescent="0.2">
      <c r="J12455" s="20">
        <v>12942</v>
      </c>
      <c r="K12455" s="20">
        <v>216.65</v>
      </c>
      <c r="L12455" s="20">
        <v>16662.099999999999</v>
      </c>
      <c r="M12455" s="20">
        <v>0.26792199999999999</v>
      </c>
      <c r="N12455" s="20">
        <v>295.07</v>
      </c>
      <c r="O12455" s="20">
        <v>1.4322600000000001E-5</v>
      </c>
    </row>
    <row r="12456" spans="10:15" x14ac:dyDescent="0.2">
      <c r="J12456" s="21">
        <v>12943</v>
      </c>
      <c r="K12456" s="21">
        <v>216.65</v>
      </c>
      <c r="L12456" s="21">
        <v>16659.5</v>
      </c>
      <c r="M12456" s="21">
        <v>0.26788000000000001</v>
      </c>
      <c r="N12456" s="21">
        <v>295.07</v>
      </c>
      <c r="O12456" s="21">
        <v>1.4322600000000001E-5</v>
      </c>
    </row>
    <row r="12457" spans="10:15" x14ac:dyDescent="0.2">
      <c r="J12457" s="20">
        <v>12944</v>
      </c>
      <c r="K12457" s="20">
        <v>216.65</v>
      </c>
      <c r="L12457" s="20">
        <v>16656.8</v>
      </c>
      <c r="M12457" s="20">
        <v>0.26783800000000002</v>
      </c>
      <c r="N12457" s="20">
        <v>295.07</v>
      </c>
      <c r="O12457" s="20">
        <v>1.4322600000000001E-5</v>
      </c>
    </row>
    <row r="12458" spans="10:15" x14ac:dyDescent="0.2">
      <c r="J12458" s="21">
        <v>12945</v>
      </c>
      <c r="K12458" s="21">
        <v>216.65</v>
      </c>
      <c r="L12458" s="21">
        <v>16654.2</v>
      </c>
      <c r="M12458" s="21">
        <v>0.26779599999999998</v>
      </c>
      <c r="N12458" s="21">
        <v>295.07</v>
      </c>
      <c r="O12458" s="21">
        <v>1.4322600000000001E-5</v>
      </c>
    </row>
    <row r="12459" spans="10:15" x14ac:dyDescent="0.2">
      <c r="J12459" s="20">
        <v>12946</v>
      </c>
      <c r="K12459" s="20">
        <v>216.65</v>
      </c>
      <c r="L12459" s="20">
        <v>16651.599999999999</v>
      </c>
      <c r="M12459" s="20">
        <v>0.26775399999999999</v>
      </c>
      <c r="N12459" s="20">
        <v>295.07</v>
      </c>
      <c r="O12459" s="20">
        <v>1.4322600000000001E-5</v>
      </c>
    </row>
    <row r="12460" spans="10:15" x14ac:dyDescent="0.2">
      <c r="J12460" s="21">
        <v>12947</v>
      </c>
      <c r="K12460" s="21">
        <v>216.65</v>
      </c>
      <c r="L12460" s="21">
        <v>16649</v>
      </c>
      <c r="M12460" s="21">
        <v>0.26771099999999998</v>
      </c>
      <c r="N12460" s="21">
        <v>295.07</v>
      </c>
      <c r="O12460" s="21">
        <v>1.4322600000000001E-5</v>
      </c>
    </row>
    <row r="12461" spans="10:15" x14ac:dyDescent="0.2">
      <c r="J12461" s="20">
        <v>12948</v>
      </c>
      <c r="K12461" s="20">
        <v>216.65</v>
      </c>
      <c r="L12461" s="20">
        <v>16646.3</v>
      </c>
      <c r="M12461" s="20">
        <v>0.26766899999999999</v>
      </c>
      <c r="N12461" s="20">
        <v>295.07</v>
      </c>
      <c r="O12461" s="20">
        <v>1.4322600000000001E-5</v>
      </c>
    </row>
    <row r="12462" spans="10:15" x14ac:dyDescent="0.2">
      <c r="J12462" s="21">
        <v>12949</v>
      </c>
      <c r="K12462" s="21">
        <v>216.65</v>
      </c>
      <c r="L12462" s="21">
        <v>16643.7</v>
      </c>
      <c r="M12462" s="21">
        <v>0.267627</v>
      </c>
      <c r="N12462" s="21">
        <v>295.07</v>
      </c>
      <c r="O12462" s="21">
        <v>1.4322600000000001E-5</v>
      </c>
    </row>
    <row r="12463" spans="10:15" x14ac:dyDescent="0.2">
      <c r="J12463" s="20">
        <v>12950</v>
      </c>
      <c r="K12463" s="20">
        <v>216.65</v>
      </c>
      <c r="L12463" s="20">
        <v>16641.099999999999</v>
      </c>
      <c r="M12463" s="20">
        <v>0.26758500000000002</v>
      </c>
      <c r="N12463" s="20">
        <v>295.07</v>
      </c>
      <c r="O12463" s="20">
        <v>1.4322600000000001E-5</v>
      </c>
    </row>
    <row r="12464" spans="10:15" x14ac:dyDescent="0.2">
      <c r="J12464" s="21">
        <v>12951</v>
      </c>
      <c r="K12464" s="21">
        <v>216.65</v>
      </c>
      <c r="L12464" s="21">
        <v>16638.5</v>
      </c>
      <c r="M12464" s="21">
        <v>0.26754299999999998</v>
      </c>
      <c r="N12464" s="21">
        <v>295.07</v>
      </c>
      <c r="O12464" s="21">
        <v>1.4322600000000001E-5</v>
      </c>
    </row>
    <row r="12465" spans="10:15" x14ac:dyDescent="0.2">
      <c r="J12465" s="20">
        <v>12952</v>
      </c>
      <c r="K12465" s="20">
        <v>216.65</v>
      </c>
      <c r="L12465" s="20">
        <v>16635.8</v>
      </c>
      <c r="M12465" s="20">
        <v>0.26750000000000002</v>
      </c>
      <c r="N12465" s="20">
        <v>295.07</v>
      </c>
      <c r="O12465" s="20">
        <v>1.4322600000000001E-5</v>
      </c>
    </row>
    <row r="12466" spans="10:15" x14ac:dyDescent="0.2">
      <c r="J12466" s="21">
        <v>12953</v>
      </c>
      <c r="K12466" s="21">
        <v>216.65</v>
      </c>
      <c r="L12466" s="21">
        <v>16633.2</v>
      </c>
      <c r="M12466" s="21">
        <v>0.26745799999999997</v>
      </c>
      <c r="N12466" s="21">
        <v>295.07</v>
      </c>
      <c r="O12466" s="21">
        <v>1.4322600000000001E-5</v>
      </c>
    </row>
    <row r="12467" spans="10:15" x14ac:dyDescent="0.2">
      <c r="J12467" s="20">
        <v>12954</v>
      </c>
      <c r="K12467" s="20">
        <v>216.65</v>
      </c>
      <c r="L12467" s="20">
        <v>16630.599999999999</v>
      </c>
      <c r="M12467" s="20">
        <v>0.26741599999999999</v>
      </c>
      <c r="N12467" s="20">
        <v>295.07</v>
      </c>
      <c r="O12467" s="20">
        <v>1.4322600000000001E-5</v>
      </c>
    </row>
    <row r="12468" spans="10:15" x14ac:dyDescent="0.2">
      <c r="J12468" s="21">
        <v>12955</v>
      </c>
      <c r="K12468" s="21">
        <v>216.65</v>
      </c>
      <c r="L12468" s="21">
        <v>16628</v>
      </c>
      <c r="M12468" s="21">
        <v>0.267374</v>
      </c>
      <c r="N12468" s="21">
        <v>295.07</v>
      </c>
      <c r="O12468" s="21">
        <v>1.4322600000000001E-5</v>
      </c>
    </row>
    <row r="12469" spans="10:15" x14ac:dyDescent="0.2">
      <c r="J12469" s="20">
        <v>12956</v>
      </c>
      <c r="K12469" s="20">
        <v>216.65</v>
      </c>
      <c r="L12469" s="20">
        <v>16625.400000000001</v>
      </c>
      <c r="M12469" s="20">
        <v>0.26733200000000001</v>
      </c>
      <c r="N12469" s="20">
        <v>295.07</v>
      </c>
      <c r="O12469" s="20">
        <v>1.4322600000000001E-5</v>
      </c>
    </row>
    <row r="12470" spans="10:15" x14ac:dyDescent="0.2">
      <c r="J12470" s="21">
        <v>12957</v>
      </c>
      <c r="K12470" s="21">
        <v>216.65</v>
      </c>
      <c r="L12470" s="21">
        <v>16622.7</v>
      </c>
      <c r="M12470" s="21">
        <v>0.26729000000000003</v>
      </c>
      <c r="N12470" s="21">
        <v>295.07</v>
      </c>
      <c r="O12470" s="21">
        <v>1.4322600000000001E-5</v>
      </c>
    </row>
    <row r="12471" spans="10:15" x14ac:dyDescent="0.2">
      <c r="J12471" s="20">
        <v>12958</v>
      </c>
      <c r="K12471" s="20">
        <v>216.65</v>
      </c>
      <c r="L12471" s="20">
        <v>16620.099999999999</v>
      </c>
      <c r="M12471" s="20">
        <v>0.26724700000000001</v>
      </c>
      <c r="N12471" s="20">
        <v>295.07</v>
      </c>
      <c r="O12471" s="20">
        <v>1.4322600000000001E-5</v>
      </c>
    </row>
    <row r="12472" spans="10:15" x14ac:dyDescent="0.2">
      <c r="J12472" s="21">
        <v>12959</v>
      </c>
      <c r="K12472" s="21">
        <v>216.65</v>
      </c>
      <c r="L12472" s="21">
        <v>16617.5</v>
      </c>
      <c r="M12472" s="21">
        <v>0.26720500000000003</v>
      </c>
      <c r="N12472" s="21">
        <v>295.07</v>
      </c>
      <c r="O12472" s="21">
        <v>1.4322600000000001E-5</v>
      </c>
    </row>
    <row r="12473" spans="10:15" x14ac:dyDescent="0.2">
      <c r="J12473" s="20">
        <v>12960</v>
      </c>
      <c r="K12473" s="20">
        <v>216.65</v>
      </c>
      <c r="L12473" s="20">
        <v>16614.900000000001</v>
      </c>
      <c r="M12473" s="20">
        <v>0.26716299999999998</v>
      </c>
      <c r="N12473" s="20">
        <v>295.07</v>
      </c>
      <c r="O12473" s="20">
        <v>1.4322600000000001E-5</v>
      </c>
    </row>
    <row r="12474" spans="10:15" x14ac:dyDescent="0.2">
      <c r="J12474" s="21">
        <v>12961</v>
      </c>
      <c r="K12474" s="21">
        <v>216.65</v>
      </c>
      <c r="L12474" s="21">
        <v>16612.3</v>
      </c>
      <c r="M12474" s="21">
        <v>0.267121</v>
      </c>
      <c r="N12474" s="21">
        <v>295.07</v>
      </c>
      <c r="O12474" s="21">
        <v>1.4322600000000001E-5</v>
      </c>
    </row>
    <row r="12475" spans="10:15" x14ac:dyDescent="0.2">
      <c r="J12475" s="20">
        <v>12962</v>
      </c>
      <c r="K12475" s="20">
        <v>216.65</v>
      </c>
      <c r="L12475" s="20">
        <v>16609.599999999999</v>
      </c>
      <c r="M12475" s="20">
        <v>0.26707900000000001</v>
      </c>
      <c r="N12475" s="20">
        <v>295.07</v>
      </c>
      <c r="O12475" s="20">
        <v>1.4322600000000001E-5</v>
      </c>
    </row>
    <row r="12476" spans="10:15" x14ac:dyDescent="0.2">
      <c r="J12476" s="21">
        <v>12963</v>
      </c>
      <c r="K12476" s="21">
        <v>216.65</v>
      </c>
      <c r="L12476" s="21">
        <v>16607</v>
      </c>
      <c r="M12476" s="21">
        <v>0.26703700000000002</v>
      </c>
      <c r="N12476" s="21">
        <v>295.07</v>
      </c>
      <c r="O12476" s="21">
        <v>1.4322600000000001E-5</v>
      </c>
    </row>
    <row r="12477" spans="10:15" x14ac:dyDescent="0.2">
      <c r="J12477" s="20">
        <v>12964</v>
      </c>
      <c r="K12477" s="20">
        <v>216.65</v>
      </c>
      <c r="L12477" s="20">
        <v>16604.400000000001</v>
      </c>
      <c r="M12477" s="20">
        <v>0.26699499999999998</v>
      </c>
      <c r="N12477" s="20">
        <v>295.07</v>
      </c>
      <c r="O12477" s="20">
        <v>1.4322600000000001E-5</v>
      </c>
    </row>
    <row r="12478" spans="10:15" x14ac:dyDescent="0.2">
      <c r="J12478" s="21">
        <v>12965</v>
      </c>
      <c r="K12478" s="21">
        <v>216.65</v>
      </c>
      <c r="L12478" s="21">
        <v>16601.8</v>
      </c>
      <c r="M12478" s="21">
        <v>0.266953</v>
      </c>
      <c r="N12478" s="21">
        <v>295.07</v>
      </c>
      <c r="O12478" s="21">
        <v>1.4322600000000001E-5</v>
      </c>
    </row>
    <row r="12479" spans="10:15" x14ac:dyDescent="0.2">
      <c r="J12479" s="20">
        <v>12966</v>
      </c>
      <c r="K12479" s="20">
        <v>216.65</v>
      </c>
      <c r="L12479" s="20">
        <v>16599.2</v>
      </c>
      <c r="M12479" s="20">
        <v>0.26690999999999998</v>
      </c>
      <c r="N12479" s="20">
        <v>295.07</v>
      </c>
      <c r="O12479" s="20">
        <v>1.4322600000000001E-5</v>
      </c>
    </row>
    <row r="12480" spans="10:15" x14ac:dyDescent="0.2">
      <c r="J12480" s="21">
        <v>12967</v>
      </c>
      <c r="K12480" s="21">
        <v>216.65</v>
      </c>
      <c r="L12480" s="21">
        <v>16596.5</v>
      </c>
      <c r="M12480" s="21">
        <v>0.26686799999999999</v>
      </c>
      <c r="N12480" s="21">
        <v>295.07</v>
      </c>
      <c r="O12480" s="21">
        <v>1.4322600000000001E-5</v>
      </c>
    </row>
    <row r="12481" spans="10:15" x14ac:dyDescent="0.2">
      <c r="J12481" s="20">
        <v>12968</v>
      </c>
      <c r="K12481" s="20">
        <v>216.65</v>
      </c>
      <c r="L12481" s="20">
        <v>16593.900000000001</v>
      </c>
      <c r="M12481" s="20">
        <v>0.26682600000000001</v>
      </c>
      <c r="N12481" s="20">
        <v>295.07</v>
      </c>
      <c r="O12481" s="20">
        <v>1.4322600000000001E-5</v>
      </c>
    </row>
    <row r="12482" spans="10:15" x14ac:dyDescent="0.2">
      <c r="J12482" s="21">
        <v>12969</v>
      </c>
      <c r="K12482" s="21">
        <v>216.65</v>
      </c>
      <c r="L12482" s="21">
        <v>16591.3</v>
      </c>
      <c r="M12482" s="21">
        <v>0.26678400000000002</v>
      </c>
      <c r="N12482" s="21">
        <v>295.07</v>
      </c>
      <c r="O12482" s="21">
        <v>1.4322600000000001E-5</v>
      </c>
    </row>
    <row r="12483" spans="10:15" x14ac:dyDescent="0.2">
      <c r="J12483" s="20">
        <v>12970</v>
      </c>
      <c r="K12483" s="20">
        <v>216.65</v>
      </c>
      <c r="L12483" s="20">
        <v>16588.7</v>
      </c>
      <c r="M12483" s="20">
        <v>0.26674199999999998</v>
      </c>
      <c r="N12483" s="20">
        <v>295.07</v>
      </c>
      <c r="O12483" s="20">
        <v>1.4322600000000001E-5</v>
      </c>
    </row>
    <row r="12484" spans="10:15" x14ac:dyDescent="0.2">
      <c r="J12484" s="21">
        <v>12971</v>
      </c>
      <c r="K12484" s="21">
        <v>216.65</v>
      </c>
      <c r="L12484" s="21">
        <v>16586.099999999999</v>
      </c>
      <c r="M12484" s="21">
        <v>0.26669999999999999</v>
      </c>
      <c r="N12484" s="21">
        <v>295.07</v>
      </c>
      <c r="O12484" s="21">
        <v>1.4322600000000001E-5</v>
      </c>
    </row>
    <row r="12485" spans="10:15" x14ac:dyDescent="0.2">
      <c r="J12485" s="20">
        <v>12972</v>
      </c>
      <c r="K12485" s="20">
        <v>216.65</v>
      </c>
      <c r="L12485" s="20">
        <v>16583.5</v>
      </c>
      <c r="M12485" s="20">
        <v>0.26665800000000001</v>
      </c>
      <c r="N12485" s="20">
        <v>295.07</v>
      </c>
      <c r="O12485" s="20">
        <v>1.4322600000000001E-5</v>
      </c>
    </row>
    <row r="12486" spans="10:15" x14ac:dyDescent="0.2">
      <c r="J12486" s="21">
        <v>12973</v>
      </c>
      <c r="K12486" s="21">
        <v>216.65</v>
      </c>
      <c r="L12486" s="21">
        <v>16580.900000000001</v>
      </c>
      <c r="M12486" s="21">
        <v>0.26661600000000002</v>
      </c>
      <c r="N12486" s="21">
        <v>295.07</v>
      </c>
      <c r="O12486" s="21">
        <v>1.4322600000000001E-5</v>
      </c>
    </row>
    <row r="12487" spans="10:15" x14ac:dyDescent="0.2">
      <c r="J12487" s="20">
        <v>12974</v>
      </c>
      <c r="K12487" s="20">
        <v>216.65</v>
      </c>
      <c r="L12487" s="20">
        <v>16578.2</v>
      </c>
      <c r="M12487" s="20">
        <v>0.26657399999999998</v>
      </c>
      <c r="N12487" s="20">
        <v>295.07</v>
      </c>
      <c r="O12487" s="20">
        <v>1.4322600000000001E-5</v>
      </c>
    </row>
    <row r="12488" spans="10:15" x14ac:dyDescent="0.2">
      <c r="J12488" s="21">
        <v>12975</v>
      </c>
      <c r="K12488" s="21">
        <v>216.65</v>
      </c>
      <c r="L12488" s="21">
        <v>16575.599999999999</v>
      </c>
      <c r="M12488" s="21">
        <v>0.26653199999999999</v>
      </c>
      <c r="N12488" s="21">
        <v>295.07</v>
      </c>
      <c r="O12488" s="21">
        <v>1.4322600000000001E-5</v>
      </c>
    </row>
    <row r="12489" spans="10:15" x14ac:dyDescent="0.2">
      <c r="J12489" s="20">
        <v>12976</v>
      </c>
      <c r="K12489" s="20">
        <v>216.65</v>
      </c>
      <c r="L12489" s="20">
        <v>16573</v>
      </c>
      <c r="M12489" s="20">
        <v>0.26649</v>
      </c>
      <c r="N12489" s="20">
        <v>295.07</v>
      </c>
      <c r="O12489" s="20">
        <v>1.4322600000000001E-5</v>
      </c>
    </row>
    <row r="12490" spans="10:15" x14ac:dyDescent="0.2">
      <c r="J12490" s="21">
        <v>12977</v>
      </c>
      <c r="K12490" s="21">
        <v>216.65</v>
      </c>
      <c r="L12490" s="21">
        <v>16570.400000000001</v>
      </c>
      <c r="M12490" s="21">
        <v>0.26644800000000002</v>
      </c>
      <c r="N12490" s="21">
        <v>295.07</v>
      </c>
      <c r="O12490" s="21">
        <v>1.4322600000000001E-5</v>
      </c>
    </row>
    <row r="12491" spans="10:15" x14ac:dyDescent="0.2">
      <c r="J12491" s="20">
        <v>12978</v>
      </c>
      <c r="K12491" s="20">
        <v>216.65</v>
      </c>
      <c r="L12491" s="20">
        <v>16567.8</v>
      </c>
      <c r="M12491" s="20">
        <v>0.26640599999999998</v>
      </c>
      <c r="N12491" s="20">
        <v>295.07</v>
      </c>
      <c r="O12491" s="20">
        <v>1.4322600000000001E-5</v>
      </c>
    </row>
    <row r="12492" spans="10:15" x14ac:dyDescent="0.2">
      <c r="J12492" s="21">
        <v>12979</v>
      </c>
      <c r="K12492" s="21">
        <v>216.65</v>
      </c>
      <c r="L12492" s="21">
        <v>16565.2</v>
      </c>
      <c r="M12492" s="21">
        <v>0.26636399999999999</v>
      </c>
      <c r="N12492" s="21">
        <v>295.07</v>
      </c>
      <c r="O12492" s="21">
        <v>1.4322600000000001E-5</v>
      </c>
    </row>
    <row r="12493" spans="10:15" x14ac:dyDescent="0.2">
      <c r="J12493" s="20">
        <v>12980</v>
      </c>
      <c r="K12493" s="20">
        <v>216.65</v>
      </c>
      <c r="L12493" s="20">
        <v>16562.599999999999</v>
      </c>
      <c r="M12493" s="20">
        <v>0.266322</v>
      </c>
      <c r="N12493" s="20">
        <v>295.07</v>
      </c>
      <c r="O12493" s="20">
        <v>1.4322600000000001E-5</v>
      </c>
    </row>
    <row r="12494" spans="10:15" x14ac:dyDescent="0.2">
      <c r="J12494" s="21">
        <v>12981</v>
      </c>
      <c r="K12494" s="21">
        <v>216.65</v>
      </c>
      <c r="L12494" s="21">
        <v>16559.900000000001</v>
      </c>
      <c r="M12494" s="21">
        <v>0.26628000000000002</v>
      </c>
      <c r="N12494" s="21">
        <v>295.07</v>
      </c>
      <c r="O12494" s="21">
        <v>1.4322600000000001E-5</v>
      </c>
    </row>
    <row r="12495" spans="10:15" x14ac:dyDescent="0.2">
      <c r="J12495" s="20">
        <v>12982</v>
      </c>
      <c r="K12495" s="20">
        <v>216.65</v>
      </c>
      <c r="L12495" s="20">
        <v>16557.3</v>
      </c>
      <c r="M12495" s="20">
        <v>0.26623799999999997</v>
      </c>
      <c r="N12495" s="20">
        <v>295.07</v>
      </c>
      <c r="O12495" s="20">
        <v>1.4322600000000001E-5</v>
      </c>
    </row>
    <row r="12496" spans="10:15" x14ac:dyDescent="0.2">
      <c r="J12496" s="21">
        <v>12983</v>
      </c>
      <c r="K12496" s="21">
        <v>216.65</v>
      </c>
      <c r="L12496" s="21">
        <v>16554.7</v>
      </c>
      <c r="M12496" s="21">
        <v>0.26619599999999999</v>
      </c>
      <c r="N12496" s="21">
        <v>295.07</v>
      </c>
      <c r="O12496" s="21">
        <v>1.4322600000000001E-5</v>
      </c>
    </row>
    <row r="12497" spans="10:15" x14ac:dyDescent="0.2">
      <c r="J12497" s="20">
        <v>12984</v>
      </c>
      <c r="K12497" s="20">
        <v>216.65</v>
      </c>
      <c r="L12497" s="20">
        <v>16552.099999999999</v>
      </c>
      <c r="M12497" s="20">
        <v>0.266154</v>
      </c>
      <c r="N12497" s="20">
        <v>295.07</v>
      </c>
      <c r="O12497" s="20">
        <v>1.4322600000000001E-5</v>
      </c>
    </row>
    <row r="12498" spans="10:15" x14ac:dyDescent="0.2">
      <c r="J12498" s="21">
        <v>12985</v>
      </c>
      <c r="K12498" s="21">
        <v>216.65</v>
      </c>
      <c r="L12498" s="21">
        <v>16549.5</v>
      </c>
      <c r="M12498" s="21">
        <v>0.26611200000000002</v>
      </c>
      <c r="N12498" s="21">
        <v>295.07</v>
      </c>
      <c r="O12498" s="21">
        <v>1.4322600000000001E-5</v>
      </c>
    </row>
    <row r="12499" spans="10:15" x14ac:dyDescent="0.2">
      <c r="J12499" s="20">
        <v>12986</v>
      </c>
      <c r="K12499" s="20">
        <v>216.65</v>
      </c>
      <c r="L12499" s="20">
        <v>16546.900000000001</v>
      </c>
      <c r="M12499" s="20">
        <v>0.26606999999999997</v>
      </c>
      <c r="N12499" s="20">
        <v>295.07</v>
      </c>
      <c r="O12499" s="20">
        <v>1.4322600000000001E-5</v>
      </c>
    </row>
    <row r="12500" spans="10:15" x14ac:dyDescent="0.2">
      <c r="J12500" s="21">
        <v>12987</v>
      </c>
      <c r="K12500" s="21">
        <v>216.65</v>
      </c>
      <c r="L12500" s="21">
        <v>16544.3</v>
      </c>
      <c r="M12500" s="21">
        <v>0.26602799999999999</v>
      </c>
      <c r="N12500" s="21">
        <v>295.07</v>
      </c>
      <c r="O12500" s="21">
        <v>1.4322600000000001E-5</v>
      </c>
    </row>
    <row r="12501" spans="10:15" x14ac:dyDescent="0.2">
      <c r="J12501" s="20">
        <v>12988</v>
      </c>
      <c r="K12501" s="20">
        <v>216.65</v>
      </c>
      <c r="L12501" s="20">
        <v>16541.7</v>
      </c>
      <c r="M12501" s="20">
        <v>0.265986</v>
      </c>
      <c r="N12501" s="20">
        <v>295.07</v>
      </c>
      <c r="O12501" s="20">
        <v>1.4322600000000001E-5</v>
      </c>
    </row>
    <row r="12502" spans="10:15" x14ac:dyDescent="0.2">
      <c r="J12502" s="21">
        <v>12989</v>
      </c>
      <c r="K12502" s="21">
        <v>216.65</v>
      </c>
      <c r="L12502" s="21">
        <v>16539.099999999999</v>
      </c>
      <c r="M12502" s="21">
        <v>0.26594400000000001</v>
      </c>
      <c r="N12502" s="21">
        <v>295.07</v>
      </c>
      <c r="O12502" s="21">
        <v>1.4322600000000001E-5</v>
      </c>
    </row>
    <row r="12503" spans="10:15" x14ac:dyDescent="0.2">
      <c r="J12503" s="20">
        <v>12990</v>
      </c>
      <c r="K12503" s="20">
        <v>216.65</v>
      </c>
      <c r="L12503" s="20">
        <v>16536.5</v>
      </c>
      <c r="M12503" s="20">
        <v>0.26590200000000003</v>
      </c>
      <c r="N12503" s="20">
        <v>295.07</v>
      </c>
      <c r="O12503" s="20">
        <v>1.4322600000000001E-5</v>
      </c>
    </row>
    <row r="12504" spans="10:15" x14ac:dyDescent="0.2">
      <c r="J12504" s="21">
        <v>12991</v>
      </c>
      <c r="K12504" s="21">
        <v>216.65</v>
      </c>
      <c r="L12504" s="21">
        <v>16533.900000000001</v>
      </c>
      <c r="M12504" s="21">
        <v>0.26585999999999999</v>
      </c>
      <c r="N12504" s="21">
        <v>295.07</v>
      </c>
      <c r="O12504" s="21">
        <v>1.4322600000000001E-5</v>
      </c>
    </row>
    <row r="12505" spans="10:15" x14ac:dyDescent="0.2">
      <c r="J12505" s="20">
        <v>12992</v>
      </c>
      <c r="K12505" s="20">
        <v>216.65</v>
      </c>
      <c r="L12505" s="20">
        <v>16531.2</v>
      </c>
      <c r="M12505" s="20">
        <v>0.265818</v>
      </c>
      <c r="N12505" s="20">
        <v>295.07</v>
      </c>
      <c r="O12505" s="20">
        <v>1.4322600000000001E-5</v>
      </c>
    </row>
    <row r="12506" spans="10:15" x14ac:dyDescent="0.2">
      <c r="J12506" s="21">
        <v>12993</v>
      </c>
      <c r="K12506" s="21">
        <v>216.65</v>
      </c>
      <c r="L12506" s="21">
        <v>16528.599999999999</v>
      </c>
      <c r="M12506" s="21">
        <v>0.26577600000000001</v>
      </c>
      <c r="N12506" s="21">
        <v>295.07</v>
      </c>
      <c r="O12506" s="21">
        <v>1.4322600000000001E-5</v>
      </c>
    </row>
    <row r="12507" spans="10:15" x14ac:dyDescent="0.2">
      <c r="J12507" s="20">
        <v>12994</v>
      </c>
      <c r="K12507" s="20">
        <v>216.65</v>
      </c>
      <c r="L12507" s="20">
        <v>16526</v>
      </c>
      <c r="M12507" s="20">
        <v>0.265735</v>
      </c>
      <c r="N12507" s="20">
        <v>295.07</v>
      </c>
      <c r="O12507" s="20">
        <v>1.4322600000000001E-5</v>
      </c>
    </row>
    <row r="12508" spans="10:15" x14ac:dyDescent="0.2">
      <c r="J12508" s="21">
        <v>12995</v>
      </c>
      <c r="K12508" s="21">
        <v>216.65</v>
      </c>
      <c r="L12508" s="21">
        <v>16523.400000000001</v>
      </c>
      <c r="M12508" s="21">
        <v>0.26569300000000001</v>
      </c>
      <c r="N12508" s="21">
        <v>295.07</v>
      </c>
      <c r="O12508" s="21">
        <v>1.4322600000000001E-5</v>
      </c>
    </row>
    <row r="12509" spans="10:15" x14ac:dyDescent="0.2">
      <c r="J12509" s="20">
        <v>12996</v>
      </c>
      <c r="K12509" s="20">
        <v>216.65</v>
      </c>
      <c r="L12509" s="20">
        <v>16520.8</v>
      </c>
      <c r="M12509" s="20">
        <v>0.26565100000000003</v>
      </c>
      <c r="N12509" s="20">
        <v>295.07</v>
      </c>
      <c r="O12509" s="20">
        <v>1.4322600000000001E-5</v>
      </c>
    </row>
    <row r="12510" spans="10:15" x14ac:dyDescent="0.2">
      <c r="J12510" s="21">
        <v>12997</v>
      </c>
      <c r="K12510" s="21">
        <v>216.65</v>
      </c>
      <c r="L12510" s="21">
        <v>16518.2</v>
      </c>
      <c r="M12510" s="21">
        <v>0.26560899999999998</v>
      </c>
      <c r="N12510" s="21">
        <v>295.07</v>
      </c>
      <c r="O12510" s="21">
        <v>1.4322600000000001E-5</v>
      </c>
    </row>
    <row r="12511" spans="10:15" x14ac:dyDescent="0.2">
      <c r="J12511" s="20">
        <v>12998</v>
      </c>
      <c r="K12511" s="20">
        <v>216.65</v>
      </c>
      <c r="L12511" s="20">
        <v>16515.599999999999</v>
      </c>
      <c r="M12511" s="20">
        <v>0.265567</v>
      </c>
      <c r="N12511" s="20">
        <v>295.07</v>
      </c>
      <c r="O12511" s="20">
        <v>1.4322600000000001E-5</v>
      </c>
    </row>
    <row r="12512" spans="10:15" x14ac:dyDescent="0.2">
      <c r="J12512" s="21">
        <v>12999</v>
      </c>
      <c r="K12512" s="21">
        <v>216.65</v>
      </c>
      <c r="L12512" s="21">
        <v>16513</v>
      </c>
      <c r="M12512" s="21">
        <v>0.26552500000000001</v>
      </c>
      <c r="N12512" s="21">
        <v>295.07</v>
      </c>
      <c r="O12512" s="21">
        <v>1.4322600000000001E-5</v>
      </c>
    </row>
    <row r="12513" spans="10:15" x14ac:dyDescent="0.2">
      <c r="J12513" s="20">
        <v>13000</v>
      </c>
      <c r="K12513" s="20">
        <v>216.65</v>
      </c>
      <c r="L12513" s="20">
        <v>16510.400000000001</v>
      </c>
      <c r="M12513" s="20">
        <v>0.26548300000000002</v>
      </c>
      <c r="N12513" s="20">
        <v>295.07</v>
      </c>
      <c r="O12513" s="20">
        <v>1.4322600000000001E-5</v>
      </c>
    </row>
    <row r="12514" spans="10:15" x14ac:dyDescent="0.2">
      <c r="J12514" s="21">
        <v>13001</v>
      </c>
      <c r="K12514" s="21">
        <v>216.65</v>
      </c>
      <c r="L12514" s="21">
        <v>16507.8</v>
      </c>
      <c r="M12514" s="21">
        <v>0.26544099999999998</v>
      </c>
      <c r="N12514" s="21">
        <v>295.07</v>
      </c>
      <c r="O12514" s="21">
        <v>1.4322600000000001E-5</v>
      </c>
    </row>
    <row r="12515" spans="10:15" x14ac:dyDescent="0.2">
      <c r="J12515" s="20">
        <v>13002</v>
      </c>
      <c r="K12515" s="20">
        <v>216.65</v>
      </c>
      <c r="L12515" s="20">
        <v>16505.2</v>
      </c>
      <c r="M12515" s="20">
        <v>0.26540000000000002</v>
      </c>
      <c r="N12515" s="20">
        <v>295.07</v>
      </c>
      <c r="O12515" s="20">
        <v>1.4322600000000001E-5</v>
      </c>
    </row>
    <row r="12516" spans="10:15" x14ac:dyDescent="0.2">
      <c r="J12516" s="21">
        <v>13003</v>
      </c>
      <c r="K12516" s="21">
        <v>216.65</v>
      </c>
      <c r="L12516" s="21">
        <v>16502.599999999999</v>
      </c>
      <c r="M12516" s="21">
        <v>0.26535799999999998</v>
      </c>
      <c r="N12516" s="21">
        <v>295.07</v>
      </c>
      <c r="O12516" s="21">
        <v>1.4322600000000001E-5</v>
      </c>
    </row>
    <row r="12517" spans="10:15" x14ac:dyDescent="0.2">
      <c r="J12517" s="20">
        <v>13004</v>
      </c>
      <c r="K12517" s="20">
        <v>216.65</v>
      </c>
      <c r="L12517" s="20">
        <v>16500</v>
      </c>
      <c r="M12517" s="20">
        <v>0.265316</v>
      </c>
      <c r="N12517" s="20">
        <v>295.07</v>
      </c>
      <c r="O12517" s="20">
        <v>1.4322600000000001E-5</v>
      </c>
    </row>
    <row r="12518" spans="10:15" x14ac:dyDescent="0.2">
      <c r="J12518" s="21">
        <v>13005</v>
      </c>
      <c r="K12518" s="21">
        <v>216.65</v>
      </c>
      <c r="L12518" s="21">
        <v>16497.400000000001</v>
      </c>
      <c r="M12518" s="21">
        <v>0.26527400000000001</v>
      </c>
      <c r="N12518" s="21">
        <v>295.07</v>
      </c>
      <c r="O12518" s="21">
        <v>1.4322600000000001E-5</v>
      </c>
    </row>
    <row r="12519" spans="10:15" x14ac:dyDescent="0.2">
      <c r="J12519" s="20">
        <v>13006</v>
      </c>
      <c r="K12519" s="20">
        <v>216.65</v>
      </c>
      <c r="L12519" s="20">
        <v>16494.8</v>
      </c>
      <c r="M12519" s="20">
        <v>0.26523200000000002</v>
      </c>
      <c r="N12519" s="20">
        <v>295.07</v>
      </c>
      <c r="O12519" s="20">
        <v>1.4322600000000001E-5</v>
      </c>
    </row>
    <row r="12520" spans="10:15" x14ac:dyDescent="0.2">
      <c r="J12520" s="21">
        <v>13007</v>
      </c>
      <c r="K12520" s="21">
        <v>216.65</v>
      </c>
      <c r="L12520" s="21">
        <v>16492.2</v>
      </c>
      <c r="M12520" s="21">
        <v>0.26518999999999998</v>
      </c>
      <c r="N12520" s="21">
        <v>295.07</v>
      </c>
      <c r="O12520" s="21">
        <v>1.4322600000000001E-5</v>
      </c>
    </row>
    <row r="12521" spans="10:15" x14ac:dyDescent="0.2">
      <c r="J12521" s="20">
        <v>13008</v>
      </c>
      <c r="K12521" s="20">
        <v>216.65</v>
      </c>
      <c r="L12521" s="20">
        <v>16489.599999999999</v>
      </c>
      <c r="M12521" s="20">
        <v>0.26514900000000002</v>
      </c>
      <c r="N12521" s="20">
        <v>295.07</v>
      </c>
      <c r="O12521" s="20">
        <v>1.4322600000000001E-5</v>
      </c>
    </row>
    <row r="12522" spans="10:15" x14ac:dyDescent="0.2">
      <c r="J12522" s="21">
        <v>13009</v>
      </c>
      <c r="K12522" s="21">
        <v>216.65</v>
      </c>
      <c r="L12522" s="21">
        <v>16487</v>
      </c>
      <c r="M12522" s="21">
        <v>0.26510699999999998</v>
      </c>
      <c r="N12522" s="21">
        <v>295.07</v>
      </c>
      <c r="O12522" s="21">
        <v>1.4322600000000001E-5</v>
      </c>
    </row>
    <row r="12523" spans="10:15" x14ac:dyDescent="0.2">
      <c r="J12523" s="20">
        <v>13010</v>
      </c>
      <c r="K12523" s="20">
        <v>216.65</v>
      </c>
      <c r="L12523" s="20">
        <v>16484.400000000001</v>
      </c>
      <c r="M12523" s="20">
        <v>0.265065</v>
      </c>
      <c r="N12523" s="20">
        <v>295.07</v>
      </c>
      <c r="O12523" s="20">
        <v>1.4322600000000001E-5</v>
      </c>
    </row>
    <row r="12524" spans="10:15" x14ac:dyDescent="0.2">
      <c r="J12524" s="21">
        <v>13011</v>
      </c>
      <c r="K12524" s="21">
        <v>216.65</v>
      </c>
      <c r="L12524" s="21">
        <v>16481.8</v>
      </c>
      <c r="M12524" s="21">
        <v>0.26502300000000001</v>
      </c>
      <c r="N12524" s="21">
        <v>295.07</v>
      </c>
      <c r="O12524" s="21">
        <v>1.4322600000000001E-5</v>
      </c>
    </row>
    <row r="12525" spans="10:15" x14ac:dyDescent="0.2">
      <c r="J12525" s="20">
        <v>13012</v>
      </c>
      <c r="K12525" s="20">
        <v>216.65</v>
      </c>
      <c r="L12525" s="20">
        <v>16479.2</v>
      </c>
      <c r="M12525" s="20">
        <v>0.26498100000000002</v>
      </c>
      <c r="N12525" s="20">
        <v>295.07</v>
      </c>
      <c r="O12525" s="20">
        <v>1.4322600000000001E-5</v>
      </c>
    </row>
    <row r="12526" spans="10:15" x14ac:dyDescent="0.2">
      <c r="J12526" s="21">
        <v>13013</v>
      </c>
      <c r="K12526" s="21">
        <v>216.65</v>
      </c>
      <c r="L12526" s="21">
        <v>16476.599999999999</v>
      </c>
      <c r="M12526" s="21">
        <v>0.26494000000000001</v>
      </c>
      <c r="N12526" s="21">
        <v>295.07</v>
      </c>
      <c r="O12526" s="21">
        <v>1.4322600000000001E-5</v>
      </c>
    </row>
    <row r="12527" spans="10:15" x14ac:dyDescent="0.2">
      <c r="J12527" s="20">
        <v>13014</v>
      </c>
      <c r="K12527" s="20">
        <v>216.65</v>
      </c>
      <c r="L12527" s="20">
        <v>16474</v>
      </c>
      <c r="M12527" s="20">
        <v>0.26489800000000002</v>
      </c>
      <c r="N12527" s="20">
        <v>295.07</v>
      </c>
      <c r="O12527" s="20">
        <v>1.4322600000000001E-5</v>
      </c>
    </row>
    <row r="12528" spans="10:15" x14ac:dyDescent="0.2">
      <c r="J12528" s="21">
        <v>13015</v>
      </c>
      <c r="K12528" s="21">
        <v>216.65</v>
      </c>
      <c r="L12528" s="21">
        <v>16471.400000000001</v>
      </c>
      <c r="M12528" s="21">
        <v>0.26485599999999998</v>
      </c>
      <c r="N12528" s="21">
        <v>295.07</v>
      </c>
      <c r="O12528" s="21">
        <v>1.4322600000000001E-5</v>
      </c>
    </row>
    <row r="12529" spans="10:15" x14ac:dyDescent="0.2">
      <c r="J12529" s="20">
        <v>13016</v>
      </c>
      <c r="K12529" s="20">
        <v>216.65</v>
      </c>
      <c r="L12529" s="20">
        <v>16468.8</v>
      </c>
      <c r="M12529" s="20">
        <v>0.26481399999999999</v>
      </c>
      <c r="N12529" s="20">
        <v>295.07</v>
      </c>
      <c r="O12529" s="20">
        <v>1.4322600000000001E-5</v>
      </c>
    </row>
    <row r="12530" spans="10:15" x14ac:dyDescent="0.2">
      <c r="J12530" s="21">
        <v>13017</v>
      </c>
      <c r="K12530" s="21">
        <v>216.65</v>
      </c>
      <c r="L12530" s="21">
        <v>16466.2</v>
      </c>
      <c r="M12530" s="21">
        <v>0.26477299999999998</v>
      </c>
      <c r="N12530" s="21">
        <v>295.07</v>
      </c>
      <c r="O12530" s="21">
        <v>1.4322600000000001E-5</v>
      </c>
    </row>
    <row r="12531" spans="10:15" x14ac:dyDescent="0.2">
      <c r="J12531" s="20">
        <v>13018</v>
      </c>
      <c r="K12531" s="20">
        <v>216.65</v>
      </c>
      <c r="L12531" s="20">
        <v>16463.599999999999</v>
      </c>
      <c r="M12531" s="20">
        <v>0.26473099999999999</v>
      </c>
      <c r="N12531" s="20">
        <v>295.07</v>
      </c>
      <c r="O12531" s="20">
        <v>1.4322600000000001E-5</v>
      </c>
    </row>
    <row r="12532" spans="10:15" x14ac:dyDescent="0.2">
      <c r="J12532" s="21">
        <v>13019</v>
      </c>
      <c r="K12532" s="21">
        <v>216.65</v>
      </c>
      <c r="L12532" s="21">
        <v>16461</v>
      </c>
      <c r="M12532" s="21">
        <v>0.26468900000000001</v>
      </c>
      <c r="N12532" s="21">
        <v>295.07</v>
      </c>
      <c r="O12532" s="21">
        <v>1.4322600000000001E-5</v>
      </c>
    </row>
    <row r="12533" spans="10:15" x14ac:dyDescent="0.2">
      <c r="J12533" s="20">
        <v>13020</v>
      </c>
      <c r="K12533" s="20">
        <v>216.65</v>
      </c>
      <c r="L12533" s="20">
        <v>16458.400000000001</v>
      </c>
      <c r="M12533" s="20">
        <v>0.26464700000000002</v>
      </c>
      <c r="N12533" s="20">
        <v>295.07</v>
      </c>
      <c r="O12533" s="20">
        <v>1.4322600000000001E-5</v>
      </c>
    </row>
    <row r="12534" spans="10:15" x14ac:dyDescent="0.2">
      <c r="J12534" s="21">
        <v>13021</v>
      </c>
      <c r="K12534" s="21">
        <v>216.65</v>
      </c>
      <c r="L12534" s="21">
        <v>16455.8</v>
      </c>
      <c r="M12534" s="21">
        <v>0.26460600000000001</v>
      </c>
      <c r="N12534" s="21">
        <v>295.07</v>
      </c>
      <c r="O12534" s="21">
        <v>1.4322600000000001E-5</v>
      </c>
    </row>
    <row r="12535" spans="10:15" x14ac:dyDescent="0.2">
      <c r="J12535" s="20">
        <v>13022</v>
      </c>
      <c r="K12535" s="20">
        <v>216.65</v>
      </c>
      <c r="L12535" s="20">
        <v>16453.2</v>
      </c>
      <c r="M12535" s="20">
        <v>0.26456400000000002</v>
      </c>
      <c r="N12535" s="20">
        <v>295.07</v>
      </c>
      <c r="O12535" s="20">
        <v>1.4322600000000001E-5</v>
      </c>
    </row>
    <row r="12536" spans="10:15" x14ac:dyDescent="0.2">
      <c r="J12536" s="21">
        <v>13023</v>
      </c>
      <c r="K12536" s="21">
        <v>216.65</v>
      </c>
      <c r="L12536" s="21">
        <v>16450.599999999999</v>
      </c>
      <c r="M12536" s="21">
        <v>0.26452199999999998</v>
      </c>
      <c r="N12536" s="21">
        <v>295.07</v>
      </c>
      <c r="O12536" s="21">
        <v>1.4322600000000001E-5</v>
      </c>
    </row>
    <row r="12537" spans="10:15" x14ac:dyDescent="0.2">
      <c r="J12537" s="20">
        <v>13024</v>
      </c>
      <c r="K12537" s="20">
        <v>216.65</v>
      </c>
      <c r="L12537" s="20">
        <v>16448</v>
      </c>
      <c r="M12537" s="20">
        <v>0.26447999999999999</v>
      </c>
      <c r="N12537" s="20">
        <v>295.07</v>
      </c>
      <c r="O12537" s="20">
        <v>1.4322600000000001E-5</v>
      </c>
    </row>
    <row r="12538" spans="10:15" x14ac:dyDescent="0.2">
      <c r="J12538" s="21">
        <v>13025</v>
      </c>
      <c r="K12538" s="21">
        <v>216.65</v>
      </c>
      <c r="L12538" s="21">
        <v>16445.400000000001</v>
      </c>
      <c r="M12538" s="21">
        <v>0.26443899999999998</v>
      </c>
      <c r="N12538" s="21">
        <v>295.07</v>
      </c>
      <c r="O12538" s="21">
        <v>1.4322600000000001E-5</v>
      </c>
    </row>
    <row r="12539" spans="10:15" x14ac:dyDescent="0.2">
      <c r="J12539" s="20">
        <v>13026</v>
      </c>
      <c r="K12539" s="20">
        <v>216.65</v>
      </c>
      <c r="L12539" s="20">
        <v>16442.900000000001</v>
      </c>
      <c r="M12539" s="20">
        <v>0.26439699999999999</v>
      </c>
      <c r="N12539" s="20">
        <v>295.07</v>
      </c>
      <c r="O12539" s="20">
        <v>1.4322600000000001E-5</v>
      </c>
    </row>
    <row r="12540" spans="10:15" x14ac:dyDescent="0.2">
      <c r="J12540" s="21">
        <v>13027</v>
      </c>
      <c r="K12540" s="21">
        <v>216.65</v>
      </c>
      <c r="L12540" s="21">
        <v>16440.3</v>
      </c>
      <c r="M12540" s="21">
        <v>0.26435500000000001</v>
      </c>
      <c r="N12540" s="21">
        <v>295.07</v>
      </c>
      <c r="O12540" s="21">
        <v>1.4322600000000001E-5</v>
      </c>
    </row>
    <row r="12541" spans="10:15" x14ac:dyDescent="0.2">
      <c r="J12541" s="20">
        <v>13028</v>
      </c>
      <c r="K12541" s="20">
        <v>216.65</v>
      </c>
      <c r="L12541" s="20">
        <v>16437.7</v>
      </c>
      <c r="M12541" s="20">
        <v>0.26431399999999999</v>
      </c>
      <c r="N12541" s="20">
        <v>295.07</v>
      </c>
      <c r="O12541" s="20">
        <v>1.4322600000000001E-5</v>
      </c>
    </row>
    <row r="12542" spans="10:15" x14ac:dyDescent="0.2">
      <c r="J12542" s="21">
        <v>13029</v>
      </c>
      <c r="K12542" s="21">
        <v>216.65</v>
      </c>
      <c r="L12542" s="21">
        <v>16435.099999999999</v>
      </c>
      <c r="M12542" s="21">
        <v>0.26427200000000001</v>
      </c>
      <c r="N12542" s="21">
        <v>295.07</v>
      </c>
      <c r="O12542" s="21">
        <v>1.4322600000000001E-5</v>
      </c>
    </row>
    <row r="12543" spans="10:15" x14ac:dyDescent="0.2">
      <c r="J12543" s="20">
        <v>13030</v>
      </c>
      <c r="K12543" s="20">
        <v>216.65</v>
      </c>
      <c r="L12543" s="20">
        <v>16432.5</v>
      </c>
      <c r="M12543" s="20">
        <v>0.26423000000000002</v>
      </c>
      <c r="N12543" s="20">
        <v>295.07</v>
      </c>
      <c r="O12543" s="20">
        <v>1.4322600000000001E-5</v>
      </c>
    </row>
    <row r="12544" spans="10:15" x14ac:dyDescent="0.2">
      <c r="J12544" s="21">
        <v>13031</v>
      </c>
      <c r="K12544" s="21">
        <v>216.65</v>
      </c>
      <c r="L12544" s="21">
        <v>16429.900000000001</v>
      </c>
      <c r="M12544" s="21">
        <v>0.26418900000000001</v>
      </c>
      <c r="N12544" s="21">
        <v>295.07</v>
      </c>
      <c r="O12544" s="21">
        <v>1.4322600000000001E-5</v>
      </c>
    </row>
    <row r="12545" spans="10:15" x14ac:dyDescent="0.2">
      <c r="J12545" s="20">
        <v>13032</v>
      </c>
      <c r="K12545" s="20">
        <v>216.65</v>
      </c>
      <c r="L12545" s="20">
        <v>16427.3</v>
      </c>
      <c r="M12545" s="20">
        <v>0.26414700000000002</v>
      </c>
      <c r="N12545" s="20">
        <v>295.07</v>
      </c>
      <c r="O12545" s="20">
        <v>1.4322600000000001E-5</v>
      </c>
    </row>
    <row r="12546" spans="10:15" x14ac:dyDescent="0.2">
      <c r="J12546" s="21">
        <v>13033</v>
      </c>
      <c r="K12546" s="21">
        <v>216.65</v>
      </c>
      <c r="L12546" s="21">
        <v>16424.7</v>
      </c>
      <c r="M12546" s="21">
        <v>0.26410499999999998</v>
      </c>
      <c r="N12546" s="21">
        <v>295.07</v>
      </c>
      <c r="O12546" s="21">
        <v>1.4322600000000001E-5</v>
      </c>
    </row>
    <row r="12547" spans="10:15" x14ac:dyDescent="0.2">
      <c r="J12547" s="20">
        <v>13034</v>
      </c>
      <c r="K12547" s="20">
        <v>216.65</v>
      </c>
      <c r="L12547" s="20">
        <v>16422.099999999999</v>
      </c>
      <c r="M12547" s="20">
        <v>0.26406400000000002</v>
      </c>
      <c r="N12547" s="20">
        <v>295.07</v>
      </c>
      <c r="O12547" s="20">
        <v>1.4322600000000001E-5</v>
      </c>
    </row>
    <row r="12548" spans="10:15" x14ac:dyDescent="0.2">
      <c r="J12548" s="21">
        <v>13035</v>
      </c>
      <c r="K12548" s="21">
        <v>216.65</v>
      </c>
      <c r="L12548" s="21">
        <v>16419.5</v>
      </c>
      <c r="M12548" s="21">
        <v>0.26402199999999998</v>
      </c>
      <c r="N12548" s="21">
        <v>295.07</v>
      </c>
      <c r="O12548" s="21">
        <v>1.4322600000000001E-5</v>
      </c>
    </row>
    <row r="12549" spans="10:15" x14ac:dyDescent="0.2">
      <c r="J12549" s="20">
        <v>13036</v>
      </c>
      <c r="K12549" s="20">
        <v>216.65</v>
      </c>
      <c r="L12549" s="20">
        <v>16416.900000000001</v>
      </c>
      <c r="M12549" s="20">
        <v>0.26397999999999999</v>
      </c>
      <c r="N12549" s="20">
        <v>295.07</v>
      </c>
      <c r="O12549" s="20">
        <v>1.4322600000000001E-5</v>
      </c>
    </row>
    <row r="12550" spans="10:15" x14ac:dyDescent="0.2">
      <c r="J12550" s="21">
        <v>13037</v>
      </c>
      <c r="K12550" s="21">
        <v>216.65</v>
      </c>
      <c r="L12550" s="21">
        <v>16414.400000000001</v>
      </c>
      <c r="M12550" s="21">
        <v>0.26393899999999998</v>
      </c>
      <c r="N12550" s="21">
        <v>295.07</v>
      </c>
      <c r="O12550" s="21">
        <v>1.4322600000000001E-5</v>
      </c>
    </row>
    <row r="12551" spans="10:15" x14ac:dyDescent="0.2">
      <c r="J12551" s="20">
        <v>13038</v>
      </c>
      <c r="K12551" s="20">
        <v>216.65</v>
      </c>
      <c r="L12551" s="20">
        <v>16411.8</v>
      </c>
      <c r="M12551" s="20">
        <v>0.26389699999999999</v>
      </c>
      <c r="N12551" s="20">
        <v>295.07</v>
      </c>
      <c r="O12551" s="20">
        <v>1.4322600000000001E-5</v>
      </c>
    </row>
    <row r="12552" spans="10:15" x14ac:dyDescent="0.2">
      <c r="J12552" s="21">
        <v>13039</v>
      </c>
      <c r="K12552" s="21">
        <v>216.65</v>
      </c>
      <c r="L12552" s="21">
        <v>16409.2</v>
      </c>
      <c r="M12552" s="21">
        <v>0.26385599999999998</v>
      </c>
      <c r="N12552" s="21">
        <v>295.07</v>
      </c>
      <c r="O12552" s="21">
        <v>1.4322600000000001E-5</v>
      </c>
    </row>
    <row r="12553" spans="10:15" x14ac:dyDescent="0.2">
      <c r="J12553" s="20">
        <v>13040</v>
      </c>
      <c r="K12553" s="20">
        <v>216.65</v>
      </c>
      <c r="L12553" s="20">
        <v>16406.599999999999</v>
      </c>
      <c r="M12553" s="20">
        <v>0.26381399999999999</v>
      </c>
      <c r="N12553" s="20">
        <v>295.07</v>
      </c>
      <c r="O12553" s="20">
        <v>1.4322600000000001E-5</v>
      </c>
    </row>
    <row r="12554" spans="10:15" x14ac:dyDescent="0.2">
      <c r="J12554" s="21">
        <v>13041</v>
      </c>
      <c r="K12554" s="21">
        <v>216.65</v>
      </c>
      <c r="L12554" s="21">
        <v>16404</v>
      </c>
      <c r="M12554" s="21">
        <v>0.26377200000000001</v>
      </c>
      <c r="N12554" s="21">
        <v>295.07</v>
      </c>
      <c r="O12554" s="21">
        <v>1.4322600000000001E-5</v>
      </c>
    </row>
    <row r="12555" spans="10:15" x14ac:dyDescent="0.2">
      <c r="J12555" s="20">
        <v>13042</v>
      </c>
      <c r="K12555" s="20">
        <v>216.65</v>
      </c>
      <c r="L12555" s="20">
        <v>16401.400000000001</v>
      </c>
      <c r="M12555" s="20">
        <v>0.26373099999999999</v>
      </c>
      <c r="N12555" s="20">
        <v>295.07</v>
      </c>
      <c r="O12555" s="20">
        <v>1.4322600000000001E-5</v>
      </c>
    </row>
    <row r="12556" spans="10:15" x14ac:dyDescent="0.2">
      <c r="J12556" s="21">
        <v>13043</v>
      </c>
      <c r="K12556" s="21">
        <v>216.65</v>
      </c>
      <c r="L12556" s="21">
        <v>16398.8</v>
      </c>
      <c r="M12556" s="21">
        <v>0.26368900000000001</v>
      </c>
      <c r="N12556" s="21">
        <v>295.07</v>
      </c>
      <c r="O12556" s="21">
        <v>1.4322600000000001E-5</v>
      </c>
    </row>
    <row r="12557" spans="10:15" x14ac:dyDescent="0.2">
      <c r="J12557" s="20">
        <v>13044</v>
      </c>
      <c r="K12557" s="20">
        <v>216.65</v>
      </c>
      <c r="L12557" s="20">
        <v>16396.2</v>
      </c>
      <c r="M12557" s="20">
        <v>0.26364799999999999</v>
      </c>
      <c r="N12557" s="20">
        <v>295.07</v>
      </c>
      <c r="O12557" s="20">
        <v>1.4322600000000001E-5</v>
      </c>
    </row>
    <row r="12558" spans="10:15" x14ac:dyDescent="0.2">
      <c r="J12558" s="21">
        <v>13045</v>
      </c>
      <c r="K12558" s="21">
        <v>216.65</v>
      </c>
      <c r="L12558" s="21">
        <v>16393.7</v>
      </c>
      <c r="M12558" s="21">
        <v>0.26360600000000001</v>
      </c>
      <c r="N12558" s="21">
        <v>295.07</v>
      </c>
      <c r="O12558" s="21">
        <v>1.4322600000000001E-5</v>
      </c>
    </row>
    <row r="12559" spans="10:15" x14ac:dyDescent="0.2">
      <c r="J12559" s="20">
        <v>13046</v>
      </c>
      <c r="K12559" s="20">
        <v>216.65</v>
      </c>
      <c r="L12559" s="20">
        <v>16391.099999999999</v>
      </c>
      <c r="M12559" s="20">
        <v>0.26356499999999999</v>
      </c>
      <c r="N12559" s="20">
        <v>295.07</v>
      </c>
      <c r="O12559" s="20">
        <v>1.4322600000000001E-5</v>
      </c>
    </row>
    <row r="12560" spans="10:15" x14ac:dyDescent="0.2">
      <c r="J12560" s="21">
        <v>13047</v>
      </c>
      <c r="K12560" s="21">
        <v>216.65</v>
      </c>
      <c r="L12560" s="21">
        <v>16388.5</v>
      </c>
      <c r="M12560" s="21">
        <v>0.26352300000000001</v>
      </c>
      <c r="N12560" s="21">
        <v>295.07</v>
      </c>
      <c r="O12560" s="21">
        <v>1.4322600000000001E-5</v>
      </c>
    </row>
    <row r="12561" spans="10:15" x14ac:dyDescent="0.2">
      <c r="J12561" s="20">
        <v>13048</v>
      </c>
      <c r="K12561" s="20">
        <v>216.65</v>
      </c>
      <c r="L12561" s="20">
        <v>16385.900000000001</v>
      </c>
      <c r="M12561" s="20">
        <v>0.26348100000000002</v>
      </c>
      <c r="N12561" s="20">
        <v>295.07</v>
      </c>
      <c r="O12561" s="20">
        <v>1.4322600000000001E-5</v>
      </c>
    </row>
    <row r="12562" spans="10:15" x14ac:dyDescent="0.2">
      <c r="J12562" s="21">
        <v>13049</v>
      </c>
      <c r="K12562" s="21">
        <v>216.65</v>
      </c>
      <c r="L12562" s="21">
        <v>16383.3</v>
      </c>
      <c r="M12562" s="21">
        <v>0.26344000000000001</v>
      </c>
      <c r="N12562" s="21">
        <v>295.07</v>
      </c>
      <c r="O12562" s="21">
        <v>1.4322600000000001E-5</v>
      </c>
    </row>
    <row r="12563" spans="10:15" x14ac:dyDescent="0.2">
      <c r="J12563" s="20">
        <v>13050</v>
      </c>
      <c r="K12563" s="20">
        <v>216.65</v>
      </c>
      <c r="L12563" s="20">
        <v>16380.7</v>
      </c>
      <c r="M12563" s="20">
        <v>0.26339800000000002</v>
      </c>
      <c r="N12563" s="20">
        <v>295.07</v>
      </c>
      <c r="O12563" s="20">
        <v>1.4322600000000001E-5</v>
      </c>
    </row>
    <row r="12564" spans="10:15" x14ac:dyDescent="0.2">
      <c r="J12564" s="21">
        <v>13051</v>
      </c>
      <c r="K12564" s="21">
        <v>216.65</v>
      </c>
      <c r="L12564" s="21">
        <v>16378.2</v>
      </c>
      <c r="M12564" s="21">
        <v>0.26335700000000001</v>
      </c>
      <c r="N12564" s="21">
        <v>295.07</v>
      </c>
      <c r="O12564" s="21">
        <v>1.4322600000000001E-5</v>
      </c>
    </row>
    <row r="12565" spans="10:15" x14ac:dyDescent="0.2">
      <c r="J12565" s="20">
        <v>13052</v>
      </c>
      <c r="K12565" s="20">
        <v>216.65</v>
      </c>
      <c r="L12565" s="20">
        <v>16375.6</v>
      </c>
      <c r="M12565" s="20">
        <v>0.26331500000000002</v>
      </c>
      <c r="N12565" s="20">
        <v>295.07</v>
      </c>
      <c r="O12565" s="20">
        <v>1.4322600000000001E-5</v>
      </c>
    </row>
    <row r="12566" spans="10:15" x14ac:dyDescent="0.2">
      <c r="J12566" s="21">
        <v>13053</v>
      </c>
      <c r="K12566" s="21">
        <v>216.65</v>
      </c>
      <c r="L12566" s="21">
        <v>16373</v>
      </c>
      <c r="M12566" s="21">
        <v>0.26327400000000001</v>
      </c>
      <c r="N12566" s="21">
        <v>295.07</v>
      </c>
      <c r="O12566" s="21">
        <v>1.4322600000000001E-5</v>
      </c>
    </row>
    <row r="12567" spans="10:15" x14ac:dyDescent="0.2">
      <c r="J12567" s="20">
        <v>13054</v>
      </c>
      <c r="K12567" s="20">
        <v>216.65</v>
      </c>
      <c r="L12567" s="20">
        <v>16370.4</v>
      </c>
      <c r="M12567" s="20">
        <v>0.26323200000000002</v>
      </c>
      <c r="N12567" s="20">
        <v>295.07</v>
      </c>
      <c r="O12567" s="20">
        <v>1.4322600000000001E-5</v>
      </c>
    </row>
    <row r="12568" spans="10:15" x14ac:dyDescent="0.2">
      <c r="J12568" s="21">
        <v>13055</v>
      </c>
      <c r="K12568" s="21">
        <v>216.65</v>
      </c>
      <c r="L12568" s="21">
        <v>16367.8</v>
      </c>
      <c r="M12568" s="21">
        <v>0.26319100000000001</v>
      </c>
      <c r="N12568" s="21">
        <v>295.07</v>
      </c>
      <c r="O12568" s="21">
        <v>1.4322600000000001E-5</v>
      </c>
    </row>
    <row r="12569" spans="10:15" x14ac:dyDescent="0.2">
      <c r="J12569" s="20">
        <v>13056</v>
      </c>
      <c r="K12569" s="20">
        <v>216.65</v>
      </c>
      <c r="L12569" s="20">
        <v>16365.3</v>
      </c>
      <c r="M12569" s="20">
        <v>0.26314900000000002</v>
      </c>
      <c r="N12569" s="20">
        <v>295.07</v>
      </c>
      <c r="O12569" s="20">
        <v>1.4322600000000001E-5</v>
      </c>
    </row>
    <row r="12570" spans="10:15" x14ac:dyDescent="0.2">
      <c r="J12570" s="21">
        <v>13057</v>
      </c>
      <c r="K12570" s="21">
        <v>216.65</v>
      </c>
      <c r="L12570" s="21">
        <v>16362.7</v>
      </c>
      <c r="M12570" s="21">
        <v>0.26310800000000001</v>
      </c>
      <c r="N12570" s="21">
        <v>295.07</v>
      </c>
      <c r="O12570" s="21">
        <v>1.4322600000000001E-5</v>
      </c>
    </row>
    <row r="12571" spans="10:15" x14ac:dyDescent="0.2">
      <c r="J12571" s="20">
        <v>13058</v>
      </c>
      <c r="K12571" s="20">
        <v>216.65</v>
      </c>
      <c r="L12571" s="20">
        <v>16360.1</v>
      </c>
      <c r="M12571" s="20">
        <v>0.26306600000000002</v>
      </c>
      <c r="N12571" s="20">
        <v>295.07</v>
      </c>
      <c r="O12571" s="20">
        <v>1.4322600000000001E-5</v>
      </c>
    </row>
    <row r="12572" spans="10:15" x14ac:dyDescent="0.2">
      <c r="J12572" s="21">
        <v>13059</v>
      </c>
      <c r="K12572" s="21">
        <v>216.65</v>
      </c>
      <c r="L12572" s="21">
        <v>16357.5</v>
      </c>
      <c r="M12572" s="21">
        <v>0.26302500000000001</v>
      </c>
      <c r="N12572" s="21">
        <v>295.07</v>
      </c>
      <c r="O12572" s="21">
        <v>1.4322600000000001E-5</v>
      </c>
    </row>
    <row r="12573" spans="10:15" x14ac:dyDescent="0.2">
      <c r="J12573" s="20">
        <v>13060</v>
      </c>
      <c r="K12573" s="20">
        <v>216.65</v>
      </c>
      <c r="L12573" s="20">
        <v>16354.9</v>
      </c>
      <c r="M12573" s="20">
        <v>0.26298300000000002</v>
      </c>
      <c r="N12573" s="20">
        <v>295.07</v>
      </c>
      <c r="O12573" s="20">
        <v>1.4322600000000001E-5</v>
      </c>
    </row>
    <row r="12574" spans="10:15" x14ac:dyDescent="0.2">
      <c r="J12574" s="21">
        <v>13061</v>
      </c>
      <c r="K12574" s="21">
        <v>216.65</v>
      </c>
      <c r="L12574" s="21">
        <v>16352.4</v>
      </c>
      <c r="M12574" s="21">
        <v>0.26294200000000001</v>
      </c>
      <c r="N12574" s="21">
        <v>295.07</v>
      </c>
      <c r="O12574" s="21">
        <v>1.4322600000000001E-5</v>
      </c>
    </row>
    <row r="12575" spans="10:15" x14ac:dyDescent="0.2">
      <c r="J12575" s="20">
        <v>13062</v>
      </c>
      <c r="K12575" s="20">
        <v>216.65</v>
      </c>
      <c r="L12575" s="20">
        <v>16349.8</v>
      </c>
      <c r="M12575" s="20">
        <v>0.26290000000000002</v>
      </c>
      <c r="N12575" s="20">
        <v>295.07</v>
      </c>
      <c r="O12575" s="20">
        <v>1.4322600000000001E-5</v>
      </c>
    </row>
    <row r="12576" spans="10:15" x14ac:dyDescent="0.2">
      <c r="J12576" s="21">
        <v>13063</v>
      </c>
      <c r="K12576" s="21">
        <v>216.65</v>
      </c>
      <c r="L12576" s="21">
        <v>16347.2</v>
      </c>
      <c r="M12576" s="21">
        <v>0.26285900000000001</v>
      </c>
      <c r="N12576" s="21">
        <v>295.07</v>
      </c>
      <c r="O12576" s="21">
        <v>1.4322600000000001E-5</v>
      </c>
    </row>
    <row r="12577" spans="10:15" x14ac:dyDescent="0.2">
      <c r="J12577" s="20">
        <v>13064</v>
      </c>
      <c r="K12577" s="20">
        <v>216.65</v>
      </c>
      <c r="L12577" s="20">
        <v>16344.6</v>
      </c>
      <c r="M12577" s="20">
        <v>0.26281700000000002</v>
      </c>
      <c r="N12577" s="20">
        <v>295.07</v>
      </c>
      <c r="O12577" s="20">
        <v>1.4322600000000001E-5</v>
      </c>
    </row>
    <row r="12578" spans="10:15" x14ac:dyDescent="0.2">
      <c r="J12578" s="21">
        <v>13065</v>
      </c>
      <c r="K12578" s="21">
        <v>216.65</v>
      </c>
      <c r="L12578" s="21">
        <v>16342</v>
      </c>
      <c r="M12578" s="21">
        <v>0.26277600000000001</v>
      </c>
      <c r="N12578" s="21">
        <v>295.07</v>
      </c>
      <c r="O12578" s="21">
        <v>1.4322600000000001E-5</v>
      </c>
    </row>
    <row r="12579" spans="10:15" x14ac:dyDescent="0.2">
      <c r="J12579" s="20">
        <v>13066</v>
      </c>
      <c r="K12579" s="20">
        <v>216.65</v>
      </c>
      <c r="L12579" s="20">
        <v>16339.5</v>
      </c>
      <c r="M12579" s="20">
        <v>0.262735</v>
      </c>
      <c r="N12579" s="20">
        <v>295.07</v>
      </c>
      <c r="O12579" s="20">
        <v>1.4322600000000001E-5</v>
      </c>
    </row>
    <row r="12580" spans="10:15" x14ac:dyDescent="0.2">
      <c r="J12580" s="21">
        <v>13067</v>
      </c>
      <c r="K12580" s="21">
        <v>216.65</v>
      </c>
      <c r="L12580" s="21">
        <v>16336.9</v>
      </c>
      <c r="M12580" s="21">
        <v>0.26269300000000001</v>
      </c>
      <c r="N12580" s="21">
        <v>295.07</v>
      </c>
      <c r="O12580" s="21">
        <v>1.4322600000000001E-5</v>
      </c>
    </row>
    <row r="12581" spans="10:15" x14ac:dyDescent="0.2">
      <c r="J12581" s="20">
        <v>13068</v>
      </c>
      <c r="K12581" s="20">
        <v>216.65</v>
      </c>
      <c r="L12581" s="20">
        <v>16334.3</v>
      </c>
      <c r="M12581" s="20">
        <v>0.262652</v>
      </c>
      <c r="N12581" s="20">
        <v>295.07</v>
      </c>
      <c r="O12581" s="20">
        <v>1.4322600000000001E-5</v>
      </c>
    </row>
    <row r="12582" spans="10:15" x14ac:dyDescent="0.2">
      <c r="J12582" s="21">
        <v>13069</v>
      </c>
      <c r="K12582" s="21">
        <v>216.65</v>
      </c>
      <c r="L12582" s="21">
        <v>16331.7</v>
      </c>
      <c r="M12582" s="21">
        <v>0.26261000000000001</v>
      </c>
      <c r="N12582" s="21">
        <v>295.07</v>
      </c>
      <c r="O12582" s="21">
        <v>1.4322600000000001E-5</v>
      </c>
    </row>
    <row r="12583" spans="10:15" x14ac:dyDescent="0.2">
      <c r="J12583" s="20">
        <v>13070</v>
      </c>
      <c r="K12583" s="20">
        <v>216.65</v>
      </c>
      <c r="L12583" s="20">
        <v>16329.2</v>
      </c>
      <c r="M12583" s="20">
        <v>0.262569</v>
      </c>
      <c r="N12583" s="20">
        <v>295.07</v>
      </c>
      <c r="O12583" s="20">
        <v>1.4322600000000001E-5</v>
      </c>
    </row>
    <row r="12584" spans="10:15" x14ac:dyDescent="0.2">
      <c r="J12584" s="21">
        <v>13071</v>
      </c>
      <c r="K12584" s="21">
        <v>216.65</v>
      </c>
      <c r="L12584" s="21">
        <v>16326.6</v>
      </c>
      <c r="M12584" s="21">
        <v>0.26252799999999998</v>
      </c>
      <c r="N12584" s="21">
        <v>295.07</v>
      </c>
      <c r="O12584" s="21">
        <v>1.4322600000000001E-5</v>
      </c>
    </row>
    <row r="12585" spans="10:15" x14ac:dyDescent="0.2">
      <c r="J12585" s="20">
        <v>13072</v>
      </c>
      <c r="K12585" s="20">
        <v>216.65</v>
      </c>
      <c r="L12585" s="20">
        <v>16324</v>
      </c>
      <c r="M12585" s="20">
        <v>0.262486</v>
      </c>
      <c r="N12585" s="20">
        <v>295.07</v>
      </c>
      <c r="O12585" s="20">
        <v>1.4322600000000001E-5</v>
      </c>
    </row>
    <row r="12586" spans="10:15" x14ac:dyDescent="0.2">
      <c r="J12586" s="21">
        <v>13073</v>
      </c>
      <c r="K12586" s="21">
        <v>216.65</v>
      </c>
      <c r="L12586" s="21">
        <v>16321.4</v>
      </c>
      <c r="M12586" s="21">
        <v>0.26244499999999998</v>
      </c>
      <c r="N12586" s="21">
        <v>295.07</v>
      </c>
      <c r="O12586" s="21">
        <v>1.4322600000000001E-5</v>
      </c>
    </row>
    <row r="12587" spans="10:15" x14ac:dyDescent="0.2">
      <c r="J12587" s="20">
        <v>13074</v>
      </c>
      <c r="K12587" s="20">
        <v>216.65</v>
      </c>
      <c r="L12587" s="20">
        <v>16318.9</v>
      </c>
      <c r="M12587" s="20">
        <v>0.262403</v>
      </c>
      <c r="N12587" s="20">
        <v>295.07</v>
      </c>
      <c r="O12587" s="20">
        <v>1.4322600000000001E-5</v>
      </c>
    </row>
    <row r="12588" spans="10:15" x14ac:dyDescent="0.2">
      <c r="J12588" s="21">
        <v>13075</v>
      </c>
      <c r="K12588" s="21">
        <v>216.65</v>
      </c>
      <c r="L12588" s="21">
        <v>16316.3</v>
      </c>
      <c r="M12588" s="21">
        <v>0.26236199999999998</v>
      </c>
      <c r="N12588" s="21">
        <v>295.07</v>
      </c>
      <c r="O12588" s="21">
        <v>1.4322600000000001E-5</v>
      </c>
    </row>
    <row r="12589" spans="10:15" x14ac:dyDescent="0.2">
      <c r="J12589" s="20">
        <v>13076</v>
      </c>
      <c r="K12589" s="20">
        <v>216.65</v>
      </c>
      <c r="L12589" s="20">
        <v>16313.7</v>
      </c>
      <c r="M12589" s="20">
        <v>0.26232100000000003</v>
      </c>
      <c r="N12589" s="20">
        <v>295.07</v>
      </c>
      <c r="O12589" s="20">
        <v>1.4322600000000001E-5</v>
      </c>
    </row>
    <row r="12590" spans="10:15" x14ac:dyDescent="0.2">
      <c r="J12590" s="21">
        <v>13077</v>
      </c>
      <c r="K12590" s="21">
        <v>216.65</v>
      </c>
      <c r="L12590" s="21">
        <v>16311.1</v>
      </c>
      <c r="M12590" s="21">
        <v>0.26227899999999998</v>
      </c>
      <c r="N12590" s="21">
        <v>295.07</v>
      </c>
      <c r="O12590" s="21">
        <v>1.4322600000000001E-5</v>
      </c>
    </row>
    <row r="12591" spans="10:15" x14ac:dyDescent="0.2">
      <c r="J12591" s="20">
        <v>13078</v>
      </c>
      <c r="K12591" s="20">
        <v>216.65</v>
      </c>
      <c r="L12591" s="20">
        <v>16308.6</v>
      </c>
      <c r="M12591" s="20">
        <v>0.26223800000000003</v>
      </c>
      <c r="N12591" s="20">
        <v>295.07</v>
      </c>
      <c r="O12591" s="20">
        <v>1.4322600000000001E-5</v>
      </c>
    </row>
    <row r="12592" spans="10:15" x14ac:dyDescent="0.2">
      <c r="J12592" s="21">
        <v>13079</v>
      </c>
      <c r="K12592" s="21">
        <v>216.65</v>
      </c>
      <c r="L12592" s="21">
        <v>16306</v>
      </c>
      <c r="M12592" s="21">
        <v>0.26219700000000001</v>
      </c>
      <c r="N12592" s="21">
        <v>295.07</v>
      </c>
      <c r="O12592" s="21">
        <v>1.4322600000000001E-5</v>
      </c>
    </row>
    <row r="12593" spans="10:15" x14ac:dyDescent="0.2">
      <c r="J12593" s="20">
        <v>13080</v>
      </c>
      <c r="K12593" s="20">
        <v>216.65</v>
      </c>
      <c r="L12593" s="20">
        <v>16303.4</v>
      </c>
      <c r="M12593" s="20">
        <v>0.26215500000000003</v>
      </c>
      <c r="N12593" s="20">
        <v>295.07</v>
      </c>
      <c r="O12593" s="20">
        <v>1.4322600000000001E-5</v>
      </c>
    </row>
    <row r="12594" spans="10:15" x14ac:dyDescent="0.2">
      <c r="J12594" s="21">
        <v>13081</v>
      </c>
      <c r="K12594" s="21">
        <v>216.65</v>
      </c>
      <c r="L12594" s="21">
        <v>16300.9</v>
      </c>
      <c r="M12594" s="21">
        <v>0.26211400000000001</v>
      </c>
      <c r="N12594" s="21">
        <v>295.07</v>
      </c>
      <c r="O12594" s="21">
        <v>1.4322600000000001E-5</v>
      </c>
    </row>
    <row r="12595" spans="10:15" x14ac:dyDescent="0.2">
      <c r="J12595" s="20">
        <v>13082</v>
      </c>
      <c r="K12595" s="20">
        <v>216.65</v>
      </c>
      <c r="L12595" s="20">
        <v>16298.3</v>
      </c>
      <c r="M12595" s="20">
        <v>0.262073</v>
      </c>
      <c r="N12595" s="20">
        <v>295.07</v>
      </c>
      <c r="O12595" s="20">
        <v>1.4322600000000001E-5</v>
      </c>
    </row>
    <row r="12596" spans="10:15" x14ac:dyDescent="0.2">
      <c r="J12596" s="21">
        <v>13083</v>
      </c>
      <c r="K12596" s="21">
        <v>216.65</v>
      </c>
      <c r="L12596" s="21">
        <v>16295.7</v>
      </c>
      <c r="M12596" s="21">
        <v>0.26203100000000001</v>
      </c>
      <c r="N12596" s="21">
        <v>295.07</v>
      </c>
      <c r="O12596" s="21">
        <v>1.4322600000000001E-5</v>
      </c>
    </row>
    <row r="12597" spans="10:15" x14ac:dyDescent="0.2">
      <c r="J12597" s="20">
        <v>13084</v>
      </c>
      <c r="K12597" s="20">
        <v>216.65</v>
      </c>
      <c r="L12597" s="20">
        <v>16293.2</v>
      </c>
      <c r="M12597" s="20">
        <v>0.26199</v>
      </c>
      <c r="N12597" s="20">
        <v>295.07</v>
      </c>
      <c r="O12597" s="20">
        <v>1.4322600000000001E-5</v>
      </c>
    </row>
    <row r="12598" spans="10:15" x14ac:dyDescent="0.2">
      <c r="J12598" s="21">
        <v>13085</v>
      </c>
      <c r="K12598" s="21">
        <v>216.65</v>
      </c>
      <c r="L12598" s="21">
        <v>16290.6</v>
      </c>
      <c r="M12598" s="21">
        <v>0.26194899999999999</v>
      </c>
      <c r="N12598" s="21">
        <v>295.07</v>
      </c>
      <c r="O12598" s="21">
        <v>1.4322600000000001E-5</v>
      </c>
    </row>
    <row r="12599" spans="10:15" x14ac:dyDescent="0.2">
      <c r="J12599" s="20">
        <v>13086</v>
      </c>
      <c r="K12599" s="20">
        <v>216.65</v>
      </c>
      <c r="L12599" s="20">
        <v>16288</v>
      </c>
      <c r="M12599" s="20">
        <v>0.261907</v>
      </c>
      <c r="N12599" s="20">
        <v>295.07</v>
      </c>
      <c r="O12599" s="20">
        <v>1.4322600000000001E-5</v>
      </c>
    </row>
    <row r="12600" spans="10:15" x14ac:dyDescent="0.2">
      <c r="J12600" s="21">
        <v>13087</v>
      </c>
      <c r="K12600" s="21">
        <v>216.65</v>
      </c>
      <c r="L12600" s="21">
        <v>16285.4</v>
      </c>
      <c r="M12600" s="21">
        <v>0.26186599999999999</v>
      </c>
      <c r="N12600" s="21">
        <v>295.07</v>
      </c>
      <c r="O12600" s="21">
        <v>1.4322600000000001E-5</v>
      </c>
    </row>
    <row r="12601" spans="10:15" x14ac:dyDescent="0.2">
      <c r="J12601" s="20">
        <v>13088</v>
      </c>
      <c r="K12601" s="20">
        <v>216.65</v>
      </c>
      <c r="L12601" s="20">
        <v>16282.9</v>
      </c>
      <c r="M12601" s="20">
        <v>0.26182499999999997</v>
      </c>
      <c r="N12601" s="20">
        <v>295.07</v>
      </c>
      <c r="O12601" s="20">
        <v>1.4322600000000001E-5</v>
      </c>
    </row>
    <row r="12602" spans="10:15" x14ac:dyDescent="0.2">
      <c r="J12602" s="21">
        <v>13089</v>
      </c>
      <c r="K12602" s="21">
        <v>216.65</v>
      </c>
      <c r="L12602" s="21">
        <v>16280.3</v>
      </c>
      <c r="M12602" s="21">
        <v>0.26178299999999999</v>
      </c>
      <c r="N12602" s="21">
        <v>295.07</v>
      </c>
      <c r="O12602" s="21">
        <v>1.4322600000000001E-5</v>
      </c>
    </row>
    <row r="12603" spans="10:15" x14ac:dyDescent="0.2">
      <c r="J12603" s="20">
        <v>13090</v>
      </c>
      <c r="K12603" s="20">
        <v>216.65</v>
      </c>
      <c r="L12603" s="20">
        <v>16277.7</v>
      </c>
      <c r="M12603" s="20">
        <v>0.26174199999999997</v>
      </c>
      <c r="N12603" s="20">
        <v>295.07</v>
      </c>
      <c r="O12603" s="20">
        <v>1.4322600000000001E-5</v>
      </c>
    </row>
    <row r="12604" spans="10:15" x14ac:dyDescent="0.2">
      <c r="J12604" s="21">
        <v>13091</v>
      </c>
      <c r="K12604" s="21">
        <v>216.65</v>
      </c>
      <c r="L12604" s="21">
        <v>16275.2</v>
      </c>
      <c r="M12604" s="21">
        <v>0.26170100000000002</v>
      </c>
      <c r="N12604" s="21">
        <v>295.07</v>
      </c>
      <c r="O12604" s="21">
        <v>1.4322600000000001E-5</v>
      </c>
    </row>
    <row r="12605" spans="10:15" x14ac:dyDescent="0.2">
      <c r="J12605" s="20">
        <v>13092</v>
      </c>
      <c r="K12605" s="20">
        <v>216.65</v>
      </c>
      <c r="L12605" s="20">
        <v>16272.6</v>
      </c>
      <c r="M12605" s="20">
        <v>0.26166</v>
      </c>
      <c r="N12605" s="20">
        <v>295.07</v>
      </c>
      <c r="O12605" s="20">
        <v>1.4322600000000001E-5</v>
      </c>
    </row>
    <row r="12606" spans="10:15" x14ac:dyDescent="0.2">
      <c r="J12606" s="21">
        <v>13093</v>
      </c>
      <c r="K12606" s="21">
        <v>216.65</v>
      </c>
      <c r="L12606" s="21">
        <v>16270</v>
      </c>
      <c r="M12606" s="21">
        <v>0.26161800000000002</v>
      </c>
      <c r="N12606" s="21">
        <v>295.07</v>
      </c>
      <c r="O12606" s="21">
        <v>1.4322600000000001E-5</v>
      </c>
    </row>
    <row r="12607" spans="10:15" x14ac:dyDescent="0.2">
      <c r="J12607" s="20">
        <v>13094</v>
      </c>
      <c r="K12607" s="20">
        <v>216.65</v>
      </c>
      <c r="L12607" s="20">
        <v>16267.5</v>
      </c>
      <c r="M12607" s="20">
        <v>0.261577</v>
      </c>
      <c r="N12607" s="20">
        <v>295.07</v>
      </c>
      <c r="O12607" s="20">
        <v>1.4322600000000001E-5</v>
      </c>
    </row>
    <row r="12608" spans="10:15" x14ac:dyDescent="0.2">
      <c r="J12608" s="21">
        <v>13095</v>
      </c>
      <c r="K12608" s="21">
        <v>216.65</v>
      </c>
      <c r="L12608" s="21">
        <v>16264.9</v>
      </c>
      <c r="M12608" s="21">
        <v>0.26153599999999999</v>
      </c>
      <c r="N12608" s="21">
        <v>295.07</v>
      </c>
      <c r="O12608" s="21">
        <v>1.4322600000000001E-5</v>
      </c>
    </row>
    <row r="12609" spans="10:15" x14ac:dyDescent="0.2">
      <c r="J12609" s="20">
        <v>13096</v>
      </c>
      <c r="K12609" s="20">
        <v>216.65</v>
      </c>
      <c r="L12609" s="20">
        <v>16262.4</v>
      </c>
      <c r="M12609" s="20">
        <v>0.26149499999999998</v>
      </c>
      <c r="N12609" s="20">
        <v>295.07</v>
      </c>
      <c r="O12609" s="20">
        <v>1.4322600000000001E-5</v>
      </c>
    </row>
    <row r="12610" spans="10:15" x14ac:dyDescent="0.2">
      <c r="J12610" s="21">
        <v>13097</v>
      </c>
      <c r="K12610" s="21">
        <v>216.65</v>
      </c>
      <c r="L12610" s="21">
        <v>16259.8</v>
      </c>
      <c r="M12610" s="21">
        <v>0.26145299999999999</v>
      </c>
      <c r="N12610" s="21">
        <v>295.07</v>
      </c>
      <c r="O12610" s="21">
        <v>1.4322600000000001E-5</v>
      </c>
    </row>
    <row r="12611" spans="10:15" x14ac:dyDescent="0.2">
      <c r="J12611" s="20">
        <v>13098</v>
      </c>
      <c r="K12611" s="20">
        <v>216.65</v>
      </c>
      <c r="L12611" s="20">
        <v>16257.2</v>
      </c>
      <c r="M12611" s="20">
        <v>0.26141199999999998</v>
      </c>
      <c r="N12611" s="20">
        <v>295.07</v>
      </c>
      <c r="O12611" s="20">
        <v>1.4322600000000001E-5</v>
      </c>
    </row>
    <row r="12612" spans="10:15" x14ac:dyDescent="0.2">
      <c r="J12612" s="21">
        <v>13099</v>
      </c>
      <c r="K12612" s="21">
        <v>216.65</v>
      </c>
      <c r="L12612" s="21">
        <v>16254.7</v>
      </c>
      <c r="M12612" s="21">
        <v>0.26137100000000002</v>
      </c>
      <c r="N12612" s="21">
        <v>295.07</v>
      </c>
      <c r="O12612" s="21">
        <v>1.4322600000000001E-5</v>
      </c>
    </row>
    <row r="12613" spans="10:15" x14ac:dyDescent="0.2">
      <c r="J12613" s="20">
        <v>13100</v>
      </c>
      <c r="K12613" s="20">
        <v>216.65</v>
      </c>
      <c r="L12613" s="20">
        <v>16252.1</v>
      </c>
      <c r="M12613" s="20">
        <v>0.26133000000000001</v>
      </c>
      <c r="N12613" s="20">
        <v>295.07</v>
      </c>
      <c r="O12613" s="20">
        <v>1.4322600000000001E-5</v>
      </c>
    </row>
    <row r="12614" spans="10:15" x14ac:dyDescent="0.2">
      <c r="J12614" s="21">
        <v>13101</v>
      </c>
      <c r="K12614" s="21">
        <v>216.65</v>
      </c>
      <c r="L12614" s="21">
        <v>16249.5</v>
      </c>
      <c r="M12614" s="21">
        <v>0.26128899999999999</v>
      </c>
      <c r="N12614" s="21">
        <v>295.07</v>
      </c>
      <c r="O12614" s="21">
        <v>1.4322600000000001E-5</v>
      </c>
    </row>
    <row r="12615" spans="10:15" x14ac:dyDescent="0.2">
      <c r="J12615" s="20">
        <v>13102</v>
      </c>
      <c r="K12615" s="20">
        <v>216.65</v>
      </c>
      <c r="L12615" s="20">
        <v>16247</v>
      </c>
      <c r="M12615" s="20">
        <v>0.26124700000000001</v>
      </c>
      <c r="N12615" s="20">
        <v>295.07</v>
      </c>
      <c r="O12615" s="20">
        <v>1.4322600000000001E-5</v>
      </c>
    </row>
    <row r="12616" spans="10:15" x14ac:dyDescent="0.2">
      <c r="J12616" s="21">
        <v>13103</v>
      </c>
      <c r="K12616" s="21">
        <v>216.65</v>
      </c>
      <c r="L12616" s="21">
        <v>16244.4</v>
      </c>
      <c r="M12616" s="21">
        <v>0.26120599999999999</v>
      </c>
      <c r="N12616" s="21">
        <v>295.07</v>
      </c>
      <c r="O12616" s="21">
        <v>1.4322600000000001E-5</v>
      </c>
    </row>
    <row r="12617" spans="10:15" x14ac:dyDescent="0.2">
      <c r="J12617" s="20">
        <v>13104</v>
      </c>
      <c r="K12617" s="20">
        <v>216.65</v>
      </c>
      <c r="L12617" s="20">
        <v>16241.8</v>
      </c>
      <c r="M12617" s="20">
        <v>0.26116499999999998</v>
      </c>
      <c r="N12617" s="20">
        <v>295.07</v>
      </c>
      <c r="O12617" s="20">
        <v>1.4322600000000001E-5</v>
      </c>
    </row>
    <row r="12618" spans="10:15" x14ac:dyDescent="0.2">
      <c r="J12618" s="21">
        <v>13105</v>
      </c>
      <c r="K12618" s="21">
        <v>216.65</v>
      </c>
      <c r="L12618" s="21">
        <v>16239.3</v>
      </c>
      <c r="M12618" s="21">
        <v>0.26112400000000002</v>
      </c>
      <c r="N12618" s="21">
        <v>295.07</v>
      </c>
      <c r="O12618" s="21">
        <v>1.4322600000000001E-5</v>
      </c>
    </row>
    <row r="12619" spans="10:15" x14ac:dyDescent="0.2">
      <c r="J12619" s="20">
        <v>13106</v>
      </c>
      <c r="K12619" s="20">
        <v>216.65</v>
      </c>
      <c r="L12619" s="20">
        <v>16236.7</v>
      </c>
      <c r="M12619" s="20">
        <v>0.26108300000000001</v>
      </c>
      <c r="N12619" s="20">
        <v>295.07</v>
      </c>
      <c r="O12619" s="20">
        <v>1.4322600000000001E-5</v>
      </c>
    </row>
    <row r="12620" spans="10:15" x14ac:dyDescent="0.2">
      <c r="J12620" s="21">
        <v>13107</v>
      </c>
      <c r="K12620" s="21">
        <v>216.65</v>
      </c>
      <c r="L12620" s="21">
        <v>16234.2</v>
      </c>
      <c r="M12620" s="21">
        <v>0.26104100000000002</v>
      </c>
      <c r="N12620" s="21">
        <v>295.07</v>
      </c>
      <c r="O12620" s="21">
        <v>1.4322600000000001E-5</v>
      </c>
    </row>
    <row r="12621" spans="10:15" x14ac:dyDescent="0.2">
      <c r="J12621" s="20">
        <v>13108</v>
      </c>
      <c r="K12621" s="20">
        <v>216.65</v>
      </c>
      <c r="L12621" s="20">
        <v>16231.6</v>
      </c>
      <c r="M12621" s="20">
        <v>0.26100000000000001</v>
      </c>
      <c r="N12621" s="20">
        <v>295.07</v>
      </c>
      <c r="O12621" s="20">
        <v>1.4322600000000001E-5</v>
      </c>
    </row>
    <row r="12622" spans="10:15" x14ac:dyDescent="0.2">
      <c r="J12622" s="21">
        <v>13109</v>
      </c>
      <c r="K12622" s="21">
        <v>216.65</v>
      </c>
      <c r="L12622" s="21">
        <v>16229</v>
      </c>
      <c r="M12622" s="21">
        <v>0.260959</v>
      </c>
      <c r="N12622" s="21">
        <v>295.07</v>
      </c>
      <c r="O12622" s="21">
        <v>1.4322600000000001E-5</v>
      </c>
    </row>
    <row r="12623" spans="10:15" x14ac:dyDescent="0.2">
      <c r="J12623" s="20">
        <v>13110</v>
      </c>
      <c r="K12623" s="20">
        <v>216.65</v>
      </c>
      <c r="L12623" s="20">
        <v>16226.5</v>
      </c>
      <c r="M12623" s="20">
        <v>0.26091799999999998</v>
      </c>
      <c r="N12623" s="20">
        <v>295.07</v>
      </c>
      <c r="O12623" s="20">
        <v>1.4322600000000001E-5</v>
      </c>
    </row>
    <row r="12624" spans="10:15" x14ac:dyDescent="0.2">
      <c r="J12624" s="21">
        <v>13111</v>
      </c>
      <c r="K12624" s="21">
        <v>216.65</v>
      </c>
      <c r="L12624" s="21">
        <v>16223.9</v>
      </c>
      <c r="M12624" s="21">
        <v>0.26087700000000003</v>
      </c>
      <c r="N12624" s="21">
        <v>295.07</v>
      </c>
      <c r="O12624" s="21">
        <v>1.4322600000000001E-5</v>
      </c>
    </row>
    <row r="12625" spans="10:15" x14ac:dyDescent="0.2">
      <c r="J12625" s="20">
        <v>13112</v>
      </c>
      <c r="K12625" s="20">
        <v>216.65</v>
      </c>
      <c r="L12625" s="20">
        <v>16221.4</v>
      </c>
      <c r="M12625" s="20">
        <v>0.26083600000000001</v>
      </c>
      <c r="N12625" s="20">
        <v>295.07</v>
      </c>
      <c r="O12625" s="20">
        <v>1.4322600000000001E-5</v>
      </c>
    </row>
    <row r="12626" spans="10:15" x14ac:dyDescent="0.2">
      <c r="J12626" s="21">
        <v>13113</v>
      </c>
      <c r="K12626" s="21">
        <v>216.65</v>
      </c>
      <c r="L12626" s="21">
        <v>16218.8</v>
      </c>
      <c r="M12626" s="21">
        <v>0.260795</v>
      </c>
      <c r="N12626" s="21">
        <v>295.07</v>
      </c>
      <c r="O12626" s="21">
        <v>1.4322600000000001E-5</v>
      </c>
    </row>
    <row r="12627" spans="10:15" x14ac:dyDescent="0.2">
      <c r="J12627" s="20">
        <v>13114</v>
      </c>
      <c r="K12627" s="20">
        <v>216.65</v>
      </c>
      <c r="L12627" s="20">
        <v>16216.3</v>
      </c>
      <c r="M12627" s="20">
        <v>0.26075300000000001</v>
      </c>
      <c r="N12627" s="20">
        <v>295.07</v>
      </c>
      <c r="O12627" s="20">
        <v>1.4322600000000001E-5</v>
      </c>
    </row>
    <row r="12628" spans="10:15" x14ac:dyDescent="0.2">
      <c r="J12628" s="21">
        <v>13115</v>
      </c>
      <c r="K12628" s="21">
        <v>216.65</v>
      </c>
      <c r="L12628" s="21">
        <v>16213.7</v>
      </c>
      <c r="M12628" s="21">
        <v>0.260712</v>
      </c>
      <c r="N12628" s="21">
        <v>295.07</v>
      </c>
      <c r="O12628" s="21">
        <v>1.4322600000000001E-5</v>
      </c>
    </row>
    <row r="12629" spans="10:15" x14ac:dyDescent="0.2">
      <c r="J12629" s="20">
        <v>13116</v>
      </c>
      <c r="K12629" s="20">
        <v>216.65</v>
      </c>
      <c r="L12629" s="20">
        <v>16211.1</v>
      </c>
      <c r="M12629" s="20">
        <v>0.26067099999999999</v>
      </c>
      <c r="N12629" s="20">
        <v>295.07</v>
      </c>
      <c r="O12629" s="20">
        <v>1.4322600000000001E-5</v>
      </c>
    </row>
    <row r="12630" spans="10:15" x14ac:dyDescent="0.2">
      <c r="J12630" s="21">
        <v>13117</v>
      </c>
      <c r="K12630" s="21">
        <v>216.65</v>
      </c>
      <c r="L12630" s="21">
        <v>16208.6</v>
      </c>
      <c r="M12630" s="21">
        <v>0.26062999999999997</v>
      </c>
      <c r="N12630" s="21">
        <v>295.07</v>
      </c>
      <c r="O12630" s="21">
        <v>1.4322600000000001E-5</v>
      </c>
    </row>
    <row r="12631" spans="10:15" x14ac:dyDescent="0.2">
      <c r="J12631" s="20">
        <v>13118</v>
      </c>
      <c r="K12631" s="20">
        <v>216.65</v>
      </c>
      <c r="L12631" s="20">
        <v>16206</v>
      </c>
      <c r="M12631" s="20">
        <v>0.26058900000000002</v>
      </c>
      <c r="N12631" s="20">
        <v>295.07</v>
      </c>
      <c r="O12631" s="20">
        <v>1.4322600000000001E-5</v>
      </c>
    </row>
    <row r="12632" spans="10:15" x14ac:dyDescent="0.2">
      <c r="J12632" s="21">
        <v>13119</v>
      </c>
      <c r="K12632" s="21">
        <v>216.65</v>
      </c>
      <c r="L12632" s="21">
        <v>16203.5</v>
      </c>
      <c r="M12632" s="21">
        <v>0.260548</v>
      </c>
      <c r="N12632" s="21">
        <v>295.07</v>
      </c>
      <c r="O12632" s="21">
        <v>1.4322600000000001E-5</v>
      </c>
    </row>
    <row r="12633" spans="10:15" x14ac:dyDescent="0.2">
      <c r="J12633" s="20">
        <v>13120</v>
      </c>
      <c r="K12633" s="20">
        <v>216.65</v>
      </c>
      <c r="L12633" s="20">
        <v>16200.9</v>
      </c>
      <c r="M12633" s="20">
        <v>0.26050699999999999</v>
      </c>
      <c r="N12633" s="20">
        <v>295.07</v>
      </c>
      <c r="O12633" s="20">
        <v>1.4322600000000001E-5</v>
      </c>
    </row>
    <row r="12634" spans="10:15" x14ac:dyDescent="0.2">
      <c r="J12634" s="21">
        <v>13121</v>
      </c>
      <c r="K12634" s="21">
        <v>216.65</v>
      </c>
      <c r="L12634" s="21">
        <v>16198.4</v>
      </c>
      <c r="M12634" s="21">
        <v>0.26046599999999998</v>
      </c>
      <c r="N12634" s="21">
        <v>295.07</v>
      </c>
      <c r="O12634" s="21">
        <v>1.4322600000000001E-5</v>
      </c>
    </row>
    <row r="12635" spans="10:15" x14ac:dyDescent="0.2">
      <c r="J12635" s="20">
        <v>13122</v>
      </c>
      <c r="K12635" s="20">
        <v>216.65</v>
      </c>
      <c r="L12635" s="20">
        <v>16195.8</v>
      </c>
      <c r="M12635" s="20">
        <v>0.26042500000000002</v>
      </c>
      <c r="N12635" s="20">
        <v>295.07</v>
      </c>
      <c r="O12635" s="20">
        <v>1.4322600000000001E-5</v>
      </c>
    </row>
    <row r="12636" spans="10:15" x14ac:dyDescent="0.2">
      <c r="J12636" s="21">
        <v>13123</v>
      </c>
      <c r="K12636" s="21">
        <v>216.65</v>
      </c>
      <c r="L12636" s="21">
        <v>16193.3</v>
      </c>
      <c r="M12636" s="21">
        <v>0.260384</v>
      </c>
      <c r="N12636" s="21">
        <v>295.07</v>
      </c>
      <c r="O12636" s="21">
        <v>1.4322600000000001E-5</v>
      </c>
    </row>
    <row r="12637" spans="10:15" x14ac:dyDescent="0.2">
      <c r="J12637" s="20">
        <v>13124</v>
      </c>
      <c r="K12637" s="20">
        <v>216.65</v>
      </c>
      <c r="L12637" s="20">
        <v>16190.7</v>
      </c>
      <c r="M12637" s="20">
        <v>0.26034299999999999</v>
      </c>
      <c r="N12637" s="20">
        <v>295.07</v>
      </c>
      <c r="O12637" s="20">
        <v>1.4322600000000001E-5</v>
      </c>
    </row>
    <row r="12638" spans="10:15" x14ac:dyDescent="0.2">
      <c r="J12638" s="21">
        <v>13125</v>
      </c>
      <c r="K12638" s="21">
        <v>216.65</v>
      </c>
      <c r="L12638" s="21">
        <v>16188.2</v>
      </c>
      <c r="M12638" s="21">
        <v>0.26030199999999998</v>
      </c>
      <c r="N12638" s="21">
        <v>295.07</v>
      </c>
      <c r="O12638" s="21">
        <v>1.4322600000000001E-5</v>
      </c>
    </row>
    <row r="12639" spans="10:15" x14ac:dyDescent="0.2">
      <c r="J12639" s="20">
        <v>13126</v>
      </c>
      <c r="K12639" s="20">
        <v>216.65</v>
      </c>
      <c r="L12639" s="20">
        <v>16185.6</v>
      </c>
      <c r="M12639" s="20">
        <v>0.26026100000000002</v>
      </c>
      <c r="N12639" s="20">
        <v>295.07</v>
      </c>
      <c r="O12639" s="20">
        <v>1.4322600000000001E-5</v>
      </c>
    </row>
    <row r="12640" spans="10:15" x14ac:dyDescent="0.2">
      <c r="J12640" s="21">
        <v>13127</v>
      </c>
      <c r="K12640" s="21">
        <v>216.65</v>
      </c>
      <c r="L12640" s="21">
        <v>16183.1</v>
      </c>
      <c r="M12640" s="21">
        <v>0.26021899999999998</v>
      </c>
      <c r="N12640" s="21">
        <v>295.07</v>
      </c>
      <c r="O12640" s="21">
        <v>1.4322600000000001E-5</v>
      </c>
    </row>
    <row r="12641" spans="10:15" x14ac:dyDescent="0.2">
      <c r="J12641" s="20">
        <v>13128</v>
      </c>
      <c r="K12641" s="20">
        <v>216.65</v>
      </c>
      <c r="L12641" s="20">
        <v>16180.5</v>
      </c>
      <c r="M12641" s="20">
        <v>0.26017800000000002</v>
      </c>
      <c r="N12641" s="20">
        <v>295.07</v>
      </c>
      <c r="O12641" s="20">
        <v>1.4322600000000001E-5</v>
      </c>
    </row>
    <row r="12642" spans="10:15" x14ac:dyDescent="0.2">
      <c r="J12642" s="21">
        <v>13129</v>
      </c>
      <c r="K12642" s="21">
        <v>216.65</v>
      </c>
      <c r="L12642" s="21">
        <v>16177.9</v>
      </c>
      <c r="M12642" s="21">
        <v>0.26013700000000001</v>
      </c>
      <c r="N12642" s="21">
        <v>295.07</v>
      </c>
      <c r="O12642" s="21">
        <v>1.4322600000000001E-5</v>
      </c>
    </row>
    <row r="12643" spans="10:15" x14ac:dyDescent="0.2">
      <c r="J12643" s="20">
        <v>13130</v>
      </c>
      <c r="K12643" s="20">
        <v>216.65</v>
      </c>
      <c r="L12643" s="20">
        <v>16175.4</v>
      </c>
      <c r="M12643" s="20">
        <v>0.26009599999999999</v>
      </c>
      <c r="N12643" s="20">
        <v>295.07</v>
      </c>
      <c r="O12643" s="20">
        <v>1.4322600000000001E-5</v>
      </c>
    </row>
    <row r="12644" spans="10:15" x14ac:dyDescent="0.2">
      <c r="J12644" s="21">
        <v>13131</v>
      </c>
      <c r="K12644" s="21">
        <v>216.65</v>
      </c>
      <c r="L12644" s="21">
        <v>16172.8</v>
      </c>
      <c r="M12644" s="21">
        <v>0.26005499999999998</v>
      </c>
      <c r="N12644" s="21">
        <v>295.07</v>
      </c>
      <c r="O12644" s="21">
        <v>1.4322600000000001E-5</v>
      </c>
    </row>
    <row r="12645" spans="10:15" x14ac:dyDescent="0.2">
      <c r="J12645" s="20">
        <v>13132</v>
      </c>
      <c r="K12645" s="20">
        <v>216.65</v>
      </c>
      <c r="L12645" s="20">
        <v>16170.3</v>
      </c>
      <c r="M12645" s="20">
        <v>0.26001400000000002</v>
      </c>
      <c r="N12645" s="20">
        <v>295.07</v>
      </c>
      <c r="O12645" s="20">
        <v>1.4322600000000001E-5</v>
      </c>
    </row>
    <row r="12646" spans="10:15" x14ac:dyDescent="0.2">
      <c r="J12646" s="21">
        <v>13133</v>
      </c>
      <c r="K12646" s="21">
        <v>216.65</v>
      </c>
      <c r="L12646" s="21">
        <v>16167.7</v>
      </c>
      <c r="M12646" s="21">
        <v>0.25997300000000001</v>
      </c>
      <c r="N12646" s="21">
        <v>295.07</v>
      </c>
      <c r="O12646" s="21">
        <v>1.4322600000000001E-5</v>
      </c>
    </row>
    <row r="12647" spans="10:15" x14ac:dyDescent="0.2">
      <c r="J12647" s="20">
        <v>13134</v>
      </c>
      <c r="K12647" s="20">
        <v>216.65</v>
      </c>
      <c r="L12647" s="20">
        <v>16165.2</v>
      </c>
      <c r="M12647" s="20">
        <v>0.259932</v>
      </c>
      <c r="N12647" s="20">
        <v>295.07</v>
      </c>
      <c r="O12647" s="20">
        <v>1.4322600000000001E-5</v>
      </c>
    </row>
    <row r="12648" spans="10:15" x14ac:dyDescent="0.2">
      <c r="J12648" s="21">
        <v>13135</v>
      </c>
      <c r="K12648" s="21">
        <v>216.65</v>
      </c>
      <c r="L12648" s="21">
        <v>16162.6</v>
      </c>
      <c r="M12648" s="21">
        <v>0.25989099999999998</v>
      </c>
      <c r="N12648" s="21">
        <v>295.07</v>
      </c>
      <c r="O12648" s="21">
        <v>1.4322600000000001E-5</v>
      </c>
    </row>
    <row r="12649" spans="10:15" x14ac:dyDescent="0.2">
      <c r="J12649" s="20">
        <v>13136</v>
      </c>
      <c r="K12649" s="20">
        <v>216.65</v>
      </c>
      <c r="L12649" s="20">
        <v>16160.1</v>
      </c>
      <c r="M12649" s="20">
        <v>0.25985000000000003</v>
      </c>
      <c r="N12649" s="20">
        <v>295.07</v>
      </c>
      <c r="O12649" s="20">
        <v>1.4322600000000001E-5</v>
      </c>
    </row>
    <row r="12650" spans="10:15" x14ac:dyDescent="0.2">
      <c r="J12650" s="21">
        <v>13137</v>
      </c>
      <c r="K12650" s="21">
        <v>216.65</v>
      </c>
      <c r="L12650" s="21">
        <v>16157.6</v>
      </c>
      <c r="M12650" s="21">
        <v>0.25980900000000001</v>
      </c>
      <c r="N12650" s="21">
        <v>295.07</v>
      </c>
      <c r="O12650" s="21">
        <v>1.4322600000000001E-5</v>
      </c>
    </row>
    <row r="12651" spans="10:15" x14ac:dyDescent="0.2">
      <c r="J12651" s="20">
        <v>13138</v>
      </c>
      <c r="K12651" s="20">
        <v>216.65</v>
      </c>
      <c r="L12651" s="20">
        <v>16155</v>
      </c>
      <c r="M12651" s="20">
        <v>0.259768</v>
      </c>
      <c r="N12651" s="20">
        <v>295.07</v>
      </c>
      <c r="O12651" s="20">
        <v>1.4322600000000001E-5</v>
      </c>
    </row>
    <row r="12652" spans="10:15" x14ac:dyDescent="0.2">
      <c r="J12652" s="21">
        <v>13139</v>
      </c>
      <c r="K12652" s="21">
        <v>216.65</v>
      </c>
      <c r="L12652" s="21">
        <v>16152.5</v>
      </c>
      <c r="M12652" s="21">
        <v>0.25972800000000001</v>
      </c>
      <c r="N12652" s="21">
        <v>295.07</v>
      </c>
      <c r="O12652" s="21">
        <v>1.4322600000000001E-5</v>
      </c>
    </row>
    <row r="12653" spans="10:15" x14ac:dyDescent="0.2">
      <c r="J12653" s="20">
        <v>13140</v>
      </c>
      <c r="K12653" s="20">
        <v>216.65</v>
      </c>
      <c r="L12653" s="20">
        <v>16149.9</v>
      </c>
      <c r="M12653" s="20">
        <v>0.259687</v>
      </c>
      <c r="N12653" s="20">
        <v>295.07</v>
      </c>
      <c r="O12653" s="20">
        <v>1.4322600000000001E-5</v>
      </c>
    </row>
    <row r="12654" spans="10:15" x14ac:dyDescent="0.2">
      <c r="J12654" s="21">
        <v>13141</v>
      </c>
      <c r="K12654" s="21">
        <v>216.65</v>
      </c>
      <c r="L12654" s="21">
        <v>16147.4</v>
      </c>
      <c r="M12654" s="21">
        <v>0.25964599999999999</v>
      </c>
      <c r="N12654" s="21">
        <v>295.07</v>
      </c>
      <c r="O12654" s="21">
        <v>1.4322600000000001E-5</v>
      </c>
    </row>
    <row r="12655" spans="10:15" x14ac:dyDescent="0.2">
      <c r="J12655" s="20">
        <v>13142</v>
      </c>
      <c r="K12655" s="20">
        <v>216.65</v>
      </c>
      <c r="L12655" s="20">
        <v>16144.8</v>
      </c>
      <c r="M12655" s="20">
        <v>0.25960499999999997</v>
      </c>
      <c r="N12655" s="20">
        <v>295.07</v>
      </c>
      <c r="O12655" s="20">
        <v>1.4322600000000001E-5</v>
      </c>
    </row>
    <row r="12656" spans="10:15" x14ac:dyDescent="0.2">
      <c r="J12656" s="21">
        <v>13143</v>
      </c>
      <c r="K12656" s="21">
        <v>216.65</v>
      </c>
      <c r="L12656" s="21">
        <v>16142.3</v>
      </c>
      <c r="M12656" s="21">
        <v>0.25956400000000002</v>
      </c>
      <c r="N12656" s="21">
        <v>295.07</v>
      </c>
      <c r="O12656" s="21">
        <v>1.4322600000000001E-5</v>
      </c>
    </row>
    <row r="12657" spans="10:15" x14ac:dyDescent="0.2">
      <c r="J12657" s="20">
        <v>13144</v>
      </c>
      <c r="K12657" s="20">
        <v>216.65</v>
      </c>
      <c r="L12657" s="20">
        <v>16139.7</v>
      </c>
      <c r="M12657" s="20">
        <v>0.259523</v>
      </c>
      <c r="N12657" s="20">
        <v>295.07</v>
      </c>
      <c r="O12657" s="20">
        <v>1.4322600000000001E-5</v>
      </c>
    </row>
    <row r="12658" spans="10:15" x14ac:dyDescent="0.2">
      <c r="J12658" s="21">
        <v>13145</v>
      </c>
      <c r="K12658" s="21">
        <v>216.65</v>
      </c>
      <c r="L12658" s="21">
        <v>16137.2</v>
      </c>
      <c r="M12658" s="21">
        <v>0.25948199999999999</v>
      </c>
      <c r="N12658" s="21">
        <v>295.07</v>
      </c>
      <c r="O12658" s="21">
        <v>1.4322600000000001E-5</v>
      </c>
    </row>
    <row r="12659" spans="10:15" x14ac:dyDescent="0.2">
      <c r="J12659" s="20">
        <v>13146</v>
      </c>
      <c r="K12659" s="20">
        <v>216.65</v>
      </c>
      <c r="L12659" s="20">
        <v>16134.6</v>
      </c>
      <c r="M12659" s="20">
        <v>0.25944099999999998</v>
      </c>
      <c r="N12659" s="20">
        <v>295.07</v>
      </c>
      <c r="O12659" s="20">
        <v>1.4322600000000001E-5</v>
      </c>
    </row>
    <row r="12660" spans="10:15" x14ac:dyDescent="0.2">
      <c r="J12660" s="21">
        <v>13147</v>
      </c>
      <c r="K12660" s="21">
        <v>216.65</v>
      </c>
      <c r="L12660" s="21">
        <v>16132.1</v>
      </c>
      <c r="M12660" s="21">
        <v>0.25940000000000002</v>
      </c>
      <c r="N12660" s="21">
        <v>295.07</v>
      </c>
      <c r="O12660" s="21">
        <v>1.4322600000000001E-5</v>
      </c>
    </row>
    <row r="12661" spans="10:15" x14ac:dyDescent="0.2">
      <c r="J12661" s="20">
        <v>13148</v>
      </c>
      <c r="K12661" s="20">
        <v>216.65</v>
      </c>
      <c r="L12661" s="20">
        <v>16129.5</v>
      </c>
      <c r="M12661" s="20">
        <v>0.25935900000000001</v>
      </c>
      <c r="N12661" s="20">
        <v>295.07</v>
      </c>
      <c r="O12661" s="20">
        <v>1.4322600000000001E-5</v>
      </c>
    </row>
    <row r="12662" spans="10:15" x14ac:dyDescent="0.2">
      <c r="J12662" s="21">
        <v>13149</v>
      </c>
      <c r="K12662" s="21">
        <v>216.65</v>
      </c>
      <c r="L12662" s="21">
        <v>16127</v>
      </c>
      <c r="M12662" s="21">
        <v>0.25931799999999999</v>
      </c>
      <c r="N12662" s="21">
        <v>295.07</v>
      </c>
      <c r="O12662" s="21">
        <v>1.4322600000000001E-5</v>
      </c>
    </row>
    <row r="12663" spans="10:15" x14ac:dyDescent="0.2">
      <c r="J12663" s="20">
        <v>13150</v>
      </c>
      <c r="K12663" s="20">
        <v>216.65</v>
      </c>
      <c r="L12663" s="20">
        <v>16124.5</v>
      </c>
      <c r="M12663" s="20">
        <v>0.25927699999999998</v>
      </c>
      <c r="N12663" s="20">
        <v>295.07</v>
      </c>
      <c r="O12663" s="20">
        <v>1.4322600000000001E-5</v>
      </c>
    </row>
    <row r="12664" spans="10:15" x14ac:dyDescent="0.2">
      <c r="J12664" s="21">
        <v>13151</v>
      </c>
      <c r="K12664" s="21">
        <v>216.65</v>
      </c>
      <c r="L12664" s="21">
        <v>16121.9</v>
      </c>
      <c r="M12664" s="21">
        <v>0.259237</v>
      </c>
      <c r="N12664" s="21">
        <v>295.07</v>
      </c>
      <c r="O12664" s="21">
        <v>1.4322600000000001E-5</v>
      </c>
    </row>
    <row r="12665" spans="10:15" x14ac:dyDescent="0.2">
      <c r="J12665" s="20">
        <v>13152</v>
      </c>
      <c r="K12665" s="20">
        <v>216.65</v>
      </c>
      <c r="L12665" s="20">
        <v>16119.4</v>
      </c>
      <c r="M12665" s="20">
        <v>0.25919599999999998</v>
      </c>
      <c r="N12665" s="20">
        <v>295.07</v>
      </c>
      <c r="O12665" s="20">
        <v>1.4322600000000001E-5</v>
      </c>
    </row>
    <row r="12666" spans="10:15" x14ac:dyDescent="0.2">
      <c r="J12666" s="21">
        <v>13153</v>
      </c>
      <c r="K12666" s="21">
        <v>216.65</v>
      </c>
      <c r="L12666" s="21">
        <v>16116.8</v>
      </c>
      <c r="M12666" s="21">
        <v>0.25915500000000002</v>
      </c>
      <c r="N12666" s="21">
        <v>295.07</v>
      </c>
      <c r="O12666" s="21">
        <v>1.4322600000000001E-5</v>
      </c>
    </row>
    <row r="12667" spans="10:15" x14ac:dyDescent="0.2">
      <c r="J12667" s="20">
        <v>13154</v>
      </c>
      <c r="K12667" s="20">
        <v>216.65</v>
      </c>
      <c r="L12667" s="20">
        <v>16114.3</v>
      </c>
      <c r="M12667" s="20">
        <v>0.25911400000000001</v>
      </c>
      <c r="N12667" s="20">
        <v>295.07</v>
      </c>
      <c r="O12667" s="20">
        <v>1.4322600000000001E-5</v>
      </c>
    </row>
    <row r="12668" spans="10:15" x14ac:dyDescent="0.2">
      <c r="J12668" s="21">
        <v>13155</v>
      </c>
      <c r="K12668" s="21">
        <v>216.65</v>
      </c>
      <c r="L12668" s="21">
        <v>16111.8</v>
      </c>
      <c r="M12668" s="21">
        <v>0.259073</v>
      </c>
      <c r="N12668" s="21">
        <v>295.07</v>
      </c>
      <c r="O12668" s="21">
        <v>1.4322600000000001E-5</v>
      </c>
    </row>
    <row r="12669" spans="10:15" x14ac:dyDescent="0.2">
      <c r="J12669" s="20">
        <v>13156</v>
      </c>
      <c r="K12669" s="20">
        <v>216.65</v>
      </c>
      <c r="L12669" s="20">
        <v>16109.2</v>
      </c>
      <c r="M12669" s="20">
        <v>0.25903199999999998</v>
      </c>
      <c r="N12669" s="20">
        <v>295.07</v>
      </c>
      <c r="O12669" s="20">
        <v>1.4322600000000001E-5</v>
      </c>
    </row>
    <row r="12670" spans="10:15" x14ac:dyDescent="0.2">
      <c r="J12670" s="21">
        <v>13157</v>
      </c>
      <c r="K12670" s="21">
        <v>216.65</v>
      </c>
      <c r="L12670" s="21">
        <v>16106.7</v>
      </c>
      <c r="M12670" s="21">
        <v>0.25899100000000003</v>
      </c>
      <c r="N12670" s="21">
        <v>295.07</v>
      </c>
      <c r="O12670" s="21">
        <v>1.4322600000000001E-5</v>
      </c>
    </row>
    <row r="12671" spans="10:15" x14ac:dyDescent="0.2">
      <c r="J12671" s="20">
        <v>13158</v>
      </c>
      <c r="K12671" s="20">
        <v>216.65</v>
      </c>
      <c r="L12671" s="20">
        <v>16104.1</v>
      </c>
      <c r="M12671" s="20">
        <v>0.25895099999999999</v>
      </c>
      <c r="N12671" s="20">
        <v>295.07</v>
      </c>
      <c r="O12671" s="20">
        <v>1.4322600000000001E-5</v>
      </c>
    </row>
    <row r="12672" spans="10:15" x14ac:dyDescent="0.2">
      <c r="J12672" s="21">
        <v>13159</v>
      </c>
      <c r="K12672" s="21">
        <v>216.65</v>
      </c>
      <c r="L12672" s="21">
        <v>16101.6</v>
      </c>
      <c r="M12672" s="21">
        <v>0.25890999999999997</v>
      </c>
      <c r="N12672" s="21">
        <v>295.07</v>
      </c>
      <c r="O12672" s="21">
        <v>1.4322600000000001E-5</v>
      </c>
    </row>
    <row r="12673" spans="10:15" x14ac:dyDescent="0.2">
      <c r="J12673" s="20">
        <v>13160</v>
      </c>
      <c r="K12673" s="20">
        <v>216.65</v>
      </c>
      <c r="L12673" s="20">
        <v>16099.1</v>
      </c>
      <c r="M12673" s="20">
        <v>0.25886900000000002</v>
      </c>
      <c r="N12673" s="20">
        <v>295.07</v>
      </c>
      <c r="O12673" s="20">
        <v>1.4322600000000001E-5</v>
      </c>
    </row>
    <row r="12674" spans="10:15" x14ac:dyDescent="0.2">
      <c r="J12674" s="21">
        <v>13161</v>
      </c>
      <c r="K12674" s="21">
        <v>216.65</v>
      </c>
      <c r="L12674" s="21">
        <v>16096.5</v>
      </c>
      <c r="M12674" s="21">
        <v>0.258828</v>
      </c>
      <c r="N12674" s="21">
        <v>295.07</v>
      </c>
      <c r="O12674" s="21">
        <v>1.4322600000000001E-5</v>
      </c>
    </row>
    <row r="12675" spans="10:15" x14ac:dyDescent="0.2">
      <c r="J12675" s="20">
        <v>13162</v>
      </c>
      <c r="K12675" s="20">
        <v>216.65</v>
      </c>
      <c r="L12675" s="20">
        <v>16094</v>
      </c>
      <c r="M12675" s="20">
        <v>0.25878699999999999</v>
      </c>
      <c r="N12675" s="20">
        <v>295.07</v>
      </c>
      <c r="O12675" s="20">
        <v>1.4322600000000001E-5</v>
      </c>
    </row>
    <row r="12676" spans="10:15" x14ac:dyDescent="0.2">
      <c r="J12676" s="21">
        <v>13163</v>
      </c>
      <c r="K12676" s="21">
        <v>216.65</v>
      </c>
      <c r="L12676" s="21">
        <v>16091.4</v>
      </c>
      <c r="M12676" s="21">
        <v>0.25874599999999998</v>
      </c>
      <c r="N12676" s="21">
        <v>295.07</v>
      </c>
      <c r="O12676" s="21">
        <v>1.4322600000000001E-5</v>
      </c>
    </row>
    <row r="12677" spans="10:15" x14ac:dyDescent="0.2">
      <c r="J12677" s="20">
        <v>13164</v>
      </c>
      <c r="K12677" s="20">
        <v>216.65</v>
      </c>
      <c r="L12677" s="20">
        <v>16088.9</v>
      </c>
      <c r="M12677" s="20">
        <v>0.25870599999999999</v>
      </c>
      <c r="N12677" s="20">
        <v>295.07</v>
      </c>
      <c r="O12677" s="20">
        <v>1.4322600000000001E-5</v>
      </c>
    </row>
    <row r="12678" spans="10:15" x14ac:dyDescent="0.2">
      <c r="J12678" s="21">
        <v>13165</v>
      </c>
      <c r="K12678" s="21">
        <v>216.65</v>
      </c>
      <c r="L12678" s="21">
        <v>16086.4</v>
      </c>
      <c r="M12678" s="21">
        <v>0.25866499999999998</v>
      </c>
      <c r="N12678" s="21">
        <v>295.07</v>
      </c>
      <c r="O12678" s="21">
        <v>1.4322600000000001E-5</v>
      </c>
    </row>
    <row r="12679" spans="10:15" x14ac:dyDescent="0.2">
      <c r="J12679" s="20">
        <v>13166</v>
      </c>
      <c r="K12679" s="20">
        <v>216.65</v>
      </c>
      <c r="L12679" s="20">
        <v>16083.8</v>
      </c>
      <c r="M12679" s="20">
        <v>0.25862400000000002</v>
      </c>
      <c r="N12679" s="20">
        <v>295.07</v>
      </c>
      <c r="O12679" s="20">
        <v>1.4322600000000001E-5</v>
      </c>
    </row>
    <row r="12680" spans="10:15" x14ac:dyDescent="0.2">
      <c r="J12680" s="21">
        <v>13167</v>
      </c>
      <c r="K12680" s="21">
        <v>216.65</v>
      </c>
      <c r="L12680" s="21">
        <v>16081.3</v>
      </c>
      <c r="M12680" s="21">
        <v>0.25858300000000001</v>
      </c>
      <c r="N12680" s="21">
        <v>295.07</v>
      </c>
      <c r="O12680" s="21">
        <v>1.4322600000000001E-5</v>
      </c>
    </row>
    <row r="12681" spans="10:15" x14ac:dyDescent="0.2">
      <c r="J12681" s="20">
        <v>13168</v>
      </c>
      <c r="K12681" s="20">
        <v>216.65</v>
      </c>
      <c r="L12681" s="20">
        <v>16078.8</v>
      </c>
      <c r="M12681" s="20">
        <v>0.25854300000000002</v>
      </c>
      <c r="N12681" s="20">
        <v>295.07</v>
      </c>
      <c r="O12681" s="20">
        <v>1.4322600000000001E-5</v>
      </c>
    </row>
    <row r="12682" spans="10:15" x14ac:dyDescent="0.2">
      <c r="J12682" s="21">
        <v>13169</v>
      </c>
      <c r="K12682" s="21">
        <v>216.65</v>
      </c>
      <c r="L12682" s="21">
        <v>16076.2</v>
      </c>
      <c r="M12682" s="21">
        <v>0.25850200000000001</v>
      </c>
      <c r="N12682" s="21">
        <v>295.07</v>
      </c>
      <c r="O12682" s="21">
        <v>1.4322600000000001E-5</v>
      </c>
    </row>
    <row r="12683" spans="10:15" x14ac:dyDescent="0.2">
      <c r="J12683" s="20">
        <v>13170</v>
      </c>
      <c r="K12683" s="20">
        <v>216.65</v>
      </c>
      <c r="L12683" s="20">
        <v>16073.7</v>
      </c>
      <c r="M12683" s="20">
        <v>0.258461</v>
      </c>
      <c r="N12683" s="20">
        <v>295.07</v>
      </c>
      <c r="O12683" s="20">
        <v>1.4322600000000001E-5</v>
      </c>
    </row>
    <row r="12684" spans="10:15" x14ac:dyDescent="0.2">
      <c r="J12684" s="21">
        <v>13171</v>
      </c>
      <c r="K12684" s="21">
        <v>216.65</v>
      </c>
      <c r="L12684" s="21">
        <v>16071.2</v>
      </c>
      <c r="M12684" s="21">
        <v>0.25841999999999998</v>
      </c>
      <c r="N12684" s="21">
        <v>295.07</v>
      </c>
      <c r="O12684" s="21">
        <v>1.4322600000000001E-5</v>
      </c>
    </row>
    <row r="12685" spans="10:15" x14ac:dyDescent="0.2">
      <c r="J12685" s="20">
        <v>13172</v>
      </c>
      <c r="K12685" s="20">
        <v>216.65</v>
      </c>
      <c r="L12685" s="20">
        <v>16068.6</v>
      </c>
      <c r="M12685" s="20">
        <v>0.25837900000000003</v>
      </c>
      <c r="N12685" s="20">
        <v>295.07</v>
      </c>
      <c r="O12685" s="20">
        <v>1.4322600000000001E-5</v>
      </c>
    </row>
    <row r="12686" spans="10:15" x14ac:dyDescent="0.2">
      <c r="J12686" s="21">
        <v>13173</v>
      </c>
      <c r="K12686" s="21">
        <v>216.65</v>
      </c>
      <c r="L12686" s="21">
        <v>16066.1</v>
      </c>
      <c r="M12686" s="21">
        <v>0.25833899999999999</v>
      </c>
      <c r="N12686" s="21">
        <v>295.07</v>
      </c>
      <c r="O12686" s="21">
        <v>1.4322600000000001E-5</v>
      </c>
    </row>
    <row r="12687" spans="10:15" x14ac:dyDescent="0.2">
      <c r="J12687" s="20">
        <v>13174</v>
      </c>
      <c r="K12687" s="20">
        <v>216.65</v>
      </c>
      <c r="L12687" s="20">
        <v>16063.6</v>
      </c>
      <c r="M12687" s="20">
        <v>0.25829800000000003</v>
      </c>
      <c r="N12687" s="20">
        <v>295.07</v>
      </c>
      <c r="O12687" s="20">
        <v>1.4322600000000001E-5</v>
      </c>
    </row>
    <row r="12688" spans="10:15" x14ac:dyDescent="0.2">
      <c r="J12688" s="21">
        <v>13175</v>
      </c>
      <c r="K12688" s="21">
        <v>216.65</v>
      </c>
      <c r="L12688" s="21">
        <v>16061</v>
      </c>
      <c r="M12688" s="21">
        <v>0.25825700000000001</v>
      </c>
      <c r="N12688" s="21">
        <v>295.07</v>
      </c>
      <c r="O12688" s="21">
        <v>1.4322600000000001E-5</v>
      </c>
    </row>
    <row r="12689" spans="10:15" x14ac:dyDescent="0.2">
      <c r="J12689" s="20">
        <v>13176</v>
      </c>
      <c r="K12689" s="20">
        <v>216.65</v>
      </c>
      <c r="L12689" s="20">
        <v>16058.5</v>
      </c>
      <c r="M12689" s="20">
        <v>0.25821699999999997</v>
      </c>
      <c r="N12689" s="20">
        <v>295.07</v>
      </c>
      <c r="O12689" s="20">
        <v>1.4322600000000001E-5</v>
      </c>
    </row>
    <row r="12690" spans="10:15" x14ac:dyDescent="0.2">
      <c r="J12690" s="21">
        <v>13177</v>
      </c>
      <c r="K12690" s="21">
        <v>216.65</v>
      </c>
      <c r="L12690" s="21">
        <v>16056</v>
      </c>
      <c r="M12690" s="21">
        <v>0.25817600000000002</v>
      </c>
      <c r="N12690" s="21">
        <v>295.07</v>
      </c>
      <c r="O12690" s="21">
        <v>1.4322600000000001E-5</v>
      </c>
    </row>
    <row r="12691" spans="10:15" x14ac:dyDescent="0.2">
      <c r="J12691" s="20">
        <v>13178</v>
      </c>
      <c r="K12691" s="20">
        <v>216.65</v>
      </c>
      <c r="L12691" s="20">
        <v>16053.4</v>
      </c>
      <c r="M12691" s="20">
        <v>0.258135</v>
      </c>
      <c r="N12691" s="20">
        <v>295.07</v>
      </c>
      <c r="O12691" s="20">
        <v>1.4322600000000001E-5</v>
      </c>
    </row>
    <row r="12692" spans="10:15" x14ac:dyDescent="0.2">
      <c r="J12692" s="21">
        <v>13179</v>
      </c>
      <c r="K12692" s="21">
        <v>216.65</v>
      </c>
      <c r="L12692" s="21">
        <v>16050.9</v>
      </c>
      <c r="M12692" s="21">
        <v>0.25809399999999999</v>
      </c>
      <c r="N12692" s="21">
        <v>295.07</v>
      </c>
      <c r="O12692" s="21">
        <v>1.4322600000000001E-5</v>
      </c>
    </row>
    <row r="12693" spans="10:15" x14ac:dyDescent="0.2">
      <c r="J12693" s="20">
        <v>13180</v>
      </c>
      <c r="K12693" s="20">
        <v>216.65</v>
      </c>
      <c r="L12693" s="20">
        <v>16048.4</v>
      </c>
      <c r="M12693" s="20">
        <v>0.25805400000000001</v>
      </c>
      <c r="N12693" s="20">
        <v>295.07</v>
      </c>
      <c r="O12693" s="20">
        <v>1.4322600000000001E-5</v>
      </c>
    </row>
    <row r="12694" spans="10:15" x14ac:dyDescent="0.2">
      <c r="J12694" s="21">
        <v>13181</v>
      </c>
      <c r="K12694" s="21">
        <v>216.65</v>
      </c>
      <c r="L12694" s="21">
        <v>16045.8</v>
      </c>
      <c r="M12694" s="21">
        <v>0.25801299999999999</v>
      </c>
      <c r="N12694" s="21">
        <v>295.07</v>
      </c>
      <c r="O12694" s="21">
        <v>1.4322600000000001E-5</v>
      </c>
    </row>
    <row r="12695" spans="10:15" x14ac:dyDescent="0.2">
      <c r="J12695" s="20">
        <v>13182</v>
      </c>
      <c r="K12695" s="20">
        <v>216.65</v>
      </c>
      <c r="L12695" s="20">
        <v>16043.3</v>
      </c>
      <c r="M12695" s="20">
        <v>0.25797199999999998</v>
      </c>
      <c r="N12695" s="20">
        <v>295.07</v>
      </c>
      <c r="O12695" s="20">
        <v>1.4322600000000001E-5</v>
      </c>
    </row>
    <row r="12696" spans="10:15" x14ac:dyDescent="0.2">
      <c r="J12696" s="21">
        <v>13183</v>
      </c>
      <c r="K12696" s="21">
        <v>216.65</v>
      </c>
      <c r="L12696" s="21">
        <v>16040.8</v>
      </c>
      <c r="M12696" s="21">
        <v>0.25793199999999999</v>
      </c>
      <c r="N12696" s="21">
        <v>295.07</v>
      </c>
      <c r="O12696" s="21">
        <v>1.4322600000000001E-5</v>
      </c>
    </row>
    <row r="12697" spans="10:15" x14ac:dyDescent="0.2">
      <c r="J12697" s="20">
        <v>13184</v>
      </c>
      <c r="K12697" s="20">
        <v>216.65</v>
      </c>
      <c r="L12697" s="20">
        <v>16038.2</v>
      </c>
      <c r="M12697" s="20">
        <v>0.25789099999999998</v>
      </c>
      <c r="N12697" s="20">
        <v>295.07</v>
      </c>
      <c r="O12697" s="20">
        <v>1.4322600000000001E-5</v>
      </c>
    </row>
    <row r="12698" spans="10:15" x14ac:dyDescent="0.2">
      <c r="J12698" s="21">
        <v>13185</v>
      </c>
      <c r="K12698" s="21">
        <v>216.65</v>
      </c>
      <c r="L12698" s="21">
        <v>16035.7</v>
      </c>
      <c r="M12698" s="21">
        <v>0.25785000000000002</v>
      </c>
      <c r="N12698" s="21">
        <v>295.07</v>
      </c>
      <c r="O12698" s="21">
        <v>1.4322600000000001E-5</v>
      </c>
    </row>
    <row r="12699" spans="10:15" x14ac:dyDescent="0.2">
      <c r="J12699" s="20">
        <v>13186</v>
      </c>
      <c r="K12699" s="20">
        <v>216.65</v>
      </c>
      <c r="L12699" s="20">
        <v>16033.2</v>
      </c>
      <c r="M12699" s="20">
        <v>0.25780999999999998</v>
      </c>
      <c r="N12699" s="20">
        <v>295.07</v>
      </c>
      <c r="O12699" s="20">
        <v>1.4322600000000001E-5</v>
      </c>
    </row>
    <row r="12700" spans="10:15" x14ac:dyDescent="0.2">
      <c r="J12700" s="21">
        <v>13187</v>
      </c>
      <c r="K12700" s="21">
        <v>216.65</v>
      </c>
      <c r="L12700" s="21">
        <v>16030.7</v>
      </c>
      <c r="M12700" s="21">
        <v>0.25776900000000003</v>
      </c>
      <c r="N12700" s="21">
        <v>295.07</v>
      </c>
      <c r="O12700" s="21">
        <v>1.4322600000000001E-5</v>
      </c>
    </row>
    <row r="12701" spans="10:15" x14ac:dyDescent="0.2">
      <c r="J12701" s="20">
        <v>13188</v>
      </c>
      <c r="K12701" s="20">
        <v>216.65</v>
      </c>
      <c r="L12701" s="20">
        <v>16028.1</v>
      </c>
      <c r="M12701" s="20">
        <v>0.25772800000000001</v>
      </c>
      <c r="N12701" s="20">
        <v>295.07</v>
      </c>
      <c r="O12701" s="20">
        <v>1.4322600000000001E-5</v>
      </c>
    </row>
    <row r="12702" spans="10:15" x14ac:dyDescent="0.2">
      <c r="J12702" s="21">
        <v>13189</v>
      </c>
      <c r="K12702" s="21">
        <v>216.65</v>
      </c>
      <c r="L12702" s="21">
        <v>16025.6</v>
      </c>
      <c r="M12702" s="21">
        <v>0.25768799999999997</v>
      </c>
      <c r="N12702" s="21">
        <v>295.07</v>
      </c>
      <c r="O12702" s="21">
        <v>1.4322600000000001E-5</v>
      </c>
    </row>
    <row r="12703" spans="10:15" x14ac:dyDescent="0.2">
      <c r="J12703" s="20">
        <v>13190</v>
      </c>
      <c r="K12703" s="20">
        <v>216.65</v>
      </c>
      <c r="L12703" s="20">
        <v>16023.1</v>
      </c>
      <c r="M12703" s="20">
        <v>0.25764700000000001</v>
      </c>
      <c r="N12703" s="20">
        <v>295.07</v>
      </c>
      <c r="O12703" s="20">
        <v>1.4322600000000001E-5</v>
      </c>
    </row>
    <row r="12704" spans="10:15" x14ac:dyDescent="0.2">
      <c r="J12704" s="21">
        <v>13191</v>
      </c>
      <c r="K12704" s="21">
        <v>216.65</v>
      </c>
      <c r="L12704" s="21">
        <v>16020.6</v>
      </c>
      <c r="M12704" s="21">
        <v>0.25760699999999997</v>
      </c>
      <c r="N12704" s="21">
        <v>295.07</v>
      </c>
      <c r="O12704" s="21">
        <v>1.4322600000000001E-5</v>
      </c>
    </row>
    <row r="12705" spans="10:15" x14ac:dyDescent="0.2">
      <c r="J12705" s="20">
        <v>13192</v>
      </c>
      <c r="K12705" s="20">
        <v>216.65</v>
      </c>
      <c r="L12705" s="20">
        <v>16018</v>
      </c>
      <c r="M12705" s="20">
        <v>0.25756600000000002</v>
      </c>
      <c r="N12705" s="20">
        <v>295.07</v>
      </c>
      <c r="O12705" s="20">
        <v>1.4322600000000001E-5</v>
      </c>
    </row>
    <row r="12706" spans="10:15" x14ac:dyDescent="0.2">
      <c r="J12706" s="21">
        <v>13193</v>
      </c>
      <c r="K12706" s="21">
        <v>216.65</v>
      </c>
      <c r="L12706" s="21">
        <v>16015.5</v>
      </c>
      <c r="M12706" s="21">
        <v>0.257525</v>
      </c>
      <c r="N12706" s="21">
        <v>295.07</v>
      </c>
      <c r="O12706" s="21">
        <v>1.4322600000000001E-5</v>
      </c>
    </row>
    <row r="12707" spans="10:15" x14ac:dyDescent="0.2">
      <c r="J12707" s="20">
        <v>13194</v>
      </c>
      <c r="K12707" s="20">
        <v>216.65</v>
      </c>
      <c r="L12707" s="20">
        <v>16013</v>
      </c>
      <c r="M12707" s="20">
        <v>0.25748500000000002</v>
      </c>
      <c r="N12707" s="20">
        <v>295.07</v>
      </c>
      <c r="O12707" s="20">
        <v>1.4322600000000001E-5</v>
      </c>
    </row>
    <row r="12708" spans="10:15" x14ac:dyDescent="0.2">
      <c r="J12708" s="21">
        <v>13195</v>
      </c>
      <c r="K12708" s="21">
        <v>216.65</v>
      </c>
      <c r="L12708" s="21">
        <v>16010.4</v>
      </c>
      <c r="M12708" s="21">
        <v>0.25744400000000001</v>
      </c>
      <c r="N12708" s="21">
        <v>295.07</v>
      </c>
      <c r="O12708" s="21">
        <v>1.4322600000000001E-5</v>
      </c>
    </row>
    <row r="12709" spans="10:15" x14ac:dyDescent="0.2">
      <c r="J12709" s="20">
        <v>13196</v>
      </c>
      <c r="K12709" s="20">
        <v>216.65</v>
      </c>
      <c r="L12709" s="20">
        <v>16007.9</v>
      </c>
      <c r="M12709" s="20">
        <v>0.25740299999999999</v>
      </c>
      <c r="N12709" s="20">
        <v>295.07</v>
      </c>
      <c r="O12709" s="20">
        <v>1.4322600000000001E-5</v>
      </c>
    </row>
    <row r="12710" spans="10:15" x14ac:dyDescent="0.2">
      <c r="J12710" s="21">
        <v>13197</v>
      </c>
      <c r="K12710" s="21">
        <v>216.65</v>
      </c>
      <c r="L12710" s="21">
        <v>16005.4</v>
      </c>
      <c r="M12710" s="21">
        <v>0.25736300000000001</v>
      </c>
      <c r="N12710" s="21">
        <v>295.07</v>
      </c>
      <c r="O12710" s="21">
        <v>1.4322600000000001E-5</v>
      </c>
    </row>
    <row r="12711" spans="10:15" x14ac:dyDescent="0.2">
      <c r="J12711" s="20">
        <v>13198</v>
      </c>
      <c r="K12711" s="20">
        <v>216.65</v>
      </c>
      <c r="L12711" s="20">
        <v>16002.9</v>
      </c>
      <c r="M12711" s="20">
        <v>0.257322</v>
      </c>
      <c r="N12711" s="20">
        <v>295.07</v>
      </c>
      <c r="O12711" s="20">
        <v>1.4322600000000001E-5</v>
      </c>
    </row>
    <row r="12712" spans="10:15" x14ac:dyDescent="0.2">
      <c r="J12712" s="21">
        <v>13199</v>
      </c>
      <c r="K12712" s="21">
        <v>216.65</v>
      </c>
      <c r="L12712" s="21">
        <v>16000.4</v>
      </c>
      <c r="M12712" s="21">
        <v>0.25728200000000001</v>
      </c>
      <c r="N12712" s="21">
        <v>295.07</v>
      </c>
      <c r="O12712" s="21">
        <v>1.4322600000000001E-5</v>
      </c>
    </row>
    <row r="12713" spans="10:15" x14ac:dyDescent="0.2">
      <c r="J12713" s="20">
        <v>13200</v>
      </c>
      <c r="K12713" s="20">
        <v>216.65</v>
      </c>
      <c r="L12713" s="20">
        <v>15997.8</v>
      </c>
      <c r="M12713" s="20">
        <v>0.257241</v>
      </c>
      <c r="N12713" s="20">
        <v>295.07</v>
      </c>
      <c r="O12713" s="20">
        <v>1.4322600000000001E-5</v>
      </c>
    </row>
    <row r="12714" spans="10:15" x14ac:dyDescent="0.2">
      <c r="J12714" s="21">
        <v>13201</v>
      </c>
      <c r="K12714" s="21">
        <v>216.65</v>
      </c>
      <c r="L12714" s="21">
        <v>15995.3</v>
      </c>
      <c r="M12714" s="21">
        <v>0.25720100000000001</v>
      </c>
      <c r="N12714" s="21">
        <v>295.07</v>
      </c>
      <c r="O12714" s="21">
        <v>1.4322600000000001E-5</v>
      </c>
    </row>
    <row r="12715" spans="10:15" x14ac:dyDescent="0.2">
      <c r="J12715" s="20">
        <v>13202</v>
      </c>
      <c r="K12715" s="20">
        <v>216.65</v>
      </c>
      <c r="L12715" s="20">
        <v>15992.8</v>
      </c>
      <c r="M12715" s="20">
        <v>0.25716</v>
      </c>
      <c r="N12715" s="20">
        <v>295.07</v>
      </c>
      <c r="O12715" s="20">
        <v>1.4322600000000001E-5</v>
      </c>
    </row>
    <row r="12716" spans="10:15" x14ac:dyDescent="0.2">
      <c r="J12716" s="21">
        <v>13203</v>
      </c>
      <c r="K12716" s="21">
        <v>216.65</v>
      </c>
      <c r="L12716" s="21">
        <v>15990.3</v>
      </c>
      <c r="M12716" s="21">
        <v>0.25712000000000002</v>
      </c>
      <c r="N12716" s="21">
        <v>295.07</v>
      </c>
      <c r="O12716" s="21">
        <v>1.4322600000000001E-5</v>
      </c>
    </row>
    <row r="12717" spans="10:15" x14ac:dyDescent="0.2">
      <c r="J12717" s="20">
        <v>13204</v>
      </c>
      <c r="K12717" s="20">
        <v>216.65</v>
      </c>
      <c r="L12717" s="20">
        <v>15987.7</v>
      </c>
      <c r="M12717" s="20">
        <v>0.257079</v>
      </c>
      <c r="N12717" s="20">
        <v>295.07</v>
      </c>
      <c r="O12717" s="20">
        <v>1.4322600000000001E-5</v>
      </c>
    </row>
    <row r="12718" spans="10:15" x14ac:dyDescent="0.2">
      <c r="J12718" s="21">
        <v>13205</v>
      </c>
      <c r="K12718" s="21">
        <v>216.65</v>
      </c>
      <c r="L12718" s="21">
        <v>15985.2</v>
      </c>
      <c r="M12718" s="21">
        <v>0.25703799999999999</v>
      </c>
      <c r="N12718" s="21">
        <v>295.07</v>
      </c>
      <c r="O12718" s="21">
        <v>1.4322600000000001E-5</v>
      </c>
    </row>
    <row r="12719" spans="10:15" x14ac:dyDescent="0.2">
      <c r="J12719" s="20">
        <v>13206</v>
      </c>
      <c r="K12719" s="20">
        <v>216.65</v>
      </c>
      <c r="L12719" s="20">
        <v>15982.7</v>
      </c>
      <c r="M12719" s="20">
        <v>0.256998</v>
      </c>
      <c r="N12719" s="20">
        <v>295.07</v>
      </c>
      <c r="O12719" s="20">
        <v>1.4322600000000001E-5</v>
      </c>
    </row>
    <row r="12720" spans="10:15" x14ac:dyDescent="0.2">
      <c r="J12720" s="21">
        <v>13207</v>
      </c>
      <c r="K12720" s="21">
        <v>216.65</v>
      </c>
      <c r="L12720" s="21">
        <v>15980.2</v>
      </c>
      <c r="M12720" s="21">
        <v>0.25695699999999999</v>
      </c>
      <c r="N12720" s="21">
        <v>295.07</v>
      </c>
      <c r="O12720" s="21">
        <v>1.4322600000000001E-5</v>
      </c>
    </row>
    <row r="12721" spans="10:15" x14ac:dyDescent="0.2">
      <c r="J12721" s="20">
        <v>13208</v>
      </c>
      <c r="K12721" s="20">
        <v>216.65</v>
      </c>
      <c r="L12721" s="20">
        <v>15977.7</v>
      </c>
      <c r="M12721" s="20">
        <v>0.25691700000000001</v>
      </c>
      <c r="N12721" s="20">
        <v>295.07</v>
      </c>
      <c r="O12721" s="20">
        <v>1.4322600000000001E-5</v>
      </c>
    </row>
    <row r="12722" spans="10:15" x14ac:dyDescent="0.2">
      <c r="J12722" s="21">
        <v>13209</v>
      </c>
      <c r="K12722" s="21">
        <v>216.65</v>
      </c>
      <c r="L12722" s="21">
        <v>15975.1</v>
      </c>
      <c r="M12722" s="21">
        <v>0.25687599999999999</v>
      </c>
      <c r="N12722" s="21">
        <v>295.07</v>
      </c>
      <c r="O12722" s="21">
        <v>1.4322600000000001E-5</v>
      </c>
    </row>
    <row r="12723" spans="10:15" x14ac:dyDescent="0.2">
      <c r="J12723" s="20">
        <v>13210</v>
      </c>
      <c r="K12723" s="20">
        <v>216.65</v>
      </c>
      <c r="L12723" s="20">
        <v>15972.6</v>
      </c>
      <c r="M12723" s="20">
        <v>0.25683600000000001</v>
      </c>
      <c r="N12723" s="20">
        <v>295.07</v>
      </c>
      <c r="O12723" s="20">
        <v>1.4322600000000001E-5</v>
      </c>
    </row>
    <row r="12724" spans="10:15" x14ac:dyDescent="0.2">
      <c r="J12724" s="21">
        <v>13211</v>
      </c>
      <c r="K12724" s="21">
        <v>216.65</v>
      </c>
      <c r="L12724" s="21">
        <v>15970.1</v>
      </c>
      <c r="M12724" s="21">
        <v>0.256795</v>
      </c>
      <c r="N12724" s="21">
        <v>295.07</v>
      </c>
      <c r="O12724" s="21">
        <v>1.4322600000000001E-5</v>
      </c>
    </row>
    <row r="12725" spans="10:15" x14ac:dyDescent="0.2">
      <c r="J12725" s="20">
        <v>13212</v>
      </c>
      <c r="K12725" s="20">
        <v>216.65</v>
      </c>
      <c r="L12725" s="20">
        <v>15967.6</v>
      </c>
      <c r="M12725" s="20">
        <v>0.25675500000000001</v>
      </c>
      <c r="N12725" s="20">
        <v>295.07</v>
      </c>
      <c r="O12725" s="20">
        <v>1.4322600000000001E-5</v>
      </c>
    </row>
    <row r="12726" spans="10:15" x14ac:dyDescent="0.2">
      <c r="J12726" s="21">
        <v>13213</v>
      </c>
      <c r="K12726" s="21">
        <v>216.65</v>
      </c>
      <c r="L12726" s="21">
        <v>15965.1</v>
      </c>
      <c r="M12726" s="21">
        <v>0.256714</v>
      </c>
      <c r="N12726" s="21">
        <v>295.07</v>
      </c>
      <c r="O12726" s="21">
        <v>1.4322600000000001E-5</v>
      </c>
    </row>
    <row r="12727" spans="10:15" x14ac:dyDescent="0.2">
      <c r="J12727" s="20">
        <v>13214</v>
      </c>
      <c r="K12727" s="20">
        <v>216.65</v>
      </c>
      <c r="L12727" s="20">
        <v>15962.6</v>
      </c>
      <c r="M12727" s="20">
        <v>0.25667400000000001</v>
      </c>
      <c r="N12727" s="20">
        <v>295.07</v>
      </c>
      <c r="O12727" s="20">
        <v>1.4322600000000001E-5</v>
      </c>
    </row>
    <row r="12728" spans="10:15" x14ac:dyDescent="0.2">
      <c r="J12728" s="21">
        <v>13215</v>
      </c>
      <c r="K12728" s="21">
        <v>216.65</v>
      </c>
      <c r="L12728" s="21">
        <v>15960</v>
      </c>
      <c r="M12728" s="21">
        <v>0.256633</v>
      </c>
      <c r="N12728" s="21">
        <v>295.07</v>
      </c>
      <c r="O12728" s="21">
        <v>1.4322600000000001E-5</v>
      </c>
    </row>
    <row r="12729" spans="10:15" x14ac:dyDescent="0.2">
      <c r="J12729" s="20">
        <v>13216</v>
      </c>
      <c r="K12729" s="20">
        <v>216.65</v>
      </c>
      <c r="L12729" s="20">
        <v>15957.5</v>
      </c>
      <c r="M12729" s="20">
        <v>0.25659300000000002</v>
      </c>
      <c r="N12729" s="20">
        <v>295.07</v>
      </c>
      <c r="O12729" s="20">
        <v>1.4322600000000001E-5</v>
      </c>
    </row>
    <row r="12730" spans="10:15" x14ac:dyDescent="0.2">
      <c r="J12730" s="21">
        <v>13217</v>
      </c>
      <c r="K12730" s="21">
        <v>216.65</v>
      </c>
      <c r="L12730" s="21">
        <v>15955</v>
      </c>
      <c r="M12730" s="21">
        <v>0.25655299999999998</v>
      </c>
      <c r="N12730" s="21">
        <v>295.07</v>
      </c>
      <c r="O12730" s="21">
        <v>1.4322600000000001E-5</v>
      </c>
    </row>
    <row r="12731" spans="10:15" x14ac:dyDescent="0.2">
      <c r="J12731" s="20">
        <v>13218</v>
      </c>
      <c r="K12731" s="20">
        <v>216.65</v>
      </c>
      <c r="L12731" s="20">
        <v>15952.5</v>
      </c>
      <c r="M12731" s="20">
        <v>0.25651200000000002</v>
      </c>
      <c r="N12731" s="20">
        <v>295.07</v>
      </c>
      <c r="O12731" s="20">
        <v>1.4322600000000001E-5</v>
      </c>
    </row>
    <row r="12732" spans="10:15" x14ac:dyDescent="0.2">
      <c r="J12732" s="21">
        <v>13219</v>
      </c>
      <c r="K12732" s="21">
        <v>216.65</v>
      </c>
      <c r="L12732" s="21">
        <v>15950</v>
      </c>
      <c r="M12732" s="21">
        <v>0.25647199999999998</v>
      </c>
      <c r="N12732" s="21">
        <v>295.07</v>
      </c>
      <c r="O12732" s="21">
        <v>1.4322600000000001E-5</v>
      </c>
    </row>
    <row r="12733" spans="10:15" x14ac:dyDescent="0.2">
      <c r="J12733" s="20">
        <v>13220</v>
      </c>
      <c r="K12733" s="20">
        <v>216.65</v>
      </c>
      <c r="L12733" s="20">
        <v>15947.5</v>
      </c>
      <c r="M12733" s="20">
        <v>0.25643100000000002</v>
      </c>
      <c r="N12733" s="20">
        <v>295.07</v>
      </c>
      <c r="O12733" s="20">
        <v>1.4322600000000001E-5</v>
      </c>
    </row>
    <row r="12734" spans="10:15" x14ac:dyDescent="0.2">
      <c r="J12734" s="21">
        <v>13221</v>
      </c>
      <c r="K12734" s="21">
        <v>216.65</v>
      </c>
      <c r="L12734" s="21">
        <v>15944.9</v>
      </c>
      <c r="M12734" s="21">
        <v>0.25639099999999998</v>
      </c>
      <c r="N12734" s="21">
        <v>295.07</v>
      </c>
      <c r="O12734" s="21">
        <v>1.4322600000000001E-5</v>
      </c>
    </row>
    <row r="12735" spans="10:15" x14ac:dyDescent="0.2">
      <c r="J12735" s="20">
        <v>13222</v>
      </c>
      <c r="K12735" s="20">
        <v>216.65</v>
      </c>
      <c r="L12735" s="20">
        <v>15942.4</v>
      </c>
      <c r="M12735" s="20">
        <v>0.25635000000000002</v>
      </c>
      <c r="N12735" s="20">
        <v>295.07</v>
      </c>
      <c r="O12735" s="20">
        <v>1.4322600000000001E-5</v>
      </c>
    </row>
    <row r="12736" spans="10:15" x14ac:dyDescent="0.2">
      <c r="J12736" s="21">
        <v>13223</v>
      </c>
      <c r="K12736" s="21">
        <v>216.65</v>
      </c>
      <c r="L12736" s="21">
        <v>15939.9</v>
      </c>
      <c r="M12736" s="21">
        <v>0.25630999999999998</v>
      </c>
      <c r="N12736" s="21">
        <v>295.07</v>
      </c>
      <c r="O12736" s="21">
        <v>1.4322600000000001E-5</v>
      </c>
    </row>
    <row r="12737" spans="10:15" x14ac:dyDescent="0.2">
      <c r="J12737" s="20">
        <v>13224</v>
      </c>
      <c r="K12737" s="20">
        <v>216.65</v>
      </c>
      <c r="L12737" s="20">
        <v>15937.4</v>
      </c>
      <c r="M12737" s="20">
        <v>0.25626900000000002</v>
      </c>
      <c r="N12737" s="20">
        <v>295.07</v>
      </c>
      <c r="O12737" s="20">
        <v>1.4322600000000001E-5</v>
      </c>
    </row>
    <row r="12738" spans="10:15" x14ac:dyDescent="0.2">
      <c r="J12738" s="21">
        <v>13225</v>
      </c>
      <c r="K12738" s="21">
        <v>216.65</v>
      </c>
      <c r="L12738" s="21">
        <v>15934.9</v>
      </c>
      <c r="M12738" s="21">
        <v>0.25622899999999998</v>
      </c>
      <c r="N12738" s="21">
        <v>295.07</v>
      </c>
      <c r="O12738" s="21">
        <v>1.4322600000000001E-5</v>
      </c>
    </row>
    <row r="12739" spans="10:15" x14ac:dyDescent="0.2">
      <c r="J12739" s="20">
        <v>13226</v>
      </c>
      <c r="K12739" s="20">
        <v>216.65</v>
      </c>
      <c r="L12739" s="20">
        <v>15932.4</v>
      </c>
      <c r="M12739" s="20">
        <v>0.256189</v>
      </c>
      <c r="N12739" s="20">
        <v>295.07</v>
      </c>
      <c r="O12739" s="20">
        <v>1.4322600000000001E-5</v>
      </c>
    </row>
    <row r="12740" spans="10:15" x14ac:dyDescent="0.2">
      <c r="J12740" s="21">
        <v>13227</v>
      </c>
      <c r="K12740" s="21">
        <v>216.65</v>
      </c>
      <c r="L12740" s="21">
        <v>15929.9</v>
      </c>
      <c r="M12740" s="21">
        <v>0.25614799999999999</v>
      </c>
      <c r="N12740" s="21">
        <v>295.07</v>
      </c>
      <c r="O12740" s="21">
        <v>1.4322600000000001E-5</v>
      </c>
    </row>
    <row r="12741" spans="10:15" x14ac:dyDescent="0.2">
      <c r="J12741" s="20">
        <v>13228</v>
      </c>
      <c r="K12741" s="20">
        <v>216.65</v>
      </c>
      <c r="L12741" s="20">
        <v>15927.4</v>
      </c>
      <c r="M12741" s="20">
        <v>0.256108</v>
      </c>
      <c r="N12741" s="20">
        <v>295.07</v>
      </c>
      <c r="O12741" s="20">
        <v>1.4322600000000001E-5</v>
      </c>
    </row>
    <row r="12742" spans="10:15" x14ac:dyDescent="0.2">
      <c r="J12742" s="21">
        <v>13229</v>
      </c>
      <c r="K12742" s="21">
        <v>216.65</v>
      </c>
      <c r="L12742" s="21">
        <v>15924.8</v>
      </c>
      <c r="M12742" s="21">
        <v>0.25606800000000002</v>
      </c>
      <c r="N12742" s="21">
        <v>295.07</v>
      </c>
      <c r="O12742" s="21">
        <v>1.4322600000000001E-5</v>
      </c>
    </row>
    <row r="12743" spans="10:15" x14ac:dyDescent="0.2">
      <c r="J12743" s="20">
        <v>13230</v>
      </c>
      <c r="K12743" s="20">
        <v>216.65</v>
      </c>
      <c r="L12743" s="20">
        <v>15922.3</v>
      </c>
      <c r="M12743" s="20">
        <v>0.256027</v>
      </c>
      <c r="N12743" s="20">
        <v>295.07</v>
      </c>
      <c r="O12743" s="20">
        <v>1.4322600000000001E-5</v>
      </c>
    </row>
    <row r="12744" spans="10:15" x14ac:dyDescent="0.2">
      <c r="J12744" s="21">
        <v>13231</v>
      </c>
      <c r="K12744" s="21">
        <v>216.65</v>
      </c>
      <c r="L12744" s="21">
        <v>15919.8</v>
      </c>
      <c r="M12744" s="21">
        <v>0.25598700000000002</v>
      </c>
      <c r="N12744" s="21">
        <v>295.07</v>
      </c>
      <c r="O12744" s="21">
        <v>1.4322600000000001E-5</v>
      </c>
    </row>
    <row r="12745" spans="10:15" x14ac:dyDescent="0.2">
      <c r="J12745" s="20">
        <v>13232</v>
      </c>
      <c r="K12745" s="20">
        <v>216.65</v>
      </c>
      <c r="L12745" s="20">
        <v>15917.3</v>
      </c>
      <c r="M12745" s="20">
        <v>0.25594600000000001</v>
      </c>
      <c r="N12745" s="20">
        <v>295.07</v>
      </c>
      <c r="O12745" s="20">
        <v>1.4322600000000001E-5</v>
      </c>
    </row>
    <row r="12746" spans="10:15" x14ac:dyDescent="0.2">
      <c r="J12746" s="21">
        <v>13233</v>
      </c>
      <c r="K12746" s="21">
        <v>216.65</v>
      </c>
      <c r="L12746" s="21">
        <v>15914.8</v>
      </c>
      <c r="M12746" s="21">
        <v>0.25590600000000002</v>
      </c>
      <c r="N12746" s="21">
        <v>295.07</v>
      </c>
      <c r="O12746" s="21">
        <v>1.4322600000000001E-5</v>
      </c>
    </row>
    <row r="12747" spans="10:15" x14ac:dyDescent="0.2">
      <c r="J12747" s="20">
        <v>13234</v>
      </c>
      <c r="K12747" s="20">
        <v>216.65</v>
      </c>
      <c r="L12747" s="20">
        <v>15912.3</v>
      </c>
      <c r="M12747" s="20">
        <v>0.25586599999999998</v>
      </c>
      <c r="N12747" s="20">
        <v>295.07</v>
      </c>
      <c r="O12747" s="20">
        <v>1.4322600000000001E-5</v>
      </c>
    </row>
    <row r="12748" spans="10:15" x14ac:dyDescent="0.2">
      <c r="J12748" s="21">
        <v>13235</v>
      </c>
      <c r="K12748" s="21">
        <v>216.65</v>
      </c>
      <c r="L12748" s="21">
        <v>15909.8</v>
      </c>
      <c r="M12748" s="21">
        <v>0.25582500000000002</v>
      </c>
      <c r="N12748" s="21">
        <v>295.07</v>
      </c>
      <c r="O12748" s="21">
        <v>1.4322600000000001E-5</v>
      </c>
    </row>
    <row r="12749" spans="10:15" x14ac:dyDescent="0.2">
      <c r="J12749" s="20">
        <v>13236</v>
      </c>
      <c r="K12749" s="20">
        <v>216.65</v>
      </c>
      <c r="L12749" s="20">
        <v>15907.3</v>
      </c>
      <c r="M12749" s="20">
        <v>0.25578499999999998</v>
      </c>
      <c r="N12749" s="20">
        <v>295.07</v>
      </c>
      <c r="O12749" s="20">
        <v>1.4322600000000001E-5</v>
      </c>
    </row>
    <row r="12750" spans="10:15" x14ac:dyDescent="0.2">
      <c r="J12750" s="21">
        <v>13237</v>
      </c>
      <c r="K12750" s="21">
        <v>216.65</v>
      </c>
      <c r="L12750" s="21">
        <v>15904.8</v>
      </c>
      <c r="M12750" s="21">
        <v>0.255745</v>
      </c>
      <c r="N12750" s="21">
        <v>295.07</v>
      </c>
      <c r="O12750" s="21">
        <v>1.4322600000000001E-5</v>
      </c>
    </row>
    <row r="12751" spans="10:15" x14ac:dyDescent="0.2">
      <c r="J12751" s="20">
        <v>13238</v>
      </c>
      <c r="K12751" s="20">
        <v>216.65</v>
      </c>
      <c r="L12751" s="20">
        <v>15902.3</v>
      </c>
      <c r="M12751" s="20">
        <v>0.25570399999999999</v>
      </c>
      <c r="N12751" s="20">
        <v>295.07</v>
      </c>
      <c r="O12751" s="20">
        <v>1.4322600000000001E-5</v>
      </c>
    </row>
    <row r="12752" spans="10:15" x14ac:dyDescent="0.2">
      <c r="J12752" s="21">
        <v>13239</v>
      </c>
      <c r="K12752" s="21">
        <v>216.65</v>
      </c>
      <c r="L12752" s="21">
        <v>15899.7</v>
      </c>
      <c r="M12752" s="21">
        <v>0.255664</v>
      </c>
      <c r="N12752" s="21">
        <v>295.07</v>
      </c>
      <c r="O12752" s="21">
        <v>1.4322600000000001E-5</v>
      </c>
    </row>
    <row r="12753" spans="10:15" x14ac:dyDescent="0.2">
      <c r="J12753" s="20">
        <v>13240</v>
      </c>
      <c r="K12753" s="20">
        <v>216.65</v>
      </c>
      <c r="L12753" s="20">
        <v>15897.2</v>
      </c>
      <c r="M12753" s="20">
        <v>0.25562400000000002</v>
      </c>
      <c r="N12753" s="20">
        <v>295.07</v>
      </c>
      <c r="O12753" s="20">
        <v>1.4322600000000001E-5</v>
      </c>
    </row>
    <row r="12754" spans="10:15" x14ac:dyDescent="0.2">
      <c r="J12754" s="21">
        <v>13241</v>
      </c>
      <c r="K12754" s="21">
        <v>216.65</v>
      </c>
      <c r="L12754" s="21">
        <v>15894.7</v>
      </c>
      <c r="M12754" s="21">
        <v>0.255583</v>
      </c>
      <c r="N12754" s="21">
        <v>295.07</v>
      </c>
      <c r="O12754" s="21">
        <v>1.4322600000000001E-5</v>
      </c>
    </row>
    <row r="12755" spans="10:15" x14ac:dyDescent="0.2">
      <c r="J12755" s="20">
        <v>13242</v>
      </c>
      <c r="K12755" s="20">
        <v>216.65</v>
      </c>
      <c r="L12755" s="20">
        <v>15892.2</v>
      </c>
      <c r="M12755" s="20">
        <v>0.25554300000000002</v>
      </c>
      <c r="N12755" s="20">
        <v>295.07</v>
      </c>
      <c r="O12755" s="20">
        <v>1.4322600000000001E-5</v>
      </c>
    </row>
    <row r="12756" spans="10:15" x14ac:dyDescent="0.2">
      <c r="J12756" s="21">
        <v>13243</v>
      </c>
      <c r="K12756" s="21">
        <v>216.65</v>
      </c>
      <c r="L12756" s="21">
        <v>15889.7</v>
      </c>
      <c r="M12756" s="21">
        <v>0.25550299999999998</v>
      </c>
      <c r="N12756" s="21">
        <v>295.07</v>
      </c>
      <c r="O12756" s="21">
        <v>1.4322600000000001E-5</v>
      </c>
    </row>
    <row r="12757" spans="10:15" x14ac:dyDescent="0.2">
      <c r="J12757" s="20">
        <v>13244</v>
      </c>
      <c r="K12757" s="20">
        <v>216.65</v>
      </c>
      <c r="L12757" s="20">
        <v>15887.2</v>
      </c>
      <c r="M12757" s="20">
        <v>0.255463</v>
      </c>
      <c r="N12757" s="20">
        <v>295.07</v>
      </c>
      <c r="O12757" s="20">
        <v>1.4322600000000001E-5</v>
      </c>
    </row>
    <row r="12758" spans="10:15" x14ac:dyDescent="0.2">
      <c r="J12758" s="21">
        <v>13245</v>
      </c>
      <c r="K12758" s="21">
        <v>216.65</v>
      </c>
      <c r="L12758" s="21">
        <v>15884.7</v>
      </c>
      <c r="M12758" s="21">
        <v>0.25542199999999998</v>
      </c>
      <c r="N12758" s="21">
        <v>295.07</v>
      </c>
      <c r="O12758" s="21">
        <v>1.4322600000000001E-5</v>
      </c>
    </row>
    <row r="12759" spans="10:15" x14ac:dyDescent="0.2">
      <c r="J12759" s="20">
        <v>13246</v>
      </c>
      <c r="K12759" s="20">
        <v>216.65</v>
      </c>
      <c r="L12759" s="20">
        <v>15882.2</v>
      </c>
      <c r="M12759" s="20">
        <v>0.255382</v>
      </c>
      <c r="N12759" s="20">
        <v>295.07</v>
      </c>
      <c r="O12759" s="20">
        <v>1.4322600000000001E-5</v>
      </c>
    </row>
    <row r="12760" spans="10:15" x14ac:dyDescent="0.2">
      <c r="J12760" s="21">
        <v>13247</v>
      </c>
      <c r="K12760" s="21">
        <v>216.65</v>
      </c>
      <c r="L12760" s="21">
        <v>15879.7</v>
      </c>
      <c r="M12760" s="21">
        <v>0.25534200000000001</v>
      </c>
      <c r="N12760" s="21">
        <v>295.07</v>
      </c>
      <c r="O12760" s="21">
        <v>1.4322600000000001E-5</v>
      </c>
    </row>
    <row r="12761" spans="10:15" x14ac:dyDescent="0.2">
      <c r="J12761" s="20">
        <v>13248</v>
      </c>
      <c r="K12761" s="20">
        <v>216.65</v>
      </c>
      <c r="L12761" s="20">
        <v>15877.2</v>
      </c>
      <c r="M12761" s="20">
        <v>0.255301</v>
      </c>
      <c r="N12761" s="20">
        <v>295.07</v>
      </c>
      <c r="O12761" s="20">
        <v>1.4322600000000001E-5</v>
      </c>
    </row>
    <row r="12762" spans="10:15" x14ac:dyDescent="0.2">
      <c r="J12762" s="21">
        <v>13249</v>
      </c>
      <c r="K12762" s="21">
        <v>216.65</v>
      </c>
      <c r="L12762" s="21">
        <v>15874.7</v>
      </c>
      <c r="M12762" s="21">
        <v>0.25526100000000002</v>
      </c>
      <c r="N12762" s="21">
        <v>295.07</v>
      </c>
      <c r="O12762" s="21">
        <v>1.4322600000000001E-5</v>
      </c>
    </row>
    <row r="12763" spans="10:15" x14ac:dyDescent="0.2">
      <c r="J12763" s="20">
        <v>13250</v>
      </c>
      <c r="K12763" s="20">
        <v>216.65</v>
      </c>
      <c r="L12763" s="20">
        <v>15872.2</v>
      </c>
      <c r="M12763" s="20">
        <v>0.25522099999999998</v>
      </c>
      <c r="N12763" s="20">
        <v>295.07</v>
      </c>
      <c r="O12763" s="20">
        <v>1.4322600000000001E-5</v>
      </c>
    </row>
    <row r="12764" spans="10:15" x14ac:dyDescent="0.2">
      <c r="J12764" s="21">
        <v>13251</v>
      </c>
      <c r="K12764" s="21">
        <v>216.65</v>
      </c>
      <c r="L12764" s="21">
        <v>15869.7</v>
      </c>
      <c r="M12764" s="21">
        <v>0.25518099999999999</v>
      </c>
      <c r="N12764" s="21">
        <v>295.07</v>
      </c>
      <c r="O12764" s="21">
        <v>1.4322600000000001E-5</v>
      </c>
    </row>
    <row r="12765" spans="10:15" x14ac:dyDescent="0.2">
      <c r="J12765" s="20">
        <v>13252</v>
      </c>
      <c r="K12765" s="20">
        <v>216.65</v>
      </c>
      <c r="L12765" s="20">
        <v>15867.2</v>
      </c>
      <c r="M12765" s="20">
        <v>0.25513999999999998</v>
      </c>
      <c r="N12765" s="20">
        <v>295.07</v>
      </c>
      <c r="O12765" s="20">
        <v>1.4322600000000001E-5</v>
      </c>
    </row>
    <row r="12766" spans="10:15" x14ac:dyDescent="0.2">
      <c r="J12766" s="21">
        <v>13253</v>
      </c>
      <c r="K12766" s="21">
        <v>216.65</v>
      </c>
      <c r="L12766" s="21">
        <v>15864.7</v>
      </c>
      <c r="M12766" s="21">
        <v>0.25509999999999999</v>
      </c>
      <c r="N12766" s="21">
        <v>295.07</v>
      </c>
      <c r="O12766" s="21">
        <v>1.4322600000000001E-5</v>
      </c>
    </row>
    <row r="12767" spans="10:15" x14ac:dyDescent="0.2">
      <c r="J12767" s="20">
        <v>13254</v>
      </c>
      <c r="K12767" s="20">
        <v>216.65</v>
      </c>
      <c r="L12767" s="20">
        <v>15862.2</v>
      </c>
      <c r="M12767" s="20">
        <v>0.25506000000000001</v>
      </c>
      <c r="N12767" s="20">
        <v>295.07</v>
      </c>
      <c r="O12767" s="20">
        <v>1.4322600000000001E-5</v>
      </c>
    </row>
    <row r="12768" spans="10:15" x14ac:dyDescent="0.2">
      <c r="J12768" s="21">
        <v>13255</v>
      </c>
      <c r="K12768" s="21">
        <v>216.65</v>
      </c>
      <c r="L12768" s="21">
        <v>15859.7</v>
      </c>
      <c r="M12768" s="21">
        <v>0.25502000000000002</v>
      </c>
      <c r="N12768" s="21">
        <v>295.07</v>
      </c>
      <c r="O12768" s="21">
        <v>1.4322600000000001E-5</v>
      </c>
    </row>
    <row r="12769" spans="10:15" x14ac:dyDescent="0.2">
      <c r="J12769" s="20">
        <v>13256</v>
      </c>
      <c r="K12769" s="20">
        <v>216.65</v>
      </c>
      <c r="L12769" s="20">
        <v>15857.2</v>
      </c>
      <c r="M12769" s="20">
        <v>0.25497999999999998</v>
      </c>
      <c r="N12769" s="20">
        <v>295.07</v>
      </c>
      <c r="O12769" s="20">
        <v>1.4322600000000001E-5</v>
      </c>
    </row>
    <row r="12770" spans="10:15" x14ac:dyDescent="0.2">
      <c r="J12770" s="21">
        <v>13257</v>
      </c>
      <c r="K12770" s="21">
        <v>216.65</v>
      </c>
      <c r="L12770" s="21">
        <v>15854.7</v>
      </c>
      <c r="M12770" s="21">
        <v>0.25493900000000003</v>
      </c>
      <c r="N12770" s="21">
        <v>295.07</v>
      </c>
      <c r="O12770" s="21">
        <v>1.4322600000000001E-5</v>
      </c>
    </row>
    <row r="12771" spans="10:15" x14ac:dyDescent="0.2">
      <c r="J12771" s="20">
        <v>13258</v>
      </c>
      <c r="K12771" s="20">
        <v>216.65</v>
      </c>
      <c r="L12771" s="20">
        <v>15852.2</v>
      </c>
      <c r="M12771" s="20">
        <v>0.25489899999999999</v>
      </c>
      <c r="N12771" s="20">
        <v>295.07</v>
      </c>
      <c r="O12771" s="20">
        <v>1.4322600000000001E-5</v>
      </c>
    </row>
    <row r="12772" spans="10:15" x14ac:dyDescent="0.2">
      <c r="J12772" s="21">
        <v>13259</v>
      </c>
      <c r="K12772" s="21">
        <v>216.65</v>
      </c>
      <c r="L12772" s="21">
        <v>15849.7</v>
      </c>
      <c r="M12772" s="21">
        <v>0.254859</v>
      </c>
      <c r="N12772" s="21">
        <v>295.07</v>
      </c>
      <c r="O12772" s="21">
        <v>1.4322600000000001E-5</v>
      </c>
    </row>
    <row r="12773" spans="10:15" x14ac:dyDescent="0.2">
      <c r="J12773" s="20">
        <v>13260</v>
      </c>
      <c r="K12773" s="20">
        <v>216.65</v>
      </c>
      <c r="L12773" s="20">
        <v>15847.2</v>
      </c>
      <c r="M12773" s="20">
        <v>0.25481900000000002</v>
      </c>
      <c r="N12773" s="20">
        <v>295.07</v>
      </c>
      <c r="O12773" s="20">
        <v>1.4322600000000001E-5</v>
      </c>
    </row>
    <row r="12774" spans="10:15" x14ac:dyDescent="0.2">
      <c r="J12774" s="21">
        <v>13261</v>
      </c>
      <c r="K12774" s="21">
        <v>216.65</v>
      </c>
      <c r="L12774" s="21">
        <v>15844.7</v>
      </c>
      <c r="M12774" s="21">
        <v>0.25477899999999998</v>
      </c>
      <c r="N12774" s="21">
        <v>295.07</v>
      </c>
      <c r="O12774" s="21">
        <v>1.4322600000000001E-5</v>
      </c>
    </row>
    <row r="12775" spans="10:15" x14ac:dyDescent="0.2">
      <c r="J12775" s="20">
        <v>13262</v>
      </c>
      <c r="K12775" s="20">
        <v>216.65</v>
      </c>
      <c r="L12775" s="20">
        <v>15842.2</v>
      </c>
      <c r="M12775" s="20">
        <v>0.25473800000000002</v>
      </c>
      <c r="N12775" s="20">
        <v>295.07</v>
      </c>
      <c r="O12775" s="20">
        <v>1.4322600000000001E-5</v>
      </c>
    </row>
    <row r="12776" spans="10:15" x14ac:dyDescent="0.2">
      <c r="J12776" s="21">
        <v>13263</v>
      </c>
      <c r="K12776" s="21">
        <v>216.65</v>
      </c>
      <c r="L12776" s="21">
        <v>15839.7</v>
      </c>
      <c r="M12776" s="21">
        <v>0.25469799999999998</v>
      </c>
      <c r="N12776" s="21">
        <v>295.07</v>
      </c>
      <c r="O12776" s="21">
        <v>1.4322600000000001E-5</v>
      </c>
    </row>
    <row r="12777" spans="10:15" x14ac:dyDescent="0.2">
      <c r="J12777" s="20">
        <v>13264</v>
      </c>
      <c r="K12777" s="20">
        <v>216.65</v>
      </c>
      <c r="L12777" s="20">
        <v>15837.2</v>
      </c>
      <c r="M12777" s="20">
        <v>0.254658</v>
      </c>
      <c r="N12777" s="20">
        <v>295.07</v>
      </c>
      <c r="O12777" s="20">
        <v>1.4322600000000001E-5</v>
      </c>
    </row>
    <row r="12778" spans="10:15" x14ac:dyDescent="0.2">
      <c r="J12778" s="21">
        <v>13265</v>
      </c>
      <c r="K12778" s="21">
        <v>216.65</v>
      </c>
      <c r="L12778" s="21">
        <v>15834.7</v>
      </c>
      <c r="M12778" s="21">
        <v>0.25461800000000001</v>
      </c>
      <c r="N12778" s="21">
        <v>295.07</v>
      </c>
      <c r="O12778" s="21">
        <v>1.4322600000000001E-5</v>
      </c>
    </row>
    <row r="12779" spans="10:15" x14ac:dyDescent="0.2">
      <c r="J12779" s="20">
        <v>13266</v>
      </c>
      <c r="K12779" s="20">
        <v>216.65</v>
      </c>
      <c r="L12779" s="20">
        <v>15832.2</v>
      </c>
      <c r="M12779" s="20">
        <v>0.25457800000000003</v>
      </c>
      <c r="N12779" s="20">
        <v>295.07</v>
      </c>
      <c r="O12779" s="20">
        <v>1.4322600000000001E-5</v>
      </c>
    </row>
    <row r="12780" spans="10:15" x14ac:dyDescent="0.2">
      <c r="J12780" s="21">
        <v>13267</v>
      </c>
      <c r="K12780" s="21">
        <v>216.65</v>
      </c>
      <c r="L12780" s="21">
        <v>15829.7</v>
      </c>
      <c r="M12780" s="21">
        <v>0.25453799999999999</v>
      </c>
      <c r="N12780" s="21">
        <v>295.07</v>
      </c>
      <c r="O12780" s="21">
        <v>1.4322600000000001E-5</v>
      </c>
    </row>
    <row r="12781" spans="10:15" x14ac:dyDescent="0.2">
      <c r="J12781" s="20">
        <v>13268</v>
      </c>
      <c r="K12781" s="20">
        <v>216.65</v>
      </c>
      <c r="L12781" s="20">
        <v>15827.2</v>
      </c>
      <c r="M12781" s="20">
        <v>0.254498</v>
      </c>
      <c r="N12781" s="20">
        <v>295.07</v>
      </c>
      <c r="O12781" s="20">
        <v>1.4322600000000001E-5</v>
      </c>
    </row>
    <row r="12782" spans="10:15" x14ac:dyDescent="0.2">
      <c r="J12782" s="21">
        <v>13269</v>
      </c>
      <c r="K12782" s="21">
        <v>216.65</v>
      </c>
      <c r="L12782" s="21">
        <v>15824.7</v>
      </c>
      <c r="M12782" s="21">
        <v>0.25445699999999999</v>
      </c>
      <c r="N12782" s="21">
        <v>295.07</v>
      </c>
      <c r="O12782" s="21">
        <v>1.4322600000000001E-5</v>
      </c>
    </row>
    <row r="12783" spans="10:15" x14ac:dyDescent="0.2">
      <c r="J12783" s="20">
        <v>13270</v>
      </c>
      <c r="K12783" s="20">
        <v>216.65</v>
      </c>
      <c r="L12783" s="20">
        <v>15822.2</v>
      </c>
      <c r="M12783" s="20">
        <v>0.254417</v>
      </c>
      <c r="N12783" s="20">
        <v>295.07</v>
      </c>
      <c r="O12783" s="20">
        <v>1.4322600000000001E-5</v>
      </c>
    </row>
    <row r="12784" spans="10:15" x14ac:dyDescent="0.2">
      <c r="J12784" s="21">
        <v>13271</v>
      </c>
      <c r="K12784" s="21">
        <v>216.65</v>
      </c>
      <c r="L12784" s="21">
        <v>15819.7</v>
      </c>
      <c r="M12784" s="21">
        <v>0.25437700000000002</v>
      </c>
      <c r="N12784" s="21">
        <v>295.07</v>
      </c>
      <c r="O12784" s="21">
        <v>1.4322600000000001E-5</v>
      </c>
    </row>
    <row r="12785" spans="10:15" x14ac:dyDescent="0.2">
      <c r="J12785" s="20">
        <v>13272</v>
      </c>
      <c r="K12785" s="20">
        <v>216.65</v>
      </c>
      <c r="L12785" s="20">
        <v>15817.2</v>
      </c>
      <c r="M12785" s="20">
        <v>0.25433699999999998</v>
      </c>
      <c r="N12785" s="20">
        <v>295.07</v>
      </c>
      <c r="O12785" s="20">
        <v>1.4322600000000001E-5</v>
      </c>
    </row>
    <row r="12786" spans="10:15" x14ac:dyDescent="0.2">
      <c r="J12786" s="21">
        <v>13273</v>
      </c>
      <c r="K12786" s="21">
        <v>216.65</v>
      </c>
      <c r="L12786" s="21">
        <v>15814.7</v>
      </c>
      <c r="M12786" s="21">
        <v>0.254297</v>
      </c>
      <c r="N12786" s="21">
        <v>295.07</v>
      </c>
      <c r="O12786" s="21">
        <v>1.4322600000000001E-5</v>
      </c>
    </row>
    <row r="12787" spans="10:15" x14ac:dyDescent="0.2">
      <c r="J12787" s="20">
        <v>13274</v>
      </c>
      <c r="K12787" s="20">
        <v>216.65</v>
      </c>
      <c r="L12787" s="20">
        <v>15812.2</v>
      </c>
      <c r="M12787" s="20">
        <v>0.25425700000000001</v>
      </c>
      <c r="N12787" s="20">
        <v>295.07</v>
      </c>
      <c r="O12787" s="20">
        <v>1.4322600000000001E-5</v>
      </c>
    </row>
    <row r="12788" spans="10:15" x14ac:dyDescent="0.2">
      <c r="J12788" s="21">
        <v>13275</v>
      </c>
      <c r="K12788" s="21">
        <v>216.65</v>
      </c>
      <c r="L12788" s="21">
        <v>15809.7</v>
      </c>
      <c r="M12788" s="21">
        <v>0.25421700000000003</v>
      </c>
      <c r="N12788" s="21">
        <v>295.07</v>
      </c>
      <c r="O12788" s="21">
        <v>1.4322600000000001E-5</v>
      </c>
    </row>
    <row r="12789" spans="10:15" x14ac:dyDescent="0.2">
      <c r="J12789" s="20">
        <v>13276</v>
      </c>
      <c r="K12789" s="20">
        <v>216.65</v>
      </c>
      <c r="L12789" s="20">
        <v>15807.3</v>
      </c>
      <c r="M12789" s="20">
        <v>0.25417699999999999</v>
      </c>
      <c r="N12789" s="20">
        <v>295.07</v>
      </c>
      <c r="O12789" s="20">
        <v>1.4322600000000001E-5</v>
      </c>
    </row>
    <row r="12790" spans="10:15" x14ac:dyDescent="0.2">
      <c r="J12790" s="21">
        <v>13277</v>
      </c>
      <c r="K12790" s="21">
        <v>216.65</v>
      </c>
      <c r="L12790" s="21">
        <v>15804.8</v>
      </c>
      <c r="M12790" s="21">
        <v>0.254137</v>
      </c>
      <c r="N12790" s="21">
        <v>295.07</v>
      </c>
      <c r="O12790" s="21">
        <v>1.4322600000000001E-5</v>
      </c>
    </row>
    <row r="12791" spans="10:15" x14ac:dyDescent="0.2">
      <c r="J12791" s="20">
        <v>13278</v>
      </c>
      <c r="K12791" s="20">
        <v>216.65</v>
      </c>
      <c r="L12791" s="20">
        <v>15802.3</v>
      </c>
      <c r="M12791" s="20">
        <v>0.25409700000000002</v>
      </c>
      <c r="N12791" s="20">
        <v>295.07</v>
      </c>
      <c r="O12791" s="20">
        <v>1.4322600000000001E-5</v>
      </c>
    </row>
    <row r="12792" spans="10:15" x14ac:dyDescent="0.2">
      <c r="J12792" s="21">
        <v>13279</v>
      </c>
      <c r="K12792" s="21">
        <v>216.65</v>
      </c>
      <c r="L12792" s="21">
        <v>15799.8</v>
      </c>
      <c r="M12792" s="21">
        <v>0.25405699999999998</v>
      </c>
      <c r="N12792" s="21">
        <v>295.07</v>
      </c>
      <c r="O12792" s="21">
        <v>1.4322600000000001E-5</v>
      </c>
    </row>
    <row r="12793" spans="10:15" x14ac:dyDescent="0.2">
      <c r="J12793" s="20">
        <v>13280</v>
      </c>
      <c r="K12793" s="20">
        <v>216.65</v>
      </c>
      <c r="L12793" s="20">
        <v>15797.3</v>
      </c>
      <c r="M12793" s="20">
        <v>0.25401600000000002</v>
      </c>
      <c r="N12793" s="20">
        <v>295.07</v>
      </c>
      <c r="O12793" s="20">
        <v>1.4322600000000001E-5</v>
      </c>
    </row>
    <row r="12794" spans="10:15" x14ac:dyDescent="0.2">
      <c r="J12794" s="21">
        <v>13281</v>
      </c>
      <c r="K12794" s="21">
        <v>216.65</v>
      </c>
      <c r="L12794" s="21">
        <v>15794.8</v>
      </c>
      <c r="M12794" s="21">
        <v>0.25397599999999998</v>
      </c>
      <c r="N12794" s="21">
        <v>295.07</v>
      </c>
      <c r="O12794" s="21">
        <v>1.4322600000000001E-5</v>
      </c>
    </row>
    <row r="12795" spans="10:15" x14ac:dyDescent="0.2">
      <c r="J12795" s="20">
        <v>13282</v>
      </c>
      <c r="K12795" s="20">
        <v>216.65</v>
      </c>
      <c r="L12795" s="20">
        <v>15792.3</v>
      </c>
      <c r="M12795" s="20">
        <v>0.253936</v>
      </c>
      <c r="N12795" s="20">
        <v>295.07</v>
      </c>
      <c r="O12795" s="20">
        <v>1.4322600000000001E-5</v>
      </c>
    </row>
    <row r="12796" spans="10:15" x14ac:dyDescent="0.2">
      <c r="J12796" s="21">
        <v>13283</v>
      </c>
      <c r="K12796" s="21">
        <v>216.65</v>
      </c>
      <c r="L12796" s="21">
        <v>15789.8</v>
      </c>
      <c r="M12796" s="21">
        <v>0.25389600000000001</v>
      </c>
      <c r="N12796" s="21">
        <v>295.07</v>
      </c>
      <c r="O12796" s="21">
        <v>1.4322600000000001E-5</v>
      </c>
    </row>
    <row r="12797" spans="10:15" x14ac:dyDescent="0.2">
      <c r="J12797" s="20">
        <v>13284</v>
      </c>
      <c r="K12797" s="20">
        <v>216.65</v>
      </c>
      <c r="L12797" s="20">
        <v>15787.3</v>
      </c>
      <c r="M12797" s="20">
        <v>0.25385600000000003</v>
      </c>
      <c r="N12797" s="20">
        <v>295.07</v>
      </c>
      <c r="O12797" s="20">
        <v>1.4322600000000001E-5</v>
      </c>
    </row>
    <row r="12798" spans="10:15" x14ac:dyDescent="0.2">
      <c r="J12798" s="21">
        <v>13285</v>
      </c>
      <c r="K12798" s="21">
        <v>216.65</v>
      </c>
      <c r="L12798" s="21">
        <v>15784.8</v>
      </c>
      <c r="M12798" s="21">
        <v>0.25381599999999999</v>
      </c>
      <c r="N12798" s="21">
        <v>295.07</v>
      </c>
      <c r="O12798" s="21">
        <v>1.4322600000000001E-5</v>
      </c>
    </row>
    <row r="12799" spans="10:15" x14ac:dyDescent="0.2">
      <c r="J12799" s="20">
        <v>13286</v>
      </c>
      <c r="K12799" s="20">
        <v>216.65</v>
      </c>
      <c r="L12799" s="20">
        <v>15782.3</v>
      </c>
      <c r="M12799" s="20">
        <v>0.253776</v>
      </c>
      <c r="N12799" s="20">
        <v>295.07</v>
      </c>
      <c r="O12799" s="20">
        <v>1.4322600000000001E-5</v>
      </c>
    </row>
    <row r="12800" spans="10:15" x14ac:dyDescent="0.2">
      <c r="J12800" s="21">
        <v>13287</v>
      </c>
      <c r="K12800" s="21">
        <v>216.65</v>
      </c>
      <c r="L12800" s="21">
        <v>15779.9</v>
      </c>
      <c r="M12800" s="21">
        <v>0.25373600000000002</v>
      </c>
      <c r="N12800" s="21">
        <v>295.07</v>
      </c>
      <c r="O12800" s="21">
        <v>1.4322600000000001E-5</v>
      </c>
    </row>
    <row r="12801" spans="10:15" x14ac:dyDescent="0.2">
      <c r="J12801" s="20">
        <v>13288</v>
      </c>
      <c r="K12801" s="20">
        <v>216.65</v>
      </c>
      <c r="L12801" s="20">
        <v>15777.4</v>
      </c>
      <c r="M12801" s="20">
        <v>0.25369599999999998</v>
      </c>
      <c r="N12801" s="20">
        <v>295.07</v>
      </c>
      <c r="O12801" s="20">
        <v>1.4322600000000001E-5</v>
      </c>
    </row>
    <row r="12802" spans="10:15" x14ac:dyDescent="0.2">
      <c r="J12802" s="21">
        <v>13289</v>
      </c>
      <c r="K12802" s="21">
        <v>216.65</v>
      </c>
      <c r="L12802" s="21">
        <v>15774.9</v>
      </c>
      <c r="M12802" s="21">
        <v>0.25365599999999999</v>
      </c>
      <c r="N12802" s="21">
        <v>295.07</v>
      </c>
      <c r="O12802" s="21">
        <v>1.4322600000000001E-5</v>
      </c>
    </row>
    <row r="12803" spans="10:15" x14ac:dyDescent="0.2">
      <c r="J12803" s="20">
        <v>13290</v>
      </c>
      <c r="K12803" s="20">
        <v>216.65</v>
      </c>
      <c r="L12803" s="20">
        <v>15772.4</v>
      </c>
      <c r="M12803" s="20">
        <v>0.25361600000000001</v>
      </c>
      <c r="N12803" s="20">
        <v>295.07</v>
      </c>
      <c r="O12803" s="20">
        <v>1.4322600000000001E-5</v>
      </c>
    </row>
    <row r="12804" spans="10:15" x14ac:dyDescent="0.2">
      <c r="J12804" s="21">
        <v>13291</v>
      </c>
      <c r="K12804" s="21">
        <v>216.65</v>
      </c>
      <c r="L12804" s="21">
        <v>15769.9</v>
      </c>
      <c r="M12804" s="21">
        <v>0.25357600000000002</v>
      </c>
      <c r="N12804" s="21">
        <v>295.07</v>
      </c>
      <c r="O12804" s="21">
        <v>1.4322600000000001E-5</v>
      </c>
    </row>
    <row r="12805" spans="10:15" x14ac:dyDescent="0.2">
      <c r="J12805" s="20">
        <v>13292</v>
      </c>
      <c r="K12805" s="20">
        <v>216.65</v>
      </c>
      <c r="L12805" s="20">
        <v>15767.4</v>
      </c>
      <c r="M12805" s="20">
        <v>0.25353599999999998</v>
      </c>
      <c r="N12805" s="20">
        <v>295.07</v>
      </c>
      <c r="O12805" s="20">
        <v>1.4322600000000001E-5</v>
      </c>
    </row>
    <row r="12806" spans="10:15" x14ac:dyDescent="0.2">
      <c r="J12806" s="21">
        <v>13293</v>
      </c>
      <c r="K12806" s="21">
        <v>216.65</v>
      </c>
      <c r="L12806" s="21">
        <v>15764.9</v>
      </c>
      <c r="M12806" s="21">
        <v>0.253496</v>
      </c>
      <c r="N12806" s="21">
        <v>295.07</v>
      </c>
      <c r="O12806" s="21">
        <v>1.4322600000000001E-5</v>
      </c>
    </row>
    <row r="12807" spans="10:15" x14ac:dyDescent="0.2">
      <c r="J12807" s="20">
        <v>13294</v>
      </c>
      <c r="K12807" s="20">
        <v>216.65</v>
      </c>
      <c r="L12807" s="20">
        <v>15762.4</v>
      </c>
      <c r="M12807" s="20">
        <v>0.25345600000000001</v>
      </c>
      <c r="N12807" s="20">
        <v>295.07</v>
      </c>
      <c r="O12807" s="20">
        <v>1.4322600000000001E-5</v>
      </c>
    </row>
    <row r="12808" spans="10:15" x14ac:dyDescent="0.2">
      <c r="J12808" s="21">
        <v>13295</v>
      </c>
      <c r="K12808" s="21">
        <v>216.65</v>
      </c>
      <c r="L12808" s="21">
        <v>15760</v>
      </c>
      <c r="M12808" s="21">
        <v>0.25341599999999997</v>
      </c>
      <c r="N12808" s="21">
        <v>295.07</v>
      </c>
      <c r="O12808" s="21">
        <v>1.4322600000000001E-5</v>
      </c>
    </row>
    <row r="12809" spans="10:15" x14ac:dyDescent="0.2">
      <c r="J12809" s="20">
        <v>13296</v>
      </c>
      <c r="K12809" s="20">
        <v>216.65</v>
      </c>
      <c r="L12809" s="20">
        <v>15757.5</v>
      </c>
      <c r="M12809" s="20">
        <v>0.25337599999999999</v>
      </c>
      <c r="N12809" s="20">
        <v>295.07</v>
      </c>
      <c r="O12809" s="20">
        <v>1.4322600000000001E-5</v>
      </c>
    </row>
    <row r="12810" spans="10:15" x14ac:dyDescent="0.2">
      <c r="J12810" s="21">
        <v>13297</v>
      </c>
      <c r="K12810" s="21">
        <v>216.65</v>
      </c>
      <c r="L12810" s="21">
        <v>15755</v>
      </c>
      <c r="M12810" s="21">
        <v>0.25333600000000001</v>
      </c>
      <c r="N12810" s="21">
        <v>295.07</v>
      </c>
      <c r="O12810" s="21">
        <v>1.4322600000000001E-5</v>
      </c>
    </row>
    <row r="12811" spans="10:15" x14ac:dyDescent="0.2">
      <c r="J12811" s="20">
        <v>13298</v>
      </c>
      <c r="K12811" s="20">
        <v>216.65</v>
      </c>
      <c r="L12811" s="20">
        <v>15752.5</v>
      </c>
      <c r="M12811" s="20">
        <v>0.25329600000000002</v>
      </c>
      <c r="N12811" s="20">
        <v>295.07</v>
      </c>
      <c r="O12811" s="20">
        <v>1.4322600000000001E-5</v>
      </c>
    </row>
    <row r="12812" spans="10:15" x14ac:dyDescent="0.2">
      <c r="J12812" s="21">
        <v>13299</v>
      </c>
      <c r="K12812" s="21">
        <v>216.65</v>
      </c>
      <c r="L12812" s="21">
        <v>15750</v>
      </c>
      <c r="M12812" s="21">
        <v>0.25325700000000001</v>
      </c>
      <c r="N12812" s="21">
        <v>295.07</v>
      </c>
      <c r="O12812" s="21">
        <v>1.4322600000000001E-5</v>
      </c>
    </row>
    <row r="12813" spans="10:15" x14ac:dyDescent="0.2">
      <c r="J12813" s="20">
        <v>13300</v>
      </c>
      <c r="K12813" s="20">
        <v>216.65</v>
      </c>
      <c r="L12813" s="20">
        <v>15747.5</v>
      </c>
      <c r="M12813" s="20">
        <v>0.25321700000000003</v>
      </c>
      <c r="N12813" s="20">
        <v>295.07</v>
      </c>
      <c r="O12813" s="20">
        <v>1.4322600000000001E-5</v>
      </c>
    </row>
    <row r="12814" spans="10:15" x14ac:dyDescent="0.2">
      <c r="J12814" s="21">
        <v>13301</v>
      </c>
      <c r="K12814" s="21">
        <v>216.65</v>
      </c>
      <c r="L12814" s="21">
        <v>15745.1</v>
      </c>
      <c r="M12814" s="21">
        <v>0.25317699999999999</v>
      </c>
      <c r="N12814" s="21">
        <v>295.07</v>
      </c>
      <c r="O12814" s="21">
        <v>1.4322600000000001E-5</v>
      </c>
    </row>
    <row r="12815" spans="10:15" x14ac:dyDescent="0.2">
      <c r="J12815" s="20">
        <v>13302</v>
      </c>
      <c r="K12815" s="20">
        <v>216.65</v>
      </c>
      <c r="L12815" s="20">
        <v>15742.6</v>
      </c>
      <c r="M12815" s="20">
        <v>0.253137</v>
      </c>
      <c r="N12815" s="20">
        <v>295.07</v>
      </c>
      <c r="O12815" s="20">
        <v>1.4322600000000001E-5</v>
      </c>
    </row>
    <row r="12816" spans="10:15" x14ac:dyDescent="0.2">
      <c r="J12816" s="21">
        <v>13303</v>
      </c>
      <c r="K12816" s="21">
        <v>216.65</v>
      </c>
      <c r="L12816" s="21">
        <v>15740.1</v>
      </c>
      <c r="M12816" s="21">
        <v>0.25309700000000002</v>
      </c>
      <c r="N12816" s="21">
        <v>295.07</v>
      </c>
      <c r="O12816" s="21">
        <v>1.4322600000000001E-5</v>
      </c>
    </row>
    <row r="12817" spans="10:15" x14ac:dyDescent="0.2">
      <c r="J12817" s="20">
        <v>13304</v>
      </c>
      <c r="K12817" s="20">
        <v>216.65</v>
      </c>
      <c r="L12817" s="20">
        <v>15737.6</v>
      </c>
      <c r="M12817" s="20">
        <v>0.25305699999999998</v>
      </c>
      <c r="N12817" s="20">
        <v>295.07</v>
      </c>
      <c r="O12817" s="20">
        <v>1.4322600000000001E-5</v>
      </c>
    </row>
    <row r="12818" spans="10:15" x14ac:dyDescent="0.2">
      <c r="J12818" s="21">
        <v>13305</v>
      </c>
      <c r="K12818" s="21">
        <v>216.65</v>
      </c>
      <c r="L12818" s="21">
        <v>15735.1</v>
      </c>
      <c r="M12818" s="21">
        <v>0.25301699999999999</v>
      </c>
      <c r="N12818" s="21">
        <v>295.07</v>
      </c>
      <c r="O12818" s="21">
        <v>1.4322600000000001E-5</v>
      </c>
    </row>
    <row r="12819" spans="10:15" x14ac:dyDescent="0.2">
      <c r="J12819" s="20">
        <v>13306</v>
      </c>
      <c r="K12819" s="20">
        <v>216.65</v>
      </c>
      <c r="L12819" s="20">
        <v>15732.7</v>
      </c>
      <c r="M12819" s="20">
        <v>0.25297700000000001</v>
      </c>
      <c r="N12819" s="20">
        <v>295.07</v>
      </c>
      <c r="O12819" s="20">
        <v>1.4322600000000001E-5</v>
      </c>
    </row>
    <row r="12820" spans="10:15" x14ac:dyDescent="0.2">
      <c r="J12820" s="21">
        <v>13307</v>
      </c>
      <c r="K12820" s="21">
        <v>216.65</v>
      </c>
      <c r="L12820" s="21">
        <v>15730.2</v>
      </c>
      <c r="M12820" s="21">
        <v>0.25293700000000002</v>
      </c>
      <c r="N12820" s="21">
        <v>295.07</v>
      </c>
      <c r="O12820" s="21">
        <v>1.4322600000000001E-5</v>
      </c>
    </row>
    <row r="12821" spans="10:15" x14ac:dyDescent="0.2">
      <c r="J12821" s="20">
        <v>13308</v>
      </c>
      <c r="K12821" s="20">
        <v>216.65</v>
      </c>
      <c r="L12821" s="20">
        <v>15727.7</v>
      </c>
      <c r="M12821" s="20">
        <v>0.25289699999999998</v>
      </c>
      <c r="N12821" s="20">
        <v>295.07</v>
      </c>
      <c r="O12821" s="20">
        <v>1.4322600000000001E-5</v>
      </c>
    </row>
    <row r="12822" spans="10:15" x14ac:dyDescent="0.2">
      <c r="J12822" s="21">
        <v>13309</v>
      </c>
      <c r="K12822" s="21">
        <v>216.65</v>
      </c>
      <c r="L12822" s="21">
        <v>15725.2</v>
      </c>
      <c r="M12822" s="21">
        <v>0.25285800000000003</v>
      </c>
      <c r="N12822" s="21">
        <v>295.07</v>
      </c>
      <c r="O12822" s="21">
        <v>1.4322600000000001E-5</v>
      </c>
    </row>
    <row r="12823" spans="10:15" x14ac:dyDescent="0.2">
      <c r="J12823" s="20">
        <v>13310</v>
      </c>
      <c r="K12823" s="20">
        <v>216.65</v>
      </c>
      <c r="L12823" s="20">
        <v>15722.7</v>
      </c>
      <c r="M12823" s="20">
        <v>0.25281799999999999</v>
      </c>
      <c r="N12823" s="20">
        <v>295.07</v>
      </c>
      <c r="O12823" s="20">
        <v>1.4322600000000001E-5</v>
      </c>
    </row>
    <row r="12824" spans="10:15" x14ac:dyDescent="0.2">
      <c r="J12824" s="21">
        <v>13311</v>
      </c>
      <c r="K12824" s="21">
        <v>216.65</v>
      </c>
      <c r="L12824" s="21">
        <v>15720.3</v>
      </c>
      <c r="M12824" s="21">
        <v>0.252778</v>
      </c>
      <c r="N12824" s="21">
        <v>295.07</v>
      </c>
      <c r="O12824" s="21">
        <v>1.4322600000000001E-5</v>
      </c>
    </row>
    <row r="12825" spans="10:15" x14ac:dyDescent="0.2">
      <c r="J12825" s="20">
        <v>13312</v>
      </c>
      <c r="K12825" s="20">
        <v>216.65</v>
      </c>
      <c r="L12825" s="20">
        <v>15717.8</v>
      </c>
      <c r="M12825" s="20">
        <v>0.25273800000000002</v>
      </c>
      <c r="N12825" s="20">
        <v>295.07</v>
      </c>
      <c r="O12825" s="20">
        <v>1.4322600000000001E-5</v>
      </c>
    </row>
    <row r="12826" spans="10:15" x14ac:dyDescent="0.2">
      <c r="J12826" s="21">
        <v>13313</v>
      </c>
      <c r="K12826" s="21">
        <v>216.65</v>
      </c>
      <c r="L12826" s="21">
        <v>15715.3</v>
      </c>
      <c r="M12826" s="21">
        <v>0.25269799999999998</v>
      </c>
      <c r="N12826" s="21">
        <v>295.07</v>
      </c>
      <c r="O12826" s="21">
        <v>1.4322600000000001E-5</v>
      </c>
    </row>
    <row r="12827" spans="10:15" x14ac:dyDescent="0.2">
      <c r="J12827" s="20">
        <v>13314</v>
      </c>
      <c r="K12827" s="20">
        <v>216.65</v>
      </c>
      <c r="L12827" s="20">
        <v>15712.8</v>
      </c>
      <c r="M12827" s="20">
        <v>0.25265799999999999</v>
      </c>
      <c r="N12827" s="20">
        <v>295.07</v>
      </c>
      <c r="O12827" s="20">
        <v>1.4322600000000001E-5</v>
      </c>
    </row>
    <row r="12828" spans="10:15" x14ac:dyDescent="0.2">
      <c r="J12828" s="21">
        <v>13315</v>
      </c>
      <c r="K12828" s="21">
        <v>216.65</v>
      </c>
      <c r="L12828" s="21">
        <v>15710.3</v>
      </c>
      <c r="M12828" s="21">
        <v>0.25261800000000001</v>
      </c>
      <c r="N12828" s="21">
        <v>295.07</v>
      </c>
      <c r="O12828" s="21">
        <v>1.4322600000000001E-5</v>
      </c>
    </row>
    <row r="12829" spans="10:15" x14ac:dyDescent="0.2">
      <c r="J12829" s="20">
        <v>13316</v>
      </c>
      <c r="K12829" s="20">
        <v>216.65</v>
      </c>
      <c r="L12829" s="20">
        <v>15707.9</v>
      </c>
      <c r="M12829" s="20">
        <v>0.252579</v>
      </c>
      <c r="N12829" s="20">
        <v>295.07</v>
      </c>
      <c r="O12829" s="20">
        <v>1.4322600000000001E-5</v>
      </c>
    </row>
    <row r="12830" spans="10:15" x14ac:dyDescent="0.2">
      <c r="J12830" s="21">
        <v>13317</v>
      </c>
      <c r="K12830" s="21">
        <v>216.65</v>
      </c>
      <c r="L12830" s="21">
        <v>15705.4</v>
      </c>
      <c r="M12830" s="21">
        <v>0.25253900000000001</v>
      </c>
      <c r="N12830" s="21">
        <v>295.07</v>
      </c>
      <c r="O12830" s="21">
        <v>1.4322600000000001E-5</v>
      </c>
    </row>
    <row r="12831" spans="10:15" x14ac:dyDescent="0.2">
      <c r="J12831" s="20">
        <v>13318</v>
      </c>
      <c r="K12831" s="20">
        <v>216.65</v>
      </c>
      <c r="L12831" s="20">
        <v>15702.9</v>
      </c>
      <c r="M12831" s="20">
        <v>0.25249899999999997</v>
      </c>
      <c r="N12831" s="20">
        <v>295.07</v>
      </c>
      <c r="O12831" s="20">
        <v>1.4322600000000001E-5</v>
      </c>
    </row>
    <row r="12832" spans="10:15" x14ac:dyDescent="0.2">
      <c r="J12832" s="21">
        <v>13319</v>
      </c>
      <c r="K12832" s="21">
        <v>216.65</v>
      </c>
      <c r="L12832" s="21">
        <v>15700.4</v>
      </c>
      <c r="M12832" s="21">
        <v>0.25245899999999999</v>
      </c>
      <c r="N12832" s="21">
        <v>295.07</v>
      </c>
      <c r="O12832" s="21">
        <v>1.4322600000000001E-5</v>
      </c>
    </row>
    <row r="12833" spans="10:15" x14ac:dyDescent="0.2">
      <c r="J12833" s="20">
        <v>13320</v>
      </c>
      <c r="K12833" s="20">
        <v>216.65</v>
      </c>
      <c r="L12833" s="20">
        <v>15698</v>
      </c>
      <c r="M12833" s="20">
        <v>0.252419</v>
      </c>
      <c r="N12833" s="20">
        <v>295.07</v>
      </c>
      <c r="O12833" s="20">
        <v>1.4322600000000001E-5</v>
      </c>
    </row>
    <row r="12834" spans="10:15" x14ac:dyDescent="0.2">
      <c r="J12834" s="21">
        <v>13321</v>
      </c>
      <c r="K12834" s="21">
        <v>216.65</v>
      </c>
      <c r="L12834" s="21">
        <v>15695.5</v>
      </c>
      <c r="M12834" s="21">
        <v>0.25237900000000002</v>
      </c>
      <c r="N12834" s="21">
        <v>295.07</v>
      </c>
      <c r="O12834" s="21">
        <v>1.4322600000000001E-5</v>
      </c>
    </row>
    <row r="12835" spans="10:15" x14ac:dyDescent="0.2">
      <c r="J12835" s="20">
        <v>13322</v>
      </c>
      <c r="K12835" s="20">
        <v>216.65</v>
      </c>
      <c r="L12835" s="20">
        <v>15693</v>
      </c>
      <c r="M12835" s="20">
        <v>0.25234000000000001</v>
      </c>
      <c r="N12835" s="20">
        <v>295.07</v>
      </c>
      <c r="O12835" s="20">
        <v>1.4322600000000001E-5</v>
      </c>
    </row>
    <row r="12836" spans="10:15" x14ac:dyDescent="0.2">
      <c r="J12836" s="21">
        <v>13323</v>
      </c>
      <c r="K12836" s="21">
        <v>216.65</v>
      </c>
      <c r="L12836" s="21">
        <v>15690.5</v>
      </c>
      <c r="M12836" s="21">
        <v>0.25230000000000002</v>
      </c>
      <c r="N12836" s="21">
        <v>295.07</v>
      </c>
      <c r="O12836" s="21">
        <v>1.4322600000000001E-5</v>
      </c>
    </row>
    <row r="12837" spans="10:15" x14ac:dyDescent="0.2">
      <c r="J12837" s="20">
        <v>13324</v>
      </c>
      <c r="K12837" s="20">
        <v>216.65</v>
      </c>
      <c r="L12837" s="20">
        <v>15688.1</v>
      </c>
      <c r="M12837" s="20">
        <v>0.25225999999999998</v>
      </c>
      <c r="N12837" s="20">
        <v>295.07</v>
      </c>
      <c r="O12837" s="20">
        <v>1.4322600000000001E-5</v>
      </c>
    </row>
    <row r="12838" spans="10:15" x14ac:dyDescent="0.2">
      <c r="J12838" s="21">
        <v>13325</v>
      </c>
      <c r="K12838" s="21">
        <v>216.65</v>
      </c>
      <c r="L12838" s="21">
        <v>15685.6</v>
      </c>
      <c r="M12838" s="21">
        <v>0.25222</v>
      </c>
      <c r="N12838" s="21">
        <v>295.07</v>
      </c>
      <c r="O12838" s="21">
        <v>1.4322600000000001E-5</v>
      </c>
    </row>
    <row r="12839" spans="10:15" x14ac:dyDescent="0.2">
      <c r="J12839" s="20">
        <v>13326</v>
      </c>
      <c r="K12839" s="20">
        <v>216.65</v>
      </c>
      <c r="L12839" s="20">
        <v>15683.1</v>
      </c>
      <c r="M12839" s="20">
        <v>0.25218099999999999</v>
      </c>
      <c r="N12839" s="20">
        <v>295.07</v>
      </c>
      <c r="O12839" s="20">
        <v>1.4322600000000001E-5</v>
      </c>
    </row>
    <row r="12840" spans="10:15" x14ac:dyDescent="0.2">
      <c r="J12840" s="21">
        <v>13327</v>
      </c>
      <c r="K12840" s="21">
        <v>216.65</v>
      </c>
      <c r="L12840" s="21">
        <v>15680.6</v>
      </c>
      <c r="M12840" s="21">
        <v>0.252141</v>
      </c>
      <c r="N12840" s="21">
        <v>295.07</v>
      </c>
      <c r="O12840" s="21">
        <v>1.4322600000000001E-5</v>
      </c>
    </row>
    <row r="12841" spans="10:15" x14ac:dyDescent="0.2">
      <c r="J12841" s="20">
        <v>13328</v>
      </c>
      <c r="K12841" s="20">
        <v>216.65</v>
      </c>
      <c r="L12841" s="20">
        <v>15678.2</v>
      </c>
      <c r="M12841" s="20">
        <v>0.25210100000000002</v>
      </c>
      <c r="N12841" s="20">
        <v>295.07</v>
      </c>
      <c r="O12841" s="20">
        <v>1.4322600000000001E-5</v>
      </c>
    </row>
    <row r="12842" spans="10:15" x14ac:dyDescent="0.2">
      <c r="J12842" s="21">
        <v>13329</v>
      </c>
      <c r="K12842" s="21">
        <v>216.65</v>
      </c>
      <c r="L12842" s="21">
        <v>15675.7</v>
      </c>
      <c r="M12842" s="21">
        <v>0.25206099999999998</v>
      </c>
      <c r="N12842" s="21">
        <v>295.07</v>
      </c>
      <c r="O12842" s="21">
        <v>1.4322600000000001E-5</v>
      </c>
    </row>
    <row r="12843" spans="10:15" x14ac:dyDescent="0.2">
      <c r="J12843" s="20">
        <v>13330</v>
      </c>
      <c r="K12843" s="20">
        <v>216.65</v>
      </c>
      <c r="L12843" s="20">
        <v>15673.2</v>
      </c>
      <c r="M12843" s="20">
        <v>0.25202200000000002</v>
      </c>
      <c r="N12843" s="20">
        <v>295.07</v>
      </c>
      <c r="O12843" s="20">
        <v>1.4322600000000001E-5</v>
      </c>
    </row>
    <row r="12844" spans="10:15" x14ac:dyDescent="0.2">
      <c r="J12844" s="21">
        <v>13331</v>
      </c>
      <c r="K12844" s="21">
        <v>216.65</v>
      </c>
      <c r="L12844" s="21">
        <v>15670.8</v>
      </c>
      <c r="M12844" s="21">
        <v>0.25198199999999998</v>
      </c>
      <c r="N12844" s="21">
        <v>295.07</v>
      </c>
      <c r="O12844" s="21">
        <v>1.4322600000000001E-5</v>
      </c>
    </row>
    <row r="12845" spans="10:15" x14ac:dyDescent="0.2">
      <c r="J12845" s="20">
        <v>13332</v>
      </c>
      <c r="K12845" s="20">
        <v>216.65</v>
      </c>
      <c r="L12845" s="20">
        <v>15668.3</v>
      </c>
      <c r="M12845" s="20">
        <v>0.251942</v>
      </c>
      <c r="N12845" s="20">
        <v>295.07</v>
      </c>
      <c r="O12845" s="20">
        <v>1.4322600000000001E-5</v>
      </c>
    </row>
    <row r="12846" spans="10:15" x14ac:dyDescent="0.2">
      <c r="J12846" s="21">
        <v>13333</v>
      </c>
      <c r="K12846" s="21">
        <v>216.65</v>
      </c>
      <c r="L12846" s="21">
        <v>15665.8</v>
      </c>
      <c r="M12846" s="21">
        <v>0.25190200000000001</v>
      </c>
      <c r="N12846" s="21">
        <v>295.07</v>
      </c>
      <c r="O12846" s="21">
        <v>1.4322600000000001E-5</v>
      </c>
    </row>
    <row r="12847" spans="10:15" x14ac:dyDescent="0.2">
      <c r="J12847" s="20">
        <v>13334</v>
      </c>
      <c r="K12847" s="20">
        <v>216.65</v>
      </c>
      <c r="L12847" s="20">
        <v>15663.3</v>
      </c>
      <c r="M12847" s="20">
        <v>0.251863</v>
      </c>
      <c r="N12847" s="20">
        <v>295.07</v>
      </c>
      <c r="O12847" s="20">
        <v>1.4322600000000001E-5</v>
      </c>
    </row>
    <row r="12848" spans="10:15" x14ac:dyDescent="0.2">
      <c r="J12848" s="21">
        <v>13335</v>
      </c>
      <c r="K12848" s="21">
        <v>216.65</v>
      </c>
      <c r="L12848" s="21">
        <v>15660.9</v>
      </c>
      <c r="M12848" s="21">
        <v>0.25182300000000002</v>
      </c>
      <c r="N12848" s="21">
        <v>295.07</v>
      </c>
      <c r="O12848" s="21">
        <v>1.4322600000000001E-5</v>
      </c>
    </row>
    <row r="12849" spans="10:15" x14ac:dyDescent="0.2">
      <c r="J12849" s="20">
        <v>13336</v>
      </c>
      <c r="K12849" s="20">
        <v>216.65</v>
      </c>
      <c r="L12849" s="20">
        <v>15658.4</v>
      </c>
      <c r="M12849" s="20">
        <v>0.25178299999999998</v>
      </c>
      <c r="N12849" s="20">
        <v>295.07</v>
      </c>
      <c r="O12849" s="20">
        <v>1.4322600000000001E-5</v>
      </c>
    </row>
    <row r="12850" spans="10:15" x14ac:dyDescent="0.2">
      <c r="J12850" s="21">
        <v>13337</v>
      </c>
      <c r="K12850" s="21">
        <v>216.65</v>
      </c>
      <c r="L12850" s="21">
        <v>15655.9</v>
      </c>
      <c r="M12850" s="21">
        <v>0.25174400000000002</v>
      </c>
      <c r="N12850" s="21">
        <v>295.07</v>
      </c>
      <c r="O12850" s="21">
        <v>1.4322600000000001E-5</v>
      </c>
    </row>
    <row r="12851" spans="10:15" x14ac:dyDescent="0.2">
      <c r="J12851" s="20">
        <v>13338</v>
      </c>
      <c r="K12851" s="20">
        <v>216.65</v>
      </c>
      <c r="L12851" s="20">
        <v>15653.5</v>
      </c>
      <c r="M12851" s="20">
        <v>0.25170399999999998</v>
      </c>
      <c r="N12851" s="20">
        <v>295.07</v>
      </c>
      <c r="O12851" s="20">
        <v>1.4322600000000001E-5</v>
      </c>
    </row>
    <row r="12852" spans="10:15" x14ac:dyDescent="0.2">
      <c r="J12852" s="21">
        <v>13339</v>
      </c>
      <c r="K12852" s="21">
        <v>216.65</v>
      </c>
      <c r="L12852" s="21">
        <v>15651</v>
      </c>
      <c r="M12852" s="21">
        <v>0.251664</v>
      </c>
      <c r="N12852" s="21">
        <v>295.07</v>
      </c>
      <c r="O12852" s="21">
        <v>1.4322600000000001E-5</v>
      </c>
    </row>
    <row r="12853" spans="10:15" x14ac:dyDescent="0.2">
      <c r="J12853" s="20">
        <v>13340</v>
      </c>
      <c r="K12853" s="20">
        <v>216.65</v>
      </c>
      <c r="L12853" s="20">
        <v>15648.5</v>
      </c>
      <c r="M12853" s="20">
        <v>0.25162400000000001</v>
      </c>
      <c r="N12853" s="20">
        <v>295.07</v>
      </c>
      <c r="O12853" s="20">
        <v>1.4322600000000001E-5</v>
      </c>
    </row>
    <row r="12854" spans="10:15" x14ac:dyDescent="0.2">
      <c r="J12854" s="21">
        <v>13341</v>
      </c>
      <c r="K12854" s="21">
        <v>216.65</v>
      </c>
      <c r="L12854" s="21">
        <v>15646.1</v>
      </c>
      <c r="M12854" s="21">
        <v>0.251585</v>
      </c>
      <c r="N12854" s="21">
        <v>295.07</v>
      </c>
      <c r="O12854" s="21">
        <v>1.4322600000000001E-5</v>
      </c>
    </row>
    <row r="12855" spans="10:15" x14ac:dyDescent="0.2">
      <c r="J12855" s="20">
        <v>13342</v>
      </c>
      <c r="K12855" s="20">
        <v>216.65</v>
      </c>
      <c r="L12855" s="20">
        <v>15643.6</v>
      </c>
      <c r="M12855" s="20">
        <v>0.25154500000000002</v>
      </c>
      <c r="N12855" s="20">
        <v>295.07</v>
      </c>
      <c r="O12855" s="20">
        <v>1.4322600000000001E-5</v>
      </c>
    </row>
    <row r="12856" spans="10:15" x14ac:dyDescent="0.2">
      <c r="J12856" s="21">
        <v>13343</v>
      </c>
      <c r="K12856" s="21">
        <v>216.65</v>
      </c>
      <c r="L12856" s="21">
        <v>15641.1</v>
      </c>
      <c r="M12856" s="21">
        <v>0.25150499999999998</v>
      </c>
      <c r="N12856" s="21">
        <v>295.07</v>
      </c>
      <c r="O12856" s="21">
        <v>1.4322600000000001E-5</v>
      </c>
    </row>
    <row r="12857" spans="10:15" x14ac:dyDescent="0.2">
      <c r="J12857" s="20">
        <v>13344</v>
      </c>
      <c r="K12857" s="20">
        <v>216.65</v>
      </c>
      <c r="L12857" s="20">
        <v>15638.7</v>
      </c>
      <c r="M12857" s="20">
        <v>0.25146600000000002</v>
      </c>
      <c r="N12857" s="20">
        <v>295.07</v>
      </c>
      <c r="O12857" s="20">
        <v>1.4322600000000001E-5</v>
      </c>
    </row>
    <row r="12858" spans="10:15" x14ac:dyDescent="0.2">
      <c r="J12858" s="21">
        <v>13345</v>
      </c>
      <c r="K12858" s="21">
        <v>216.65</v>
      </c>
      <c r="L12858" s="21">
        <v>15636.2</v>
      </c>
      <c r="M12858" s="21">
        <v>0.25142599999999998</v>
      </c>
      <c r="N12858" s="21">
        <v>295.07</v>
      </c>
      <c r="O12858" s="21">
        <v>1.4322600000000001E-5</v>
      </c>
    </row>
    <row r="12859" spans="10:15" x14ac:dyDescent="0.2">
      <c r="J12859" s="20">
        <v>13346</v>
      </c>
      <c r="K12859" s="20">
        <v>216.65</v>
      </c>
      <c r="L12859" s="20">
        <v>15633.7</v>
      </c>
      <c r="M12859" s="20">
        <v>0.25138700000000003</v>
      </c>
      <c r="N12859" s="20">
        <v>295.07</v>
      </c>
      <c r="O12859" s="20">
        <v>1.4322600000000001E-5</v>
      </c>
    </row>
    <row r="12860" spans="10:15" x14ac:dyDescent="0.2">
      <c r="J12860" s="21">
        <v>13347</v>
      </c>
      <c r="K12860" s="21">
        <v>216.65</v>
      </c>
      <c r="L12860" s="21">
        <v>15631.3</v>
      </c>
      <c r="M12860" s="21">
        <v>0.25134699999999999</v>
      </c>
      <c r="N12860" s="21">
        <v>295.07</v>
      </c>
      <c r="O12860" s="21">
        <v>1.4322600000000001E-5</v>
      </c>
    </row>
    <row r="12861" spans="10:15" x14ac:dyDescent="0.2">
      <c r="J12861" s="20">
        <v>13348</v>
      </c>
      <c r="K12861" s="20">
        <v>216.65</v>
      </c>
      <c r="L12861" s="20">
        <v>15628.8</v>
      </c>
      <c r="M12861" s="20">
        <v>0.251307</v>
      </c>
      <c r="N12861" s="20">
        <v>295.07</v>
      </c>
      <c r="O12861" s="20">
        <v>1.4322600000000001E-5</v>
      </c>
    </row>
    <row r="12862" spans="10:15" x14ac:dyDescent="0.2">
      <c r="J12862" s="21">
        <v>13349</v>
      </c>
      <c r="K12862" s="21">
        <v>216.65</v>
      </c>
      <c r="L12862" s="21">
        <v>15626.3</v>
      </c>
      <c r="M12862" s="21">
        <v>0.25126799999999999</v>
      </c>
      <c r="N12862" s="21">
        <v>295.07</v>
      </c>
      <c r="O12862" s="21">
        <v>1.4322600000000001E-5</v>
      </c>
    </row>
    <row r="12863" spans="10:15" x14ac:dyDescent="0.2">
      <c r="J12863" s="20">
        <v>13350</v>
      </c>
      <c r="K12863" s="20">
        <v>216.65</v>
      </c>
      <c r="L12863" s="20">
        <v>15623.9</v>
      </c>
      <c r="M12863" s="20">
        <v>0.25122800000000001</v>
      </c>
      <c r="N12863" s="20">
        <v>295.07</v>
      </c>
      <c r="O12863" s="20">
        <v>1.4322600000000001E-5</v>
      </c>
    </row>
    <row r="12864" spans="10:15" x14ac:dyDescent="0.2">
      <c r="J12864" s="21">
        <v>13351</v>
      </c>
      <c r="K12864" s="21">
        <v>216.65</v>
      </c>
      <c r="L12864" s="21">
        <v>15621.4</v>
      </c>
      <c r="M12864" s="21">
        <v>0.25118800000000002</v>
      </c>
      <c r="N12864" s="21">
        <v>295.07</v>
      </c>
      <c r="O12864" s="21">
        <v>1.4322600000000001E-5</v>
      </c>
    </row>
    <row r="12865" spans="10:15" x14ac:dyDescent="0.2">
      <c r="J12865" s="20">
        <v>13352</v>
      </c>
      <c r="K12865" s="20">
        <v>216.65</v>
      </c>
      <c r="L12865" s="20">
        <v>15618.9</v>
      </c>
      <c r="M12865" s="20">
        <v>0.25114900000000001</v>
      </c>
      <c r="N12865" s="20">
        <v>295.07</v>
      </c>
      <c r="O12865" s="20">
        <v>1.4322600000000001E-5</v>
      </c>
    </row>
    <row r="12866" spans="10:15" x14ac:dyDescent="0.2">
      <c r="J12866" s="21">
        <v>13353</v>
      </c>
      <c r="K12866" s="21">
        <v>216.65</v>
      </c>
      <c r="L12866" s="21">
        <v>15616.5</v>
      </c>
      <c r="M12866" s="21">
        <v>0.25110900000000003</v>
      </c>
      <c r="N12866" s="21">
        <v>295.07</v>
      </c>
      <c r="O12866" s="21">
        <v>1.4322600000000001E-5</v>
      </c>
    </row>
    <row r="12867" spans="10:15" x14ac:dyDescent="0.2">
      <c r="J12867" s="20">
        <v>13354</v>
      </c>
      <c r="K12867" s="20">
        <v>216.65</v>
      </c>
      <c r="L12867" s="20">
        <v>15614</v>
      </c>
      <c r="M12867" s="20">
        <v>0.25107000000000002</v>
      </c>
      <c r="N12867" s="20">
        <v>295.07</v>
      </c>
      <c r="O12867" s="20">
        <v>1.4322600000000001E-5</v>
      </c>
    </row>
    <row r="12868" spans="10:15" x14ac:dyDescent="0.2">
      <c r="J12868" s="21">
        <v>13355</v>
      </c>
      <c r="K12868" s="21">
        <v>216.65</v>
      </c>
      <c r="L12868" s="21">
        <v>15611.6</v>
      </c>
      <c r="M12868" s="21">
        <v>0.25102999999999998</v>
      </c>
      <c r="N12868" s="21">
        <v>295.07</v>
      </c>
      <c r="O12868" s="21">
        <v>1.4322600000000001E-5</v>
      </c>
    </row>
    <row r="12869" spans="10:15" x14ac:dyDescent="0.2">
      <c r="J12869" s="20">
        <v>13356</v>
      </c>
      <c r="K12869" s="20">
        <v>216.65</v>
      </c>
      <c r="L12869" s="20">
        <v>15609.1</v>
      </c>
      <c r="M12869" s="20">
        <v>0.25098999999999999</v>
      </c>
      <c r="N12869" s="20">
        <v>295.07</v>
      </c>
      <c r="O12869" s="20">
        <v>1.4322600000000001E-5</v>
      </c>
    </row>
    <row r="12870" spans="10:15" x14ac:dyDescent="0.2">
      <c r="J12870" s="21">
        <v>13357</v>
      </c>
      <c r="K12870" s="21">
        <v>216.65</v>
      </c>
      <c r="L12870" s="21">
        <v>15606.6</v>
      </c>
      <c r="M12870" s="21">
        <v>0.25095099999999998</v>
      </c>
      <c r="N12870" s="21">
        <v>295.07</v>
      </c>
      <c r="O12870" s="21">
        <v>1.4322600000000001E-5</v>
      </c>
    </row>
    <row r="12871" spans="10:15" x14ac:dyDescent="0.2">
      <c r="J12871" s="20">
        <v>13358</v>
      </c>
      <c r="K12871" s="20">
        <v>216.65</v>
      </c>
      <c r="L12871" s="20">
        <v>15604.2</v>
      </c>
      <c r="M12871" s="20">
        <v>0.250911</v>
      </c>
      <c r="N12871" s="20">
        <v>295.07</v>
      </c>
      <c r="O12871" s="20">
        <v>1.4322600000000001E-5</v>
      </c>
    </row>
    <row r="12872" spans="10:15" x14ac:dyDescent="0.2">
      <c r="J12872" s="21">
        <v>13359</v>
      </c>
      <c r="K12872" s="21">
        <v>216.65</v>
      </c>
      <c r="L12872" s="21">
        <v>15601.7</v>
      </c>
      <c r="M12872" s="21">
        <v>0.25087199999999998</v>
      </c>
      <c r="N12872" s="21">
        <v>295.07</v>
      </c>
      <c r="O12872" s="21">
        <v>1.4322600000000001E-5</v>
      </c>
    </row>
    <row r="12873" spans="10:15" x14ac:dyDescent="0.2">
      <c r="J12873" s="20">
        <v>13360</v>
      </c>
      <c r="K12873" s="20">
        <v>216.65</v>
      </c>
      <c r="L12873" s="20">
        <v>15599.3</v>
      </c>
      <c r="M12873" s="20">
        <v>0.250832</v>
      </c>
      <c r="N12873" s="20">
        <v>295.07</v>
      </c>
      <c r="O12873" s="20">
        <v>1.4322600000000001E-5</v>
      </c>
    </row>
    <row r="12874" spans="10:15" x14ac:dyDescent="0.2">
      <c r="J12874" s="21">
        <v>13361</v>
      </c>
      <c r="K12874" s="21">
        <v>216.65</v>
      </c>
      <c r="L12874" s="21">
        <v>15596.8</v>
      </c>
      <c r="M12874" s="21">
        <v>0.25079299999999999</v>
      </c>
      <c r="N12874" s="21">
        <v>295.07</v>
      </c>
      <c r="O12874" s="21">
        <v>1.4322600000000001E-5</v>
      </c>
    </row>
    <row r="12875" spans="10:15" x14ac:dyDescent="0.2">
      <c r="J12875" s="20">
        <v>13362</v>
      </c>
      <c r="K12875" s="20">
        <v>216.65</v>
      </c>
      <c r="L12875" s="20">
        <v>15594.3</v>
      </c>
      <c r="M12875" s="20">
        <v>0.250753</v>
      </c>
      <c r="N12875" s="20">
        <v>295.07</v>
      </c>
      <c r="O12875" s="20">
        <v>1.4322600000000001E-5</v>
      </c>
    </row>
    <row r="12876" spans="10:15" x14ac:dyDescent="0.2">
      <c r="J12876" s="21">
        <v>13363</v>
      </c>
      <c r="K12876" s="21">
        <v>216.65</v>
      </c>
      <c r="L12876" s="21">
        <v>15591.9</v>
      </c>
      <c r="M12876" s="21">
        <v>0.25071399999999999</v>
      </c>
      <c r="N12876" s="21">
        <v>295.07</v>
      </c>
      <c r="O12876" s="21">
        <v>1.4322600000000001E-5</v>
      </c>
    </row>
    <row r="12877" spans="10:15" x14ac:dyDescent="0.2">
      <c r="J12877" s="20">
        <v>13364</v>
      </c>
      <c r="K12877" s="20">
        <v>216.65</v>
      </c>
      <c r="L12877" s="20">
        <v>15589.4</v>
      </c>
      <c r="M12877" s="20">
        <v>0.25067400000000001</v>
      </c>
      <c r="N12877" s="20">
        <v>295.07</v>
      </c>
      <c r="O12877" s="20">
        <v>1.4322600000000001E-5</v>
      </c>
    </row>
    <row r="12878" spans="10:15" x14ac:dyDescent="0.2">
      <c r="J12878" s="21">
        <v>13365</v>
      </c>
      <c r="K12878" s="21">
        <v>216.65</v>
      </c>
      <c r="L12878" s="21">
        <v>15587</v>
      </c>
      <c r="M12878" s="21">
        <v>0.25063400000000002</v>
      </c>
      <c r="N12878" s="21">
        <v>295.07</v>
      </c>
      <c r="O12878" s="21">
        <v>1.4322600000000001E-5</v>
      </c>
    </row>
    <row r="12879" spans="10:15" x14ac:dyDescent="0.2">
      <c r="J12879" s="20">
        <v>13366</v>
      </c>
      <c r="K12879" s="20">
        <v>216.65</v>
      </c>
      <c r="L12879" s="20">
        <v>15584.5</v>
      </c>
      <c r="M12879" s="20">
        <v>0.25059500000000001</v>
      </c>
      <c r="N12879" s="20">
        <v>295.07</v>
      </c>
      <c r="O12879" s="20">
        <v>1.4322600000000001E-5</v>
      </c>
    </row>
    <row r="12880" spans="10:15" x14ac:dyDescent="0.2">
      <c r="J12880" s="21">
        <v>13367</v>
      </c>
      <c r="K12880" s="21">
        <v>216.65</v>
      </c>
      <c r="L12880" s="21">
        <v>15582</v>
      </c>
      <c r="M12880" s="21">
        <v>0.25055500000000003</v>
      </c>
      <c r="N12880" s="21">
        <v>295.07</v>
      </c>
      <c r="O12880" s="21">
        <v>1.4322600000000001E-5</v>
      </c>
    </row>
    <row r="12881" spans="10:15" x14ac:dyDescent="0.2">
      <c r="J12881" s="20">
        <v>13368</v>
      </c>
      <c r="K12881" s="20">
        <v>216.65</v>
      </c>
      <c r="L12881" s="20">
        <v>15579.6</v>
      </c>
      <c r="M12881" s="20">
        <v>0.25051600000000002</v>
      </c>
      <c r="N12881" s="20">
        <v>295.07</v>
      </c>
      <c r="O12881" s="20">
        <v>1.4322600000000001E-5</v>
      </c>
    </row>
    <row r="12882" spans="10:15" x14ac:dyDescent="0.2">
      <c r="J12882" s="21">
        <v>13369</v>
      </c>
      <c r="K12882" s="21">
        <v>216.65</v>
      </c>
      <c r="L12882" s="21">
        <v>15577.1</v>
      </c>
      <c r="M12882" s="21">
        <v>0.25047599999999998</v>
      </c>
      <c r="N12882" s="21">
        <v>295.07</v>
      </c>
      <c r="O12882" s="21">
        <v>1.4322600000000001E-5</v>
      </c>
    </row>
    <row r="12883" spans="10:15" x14ac:dyDescent="0.2">
      <c r="J12883" s="20">
        <v>13370</v>
      </c>
      <c r="K12883" s="20">
        <v>216.65</v>
      </c>
      <c r="L12883" s="20">
        <v>15574.7</v>
      </c>
      <c r="M12883" s="20">
        <v>0.25043700000000002</v>
      </c>
      <c r="N12883" s="20">
        <v>295.07</v>
      </c>
      <c r="O12883" s="20">
        <v>1.4322600000000001E-5</v>
      </c>
    </row>
    <row r="12884" spans="10:15" x14ac:dyDescent="0.2">
      <c r="J12884" s="21">
        <v>13371</v>
      </c>
      <c r="K12884" s="21">
        <v>216.65</v>
      </c>
      <c r="L12884" s="21">
        <v>15572.2</v>
      </c>
      <c r="M12884" s="21">
        <v>0.25039699999999998</v>
      </c>
      <c r="N12884" s="21">
        <v>295.07</v>
      </c>
      <c r="O12884" s="21">
        <v>1.4322600000000001E-5</v>
      </c>
    </row>
    <row r="12885" spans="10:15" x14ac:dyDescent="0.2">
      <c r="J12885" s="20">
        <v>13372</v>
      </c>
      <c r="K12885" s="20">
        <v>216.65</v>
      </c>
      <c r="L12885" s="20">
        <v>15569.8</v>
      </c>
      <c r="M12885" s="20">
        <v>0.25035800000000002</v>
      </c>
      <c r="N12885" s="20">
        <v>295.07</v>
      </c>
      <c r="O12885" s="20">
        <v>1.4322600000000001E-5</v>
      </c>
    </row>
    <row r="12886" spans="10:15" x14ac:dyDescent="0.2">
      <c r="J12886" s="21">
        <v>13373</v>
      </c>
      <c r="K12886" s="21">
        <v>216.65</v>
      </c>
      <c r="L12886" s="21">
        <v>15567.3</v>
      </c>
      <c r="M12886" s="21">
        <v>0.25031799999999998</v>
      </c>
      <c r="N12886" s="21">
        <v>295.07</v>
      </c>
      <c r="O12886" s="21">
        <v>1.4322600000000001E-5</v>
      </c>
    </row>
    <row r="12887" spans="10:15" x14ac:dyDescent="0.2">
      <c r="J12887" s="20">
        <v>13374</v>
      </c>
      <c r="K12887" s="20">
        <v>216.65</v>
      </c>
      <c r="L12887" s="20">
        <v>15564.9</v>
      </c>
      <c r="M12887" s="20">
        <v>0.25027899999999997</v>
      </c>
      <c r="N12887" s="20">
        <v>295.07</v>
      </c>
      <c r="O12887" s="20">
        <v>1.4322600000000001E-5</v>
      </c>
    </row>
    <row r="12888" spans="10:15" x14ac:dyDescent="0.2">
      <c r="J12888" s="21">
        <v>13375</v>
      </c>
      <c r="K12888" s="21">
        <v>216.65</v>
      </c>
      <c r="L12888" s="21">
        <v>15562.4</v>
      </c>
      <c r="M12888" s="21">
        <v>0.25024000000000002</v>
      </c>
      <c r="N12888" s="21">
        <v>295.07</v>
      </c>
      <c r="O12888" s="21">
        <v>1.4322600000000001E-5</v>
      </c>
    </row>
    <row r="12889" spans="10:15" x14ac:dyDescent="0.2">
      <c r="J12889" s="20">
        <v>13376</v>
      </c>
      <c r="K12889" s="20">
        <v>216.65</v>
      </c>
      <c r="L12889" s="20">
        <v>15559.9</v>
      </c>
      <c r="M12889" s="20">
        <v>0.25019999999999998</v>
      </c>
      <c r="N12889" s="20">
        <v>295.07</v>
      </c>
      <c r="O12889" s="20">
        <v>1.4322600000000001E-5</v>
      </c>
    </row>
    <row r="12890" spans="10:15" x14ac:dyDescent="0.2">
      <c r="J12890" s="21">
        <v>13377</v>
      </c>
      <c r="K12890" s="21">
        <v>216.65</v>
      </c>
      <c r="L12890" s="21">
        <v>15557.5</v>
      </c>
      <c r="M12890" s="21">
        <v>0.25016100000000002</v>
      </c>
      <c r="N12890" s="21">
        <v>295.07</v>
      </c>
      <c r="O12890" s="21">
        <v>1.4322600000000001E-5</v>
      </c>
    </row>
    <row r="12891" spans="10:15" x14ac:dyDescent="0.2">
      <c r="J12891" s="20">
        <v>13378</v>
      </c>
      <c r="K12891" s="20">
        <v>216.65</v>
      </c>
      <c r="L12891" s="20">
        <v>15555</v>
      </c>
      <c r="M12891" s="20">
        <v>0.25012099999999998</v>
      </c>
      <c r="N12891" s="20">
        <v>295.07</v>
      </c>
      <c r="O12891" s="20">
        <v>1.4322600000000001E-5</v>
      </c>
    </row>
    <row r="12892" spans="10:15" x14ac:dyDescent="0.2">
      <c r="J12892" s="21">
        <v>13379</v>
      </c>
      <c r="K12892" s="21">
        <v>216.65</v>
      </c>
      <c r="L12892" s="21">
        <v>15552.6</v>
      </c>
      <c r="M12892" s="21">
        <v>0.25008200000000003</v>
      </c>
      <c r="N12892" s="21">
        <v>295.07</v>
      </c>
      <c r="O12892" s="21">
        <v>1.4322600000000001E-5</v>
      </c>
    </row>
    <row r="12893" spans="10:15" x14ac:dyDescent="0.2">
      <c r="J12893" s="20">
        <v>13380</v>
      </c>
      <c r="K12893" s="20">
        <v>216.65</v>
      </c>
      <c r="L12893" s="20">
        <v>15550.1</v>
      </c>
      <c r="M12893" s="20">
        <v>0.25004199999999999</v>
      </c>
      <c r="N12893" s="20">
        <v>295.07</v>
      </c>
      <c r="O12893" s="20">
        <v>1.4322600000000001E-5</v>
      </c>
    </row>
    <row r="12894" spans="10:15" x14ac:dyDescent="0.2">
      <c r="J12894" s="21">
        <v>13381</v>
      </c>
      <c r="K12894" s="21">
        <v>216.65</v>
      </c>
      <c r="L12894" s="21">
        <v>15547.7</v>
      </c>
      <c r="M12894" s="21">
        <v>0.25000299999999998</v>
      </c>
      <c r="N12894" s="21">
        <v>295.07</v>
      </c>
      <c r="O12894" s="21">
        <v>1.4322600000000001E-5</v>
      </c>
    </row>
    <row r="12895" spans="10:15" x14ac:dyDescent="0.2">
      <c r="J12895" s="20">
        <v>13382</v>
      </c>
      <c r="K12895" s="20">
        <v>216.65</v>
      </c>
      <c r="L12895" s="20">
        <v>15545.2</v>
      </c>
      <c r="M12895" s="20">
        <v>0.24996299999999999</v>
      </c>
      <c r="N12895" s="20">
        <v>295.07</v>
      </c>
      <c r="O12895" s="20">
        <v>1.4322600000000001E-5</v>
      </c>
    </row>
    <row r="12896" spans="10:15" x14ac:dyDescent="0.2">
      <c r="J12896" s="21">
        <v>13383</v>
      </c>
      <c r="K12896" s="21">
        <v>216.65</v>
      </c>
      <c r="L12896" s="21">
        <v>15542.8</v>
      </c>
      <c r="M12896" s="21">
        <v>0.24992400000000001</v>
      </c>
      <c r="N12896" s="21">
        <v>295.07</v>
      </c>
      <c r="O12896" s="21">
        <v>1.4322600000000001E-5</v>
      </c>
    </row>
    <row r="12897" spans="10:15" x14ac:dyDescent="0.2">
      <c r="J12897" s="20">
        <v>13384</v>
      </c>
      <c r="K12897" s="20">
        <v>216.65</v>
      </c>
      <c r="L12897" s="20">
        <v>15540.3</v>
      </c>
      <c r="M12897" s="20">
        <v>0.249885</v>
      </c>
      <c r="N12897" s="20">
        <v>295.07</v>
      </c>
      <c r="O12897" s="20">
        <v>1.4322600000000001E-5</v>
      </c>
    </row>
    <row r="12898" spans="10:15" x14ac:dyDescent="0.2">
      <c r="J12898" s="21">
        <v>13385</v>
      </c>
      <c r="K12898" s="21">
        <v>216.65</v>
      </c>
      <c r="L12898" s="21">
        <v>15537.9</v>
      </c>
      <c r="M12898" s="21">
        <v>0.24984500000000001</v>
      </c>
      <c r="N12898" s="21">
        <v>295.07</v>
      </c>
      <c r="O12898" s="21">
        <v>1.4322600000000001E-5</v>
      </c>
    </row>
    <row r="12899" spans="10:15" x14ac:dyDescent="0.2">
      <c r="J12899" s="20">
        <v>13386</v>
      </c>
      <c r="K12899" s="20">
        <v>216.65</v>
      </c>
      <c r="L12899" s="20">
        <v>15535.4</v>
      </c>
      <c r="M12899" s="20">
        <v>0.249806</v>
      </c>
      <c r="N12899" s="20">
        <v>295.07</v>
      </c>
      <c r="O12899" s="20">
        <v>1.4322600000000001E-5</v>
      </c>
    </row>
    <row r="12900" spans="10:15" x14ac:dyDescent="0.2">
      <c r="J12900" s="21">
        <v>13387</v>
      </c>
      <c r="K12900" s="21">
        <v>216.65</v>
      </c>
      <c r="L12900" s="21">
        <v>15533</v>
      </c>
      <c r="M12900" s="21">
        <v>0.24976599999999999</v>
      </c>
      <c r="N12900" s="21">
        <v>295.07</v>
      </c>
      <c r="O12900" s="21">
        <v>1.4322600000000001E-5</v>
      </c>
    </row>
    <row r="12901" spans="10:15" x14ac:dyDescent="0.2">
      <c r="J12901" s="20">
        <v>13388</v>
      </c>
      <c r="K12901" s="20">
        <v>216.65</v>
      </c>
      <c r="L12901" s="20">
        <v>15530.5</v>
      </c>
      <c r="M12901" s="20">
        <v>0.249727</v>
      </c>
      <c r="N12901" s="20">
        <v>295.07</v>
      </c>
      <c r="O12901" s="20">
        <v>1.4322600000000001E-5</v>
      </c>
    </row>
    <row r="12902" spans="10:15" x14ac:dyDescent="0.2">
      <c r="J12902" s="21">
        <v>13389</v>
      </c>
      <c r="K12902" s="21">
        <v>216.65</v>
      </c>
      <c r="L12902" s="21">
        <v>15528.1</v>
      </c>
      <c r="M12902" s="21">
        <v>0.24968799999999999</v>
      </c>
      <c r="N12902" s="21">
        <v>295.07</v>
      </c>
      <c r="O12902" s="21">
        <v>1.4322600000000001E-5</v>
      </c>
    </row>
    <row r="12903" spans="10:15" x14ac:dyDescent="0.2">
      <c r="J12903" s="20">
        <v>13390</v>
      </c>
      <c r="K12903" s="20">
        <v>216.65</v>
      </c>
      <c r="L12903" s="20">
        <v>15525.6</v>
      </c>
      <c r="M12903" s="20">
        <v>0.24964800000000001</v>
      </c>
      <c r="N12903" s="20">
        <v>295.07</v>
      </c>
      <c r="O12903" s="20">
        <v>1.4322600000000001E-5</v>
      </c>
    </row>
    <row r="12904" spans="10:15" x14ac:dyDescent="0.2">
      <c r="J12904" s="21">
        <v>13391</v>
      </c>
      <c r="K12904" s="21">
        <v>216.65</v>
      </c>
      <c r="L12904" s="21">
        <v>15523.2</v>
      </c>
      <c r="M12904" s="21">
        <v>0.249609</v>
      </c>
      <c r="N12904" s="21">
        <v>295.07</v>
      </c>
      <c r="O12904" s="21">
        <v>1.4322600000000001E-5</v>
      </c>
    </row>
    <row r="12905" spans="10:15" x14ac:dyDescent="0.2">
      <c r="J12905" s="20">
        <v>13392</v>
      </c>
      <c r="K12905" s="20">
        <v>216.65</v>
      </c>
      <c r="L12905" s="20">
        <v>15520.7</v>
      </c>
      <c r="M12905" s="20">
        <v>0.24956999999999999</v>
      </c>
      <c r="N12905" s="20">
        <v>295.07</v>
      </c>
      <c r="O12905" s="20">
        <v>1.4322600000000001E-5</v>
      </c>
    </row>
    <row r="12906" spans="10:15" x14ac:dyDescent="0.2">
      <c r="J12906" s="21">
        <v>13393</v>
      </c>
      <c r="K12906" s="21">
        <v>216.65</v>
      </c>
      <c r="L12906" s="21">
        <v>15518.3</v>
      </c>
      <c r="M12906" s="21">
        <v>0.24953</v>
      </c>
      <c r="N12906" s="21">
        <v>295.07</v>
      </c>
      <c r="O12906" s="21">
        <v>1.4322600000000001E-5</v>
      </c>
    </row>
    <row r="12907" spans="10:15" x14ac:dyDescent="0.2">
      <c r="J12907" s="20">
        <v>13394</v>
      </c>
      <c r="K12907" s="20">
        <v>216.65</v>
      </c>
      <c r="L12907" s="20">
        <v>15515.8</v>
      </c>
      <c r="M12907" s="20">
        <v>0.24949099999999999</v>
      </c>
      <c r="N12907" s="20">
        <v>295.07</v>
      </c>
      <c r="O12907" s="20">
        <v>1.4322600000000001E-5</v>
      </c>
    </row>
    <row r="12908" spans="10:15" x14ac:dyDescent="0.2">
      <c r="J12908" s="21">
        <v>13395</v>
      </c>
      <c r="K12908" s="21">
        <v>216.65</v>
      </c>
      <c r="L12908" s="21">
        <v>15513.4</v>
      </c>
      <c r="M12908" s="21">
        <v>0.24945200000000001</v>
      </c>
      <c r="N12908" s="21">
        <v>295.07</v>
      </c>
      <c r="O12908" s="21">
        <v>1.4322600000000001E-5</v>
      </c>
    </row>
    <row r="12909" spans="10:15" x14ac:dyDescent="0.2">
      <c r="J12909" s="20">
        <v>13396</v>
      </c>
      <c r="K12909" s="20">
        <v>216.65</v>
      </c>
      <c r="L12909" s="20">
        <v>15510.9</v>
      </c>
      <c r="M12909" s="20">
        <v>0.24941199999999999</v>
      </c>
      <c r="N12909" s="20">
        <v>295.07</v>
      </c>
      <c r="O12909" s="20">
        <v>1.4322600000000001E-5</v>
      </c>
    </row>
    <row r="12910" spans="10:15" x14ac:dyDescent="0.2">
      <c r="J12910" s="21">
        <v>13397</v>
      </c>
      <c r="K12910" s="21">
        <v>216.65</v>
      </c>
      <c r="L12910" s="21">
        <v>15508.5</v>
      </c>
      <c r="M12910" s="21">
        <v>0.24937300000000001</v>
      </c>
      <c r="N12910" s="21">
        <v>295.07</v>
      </c>
      <c r="O12910" s="21">
        <v>1.4322600000000001E-5</v>
      </c>
    </row>
    <row r="12911" spans="10:15" x14ac:dyDescent="0.2">
      <c r="J12911" s="20">
        <v>13398</v>
      </c>
      <c r="K12911" s="20">
        <v>216.65</v>
      </c>
      <c r="L12911" s="20">
        <v>15506.1</v>
      </c>
      <c r="M12911" s="20">
        <v>0.249334</v>
      </c>
      <c r="N12911" s="20">
        <v>295.07</v>
      </c>
      <c r="O12911" s="20">
        <v>1.4322600000000001E-5</v>
      </c>
    </row>
    <row r="12912" spans="10:15" x14ac:dyDescent="0.2">
      <c r="J12912" s="21">
        <v>13399</v>
      </c>
      <c r="K12912" s="21">
        <v>216.65</v>
      </c>
      <c r="L12912" s="21">
        <v>15503.6</v>
      </c>
      <c r="M12912" s="21">
        <v>0.24929399999999999</v>
      </c>
      <c r="N12912" s="21">
        <v>295.07</v>
      </c>
      <c r="O12912" s="21">
        <v>1.4322600000000001E-5</v>
      </c>
    </row>
    <row r="12913" spans="10:15" x14ac:dyDescent="0.2">
      <c r="J12913" s="20">
        <v>13400</v>
      </c>
      <c r="K12913" s="20">
        <v>216.65</v>
      </c>
      <c r="L12913" s="20">
        <v>15501.2</v>
      </c>
      <c r="M12913" s="20">
        <v>0.249255</v>
      </c>
      <c r="N12913" s="20">
        <v>295.07</v>
      </c>
      <c r="O12913" s="20">
        <v>1.4322600000000001E-5</v>
      </c>
    </row>
    <row r="12914" spans="10:15" x14ac:dyDescent="0.2">
      <c r="J12914" s="21">
        <v>13401</v>
      </c>
      <c r="K12914" s="21">
        <v>216.65</v>
      </c>
      <c r="L12914" s="21">
        <v>15498.7</v>
      </c>
      <c r="M12914" s="21">
        <v>0.24921599999999999</v>
      </c>
      <c r="N12914" s="21">
        <v>295.07</v>
      </c>
      <c r="O12914" s="21">
        <v>1.4322600000000001E-5</v>
      </c>
    </row>
    <row r="12915" spans="10:15" x14ac:dyDescent="0.2">
      <c r="J12915" s="20">
        <v>13402</v>
      </c>
      <c r="K12915" s="20">
        <v>216.65</v>
      </c>
      <c r="L12915" s="20">
        <v>15496.3</v>
      </c>
      <c r="M12915" s="20">
        <v>0.24917600000000001</v>
      </c>
      <c r="N12915" s="20">
        <v>295.07</v>
      </c>
      <c r="O12915" s="20">
        <v>1.4322600000000001E-5</v>
      </c>
    </row>
    <row r="12916" spans="10:15" x14ac:dyDescent="0.2">
      <c r="J12916" s="21">
        <v>13403</v>
      </c>
      <c r="K12916" s="21">
        <v>216.65</v>
      </c>
      <c r="L12916" s="21">
        <v>15493.8</v>
      </c>
      <c r="M12916" s="21">
        <v>0.249137</v>
      </c>
      <c r="N12916" s="21">
        <v>295.07</v>
      </c>
      <c r="O12916" s="21">
        <v>1.4322600000000001E-5</v>
      </c>
    </row>
    <row r="12917" spans="10:15" x14ac:dyDescent="0.2">
      <c r="J12917" s="20">
        <v>13404</v>
      </c>
      <c r="K12917" s="20">
        <v>216.65</v>
      </c>
      <c r="L12917" s="20">
        <v>15491.4</v>
      </c>
      <c r="M12917" s="20">
        <v>0.24909800000000001</v>
      </c>
      <c r="N12917" s="20">
        <v>295.07</v>
      </c>
      <c r="O12917" s="20">
        <v>1.4322600000000001E-5</v>
      </c>
    </row>
    <row r="12918" spans="10:15" x14ac:dyDescent="0.2">
      <c r="J12918" s="21">
        <v>13405</v>
      </c>
      <c r="K12918" s="21">
        <v>216.65</v>
      </c>
      <c r="L12918" s="21">
        <v>15489</v>
      </c>
      <c r="M12918" s="21">
        <v>0.249059</v>
      </c>
      <c r="N12918" s="21">
        <v>295.07</v>
      </c>
      <c r="O12918" s="21">
        <v>1.4322600000000001E-5</v>
      </c>
    </row>
    <row r="12919" spans="10:15" x14ac:dyDescent="0.2">
      <c r="J12919" s="20">
        <v>13406</v>
      </c>
      <c r="K12919" s="20">
        <v>216.65</v>
      </c>
      <c r="L12919" s="20">
        <v>15486.5</v>
      </c>
      <c r="M12919" s="20">
        <v>0.24901899999999999</v>
      </c>
      <c r="N12919" s="20">
        <v>295.07</v>
      </c>
      <c r="O12919" s="20">
        <v>1.4322600000000001E-5</v>
      </c>
    </row>
    <row r="12920" spans="10:15" x14ac:dyDescent="0.2">
      <c r="J12920" s="21">
        <v>13407</v>
      </c>
      <c r="K12920" s="21">
        <v>216.65</v>
      </c>
      <c r="L12920" s="21">
        <v>15484.1</v>
      </c>
      <c r="M12920" s="21">
        <v>0.24898000000000001</v>
      </c>
      <c r="N12920" s="21">
        <v>295.07</v>
      </c>
      <c r="O12920" s="21">
        <v>1.4322600000000001E-5</v>
      </c>
    </row>
    <row r="12921" spans="10:15" x14ac:dyDescent="0.2">
      <c r="J12921" s="20">
        <v>13408</v>
      </c>
      <c r="K12921" s="20">
        <v>216.65</v>
      </c>
      <c r="L12921" s="20">
        <v>15481.6</v>
      </c>
      <c r="M12921" s="20">
        <v>0.248941</v>
      </c>
      <c r="N12921" s="20">
        <v>295.07</v>
      </c>
      <c r="O12921" s="20">
        <v>1.4322600000000001E-5</v>
      </c>
    </row>
    <row r="12922" spans="10:15" x14ac:dyDescent="0.2">
      <c r="J12922" s="21">
        <v>13409</v>
      </c>
      <c r="K12922" s="21">
        <v>216.65</v>
      </c>
      <c r="L12922" s="21">
        <v>15479.2</v>
      </c>
      <c r="M12922" s="21">
        <v>0.24890200000000001</v>
      </c>
      <c r="N12922" s="21">
        <v>295.07</v>
      </c>
      <c r="O12922" s="21">
        <v>1.4322600000000001E-5</v>
      </c>
    </row>
    <row r="12923" spans="10:15" x14ac:dyDescent="0.2">
      <c r="J12923" s="20">
        <v>13410</v>
      </c>
      <c r="K12923" s="20">
        <v>216.65</v>
      </c>
      <c r="L12923" s="20">
        <v>15476.7</v>
      </c>
      <c r="M12923" s="20">
        <v>0.248862</v>
      </c>
      <c r="N12923" s="20">
        <v>295.07</v>
      </c>
      <c r="O12923" s="20">
        <v>1.4322600000000001E-5</v>
      </c>
    </row>
    <row r="12924" spans="10:15" x14ac:dyDescent="0.2">
      <c r="J12924" s="21">
        <v>13411</v>
      </c>
      <c r="K12924" s="21">
        <v>216.65</v>
      </c>
      <c r="L12924" s="21">
        <v>15474.3</v>
      </c>
      <c r="M12924" s="21">
        <v>0.24882299999999999</v>
      </c>
      <c r="N12924" s="21">
        <v>295.07</v>
      </c>
      <c r="O12924" s="21">
        <v>1.4322600000000001E-5</v>
      </c>
    </row>
    <row r="12925" spans="10:15" x14ac:dyDescent="0.2">
      <c r="J12925" s="20">
        <v>13412</v>
      </c>
      <c r="K12925" s="20">
        <v>216.65</v>
      </c>
      <c r="L12925" s="20">
        <v>15471.9</v>
      </c>
      <c r="M12925" s="20">
        <v>0.24878400000000001</v>
      </c>
      <c r="N12925" s="20">
        <v>295.07</v>
      </c>
      <c r="O12925" s="20">
        <v>1.4322600000000001E-5</v>
      </c>
    </row>
    <row r="12926" spans="10:15" x14ac:dyDescent="0.2">
      <c r="J12926" s="21">
        <v>13413</v>
      </c>
      <c r="K12926" s="21">
        <v>216.65</v>
      </c>
      <c r="L12926" s="21">
        <v>15469.4</v>
      </c>
      <c r="M12926" s="21">
        <v>0.24874499999999999</v>
      </c>
      <c r="N12926" s="21">
        <v>295.07</v>
      </c>
      <c r="O12926" s="21">
        <v>1.4322600000000001E-5</v>
      </c>
    </row>
    <row r="12927" spans="10:15" x14ac:dyDescent="0.2">
      <c r="J12927" s="20">
        <v>13414</v>
      </c>
      <c r="K12927" s="20">
        <v>216.65</v>
      </c>
      <c r="L12927" s="20">
        <v>15467</v>
      </c>
      <c r="M12927" s="20">
        <v>0.24870500000000001</v>
      </c>
      <c r="N12927" s="20">
        <v>295.07</v>
      </c>
      <c r="O12927" s="20">
        <v>1.4322600000000001E-5</v>
      </c>
    </row>
    <row r="12928" spans="10:15" x14ac:dyDescent="0.2">
      <c r="J12928" s="21">
        <v>13415</v>
      </c>
      <c r="K12928" s="21">
        <v>216.65</v>
      </c>
      <c r="L12928" s="21">
        <v>15464.5</v>
      </c>
      <c r="M12928" s="21">
        <v>0.248666</v>
      </c>
      <c r="N12928" s="21">
        <v>295.07</v>
      </c>
      <c r="O12928" s="21">
        <v>1.4322600000000001E-5</v>
      </c>
    </row>
    <row r="12929" spans="10:15" x14ac:dyDescent="0.2">
      <c r="J12929" s="20">
        <v>13416</v>
      </c>
      <c r="K12929" s="20">
        <v>216.65</v>
      </c>
      <c r="L12929" s="20">
        <v>15462.1</v>
      </c>
      <c r="M12929" s="20">
        <v>0.24862699999999999</v>
      </c>
      <c r="N12929" s="20">
        <v>295.07</v>
      </c>
      <c r="O12929" s="20">
        <v>1.4322600000000001E-5</v>
      </c>
    </row>
    <row r="12930" spans="10:15" x14ac:dyDescent="0.2">
      <c r="J12930" s="21">
        <v>13417</v>
      </c>
      <c r="K12930" s="21">
        <v>216.65</v>
      </c>
      <c r="L12930" s="21">
        <v>15459.7</v>
      </c>
      <c r="M12930" s="21">
        <v>0.248588</v>
      </c>
      <c r="N12930" s="21">
        <v>295.07</v>
      </c>
      <c r="O12930" s="21">
        <v>1.4322600000000001E-5</v>
      </c>
    </row>
    <row r="12931" spans="10:15" x14ac:dyDescent="0.2">
      <c r="J12931" s="20">
        <v>13418</v>
      </c>
      <c r="K12931" s="20">
        <v>216.65</v>
      </c>
      <c r="L12931" s="20">
        <v>15457.2</v>
      </c>
      <c r="M12931" s="20">
        <v>0.24854899999999999</v>
      </c>
      <c r="N12931" s="20">
        <v>295.07</v>
      </c>
      <c r="O12931" s="20">
        <v>1.4322600000000001E-5</v>
      </c>
    </row>
    <row r="12932" spans="10:15" x14ac:dyDescent="0.2">
      <c r="J12932" s="21">
        <v>13419</v>
      </c>
      <c r="K12932" s="21">
        <v>216.65</v>
      </c>
      <c r="L12932" s="21">
        <v>15454.8</v>
      </c>
      <c r="M12932" s="21">
        <v>0.24850900000000001</v>
      </c>
      <c r="N12932" s="21">
        <v>295.07</v>
      </c>
      <c r="O12932" s="21">
        <v>1.4322600000000001E-5</v>
      </c>
    </row>
    <row r="12933" spans="10:15" x14ac:dyDescent="0.2">
      <c r="J12933" s="20">
        <v>13420</v>
      </c>
      <c r="K12933" s="20">
        <v>216.65</v>
      </c>
      <c r="L12933" s="20">
        <v>15452.4</v>
      </c>
      <c r="M12933" s="20">
        <v>0.24847</v>
      </c>
      <c r="N12933" s="20">
        <v>295.07</v>
      </c>
      <c r="O12933" s="20">
        <v>1.4322600000000001E-5</v>
      </c>
    </row>
    <row r="12934" spans="10:15" x14ac:dyDescent="0.2">
      <c r="J12934" s="21">
        <v>13421</v>
      </c>
      <c r="K12934" s="21">
        <v>216.65</v>
      </c>
      <c r="L12934" s="21">
        <v>15449.9</v>
      </c>
      <c r="M12934" s="21">
        <v>0.24843100000000001</v>
      </c>
      <c r="N12934" s="21">
        <v>295.07</v>
      </c>
      <c r="O12934" s="21">
        <v>1.4322600000000001E-5</v>
      </c>
    </row>
    <row r="12935" spans="10:15" x14ac:dyDescent="0.2">
      <c r="J12935" s="20">
        <v>13422</v>
      </c>
      <c r="K12935" s="20">
        <v>216.65</v>
      </c>
      <c r="L12935" s="20">
        <v>15447.5</v>
      </c>
      <c r="M12935" s="20">
        <v>0.248392</v>
      </c>
      <c r="N12935" s="20">
        <v>295.07</v>
      </c>
      <c r="O12935" s="20">
        <v>1.4322600000000001E-5</v>
      </c>
    </row>
    <row r="12936" spans="10:15" x14ac:dyDescent="0.2">
      <c r="J12936" s="21">
        <v>13423</v>
      </c>
      <c r="K12936" s="21">
        <v>216.65</v>
      </c>
      <c r="L12936" s="21">
        <v>15445.1</v>
      </c>
      <c r="M12936" s="21">
        <v>0.24835299999999999</v>
      </c>
      <c r="N12936" s="21">
        <v>295.07</v>
      </c>
      <c r="O12936" s="21">
        <v>1.4322600000000001E-5</v>
      </c>
    </row>
    <row r="12937" spans="10:15" x14ac:dyDescent="0.2">
      <c r="J12937" s="20">
        <v>13424</v>
      </c>
      <c r="K12937" s="20">
        <v>216.65</v>
      </c>
      <c r="L12937" s="20">
        <v>15442.6</v>
      </c>
      <c r="M12937" s="20">
        <v>0.24831300000000001</v>
      </c>
      <c r="N12937" s="20">
        <v>295.07</v>
      </c>
      <c r="O12937" s="20">
        <v>1.4322600000000001E-5</v>
      </c>
    </row>
    <row r="12938" spans="10:15" x14ac:dyDescent="0.2">
      <c r="J12938" s="21">
        <v>13425</v>
      </c>
      <c r="K12938" s="21">
        <v>216.65</v>
      </c>
      <c r="L12938" s="21">
        <v>15440.2</v>
      </c>
      <c r="M12938" s="21">
        <v>0.24827399999999999</v>
      </c>
      <c r="N12938" s="21">
        <v>295.07</v>
      </c>
      <c r="O12938" s="21">
        <v>1.4322600000000001E-5</v>
      </c>
    </row>
    <row r="12939" spans="10:15" x14ac:dyDescent="0.2">
      <c r="J12939" s="20">
        <v>13426</v>
      </c>
      <c r="K12939" s="20">
        <v>216.65</v>
      </c>
      <c r="L12939" s="20">
        <v>15437.7</v>
      </c>
      <c r="M12939" s="20">
        <v>0.24823500000000001</v>
      </c>
      <c r="N12939" s="20">
        <v>295.07</v>
      </c>
      <c r="O12939" s="20">
        <v>1.4322600000000001E-5</v>
      </c>
    </row>
    <row r="12940" spans="10:15" x14ac:dyDescent="0.2">
      <c r="J12940" s="21">
        <v>13427</v>
      </c>
      <c r="K12940" s="21">
        <v>216.65</v>
      </c>
      <c r="L12940" s="21">
        <v>15435.3</v>
      </c>
      <c r="M12940" s="21">
        <v>0.248196</v>
      </c>
      <c r="N12940" s="21">
        <v>295.07</v>
      </c>
      <c r="O12940" s="21">
        <v>1.4322600000000001E-5</v>
      </c>
    </row>
    <row r="12941" spans="10:15" x14ac:dyDescent="0.2">
      <c r="J12941" s="20">
        <v>13428</v>
      </c>
      <c r="K12941" s="20">
        <v>216.65</v>
      </c>
      <c r="L12941" s="20">
        <v>15432.9</v>
      </c>
      <c r="M12941" s="20">
        <v>0.24815699999999999</v>
      </c>
      <c r="N12941" s="20">
        <v>295.07</v>
      </c>
      <c r="O12941" s="20">
        <v>1.4322600000000001E-5</v>
      </c>
    </row>
    <row r="12942" spans="10:15" x14ac:dyDescent="0.2">
      <c r="J12942" s="21">
        <v>13429</v>
      </c>
      <c r="K12942" s="21">
        <v>216.65</v>
      </c>
      <c r="L12942" s="21">
        <v>15430.4</v>
      </c>
      <c r="M12942" s="21">
        <v>0.24811800000000001</v>
      </c>
      <c r="N12942" s="21">
        <v>295.07</v>
      </c>
      <c r="O12942" s="21">
        <v>1.4322600000000001E-5</v>
      </c>
    </row>
    <row r="12943" spans="10:15" x14ac:dyDescent="0.2">
      <c r="J12943" s="20">
        <v>13430</v>
      </c>
      <c r="K12943" s="20">
        <v>216.65</v>
      </c>
      <c r="L12943" s="20">
        <v>15428</v>
      </c>
      <c r="M12943" s="20">
        <v>0.24807899999999999</v>
      </c>
      <c r="N12943" s="20">
        <v>295.07</v>
      </c>
      <c r="O12943" s="20">
        <v>1.4322600000000001E-5</v>
      </c>
    </row>
    <row r="12944" spans="10:15" x14ac:dyDescent="0.2">
      <c r="J12944" s="21">
        <v>13431</v>
      </c>
      <c r="K12944" s="21">
        <v>216.65</v>
      </c>
      <c r="L12944" s="21">
        <v>15425.6</v>
      </c>
      <c r="M12944" s="21">
        <v>0.24804000000000001</v>
      </c>
      <c r="N12944" s="21">
        <v>295.07</v>
      </c>
      <c r="O12944" s="21">
        <v>1.4322600000000001E-5</v>
      </c>
    </row>
    <row r="12945" spans="10:15" x14ac:dyDescent="0.2">
      <c r="J12945" s="20">
        <v>13432</v>
      </c>
      <c r="K12945" s="20">
        <v>216.65</v>
      </c>
      <c r="L12945" s="20">
        <v>15423.1</v>
      </c>
      <c r="M12945" s="20">
        <v>0.248</v>
      </c>
      <c r="N12945" s="20">
        <v>295.07</v>
      </c>
      <c r="O12945" s="20">
        <v>1.4322600000000001E-5</v>
      </c>
    </row>
    <row r="12946" spans="10:15" x14ac:dyDescent="0.2">
      <c r="J12946" s="21">
        <v>13433</v>
      </c>
      <c r="K12946" s="21">
        <v>216.65</v>
      </c>
      <c r="L12946" s="21">
        <v>15420.7</v>
      </c>
      <c r="M12946" s="21">
        <v>0.24796099999999999</v>
      </c>
      <c r="N12946" s="21">
        <v>295.07</v>
      </c>
      <c r="O12946" s="21">
        <v>1.4322600000000001E-5</v>
      </c>
    </row>
    <row r="12947" spans="10:15" x14ac:dyDescent="0.2">
      <c r="J12947" s="20">
        <v>13434</v>
      </c>
      <c r="K12947" s="20">
        <v>216.65</v>
      </c>
      <c r="L12947" s="20">
        <v>15418.3</v>
      </c>
      <c r="M12947" s="20">
        <v>0.247922</v>
      </c>
      <c r="N12947" s="20">
        <v>295.07</v>
      </c>
      <c r="O12947" s="20">
        <v>1.4322600000000001E-5</v>
      </c>
    </row>
    <row r="12948" spans="10:15" x14ac:dyDescent="0.2">
      <c r="J12948" s="21">
        <v>13435</v>
      </c>
      <c r="K12948" s="21">
        <v>216.65</v>
      </c>
      <c r="L12948" s="21">
        <v>15415.9</v>
      </c>
      <c r="M12948" s="21">
        <v>0.24788299999999999</v>
      </c>
      <c r="N12948" s="21">
        <v>295.07</v>
      </c>
      <c r="O12948" s="21">
        <v>1.4322600000000001E-5</v>
      </c>
    </row>
    <row r="12949" spans="10:15" x14ac:dyDescent="0.2">
      <c r="J12949" s="20">
        <v>13436</v>
      </c>
      <c r="K12949" s="20">
        <v>216.65</v>
      </c>
      <c r="L12949" s="20">
        <v>15413.4</v>
      </c>
      <c r="M12949" s="20">
        <v>0.24784400000000001</v>
      </c>
      <c r="N12949" s="20">
        <v>295.07</v>
      </c>
      <c r="O12949" s="20">
        <v>1.4322600000000001E-5</v>
      </c>
    </row>
    <row r="12950" spans="10:15" x14ac:dyDescent="0.2">
      <c r="J12950" s="21">
        <v>13437</v>
      </c>
      <c r="K12950" s="21">
        <v>216.65</v>
      </c>
      <c r="L12950" s="21">
        <v>15411</v>
      </c>
      <c r="M12950" s="21">
        <v>0.247805</v>
      </c>
      <c r="N12950" s="21">
        <v>295.07</v>
      </c>
      <c r="O12950" s="21">
        <v>1.4322600000000001E-5</v>
      </c>
    </row>
    <row r="12951" spans="10:15" x14ac:dyDescent="0.2">
      <c r="J12951" s="20">
        <v>13438</v>
      </c>
      <c r="K12951" s="20">
        <v>216.65</v>
      </c>
      <c r="L12951" s="20">
        <v>15408.6</v>
      </c>
      <c r="M12951" s="20">
        <v>0.24776599999999999</v>
      </c>
      <c r="N12951" s="20">
        <v>295.07</v>
      </c>
      <c r="O12951" s="20">
        <v>1.4322600000000001E-5</v>
      </c>
    </row>
    <row r="12952" spans="10:15" x14ac:dyDescent="0.2">
      <c r="J12952" s="21">
        <v>13439</v>
      </c>
      <c r="K12952" s="21">
        <v>216.65</v>
      </c>
      <c r="L12952" s="21">
        <v>15406.1</v>
      </c>
      <c r="M12952" s="21">
        <v>0.247727</v>
      </c>
      <c r="N12952" s="21">
        <v>295.07</v>
      </c>
      <c r="O12952" s="21">
        <v>1.4322600000000001E-5</v>
      </c>
    </row>
    <row r="12953" spans="10:15" x14ac:dyDescent="0.2">
      <c r="J12953" s="20">
        <v>13440</v>
      </c>
      <c r="K12953" s="20">
        <v>216.65</v>
      </c>
      <c r="L12953" s="20">
        <v>15403.7</v>
      </c>
      <c r="M12953" s="20">
        <v>0.24768799999999999</v>
      </c>
      <c r="N12953" s="20">
        <v>295.07</v>
      </c>
      <c r="O12953" s="20">
        <v>1.4322600000000001E-5</v>
      </c>
    </row>
    <row r="12954" spans="10:15" x14ac:dyDescent="0.2">
      <c r="J12954" s="21">
        <v>13441</v>
      </c>
      <c r="K12954" s="21">
        <v>216.65</v>
      </c>
      <c r="L12954" s="21">
        <v>15401.3</v>
      </c>
      <c r="M12954" s="21">
        <v>0.24764900000000001</v>
      </c>
      <c r="N12954" s="21">
        <v>295.07</v>
      </c>
      <c r="O12954" s="21">
        <v>1.4322600000000001E-5</v>
      </c>
    </row>
    <row r="12955" spans="10:15" x14ac:dyDescent="0.2">
      <c r="J12955" s="20">
        <v>13442</v>
      </c>
      <c r="K12955" s="20">
        <v>216.65</v>
      </c>
      <c r="L12955" s="20">
        <v>15398.8</v>
      </c>
      <c r="M12955" s="20">
        <v>0.24761</v>
      </c>
      <c r="N12955" s="20">
        <v>295.07</v>
      </c>
      <c r="O12955" s="20">
        <v>1.4322600000000001E-5</v>
      </c>
    </row>
    <row r="12956" spans="10:15" x14ac:dyDescent="0.2">
      <c r="J12956" s="21">
        <v>13443</v>
      </c>
      <c r="K12956" s="21">
        <v>216.65</v>
      </c>
      <c r="L12956" s="21">
        <v>15396.4</v>
      </c>
      <c r="M12956" s="21">
        <v>0.24757100000000001</v>
      </c>
      <c r="N12956" s="21">
        <v>295.07</v>
      </c>
      <c r="O12956" s="21">
        <v>1.4322600000000001E-5</v>
      </c>
    </row>
    <row r="12957" spans="10:15" x14ac:dyDescent="0.2">
      <c r="J12957" s="20">
        <v>13444</v>
      </c>
      <c r="K12957" s="20">
        <v>216.65</v>
      </c>
      <c r="L12957" s="20">
        <v>15394</v>
      </c>
      <c r="M12957" s="20">
        <v>0.247532</v>
      </c>
      <c r="N12957" s="20">
        <v>295.07</v>
      </c>
      <c r="O12957" s="20">
        <v>1.4322600000000001E-5</v>
      </c>
    </row>
    <row r="12958" spans="10:15" x14ac:dyDescent="0.2">
      <c r="J12958" s="21">
        <v>13445</v>
      </c>
      <c r="K12958" s="21">
        <v>216.65</v>
      </c>
      <c r="L12958" s="21">
        <v>15391.6</v>
      </c>
      <c r="M12958" s="21">
        <v>0.24749299999999999</v>
      </c>
      <c r="N12958" s="21">
        <v>295.07</v>
      </c>
      <c r="O12958" s="21">
        <v>1.4322600000000001E-5</v>
      </c>
    </row>
    <row r="12959" spans="10:15" x14ac:dyDescent="0.2">
      <c r="J12959" s="20">
        <v>13446</v>
      </c>
      <c r="K12959" s="20">
        <v>216.65</v>
      </c>
      <c r="L12959" s="20">
        <v>15389.1</v>
      </c>
      <c r="M12959" s="20">
        <v>0.24745400000000001</v>
      </c>
      <c r="N12959" s="20">
        <v>295.07</v>
      </c>
      <c r="O12959" s="20">
        <v>1.4322600000000001E-5</v>
      </c>
    </row>
    <row r="12960" spans="10:15" x14ac:dyDescent="0.2">
      <c r="J12960" s="21">
        <v>13447</v>
      </c>
      <c r="K12960" s="21">
        <v>216.65</v>
      </c>
      <c r="L12960" s="21">
        <v>15386.7</v>
      </c>
      <c r="M12960" s="21">
        <v>0.247415</v>
      </c>
      <c r="N12960" s="21">
        <v>295.07</v>
      </c>
      <c r="O12960" s="21">
        <v>1.4322600000000001E-5</v>
      </c>
    </row>
    <row r="12961" spans="10:15" x14ac:dyDescent="0.2">
      <c r="J12961" s="20">
        <v>13448</v>
      </c>
      <c r="K12961" s="20">
        <v>216.65</v>
      </c>
      <c r="L12961" s="20">
        <v>15384.3</v>
      </c>
      <c r="M12961" s="20">
        <v>0.24737500000000001</v>
      </c>
      <c r="N12961" s="20">
        <v>295.07</v>
      </c>
      <c r="O12961" s="20">
        <v>1.4322600000000001E-5</v>
      </c>
    </row>
    <row r="12962" spans="10:15" x14ac:dyDescent="0.2">
      <c r="J12962" s="21">
        <v>13449</v>
      </c>
      <c r="K12962" s="21">
        <v>216.65</v>
      </c>
      <c r="L12962" s="21">
        <v>15381.9</v>
      </c>
      <c r="M12962" s="21">
        <v>0.247336</v>
      </c>
      <c r="N12962" s="21">
        <v>295.07</v>
      </c>
      <c r="O12962" s="21">
        <v>1.4322600000000001E-5</v>
      </c>
    </row>
    <row r="12963" spans="10:15" x14ac:dyDescent="0.2">
      <c r="J12963" s="20">
        <v>13450</v>
      </c>
      <c r="K12963" s="20">
        <v>216.65</v>
      </c>
      <c r="L12963" s="20">
        <v>15379.4</v>
      </c>
      <c r="M12963" s="20">
        <v>0.24729699999999999</v>
      </c>
      <c r="N12963" s="20">
        <v>295.07</v>
      </c>
      <c r="O12963" s="20">
        <v>1.4322600000000001E-5</v>
      </c>
    </row>
    <row r="12964" spans="10:15" x14ac:dyDescent="0.2">
      <c r="J12964" s="21">
        <v>13451</v>
      </c>
      <c r="K12964" s="21">
        <v>216.65</v>
      </c>
      <c r="L12964" s="21">
        <v>15377</v>
      </c>
      <c r="M12964" s="21">
        <v>0.24725800000000001</v>
      </c>
      <c r="N12964" s="21">
        <v>295.07</v>
      </c>
      <c r="O12964" s="21">
        <v>1.4322600000000001E-5</v>
      </c>
    </row>
    <row r="12965" spans="10:15" x14ac:dyDescent="0.2">
      <c r="J12965" s="20">
        <v>13452</v>
      </c>
      <c r="K12965" s="20">
        <v>216.65</v>
      </c>
      <c r="L12965" s="20">
        <v>15374.6</v>
      </c>
      <c r="M12965" s="20">
        <v>0.24722</v>
      </c>
      <c r="N12965" s="20">
        <v>295.07</v>
      </c>
      <c r="O12965" s="20">
        <v>1.4322600000000001E-5</v>
      </c>
    </row>
    <row r="12966" spans="10:15" x14ac:dyDescent="0.2">
      <c r="J12966" s="21">
        <v>13453</v>
      </c>
      <c r="K12966" s="21">
        <v>216.65</v>
      </c>
      <c r="L12966" s="21">
        <v>15372.2</v>
      </c>
      <c r="M12966" s="21">
        <v>0.24718100000000001</v>
      </c>
      <c r="N12966" s="21">
        <v>295.07</v>
      </c>
      <c r="O12966" s="21">
        <v>1.4322600000000001E-5</v>
      </c>
    </row>
    <row r="12967" spans="10:15" x14ac:dyDescent="0.2">
      <c r="J12967" s="20">
        <v>13454</v>
      </c>
      <c r="K12967" s="20">
        <v>216.65</v>
      </c>
      <c r="L12967" s="20">
        <v>15369.7</v>
      </c>
      <c r="M12967" s="20">
        <v>0.247142</v>
      </c>
      <c r="N12967" s="20">
        <v>295.07</v>
      </c>
      <c r="O12967" s="20">
        <v>1.4322600000000001E-5</v>
      </c>
    </row>
    <row r="12968" spans="10:15" x14ac:dyDescent="0.2">
      <c r="J12968" s="21">
        <v>13455</v>
      </c>
      <c r="K12968" s="21">
        <v>216.65</v>
      </c>
      <c r="L12968" s="21">
        <v>15367.3</v>
      </c>
      <c r="M12968" s="21">
        <v>0.24710299999999999</v>
      </c>
      <c r="N12968" s="21">
        <v>295.07</v>
      </c>
      <c r="O12968" s="21">
        <v>1.4322600000000001E-5</v>
      </c>
    </row>
    <row r="12969" spans="10:15" x14ac:dyDescent="0.2">
      <c r="J12969" s="20">
        <v>13456</v>
      </c>
      <c r="K12969" s="20">
        <v>216.65</v>
      </c>
      <c r="L12969" s="20">
        <v>15364.9</v>
      </c>
      <c r="M12969" s="20">
        <v>0.24706400000000001</v>
      </c>
      <c r="N12969" s="20">
        <v>295.07</v>
      </c>
      <c r="O12969" s="20">
        <v>1.4322600000000001E-5</v>
      </c>
    </row>
    <row r="12970" spans="10:15" x14ac:dyDescent="0.2">
      <c r="J12970" s="21">
        <v>13457</v>
      </c>
      <c r="K12970" s="21">
        <v>216.65</v>
      </c>
      <c r="L12970" s="21">
        <v>15362.5</v>
      </c>
      <c r="M12970" s="21">
        <v>0.24702499999999999</v>
      </c>
      <c r="N12970" s="21">
        <v>295.07</v>
      </c>
      <c r="O12970" s="21">
        <v>1.4322600000000001E-5</v>
      </c>
    </row>
    <row r="12971" spans="10:15" x14ac:dyDescent="0.2">
      <c r="J12971" s="20">
        <v>13458</v>
      </c>
      <c r="K12971" s="20">
        <v>216.65</v>
      </c>
      <c r="L12971" s="20">
        <v>15360</v>
      </c>
      <c r="M12971" s="20">
        <v>0.24698600000000001</v>
      </c>
      <c r="N12971" s="20">
        <v>295.07</v>
      </c>
      <c r="O12971" s="20">
        <v>1.4322600000000001E-5</v>
      </c>
    </row>
    <row r="12972" spans="10:15" x14ac:dyDescent="0.2">
      <c r="J12972" s="21">
        <v>13459</v>
      </c>
      <c r="K12972" s="21">
        <v>216.65</v>
      </c>
      <c r="L12972" s="21">
        <v>15357.6</v>
      </c>
      <c r="M12972" s="21">
        <v>0.246947</v>
      </c>
      <c r="N12972" s="21">
        <v>295.07</v>
      </c>
      <c r="O12972" s="21">
        <v>1.4322600000000001E-5</v>
      </c>
    </row>
    <row r="12973" spans="10:15" x14ac:dyDescent="0.2">
      <c r="J12973" s="20">
        <v>13460</v>
      </c>
      <c r="K12973" s="20">
        <v>216.65</v>
      </c>
      <c r="L12973" s="20">
        <v>15355.2</v>
      </c>
      <c r="M12973" s="20">
        <v>0.24690799999999999</v>
      </c>
      <c r="N12973" s="20">
        <v>295.07</v>
      </c>
      <c r="O12973" s="20">
        <v>1.4322600000000001E-5</v>
      </c>
    </row>
    <row r="12974" spans="10:15" x14ac:dyDescent="0.2">
      <c r="J12974" s="21">
        <v>13461</v>
      </c>
      <c r="K12974" s="21">
        <v>216.65</v>
      </c>
      <c r="L12974" s="21">
        <v>15352.8</v>
      </c>
      <c r="M12974" s="21">
        <v>0.24686900000000001</v>
      </c>
      <c r="N12974" s="21">
        <v>295.07</v>
      </c>
      <c r="O12974" s="21">
        <v>1.4322600000000001E-5</v>
      </c>
    </row>
    <row r="12975" spans="10:15" x14ac:dyDescent="0.2">
      <c r="J12975" s="20">
        <v>13462</v>
      </c>
      <c r="K12975" s="20">
        <v>216.65</v>
      </c>
      <c r="L12975" s="20">
        <v>15350.4</v>
      </c>
      <c r="M12975" s="20">
        <v>0.24682999999999999</v>
      </c>
      <c r="N12975" s="20">
        <v>295.07</v>
      </c>
      <c r="O12975" s="20">
        <v>1.4322600000000001E-5</v>
      </c>
    </row>
    <row r="12976" spans="10:15" x14ac:dyDescent="0.2">
      <c r="J12976" s="21">
        <v>13463</v>
      </c>
      <c r="K12976" s="21">
        <v>216.65</v>
      </c>
      <c r="L12976" s="21">
        <v>15347.9</v>
      </c>
      <c r="M12976" s="21">
        <v>0.24679100000000001</v>
      </c>
      <c r="N12976" s="21">
        <v>295.07</v>
      </c>
      <c r="O12976" s="21">
        <v>1.4322600000000001E-5</v>
      </c>
    </row>
    <row r="12977" spans="10:15" x14ac:dyDescent="0.2">
      <c r="J12977" s="20">
        <v>13464</v>
      </c>
      <c r="K12977" s="20">
        <v>216.65</v>
      </c>
      <c r="L12977" s="20">
        <v>15345.5</v>
      </c>
      <c r="M12977" s="20">
        <v>0.246752</v>
      </c>
      <c r="N12977" s="20">
        <v>295.07</v>
      </c>
      <c r="O12977" s="20">
        <v>1.4322600000000001E-5</v>
      </c>
    </row>
    <row r="12978" spans="10:15" x14ac:dyDescent="0.2">
      <c r="J12978" s="21">
        <v>13465</v>
      </c>
      <c r="K12978" s="21">
        <v>216.65</v>
      </c>
      <c r="L12978" s="21">
        <v>15343.1</v>
      </c>
      <c r="M12978" s="21">
        <v>0.24671299999999999</v>
      </c>
      <c r="N12978" s="21">
        <v>295.07</v>
      </c>
      <c r="O12978" s="21">
        <v>1.4322600000000001E-5</v>
      </c>
    </row>
    <row r="12979" spans="10:15" x14ac:dyDescent="0.2">
      <c r="J12979" s="20">
        <v>13466</v>
      </c>
      <c r="K12979" s="20">
        <v>216.65</v>
      </c>
      <c r="L12979" s="20">
        <v>15340.7</v>
      </c>
      <c r="M12979" s="20">
        <v>0.246674</v>
      </c>
      <c r="N12979" s="20">
        <v>295.07</v>
      </c>
      <c r="O12979" s="20">
        <v>1.4322600000000001E-5</v>
      </c>
    </row>
    <row r="12980" spans="10:15" x14ac:dyDescent="0.2">
      <c r="J12980" s="21">
        <v>13467</v>
      </c>
      <c r="K12980" s="21">
        <v>216.65</v>
      </c>
      <c r="L12980" s="21">
        <v>15338.3</v>
      </c>
      <c r="M12980" s="21">
        <v>0.24663499999999999</v>
      </c>
      <c r="N12980" s="21">
        <v>295.07</v>
      </c>
      <c r="O12980" s="21">
        <v>1.4322600000000001E-5</v>
      </c>
    </row>
    <row r="12981" spans="10:15" x14ac:dyDescent="0.2">
      <c r="J12981" s="20">
        <v>13468</v>
      </c>
      <c r="K12981" s="20">
        <v>216.65</v>
      </c>
      <c r="L12981" s="20">
        <v>15335.8</v>
      </c>
      <c r="M12981" s="20">
        <v>0.24659700000000001</v>
      </c>
      <c r="N12981" s="20">
        <v>295.07</v>
      </c>
      <c r="O12981" s="20">
        <v>1.4322600000000001E-5</v>
      </c>
    </row>
    <row r="12982" spans="10:15" x14ac:dyDescent="0.2">
      <c r="J12982" s="21">
        <v>13469</v>
      </c>
      <c r="K12982" s="21">
        <v>216.65</v>
      </c>
      <c r="L12982" s="21">
        <v>15333.4</v>
      </c>
      <c r="M12982" s="21">
        <v>0.246558</v>
      </c>
      <c r="N12982" s="21">
        <v>295.07</v>
      </c>
      <c r="O12982" s="21">
        <v>1.4322600000000001E-5</v>
      </c>
    </row>
    <row r="12983" spans="10:15" x14ac:dyDescent="0.2">
      <c r="J12983" s="20">
        <v>13470</v>
      </c>
      <c r="K12983" s="20">
        <v>216.65</v>
      </c>
      <c r="L12983" s="20">
        <v>15331</v>
      </c>
      <c r="M12983" s="20">
        <v>0.24651899999999999</v>
      </c>
      <c r="N12983" s="20">
        <v>295.07</v>
      </c>
      <c r="O12983" s="20">
        <v>1.4322600000000001E-5</v>
      </c>
    </row>
    <row r="12984" spans="10:15" x14ac:dyDescent="0.2">
      <c r="J12984" s="21">
        <v>13471</v>
      </c>
      <c r="K12984" s="21">
        <v>216.65</v>
      </c>
      <c r="L12984" s="21">
        <v>15328.6</v>
      </c>
      <c r="M12984" s="21">
        <v>0.24648</v>
      </c>
      <c r="N12984" s="21">
        <v>295.07</v>
      </c>
      <c r="O12984" s="21">
        <v>1.4322600000000001E-5</v>
      </c>
    </row>
    <row r="12985" spans="10:15" x14ac:dyDescent="0.2">
      <c r="J12985" s="20">
        <v>13472</v>
      </c>
      <c r="K12985" s="20">
        <v>216.65</v>
      </c>
      <c r="L12985" s="20">
        <v>15326.2</v>
      </c>
      <c r="M12985" s="20">
        <v>0.24644099999999999</v>
      </c>
      <c r="N12985" s="20">
        <v>295.07</v>
      </c>
      <c r="O12985" s="20">
        <v>1.4322600000000001E-5</v>
      </c>
    </row>
    <row r="12986" spans="10:15" x14ac:dyDescent="0.2">
      <c r="J12986" s="21">
        <v>13473</v>
      </c>
      <c r="K12986" s="21">
        <v>216.65</v>
      </c>
      <c r="L12986" s="21">
        <v>15323.8</v>
      </c>
      <c r="M12986" s="21">
        <v>0.24640200000000001</v>
      </c>
      <c r="N12986" s="21">
        <v>295.07</v>
      </c>
      <c r="O12986" s="21">
        <v>1.4322600000000001E-5</v>
      </c>
    </row>
    <row r="12987" spans="10:15" x14ac:dyDescent="0.2">
      <c r="J12987" s="20">
        <v>13474</v>
      </c>
      <c r="K12987" s="20">
        <v>216.65</v>
      </c>
      <c r="L12987" s="20">
        <v>15321.3</v>
      </c>
      <c r="M12987" s="20">
        <v>0.246363</v>
      </c>
      <c r="N12987" s="20">
        <v>295.07</v>
      </c>
      <c r="O12987" s="20">
        <v>1.4322600000000001E-5</v>
      </c>
    </row>
    <row r="12988" spans="10:15" x14ac:dyDescent="0.2">
      <c r="J12988" s="21">
        <v>13475</v>
      </c>
      <c r="K12988" s="21">
        <v>216.65</v>
      </c>
      <c r="L12988" s="21">
        <v>15318.9</v>
      </c>
      <c r="M12988" s="21">
        <v>0.24632499999999999</v>
      </c>
      <c r="N12988" s="21">
        <v>295.07</v>
      </c>
      <c r="O12988" s="21">
        <v>1.4322600000000001E-5</v>
      </c>
    </row>
    <row r="12989" spans="10:15" x14ac:dyDescent="0.2">
      <c r="J12989" s="20">
        <v>13476</v>
      </c>
      <c r="K12989" s="20">
        <v>216.65</v>
      </c>
      <c r="L12989" s="20">
        <v>15316.5</v>
      </c>
      <c r="M12989" s="20">
        <v>0.246286</v>
      </c>
      <c r="N12989" s="20">
        <v>295.07</v>
      </c>
      <c r="O12989" s="20">
        <v>1.4322600000000001E-5</v>
      </c>
    </row>
    <row r="12990" spans="10:15" x14ac:dyDescent="0.2">
      <c r="J12990" s="21">
        <v>13477</v>
      </c>
      <c r="K12990" s="21">
        <v>216.65</v>
      </c>
      <c r="L12990" s="21">
        <v>15314.1</v>
      </c>
      <c r="M12990" s="21">
        <v>0.24624699999999999</v>
      </c>
      <c r="N12990" s="21">
        <v>295.07</v>
      </c>
      <c r="O12990" s="21">
        <v>1.4322600000000001E-5</v>
      </c>
    </row>
    <row r="12991" spans="10:15" x14ac:dyDescent="0.2">
      <c r="J12991" s="20">
        <v>13478</v>
      </c>
      <c r="K12991" s="20">
        <v>216.65</v>
      </c>
      <c r="L12991" s="20">
        <v>15311.7</v>
      </c>
      <c r="M12991" s="20">
        <v>0.24620800000000001</v>
      </c>
      <c r="N12991" s="20">
        <v>295.07</v>
      </c>
      <c r="O12991" s="20">
        <v>1.4322600000000001E-5</v>
      </c>
    </row>
    <row r="12992" spans="10:15" x14ac:dyDescent="0.2">
      <c r="J12992" s="21">
        <v>13479</v>
      </c>
      <c r="K12992" s="21">
        <v>216.65</v>
      </c>
      <c r="L12992" s="21">
        <v>15309.3</v>
      </c>
      <c r="M12992" s="21">
        <v>0.246169</v>
      </c>
      <c r="N12992" s="21">
        <v>295.07</v>
      </c>
      <c r="O12992" s="21">
        <v>1.4322600000000001E-5</v>
      </c>
    </row>
    <row r="12993" spans="10:15" x14ac:dyDescent="0.2">
      <c r="J12993" s="20">
        <v>13480</v>
      </c>
      <c r="K12993" s="20">
        <v>216.65</v>
      </c>
      <c r="L12993" s="20">
        <v>15306.8</v>
      </c>
      <c r="M12993" s="20">
        <v>0.24612999999999999</v>
      </c>
      <c r="N12993" s="20">
        <v>295.07</v>
      </c>
      <c r="O12993" s="20">
        <v>1.4322600000000001E-5</v>
      </c>
    </row>
    <row r="12994" spans="10:15" x14ac:dyDescent="0.2">
      <c r="J12994" s="21">
        <v>13481</v>
      </c>
      <c r="K12994" s="21">
        <v>216.65</v>
      </c>
      <c r="L12994" s="21">
        <v>15304.4</v>
      </c>
      <c r="M12994" s="21">
        <v>0.24609200000000001</v>
      </c>
      <c r="N12994" s="21">
        <v>295.07</v>
      </c>
      <c r="O12994" s="21">
        <v>1.4322600000000001E-5</v>
      </c>
    </row>
    <row r="12995" spans="10:15" x14ac:dyDescent="0.2">
      <c r="J12995" s="20">
        <v>13482</v>
      </c>
      <c r="K12995" s="20">
        <v>216.65</v>
      </c>
      <c r="L12995" s="20">
        <v>15302</v>
      </c>
      <c r="M12995" s="20">
        <v>0.24605299999999999</v>
      </c>
      <c r="N12995" s="20">
        <v>295.07</v>
      </c>
      <c r="O12995" s="20">
        <v>1.4322600000000001E-5</v>
      </c>
    </row>
    <row r="12996" spans="10:15" x14ac:dyDescent="0.2">
      <c r="J12996" s="21">
        <v>13483</v>
      </c>
      <c r="K12996" s="21">
        <v>216.65</v>
      </c>
      <c r="L12996" s="21">
        <v>15299.6</v>
      </c>
      <c r="M12996" s="21">
        <v>0.24601400000000001</v>
      </c>
      <c r="N12996" s="21">
        <v>295.07</v>
      </c>
      <c r="O12996" s="21">
        <v>1.4322600000000001E-5</v>
      </c>
    </row>
    <row r="12997" spans="10:15" x14ac:dyDescent="0.2">
      <c r="J12997" s="20">
        <v>13484</v>
      </c>
      <c r="K12997" s="20">
        <v>216.65</v>
      </c>
      <c r="L12997" s="20">
        <v>15297.2</v>
      </c>
      <c r="M12997" s="20">
        <v>0.245975</v>
      </c>
      <c r="N12997" s="20">
        <v>295.07</v>
      </c>
      <c r="O12997" s="20">
        <v>1.4322600000000001E-5</v>
      </c>
    </row>
    <row r="12998" spans="10:15" x14ac:dyDescent="0.2">
      <c r="J12998" s="21">
        <v>13485</v>
      </c>
      <c r="K12998" s="21">
        <v>216.65</v>
      </c>
      <c r="L12998" s="21">
        <v>15294.8</v>
      </c>
      <c r="M12998" s="21">
        <v>0.24593599999999999</v>
      </c>
      <c r="N12998" s="21">
        <v>295.07</v>
      </c>
      <c r="O12998" s="21">
        <v>1.4322600000000001E-5</v>
      </c>
    </row>
    <row r="12999" spans="10:15" x14ac:dyDescent="0.2">
      <c r="J12999" s="20">
        <v>13486</v>
      </c>
      <c r="K12999" s="20">
        <v>216.65</v>
      </c>
      <c r="L12999" s="20">
        <v>15292.4</v>
      </c>
      <c r="M12999" s="20">
        <v>0.24589800000000001</v>
      </c>
      <c r="N12999" s="20">
        <v>295.07</v>
      </c>
      <c r="O12999" s="20">
        <v>1.4322600000000001E-5</v>
      </c>
    </row>
    <row r="13000" spans="10:15" x14ac:dyDescent="0.2">
      <c r="J13000" s="21">
        <v>13487</v>
      </c>
      <c r="K13000" s="21">
        <v>216.65</v>
      </c>
      <c r="L13000" s="21">
        <v>15290</v>
      </c>
      <c r="M13000" s="21">
        <v>0.24585899999999999</v>
      </c>
      <c r="N13000" s="21">
        <v>295.07</v>
      </c>
      <c r="O13000" s="21">
        <v>1.4322600000000001E-5</v>
      </c>
    </row>
    <row r="13001" spans="10:15" x14ac:dyDescent="0.2">
      <c r="J13001" s="20">
        <v>13488</v>
      </c>
      <c r="K13001" s="20">
        <v>216.65</v>
      </c>
      <c r="L13001" s="20">
        <v>15287.6</v>
      </c>
      <c r="M13001" s="20">
        <v>0.24582000000000001</v>
      </c>
      <c r="N13001" s="20">
        <v>295.07</v>
      </c>
      <c r="O13001" s="20">
        <v>1.4322600000000001E-5</v>
      </c>
    </row>
    <row r="13002" spans="10:15" x14ac:dyDescent="0.2">
      <c r="J13002" s="21">
        <v>13489</v>
      </c>
      <c r="K13002" s="21">
        <v>216.65</v>
      </c>
      <c r="L13002" s="21">
        <v>15285.1</v>
      </c>
      <c r="M13002" s="21">
        <v>0.245781</v>
      </c>
      <c r="N13002" s="21">
        <v>295.07</v>
      </c>
      <c r="O13002" s="21">
        <v>1.4322600000000001E-5</v>
      </c>
    </row>
    <row r="13003" spans="10:15" x14ac:dyDescent="0.2">
      <c r="J13003" s="20">
        <v>13490</v>
      </c>
      <c r="K13003" s="20">
        <v>216.65</v>
      </c>
      <c r="L13003" s="20">
        <v>15282.7</v>
      </c>
      <c r="M13003" s="20">
        <v>0.24574299999999999</v>
      </c>
      <c r="N13003" s="20">
        <v>295.07</v>
      </c>
      <c r="O13003" s="20">
        <v>1.4322600000000001E-5</v>
      </c>
    </row>
    <row r="13004" spans="10:15" x14ac:dyDescent="0.2">
      <c r="J13004" s="21">
        <v>13491</v>
      </c>
      <c r="K13004" s="21">
        <v>216.65</v>
      </c>
      <c r="L13004" s="21">
        <v>15280.3</v>
      </c>
      <c r="M13004" s="21">
        <v>0.24570400000000001</v>
      </c>
      <c r="N13004" s="21">
        <v>295.07</v>
      </c>
      <c r="O13004" s="21">
        <v>1.4322600000000001E-5</v>
      </c>
    </row>
    <row r="13005" spans="10:15" x14ac:dyDescent="0.2">
      <c r="J13005" s="20">
        <v>13492</v>
      </c>
      <c r="K13005" s="20">
        <v>216.65</v>
      </c>
      <c r="L13005" s="20">
        <v>15277.9</v>
      </c>
      <c r="M13005" s="20">
        <v>0.24566499999999999</v>
      </c>
      <c r="N13005" s="20">
        <v>295.07</v>
      </c>
      <c r="O13005" s="20">
        <v>1.4322600000000001E-5</v>
      </c>
    </row>
    <row r="13006" spans="10:15" x14ac:dyDescent="0.2">
      <c r="J13006" s="21">
        <v>13493</v>
      </c>
      <c r="K13006" s="21">
        <v>216.65</v>
      </c>
      <c r="L13006" s="21">
        <v>15275.5</v>
      </c>
      <c r="M13006" s="21">
        <v>0.24562600000000001</v>
      </c>
      <c r="N13006" s="21">
        <v>295.07</v>
      </c>
      <c r="O13006" s="21">
        <v>1.4322600000000001E-5</v>
      </c>
    </row>
    <row r="13007" spans="10:15" x14ac:dyDescent="0.2">
      <c r="J13007" s="20">
        <v>13494</v>
      </c>
      <c r="K13007" s="20">
        <v>216.65</v>
      </c>
      <c r="L13007" s="20">
        <v>15273.1</v>
      </c>
      <c r="M13007" s="20">
        <v>0.245588</v>
      </c>
      <c r="N13007" s="20">
        <v>295.07</v>
      </c>
      <c r="O13007" s="20">
        <v>1.4322600000000001E-5</v>
      </c>
    </row>
    <row r="13008" spans="10:15" x14ac:dyDescent="0.2">
      <c r="J13008" s="21">
        <v>13495</v>
      </c>
      <c r="K13008" s="21">
        <v>216.65</v>
      </c>
      <c r="L13008" s="21">
        <v>15270.7</v>
      </c>
      <c r="M13008" s="21">
        <v>0.24554899999999999</v>
      </c>
      <c r="N13008" s="21">
        <v>295.07</v>
      </c>
      <c r="O13008" s="21">
        <v>1.4322600000000001E-5</v>
      </c>
    </row>
    <row r="13009" spans="10:15" x14ac:dyDescent="0.2">
      <c r="J13009" s="20">
        <v>13496</v>
      </c>
      <c r="K13009" s="20">
        <v>216.65</v>
      </c>
      <c r="L13009" s="20">
        <v>15268.3</v>
      </c>
      <c r="M13009" s="20">
        <v>0.24551000000000001</v>
      </c>
      <c r="N13009" s="20">
        <v>295.07</v>
      </c>
      <c r="O13009" s="20">
        <v>1.4322600000000001E-5</v>
      </c>
    </row>
    <row r="13010" spans="10:15" x14ac:dyDescent="0.2">
      <c r="J13010" s="21">
        <v>13497</v>
      </c>
      <c r="K13010" s="21">
        <v>216.65</v>
      </c>
      <c r="L13010" s="21">
        <v>15265.9</v>
      </c>
      <c r="M13010" s="21">
        <v>0.24547099999999999</v>
      </c>
      <c r="N13010" s="21">
        <v>295.07</v>
      </c>
      <c r="O13010" s="21">
        <v>1.4322600000000001E-5</v>
      </c>
    </row>
    <row r="13011" spans="10:15" x14ac:dyDescent="0.2">
      <c r="J13011" s="20">
        <v>13498</v>
      </c>
      <c r="K13011" s="20">
        <v>216.65</v>
      </c>
      <c r="L13011" s="20">
        <v>15263.5</v>
      </c>
      <c r="M13011" s="20">
        <v>0.24543300000000001</v>
      </c>
      <c r="N13011" s="20">
        <v>295.07</v>
      </c>
      <c r="O13011" s="20">
        <v>1.4322600000000001E-5</v>
      </c>
    </row>
    <row r="13012" spans="10:15" x14ac:dyDescent="0.2">
      <c r="J13012" s="21">
        <v>13499</v>
      </c>
      <c r="K13012" s="21">
        <v>216.65</v>
      </c>
      <c r="L13012" s="21">
        <v>15261.1</v>
      </c>
      <c r="M13012" s="21">
        <v>0.245394</v>
      </c>
      <c r="N13012" s="21">
        <v>295.07</v>
      </c>
      <c r="O13012" s="21">
        <v>1.4322600000000001E-5</v>
      </c>
    </row>
    <row r="13013" spans="10:15" x14ac:dyDescent="0.2">
      <c r="J13013" s="20">
        <v>13500</v>
      </c>
      <c r="K13013" s="20">
        <v>216.65</v>
      </c>
      <c r="L13013" s="20">
        <v>15258.7</v>
      </c>
      <c r="M13013" s="20">
        <v>0.24535499999999999</v>
      </c>
      <c r="N13013" s="20">
        <v>295.07</v>
      </c>
      <c r="O13013" s="20">
        <v>1.4322600000000001E-5</v>
      </c>
    </row>
    <row r="13014" spans="10:15" x14ac:dyDescent="0.2">
      <c r="J13014" s="21">
        <v>13501</v>
      </c>
      <c r="K13014" s="21">
        <v>216.65</v>
      </c>
      <c r="L13014" s="21">
        <v>15256.2</v>
      </c>
      <c r="M13014" s="21">
        <v>0.24531700000000001</v>
      </c>
      <c r="N13014" s="21">
        <v>295.07</v>
      </c>
      <c r="O13014" s="21">
        <v>1.4322600000000001E-5</v>
      </c>
    </row>
    <row r="13015" spans="10:15" x14ac:dyDescent="0.2">
      <c r="J13015" s="20">
        <v>13502</v>
      </c>
      <c r="K13015" s="20">
        <v>216.65</v>
      </c>
      <c r="L13015" s="20">
        <v>15253.8</v>
      </c>
      <c r="M13015" s="20">
        <v>0.245278</v>
      </c>
      <c r="N13015" s="20">
        <v>295.07</v>
      </c>
      <c r="O13015" s="20">
        <v>1.4322600000000001E-5</v>
      </c>
    </row>
    <row r="13016" spans="10:15" x14ac:dyDescent="0.2">
      <c r="J13016" s="21">
        <v>13503</v>
      </c>
      <c r="K13016" s="21">
        <v>216.65</v>
      </c>
      <c r="L13016" s="21">
        <v>15251.4</v>
      </c>
      <c r="M13016" s="21">
        <v>0.24523900000000001</v>
      </c>
      <c r="N13016" s="21">
        <v>295.07</v>
      </c>
      <c r="O13016" s="21">
        <v>1.4322600000000001E-5</v>
      </c>
    </row>
    <row r="13017" spans="10:15" x14ac:dyDescent="0.2">
      <c r="J13017" s="20">
        <v>13504</v>
      </c>
      <c r="K13017" s="20">
        <v>216.65</v>
      </c>
      <c r="L13017" s="20">
        <v>15249</v>
      </c>
      <c r="M13017" s="20">
        <v>0.245201</v>
      </c>
      <c r="N13017" s="20">
        <v>295.07</v>
      </c>
      <c r="O13017" s="20">
        <v>1.4322600000000001E-5</v>
      </c>
    </row>
    <row r="13018" spans="10:15" x14ac:dyDescent="0.2">
      <c r="J13018" s="21">
        <v>13505</v>
      </c>
      <c r="K13018" s="21">
        <v>216.65</v>
      </c>
      <c r="L13018" s="21">
        <v>15246.6</v>
      </c>
      <c r="M13018" s="21">
        <v>0.24516199999999999</v>
      </c>
      <c r="N13018" s="21">
        <v>295.07</v>
      </c>
      <c r="O13018" s="21">
        <v>1.4322600000000001E-5</v>
      </c>
    </row>
    <row r="13019" spans="10:15" x14ac:dyDescent="0.2">
      <c r="J13019" s="20">
        <v>13506</v>
      </c>
      <c r="K13019" s="20">
        <v>216.65</v>
      </c>
      <c r="L13019" s="20">
        <v>15244.2</v>
      </c>
      <c r="M13019" s="20">
        <v>0.24512300000000001</v>
      </c>
      <c r="N13019" s="20">
        <v>295.07</v>
      </c>
      <c r="O13019" s="20">
        <v>1.4322600000000001E-5</v>
      </c>
    </row>
    <row r="13020" spans="10:15" x14ac:dyDescent="0.2">
      <c r="J13020" s="21">
        <v>13507</v>
      </c>
      <c r="K13020" s="21">
        <v>216.65</v>
      </c>
      <c r="L13020" s="21">
        <v>15241.8</v>
      </c>
      <c r="M13020" s="21">
        <v>0.245085</v>
      </c>
      <c r="N13020" s="21">
        <v>295.07</v>
      </c>
      <c r="O13020" s="21">
        <v>1.4322600000000001E-5</v>
      </c>
    </row>
    <row r="13021" spans="10:15" x14ac:dyDescent="0.2">
      <c r="J13021" s="20">
        <v>13508</v>
      </c>
      <c r="K13021" s="20">
        <v>216.65</v>
      </c>
      <c r="L13021" s="20">
        <v>15239.4</v>
      </c>
      <c r="M13021" s="20">
        <v>0.24504600000000001</v>
      </c>
      <c r="N13021" s="20">
        <v>295.07</v>
      </c>
      <c r="O13021" s="20">
        <v>1.4322600000000001E-5</v>
      </c>
    </row>
    <row r="13022" spans="10:15" x14ac:dyDescent="0.2">
      <c r="J13022" s="21">
        <v>13509</v>
      </c>
      <c r="K13022" s="21">
        <v>216.65</v>
      </c>
      <c r="L13022" s="21">
        <v>15237</v>
      </c>
      <c r="M13022" s="21">
        <v>0.245007</v>
      </c>
      <c r="N13022" s="21">
        <v>295.07</v>
      </c>
      <c r="O13022" s="21">
        <v>1.4322600000000001E-5</v>
      </c>
    </row>
    <row r="13023" spans="10:15" x14ac:dyDescent="0.2">
      <c r="J13023" s="20">
        <v>13510</v>
      </c>
      <c r="K13023" s="20">
        <v>216.65</v>
      </c>
      <c r="L13023" s="20">
        <v>15234.6</v>
      </c>
      <c r="M13023" s="20">
        <v>0.24496899999999999</v>
      </c>
      <c r="N13023" s="20">
        <v>295.07</v>
      </c>
      <c r="O13023" s="20">
        <v>1.4322600000000001E-5</v>
      </c>
    </row>
    <row r="13024" spans="10:15" x14ac:dyDescent="0.2">
      <c r="J13024" s="21">
        <v>13511</v>
      </c>
      <c r="K13024" s="21">
        <v>216.65</v>
      </c>
      <c r="L13024" s="21">
        <v>15232.2</v>
      </c>
      <c r="M13024" s="21">
        <v>0.24493000000000001</v>
      </c>
      <c r="N13024" s="21">
        <v>295.07</v>
      </c>
      <c r="O13024" s="21">
        <v>1.4322600000000001E-5</v>
      </c>
    </row>
    <row r="13025" spans="10:15" x14ac:dyDescent="0.2">
      <c r="J13025" s="20">
        <v>13512</v>
      </c>
      <c r="K13025" s="20">
        <v>216.65</v>
      </c>
      <c r="L13025" s="20">
        <v>15229.8</v>
      </c>
      <c r="M13025" s="20">
        <v>0.244892</v>
      </c>
      <c r="N13025" s="20">
        <v>295.07</v>
      </c>
      <c r="O13025" s="20">
        <v>1.4322600000000001E-5</v>
      </c>
    </row>
    <row r="13026" spans="10:15" x14ac:dyDescent="0.2">
      <c r="J13026" s="21">
        <v>13513</v>
      </c>
      <c r="K13026" s="21">
        <v>216.65</v>
      </c>
      <c r="L13026" s="21">
        <v>15227.4</v>
      </c>
      <c r="M13026" s="21">
        <v>0.24485299999999999</v>
      </c>
      <c r="N13026" s="21">
        <v>295.07</v>
      </c>
      <c r="O13026" s="21">
        <v>1.4322600000000001E-5</v>
      </c>
    </row>
    <row r="13027" spans="10:15" x14ac:dyDescent="0.2">
      <c r="J13027" s="20">
        <v>13514</v>
      </c>
      <c r="K13027" s="20">
        <v>216.65</v>
      </c>
      <c r="L13027" s="20">
        <v>15225</v>
      </c>
      <c r="M13027" s="20">
        <v>0.244814</v>
      </c>
      <c r="N13027" s="20">
        <v>295.07</v>
      </c>
      <c r="O13027" s="20">
        <v>1.4322600000000001E-5</v>
      </c>
    </row>
    <row r="13028" spans="10:15" x14ac:dyDescent="0.2">
      <c r="J13028" s="21">
        <v>13515</v>
      </c>
      <c r="K13028" s="21">
        <v>216.65</v>
      </c>
      <c r="L13028" s="21">
        <v>15222.6</v>
      </c>
      <c r="M13028" s="21">
        <v>0.24477599999999999</v>
      </c>
      <c r="N13028" s="21">
        <v>295.07</v>
      </c>
      <c r="O13028" s="21">
        <v>1.4322600000000001E-5</v>
      </c>
    </row>
    <row r="13029" spans="10:15" x14ac:dyDescent="0.2">
      <c r="J13029" s="20">
        <v>13516</v>
      </c>
      <c r="K13029" s="20">
        <v>216.65</v>
      </c>
      <c r="L13029" s="20">
        <v>15220.2</v>
      </c>
      <c r="M13029" s="20">
        <v>0.24473700000000001</v>
      </c>
      <c r="N13029" s="20">
        <v>295.07</v>
      </c>
      <c r="O13029" s="20">
        <v>1.4322600000000001E-5</v>
      </c>
    </row>
    <row r="13030" spans="10:15" x14ac:dyDescent="0.2">
      <c r="J13030" s="21">
        <v>13517</v>
      </c>
      <c r="K13030" s="21">
        <v>216.65</v>
      </c>
      <c r="L13030" s="21">
        <v>15217.8</v>
      </c>
      <c r="M13030" s="21">
        <v>0.244699</v>
      </c>
      <c r="N13030" s="21">
        <v>295.07</v>
      </c>
      <c r="O13030" s="21">
        <v>1.4322600000000001E-5</v>
      </c>
    </row>
    <row r="13031" spans="10:15" x14ac:dyDescent="0.2">
      <c r="J13031" s="20">
        <v>13518</v>
      </c>
      <c r="K13031" s="20">
        <v>216.65</v>
      </c>
      <c r="L13031" s="20">
        <v>15215.4</v>
      </c>
      <c r="M13031" s="20">
        <v>0.24465999999999999</v>
      </c>
      <c r="N13031" s="20">
        <v>295.07</v>
      </c>
      <c r="O13031" s="20">
        <v>1.4322600000000001E-5</v>
      </c>
    </row>
    <row r="13032" spans="10:15" x14ac:dyDescent="0.2">
      <c r="J13032" s="21">
        <v>13519</v>
      </c>
      <c r="K13032" s="21">
        <v>216.65</v>
      </c>
      <c r="L13032" s="21">
        <v>15213</v>
      </c>
      <c r="M13032" s="21">
        <v>0.24462100000000001</v>
      </c>
      <c r="N13032" s="21">
        <v>295.07</v>
      </c>
      <c r="O13032" s="21">
        <v>1.4322600000000001E-5</v>
      </c>
    </row>
    <row r="13033" spans="10:15" x14ac:dyDescent="0.2">
      <c r="J13033" s="20">
        <v>13520</v>
      </c>
      <c r="K13033" s="20">
        <v>216.65</v>
      </c>
      <c r="L13033" s="20">
        <v>15210.6</v>
      </c>
      <c r="M13033" s="20">
        <v>0.24458299999999999</v>
      </c>
      <c r="N13033" s="20">
        <v>295.07</v>
      </c>
      <c r="O13033" s="20">
        <v>1.4322600000000001E-5</v>
      </c>
    </row>
    <row r="13034" spans="10:15" x14ac:dyDescent="0.2">
      <c r="J13034" s="21">
        <v>13521</v>
      </c>
      <c r="K13034" s="21">
        <v>216.65</v>
      </c>
      <c r="L13034" s="21">
        <v>15208.2</v>
      </c>
      <c r="M13034" s="21">
        <v>0.24454400000000001</v>
      </c>
      <c r="N13034" s="21">
        <v>295.07</v>
      </c>
      <c r="O13034" s="21">
        <v>1.4322600000000001E-5</v>
      </c>
    </row>
    <row r="13035" spans="10:15" x14ac:dyDescent="0.2">
      <c r="J13035" s="20">
        <v>13522</v>
      </c>
      <c r="K13035" s="20">
        <v>216.65</v>
      </c>
      <c r="L13035" s="20">
        <v>15205.8</v>
      </c>
      <c r="M13035" s="20">
        <v>0.244506</v>
      </c>
      <c r="N13035" s="20">
        <v>295.07</v>
      </c>
      <c r="O13035" s="20">
        <v>1.4322600000000001E-5</v>
      </c>
    </row>
    <row r="13036" spans="10:15" x14ac:dyDescent="0.2">
      <c r="J13036" s="21">
        <v>13523</v>
      </c>
      <c r="K13036" s="21">
        <v>216.65</v>
      </c>
      <c r="L13036" s="21">
        <v>15203.4</v>
      </c>
      <c r="M13036" s="21">
        <v>0.24446699999999999</v>
      </c>
      <c r="N13036" s="21">
        <v>295.07</v>
      </c>
      <c r="O13036" s="21">
        <v>1.4322600000000001E-5</v>
      </c>
    </row>
    <row r="13037" spans="10:15" x14ac:dyDescent="0.2">
      <c r="J13037" s="20">
        <v>13524</v>
      </c>
      <c r="K13037" s="20">
        <v>216.65</v>
      </c>
      <c r="L13037" s="20">
        <v>15201</v>
      </c>
      <c r="M13037" s="20">
        <v>0.24442900000000001</v>
      </c>
      <c r="N13037" s="20">
        <v>295.07</v>
      </c>
      <c r="O13037" s="20">
        <v>1.4322600000000001E-5</v>
      </c>
    </row>
    <row r="13038" spans="10:15" x14ac:dyDescent="0.2">
      <c r="J13038" s="21">
        <v>13525</v>
      </c>
      <c r="K13038" s="21">
        <v>216.65</v>
      </c>
      <c r="L13038" s="21">
        <v>15198.6</v>
      </c>
      <c r="M13038" s="21">
        <v>0.24439</v>
      </c>
      <c r="N13038" s="21">
        <v>295.07</v>
      </c>
      <c r="O13038" s="21">
        <v>1.4322600000000001E-5</v>
      </c>
    </row>
    <row r="13039" spans="10:15" x14ac:dyDescent="0.2">
      <c r="J13039" s="20">
        <v>13526</v>
      </c>
      <c r="K13039" s="20">
        <v>216.65</v>
      </c>
      <c r="L13039" s="20">
        <v>15196.2</v>
      </c>
      <c r="M13039" s="20">
        <v>0.24435100000000001</v>
      </c>
      <c r="N13039" s="20">
        <v>295.07</v>
      </c>
      <c r="O13039" s="20">
        <v>1.4322600000000001E-5</v>
      </c>
    </row>
    <row r="13040" spans="10:15" x14ac:dyDescent="0.2">
      <c r="J13040" s="21">
        <v>13527</v>
      </c>
      <c r="K13040" s="21">
        <v>216.65</v>
      </c>
      <c r="L13040" s="21">
        <v>15193.8</v>
      </c>
      <c r="M13040" s="21">
        <v>0.244313</v>
      </c>
      <c r="N13040" s="21">
        <v>295.07</v>
      </c>
      <c r="O13040" s="21">
        <v>1.4322600000000001E-5</v>
      </c>
    </row>
    <row r="13041" spans="10:15" x14ac:dyDescent="0.2">
      <c r="J13041" s="20">
        <v>13528</v>
      </c>
      <c r="K13041" s="20">
        <v>216.65</v>
      </c>
      <c r="L13041" s="20">
        <v>15191.4</v>
      </c>
      <c r="M13041" s="20">
        <v>0.24427399999999999</v>
      </c>
      <c r="N13041" s="20">
        <v>295.07</v>
      </c>
      <c r="O13041" s="20">
        <v>1.4322600000000001E-5</v>
      </c>
    </row>
    <row r="13042" spans="10:15" x14ac:dyDescent="0.2">
      <c r="J13042" s="21">
        <v>13529</v>
      </c>
      <c r="K13042" s="21">
        <v>216.65</v>
      </c>
      <c r="L13042" s="21">
        <v>15189</v>
      </c>
      <c r="M13042" s="21">
        <v>0.24423600000000001</v>
      </c>
      <c r="N13042" s="21">
        <v>295.07</v>
      </c>
      <c r="O13042" s="21">
        <v>1.4322600000000001E-5</v>
      </c>
    </row>
    <row r="13043" spans="10:15" x14ac:dyDescent="0.2">
      <c r="J13043" s="20">
        <v>13530</v>
      </c>
      <c r="K13043" s="20">
        <v>216.65</v>
      </c>
      <c r="L13043" s="20">
        <v>15186.6</v>
      </c>
      <c r="M13043" s="20">
        <v>0.244197</v>
      </c>
      <c r="N13043" s="20">
        <v>295.07</v>
      </c>
      <c r="O13043" s="20">
        <v>1.4322600000000001E-5</v>
      </c>
    </row>
    <row r="13044" spans="10:15" x14ac:dyDescent="0.2">
      <c r="J13044" s="21">
        <v>13531</v>
      </c>
      <c r="K13044" s="21">
        <v>216.65</v>
      </c>
      <c r="L13044" s="21">
        <v>15184.2</v>
      </c>
      <c r="M13044" s="21">
        <v>0.24415899999999999</v>
      </c>
      <c r="N13044" s="21">
        <v>295.07</v>
      </c>
      <c r="O13044" s="21">
        <v>1.4322600000000001E-5</v>
      </c>
    </row>
    <row r="13045" spans="10:15" x14ac:dyDescent="0.2">
      <c r="J13045" s="20">
        <v>13532</v>
      </c>
      <c r="K13045" s="20">
        <v>216.65</v>
      </c>
      <c r="L13045" s="20">
        <v>15181.8</v>
      </c>
      <c r="M13045" s="20">
        <v>0.24412</v>
      </c>
      <c r="N13045" s="20">
        <v>295.07</v>
      </c>
      <c r="O13045" s="20">
        <v>1.4322600000000001E-5</v>
      </c>
    </row>
    <row r="13046" spans="10:15" x14ac:dyDescent="0.2">
      <c r="J13046" s="21">
        <v>13533</v>
      </c>
      <c r="K13046" s="21">
        <v>216.65</v>
      </c>
      <c r="L13046" s="21">
        <v>15179.5</v>
      </c>
      <c r="M13046" s="21">
        <v>0.24408199999999999</v>
      </c>
      <c r="N13046" s="21">
        <v>295.07</v>
      </c>
      <c r="O13046" s="21">
        <v>1.4322600000000001E-5</v>
      </c>
    </row>
    <row r="13047" spans="10:15" x14ac:dyDescent="0.2">
      <c r="J13047" s="20">
        <v>13534</v>
      </c>
      <c r="K13047" s="20">
        <v>216.65</v>
      </c>
      <c r="L13047" s="20">
        <v>15177.1</v>
      </c>
      <c r="M13047" s="20">
        <v>0.24404300000000001</v>
      </c>
      <c r="N13047" s="20">
        <v>295.07</v>
      </c>
      <c r="O13047" s="20">
        <v>1.4322600000000001E-5</v>
      </c>
    </row>
    <row r="13048" spans="10:15" x14ac:dyDescent="0.2">
      <c r="J13048" s="21">
        <v>13535</v>
      </c>
      <c r="K13048" s="21">
        <v>216.65</v>
      </c>
      <c r="L13048" s="21">
        <v>15174.7</v>
      </c>
      <c r="M13048" s="21">
        <v>0.244005</v>
      </c>
      <c r="N13048" s="21">
        <v>295.07</v>
      </c>
      <c r="O13048" s="21">
        <v>1.4322600000000001E-5</v>
      </c>
    </row>
    <row r="13049" spans="10:15" x14ac:dyDescent="0.2">
      <c r="J13049" s="20">
        <v>13536</v>
      </c>
      <c r="K13049" s="20">
        <v>216.65</v>
      </c>
      <c r="L13049" s="20">
        <v>15172.3</v>
      </c>
      <c r="M13049" s="20">
        <v>0.24396599999999999</v>
      </c>
      <c r="N13049" s="20">
        <v>295.07</v>
      </c>
      <c r="O13049" s="20">
        <v>1.4322600000000001E-5</v>
      </c>
    </row>
    <row r="13050" spans="10:15" x14ac:dyDescent="0.2">
      <c r="J13050" s="21">
        <v>13537</v>
      </c>
      <c r="K13050" s="21">
        <v>216.65</v>
      </c>
      <c r="L13050" s="21">
        <v>15169.9</v>
      </c>
      <c r="M13050" s="21">
        <v>0.24392800000000001</v>
      </c>
      <c r="N13050" s="21">
        <v>295.07</v>
      </c>
      <c r="O13050" s="21">
        <v>1.4322600000000001E-5</v>
      </c>
    </row>
    <row r="13051" spans="10:15" x14ac:dyDescent="0.2">
      <c r="J13051" s="20">
        <v>13538</v>
      </c>
      <c r="K13051" s="20">
        <v>216.65</v>
      </c>
      <c r="L13051" s="20">
        <v>15167.5</v>
      </c>
      <c r="M13051" s="20">
        <v>0.24389</v>
      </c>
      <c r="N13051" s="20">
        <v>295.07</v>
      </c>
      <c r="O13051" s="20">
        <v>1.4322600000000001E-5</v>
      </c>
    </row>
    <row r="13052" spans="10:15" x14ac:dyDescent="0.2">
      <c r="J13052" s="21">
        <v>13539</v>
      </c>
      <c r="K13052" s="21">
        <v>216.65</v>
      </c>
      <c r="L13052" s="21">
        <v>15165.1</v>
      </c>
      <c r="M13052" s="21">
        <v>0.24385100000000001</v>
      </c>
      <c r="N13052" s="21">
        <v>295.07</v>
      </c>
      <c r="O13052" s="21">
        <v>1.4322600000000001E-5</v>
      </c>
    </row>
    <row r="13053" spans="10:15" x14ac:dyDescent="0.2">
      <c r="J13053" s="20">
        <v>13540</v>
      </c>
      <c r="K13053" s="20">
        <v>216.65</v>
      </c>
      <c r="L13053" s="20">
        <v>15162.7</v>
      </c>
      <c r="M13053" s="20">
        <v>0.243813</v>
      </c>
      <c r="N13053" s="20">
        <v>295.07</v>
      </c>
      <c r="O13053" s="20">
        <v>1.4322600000000001E-5</v>
      </c>
    </row>
    <row r="13054" spans="10:15" x14ac:dyDescent="0.2">
      <c r="J13054" s="21">
        <v>13541</v>
      </c>
      <c r="K13054" s="21">
        <v>216.65</v>
      </c>
      <c r="L13054" s="21">
        <v>15160.3</v>
      </c>
      <c r="M13054" s="21">
        <v>0.24377399999999999</v>
      </c>
      <c r="N13054" s="21">
        <v>295.07</v>
      </c>
      <c r="O13054" s="21">
        <v>1.4322600000000001E-5</v>
      </c>
    </row>
    <row r="13055" spans="10:15" x14ac:dyDescent="0.2">
      <c r="J13055" s="20">
        <v>13542</v>
      </c>
      <c r="K13055" s="20">
        <v>216.65</v>
      </c>
      <c r="L13055" s="20">
        <v>15157.9</v>
      </c>
      <c r="M13055" s="20">
        <v>0.24373600000000001</v>
      </c>
      <c r="N13055" s="20">
        <v>295.07</v>
      </c>
      <c r="O13055" s="20">
        <v>1.4322600000000001E-5</v>
      </c>
    </row>
    <row r="13056" spans="10:15" x14ac:dyDescent="0.2">
      <c r="J13056" s="21">
        <v>13543</v>
      </c>
      <c r="K13056" s="21">
        <v>216.65</v>
      </c>
      <c r="L13056" s="21">
        <v>15155.5</v>
      </c>
      <c r="M13056" s="21">
        <v>0.243697</v>
      </c>
      <c r="N13056" s="21">
        <v>295.07</v>
      </c>
      <c r="O13056" s="21">
        <v>1.4322600000000001E-5</v>
      </c>
    </row>
    <row r="13057" spans="10:15" x14ac:dyDescent="0.2">
      <c r="J13057" s="20">
        <v>13544</v>
      </c>
      <c r="K13057" s="20">
        <v>216.65</v>
      </c>
      <c r="L13057" s="20">
        <v>15153.1</v>
      </c>
      <c r="M13057" s="20">
        <v>0.24365899999999999</v>
      </c>
      <c r="N13057" s="20">
        <v>295.07</v>
      </c>
      <c r="O13057" s="20">
        <v>1.4322600000000001E-5</v>
      </c>
    </row>
    <row r="13058" spans="10:15" x14ac:dyDescent="0.2">
      <c r="J13058" s="21">
        <v>13545</v>
      </c>
      <c r="K13058" s="21">
        <v>216.65</v>
      </c>
      <c r="L13058" s="21">
        <v>15150.8</v>
      </c>
      <c r="M13058" s="21">
        <v>0.24362</v>
      </c>
      <c r="N13058" s="21">
        <v>295.07</v>
      </c>
      <c r="O13058" s="21">
        <v>1.4322600000000001E-5</v>
      </c>
    </row>
    <row r="13059" spans="10:15" x14ac:dyDescent="0.2">
      <c r="J13059" s="20">
        <v>13546</v>
      </c>
      <c r="K13059" s="20">
        <v>216.65</v>
      </c>
      <c r="L13059" s="20">
        <v>15148.4</v>
      </c>
      <c r="M13059" s="20">
        <v>0.24358199999999999</v>
      </c>
      <c r="N13059" s="20">
        <v>295.07</v>
      </c>
      <c r="O13059" s="20">
        <v>1.4322600000000001E-5</v>
      </c>
    </row>
    <row r="13060" spans="10:15" x14ac:dyDescent="0.2">
      <c r="J13060" s="21">
        <v>13547</v>
      </c>
      <c r="K13060" s="21">
        <v>216.65</v>
      </c>
      <c r="L13060" s="21">
        <v>15146</v>
      </c>
      <c r="M13060" s="21">
        <v>0.24354400000000001</v>
      </c>
      <c r="N13060" s="21">
        <v>295.07</v>
      </c>
      <c r="O13060" s="21">
        <v>1.4322600000000001E-5</v>
      </c>
    </row>
    <row r="13061" spans="10:15" x14ac:dyDescent="0.2">
      <c r="J13061" s="20">
        <v>13548</v>
      </c>
      <c r="K13061" s="20">
        <v>216.65</v>
      </c>
      <c r="L13061" s="20">
        <v>15143.6</v>
      </c>
      <c r="M13061" s="20">
        <v>0.243505</v>
      </c>
      <c r="N13061" s="20">
        <v>295.07</v>
      </c>
      <c r="O13061" s="20">
        <v>1.4322600000000001E-5</v>
      </c>
    </row>
    <row r="13062" spans="10:15" x14ac:dyDescent="0.2">
      <c r="J13062" s="21">
        <v>13549</v>
      </c>
      <c r="K13062" s="21">
        <v>216.65</v>
      </c>
      <c r="L13062" s="21">
        <v>15141.2</v>
      </c>
      <c r="M13062" s="21">
        <v>0.24346699999999999</v>
      </c>
      <c r="N13062" s="21">
        <v>295.07</v>
      </c>
      <c r="O13062" s="21">
        <v>1.4322600000000001E-5</v>
      </c>
    </row>
    <row r="13063" spans="10:15" x14ac:dyDescent="0.2">
      <c r="J13063" s="20">
        <v>13550</v>
      </c>
      <c r="K13063" s="20">
        <v>216.65</v>
      </c>
      <c r="L13063" s="20">
        <v>15138.8</v>
      </c>
      <c r="M13063" s="20">
        <v>0.24342800000000001</v>
      </c>
      <c r="N13063" s="20">
        <v>295.07</v>
      </c>
      <c r="O13063" s="20">
        <v>1.4322600000000001E-5</v>
      </c>
    </row>
    <row r="13064" spans="10:15" x14ac:dyDescent="0.2">
      <c r="J13064" s="21">
        <v>13551</v>
      </c>
      <c r="K13064" s="21">
        <v>216.65</v>
      </c>
      <c r="L13064" s="21">
        <v>15136.4</v>
      </c>
      <c r="M13064" s="21">
        <v>0.24339</v>
      </c>
      <c r="N13064" s="21">
        <v>295.07</v>
      </c>
      <c r="O13064" s="21">
        <v>1.4322600000000001E-5</v>
      </c>
    </row>
    <row r="13065" spans="10:15" x14ac:dyDescent="0.2">
      <c r="J13065" s="20">
        <v>13552</v>
      </c>
      <c r="K13065" s="20">
        <v>216.65</v>
      </c>
      <c r="L13065" s="20">
        <v>15134</v>
      </c>
      <c r="M13065" s="20">
        <v>0.24335200000000001</v>
      </c>
      <c r="N13065" s="20">
        <v>295.07</v>
      </c>
      <c r="O13065" s="20">
        <v>1.4322600000000001E-5</v>
      </c>
    </row>
    <row r="13066" spans="10:15" x14ac:dyDescent="0.2">
      <c r="J13066" s="21">
        <v>13553</v>
      </c>
      <c r="K13066" s="21">
        <v>216.65</v>
      </c>
      <c r="L13066" s="21">
        <v>15131.7</v>
      </c>
      <c r="M13066" s="21">
        <v>0.243313</v>
      </c>
      <c r="N13066" s="21">
        <v>295.07</v>
      </c>
      <c r="O13066" s="21">
        <v>1.4322600000000001E-5</v>
      </c>
    </row>
    <row r="13067" spans="10:15" x14ac:dyDescent="0.2">
      <c r="J13067" s="20">
        <v>13554</v>
      </c>
      <c r="K13067" s="20">
        <v>216.65</v>
      </c>
      <c r="L13067" s="20">
        <v>15129.3</v>
      </c>
      <c r="M13067" s="20">
        <v>0.24327499999999999</v>
      </c>
      <c r="N13067" s="20">
        <v>295.07</v>
      </c>
      <c r="O13067" s="20">
        <v>1.4322600000000001E-5</v>
      </c>
    </row>
    <row r="13068" spans="10:15" x14ac:dyDescent="0.2">
      <c r="J13068" s="21">
        <v>13555</v>
      </c>
      <c r="K13068" s="21">
        <v>216.65</v>
      </c>
      <c r="L13068" s="21">
        <v>15126.9</v>
      </c>
      <c r="M13068" s="21">
        <v>0.24323700000000001</v>
      </c>
      <c r="N13068" s="21">
        <v>295.07</v>
      </c>
      <c r="O13068" s="21">
        <v>1.4322600000000001E-5</v>
      </c>
    </row>
    <row r="13069" spans="10:15" x14ac:dyDescent="0.2">
      <c r="J13069" s="20">
        <v>13556</v>
      </c>
      <c r="K13069" s="20">
        <v>216.65</v>
      </c>
      <c r="L13069" s="20">
        <v>15124.5</v>
      </c>
      <c r="M13069" s="20">
        <v>0.243198</v>
      </c>
      <c r="N13069" s="20">
        <v>295.07</v>
      </c>
      <c r="O13069" s="20">
        <v>1.4322600000000001E-5</v>
      </c>
    </row>
    <row r="13070" spans="10:15" x14ac:dyDescent="0.2">
      <c r="J13070" s="21">
        <v>13557</v>
      </c>
      <c r="K13070" s="21">
        <v>216.65</v>
      </c>
      <c r="L13070" s="21">
        <v>15122.1</v>
      </c>
      <c r="M13070" s="21">
        <v>0.24315999999999999</v>
      </c>
      <c r="N13070" s="21">
        <v>295.07</v>
      </c>
      <c r="O13070" s="21">
        <v>1.4322600000000001E-5</v>
      </c>
    </row>
    <row r="13071" spans="10:15" x14ac:dyDescent="0.2">
      <c r="J13071" s="20">
        <v>13558</v>
      </c>
      <c r="K13071" s="20">
        <v>216.65</v>
      </c>
      <c r="L13071" s="20">
        <v>15119.7</v>
      </c>
      <c r="M13071" s="20">
        <v>0.243122</v>
      </c>
      <c r="N13071" s="20">
        <v>295.07</v>
      </c>
      <c r="O13071" s="20">
        <v>1.4322600000000001E-5</v>
      </c>
    </row>
    <row r="13072" spans="10:15" x14ac:dyDescent="0.2">
      <c r="J13072" s="21">
        <v>13559</v>
      </c>
      <c r="K13072" s="21">
        <v>216.65</v>
      </c>
      <c r="L13072" s="21">
        <v>15117.3</v>
      </c>
      <c r="M13072" s="21">
        <v>0.24308299999999999</v>
      </c>
      <c r="N13072" s="21">
        <v>295.07</v>
      </c>
      <c r="O13072" s="21">
        <v>1.4322600000000001E-5</v>
      </c>
    </row>
    <row r="13073" spans="10:15" x14ac:dyDescent="0.2">
      <c r="J13073" s="20">
        <v>13560</v>
      </c>
      <c r="K13073" s="20">
        <v>216.65</v>
      </c>
      <c r="L13073" s="20">
        <v>15115</v>
      </c>
      <c r="M13073" s="20">
        <v>0.24304500000000001</v>
      </c>
      <c r="N13073" s="20">
        <v>295.07</v>
      </c>
      <c r="O13073" s="20">
        <v>1.4322600000000001E-5</v>
      </c>
    </row>
    <row r="13074" spans="10:15" x14ac:dyDescent="0.2">
      <c r="J13074" s="21">
        <v>13561</v>
      </c>
      <c r="K13074" s="21">
        <v>216.65</v>
      </c>
      <c r="L13074" s="21">
        <v>15112.6</v>
      </c>
      <c r="M13074" s="21">
        <v>0.243007</v>
      </c>
      <c r="N13074" s="21">
        <v>295.07</v>
      </c>
      <c r="O13074" s="21">
        <v>1.4322600000000001E-5</v>
      </c>
    </row>
    <row r="13075" spans="10:15" x14ac:dyDescent="0.2">
      <c r="J13075" s="20">
        <v>13562</v>
      </c>
      <c r="K13075" s="20">
        <v>216.65</v>
      </c>
      <c r="L13075" s="20">
        <v>15110.2</v>
      </c>
      <c r="M13075" s="20">
        <v>0.24296799999999999</v>
      </c>
      <c r="N13075" s="20">
        <v>295.07</v>
      </c>
      <c r="O13075" s="20">
        <v>1.4322600000000001E-5</v>
      </c>
    </row>
    <row r="13076" spans="10:15" x14ac:dyDescent="0.2">
      <c r="J13076" s="21">
        <v>13563</v>
      </c>
      <c r="K13076" s="21">
        <v>216.65</v>
      </c>
      <c r="L13076" s="21">
        <v>15107.8</v>
      </c>
      <c r="M13076" s="21">
        <v>0.24293000000000001</v>
      </c>
      <c r="N13076" s="21">
        <v>295.07</v>
      </c>
      <c r="O13076" s="21">
        <v>1.4322600000000001E-5</v>
      </c>
    </row>
    <row r="13077" spans="10:15" x14ac:dyDescent="0.2">
      <c r="J13077" s="20">
        <v>13564</v>
      </c>
      <c r="K13077" s="20">
        <v>216.65</v>
      </c>
      <c r="L13077" s="20">
        <v>15105.4</v>
      </c>
      <c r="M13077" s="20">
        <v>0.242892</v>
      </c>
      <c r="N13077" s="20">
        <v>295.07</v>
      </c>
      <c r="O13077" s="20">
        <v>1.4322600000000001E-5</v>
      </c>
    </row>
    <row r="13078" spans="10:15" x14ac:dyDescent="0.2">
      <c r="J13078" s="21">
        <v>13565</v>
      </c>
      <c r="K13078" s="21">
        <v>216.65</v>
      </c>
      <c r="L13078" s="21">
        <v>15103.1</v>
      </c>
      <c r="M13078" s="21">
        <v>0.24285300000000001</v>
      </c>
      <c r="N13078" s="21">
        <v>295.07</v>
      </c>
      <c r="O13078" s="21">
        <v>1.4322600000000001E-5</v>
      </c>
    </row>
    <row r="13079" spans="10:15" x14ac:dyDescent="0.2">
      <c r="J13079" s="20">
        <v>13566</v>
      </c>
      <c r="K13079" s="20">
        <v>216.65</v>
      </c>
      <c r="L13079" s="20">
        <v>15100.7</v>
      </c>
      <c r="M13079" s="20">
        <v>0.242815</v>
      </c>
      <c r="N13079" s="20">
        <v>295.07</v>
      </c>
      <c r="O13079" s="20">
        <v>1.4322600000000001E-5</v>
      </c>
    </row>
    <row r="13080" spans="10:15" x14ac:dyDescent="0.2">
      <c r="J13080" s="21">
        <v>13567</v>
      </c>
      <c r="K13080" s="21">
        <v>216.65</v>
      </c>
      <c r="L13080" s="21">
        <v>15098.3</v>
      </c>
      <c r="M13080" s="21">
        <v>0.24277699999999999</v>
      </c>
      <c r="N13080" s="21">
        <v>295.07</v>
      </c>
      <c r="O13080" s="21">
        <v>1.4322600000000001E-5</v>
      </c>
    </row>
    <row r="13081" spans="10:15" x14ac:dyDescent="0.2">
      <c r="J13081" s="20">
        <v>13568</v>
      </c>
      <c r="K13081" s="20">
        <v>216.65</v>
      </c>
      <c r="L13081" s="20">
        <v>15095.9</v>
      </c>
      <c r="M13081" s="20">
        <v>0.24273900000000001</v>
      </c>
      <c r="N13081" s="20">
        <v>295.07</v>
      </c>
      <c r="O13081" s="20">
        <v>1.4322600000000001E-5</v>
      </c>
    </row>
    <row r="13082" spans="10:15" x14ac:dyDescent="0.2">
      <c r="J13082" s="21">
        <v>13569</v>
      </c>
      <c r="K13082" s="21">
        <v>216.65</v>
      </c>
      <c r="L13082" s="21">
        <v>15093.5</v>
      </c>
      <c r="M13082" s="21">
        <v>0.2427</v>
      </c>
      <c r="N13082" s="21">
        <v>295.07</v>
      </c>
      <c r="O13082" s="21">
        <v>1.4322600000000001E-5</v>
      </c>
    </row>
    <row r="13083" spans="10:15" x14ac:dyDescent="0.2">
      <c r="J13083" s="20">
        <v>13570</v>
      </c>
      <c r="K13083" s="20">
        <v>216.65</v>
      </c>
      <c r="L13083" s="20">
        <v>15091.1</v>
      </c>
      <c r="M13083" s="20">
        <v>0.24266199999999999</v>
      </c>
      <c r="N13083" s="20">
        <v>295.07</v>
      </c>
      <c r="O13083" s="20">
        <v>1.4322600000000001E-5</v>
      </c>
    </row>
    <row r="13084" spans="10:15" x14ac:dyDescent="0.2">
      <c r="J13084" s="21">
        <v>13571</v>
      </c>
      <c r="K13084" s="21">
        <v>216.65</v>
      </c>
      <c r="L13084" s="21">
        <v>15088.8</v>
      </c>
      <c r="M13084" s="21">
        <v>0.24262400000000001</v>
      </c>
      <c r="N13084" s="21">
        <v>295.07</v>
      </c>
      <c r="O13084" s="21">
        <v>1.4322600000000001E-5</v>
      </c>
    </row>
    <row r="13085" spans="10:15" x14ac:dyDescent="0.2">
      <c r="J13085" s="20">
        <v>13572</v>
      </c>
      <c r="K13085" s="20">
        <v>216.65</v>
      </c>
      <c r="L13085" s="20">
        <v>15086.4</v>
      </c>
      <c r="M13085" s="20">
        <v>0.242585</v>
      </c>
      <c r="N13085" s="20">
        <v>295.07</v>
      </c>
      <c r="O13085" s="20">
        <v>1.4322600000000001E-5</v>
      </c>
    </row>
    <row r="13086" spans="10:15" x14ac:dyDescent="0.2">
      <c r="J13086" s="21">
        <v>13573</v>
      </c>
      <c r="K13086" s="21">
        <v>216.65</v>
      </c>
      <c r="L13086" s="21">
        <v>15084</v>
      </c>
      <c r="M13086" s="21">
        <v>0.24254700000000001</v>
      </c>
      <c r="N13086" s="21">
        <v>295.07</v>
      </c>
      <c r="O13086" s="21">
        <v>1.4322600000000001E-5</v>
      </c>
    </row>
    <row r="13087" spans="10:15" x14ac:dyDescent="0.2">
      <c r="J13087" s="20">
        <v>13574</v>
      </c>
      <c r="K13087" s="20">
        <v>216.65</v>
      </c>
      <c r="L13087" s="20">
        <v>15081.6</v>
      </c>
      <c r="M13087" s="20">
        <v>0.242509</v>
      </c>
      <c r="N13087" s="20">
        <v>295.07</v>
      </c>
      <c r="O13087" s="20">
        <v>1.4322600000000001E-5</v>
      </c>
    </row>
    <row r="13088" spans="10:15" x14ac:dyDescent="0.2">
      <c r="J13088" s="21">
        <v>13575</v>
      </c>
      <c r="K13088" s="21">
        <v>216.65</v>
      </c>
      <c r="L13088" s="21">
        <v>15079.3</v>
      </c>
      <c r="M13088" s="21">
        <v>0.24247099999999999</v>
      </c>
      <c r="N13088" s="21">
        <v>295.07</v>
      </c>
      <c r="O13088" s="21">
        <v>1.4322600000000001E-5</v>
      </c>
    </row>
    <row r="13089" spans="10:15" x14ac:dyDescent="0.2">
      <c r="J13089" s="20">
        <v>13576</v>
      </c>
      <c r="K13089" s="20">
        <v>216.65</v>
      </c>
      <c r="L13089" s="20">
        <v>15076.9</v>
      </c>
      <c r="M13089" s="20">
        <v>0.24243200000000001</v>
      </c>
      <c r="N13089" s="20">
        <v>295.07</v>
      </c>
      <c r="O13089" s="20">
        <v>1.4322600000000001E-5</v>
      </c>
    </row>
    <row r="13090" spans="10:15" x14ac:dyDescent="0.2">
      <c r="J13090" s="21">
        <v>13577</v>
      </c>
      <c r="K13090" s="21">
        <v>216.65</v>
      </c>
      <c r="L13090" s="21">
        <v>15074.5</v>
      </c>
      <c r="M13090" s="21">
        <v>0.242394</v>
      </c>
      <c r="N13090" s="21">
        <v>295.07</v>
      </c>
      <c r="O13090" s="21">
        <v>1.4322600000000001E-5</v>
      </c>
    </row>
    <row r="13091" spans="10:15" x14ac:dyDescent="0.2">
      <c r="J13091" s="20">
        <v>13578</v>
      </c>
      <c r="K13091" s="20">
        <v>216.65</v>
      </c>
      <c r="L13091" s="20">
        <v>15072.1</v>
      </c>
      <c r="M13091" s="20">
        <v>0.24235599999999999</v>
      </c>
      <c r="N13091" s="20">
        <v>295.07</v>
      </c>
      <c r="O13091" s="20">
        <v>1.4322600000000001E-5</v>
      </c>
    </row>
    <row r="13092" spans="10:15" x14ac:dyDescent="0.2">
      <c r="J13092" s="21">
        <v>13579</v>
      </c>
      <c r="K13092" s="21">
        <v>216.65</v>
      </c>
      <c r="L13092" s="21">
        <v>15069.7</v>
      </c>
      <c r="M13092" s="21">
        <v>0.24231800000000001</v>
      </c>
      <c r="N13092" s="21">
        <v>295.07</v>
      </c>
      <c r="O13092" s="21">
        <v>1.4322600000000001E-5</v>
      </c>
    </row>
    <row r="13093" spans="10:15" x14ac:dyDescent="0.2">
      <c r="J13093" s="20">
        <v>13580</v>
      </c>
      <c r="K13093" s="20">
        <v>216.65</v>
      </c>
      <c r="L13093" s="20">
        <v>15067.4</v>
      </c>
      <c r="M13093" s="20">
        <v>0.24228</v>
      </c>
      <c r="N13093" s="20">
        <v>295.07</v>
      </c>
      <c r="O13093" s="20">
        <v>1.4322600000000001E-5</v>
      </c>
    </row>
    <row r="13094" spans="10:15" x14ac:dyDescent="0.2">
      <c r="J13094" s="21">
        <v>13581</v>
      </c>
      <c r="K13094" s="21">
        <v>216.65</v>
      </c>
      <c r="L13094" s="21">
        <v>15065</v>
      </c>
      <c r="M13094" s="21">
        <v>0.24224100000000001</v>
      </c>
      <c r="N13094" s="21">
        <v>295.07</v>
      </c>
      <c r="O13094" s="21">
        <v>1.4322600000000001E-5</v>
      </c>
    </row>
    <row r="13095" spans="10:15" x14ac:dyDescent="0.2">
      <c r="J13095" s="20">
        <v>13582</v>
      </c>
      <c r="K13095" s="20">
        <v>216.65</v>
      </c>
      <c r="L13095" s="20">
        <v>15062.6</v>
      </c>
      <c r="M13095" s="20">
        <v>0.242203</v>
      </c>
      <c r="N13095" s="20">
        <v>295.07</v>
      </c>
      <c r="O13095" s="20">
        <v>1.4322600000000001E-5</v>
      </c>
    </row>
    <row r="13096" spans="10:15" x14ac:dyDescent="0.2">
      <c r="J13096" s="21">
        <v>13583</v>
      </c>
      <c r="K13096" s="21">
        <v>216.65</v>
      </c>
      <c r="L13096" s="21">
        <v>15060.2</v>
      </c>
      <c r="M13096" s="21">
        <v>0.24216499999999999</v>
      </c>
      <c r="N13096" s="21">
        <v>295.07</v>
      </c>
      <c r="O13096" s="21">
        <v>1.4322600000000001E-5</v>
      </c>
    </row>
    <row r="13097" spans="10:15" x14ac:dyDescent="0.2">
      <c r="J13097" s="20">
        <v>13584</v>
      </c>
      <c r="K13097" s="20">
        <v>216.65</v>
      </c>
      <c r="L13097" s="20">
        <v>15057.9</v>
      </c>
      <c r="M13097" s="20">
        <v>0.24212700000000001</v>
      </c>
      <c r="N13097" s="20">
        <v>295.07</v>
      </c>
      <c r="O13097" s="20">
        <v>1.4322600000000001E-5</v>
      </c>
    </row>
    <row r="13098" spans="10:15" x14ac:dyDescent="0.2">
      <c r="J13098" s="21">
        <v>13585</v>
      </c>
      <c r="K13098" s="21">
        <v>216.65</v>
      </c>
      <c r="L13098" s="21">
        <v>15055.5</v>
      </c>
      <c r="M13098" s="21">
        <v>0.242089</v>
      </c>
      <c r="N13098" s="21">
        <v>295.07</v>
      </c>
      <c r="O13098" s="21">
        <v>1.4322600000000001E-5</v>
      </c>
    </row>
    <row r="13099" spans="10:15" x14ac:dyDescent="0.2">
      <c r="J13099" s="20">
        <v>13586</v>
      </c>
      <c r="K13099" s="20">
        <v>216.65</v>
      </c>
      <c r="L13099" s="20">
        <v>15053.1</v>
      </c>
      <c r="M13099" s="20">
        <v>0.24205099999999999</v>
      </c>
      <c r="N13099" s="20">
        <v>295.07</v>
      </c>
      <c r="O13099" s="20">
        <v>1.4322600000000001E-5</v>
      </c>
    </row>
    <row r="13100" spans="10:15" x14ac:dyDescent="0.2">
      <c r="J13100" s="21">
        <v>13587</v>
      </c>
      <c r="K13100" s="21">
        <v>216.65</v>
      </c>
      <c r="L13100" s="21">
        <v>15050.7</v>
      </c>
      <c r="M13100" s="21">
        <v>0.242012</v>
      </c>
      <c r="N13100" s="21">
        <v>295.07</v>
      </c>
      <c r="O13100" s="21">
        <v>1.4322600000000001E-5</v>
      </c>
    </row>
    <row r="13101" spans="10:15" x14ac:dyDescent="0.2">
      <c r="J13101" s="20">
        <v>13588</v>
      </c>
      <c r="K13101" s="20">
        <v>216.65</v>
      </c>
      <c r="L13101" s="20">
        <v>15048.4</v>
      </c>
      <c r="M13101" s="20">
        <v>0.24197399999999999</v>
      </c>
      <c r="N13101" s="20">
        <v>295.07</v>
      </c>
      <c r="O13101" s="20">
        <v>1.4322600000000001E-5</v>
      </c>
    </row>
    <row r="13102" spans="10:15" x14ac:dyDescent="0.2">
      <c r="J13102" s="21">
        <v>13589</v>
      </c>
      <c r="K13102" s="21">
        <v>216.65</v>
      </c>
      <c r="L13102" s="21">
        <v>15046</v>
      </c>
      <c r="M13102" s="21">
        <v>0.24193600000000001</v>
      </c>
      <c r="N13102" s="21">
        <v>295.07</v>
      </c>
      <c r="O13102" s="21">
        <v>1.4322600000000001E-5</v>
      </c>
    </row>
    <row r="13103" spans="10:15" x14ac:dyDescent="0.2">
      <c r="J13103" s="20">
        <v>13590</v>
      </c>
      <c r="K13103" s="20">
        <v>216.65</v>
      </c>
      <c r="L13103" s="20">
        <v>15043.6</v>
      </c>
      <c r="M13103" s="20">
        <v>0.241898</v>
      </c>
      <c r="N13103" s="20">
        <v>295.07</v>
      </c>
      <c r="O13103" s="20">
        <v>1.4322600000000001E-5</v>
      </c>
    </row>
    <row r="13104" spans="10:15" x14ac:dyDescent="0.2">
      <c r="J13104" s="21">
        <v>13591</v>
      </c>
      <c r="K13104" s="21">
        <v>216.65</v>
      </c>
      <c r="L13104" s="21">
        <v>15041.3</v>
      </c>
      <c r="M13104" s="21">
        <v>0.24185999999999999</v>
      </c>
      <c r="N13104" s="21">
        <v>295.07</v>
      </c>
      <c r="O13104" s="21">
        <v>1.4322600000000001E-5</v>
      </c>
    </row>
    <row r="13105" spans="10:15" x14ac:dyDescent="0.2">
      <c r="J13105" s="20">
        <v>13592</v>
      </c>
      <c r="K13105" s="20">
        <v>216.65</v>
      </c>
      <c r="L13105" s="20">
        <v>15038.9</v>
      </c>
      <c r="M13105" s="20">
        <v>0.24182200000000001</v>
      </c>
      <c r="N13105" s="20">
        <v>295.07</v>
      </c>
      <c r="O13105" s="20">
        <v>1.4322600000000001E-5</v>
      </c>
    </row>
    <row r="13106" spans="10:15" x14ac:dyDescent="0.2">
      <c r="J13106" s="21">
        <v>13593</v>
      </c>
      <c r="K13106" s="21">
        <v>216.65</v>
      </c>
      <c r="L13106" s="21">
        <v>15036.5</v>
      </c>
      <c r="M13106" s="21">
        <v>0.241783</v>
      </c>
      <c r="N13106" s="21">
        <v>295.07</v>
      </c>
      <c r="O13106" s="21">
        <v>1.4322600000000001E-5</v>
      </c>
    </row>
    <row r="13107" spans="10:15" x14ac:dyDescent="0.2">
      <c r="J13107" s="20">
        <v>13594</v>
      </c>
      <c r="K13107" s="20">
        <v>216.65</v>
      </c>
      <c r="L13107" s="20">
        <v>15034.1</v>
      </c>
      <c r="M13107" s="20">
        <v>0.24174499999999999</v>
      </c>
      <c r="N13107" s="20">
        <v>295.07</v>
      </c>
      <c r="O13107" s="20">
        <v>1.4322600000000001E-5</v>
      </c>
    </row>
    <row r="13108" spans="10:15" x14ac:dyDescent="0.2">
      <c r="J13108" s="21">
        <v>13595</v>
      </c>
      <c r="K13108" s="21">
        <v>216.65</v>
      </c>
      <c r="L13108" s="21">
        <v>15031.8</v>
      </c>
      <c r="M13108" s="21">
        <v>0.24170700000000001</v>
      </c>
      <c r="N13108" s="21">
        <v>295.07</v>
      </c>
      <c r="O13108" s="21">
        <v>1.4322600000000001E-5</v>
      </c>
    </row>
    <row r="13109" spans="10:15" x14ac:dyDescent="0.2">
      <c r="J13109" s="20">
        <v>13596</v>
      </c>
      <c r="K13109" s="20">
        <v>216.65</v>
      </c>
      <c r="L13109" s="20">
        <v>15029.4</v>
      </c>
      <c r="M13109" s="20">
        <v>0.24166899999999999</v>
      </c>
      <c r="N13109" s="20">
        <v>295.07</v>
      </c>
      <c r="O13109" s="20">
        <v>1.4322600000000001E-5</v>
      </c>
    </row>
    <row r="13110" spans="10:15" x14ac:dyDescent="0.2">
      <c r="J13110" s="21">
        <v>13597</v>
      </c>
      <c r="K13110" s="21">
        <v>216.65</v>
      </c>
      <c r="L13110" s="21">
        <v>15027</v>
      </c>
      <c r="M13110" s="21">
        <v>0.24163100000000001</v>
      </c>
      <c r="N13110" s="21">
        <v>295.07</v>
      </c>
      <c r="O13110" s="21">
        <v>1.4322600000000001E-5</v>
      </c>
    </row>
    <row r="13111" spans="10:15" x14ac:dyDescent="0.2">
      <c r="J13111" s="20">
        <v>13598</v>
      </c>
      <c r="K13111" s="20">
        <v>216.65</v>
      </c>
      <c r="L13111" s="20">
        <v>15024.7</v>
      </c>
      <c r="M13111" s="20">
        <v>0.241593</v>
      </c>
      <c r="N13111" s="20">
        <v>295.07</v>
      </c>
      <c r="O13111" s="20">
        <v>1.4322600000000001E-5</v>
      </c>
    </row>
    <row r="13112" spans="10:15" x14ac:dyDescent="0.2">
      <c r="J13112" s="21">
        <v>13599</v>
      </c>
      <c r="K13112" s="21">
        <v>216.65</v>
      </c>
      <c r="L13112" s="21">
        <v>15022.3</v>
      </c>
      <c r="M13112" s="21">
        <v>0.24155499999999999</v>
      </c>
      <c r="N13112" s="21">
        <v>295.07</v>
      </c>
      <c r="O13112" s="21">
        <v>1.4322600000000001E-5</v>
      </c>
    </row>
    <row r="13113" spans="10:15" x14ac:dyDescent="0.2">
      <c r="J13113" s="20">
        <v>13600</v>
      </c>
      <c r="K13113" s="20">
        <v>216.65</v>
      </c>
      <c r="L13113" s="20">
        <v>15019.9</v>
      </c>
      <c r="M13113" s="20">
        <v>0.24151700000000001</v>
      </c>
      <c r="N13113" s="20">
        <v>295.07</v>
      </c>
      <c r="O13113" s="20">
        <v>1.4322600000000001E-5</v>
      </c>
    </row>
    <row r="13114" spans="10:15" x14ac:dyDescent="0.2">
      <c r="J13114" s="21">
        <v>13601</v>
      </c>
      <c r="K13114" s="21">
        <v>216.65</v>
      </c>
      <c r="L13114" s="21">
        <v>15017.6</v>
      </c>
      <c r="M13114" s="21">
        <v>0.241479</v>
      </c>
      <c r="N13114" s="21">
        <v>295.07</v>
      </c>
      <c r="O13114" s="21">
        <v>1.4322600000000001E-5</v>
      </c>
    </row>
    <row r="13115" spans="10:15" x14ac:dyDescent="0.2">
      <c r="J13115" s="20">
        <v>13602</v>
      </c>
      <c r="K13115" s="20">
        <v>216.65</v>
      </c>
      <c r="L13115" s="20">
        <v>15015.2</v>
      </c>
      <c r="M13115" s="20">
        <v>0.24144099999999999</v>
      </c>
      <c r="N13115" s="20">
        <v>295.07</v>
      </c>
      <c r="O13115" s="20">
        <v>1.4322600000000001E-5</v>
      </c>
    </row>
    <row r="13116" spans="10:15" x14ac:dyDescent="0.2">
      <c r="J13116" s="21">
        <v>13603</v>
      </c>
      <c r="K13116" s="21">
        <v>216.65</v>
      </c>
      <c r="L13116" s="21">
        <v>15012.8</v>
      </c>
      <c r="M13116" s="21">
        <v>0.24140300000000001</v>
      </c>
      <c r="N13116" s="21">
        <v>295.07</v>
      </c>
      <c r="O13116" s="21">
        <v>1.4322600000000001E-5</v>
      </c>
    </row>
    <row r="13117" spans="10:15" x14ac:dyDescent="0.2">
      <c r="J13117" s="20">
        <v>13604</v>
      </c>
      <c r="K13117" s="20">
        <v>216.65</v>
      </c>
      <c r="L13117" s="20">
        <v>15010.5</v>
      </c>
      <c r="M13117" s="20">
        <v>0.241364</v>
      </c>
      <c r="N13117" s="20">
        <v>295.07</v>
      </c>
      <c r="O13117" s="20">
        <v>1.4322600000000001E-5</v>
      </c>
    </row>
    <row r="13118" spans="10:15" x14ac:dyDescent="0.2">
      <c r="J13118" s="21">
        <v>13605</v>
      </c>
      <c r="K13118" s="21">
        <v>216.65</v>
      </c>
      <c r="L13118" s="21">
        <v>15008.1</v>
      </c>
      <c r="M13118" s="21">
        <v>0.24132600000000001</v>
      </c>
      <c r="N13118" s="21">
        <v>295.07</v>
      </c>
      <c r="O13118" s="21">
        <v>1.4322600000000001E-5</v>
      </c>
    </row>
    <row r="13119" spans="10:15" x14ac:dyDescent="0.2">
      <c r="J13119" s="20">
        <v>13606</v>
      </c>
      <c r="K13119" s="20">
        <v>216.65</v>
      </c>
      <c r="L13119" s="20">
        <v>15005.7</v>
      </c>
      <c r="M13119" s="20">
        <v>0.241288</v>
      </c>
      <c r="N13119" s="20">
        <v>295.07</v>
      </c>
      <c r="O13119" s="20">
        <v>1.4322600000000001E-5</v>
      </c>
    </row>
    <row r="13120" spans="10:15" x14ac:dyDescent="0.2">
      <c r="J13120" s="21">
        <v>13607</v>
      </c>
      <c r="K13120" s="21">
        <v>216.65</v>
      </c>
      <c r="L13120" s="21">
        <v>15003.4</v>
      </c>
      <c r="M13120" s="21">
        <v>0.24124999999999999</v>
      </c>
      <c r="N13120" s="21">
        <v>295.07</v>
      </c>
      <c r="O13120" s="21">
        <v>1.4322600000000001E-5</v>
      </c>
    </row>
    <row r="13121" spans="10:15" x14ac:dyDescent="0.2">
      <c r="J13121" s="20">
        <v>13608</v>
      </c>
      <c r="K13121" s="20">
        <v>216.65</v>
      </c>
      <c r="L13121" s="20">
        <v>15001</v>
      </c>
      <c r="M13121" s="20">
        <v>0.24121200000000001</v>
      </c>
      <c r="N13121" s="20">
        <v>295.07</v>
      </c>
      <c r="O13121" s="20">
        <v>1.4322600000000001E-5</v>
      </c>
    </row>
    <row r="13122" spans="10:15" x14ac:dyDescent="0.2">
      <c r="J13122" s="21">
        <v>13609</v>
      </c>
      <c r="K13122" s="21">
        <v>216.65</v>
      </c>
      <c r="L13122" s="21">
        <v>14998.6</v>
      </c>
      <c r="M13122" s="21">
        <v>0.241174</v>
      </c>
      <c r="N13122" s="21">
        <v>295.07</v>
      </c>
      <c r="O13122" s="21">
        <v>1.4322600000000001E-5</v>
      </c>
    </row>
    <row r="13123" spans="10:15" x14ac:dyDescent="0.2">
      <c r="J13123" s="20">
        <v>13610</v>
      </c>
      <c r="K13123" s="20">
        <v>216.65</v>
      </c>
      <c r="L13123" s="20">
        <v>14996.3</v>
      </c>
      <c r="M13123" s="20">
        <v>0.24113599999999999</v>
      </c>
      <c r="N13123" s="20">
        <v>295.07</v>
      </c>
      <c r="O13123" s="20">
        <v>1.4322600000000001E-5</v>
      </c>
    </row>
    <row r="13124" spans="10:15" x14ac:dyDescent="0.2">
      <c r="J13124" s="21">
        <v>13611</v>
      </c>
      <c r="K13124" s="21">
        <v>216.65</v>
      </c>
      <c r="L13124" s="21">
        <v>14993.9</v>
      </c>
      <c r="M13124" s="21">
        <v>0.24109800000000001</v>
      </c>
      <c r="N13124" s="21">
        <v>295.07</v>
      </c>
      <c r="O13124" s="21">
        <v>1.4322600000000001E-5</v>
      </c>
    </row>
    <row r="13125" spans="10:15" x14ac:dyDescent="0.2">
      <c r="J13125" s="20">
        <v>13612</v>
      </c>
      <c r="K13125" s="20">
        <v>216.65</v>
      </c>
      <c r="L13125" s="20">
        <v>14991.5</v>
      </c>
      <c r="M13125" s="20">
        <v>0.24106</v>
      </c>
      <c r="N13125" s="20">
        <v>295.07</v>
      </c>
      <c r="O13125" s="20">
        <v>1.4322600000000001E-5</v>
      </c>
    </row>
    <row r="13126" spans="10:15" x14ac:dyDescent="0.2">
      <c r="J13126" s="21">
        <v>13613</v>
      </c>
      <c r="K13126" s="21">
        <v>216.65</v>
      </c>
      <c r="L13126" s="21">
        <v>14989.2</v>
      </c>
      <c r="M13126" s="21">
        <v>0.24102199999999999</v>
      </c>
      <c r="N13126" s="21">
        <v>295.07</v>
      </c>
      <c r="O13126" s="21">
        <v>1.4322600000000001E-5</v>
      </c>
    </row>
    <row r="13127" spans="10:15" x14ac:dyDescent="0.2">
      <c r="J13127" s="20">
        <v>13614</v>
      </c>
      <c r="K13127" s="20">
        <v>216.65</v>
      </c>
      <c r="L13127" s="20">
        <v>14986.8</v>
      </c>
      <c r="M13127" s="20">
        <v>0.240984</v>
      </c>
      <c r="N13127" s="20">
        <v>295.07</v>
      </c>
      <c r="O13127" s="20">
        <v>1.4322600000000001E-5</v>
      </c>
    </row>
    <row r="13128" spans="10:15" x14ac:dyDescent="0.2">
      <c r="J13128" s="21">
        <v>13615</v>
      </c>
      <c r="K13128" s="21">
        <v>216.65</v>
      </c>
      <c r="L13128" s="21">
        <v>14984.4</v>
      </c>
      <c r="M13128" s="21">
        <v>0.24094599999999999</v>
      </c>
      <c r="N13128" s="21">
        <v>295.07</v>
      </c>
      <c r="O13128" s="21">
        <v>1.4322600000000001E-5</v>
      </c>
    </row>
    <row r="13129" spans="10:15" x14ac:dyDescent="0.2">
      <c r="J13129" s="20">
        <v>13616</v>
      </c>
      <c r="K13129" s="20">
        <v>216.65</v>
      </c>
      <c r="L13129" s="20">
        <v>14982.1</v>
      </c>
      <c r="M13129" s="20">
        <v>0.24090800000000001</v>
      </c>
      <c r="N13129" s="20">
        <v>295.07</v>
      </c>
      <c r="O13129" s="20">
        <v>1.4322600000000001E-5</v>
      </c>
    </row>
    <row r="13130" spans="10:15" x14ac:dyDescent="0.2">
      <c r="J13130" s="21">
        <v>13617</v>
      </c>
      <c r="K13130" s="21">
        <v>216.65</v>
      </c>
      <c r="L13130" s="21">
        <v>14979.7</v>
      </c>
      <c r="M13130" s="21">
        <v>0.24087</v>
      </c>
      <c r="N13130" s="21">
        <v>295.07</v>
      </c>
      <c r="O13130" s="21">
        <v>1.4322600000000001E-5</v>
      </c>
    </row>
    <row r="13131" spans="10:15" x14ac:dyDescent="0.2">
      <c r="J13131" s="20">
        <v>13618</v>
      </c>
      <c r="K13131" s="20">
        <v>216.65</v>
      </c>
      <c r="L13131" s="20">
        <v>14977.4</v>
      </c>
      <c r="M13131" s="20">
        <v>0.24083199999999999</v>
      </c>
      <c r="N13131" s="20">
        <v>295.07</v>
      </c>
      <c r="O13131" s="20">
        <v>1.4322600000000001E-5</v>
      </c>
    </row>
    <row r="13132" spans="10:15" x14ac:dyDescent="0.2">
      <c r="J13132" s="21">
        <v>13619</v>
      </c>
      <c r="K13132" s="21">
        <v>216.65</v>
      </c>
      <c r="L13132" s="21">
        <v>14975</v>
      </c>
      <c r="M13132" s="21">
        <v>0.24079400000000001</v>
      </c>
      <c r="N13132" s="21">
        <v>295.07</v>
      </c>
      <c r="O13132" s="21">
        <v>1.4322600000000001E-5</v>
      </c>
    </row>
    <row r="13133" spans="10:15" x14ac:dyDescent="0.2">
      <c r="J13133" s="20">
        <v>13620</v>
      </c>
      <c r="K13133" s="20">
        <v>216.65</v>
      </c>
      <c r="L13133" s="20">
        <v>14972.6</v>
      </c>
      <c r="M13133" s="20">
        <v>0.240756</v>
      </c>
      <c r="N13133" s="20">
        <v>295.07</v>
      </c>
      <c r="O13133" s="20">
        <v>1.4322600000000001E-5</v>
      </c>
    </row>
    <row r="13134" spans="10:15" x14ac:dyDescent="0.2">
      <c r="J13134" s="21">
        <v>13621</v>
      </c>
      <c r="K13134" s="21">
        <v>216.65</v>
      </c>
      <c r="L13134" s="21">
        <v>14970.3</v>
      </c>
      <c r="M13134" s="21">
        <v>0.24071799999999999</v>
      </c>
      <c r="N13134" s="21">
        <v>295.07</v>
      </c>
      <c r="O13134" s="21">
        <v>1.4322600000000001E-5</v>
      </c>
    </row>
    <row r="13135" spans="10:15" x14ac:dyDescent="0.2">
      <c r="J13135" s="20">
        <v>13622</v>
      </c>
      <c r="K13135" s="20">
        <v>216.65</v>
      </c>
      <c r="L13135" s="20">
        <v>14967.9</v>
      </c>
      <c r="M13135" s="20">
        <v>0.24068000000000001</v>
      </c>
      <c r="N13135" s="20">
        <v>295.07</v>
      </c>
      <c r="O13135" s="20">
        <v>1.4322600000000001E-5</v>
      </c>
    </row>
    <row r="13136" spans="10:15" x14ac:dyDescent="0.2">
      <c r="J13136" s="21">
        <v>13623</v>
      </c>
      <c r="K13136" s="21">
        <v>216.65</v>
      </c>
      <c r="L13136" s="21">
        <v>14965.6</v>
      </c>
      <c r="M13136" s="21">
        <v>0.24064199999999999</v>
      </c>
      <c r="N13136" s="21">
        <v>295.07</v>
      </c>
      <c r="O13136" s="21">
        <v>1.4322600000000001E-5</v>
      </c>
    </row>
    <row r="13137" spans="10:15" x14ac:dyDescent="0.2">
      <c r="J13137" s="20">
        <v>13624</v>
      </c>
      <c r="K13137" s="20">
        <v>216.65</v>
      </c>
      <c r="L13137" s="20">
        <v>14963.2</v>
      </c>
      <c r="M13137" s="20">
        <v>0.24060400000000001</v>
      </c>
      <c r="N13137" s="20">
        <v>295.07</v>
      </c>
      <c r="O13137" s="20">
        <v>1.4322600000000001E-5</v>
      </c>
    </row>
    <row r="13138" spans="10:15" x14ac:dyDescent="0.2">
      <c r="J13138" s="21">
        <v>13625</v>
      </c>
      <c r="K13138" s="21">
        <v>216.65</v>
      </c>
      <c r="L13138" s="21">
        <v>14960.8</v>
      </c>
      <c r="M13138" s="21">
        <v>0.240566</v>
      </c>
      <c r="N13138" s="21">
        <v>295.07</v>
      </c>
      <c r="O13138" s="21">
        <v>1.4322600000000001E-5</v>
      </c>
    </row>
    <row r="13139" spans="10:15" x14ac:dyDescent="0.2">
      <c r="J13139" s="20">
        <v>13626</v>
      </c>
      <c r="K13139" s="20">
        <v>216.65</v>
      </c>
      <c r="L13139" s="20">
        <v>14958.5</v>
      </c>
      <c r="M13139" s="20">
        <v>0.24052899999999999</v>
      </c>
      <c r="N13139" s="20">
        <v>295.07</v>
      </c>
      <c r="O13139" s="20">
        <v>1.4322600000000001E-5</v>
      </c>
    </row>
    <row r="13140" spans="10:15" x14ac:dyDescent="0.2">
      <c r="J13140" s="21">
        <v>13627</v>
      </c>
      <c r="K13140" s="21">
        <v>216.65</v>
      </c>
      <c r="L13140" s="21">
        <v>14956.1</v>
      </c>
      <c r="M13140" s="21">
        <v>0.24049100000000001</v>
      </c>
      <c r="N13140" s="21">
        <v>295.07</v>
      </c>
      <c r="O13140" s="21">
        <v>1.4322600000000001E-5</v>
      </c>
    </row>
    <row r="13141" spans="10:15" x14ac:dyDescent="0.2">
      <c r="J13141" s="20">
        <v>13628</v>
      </c>
      <c r="K13141" s="20">
        <v>216.65</v>
      </c>
      <c r="L13141" s="20">
        <v>14953.8</v>
      </c>
      <c r="M13141" s="20">
        <v>0.240453</v>
      </c>
      <c r="N13141" s="20">
        <v>295.07</v>
      </c>
      <c r="O13141" s="20">
        <v>1.4322600000000001E-5</v>
      </c>
    </row>
    <row r="13142" spans="10:15" x14ac:dyDescent="0.2">
      <c r="J13142" s="21">
        <v>13629</v>
      </c>
      <c r="K13142" s="21">
        <v>216.65</v>
      </c>
      <c r="L13142" s="21">
        <v>14951.4</v>
      </c>
      <c r="M13142" s="21">
        <v>0.24041499999999999</v>
      </c>
      <c r="N13142" s="21">
        <v>295.07</v>
      </c>
      <c r="O13142" s="21">
        <v>1.4322600000000001E-5</v>
      </c>
    </row>
    <row r="13143" spans="10:15" x14ac:dyDescent="0.2">
      <c r="J13143" s="20">
        <v>13630</v>
      </c>
      <c r="K13143" s="20">
        <v>216.65</v>
      </c>
      <c r="L13143" s="20">
        <v>14949</v>
      </c>
      <c r="M13143" s="20">
        <v>0.24037700000000001</v>
      </c>
      <c r="N13143" s="20">
        <v>295.07</v>
      </c>
      <c r="O13143" s="20">
        <v>1.4322600000000001E-5</v>
      </c>
    </row>
    <row r="13144" spans="10:15" x14ac:dyDescent="0.2">
      <c r="J13144" s="21">
        <v>13631</v>
      </c>
      <c r="K13144" s="21">
        <v>216.65</v>
      </c>
      <c r="L13144" s="21">
        <v>14946.7</v>
      </c>
      <c r="M13144" s="21">
        <v>0.240339</v>
      </c>
      <c r="N13144" s="21">
        <v>295.07</v>
      </c>
      <c r="O13144" s="21">
        <v>1.4322600000000001E-5</v>
      </c>
    </row>
    <row r="13145" spans="10:15" x14ac:dyDescent="0.2">
      <c r="J13145" s="20">
        <v>13632</v>
      </c>
      <c r="K13145" s="20">
        <v>216.65</v>
      </c>
      <c r="L13145" s="20">
        <v>14944.3</v>
      </c>
      <c r="M13145" s="20">
        <v>0.24030099999999999</v>
      </c>
      <c r="N13145" s="20">
        <v>295.07</v>
      </c>
      <c r="O13145" s="20">
        <v>1.4322600000000001E-5</v>
      </c>
    </row>
    <row r="13146" spans="10:15" x14ac:dyDescent="0.2">
      <c r="J13146" s="21">
        <v>13633</v>
      </c>
      <c r="K13146" s="21">
        <v>216.65</v>
      </c>
      <c r="L13146" s="21">
        <v>14942</v>
      </c>
      <c r="M13146" s="21">
        <v>0.240263</v>
      </c>
      <c r="N13146" s="21">
        <v>295.07</v>
      </c>
      <c r="O13146" s="21">
        <v>1.4322600000000001E-5</v>
      </c>
    </row>
    <row r="13147" spans="10:15" x14ac:dyDescent="0.2">
      <c r="J13147" s="20">
        <v>13634</v>
      </c>
      <c r="K13147" s="20">
        <v>216.65</v>
      </c>
      <c r="L13147" s="20">
        <v>14939.6</v>
      </c>
      <c r="M13147" s="20">
        <v>0.24022499999999999</v>
      </c>
      <c r="N13147" s="20">
        <v>295.07</v>
      </c>
      <c r="O13147" s="20">
        <v>1.4322600000000001E-5</v>
      </c>
    </row>
    <row r="13148" spans="10:15" x14ac:dyDescent="0.2">
      <c r="J13148" s="21">
        <v>13635</v>
      </c>
      <c r="K13148" s="21">
        <v>216.65</v>
      </c>
      <c r="L13148" s="21">
        <v>14937.3</v>
      </c>
      <c r="M13148" s="21">
        <v>0.24018700000000001</v>
      </c>
      <c r="N13148" s="21">
        <v>295.07</v>
      </c>
      <c r="O13148" s="21">
        <v>1.4322600000000001E-5</v>
      </c>
    </row>
    <row r="13149" spans="10:15" x14ac:dyDescent="0.2">
      <c r="J13149" s="20">
        <v>13636</v>
      </c>
      <c r="K13149" s="20">
        <v>216.65</v>
      </c>
      <c r="L13149" s="20">
        <v>14934.9</v>
      </c>
      <c r="M13149" s="20">
        <v>0.24015</v>
      </c>
      <c r="N13149" s="20">
        <v>295.07</v>
      </c>
      <c r="O13149" s="20">
        <v>1.4322600000000001E-5</v>
      </c>
    </row>
    <row r="13150" spans="10:15" x14ac:dyDescent="0.2">
      <c r="J13150" s="21">
        <v>13637</v>
      </c>
      <c r="K13150" s="21">
        <v>216.65</v>
      </c>
      <c r="L13150" s="21">
        <v>14932.5</v>
      </c>
      <c r="M13150" s="21">
        <v>0.24011199999999999</v>
      </c>
      <c r="N13150" s="21">
        <v>295.07</v>
      </c>
      <c r="O13150" s="21">
        <v>1.4322600000000001E-5</v>
      </c>
    </row>
    <row r="13151" spans="10:15" x14ac:dyDescent="0.2">
      <c r="J13151" s="20">
        <v>13638</v>
      </c>
      <c r="K13151" s="20">
        <v>216.65</v>
      </c>
      <c r="L13151" s="20">
        <v>14930.2</v>
      </c>
      <c r="M13151" s="20">
        <v>0.24007400000000001</v>
      </c>
      <c r="N13151" s="20">
        <v>295.07</v>
      </c>
      <c r="O13151" s="20">
        <v>1.4322600000000001E-5</v>
      </c>
    </row>
    <row r="13152" spans="10:15" x14ac:dyDescent="0.2">
      <c r="J13152" s="21">
        <v>13639</v>
      </c>
      <c r="K13152" s="21">
        <v>216.65</v>
      </c>
      <c r="L13152" s="21">
        <v>14927.8</v>
      </c>
      <c r="M13152" s="21">
        <v>0.240036</v>
      </c>
      <c r="N13152" s="21">
        <v>295.07</v>
      </c>
      <c r="O13152" s="21">
        <v>1.4322600000000001E-5</v>
      </c>
    </row>
    <row r="13153" spans="10:15" x14ac:dyDescent="0.2">
      <c r="J13153" s="20">
        <v>13640</v>
      </c>
      <c r="K13153" s="20">
        <v>216.65</v>
      </c>
      <c r="L13153" s="20">
        <v>14925.5</v>
      </c>
      <c r="M13153" s="20">
        <v>0.23999799999999999</v>
      </c>
      <c r="N13153" s="20">
        <v>295.07</v>
      </c>
      <c r="O13153" s="20">
        <v>1.4322600000000001E-5</v>
      </c>
    </row>
    <row r="13154" spans="10:15" x14ac:dyDescent="0.2">
      <c r="J13154" s="21">
        <v>13641</v>
      </c>
      <c r="K13154" s="21">
        <v>216.65</v>
      </c>
      <c r="L13154" s="21">
        <v>14923.1</v>
      </c>
      <c r="M13154" s="21">
        <v>0.23996000000000001</v>
      </c>
      <c r="N13154" s="21">
        <v>295.07</v>
      </c>
      <c r="O13154" s="21">
        <v>1.4322600000000001E-5</v>
      </c>
    </row>
    <row r="13155" spans="10:15" x14ac:dyDescent="0.2">
      <c r="J13155" s="20">
        <v>13642</v>
      </c>
      <c r="K13155" s="20">
        <v>216.65</v>
      </c>
      <c r="L13155" s="20">
        <v>14920.8</v>
      </c>
      <c r="M13155" s="20">
        <v>0.239922</v>
      </c>
      <c r="N13155" s="20">
        <v>295.07</v>
      </c>
      <c r="O13155" s="20">
        <v>1.4322600000000001E-5</v>
      </c>
    </row>
    <row r="13156" spans="10:15" x14ac:dyDescent="0.2">
      <c r="J13156" s="21">
        <v>13643</v>
      </c>
      <c r="K13156" s="21">
        <v>216.65</v>
      </c>
      <c r="L13156" s="21">
        <v>14918.4</v>
      </c>
      <c r="M13156" s="21">
        <v>0.23988499999999999</v>
      </c>
      <c r="N13156" s="21">
        <v>295.07</v>
      </c>
      <c r="O13156" s="21">
        <v>1.4322600000000001E-5</v>
      </c>
    </row>
    <row r="13157" spans="10:15" x14ac:dyDescent="0.2">
      <c r="J13157" s="20">
        <v>13644</v>
      </c>
      <c r="K13157" s="20">
        <v>216.65</v>
      </c>
      <c r="L13157" s="20">
        <v>14916.1</v>
      </c>
      <c r="M13157" s="20">
        <v>0.239847</v>
      </c>
      <c r="N13157" s="20">
        <v>295.07</v>
      </c>
      <c r="O13157" s="20">
        <v>1.4322600000000001E-5</v>
      </c>
    </row>
    <row r="13158" spans="10:15" x14ac:dyDescent="0.2">
      <c r="J13158" s="21">
        <v>13645</v>
      </c>
      <c r="K13158" s="21">
        <v>216.65</v>
      </c>
      <c r="L13158" s="21">
        <v>14913.7</v>
      </c>
      <c r="M13158" s="21">
        <v>0.23980899999999999</v>
      </c>
      <c r="N13158" s="21">
        <v>295.07</v>
      </c>
      <c r="O13158" s="21">
        <v>1.4322600000000001E-5</v>
      </c>
    </row>
    <row r="13159" spans="10:15" x14ac:dyDescent="0.2">
      <c r="J13159" s="20">
        <v>13646</v>
      </c>
      <c r="K13159" s="20">
        <v>216.65</v>
      </c>
      <c r="L13159" s="20">
        <v>14911.4</v>
      </c>
      <c r="M13159" s="20">
        <v>0.23977100000000001</v>
      </c>
      <c r="N13159" s="20">
        <v>295.07</v>
      </c>
      <c r="O13159" s="20">
        <v>1.4322600000000001E-5</v>
      </c>
    </row>
    <row r="13160" spans="10:15" x14ac:dyDescent="0.2">
      <c r="J13160" s="21">
        <v>13647</v>
      </c>
      <c r="K13160" s="21">
        <v>216.65</v>
      </c>
      <c r="L13160" s="21">
        <v>14909</v>
      </c>
      <c r="M13160" s="21">
        <v>0.239733</v>
      </c>
      <c r="N13160" s="21">
        <v>295.07</v>
      </c>
      <c r="O13160" s="21">
        <v>1.4322600000000001E-5</v>
      </c>
    </row>
    <row r="13161" spans="10:15" x14ac:dyDescent="0.2">
      <c r="J13161" s="20">
        <v>13648</v>
      </c>
      <c r="K13161" s="20">
        <v>216.65</v>
      </c>
      <c r="L13161" s="20">
        <v>14906.7</v>
      </c>
      <c r="M13161" s="20">
        <v>0.23969599999999999</v>
      </c>
      <c r="N13161" s="20">
        <v>295.07</v>
      </c>
      <c r="O13161" s="20">
        <v>1.4322600000000001E-5</v>
      </c>
    </row>
    <row r="13162" spans="10:15" x14ac:dyDescent="0.2">
      <c r="J13162" s="21">
        <v>13649</v>
      </c>
      <c r="K13162" s="21">
        <v>216.65</v>
      </c>
      <c r="L13162" s="21">
        <v>14904.3</v>
      </c>
      <c r="M13162" s="21">
        <v>0.23965800000000001</v>
      </c>
      <c r="N13162" s="21">
        <v>295.07</v>
      </c>
      <c r="O13162" s="21">
        <v>1.4322600000000001E-5</v>
      </c>
    </row>
    <row r="13163" spans="10:15" x14ac:dyDescent="0.2">
      <c r="J13163" s="20">
        <v>13650</v>
      </c>
      <c r="K13163" s="20">
        <v>216.65</v>
      </c>
      <c r="L13163" s="20">
        <v>14902</v>
      </c>
      <c r="M13163" s="20">
        <v>0.23962</v>
      </c>
      <c r="N13163" s="20">
        <v>295.07</v>
      </c>
      <c r="O13163" s="20">
        <v>1.4322600000000001E-5</v>
      </c>
    </row>
    <row r="13164" spans="10:15" x14ac:dyDescent="0.2">
      <c r="J13164" s="21">
        <v>13651</v>
      </c>
      <c r="K13164" s="21">
        <v>216.65</v>
      </c>
      <c r="L13164" s="21">
        <v>14899.6</v>
      </c>
      <c r="M13164" s="21">
        <v>0.23958199999999999</v>
      </c>
      <c r="N13164" s="21">
        <v>295.07</v>
      </c>
      <c r="O13164" s="21">
        <v>1.4322600000000001E-5</v>
      </c>
    </row>
    <row r="13165" spans="10:15" x14ac:dyDescent="0.2">
      <c r="J13165" s="20">
        <v>13652</v>
      </c>
      <c r="K13165" s="20">
        <v>216.65</v>
      </c>
      <c r="L13165" s="20">
        <v>14897.3</v>
      </c>
      <c r="M13165" s="20">
        <v>0.23954400000000001</v>
      </c>
      <c r="N13165" s="20">
        <v>295.07</v>
      </c>
      <c r="O13165" s="20">
        <v>1.4322600000000001E-5</v>
      </c>
    </row>
    <row r="13166" spans="10:15" x14ac:dyDescent="0.2">
      <c r="J13166" s="21">
        <v>13653</v>
      </c>
      <c r="K13166" s="21">
        <v>216.65</v>
      </c>
      <c r="L13166" s="21">
        <v>14894.9</v>
      </c>
      <c r="M13166" s="21">
        <v>0.239507</v>
      </c>
      <c r="N13166" s="21">
        <v>295.07</v>
      </c>
      <c r="O13166" s="21">
        <v>1.4322600000000001E-5</v>
      </c>
    </row>
    <row r="13167" spans="10:15" x14ac:dyDescent="0.2">
      <c r="J13167" s="20">
        <v>13654</v>
      </c>
      <c r="K13167" s="20">
        <v>216.65</v>
      </c>
      <c r="L13167" s="20">
        <v>14892.6</v>
      </c>
      <c r="M13167" s="20">
        <v>0.23946899999999999</v>
      </c>
      <c r="N13167" s="20">
        <v>295.07</v>
      </c>
      <c r="O13167" s="20">
        <v>1.4322600000000001E-5</v>
      </c>
    </row>
    <row r="13168" spans="10:15" x14ac:dyDescent="0.2">
      <c r="J13168" s="21">
        <v>13655</v>
      </c>
      <c r="K13168" s="21">
        <v>216.65</v>
      </c>
      <c r="L13168" s="21">
        <v>14890.2</v>
      </c>
      <c r="M13168" s="21">
        <v>0.239431</v>
      </c>
      <c r="N13168" s="21">
        <v>295.07</v>
      </c>
      <c r="O13168" s="21">
        <v>1.4322600000000001E-5</v>
      </c>
    </row>
    <row r="13169" spans="10:15" x14ac:dyDescent="0.2">
      <c r="J13169" s="20">
        <v>13656</v>
      </c>
      <c r="K13169" s="20">
        <v>216.65</v>
      </c>
      <c r="L13169" s="20">
        <v>14887.9</v>
      </c>
      <c r="M13169" s="20">
        <v>0.23939299999999999</v>
      </c>
      <c r="N13169" s="20">
        <v>295.07</v>
      </c>
      <c r="O13169" s="20">
        <v>1.4322600000000001E-5</v>
      </c>
    </row>
    <row r="13170" spans="10:15" x14ac:dyDescent="0.2">
      <c r="J13170" s="21">
        <v>13657</v>
      </c>
      <c r="K13170" s="21">
        <v>216.65</v>
      </c>
      <c r="L13170" s="21">
        <v>14885.5</v>
      </c>
      <c r="M13170" s="21">
        <v>0.23935600000000001</v>
      </c>
      <c r="N13170" s="21">
        <v>295.07</v>
      </c>
      <c r="O13170" s="21">
        <v>1.4322600000000001E-5</v>
      </c>
    </row>
    <row r="13171" spans="10:15" x14ac:dyDescent="0.2">
      <c r="J13171" s="20">
        <v>13658</v>
      </c>
      <c r="K13171" s="20">
        <v>216.65</v>
      </c>
      <c r="L13171" s="20">
        <v>14883.2</v>
      </c>
      <c r="M13171" s="20">
        <v>0.239318</v>
      </c>
      <c r="N13171" s="20">
        <v>295.07</v>
      </c>
      <c r="O13171" s="20">
        <v>1.4322600000000001E-5</v>
      </c>
    </row>
    <row r="13172" spans="10:15" x14ac:dyDescent="0.2">
      <c r="J13172" s="21">
        <v>13659</v>
      </c>
      <c r="K13172" s="21">
        <v>216.65</v>
      </c>
      <c r="L13172" s="21">
        <v>14880.8</v>
      </c>
      <c r="M13172" s="21">
        <v>0.23927999999999999</v>
      </c>
      <c r="N13172" s="21">
        <v>295.07</v>
      </c>
      <c r="O13172" s="21">
        <v>1.4322600000000001E-5</v>
      </c>
    </row>
    <row r="13173" spans="10:15" x14ac:dyDescent="0.2">
      <c r="J13173" s="20">
        <v>13660</v>
      </c>
      <c r="K13173" s="20">
        <v>216.65</v>
      </c>
      <c r="L13173" s="20">
        <v>14878.5</v>
      </c>
      <c r="M13173" s="20">
        <v>0.23924200000000001</v>
      </c>
      <c r="N13173" s="20">
        <v>295.07</v>
      </c>
      <c r="O13173" s="20">
        <v>1.4322600000000001E-5</v>
      </c>
    </row>
    <row r="13174" spans="10:15" x14ac:dyDescent="0.2">
      <c r="J13174" s="21">
        <v>13661</v>
      </c>
      <c r="K13174" s="21">
        <v>216.65</v>
      </c>
      <c r="L13174" s="21">
        <v>14876.1</v>
      </c>
      <c r="M13174" s="21">
        <v>0.239205</v>
      </c>
      <c r="N13174" s="21">
        <v>295.07</v>
      </c>
      <c r="O13174" s="21">
        <v>1.4322600000000001E-5</v>
      </c>
    </row>
    <row r="13175" spans="10:15" x14ac:dyDescent="0.2">
      <c r="J13175" s="20">
        <v>13662</v>
      </c>
      <c r="K13175" s="20">
        <v>216.65</v>
      </c>
      <c r="L13175" s="20">
        <v>14873.8</v>
      </c>
      <c r="M13175" s="20">
        <v>0.23916699999999999</v>
      </c>
      <c r="N13175" s="20">
        <v>295.07</v>
      </c>
      <c r="O13175" s="20">
        <v>1.4322600000000001E-5</v>
      </c>
    </row>
    <row r="13176" spans="10:15" x14ac:dyDescent="0.2">
      <c r="J13176" s="21">
        <v>13663</v>
      </c>
      <c r="K13176" s="21">
        <v>216.65</v>
      </c>
      <c r="L13176" s="21">
        <v>14871.5</v>
      </c>
      <c r="M13176" s="21">
        <v>0.23912900000000001</v>
      </c>
      <c r="N13176" s="21">
        <v>295.07</v>
      </c>
      <c r="O13176" s="21">
        <v>1.4322600000000001E-5</v>
      </c>
    </row>
    <row r="13177" spans="10:15" x14ac:dyDescent="0.2">
      <c r="J13177" s="20">
        <v>13664</v>
      </c>
      <c r="K13177" s="20">
        <v>216.65</v>
      </c>
      <c r="L13177" s="20">
        <v>14869.1</v>
      </c>
      <c r="M13177" s="20">
        <v>0.239092</v>
      </c>
      <c r="N13177" s="20">
        <v>295.07</v>
      </c>
      <c r="O13177" s="20">
        <v>1.4322600000000001E-5</v>
      </c>
    </row>
    <row r="13178" spans="10:15" x14ac:dyDescent="0.2">
      <c r="J13178" s="21">
        <v>13665</v>
      </c>
      <c r="K13178" s="21">
        <v>216.65</v>
      </c>
      <c r="L13178" s="21">
        <v>14866.8</v>
      </c>
      <c r="M13178" s="21">
        <v>0.23905399999999999</v>
      </c>
      <c r="N13178" s="21">
        <v>295.07</v>
      </c>
      <c r="O13178" s="21">
        <v>1.4322600000000001E-5</v>
      </c>
    </row>
    <row r="13179" spans="10:15" x14ac:dyDescent="0.2">
      <c r="J13179" s="20">
        <v>13666</v>
      </c>
      <c r="K13179" s="20">
        <v>216.65</v>
      </c>
      <c r="L13179" s="20">
        <v>14864.4</v>
      </c>
      <c r="M13179" s="20">
        <v>0.23901600000000001</v>
      </c>
      <c r="N13179" s="20">
        <v>295.07</v>
      </c>
      <c r="O13179" s="20">
        <v>1.4322600000000001E-5</v>
      </c>
    </row>
    <row r="13180" spans="10:15" x14ac:dyDescent="0.2">
      <c r="J13180" s="21">
        <v>13667</v>
      </c>
      <c r="K13180" s="21">
        <v>216.65</v>
      </c>
      <c r="L13180" s="21">
        <v>14862.1</v>
      </c>
      <c r="M13180" s="21">
        <v>0.238979</v>
      </c>
      <c r="N13180" s="21">
        <v>295.07</v>
      </c>
      <c r="O13180" s="21">
        <v>1.4322600000000001E-5</v>
      </c>
    </row>
    <row r="13181" spans="10:15" x14ac:dyDescent="0.2">
      <c r="J13181" s="20">
        <v>13668</v>
      </c>
      <c r="K13181" s="20">
        <v>216.65</v>
      </c>
      <c r="L13181" s="20">
        <v>14859.7</v>
      </c>
      <c r="M13181" s="20">
        <v>0.23894099999999999</v>
      </c>
      <c r="N13181" s="20">
        <v>295.07</v>
      </c>
      <c r="O13181" s="20">
        <v>1.4322600000000001E-5</v>
      </c>
    </row>
    <row r="13182" spans="10:15" x14ac:dyDescent="0.2">
      <c r="J13182" s="21">
        <v>13669</v>
      </c>
      <c r="K13182" s="21">
        <v>216.65</v>
      </c>
      <c r="L13182" s="21">
        <v>14857.4</v>
      </c>
      <c r="M13182" s="21">
        <v>0.238903</v>
      </c>
      <c r="N13182" s="21">
        <v>295.07</v>
      </c>
      <c r="O13182" s="21">
        <v>1.4322600000000001E-5</v>
      </c>
    </row>
    <row r="13183" spans="10:15" x14ac:dyDescent="0.2">
      <c r="J13183" s="20">
        <v>13670</v>
      </c>
      <c r="K13183" s="20">
        <v>216.65</v>
      </c>
      <c r="L13183" s="20">
        <v>14855</v>
      </c>
      <c r="M13183" s="20">
        <v>0.23886499999999999</v>
      </c>
      <c r="N13183" s="20">
        <v>295.07</v>
      </c>
      <c r="O13183" s="20">
        <v>1.4322600000000001E-5</v>
      </c>
    </row>
    <row r="13184" spans="10:15" x14ac:dyDescent="0.2">
      <c r="J13184" s="21">
        <v>13671</v>
      </c>
      <c r="K13184" s="21">
        <v>216.65</v>
      </c>
      <c r="L13184" s="21">
        <v>14852.7</v>
      </c>
      <c r="M13184" s="21">
        <v>0.23882800000000001</v>
      </c>
      <c r="N13184" s="21">
        <v>295.07</v>
      </c>
      <c r="O13184" s="21">
        <v>1.4322600000000001E-5</v>
      </c>
    </row>
    <row r="13185" spans="10:15" x14ac:dyDescent="0.2">
      <c r="J13185" s="20">
        <v>13672</v>
      </c>
      <c r="K13185" s="20">
        <v>216.65</v>
      </c>
      <c r="L13185" s="20">
        <v>14850.4</v>
      </c>
      <c r="M13185" s="20">
        <v>0.23879</v>
      </c>
      <c r="N13185" s="20">
        <v>295.07</v>
      </c>
      <c r="O13185" s="20">
        <v>1.4322600000000001E-5</v>
      </c>
    </row>
    <row r="13186" spans="10:15" x14ac:dyDescent="0.2">
      <c r="J13186" s="21">
        <v>13673</v>
      </c>
      <c r="K13186" s="21">
        <v>216.65</v>
      </c>
      <c r="L13186" s="21">
        <v>14848</v>
      </c>
      <c r="M13186" s="21">
        <v>0.23875299999999999</v>
      </c>
      <c r="N13186" s="21">
        <v>295.07</v>
      </c>
      <c r="O13186" s="21">
        <v>1.4322600000000001E-5</v>
      </c>
    </row>
    <row r="13187" spans="10:15" x14ac:dyDescent="0.2">
      <c r="J13187" s="20">
        <v>13674</v>
      </c>
      <c r="K13187" s="20">
        <v>216.65</v>
      </c>
      <c r="L13187" s="20">
        <v>14845.7</v>
      </c>
      <c r="M13187" s="20">
        <v>0.23871500000000001</v>
      </c>
      <c r="N13187" s="20">
        <v>295.07</v>
      </c>
      <c r="O13187" s="20">
        <v>1.4322600000000001E-5</v>
      </c>
    </row>
    <row r="13188" spans="10:15" x14ac:dyDescent="0.2">
      <c r="J13188" s="21">
        <v>13675</v>
      </c>
      <c r="K13188" s="21">
        <v>216.65</v>
      </c>
      <c r="L13188" s="21">
        <v>14843.3</v>
      </c>
      <c r="M13188" s="21">
        <v>0.238677</v>
      </c>
      <c r="N13188" s="21">
        <v>295.07</v>
      </c>
      <c r="O13188" s="21">
        <v>1.4322600000000001E-5</v>
      </c>
    </row>
    <row r="13189" spans="10:15" x14ac:dyDescent="0.2">
      <c r="J13189" s="20">
        <v>13676</v>
      </c>
      <c r="K13189" s="20">
        <v>216.65</v>
      </c>
      <c r="L13189" s="20">
        <v>14841</v>
      </c>
      <c r="M13189" s="20">
        <v>0.23863999999999999</v>
      </c>
      <c r="N13189" s="20">
        <v>295.07</v>
      </c>
      <c r="O13189" s="20">
        <v>1.4322600000000001E-5</v>
      </c>
    </row>
    <row r="13190" spans="10:15" x14ac:dyDescent="0.2">
      <c r="J13190" s="21">
        <v>13677</v>
      </c>
      <c r="K13190" s="21">
        <v>216.65</v>
      </c>
      <c r="L13190" s="21">
        <v>14838.7</v>
      </c>
      <c r="M13190" s="21">
        <v>0.23860200000000001</v>
      </c>
      <c r="N13190" s="21">
        <v>295.07</v>
      </c>
      <c r="O13190" s="21">
        <v>1.4322600000000001E-5</v>
      </c>
    </row>
    <row r="13191" spans="10:15" x14ac:dyDescent="0.2">
      <c r="J13191" s="20">
        <v>13678</v>
      </c>
      <c r="K13191" s="20">
        <v>216.65</v>
      </c>
      <c r="L13191" s="20">
        <v>14836.3</v>
      </c>
      <c r="M13191" s="20">
        <v>0.238564</v>
      </c>
      <c r="N13191" s="20">
        <v>295.07</v>
      </c>
      <c r="O13191" s="20">
        <v>1.4322600000000001E-5</v>
      </c>
    </row>
    <row r="13192" spans="10:15" x14ac:dyDescent="0.2">
      <c r="J13192" s="21">
        <v>13679</v>
      </c>
      <c r="K13192" s="21">
        <v>216.65</v>
      </c>
      <c r="L13192" s="21">
        <v>14834</v>
      </c>
      <c r="M13192" s="21">
        <v>0.23852699999999999</v>
      </c>
      <c r="N13192" s="21">
        <v>295.07</v>
      </c>
      <c r="O13192" s="21">
        <v>1.4322600000000001E-5</v>
      </c>
    </row>
    <row r="13193" spans="10:15" x14ac:dyDescent="0.2">
      <c r="J13193" s="20">
        <v>13680</v>
      </c>
      <c r="K13193" s="20">
        <v>216.65</v>
      </c>
      <c r="L13193" s="20">
        <v>14831.6</v>
      </c>
      <c r="M13193" s="20">
        <v>0.23848900000000001</v>
      </c>
      <c r="N13193" s="20">
        <v>295.07</v>
      </c>
      <c r="O13193" s="20">
        <v>1.4322600000000001E-5</v>
      </c>
    </row>
    <row r="13194" spans="10:15" x14ac:dyDescent="0.2">
      <c r="J13194" s="21">
        <v>13681</v>
      </c>
      <c r="K13194" s="21">
        <v>216.65</v>
      </c>
      <c r="L13194" s="21">
        <v>14829.3</v>
      </c>
      <c r="M13194" s="21">
        <v>0.238452</v>
      </c>
      <c r="N13194" s="21">
        <v>295.07</v>
      </c>
      <c r="O13194" s="21">
        <v>1.4322600000000001E-5</v>
      </c>
    </row>
    <row r="13195" spans="10:15" x14ac:dyDescent="0.2">
      <c r="J13195" s="20">
        <v>13682</v>
      </c>
      <c r="K13195" s="20">
        <v>216.65</v>
      </c>
      <c r="L13195" s="20">
        <v>14827</v>
      </c>
      <c r="M13195" s="20">
        <v>0.23841399999999999</v>
      </c>
      <c r="N13195" s="20">
        <v>295.07</v>
      </c>
      <c r="O13195" s="20">
        <v>1.4322600000000001E-5</v>
      </c>
    </row>
    <row r="13196" spans="10:15" x14ac:dyDescent="0.2">
      <c r="J13196" s="21">
        <v>13683</v>
      </c>
      <c r="K13196" s="21">
        <v>216.65</v>
      </c>
      <c r="L13196" s="21">
        <v>14824.6</v>
      </c>
      <c r="M13196" s="21">
        <v>0.238376</v>
      </c>
      <c r="N13196" s="21">
        <v>295.07</v>
      </c>
      <c r="O13196" s="21">
        <v>1.4322600000000001E-5</v>
      </c>
    </row>
    <row r="13197" spans="10:15" x14ac:dyDescent="0.2">
      <c r="J13197" s="20">
        <v>13684</v>
      </c>
      <c r="K13197" s="20">
        <v>216.65</v>
      </c>
      <c r="L13197" s="20">
        <v>14822.3</v>
      </c>
      <c r="M13197" s="20">
        <v>0.238339</v>
      </c>
      <c r="N13197" s="20">
        <v>295.07</v>
      </c>
      <c r="O13197" s="20">
        <v>1.4322600000000001E-5</v>
      </c>
    </row>
    <row r="13198" spans="10:15" x14ac:dyDescent="0.2">
      <c r="J13198" s="21">
        <v>13685</v>
      </c>
      <c r="K13198" s="21">
        <v>216.65</v>
      </c>
      <c r="L13198" s="21">
        <v>14820</v>
      </c>
      <c r="M13198" s="21">
        <v>0.23830100000000001</v>
      </c>
      <c r="N13198" s="21">
        <v>295.07</v>
      </c>
      <c r="O13198" s="21">
        <v>1.4322600000000001E-5</v>
      </c>
    </row>
    <row r="13199" spans="10:15" x14ac:dyDescent="0.2">
      <c r="J13199" s="20">
        <v>13686</v>
      </c>
      <c r="K13199" s="20">
        <v>216.65</v>
      </c>
      <c r="L13199" s="20">
        <v>14817.6</v>
      </c>
      <c r="M13199" s="20">
        <v>0.238264</v>
      </c>
      <c r="N13199" s="20">
        <v>295.07</v>
      </c>
      <c r="O13199" s="20">
        <v>1.4322600000000001E-5</v>
      </c>
    </row>
    <row r="13200" spans="10:15" x14ac:dyDescent="0.2">
      <c r="J13200" s="21">
        <v>13687</v>
      </c>
      <c r="K13200" s="21">
        <v>216.65</v>
      </c>
      <c r="L13200" s="21">
        <v>14815.3</v>
      </c>
      <c r="M13200" s="21">
        <v>0.23822599999999999</v>
      </c>
      <c r="N13200" s="21">
        <v>295.07</v>
      </c>
      <c r="O13200" s="21">
        <v>1.4322600000000001E-5</v>
      </c>
    </row>
    <row r="13201" spans="10:15" x14ac:dyDescent="0.2">
      <c r="J13201" s="20">
        <v>13688</v>
      </c>
      <c r="K13201" s="20">
        <v>216.65</v>
      </c>
      <c r="L13201" s="20">
        <v>14812.9</v>
      </c>
      <c r="M13201" s="20">
        <v>0.23818800000000001</v>
      </c>
      <c r="N13201" s="20">
        <v>295.07</v>
      </c>
      <c r="O13201" s="20">
        <v>1.4322600000000001E-5</v>
      </c>
    </row>
    <row r="13202" spans="10:15" x14ac:dyDescent="0.2">
      <c r="J13202" s="21">
        <v>13689</v>
      </c>
      <c r="K13202" s="21">
        <v>216.65</v>
      </c>
      <c r="L13202" s="21">
        <v>14810.6</v>
      </c>
      <c r="M13202" s="21">
        <v>0.238151</v>
      </c>
      <c r="N13202" s="21">
        <v>295.07</v>
      </c>
      <c r="O13202" s="21">
        <v>1.4322600000000001E-5</v>
      </c>
    </row>
    <row r="13203" spans="10:15" x14ac:dyDescent="0.2">
      <c r="J13203" s="20">
        <v>13690</v>
      </c>
      <c r="K13203" s="20">
        <v>216.65</v>
      </c>
      <c r="L13203" s="20">
        <v>14808.3</v>
      </c>
      <c r="M13203" s="20">
        <v>0.23811299999999999</v>
      </c>
      <c r="N13203" s="20">
        <v>295.07</v>
      </c>
      <c r="O13203" s="20">
        <v>1.4322600000000001E-5</v>
      </c>
    </row>
    <row r="13204" spans="10:15" x14ac:dyDescent="0.2">
      <c r="J13204" s="21">
        <v>13691</v>
      </c>
      <c r="K13204" s="21">
        <v>216.65</v>
      </c>
      <c r="L13204" s="21">
        <v>14805.9</v>
      </c>
      <c r="M13204" s="21">
        <v>0.23807600000000001</v>
      </c>
      <c r="N13204" s="21">
        <v>295.07</v>
      </c>
      <c r="O13204" s="21">
        <v>1.4322600000000001E-5</v>
      </c>
    </row>
    <row r="13205" spans="10:15" x14ac:dyDescent="0.2">
      <c r="J13205" s="20">
        <v>13692</v>
      </c>
      <c r="K13205" s="20">
        <v>216.65</v>
      </c>
      <c r="L13205" s="20">
        <v>14803.6</v>
      </c>
      <c r="M13205" s="20">
        <v>0.238038</v>
      </c>
      <c r="N13205" s="20">
        <v>295.07</v>
      </c>
      <c r="O13205" s="20">
        <v>1.4322600000000001E-5</v>
      </c>
    </row>
    <row r="13206" spans="10:15" x14ac:dyDescent="0.2">
      <c r="J13206" s="21">
        <v>13693</v>
      </c>
      <c r="K13206" s="21">
        <v>216.65</v>
      </c>
      <c r="L13206" s="21">
        <v>14801.3</v>
      </c>
      <c r="M13206" s="21">
        <v>0.23800099999999999</v>
      </c>
      <c r="N13206" s="21">
        <v>295.07</v>
      </c>
      <c r="O13206" s="21">
        <v>1.4322600000000001E-5</v>
      </c>
    </row>
    <row r="13207" spans="10:15" x14ac:dyDescent="0.2">
      <c r="J13207" s="20">
        <v>13694</v>
      </c>
      <c r="K13207" s="20">
        <v>216.65</v>
      </c>
      <c r="L13207" s="20">
        <v>14798.9</v>
      </c>
      <c r="M13207" s="20">
        <v>0.23796300000000001</v>
      </c>
      <c r="N13207" s="20">
        <v>295.07</v>
      </c>
      <c r="O13207" s="20">
        <v>1.4322600000000001E-5</v>
      </c>
    </row>
    <row r="13208" spans="10:15" x14ac:dyDescent="0.2">
      <c r="J13208" s="21">
        <v>13695</v>
      </c>
      <c r="K13208" s="21">
        <v>216.65</v>
      </c>
      <c r="L13208" s="21">
        <v>14796.6</v>
      </c>
      <c r="M13208" s="21">
        <v>0.237926</v>
      </c>
      <c r="N13208" s="21">
        <v>295.07</v>
      </c>
      <c r="O13208" s="21">
        <v>1.4322600000000001E-5</v>
      </c>
    </row>
    <row r="13209" spans="10:15" x14ac:dyDescent="0.2">
      <c r="J13209" s="20">
        <v>13696</v>
      </c>
      <c r="K13209" s="20">
        <v>216.65</v>
      </c>
      <c r="L13209" s="20">
        <v>14794.3</v>
      </c>
      <c r="M13209" s="20">
        <v>0.23788799999999999</v>
      </c>
      <c r="N13209" s="20">
        <v>295.07</v>
      </c>
      <c r="O13209" s="20">
        <v>1.4322600000000001E-5</v>
      </c>
    </row>
    <row r="13210" spans="10:15" x14ac:dyDescent="0.2">
      <c r="J13210" s="21">
        <v>13697</v>
      </c>
      <c r="K13210" s="21">
        <v>216.65</v>
      </c>
      <c r="L13210" s="21">
        <v>14791.9</v>
      </c>
      <c r="M13210" s="21">
        <v>0.23785100000000001</v>
      </c>
      <c r="N13210" s="21">
        <v>295.07</v>
      </c>
      <c r="O13210" s="21">
        <v>1.4322600000000001E-5</v>
      </c>
    </row>
    <row r="13211" spans="10:15" x14ac:dyDescent="0.2">
      <c r="J13211" s="20">
        <v>13698</v>
      </c>
      <c r="K13211" s="20">
        <v>216.65</v>
      </c>
      <c r="L13211" s="20">
        <v>14789.6</v>
      </c>
      <c r="M13211" s="20">
        <v>0.237813</v>
      </c>
      <c r="N13211" s="20">
        <v>295.07</v>
      </c>
      <c r="O13211" s="20">
        <v>1.4322600000000001E-5</v>
      </c>
    </row>
    <row r="13212" spans="10:15" x14ac:dyDescent="0.2">
      <c r="J13212" s="21">
        <v>13699</v>
      </c>
      <c r="K13212" s="21">
        <v>216.65</v>
      </c>
      <c r="L13212" s="21">
        <v>14787.3</v>
      </c>
      <c r="M13212" s="21">
        <v>0.23777599999999999</v>
      </c>
      <c r="N13212" s="21">
        <v>295.07</v>
      </c>
      <c r="O13212" s="21">
        <v>1.4322600000000001E-5</v>
      </c>
    </row>
    <row r="13213" spans="10:15" x14ac:dyDescent="0.2">
      <c r="J13213" s="20">
        <v>13700</v>
      </c>
      <c r="K13213" s="20">
        <v>216.65</v>
      </c>
      <c r="L13213" s="20">
        <v>14784.9</v>
      </c>
      <c r="M13213" s="20">
        <v>0.237738</v>
      </c>
      <c r="N13213" s="20">
        <v>295.07</v>
      </c>
      <c r="O13213" s="20">
        <v>1.4322600000000001E-5</v>
      </c>
    </row>
    <row r="13214" spans="10:15" x14ac:dyDescent="0.2">
      <c r="J13214" s="21">
        <v>13701</v>
      </c>
      <c r="K13214" s="21">
        <v>216.65</v>
      </c>
      <c r="L13214" s="21">
        <v>14782.6</v>
      </c>
      <c r="M13214" s="21">
        <v>0.237701</v>
      </c>
      <c r="N13214" s="21">
        <v>295.07</v>
      </c>
      <c r="O13214" s="21">
        <v>1.4322600000000001E-5</v>
      </c>
    </row>
    <row r="13215" spans="10:15" x14ac:dyDescent="0.2">
      <c r="J13215" s="20">
        <v>13702</v>
      </c>
      <c r="K13215" s="20">
        <v>216.65</v>
      </c>
      <c r="L13215" s="20">
        <v>14780.3</v>
      </c>
      <c r="M13215" s="20">
        <v>0.23766300000000001</v>
      </c>
      <c r="N13215" s="20">
        <v>295.07</v>
      </c>
      <c r="O13215" s="20">
        <v>1.4322600000000001E-5</v>
      </c>
    </row>
    <row r="13216" spans="10:15" x14ac:dyDescent="0.2">
      <c r="J13216" s="21">
        <v>13703</v>
      </c>
      <c r="K13216" s="21">
        <v>216.65</v>
      </c>
      <c r="L13216" s="21">
        <v>14777.9</v>
      </c>
      <c r="M13216" s="21">
        <v>0.237626</v>
      </c>
      <c r="N13216" s="21">
        <v>295.07</v>
      </c>
      <c r="O13216" s="21">
        <v>1.4322600000000001E-5</v>
      </c>
    </row>
    <row r="13217" spans="10:15" x14ac:dyDescent="0.2">
      <c r="J13217" s="20">
        <v>13704</v>
      </c>
      <c r="K13217" s="20">
        <v>216.65</v>
      </c>
      <c r="L13217" s="20">
        <v>14775.6</v>
      </c>
      <c r="M13217" s="20">
        <v>0.23758799999999999</v>
      </c>
      <c r="N13217" s="20">
        <v>295.07</v>
      </c>
      <c r="O13217" s="20">
        <v>1.4322600000000001E-5</v>
      </c>
    </row>
    <row r="13218" spans="10:15" x14ac:dyDescent="0.2">
      <c r="J13218" s="21">
        <v>13705</v>
      </c>
      <c r="K13218" s="21">
        <v>216.65</v>
      </c>
      <c r="L13218" s="21">
        <v>14773.3</v>
      </c>
      <c r="M13218" s="21">
        <v>0.23755100000000001</v>
      </c>
      <c r="N13218" s="21">
        <v>295.07</v>
      </c>
      <c r="O13218" s="21">
        <v>1.4322600000000001E-5</v>
      </c>
    </row>
    <row r="13219" spans="10:15" x14ac:dyDescent="0.2">
      <c r="J13219" s="20">
        <v>13706</v>
      </c>
      <c r="K13219" s="20">
        <v>216.65</v>
      </c>
      <c r="L13219" s="20">
        <v>14771</v>
      </c>
      <c r="M13219" s="20">
        <v>0.237513</v>
      </c>
      <c r="N13219" s="20">
        <v>295.07</v>
      </c>
      <c r="O13219" s="20">
        <v>1.4322600000000001E-5</v>
      </c>
    </row>
    <row r="13220" spans="10:15" x14ac:dyDescent="0.2">
      <c r="J13220" s="21">
        <v>13707</v>
      </c>
      <c r="K13220" s="21">
        <v>216.65</v>
      </c>
      <c r="L13220" s="21">
        <v>14768.6</v>
      </c>
      <c r="M13220" s="21">
        <v>0.23747599999999999</v>
      </c>
      <c r="N13220" s="21">
        <v>295.07</v>
      </c>
      <c r="O13220" s="21">
        <v>1.4322600000000001E-5</v>
      </c>
    </row>
    <row r="13221" spans="10:15" x14ac:dyDescent="0.2">
      <c r="J13221" s="20">
        <v>13708</v>
      </c>
      <c r="K13221" s="20">
        <v>216.65</v>
      </c>
      <c r="L13221" s="20">
        <v>14766.3</v>
      </c>
      <c r="M13221" s="20">
        <v>0.23743800000000001</v>
      </c>
      <c r="N13221" s="20">
        <v>295.07</v>
      </c>
      <c r="O13221" s="20">
        <v>1.4322600000000001E-5</v>
      </c>
    </row>
    <row r="13222" spans="10:15" x14ac:dyDescent="0.2">
      <c r="J13222" s="21">
        <v>13709</v>
      </c>
      <c r="K13222" s="21">
        <v>216.65</v>
      </c>
      <c r="L13222" s="21">
        <v>14764</v>
      </c>
      <c r="M13222" s="21">
        <v>0.237401</v>
      </c>
      <c r="N13222" s="21">
        <v>295.07</v>
      </c>
      <c r="O13222" s="21">
        <v>1.4322600000000001E-5</v>
      </c>
    </row>
    <row r="13223" spans="10:15" x14ac:dyDescent="0.2">
      <c r="J13223" s="20">
        <v>13710</v>
      </c>
      <c r="K13223" s="20">
        <v>216.65</v>
      </c>
      <c r="L13223" s="20">
        <v>14761.6</v>
      </c>
      <c r="M13223" s="20">
        <v>0.23736399999999999</v>
      </c>
      <c r="N13223" s="20">
        <v>295.07</v>
      </c>
      <c r="O13223" s="20">
        <v>1.4322600000000001E-5</v>
      </c>
    </row>
    <row r="13224" spans="10:15" x14ac:dyDescent="0.2">
      <c r="J13224" s="21">
        <v>13711</v>
      </c>
      <c r="K13224" s="21">
        <v>216.65</v>
      </c>
      <c r="L13224" s="21">
        <v>14759.3</v>
      </c>
      <c r="M13224" s="21">
        <v>0.23732600000000001</v>
      </c>
      <c r="N13224" s="21">
        <v>295.07</v>
      </c>
      <c r="O13224" s="21">
        <v>1.4322600000000001E-5</v>
      </c>
    </row>
    <row r="13225" spans="10:15" x14ac:dyDescent="0.2">
      <c r="J13225" s="20">
        <v>13712</v>
      </c>
      <c r="K13225" s="20">
        <v>216.65</v>
      </c>
      <c r="L13225" s="20">
        <v>14757</v>
      </c>
      <c r="M13225" s="20">
        <v>0.237289</v>
      </c>
      <c r="N13225" s="20">
        <v>295.07</v>
      </c>
      <c r="O13225" s="20">
        <v>1.4322600000000001E-5</v>
      </c>
    </row>
    <row r="13226" spans="10:15" x14ac:dyDescent="0.2">
      <c r="J13226" s="21">
        <v>13713</v>
      </c>
      <c r="K13226" s="21">
        <v>216.65</v>
      </c>
      <c r="L13226" s="21">
        <v>14754.7</v>
      </c>
      <c r="M13226" s="21">
        <v>0.23725099999999999</v>
      </c>
      <c r="N13226" s="21">
        <v>295.07</v>
      </c>
      <c r="O13226" s="21">
        <v>1.4322600000000001E-5</v>
      </c>
    </row>
    <row r="13227" spans="10:15" x14ac:dyDescent="0.2">
      <c r="J13227" s="20">
        <v>13714</v>
      </c>
      <c r="K13227" s="20">
        <v>216.65</v>
      </c>
      <c r="L13227" s="20">
        <v>14752.3</v>
      </c>
      <c r="M13227" s="20">
        <v>0.23721400000000001</v>
      </c>
      <c r="N13227" s="20">
        <v>295.07</v>
      </c>
      <c r="O13227" s="20">
        <v>1.4322600000000001E-5</v>
      </c>
    </row>
    <row r="13228" spans="10:15" x14ac:dyDescent="0.2">
      <c r="J13228" s="21">
        <v>13715</v>
      </c>
      <c r="K13228" s="21">
        <v>216.65</v>
      </c>
      <c r="L13228" s="21">
        <v>14750</v>
      </c>
      <c r="M13228" s="21">
        <v>0.237177</v>
      </c>
      <c r="N13228" s="21">
        <v>295.07</v>
      </c>
      <c r="O13228" s="21">
        <v>1.4322600000000001E-5</v>
      </c>
    </row>
    <row r="13229" spans="10:15" x14ac:dyDescent="0.2">
      <c r="J13229" s="20">
        <v>13716</v>
      </c>
      <c r="K13229" s="20">
        <v>216.65</v>
      </c>
      <c r="L13229" s="20">
        <v>14747.7</v>
      </c>
      <c r="M13229" s="20">
        <v>0.23713899999999999</v>
      </c>
      <c r="N13229" s="20">
        <v>295.07</v>
      </c>
      <c r="O13229" s="20">
        <v>1.4322600000000001E-5</v>
      </c>
    </row>
    <row r="13230" spans="10:15" x14ac:dyDescent="0.2">
      <c r="J13230" s="21">
        <v>13717</v>
      </c>
      <c r="K13230" s="21">
        <v>216.65</v>
      </c>
      <c r="L13230" s="21">
        <v>14745.4</v>
      </c>
      <c r="M13230" s="21">
        <v>0.23710200000000001</v>
      </c>
      <c r="N13230" s="21">
        <v>295.07</v>
      </c>
      <c r="O13230" s="21">
        <v>1.4322600000000001E-5</v>
      </c>
    </row>
    <row r="13231" spans="10:15" x14ac:dyDescent="0.2">
      <c r="J13231" s="20">
        <v>13718</v>
      </c>
      <c r="K13231" s="20">
        <v>216.65</v>
      </c>
      <c r="L13231" s="20">
        <v>14743</v>
      </c>
      <c r="M13231" s="20">
        <v>0.237064</v>
      </c>
      <c r="N13231" s="20">
        <v>295.07</v>
      </c>
      <c r="O13231" s="20">
        <v>1.4322600000000001E-5</v>
      </c>
    </row>
    <row r="13232" spans="10:15" x14ac:dyDescent="0.2">
      <c r="J13232" s="21">
        <v>13719</v>
      </c>
      <c r="K13232" s="21">
        <v>216.65</v>
      </c>
      <c r="L13232" s="21">
        <v>14740.7</v>
      </c>
      <c r="M13232" s="21">
        <v>0.23702699999999999</v>
      </c>
      <c r="N13232" s="21">
        <v>295.07</v>
      </c>
      <c r="O13232" s="21">
        <v>1.4322600000000001E-5</v>
      </c>
    </row>
    <row r="13233" spans="10:15" x14ac:dyDescent="0.2">
      <c r="J13233" s="20">
        <v>13720</v>
      </c>
      <c r="K13233" s="20">
        <v>216.65</v>
      </c>
      <c r="L13233" s="20">
        <v>14738.4</v>
      </c>
      <c r="M13233" s="20">
        <v>0.23699000000000001</v>
      </c>
      <c r="N13233" s="20">
        <v>295.07</v>
      </c>
      <c r="O13233" s="20">
        <v>1.4322600000000001E-5</v>
      </c>
    </row>
    <row r="13234" spans="10:15" x14ac:dyDescent="0.2">
      <c r="J13234" s="21">
        <v>13721</v>
      </c>
      <c r="K13234" s="21">
        <v>216.65</v>
      </c>
      <c r="L13234" s="21">
        <v>14736.1</v>
      </c>
      <c r="M13234" s="21">
        <v>0.236952</v>
      </c>
      <c r="N13234" s="21">
        <v>295.07</v>
      </c>
      <c r="O13234" s="21">
        <v>1.4322600000000001E-5</v>
      </c>
    </row>
    <row r="13235" spans="10:15" x14ac:dyDescent="0.2">
      <c r="J13235" s="20">
        <v>13722</v>
      </c>
      <c r="K13235" s="20">
        <v>216.65</v>
      </c>
      <c r="L13235" s="20">
        <v>14733.7</v>
      </c>
      <c r="M13235" s="20">
        <v>0.23691499999999999</v>
      </c>
      <c r="N13235" s="20">
        <v>295.07</v>
      </c>
      <c r="O13235" s="20">
        <v>1.4322600000000001E-5</v>
      </c>
    </row>
    <row r="13236" spans="10:15" x14ac:dyDescent="0.2">
      <c r="J13236" s="21">
        <v>13723</v>
      </c>
      <c r="K13236" s="21">
        <v>216.65</v>
      </c>
      <c r="L13236" s="21">
        <v>14731.4</v>
      </c>
      <c r="M13236" s="21">
        <v>0.236877</v>
      </c>
      <c r="N13236" s="21">
        <v>295.07</v>
      </c>
      <c r="O13236" s="21">
        <v>1.4322600000000001E-5</v>
      </c>
    </row>
    <row r="13237" spans="10:15" x14ac:dyDescent="0.2">
      <c r="J13237" s="20">
        <v>13724</v>
      </c>
      <c r="K13237" s="20">
        <v>216.65</v>
      </c>
      <c r="L13237" s="20">
        <v>14729.1</v>
      </c>
      <c r="M13237" s="20">
        <v>0.23683999999999999</v>
      </c>
      <c r="N13237" s="20">
        <v>295.07</v>
      </c>
      <c r="O13237" s="20">
        <v>1.4322600000000001E-5</v>
      </c>
    </row>
    <row r="13238" spans="10:15" x14ac:dyDescent="0.2">
      <c r="J13238" s="21">
        <v>13725</v>
      </c>
      <c r="K13238" s="21">
        <v>216.65</v>
      </c>
      <c r="L13238" s="21">
        <v>14726.8</v>
      </c>
      <c r="M13238" s="21">
        <v>0.23680300000000001</v>
      </c>
      <c r="N13238" s="21">
        <v>295.07</v>
      </c>
      <c r="O13238" s="21">
        <v>1.4322600000000001E-5</v>
      </c>
    </row>
    <row r="13239" spans="10:15" x14ac:dyDescent="0.2">
      <c r="J13239" s="20">
        <v>13726</v>
      </c>
      <c r="K13239" s="20">
        <v>216.65</v>
      </c>
      <c r="L13239" s="20">
        <v>14724.4</v>
      </c>
      <c r="M13239" s="20">
        <v>0.236765</v>
      </c>
      <c r="N13239" s="20">
        <v>295.07</v>
      </c>
      <c r="O13239" s="20">
        <v>1.4322600000000001E-5</v>
      </c>
    </row>
    <row r="13240" spans="10:15" x14ac:dyDescent="0.2">
      <c r="J13240" s="21">
        <v>13727</v>
      </c>
      <c r="K13240" s="21">
        <v>216.65</v>
      </c>
      <c r="L13240" s="21">
        <v>14722.1</v>
      </c>
      <c r="M13240" s="21">
        <v>0.23672799999999999</v>
      </c>
      <c r="N13240" s="21">
        <v>295.07</v>
      </c>
      <c r="O13240" s="21">
        <v>1.4322600000000001E-5</v>
      </c>
    </row>
    <row r="13241" spans="10:15" x14ac:dyDescent="0.2">
      <c r="J13241" s="20">
        <v>13728</v>
      </c>
      <c r="K13241" s="20">
        <v>216.65</v>
      </c>
      <c r="L13241" s="20">
        <v>14719.8</v>
      </c>
      <c r="M13241" s="20">
        <v>0.23669100000000001</v>
      </c>
      <c r="N13241" s="20">
        <v>295.07</v>
      </c>
      <c r="O13241" s="20">
        <v>1.4322600000000001E-5</v>
      </c>
    </row>
    <row r="13242" spans="10:15" x14ac:dyDescent="0.2">
      <c r="J13242" s="21">
        <v>13729</v>
      </c>
      <c r="K13242" s="21">
        <v>216.65</v>
      </c>
      <c r="L13242" s="21">
        <v>14717.5</v>
      </c>
      <c r="M13242" s="21">
        <v>0.236653</v>
      </c>
      <c r="N13242" s="21">
        <v>295.07</v>
      </c>
      <c r="O13242" s="21">
        <v>1.4322600000000001E-5</v>
      </c>
    </row>
    <row r="13243" spans="10:15" x14ac:dyDescent="0.2">
      <c r="J13243" s="20">
        <v>13730</v>
      </c>
      <c r="K13243" s="20">
        <v>216.65</v>
      </c>
      <c r="L13243" s="20">
        <v>14715.2</v>
      </c>
      <c r="M13243" s="20">
        <v>0.23661599999999999</v>
      </c>
      <c r="N13243" s="20">
        <v>295.07</v>
      </c>
      <c r="O13243" s="20">
        <v>1.4322600000000001E-5</v>
      </c>
    </row>
    <row r="13244" spans="10:15" x14ac:dyDescent="0.2">
      <c r="J13244" s="21">
        <v>13731</v>
      </c>
      <c r="K13244" s="21">
        <v>216.65</v>
      </c>
      <c r="L13244" s="21">
        <v>14712.8</v>
      </c>
      <c r="M13244" s="21">
        <v>0.23657900000000001</v>
      </c>
      <c r="N13244" s="21">
        <v>295.07</v>
      </c>
      <c r="O13244" s="21">
        <v>1.4322600000000001E-5</v>
      </c>
    </row>
    <row r="13245" spans="10:15" x14ac:dyDescent="0.2">
      <c r="J13245" s="20">
        <v>13732</v>
      </c>
      <c r="K13245" s="20">
        <v>216.65</v>
      </c>
      <c r="L13245" s="20">
        <v>14710.5</v>
      </c>
      <c r="M13245" s="20">
        <v>0.236542</v>
      </c>
      <c r="N13245" s="20">
        <v>295.07</v>
      </c>
      <c r="O13245" s="20">
        <v>1.4322600000000001E-5</v>
      </c>
    </row>
    <row r="13246" spans="10:15" x14ac:dyDescent="0.2">
      <c r="J13246" s="21">
        <v>13733</v>
      </c>
      <c r="K13246" s="21">
        <v>216.65</v>
      </c>
      <c r="L13246" s="21">
        <v>14708.2</v>
      </c>
      <c r="M13246" s="21">
        <v>0.23650399999999999</v>
      </c>
      <c r="N13246" s="21">
        <v>295.07</v>
      </c>
      <c r="O13246" s="21">
        <v>1.4322600000000001E-5</v>
      </c>
    </row>
    <row r="13247" spans="10:15" x14ac:dyDescent="0.2">
      <c r="J13247" s="20">
        <v>13734</v>
      </c>
      <c r="K13247" s="20">
        <v>216.65</v>
      </c>
      <c r="L13247" s="20">
        <v>14705.9</v>
      </c>
      <c r="M13247" s="20">
        <v>0.23646700000000001</v>
      </c>
      <c r="N13247" s="20">
        <v>295.07</v>
      </c>
      <c r="O13247" s="20">
        <v>1.4322600000000001E-5</v>
      </c>
    </row>
    <row r="13248" spans="10:15" x14ac:dyDescent="0.2">
      <c r="J13248" s="21">
        <v>13735</v>
      </c>
      <c r="K13248" s="21">
        <v>216.65</v>
      </c>
      <c r="L13248" s="21">
        <v>14703.6</v>
      </c>
      <c r="M13248" s="21">
        <v>0.23643</v>
      </c>
      <c r="N13248" s="21">
        <v>295.07</v>
      </c>
      <c r="O13248" s="21">
        <v>1.4322600000000001E-5</v>
      </c>
    </row>
    <row r="13249" spans="10:15" x14ac:dyDescent="0.2">
      <c r="J13249" s="20">
        <v>13736</v>
      </c>
      <c r="K13249" s="20">
        <v>216.65</v>
      </c>
      <c r="L13249" s="20">
        <v>14701.2</v>
      </c>
      <c r="M13249" s="20">
        <v>0.23639199999999999</v>
      </c>
      <c r="N13249" s="20">
        <v>295.07</v>
      </c>
      <c r="O13249" s="20">
        <v>1.4322600000000001E-5</v>
      </c>
    </row>
    <row r="13250" spans="10:15" x14ac:dyDescent="0.2">
      <c r="J13250" s="21">
        <v>13737</v>
      </c>
      <c r="K13250" s="21">
        <v>216.65</v>
      </c>
      <c r="L13250" s="21">
        <v>14698.9</v>
      </c>
      <c r="M13250" s="21">
        <v>0.23635500000000001</v>
      </c>
      <c r="N13250" s="21">
        <v>295.07</v>
      </c>
      <c r="O13250" s="21">
        <v>1.4322600000000001E-5</v>
      </c>
    </row>
    <row r="13251" spans="10:15" x14ac:dyDescent="0.2">
      <c r="J13251" s="20">
        <v>13738</v>
      </c>
      <c r="K13251" s="20">
        <v>216.65</v>
      </c>
      <c r="L13251" s="20">
        <v>14696.6</v>
      </c>
      <c r="M13251" s="20">
        <v>0.236318</v>
      </c>
      <c r="N13251" s="20">
        <v>295.07</v>
      </c>
      <c r="O13251" s="20">
        <v>1.4322600000000001E-5</v>
      </c>
    </row>
    <row r="13252" spans="10:15" x14ac:dyDescent="0.2">
      <c r="J13252" s="21">
        <v>13739</v>
      </c>
      <c r="K13252" s="21">
        <v>216.65</v>
      </c>
      <c r="L13252" s="21">
        <v>14694.3</v>
      </c>
      <c r="M13252" s="21">
        <v>0.23628099999999999</v>
      </c>
      <c r="N13252" s="21">
        <v>295.07</v>
      </c>
      <c r="O13252" s="21">
        <v>1.4322600000000001E-5</v>
      </c>
    </row>
    <row r="13253" spans="10:15" x14ac:dyDescent="0.2">
      <c r="J13253" s="20">
        <v>13740</v>
      </c>
      <c r="K13253" s="20">
        <v>216.65</v>
      </c>
      <c r="L13253" s="20">
        <v>14692</v>
      </c>
      <c r="M13253" s="20">
        <v>0.23624300000000001</v>
      </c>
      <c r="N13253" s="20">
        <v>295.07</v>
      </c>
      <c r="O13253" s="20">
        <v>1.4322600000000001E-5</v>
      </c>
    </row>
    <row r="13254" spans="10:15" x14ac:dyDescent="0.2">
      <c r="J13254" s="21">
        <v>13741</v>
      </c>
      <c r="K13254" s="21">
        <v>216.65</v>
      </c>
      <c r="L13254" s="21">
        <v>14689.7</v>
      </c>
      <c r="M13254" s="21">
        <v>0.236206</v>
      </c>
      <c r="N13254" s="21">
        <v>295.07</v>
      </c>
      <c r="O13254" s="21">
        <v>1.4322600000000001E-5</v>
      </c>
    </row>
    <row r="13255" spans="10:15" x14ac:dyDescent="0.2">
      <c r="J13255" s="20">
        <v>13742</v>
      </c>
      <c r="K13255" s="20">
        <v>216.65</v>
      </c>
      <c r="L13255" s="20">
        <v>14687.3</v>
      </c>
      <c r="M13255" s="20">
        <v>0.23616899999999999</v>
      </c>
      <c r="N13255" s="20">
        <v>295.07</v>
      </c>
      <c r="O13255" s="20">
        <v>1.4322600000000001E-5</v>
      </c>
    </row>
    <row r="13256" spans="10:15" x14ac:dyDescent="0.2">
      <c r="J13256" s="21">
        <v>13743</v>
      </c>
      <c r="K13256" s="21">
        <v>216.65</v>
      </c>
      <c r="L13256" s="21">
        <v>14685</v>
      </c>
      <c r="M13256" s="21">
        <v>0.23613200000000001</v>
      </c>
      <c r="N13256" s="21">
        <v>295.07</v>
      </c>
      <c r="O13256" s="21">
        <v>1.4322600000000001E-5</v>
      </c>
    </row>
    <row r="13257" spans="10:15" x14ac:dyDescent="0.2">
      <c r="J13257" s="20">
        <v>13744</v>
      </c>
      <c r="K13257" s="20">
        <v>216.65</v>
      </c>
      <c r="L13257" s="20">
        <v>14682.7</v>
      </c>
      <c r="M13257" s="20">
        <v>0.236094</v>
      </c>
      <c r="N13257" s="20">
        <v>295.07</v>
      </c>
      <c r="O13257" s="20">
        <v>1.4322600000000001E-5</v>
      </c>
    </row>
    <row r="13258" spans="10:15" x14ac:dyDescent="0.2">
      <c r="J13258" s="21">
        <v>13745</v>
      </c>
      <c r="K13258" s="21">
        <v>216.65</v>
      </c>
      <c r="L13258" s="21">
        <v>14680.4</v>
      </c>
      <c r="M13258" s="21">
        <v>0.23605699999999999</v>
      </c>
      <c r="N13258" s="21">
        <v>295.07</v>
      </c>
      <c r="O13258" s="21">
        <v>1.4322600000000001E-5</v>
      </c>
    </row>
    <row r="13259" spans="10:15" x14ac:dyDescent="0.2">
      <c r="J13259" s="20">
        <v>13746</v>
      </c>
      <c r="K13259" s="20">
        <v>216.65</v>
      </c>
      <c r="L13259" s="20">
        <v>14678.1</v>
      </c>
      <c r="M13259" s="20">
        <v>0.23602000000000001</v>
      </c>
      <c r="N13259" s="20">
        <v>295.07</v>
      </c>
      <c r="O13259" s="20">
        <v>1.4322600000000001E-5</v>
      </c>
    </row>
    <row r="13260" spans="10:15" x14ac:dyDescent="0.2">
      <c r="J13260" s="21">
        <v>13747</v>
      </c>
      <c r="K13260" s="21">
        <v>216.65</v>
      </c>
      <c r="L13260" s="21">
        <v>14675.8</v>
      </c>
      <c r="M13260" s="21">
        <v>0.235983</v>
      </c>
      <c r="N13260" s="21">
        <v>295.07</v>
      </c>
      <c r="O13260" s="21">
        <v>1.4322600000000001E-5</v>
      </c>
    </row>
    <row r="13261" spans="10:15" x14ac:dyDescent="0.2">
      <c r="J13261" s="20">
        <v>13748</v>
      </c>
      <c r="K13261" s="20">
        <v>216.65</v>
      </c>
      <c r="L13261" s="20">
        <v>14673.5</v>
      </c>
      <c r="M13261" s="20">
        <v>0.23594599999999999</v>
      </c>
      <c r="N13261" s="20">
        <v>295.07</v>
      </c>
      <c r="O13261" s="20">
        <v>1.4322600000000001E-5</v>
      </c>
    </row>
    <row r="13262" spans="10:15" x14ac:dyDescent="0.2">
      <c r="J13262" s="21">
        <v>13749</v>
      </c>
      <c r="K13262" s="21">
        <v>216.65</v>
      </c>
      <c r="L13262" s="21">
        <v>14671.1</v>
      </c>
      <c r="M13262" s="21">
        <v>0.23590800000000001</v>
      </c>
      <c r="N13262" s="21">
        <v>295.07</v>
      </c>
      <c r="O13262" s="21">
        <v>1.4322600000000001E-5</v>
      </c>
    </row>
    <row r="13263" spans="10:15" x14ac:dyDescent="0.2">
      <c r="J13263" s="20">
        <v>13750</v>
      </c>
      <c r="K13263" s="20">
        <v>216.65</v>
      </c>
      <c r="L13263" s="20">
        <v>14668.8</v>
      </c>
      <c r="M13263" s="20">
        <v>0.235871</v>
      </c>
      <c r="N13263" s="20">
        <v>295.07</v>
      </c>
      <c r="O13263" s="20">
        <v>1.4322600000000001E-5</v>
      </c>
    </row>
    <row r="13264" spans="10:15" x14ac:dyDescent="0.2">
      <c r="J13264" s="21">
        <v>13751</v>
      </c>
      <c r="K13264" s="21">
        <v>216.65</v>
      </c>
      <c r="L13264" s="21">
        <v>14666.5</v>
      </c>
      <c r="M13264" s="21">
        <v>0.23583399999999999</v>
      </c>
      <c r="N13264" s="21">
        <v>295.07</v>
      </c>
      <c r="O13264" s="21">
        <v>1.4322600000000001E-5</v>
      </c>
    </row>
    <row r="13265" spans="10:15" x14ac:dyDescent="0.2">
      <c r="J13265" s="20">
        <v>13752</v>
      </c>
      <c r="K13265" s="20">
        <v>216.65</v>
      </c>
      <c r="L13265" s="20">
        <v>14664.2</v>
      </c>
      <c r="M13265" s="20">
        <v>0.23579700000000001</v>
      </c>
      <c r="N13265" s="20">
        <v>295.07</v>
      </c>
      <c r="O13265" s="20">
        <v>1.4322600000000001E-5</v>
      </c>
    </row>
    <row r="13266" spans="10:15" x14ac:dyDescent="0.2">
      <c r="J13266" s="21">
        <v>13753</v>
      </c>
      <c r="K13266" s="21">
        <v>216.65</v>
      </c>
      <c r="L13266" s="21">
        <v>14661.9</v>
      </c>
      <c r="M13266" s="21">
        <v>0.23576</v>
      </c>
      <c r="N13266" s="21">
        <v>295.07</v>
      </c>
      <c r="O13266" s="21">
        <v>1.4322600000000001E-5</v>
      </c>
    </row>
    <row r="13267" spans="10:15" x14ac:dyDescent="0.2">
      <c r="J13267" s="20">
        <v>13754</v>
      </c>
      <c r="K13267" s="20">
        <v>216.65</v>
      </c>
      <c r="L13267" s="20">
        <v>14659.6</v>
      </c>
      <c r="M13267" s="20">
        <v>0.23572199999999999</v>
      </c>
      <c r="N13267" s="20">
        <v>295.07</v>
      </c>
      <c r="O13267" s="20">
        <v>1.4322600000000001E-5</v>
      </c>
    </row>
    <row r="13268" spans="10:15" x14ac:dyDescent="0.2">
      <c r="J13268" s="21">
        <v>13755</v>
      </c>
      <c r="K13268" s="21">
        <v>216.65</v>
      </c>
      <c r="L13268" s="21">
        <v>14657.3</v>
      </c>
      <c r="M13268" s="21">
        <v>0.23568500000000001</v>
      </c>
      <c r="N13268" s="21">
        <v>295.07</v>
      </c>
      <c r="O13268" s="21">
        <v>1.4322600000000001E-5</v>
      </c>
    </row>
    <row r="13269" spans="10:15" x14ac:dyDescent="0.2">
      <c r="J13269" s="20">
        <v>13756</v>
      </c>
      <c r="K13269" s="20">
        <v>216.65</v>
      </c>
      <c r="L13269" s="20">
        <v>14655</v>
      </c>
      <c r="M13269" s="20">
        <v>0.235648</v>
      </c>
      <c r="N13269" s="20">
        <v>295.07</v>
      </c>
      <c r="O13269" s="20">
        <v>1.4322600000000001E-5</v>
      </c>
    </row>
    <row r="13270" spans="10:15" x14ac:dyDescent="0.2">
      <c r="J13270" s="21">
        <v>13757</v>
      </c>
      <c r="K13270" s="21">
        <v>216.65</v>
      </c>
      <c r="L13270" s="21">
        <v>14652.6</v>
      </c>
      <c r="M13270" s="21">
        <v>0.23561099999999999</v>
      </c>
      <c r="N13270" s="21">
        <v>295.07</v>
      </c>
      <c r="O13270" s="21">
        <v>1.4322600000000001E-5</v>
      </c>
    </row>
    <row r="13271" spans="10:15" x14ac:dyDescent="0.2">
      <c r="J13271" s="20">
        <v>13758</v>
      </c>
      <c r="K13271" s="20">
        <v>216.65</v>
      </c>
      <c r="L13271" s="20">
        <v>14650.3</v>
      </c>
      <c r="M13271" s="20">
        <v>0.23557400000000001</v>
      </c>
      <c r="N13271" s="20">
        <v>295.07</v>
      </c>
      <c r="O13271" s="20">
        <v>1.4322600000000001E-5</v>
      </c>
    </row>
    <row r="13272" spans="10:15" x14ac:dyDescent="0.2">
      <c r="J13272" s="21">
        <v>13759</v>
      </c>
      <c r="K13272" s="21">
        <v>216.65</v>
      </c>
      <c r="L13272" s="21">
        <v>14648</v>
      </c>
      <c r="M13272" s="21">
        <v>0.235537</v>
      </c>
      <c r="N13272" s="21">
        <v>295.07</v>
      </c>
      <c r="O13272" s="21">
        <v>1.4322600000000001E-5</v>
      </c>
    </row>
    <row r="13273" spans="10:15" x14ac:dyDescent="0.2">
      <c r="J13273" s="20">
        <v>13760</v>
      </c>
      <c r="K13273" s="20">
        <v>216.65</v>
      </c>
      <c r="L13273" s="20">
        <v>14645.7</v>
      </c>
      <c r="M13273" s="20">
        <v>0.23549900000000001</v>
      </c>
      <c r="N13273" s="20">
        <v>295.07</v>
      </c>
      <c r="O13273" s="20">
        <v>1.4322600000000001E-5</v>
      </c>
    </row>
    <row r="13274" spans="10:15" x14ac:dyDescent="0.2">
      <c r="J13274" s="21">
        <v>13761</v>
      </c>
      <c r="K13274" s="21">
        <v>216.65</v>
      </c>
      <c r="L13274" s="21">
        <v>14643.4</v>
      </c>
      <c r="M13274" s="21">
        <v>0.235462</v>
      </c>
      <c r="N13274" s="21">
        <v>295.07</v>
      </c>
      <c r="O13274" s="21">
        <v>1.4322600000000001E-5</v>
      </c>
    </row>
    <row r="13275" spans="10:15" x14ac:dyDescent="0.2">
      <c r="J13275" s="20">
        <v>13762</v>
      </c>
      <c r="K13275" s="20">
        <v>216.65</v>
      </c>
      <c r="L13275" s="20">
        <v>14641.1</v>
      </c>
      <c r="M13275" s="20">
        <v>0.235425</v>
      </c>
      <c r="N13275" s="20">
        <v>295.07</v>
      </c>
      <c r="O13275" s="20">
        <v>1.4322600000000001E-5</v>
      </c>
    </row>
    <row r="13276" spans="10:15" x14ac:dyDescent="0.2">
      <c r="J13276" s="21">
        <v>13763</v>
      </c>
      <c r="K13276" s="21">
        <v>216.65</v>
      </c>
      <c r="L13276" s="21">
        <v>14638.8</v>
      </c>
      <c r="M13276" s="21">
        <v>0.23538799999999999</v>
      </c>
      <c r="N13276" s="21">
        <v>295.07</v>
      </c>
      <c r="O13276" s="21">
        <v>1.4322600000000001E-5</v>
      </c>
    </row>
    <row r="13277" spans="10:15" x14ac:dyDescent="0.2">
      <c r="J13277" s="20">
        <v>13764</v>
      </c>
      <c r="K13277" s="20">
        <v>216.65</v>
      </c>
      <c r="L13277" s="20">
        <v>14636.5</v>
      </c>
      <c r="M13277" s="20">
        <v>0.235351</v>
      </c>
      <c r="N13277" s="20">
        <v>295.07</v>
      </c>
      <c r="O13277" s="20">
        <v>1.4322600000000001E-5</v>
      </c>
    </row>
    <row r="13278" spans="10:15" x14ac:dyDescent="0.2">
      <c r="J13278" s="21">
        <v>13765</v>
      </c>
      <c r="K13278" s="21">
        <v>216.65</v>
      </c>
      <c r="L13278" s="21">
        <v>14634.2</v>
      </c>
      <c r="M13278" s="21">
        <v>0.235314</v>
      </c>
      <c r="N13278" s="21">
        <v>295.07</v>
      </c>
      <c r="O13278" s="21">
        <v>1.4322600000000001E-5</v>
      </c>
    </row>
    <row r="13279" spans="10:15" x14ac:dyDescent="0.2">
      <c r="J13279" s="20">
        <v>13766</v>
      </c>
      <c r="K13279" s="20">
        <v>216.65</v>
      </c>
      <c r="L13279" s="20">
        <v>14631.9</v>
      </c>
      <c r="M13279" s="20">
        <v>0.23527699999999999</v>
      </c>
      <c r="N13279" s="20">
        <v>295.07</v>
      </c>
      <c r="O13279" s="20">
        <v>1.4322600000000001E-5</v>
      </c>
    </row>
    <row r="13280" spans="10:15" x14ac:dyDescent="0.2">
      <c r="J13280" s="21">
        <v>13767</v>
      </c>
      <c r="K13280" s="21">
        <v>216.65</v>
      </c>
      <c r="L13280" s="21">
        <v>14629.6</v>
      </c>
      <c r="M13280" s="21">
        <v>0.23524</v>
      </c>
      <c r="N13280" s="21">
        <v>295.07</v>
      </c>
      <c r="O13280" s="21">
        <v>1.4322600000000001E-5</v>
      </c>
    </row>
    <row r="13281" spans="10:15" x14ac:dyDescent="0.2">
      <c r="J13281" s="20">
        <v>13768</v>
      </c>
      <c r="K13281" s="20">
        <v>216.65</v>
      </c>
      <c r="L13281" s="20">
        <v>14627.2</v>
      </c>
      <c r="M13281" s="20">
        <v>0.235203</v>
      </c>
      <c r="N13281" s="20">
        <v>295.07</v>
      </c>
      <c r="O13281" s="20">
        <v>1.4322600000000001E-5</v>
      </c>
    </row>
    <row r="13282" spans="10:15" x14ac:dyDescent="0.2">
      <c r="J13282" s="21">
        <v>13769</v>
      </c>
      <c r="K13282" s="21">
        <v>216.65</v>
      </c>
      <c r="L13282" s="21">
        <v>14624.9</v>
      </c>
      <c r="M13282" s="21">
        <v>0.23516500000000001</v>
      </c>
      <c r="N13282" s="21">
        <v>295.07</v>
      </c>
      <c r="O13282" s="21">
        <v>1.4322600000000001E-5</v>
      </c>
    </row>
    <row r="13283" spans="10:15" x14ac:dyDescent="0.2">
      <c r="J13283" s="20">
        <v>13770</v>
      </c>
      <c r="K13283" s="20">
        <v>216.65</v>
      </c>
      <c r="L13283" s="20">
        <v>14622.6</v>
      </c>
      <c r="M13283" s="20">
        <v>0.235128</v>
      </c>
      <c r="N13283" s="20">
        <v>295.07</v>
      </c>
      <c r="O13283" s="20">
        <v>1.4322600000000001E-5</v>
      </c>
    </row>
    <row r="13284" spans="10:15" x14ac:dyDescent="0.2">
      <c r="J13284" s="21">
        <v>13771</v>
      </c>
      <c r="K13284" s="21">
        <v>216.65</v>
      </c>
      <c r="L13284" s="21">
        <v>14620.3</v>
      </c>
      <c r="M13284" s="21">
        <v>0.23509099999999999</v>
      </c>
      <c r="N13284" s="21">
        <v>295.07</v>
      </c>
      <c r="O13284" s="21">
        <v>1.4322600000000001E-5</v>
      </c>
    </row>
    <row r="13285" spans="10:15" x14ac:dyDescent="0.2">
      <c r="J13285" s="20">
        <v>13772</v>
      </c>
      <c r="K13285" s="20">
        <v>216.65</v>
      </c>
      <c r="L13285" s="20">
        <v>14618</v>
      </c>
      <c r="M13285" s="20">
        <v>0.23505400000000001</v>
      </c>
      <c r="N13285" s="20">
        <v>295.07</v>
      </c>
      <c r="O13285" s="20">
        <v>1.4322600000000001E-5</v>
      </c>
    </row>
    <row r="13286" spans="10:15" x14ac:dyDescent="0.2">
      <c r="J13286" s="21">
        <v>13773</v>
      </c>
      <c r="K13286" s="21">
        <v>216.65</v>
      </c>
      <c r="L13286" s="21">
        <v>14615.7</v>
      </c>
      <c r="M13286" s="21">
        <v>0.235017</v>
      </c>
      <c r="N13286" s="21">
        <v>295.07</v>
      </c>
      <c r="O13286" s="21">
        <v>1.4322600000000001E-5</v>
      </c>
    </row>
    <row r="13287" spans="10:15" x14ac:dyDescent="0.2">
      <c r="J13287" s="20">
        <v>13774</v>
      </c>
      <c r="K13287" s="20">
        <v>216.65</v>
      </c>
      <c r="L13287" s="20">
        <v>14613.4</v>
      </c>
      <c r="M13287" s="20">
        <v>0.23497999999999999</v>
      </c>
      <c r="N13287" s="20">
        <v>295.07</v>
      </c>
      <c r="O13287" s="20">
        <v>1.4322600000000001E-5</v>
      </c>
    </row>
    <row r="13288" spans="10:15" x14ac:dyDescent="0.2">
      <c r="J13288" s="21">
        <v>13775</v>
      </c>
      <c r="K13288" s="21">
        <v>216.65</v>
      </c>
      <c r="L13288" s="21">
        <v>14611.1</v>
      </c>
      <c r="M13288" s="21">
        <v>0.23494300000000001</v>
      </c>
      <c r="N13288" s="21">
        <v>295.07</v>
      </c>
      <c r="O13288" s="21">
        <v>1.4322600000000001E-5</v>
      </c>
    </row>
    <row r="13289" spans="10:15" x14ac:dyDescent="0.2">
      <c r="J13289" s="20">
        <v>13776</v>
      </c>
      <c r="K13289" s="20">
        <v>216.65</v>
      </c>
      <c r="L13289" s="20">
        <v>14608.8</v>
      </c>
      <c r="M13289" s="20">
        <v>0.234906</v>
      </c>
      <c r="N13289" s="20">
        <v>295.07</v>
      </c>
      <c r="O13289" s="20">
        <v>1.4322600000000001E-5</v>
      </c>
    </row>
    <row r="13290" spans="10:15" x14ac:dyDescent="0.2">
      <c r="J13290" s="21">
        <v>13777</v>
      </c>
      <c r="K13290" s="21">
        <v>216.65</v>
      </c>
      <c r="L13290" s="21">
        <v>14606.5</v>
      </c>
      <c r="M13290" s="21">
        <v>0.23486899999999999</v>
      </c>
      <c r="N13290" s="21">
        <v>295.07</v>
      </c>
      <c r="O13290" s="21">
        <v>1.4322600000000001E-5</v>
      </c>
    </row>
    <row r="13291" spans="10:15" x14ac:dyDescent="0.2">
      <c r="J13291" s="20">
        <v>13778</v>
      </c>
      <c r="K13291" s="20">
        <v>216.65</v>
      </c>
      <c r="L13291" s="20">
        <v>14604.2</v>
      </c>
      <c r="M13291" s="20">
        <v>0.23483200000000001</v>
      </c>
      <c r="N13291" s="20">
        <v>295.07</v>
      </c>
      <c r="O13291" s="20">
        <v>1.4322600000000001E-5</v>
      </c>
    </row>
    <row r="13292" spans="10:15" x14ac:dyDescent="0.2">
      <c r="J13292" s="21">
        <v>13779</v>
      </c>
      <c r="K13292" s="21">
        <v>216.65</v>
      </c>
      <c r="L13292" s="21">
        <v>14601.9</v>
      </c>
      <c r="M13292" s="21">
        <v>0.234795</v>
      </c>
      <c r="N13292" s="21">
        <v>295.07</v>
      </c>
      <c r="O13292" s="21">
        <v>1.4322600000000001E-5</v>
      </c>
    </row>
    <row r="13293" spans="10:15" x14ac:dyDescent="0.2">
      <c r="J13293" s="20">
        <v>13780</v>
      </c>
      <c r="K13293" s="20">
        <v>216.65</v>
      </c>
      <c r="L13293" s="20">
        <v>14599.6</v>
      </c>
      <c r="M13293" s="20">
        <v>0.23475799999999999</v>
      </c>
      <c r="N13293" s="20">
        <v>295.07</v>
      </c>
      <c r="O13293" s="20">
        <v>1.4322600000000001E-5</v>
      </c>
    </row>
    <row r="13294" spans="10:15" x14ac:dyDescent="0.2">
      <c r="J13294" s="21">
        <v>13781</v>
      </c>
      <c r="K13294" s="21">
        <v>216.65</v>
      </c>
      <c r="L13294" s="21">
        <v>14597.3</v>
      </c>
      <c r="M13294" s="21">
        <v>0.23472100000000001</v>
      </c>
      <c r="N13294" s="21">
        <v>295.07</v>
      </c>
      <c r="O13294" s="21">
        <v>1.4322600000000001E-5</v>
      </c>
    </row>
    <row r="13295" spans="10:15" x14ac:dyDescent="0.2">
      <c r="J13295" s="20">
        <v>13782</v>
      </c>
      <c r="K13295" s="20">
        <v>216.65</v>
      </c>
      <c r="L13295" s="20">
        <v>14595</v>
      </c>
      <c r="M13295" s="20">
        <v>0.234684</v>
      </c>
      <c r="N13295" s="20">
        <v>295.07</v>
      </c>
      <c r="O13295" s="20">
        <v>1.4322600000000001E-5</v>
      </c>
    </row>
    <row r="13296" spans="10:15" x14ac:dyDescent="0.2">
      <c r="J13296" s="21">
        <v>13783</v>
      </c>
      <c r="K13296" s="21">
        <v>216.65</v>
      </c>
      <c r="L13296" s="21">
        <v>14592.7</v>
      </c>
      <c r="M13296" s="21">
        <v>0.23464699999999999</v>
      </c>
      <c r="N13296" s="21">
        <v>295.07</v>
      </c>
      <c r="O13296" s="21">
        <v>1.4322600000000001E-5</v>
      </c>
    </row>
    <row r="13297" spans="10:15" x14ac:dyDescent="0.2">
      <c r="J13297" s="20">
        <v>13784</v>
      </c>
      <c r="K13297" s="20">
        <v>216.65</v>
      </c>
      <c r="L13297" s="20">
        <v>14590.4</v>
      </c>
      <c r="M13297" s="20">
        <v>0.23461000000000001</v>
      </c>
      <c r="N13297" s="20">
        <v>295.07</v>
      </c>
      <c r="O13297" s="20">
        <v>1.4322600000000001E-5</v>
      </c>
    </row>
    <row r="13298" spans="10:15" x14ac:dyDescent="0.2">
      <c r="J13298" s="21">
        <v>13785</v>
      </c>
      <c r="K13298" s="21">
        <v>216.65</v>
      </c>
      <c r="L13298" s="21">
        <v>14588.1</v>
      </c>
      <c r="M13298" s="21">
        <v>0.234573</v>
      </c>
      <c r="N13298" s="21">
        <v>295.07</v>
      </c>
      <c r="O13298" s="21">
        <v>1.4322600000000001E-5</v>
      </c>
    </row>
    <row r="13299" spans="10:15" x14ac:dyDescent="0.2">
      <c r="J13299" s="20">
        <v>13786</v>
      </c>
      <c r="K13299" s="20">
        <v>216.65</v>
      </c>
      <c r="L13299" s="20">
        <v>14585.8</v>
      </c>
      <c r="M13299" s="20">
        <v>0.23453599999999999</v>
      </c>
      <c r="N13299" s="20">
        <v>295.07</v>
      </c>
      <c r="O13299" s="20">
        <v>1.4322600000000001E-5</v>
      </c>
    </row>
    <row r="13300" spans="10:15" x14ac:dyDescent="0.2">
      <c r="J13300" s="21">
        <v>13787</v>
      </c>
      <c r="K13300" s="21">
        <v>216.65</v>
      </c>
      <c r="L13300" s="21">
        <v>14583.5</v>
      </c>
      <c r="M13300" s="21">
        <v>0.23449900000000001</v>
      </c>
      <c r="N13300" s="21">
        <v>295.07</v>
      </c>
      <c r="O13300" s="21">
        <v>1.4322600000000001E-5</v>
      </c>
    </row>
    <row r="13301" spans="10:15" x14ac:dyDescent="0.2">
      <c r="J13301" s="20">
        <v>13788</v>
      </c>
      <c r="K13301" s="20">
        <v>216.65</v>
      </c>
      <c r="L13301" s="20">
        <v>14581.2</v>
      </c>
      <c r="M13301" s="20">
        <v>0.234462</v>
      </c>
      <c r="N13301" s="20">
        <v>295.07</v>
      </c>
      <c r="O13301" s="20">
        <v>1.4322600000000001E-5</v>
      </c>
    </row>
    <row r="13302" spans="10:15" x14ac:dyDescent="0.2">
      <c r="J13302" s="21">
        <v>13789</v>
      </c>
      <c r="K13302" s="21">
        <v>216.65</v>
      </c>
      <c r="L13302" s="21">
        <v>14578.9</v>
      </c>
      <c r="M13302" s="21">
        <v>0.23442499999999999</v>
      </c>
      <c r="N13302" s="21">
        <v>295.07</v>
      </c>
      <c r="O13302" s="21">
        <v>1.4322600000000001E-5</v>
      </c>
    </row>
    <row r="13303" spans="10:15" x14ac:dyDescent="0.2">
      <c r="J13303" s="20">
        <v>13790</v>
      </c>
      <c r="K13303" s="20">
        <v>216.65</v>
      </c>
      <c r="L13303" s="20">
        <v>14576.6</v>
      </c>
      <c r="M13303" s="20">
        <v>0.23438800000000001</v>
      </c>
      <c r="N13303" s="20">
        <v>295.07</v>
      </c>
      <c r="O13303" s="20">
        <v>1.4322600000000001E-5</v>
      </c>
    </row>
    <row r="13304" spans="10:15" x14ac:dyDescent="0.2">
      <c r="J13304" s="21">
        <v>13791</v>
      </c>
      <c r="K13304" s="21">
        <v>216.65</v>
      </c>
      <c r="L13304" s="21">
        <v>14574.3</v>
      </c>
      <c r="M13304" s="21">
        <v>0.234351</v>
      </c>
      <c r="N13304" s="21">
        <v>295.07</v>
      </c>
      <c r="O13304" s="21">
        <v>1.4322600000000001E-5</v>
      </c>
    </row>
    <row r="13305" spans="10:15" x14ac:dyDescent="0.2">
      <c r="J13305" s="20">
        <v>13792</v>
      </c>
      <c r="K13305" s="20">
        <v>216.65</v>
      </c>
      <c r="L13305" s="20">
        <v>14572</v>
      </c>
      <c r="M13305" s="20">
        <v>0.23431399999999999</v>
      </c>
      <c r="N13305" s="20">
        <v>295.07</v>
      </c>
      <c r="O13305" s="20">
        <v>1.4322600000000001E-5</v>
      </c>
    </row>
    <row r="13306" spans="10:15" x14ac:dyDescent="0.2">
      <c r="J13306" s="21">
        <v>13793</v>
      </c>
      <c r="K13306" s="21">
        <v>216.65</v>
      </c>
      <c r="L13306" s="21">
        <v>14569.7</v>
      </c>
      <c r="M13306" s="21">
        <v>0.23427700000000001</v>
      </c>
      <c r="N13306" s="21">
        <v>295.07</v>
      </c>
      <c r="O13306" s="21">
        <v>1.4322600000000001E-5</v>
      </c>
    </row>
    <row r="13307" spans="10:15" x14ac:dyDescent="0.2">
      <c r="J13307" s="20">
        <v>13794</v>
      </c>
      <c r="K13307" s="20">
        <v>216.65</v>
      </c>
      <c r="L13307" s="20">
        <v>14567.4</v>
      </c>
      <c r="M13307" s="20">
        <v>0.23424</v>
      </c>
      <c r="N13307" s="20">
        <v>295.07</v>
      </c>
      <c r="O13307" s="20">
        <v>1.4322600000000001E-5</v>
      </c>
    </row>
    <row r="13308" spans="10:15" x14ac:dyDescent="0.2">
      <c r="J13308" s="21">
        <v>13795</v>
      </c>
      <c r="K13308" s="21">
        <v>216.65</v>
      </c>
      <c r="L13308" s="21">
        <v>14565.1</v>
      </c>
      <c r="M13308" s="21">
        <v>0.23420299999999999</v>
      </c>
      <c r="N13308" s="21">
        <v>295.07</v>
      </c>
      <c r="O13308" s="21">
        <v>1.4322600000000001E-5</v>
      </c>
    </row>
    <row r="13309" spans="10:15" x14ac:dyDescent="0.2">
      <c r="J13309" s="20">
        <v>13796</v>
      </c>
      <c r="K13309" s="20">
        <v>216.65</v>
      </c>
      <c r="L13309" s="20">
        <v>14562.8</v>
      </c>
      <c r="M13309" s="20">
        <v>0.23416600000000001</v>
      </c>
      <c r="N13309" s="20">
        <v>295.07</v>
      </c>
      <c r="O13309" s="20">
        <v>1.4322600000000001E-5</v>
      </c>
    </row>
    <row r="13310" spans="10:15" x14ac:dyDescent="0.2">
      <c r="J13310" s="21">
        <v>13797</v>
      </c>
      <c r="K13310" s="21">
        <v>216.65</v>
      </c>
      <c r="L13310" s="21">
        <v>14560.5</v>
      </c>
      <c r="M13310" s="21">
        <v>0.234129</v>
      </c>
      <c r="N13310" s="21">
        <v>295.07</v>
      </c>
      <c r="O13310" s="21">
        <v>1.4322600000000001E-5</v>
      </c>
    </row>
    <row r="13311" spans="10:15" x14ac:dyDescent="0.2">
      <c r="J13311" s="20">
        <v>13798</v>
      </c>
      <c r="K13311" s="20">
        <v>216.65</v>
      </c>
      <c r="L13311" s="20">
        <v>14558.2</v>
      </c>
      <c r="M13311" s="20">
        <v>0.234093</v>
      </c>
      <c r="N13311" s="20">
        <v>295.07</v>
      </c>
      <c r="O13311" s="20">
        <v>1.4322600000000001E-5</v>
      </c>
    </row>
    <row r="13312" spans="10:15" x14ac:dyDescent="0.2">
      <c r="J13312" s="21">
        <v>13799</v>
      </c>
      <c r="K13312" s="21">
        <v>216.65</v>
      </c>
      <c r="L13312" s="21">
        <v>14555.9</v>
      </c>
      <c r="M13312" s="21">
        <v>0.23405599999999999</v>
      </c>
      <c r="N13312" s="21">
        <v>295.07</v>
      </c>
      <c r="O13312" s="21">
        <v>1.4322600000000001E-5</v>
      </c>
    </row>
    <row r="13313" spans="10:15" x14ac:dyDescent="0.2">
      <c r="J13313" s="20">
        <v>13800</v>
      </c>
      <c r="K13313" s="20">
        <v>216.65</v>
      </c>
      <c r="L13313" s="20">
        <v>14553.6</v>
      </c>
      <c r="M13313" s="20">
        <v>0.234019</v>
      </c>
      <c r="N13313" s="20">
        <v>295.07</v>
      </c>
      <c r="O13313" s="20">
        <v>1.4322600000000001E-5</v>
      </c>
    </row>
    <row r="13314" spans="10:15" x14ac:dyDescent="0.2">
      <c r="J13314" s="21">
        <v>13801</v>
      </c>
      <c r="K13314" s="21">
        <v>216.65</v>
      </c>
      <c r="L13314" s="21">
        <v>14551.3</v>
      </c>
      <c r="M13314" s="21">
        <v>0.233982</v>
      </c>
      <c r="N13314" s="21">
        <v>295.07</v>
      </c>
      <c r="O13314" s="21">
        <v>1.4322600000000001E-5</v>
      </c>
    </row>
    <row r="13315" spans="10:15" x14ac:dyDescent="0.2">
      <c r="J13315" s="20">
        <v>13802</v>
      </c>
      <c r="K13315" s="20">
        <v>216.65</v>
      </c>
      <c r="L13315" s="20">
        <v>14549</v>
      </c>
      <c r="M13315" s="20">
        <v>0.23394499999999999</v>
      </c>
      <c r="N13315" s="20">
        <v>295.07</v>
      </c>
      <c r="O13315" s="20">
        <v>1.4322600000000001E-5</v>
      </c>
    </row>
    <row r="13316" spans="10:15" x14ac:dyDescent="0.2">
      <c r="J13316" s="21">
        <v>13803</v>
      </c>
      <c r="K13316" s="21">
        <v>216.65</v>
      </c>
      <c r="L13316" s="21">
        <v>14546.7</v>
      </c>
      <c r="M13316" s="21">
        <v>0.233908</v>
      </c>
      <c r="N13316" s="21">
        <v>295.07</v>
      </c>
      <c r="O13316" s="21">
        <v>1.4322600000000001E-5</v>
      </c>
    </row>
    <row r="13317" spans="10:15" x14ac:dyDescent="0.2">
      <c r="J13317" s="20">
        <v>13804</v>
      </c>
      <c r="K13317" s="20">
        <v>216.65</v>
      </c>
      <c r="L13317" s="20">
        <v>14544.4</v>
      </c>
      <c r="M13317" s="20">
        <v>0.233871</v>
      </c>
      <c r="N13317" s="20">
        <v>295.07</v>
      </c>
      <c r="O13317" s="20">
        <v>1.4322600000000001E-5</v>
      </c>
    </row>
    <row r="13318" spans="10:15" x14ac:dyDescent="0.2">
      <c r="J13318" s="21">
        <v>13805</v>
      </c>
      <c r="K13318" s="21">
        <v>216.65</v>
      </c>
      <c r="L13318" s="21">
        <v>14542.2</v>
      </c>
      <c r="M13318" s="21">
        <v>0.23383399999999999</v>
      </c>
      <c r="N13318" s="21">
        <v>295.07</v>
      </c>
      <c r="O13318" s="21">
        <v>1.4322600000000001E-5</v>
      </c>
    </row>
    <row r="13319" spans="10:15" x14ac:dyDescent="0.2">
      <c r="J13319" s="20">
        <v>13806</v>
      </c>
      <c r="K13319" s="20">
        <v>216.65</v>
      </c>
      <c r="L13319" s="20">
        <v>14539.9</v>
      </c>
      <c r="M13319" s="20">
        <v>0.233797</v>
      </c>
      <c r="N13319" s="20">
        <v>295.07</v>
      </c>
      <c r="O13319" s="20">
        <v>1.4322600000000001E-5</v>
      </c>
    </row>
    <row r="13320" spans="10:15" x14ac:dyDescent="0.2">
      <c r="J13320" s="21">
        <v>13807</v>
      </c>
      <c r="K13320" s="21">
        <v>216.65</v>
      </c>
      <c r="L13320" s="21">
        <v>14537.6</v>
      </c>
      <c r="M13320" s="21">
        <v>0.233761</v>
      </c>
      <c r="N13320" s="21">
        <v>295.07</v>
      </c>
      <c r="O13320" s="21">
        <v>1.4322600000000001E-5</v>
      </c>
    </row>
    <row r="13321" spans="10:15" x14ac:dyDescent="0.2">
      <c r="J13321" s="20">
        <v>13808</v>
      </c>
      <c r="K13321" s="20">
        <v>216.65</v>
      </c>
      <c r="L13321" s="20">
        <v>14535.3</v>
      </c>
      <c r="M13321" s="20">
        <v>0.23372399999999999</v>
      </c>
      <c r="N13321" s="20">
        <v>295.07</v>
      </c>
      <c r="O13321" s="20">
        <v>1.4322600000000001E-5</v>
      </c>
    </row>
    <row r="13322" spans="10:15" x14ac:dyDescent="0.2">
      <c r="J13322" s="21">
        <v>13809</v>
      </c>
      <c r="K13322" s="21">
        <v>216.65</v>
      </c>
      <c r="L13322" s="21">
        <v>14533</v>
      </c>
      <c r="M13322" s="21">
        <v>0.23368700000000001</v>
      </c>
      <c r="N13322" s="21">
        <v>295.07</v>
      </c>
      <c r="O13322" s="21">
        <v>1.4322600000000001E-5</v>
      </c>
    </row>
    <row r="13323" spans="10:15" x14ac:dyDescent="0.2">
      <c r="J13323" s="20">
        <v>13810</v>
      </c>
      <c r="K13323" s="20">
        <v>216.65</v>
      </c>
      <c r="L13323" s="20">
        <v>14530.7</v>
      </c>
      <c r="M13323" s="20">
        <v>0.23365</v>
      </c>
      <c r="N13323" s="20">
        <v>295.07</v>
      </c>
      <c r="O13323" s="20">
        <v>1.4322600000000001E-5</v>
      </c>
    </row>
    <row r="13324" spans="10:15" x14ac:dyDescent="0.2">
      <c r="J13324" s="21">
        <v>13811</v>
      </c>
      <c r="K13324" s="21">
        <v>216.65</v>
      </c>
      <c r="L13324" s="21">
        <v>14528.4</v>
      </c>
      <c r="M13324" s="21">
        <v>0.23361299999999999</v>
      </c>
      <c r="N13324" s="21">
        <v>295.07</v>
      </c>
      <c r="O13324" s="21">
        <v>1.4322600000000001E-5</v>
      </c>
    </row>
    <row r="13325" spans="10:15" x14ac:dyDescent="0.2">
      <c r="J13325" s="20">
        <v>13812</v>
      </c>
      <c r="K13325" s="20">
        <v>216.65</v>
      </c>
      <c r="L13325" s="20">
        <v>14526.1</v>
      </c>
      <c r="M13325" s="20">
        <v>0.23357600000000001</v>
      </c>
      <c r="N13325" s="20">
        <v>295.07</v>
      </c>
      <c r="O13325" s="20">
        <v>1.4322600000000001E-5</v>
      </c>
    </row>
    <row r="13326" spans="10:15" x14ac:dyDescent="0.2">
      <c r="J13326" s="21">
        <v>13813</v>
      </c>
      <c r="K13326" s="21">
        <v>216.65</v>
      </c>
      <c r="L13326" s="21">
        <v>14523.8</v>
      </c>
      <c r="M13326" s="21">
        <v>0.233539</v>
      </c>
      <c r="N13326" s="21">
        <v>295.07</v>
      </c>
      <c r="O13326" s="21">
        <v>1.4322600000000001E-5</v>
      </c>
    </row>
    <row r="13327" spans="10:15" x14ac:dyDescent="0.2">
      <c r="J13327" s="20">
        <v>13814</v>
      </c>
      <c r="K13327" s="20">
        <v>216.65</v>
      </c>
      <c r="L13327" s="20">
        <v>14521.5</v>
      </c>
      <c r="M13327" s="20">
        <v>0.23350299999999999</v>
      </c>
      <c r="N13327" s="20">
        <v>295.07</v>
      </c>
      <c r="O13327" s="20">
        <v>1.4322600000000001E-5</v>
      </c>
    </row>
    <row r="13328" spans="10:15" x14ac:dyDescent="0.2">
      <c r="J13328" s="21">
        <v>13815</v>
      </c>
      <c r="K13328" s="21">
        <v>216.65</v>
      </c>
      <c r="L13328" s="21">
        <v>14519.2</v>
      </c>
      <c r="M13328" s="21">
        <v>0.23346600000000001</v>
      </c>
      <c r="N13328" s="21">
        <v>295.07</v>
      </c>
      <c r="O13328" s="21">
        <v>1.4322600000000001E-5</v>
      </c>
    </row>
    <row r="13329" spans="10:15" x14ac:dyDescent="0.2">
      <c r="J13329" s="20">
        <v>13816</v>
      </c>
      <c r="K13329" s="20">
        <v>216.65</v>
      </c>
      <c r="L13329" s="20">
        <v>14517</v>
      </c>
      <c r="M13329" s="20">
        <v>0.233429</v>
      </c>
      <c r="N13329" s="20">
        <v>295.07</v>
      </c>
      <c r="O13329" s="20">
        <v>1.4322600000000001E-5</v>
      </c>
    </row>
    <row r="13330" spans="10:15" x14ac:dyDescent="0.2">
      <c r="J13330" s="21">
        <v>13817</v>
      </c>
      <c r="K13330" s="21">
        <v>216.65</v>
      </c>
      <c r="L13330" s="21">
        <v>14514.7</v>
      </c>
      <c r="M13330" s="21">
        <v>0.23339199999999999</v>
      </c>
      <c r="N13330" s="21">
        <v>295.07</v>
      </c>
      <c r="O13330" s="21">
        <v>1.4322600000000001E-5</v>
      </c>
    </row>
    <row r="13331" spans="10:15" x14ac:dyDescent="0.2">
      <c r="J13331" s="20">
        <v>13818</v>
      </c>
      <c r="K13331" s="20">
        <v>216.65</v>
      </c>
      <c r="L13331" s="20">
        <v>14512.4</v>
      </c>
      <c r="M13331" s="20">
        <v>0.23335500000000001</v>
      </c>
      <c r="N13331" s="20">
        <v>295.07</v>
      </c>
      <c r="O13331" s="20">
        <v>1.4322600000000001E-5</v>
      </c>
    </row>
    <row r="13332" spans="10:15" x14ac:dyDescent="0.2">
      <c r="J13332" s="21">
        <v>13819</v>
      </c>
      <c r="K13332" s="21">
        <v>216.65</v>
      </c>
      <c r="L13332" s="21">
        <v>14510.1</v>
      </c>
      <c r="M13332" s="21">
        <v>0.233319</v>
      </c>
      <c r="N13332" s="21">
        <v>295.07</v>
      </c>
      <c r="O13332" s="21">
        <v>1.4322600000000001E-5</v>
      </c>
    </row>
    <row r="13333" spans="10:15" x14ac:dyDescent="0.2">
      <c r="J13333" s="20">
        <v>13820</v>
      </c>
      <c r="K13333" s="20">
        <v>216.65</v>
      </c>
      <c r="L13333" s="20">
        <v>14507.8</v>
      </c>
      <c r="M13333" s="20">
        <v>0.23328199999999999</v>
      </c>
      <c r="N13333" s="20">
        <v>295.07</v>
      </c>
      <c r="O13333" s="20">
        <v>1.4322600000000001E-5</v>
      </c>
    </row>
    <row r="13334" spans="10:15" x14ac:dyDescent="0.2">
      <c r="J13334" s="21">
        <v>13821</v>
      </c>
      <c r="K13334" s="21">
        <v>216.65</v>
      </c>
      <c r="L13334" s="21">
        <v>14505.5</v>
      </c>
      <c r="M13334" s="21">
        <v>0.23324500000000001</v>
      </c>
      <c r="N13334" s="21">
        <v>295.07</v>
      </c>
      <c r="O13334" s="21">
        <v>1.4322600000000001E-5</v>
      </c>
    </row>
    <row r="13335" spans="10:15" x14ac:dyDescent="0.2">
      <c r="J13335" s="20">
        <v>13822</v>
      </c>
      <c r="K13335" s="20">
        <v>216.65</v>
      </c>
      <c r="L13335" s="20">
        <v>14503.2</v>
      </c>
      <c r="M13335" s="20">
        <v>0.233208</v>
      </c>
      <c r="N13335" s="20">
        <v>295.07</v>
      </c>
      <c r="O13335" s="20">
        <v>1.4322600000000001E-5</v>
      </c>
    </row>
    <row r="13336" spans="10:15" x14ac:dyDescent="0.2">
      <c r="J13336" s="21">
        <v>13823</v>
      </c>
      <c r="K13336" s="21">
        <v>216.65</v>
      </c>
      <c r="L13336" s="21">
        <v>14500.9</v>
      </c>
      <c r="M13336" s="21">
        <v>0.23317199999999999</v>
      </c>
      <c r="N13336" s="21">
        <v>295.07</v>
      </c>
      <c r="O13336" s="21">
        <v>1.4322600000000001E-5</v>
      </c>
    </row>
    <row r="13337" spans="10:15" x14ac:dyDescent="0.2">
      <c r="J13337" s="20">
        <v>13824</v>
      </c>
      <c r="K13337" s="20">
        <v>216.65</v>
      </c>
      <c r="L13337" s="20">
        <v>14498.7</v>
      </c>
      <c r="M13337" s="20">
        <v>0.23313500000000001</v>
      </c>
      <c r="N13337" s="20">
        <v>295.07</v>
      </c>
      <c r="O13337" s="20">
        <v>1.4322600000000001E-5</v>
      </c>
    </row>
    <row r="13338" spans="10:15" x14ac:dyDescent="0.2">
      <c r="J13338" s="21">
        <v>13825</v>
      </c>
      <c r="K13338" s="21">
        <v>216.65</v>
      </c>
      <c r="L13338" s="21">
        <v>14496.4</v>
      </c>
      <c r="M13338" s="21">
        <v>0.233098</v>
      </c>
      <c r="N13338" s="21">
        <v>295.07</v>
      </c>
      <c r="O13338" s="21">
        <v>1.4322600000000001E-5</v>
      </c>
    </row>
    <row r="13339" spans="10:15" x14ac:dyDescent="0.2">
      <c r="J13339" s="20">
        <v>13826</v>
      </c>
      <c r="K13339" s="20">
        <v>216.65</v>
      </c>
      <c r="L13339" s="20">
        <v>14494.1</v>
      </c>
      <c r="M13339" s="20">
        <v>0.23306099999999999</v>
      </c>
      <c r="N13339" s="20">
        <v>295.07</v>
      </c>
      <c r="O13339" s="20">
        <v>1.4322600000000001E-5</v>
      </c>
    </row>
    <row r="13340" spans="10:15" x14ac:dyDescent="0.2">
      <c r="J13340" s="21">
        <v>13827</v>
      </c>
      <c r="K13340" s="21">
        <v>216.65</v>
      </c>
      <c r="L13340" s="21">
        <v>14491.8</v>
      </c>
      <c r="M13340" s="21">
        <v>0.23302400000000001</v>
      </c>
      <c r="N13340" s="21">
        <v>295.07</v>
      </c>
      <c r="O13340" s="21">
        <v>1.4322600000000001E-5</v>
      </c>
    </row>
    <row r="13341" spans="10:15" x14ac:dyDescent="0.2">
      <c r="J13341" s="20">
        <v>13828</v>
      </c>
      <c r="K13341" s="20">
        <v>216.65</v>
      </c>
      <c r="L13341" s="20">
        <v>14489.5</v>
      </c>
      <c r="M13341" s="20">
        <v>0.232988</v>
      </c>
      <c r="N13341" s="20">
        <v>295.07</v>
      </c>
      <c r="O13341" s="20">
        <v>1.4322600000000001E-5</v>
      </c>
    </row>
    <row r="13342" spans="10:15" x14ac:dyDescent="0.2">
      <c r="J13342" s="21">
        <v>13829</v>
      </c>
      <c r="K13342" s="21">
        <v>216.65</v>
      </c>
      <c r="L13342" s="21">
        <v>14487.2</v>
      </c>
      <c r="M13342" s="21">
        <v>0.23295099999999999</v>
      </c>
      <c r="N13342" s="21">
        <v>295.07</v>
      </c>
      <c r="O13342" s="21">
        <v>1.4322600000000001E-5</v>
      </c>
    </row>
    <row r="13343" spans="10:15" x14ac:dyDescent="0.2">
      <c r="J13343" s="20">
        <v>13830</v>
      </c>
      <c r="K13343" s="20">
        <v>216.65</v>
      </c>
      <c r="L13343" s="20">
        <v>14484.9</v>
      </c>
      <c r="M13343" s="20">
        <v>0.23291400000000001</v>
      </c>
      <c r="N13343" s="20">
        <v>295.07</v>
      </c>
      <c r="O13343" s="20">
        <v>1.4322600000000001E-5</v>
      </c>
    </row>
    <row r="13344" spans="10:15" x14ac:dyDescent="0.2">
      <c r="J13344" s="21">
        <v>13831</v>
      </c>
      <c r="K13344" s="21">
        <v>216.65</v>
      </c>
      <c r="L13344" s="21">
        <v>14482.7</v>
      </c>
      <c r="M13344" s="21">
        <v>0.232878</v>
      </c>
      <c r="N13344" s="21">
        <v>295.07</v>
      </c>
      <c r="O13344" s="21">
        <v>1.4322600000000001E-5</v>
      </c>
    </row>
    <row r="13345" spans="10:15" x14ac:dyDescent="0.2">
      <c r="J13345" s="20">
        <v>13832</v>
      </c>
      <c r="K13345" s="20">
        <v>216.65</v>
      </c>
      <c r="L13345" s="20">
        <v>14480.4</v>
      </c>
      <c r="M13345" s="20">
        <v>0.23284099999999999</v>
      </c>
      <c r="N13345" s="20">
        <v>295.07</v>
      </c>
      <c r="O13345" s="20">
        <v>1.4322600000000001E-5</v>
      </c>
    </row>
    <row r="13346" spans="10:15" x14ac:dyDescent="0.2">
      <c r="J13346" s="21">
        <v>13833</v>
      </c>
      <c r="K13346" s="21">
        <v>216.65</v>
      </c>
      <c r="L13346" s="21">
        <v>14478.1</v>
      </c>
      <c r="M13346" s="21">
        <v>0.23280400000000001</v>
      </c>
      <c r="N13346" s="21">
        <v>295.07</v>
      </c>
      <c r="O13346" s="21">
        <v>1.4322600000000001E-5</v>
      </c>
    </row>
    <row r="13347" spans="10:15" x14ac:dyDescent="0.2">
      <c r="J13347" s="20">
        <v>13834</v>
      </c>
      <c r="K13347" s="20">
        <v>216.65</v>
      </c>
      <c r="L13347" s="20">
        <v>14475.8</v>
      </c>
      <c r="M13347" s="20">
        <v>0.232767</v>
      </c>
      <c r="N13347" s="20">
        <v>295.07</v>
      </c>
      <c r="O13347" s="20">
        <v>1.4322600000000001E-5</v>
      </c>
    </row>
    <row r="13348" spans="10:15" x14ac:dyDescent="0.2">
      <c r="J13348" s="21">
        <v>13835</v>
      </c>
      <c r="K13348" s="21">
        <v>216.65</v>
      </c>
      <c r="L13348" s="21">
        <v>14473.5</v>
      </c>
      <c r="M13348" s="21">
        <v>0.23273099999999999</v>
      </c>
      <c r="N13348" s="21">
        <v>295.07</v>
      </c>
      <c r="O13348" s="21">
        <v>1.4322600000000001E-5</v>
      </c>
    </row>
    <row r="13349" spans="10:15" x14ac:dyDescent="0.2">
      <c r="J13349" s="20">
        <v>13836</v>
      </c>
      <c r="K13349" s="20">
        <v>216.65</v>
      </c>
      <c r="L13349" s="20">
        <v>14471.2</v>
      </c>
      <c r="M13349" s="20">
        <v>0.23269400000000001</v>
      </c>
      <c r="N13349" s="20">
        <v>295.07</v>
      </c>
      <c r="O13349" s="20">
        <v>1.4322600000000001E-5</v>
      </c>
    </row>
    <row r="13350" spans="10:15" x14ac:dyDescent="0.2">
      <c r="J13350" s="21">
        <v>13837</v>
      </c>
      <c r="K13350" s="21">
        <v>216.65</v>
      </c>
      <c r="L13350" s="21">
        <v>14469</v>
      </c>
      <c r="M13350" s="21">
        <v>0.232657</v>
      </c>
      <c r="N13350" s="21">
        <v>295.07</v>
      </c>
      <c r="O13350" s="21">
        <v>1.4322600000000001E-5</v>
      </c>
    </row>
    <row r="13351" spans="10:15" x14ac:dyDescent="0.2">
      <c r="J13351" s="20">
        <v>13838</v>
      </c>
      <c r="K13351" s="20">
        <v>216.65</v>
      </c>
      <c r="L13351" s="20">
        <v>14466.7</v>
      </c>
      <c r="M13351" s="20">
        <v>0.23262099999999999</v>
      </c>
      <c r="N13351" s="20">
        <v>295.07</v>
      </c>
      <c r="O13351" s="20">
        <v>1.4322600000000001E-5</v>
      </c>
    </row>
    <row r="13352" spans="10:15" x14ac:dyDescent="0.2">
      <c r="J13352" s="21">
        <v>13839</v>
      </c>
      <c r="K13352" s="21">
        <v>216.65</v>
      </c>
      <c r="L13352" s="21">
        <v>14464.4</v>
      </c>
      <c r="M13352" s="21">
        <v>0.23258400000000001</v>
      </c>
      <c r="N13352" s="21">
        <v>295.07</v>
      </c>
      <c r="O13352" s="21">
        <v>1.4322600000000001E-5</v>
      </c>
    </row>
    <row r="13353" spans="10:15" x14ac:dyDescent="0.2">
      <c r="J13353" s="20">
        <v>13840</v>
      </c>
      <c r="K13353" s="20">
        <v>216.65</v>
      </c>
      <c r="L13353" s="20">
        <v>14462.1</v>
      </c>
      <c r="M13353" s="20">
        <v>0.232547</v>
      </c>
      <c r="N13353" s="20">
        <v>295.07</v>
      </c>
      <c r="O13353" s="20">
        <v>1.4322600000000001E-5</v>
      </c>
    </row>
    <row r="13354" spans="10:15" x14ac:dyDescent="0.2">
      <c r="J13354" s="21">
        <v>13841</v>
      </c>
      <c r="K13354" s="21">
        <v>216.65</v>
      </c>
      <c r="L13354" s="21">
        <v>14459.8</v>
      </c>
      <c r="M13354" s="21">
        <v>0.232511</v>
      </c>
      <c r="N13354" s="21">
        <v>295.07</v>
      </c>
      <c r="O13354" s="21">
        <v>1.4322600000000001E-5</v>
      </c>
    </row>
    <row r="13355" spans="10:15" x14ac:dyDescent="0.2">
      <c r="J13355" s="20">
        <v>13842</v>
      </c>
      <c r="K13355" s="20">
        <v>216.65</v>
      </c>
      <c r="L13355" s="20">
        <v>14457.6</v>
      </c>
      <c r="M13355" s="20">
        <v>0.23247399999999999</v>
      </c>
      <c r="N13355" s="20">
        <v>295.07</v>
      </c>
      <c r="O13355" s="20">
        <v>1.4322600000000001E-5</v>
      </c>
    </row>
    <row r="13356" spans="10:15" x14ac:dyDescent="0.2">
      <c r="J13356" s="21">
        <v>13843</v>
      </c>
      <c r="K13356" s="21">
        <v>216.65</v>
      </c>
      <c r="L13356" s="21">
        <v>14455.3</v>
      </c>
      <c r="M13356" s="21">
        <v>0.232437</v>
      </c>
      <c r="N13356" s="21">
        <v>295.07</v>
      </c>
      <c r="O13356" s="21">
        <v>1.4322600000000001E-5</v>
      </c>
    </row>
    <row r="13357" spans="10:15" x14ac:dyDescent="0.2">
      <c r="J13357" s="20">
        <v>13844</v>
      </c>
      <c r="K13357" s="20">
        <v>216.65</v>
      </c>
      <c r="L13357" s="20">
        <v>14453</v>
      </c>
      <c r="M13357" s="20">
        <v>0.232401</v>
      </c>
      <c r="N13357" s="20">
        <v>295.07</v>
      </c>
      <c r="O13357" s="20">
        <v>1.4322600000000001E-5</v>
      </c>
    </row>
    <row r="13358" spans="10:15" x14ac:dyDescent="0.2">
      <c r="J13358" s="21">
        <v>13845</v>
      </c>
      <c r="K13358" s="21">
        <v>216.65</v>
      </c>
      <c r="L13358" s="21">
        <v>14450.7</v>
      </c>
      <c r="M13358" s="21">
        <v>0.23236399999999999</v>
      </c>
      <c r="N13358" s="21">
        <v>295.07</v>
      </c>
      <c r="O13358" s="21">
        <v>1.4322600000000001E-5</v>
      </c>
    </row>
    <row r="13359" spans="10:15" x14ac:dyDescent="0.2">
      <c r="J13359" s="20">
        <v>13846</v>
      </c>
      <c r="K13359" s="20">
        <v>216.65</v>
      </c>
      <c r="L13359" s="20">
        <v>14448.4</v>
      </c>
      <c r="M13359" s="20">
        <v>0.23232700000000001</v>
      </c>
      <c r="N13359" s="20">
        <v>295.07</v>
      </c>
      <c r="O13359" s="20">
        <v>1.4322600000000001E-5</v>
      </c>
    </row>
    <row r="13360" spans="10:15" x14ac:dyDescent="0.2">
      <c r="J13360" s="21">
        <v>13847</v>
      </c>
      <c r="K13360" s="21">
        <v>216.65</v>
      </c>
      <c r="L13360" s="21">
        <v>14446.2</v>
      </c>
      <c r="M13360" s="21">
        <v>0.232291</v>
      </c>
      <c r="N13360" s="21">
        <v>295.07</v>
      </c>
      <c r="O13360" s="21">
        <v>1.4322600000000001E-5</v>
      </c>
    </row>
    <row r="13361" spans="10:15" x14ac:dyDescent="0.2">
      <c r="J13361" s="20">
        <v>13848</v>
      </c>
      <c r="K13361" s="20">
        <v>216.65</v>
      </c>
      <c r="L13361" s="20">
        <v>14443.9</v>
      </c>
      <c r="M13361" s="20">
        <v>0.23225399999999999</v>
      </c>
      <c r="N13361" s="20">
        <v>295.07</v>
      </c>
      <c r="O13361" s="20">
        <v>1.4322600000000001E-5</v>
      </c>
    </row>
    <row r="13362" spans="10:15" x14ac:dyDescent="0.2">
      <c r="J13362" s="21">
        <v>13849</v>
      </c>
      <c r="K13362" s="21">
        <v>216.65</v>
      </c>
      <c r="L13362" s="21">
        <v>14441.6</v>
      </c>
      <c r="M13362" s="21">
        <v>0.23221700000000001</v>
      </c>
      <c r="N13362" s="21">
        <v>295.07</v>
      </c>
      <c r="O13362" s="21">
        <v>1.4322600000000001E-5</v>
      </c>
    </row>
    <row r="13363" spans="10:15" x14ac:dyDescent="0.2">
      <c r="J13363" s="20">
        <v>13850</v>
      </c>
      <c r="K13363" s="20">
        <v>216.65</v>
      </c>
      <c r="L13363" s="20">
        <v>14439.3</v>
      </c>
      <c r="M13363" s="20">
        <v>0.232181</v>
      </c>
      <c r="N13363" s="20">
        <v>295.07</v>
      </c>
      <c r="O13363" s="20">
        <v>1.4322600000000001E-5</v>
      </c>
    </row>
    <row r="13364" spans="10:15" x14ac:dyDescent="0.2">
      <c r="J13364" s="21">
        <v>13851</v>
      </c>
      <c r="K13364" s="21">
        <v>216.65</v>
      </c>
      <c r="L13364" s="21">
        <v>14437.1</v>
      </c>
      <c r="M13364" s="21">
        <v>0.23214399999999999</v>
      </c>
      <c r="N13364" s="21">
        <v>295.07</v>
      </c>
      <c r="O13364" s="21">
        <v>1.4322600000000001E-5</v>
      </c>
    </row>
    <row r="13365" spans="10:15" x14ac:dyDescent="0.2">
      <c r="J13365" s="20">
        <v>13852</v>
      </c>
      <c r="K13365" s="20">
        <v>216.65</v>
      </c>
      <c r="L13365" s="20">
        <v>14434.8</v>
      </c>
      <c r="M13365" s="20">
        <v>0.23210800000000001</v>
      </c>
      <c r="N13365" s="20">
        <v>295.07</v>
      </c>
      <c r="O13365" s="20">
        <v>1.4322600000000001E-5</v>
      </c>
    </row>
    <row r="13366" spans="10:15" x14ac:dyDescent="0.2">
      <c r="J13366" s="21">
        <v>13853</v>
      </c>
      <c r="K13366" s="21">
        <v>216.65</v>
      </c>
      <c r="L13366" s="21">
        <v>14432.5</v>
      </c>
      <c r="M13366" s="21">
        <v>0.232071</v>
      </c>
      <c r="N13366" s="21">
        <v>295.07</v>
      </c>
      <c r="O13366" s="21">
        <v>1.4322600000000001E-5</v>
      </c>
    </row>
    <row r="13367" spans="10:15" x14ac:dyDescent="0.2">
      <c r="J13367" s="20">
        <v>13854</v>
      </c>
      <c r="K13367" s="20">
        <v>216.65</v>
      </c>
      <c r="L13367" s="20">
        <v>14430.2</v>
      </c>
      <c r="M13367" s="20">
        <v>0.23203399999999999</v>
      </c>
      <c r="N13367" s="20">
        <v>295.07</v>
      </c>
      <c r="O13367" s="20">
        <v>1.4322600000000001E-5</v>
      </c>
    </row>
    <row r="13368" spans="10:15" x14ac:dyDescent="0.2">
      <c r="J13368" s="21">
        <v>13855</v>
      </c>
      <c r="K13368" s="21">
        <v>216.65</v>
      </c>
      <c r="L13368" s="21">
        <v>14427.9</v>
      </c>
      <c r="M13368" s="21">
        <v>0.23199800000000001</v>
      </c>
      <c r="N13368" s="21">
        <v>295.07</v>
      </c>
      <c r="O13368" s="21">
        <v>1.4322600000000001E-5</v>
      </c>
    </row>
    <row r="13369" spans="10:15" x14ac:dyDescent="0.2">
      <c r="J13369" s="20">
        <v>13856</v>
      </c>
      <c r="K13369" s="20">
        <v>216.65</v>
      </c>
      <c r="L13369" s="20">
        <v>14425.7</v>
      </c>
      <c r="M13369" s="20">
        <v>0.231961</v>
      </c>
      <c r="N13369" s="20">
        <v>295.07</v>
      </c>
      <c r="O13369" s="20">
        <v>1.4322600000000001E-5</v>
      </c>
    </row>
    <row r="13370" spans="10:15" x14ac:dyDescent="0.2">
      <c r="J13370" s="21">
        <v>13857</v>
      </c>
      <c r="K13370" s="21">
        <v>216.65</v>
      </c>
      <c r="L13370" s="21">
        <v>14423.4</v>
      </c>
      <c r="M13370" s="21">
        <v>0.23192499999999999</v>
      </c>
      <c r="N13370" s="21">
        <v>295.07</v>
      </c>
      <c r="O13370" s="21">
        <v>1.4322600000000001E-5</v>
      </c>
    </row>
    <row r="13371" spans="10:15" x14ac:dyDescent="0.2">
      <c r="J13371" s="20">
        <v>13858</v>
      </c>
      <c r="K13371" s="20">
        <v>216.65</v>
      </c>
      <c r="L13371" s="20">
        <v>14421.1</v>
      </c>
      <c r="M13371" s="20">
        <v>0.23188800000000001</v>
      </c>
      <c r="N13371" s="20">
        <v>295.07</v>
      </c>
      <c r="O13371" s="20">
        <v>1.4322600000000001E-5</v>
      </c>
    </row>
    <row r="13372" spans="10:15" x14ac:dyDescent="0.2">
      <c r="J13372" s="21">
        <v>13859</v>
      </c>
      <c r="K13372" s="21">
        <v>216.65</v>
      </c>
      <c r="L13372" s="21">
        <v>14418.9</v>
      </c>
      <c r="M13372" s="21">
        <v>0.231852</v>
      </c>
      <c r="N13372" s="21">
        <v>295.07</v>
      </c>
      <c r="O13372" s="21">
        <v>1.4322600000000001E-5</v>
      </c>
    </row>
    <row r="13373" spans="10:15" x14ac:dyDescent="0.2">
      <c r="J13373" s="20">
        <v>13860</v>
      </c>
      <c r="K13373" s="20">
        <v>216.65</v>
      </c>
      <c r="L13373" s="20">
        <v>14416.6</v>
      </c>
      <c r="M13373" s="20">
        <v>0.23181499999999999</v>
      </c>
      <c r="N13373" s="20">
        <v>295.07</v>
      </c>
      <c r="O13373" s="20">
        <v>1.4322600000000001E-5</v>
      </c>
    </row>
    <row r="13374" spans="10:15" x14ac:dyDescent="0.2">
      <c r="J13374" s="21">
        <v>13861</v>
      </c>
      <c r="K13374" s="21">
        <v>216.65</v>
      </c>
      <c r="L13374" s="21">
        <v>14414.3</v>
      </c>
      <c r="M13374" s="21">
        <v>0.23177800000000001</v>
      </c>
      <c r="N13374" s="21">
        <v>295.07</v>
      </c>
      <c r="O13374" s="21">
        <v>1.4322600000000001E-5</v>
      </c>
    </row>
    <row r="13375" spans="10:15" x14ac:dyDescent="0.2">
      <c r="J13375" s="20">
        <v>13862</v>
      </c>
      <c r="K13375" s="20">
        <v>216.65</v>
      </c>
      <c r="L13375" s="20">
        <v>14412</v>
      </c>
      <c r="M13375" s="20">
        <v>0.231742</v>
      </c>
      <c r="N13375" s="20">
        <v>295.07</v>
      </c>
      <c r="O13375" s="20">
        <v>1.4322600000000001E-5</v>
      </c>
    </row>
    <row r="13376" spans="10:15" x14ac:dyDescent="0.2">
      <c r="J13376" s="21">
        <v>13863</v>
      </c>
      <c r="K13376" s="21">
        <v>216.65</v>
      </c>
      <c r="L13376" s="21">
        <v>14409.8</v>
      </c>
      <c r="M13376" s="21">
        <v>0.23170499999999999</v>
      </c>
      <c r="N13376" s="21">
        <v>295.07</v>
      </c>
      <c r="O13376" s="21">
        <v>1.4322600000000001E-5</v>
      </c>
    </row>
    <row r="13377" spans="10:15" x14ac:dyDescent="0.2">
      <c r="J13377" s="20">
        <v>13864</v>
      </c>
      <c r="K13377" s="20">
        <v>216.65</v>
      </c>
      <c r="L13377" s="20">
        <v>14407.5</v>
      </c>
      <c r="M13377" s="20">
        <v>0.23166900000000001</v>
      </c>
      <c r="N13377" s="20">
        <v>295.07</v>
      </c>
      <c r="O13377" s="20">
        <v>1.4322600000000001E-5</v>
      </c>
    </row>
    <row r="13378" spans="10:15" x14ac:dyDescent="0.2">
      <c r="J13378" s="21">
        <v>13865</v>
      </c>
      <c r="K13378" s="21">
        <v>216.65</v>
      </c>
      <c r="L13378" s="21">
        <v>14405.2</v>
      </c>
      <c r="M13378" s="21">
        <v>0.231632</v>
      </c>
      <c r="N13378" s="21">
        <v>295.07</v>
      </c>
      <c r="O13378" s="21">
        <v>1.4322600000000001E-5</v>
      </c>
    </row>
    <row r="13379" spans="10:15" x14ac:dyDescent="0.2">
      <c r="J13379" s="20">
        <v>13866</v>
      </c>
      <c r="K13379" s="20">
        <v>216.65</v>
      </c>
      <c r="L13379" s="20">
        <v>14402.9</v>
      </c>
      <c r="M13379" s="20">
        <v>0.231596</v>
      </c>
      <c r="N13379" s="20">
        <v>295.07</v>
      </c>
      <c r="O13379" s="20">
        <v>1.4322600000000001E-5</v>
      </c>
    </row>
    <row r="13380" spans="10:15" x14ac:dyDescent="0.2">
      <c r="J13380" s="21">
        <v>13867</v>
      </c>
      <c r="K13380" s="21">
        <v>216.65</v>
      </c>
      <c r="L13380" s="21">
        <v>14400.7</v>
      </c>
      <c r="M13380" s="21">
        <v>0.23155899999999999</v>
      </c>
      <c r="N13380" s="21">
        <v>295.07</v>
      </c>
      <c r="O13380" s="21">
        <v>1.4322600000000001E-5</v>
      </c>
    </row>
    <row r="13381" spans="10:15" x14ac:dyDescent="0.2">
      <c r="J13381" s="20">
        <v>13868</v>
      </c>
      <c r="K13381" s="20">
        <v>216.65</v>
      </c>
      <c r="L13381" s="20">
        <v>14398.4</v>
      </c>
      <c r="M13381" s="20">
        <v>0.23152300000000001</v>
      </c>
      <c r="N13381" s="20">
        <v>295.07</v>
      </c>
      <c r="O13381" s="20">
        <v>1.4322600000000001E-5</v>
      </c>
    </row>
    <row r="13382" spans="10:15" x14ac:dyDescent="0.2">
      <c r="J13382" s="21">
        <v>13869</v>
      </c>
      <c r="K13382" s="21">
        <v>216.65</v>
      </c>
      <c r="L13382" s="21">
        <v>14396.1</v>
      </c>
      <c r="M13382" s="21">
        <v>0.231486</v>
      </c>
      <c r="N13382" s="21">
        <v>295.07</v>
      </c>
      <c r="O13382" s="21">
        <v>1.4322600000000001E-5</v>
      </c>
    </row>
    <row r="13383" spans="10:15" x14ac:dyDescent="0.2">
      <c r="J13383" s="20">
        <v>13870</v>
      </c>
      <c r="K13383" s="20">
        <v>216.65</v>
      </c>
      <c r="L13383" s="20">
        <v>14393.9</v>
      </c>
      <c r="M13383" s="20">
        <v>0.23144999999999999</v>
      </c>
      <c r="N13383" s="20">
        <v>295.07</v>
      </c>
      <c r="O13383" s="20">
        <v>1.4322600000000001E-5</v>
      </c>
    </row>
    <row r="13384" spans="10:15" x14ac:dyDescent="0.2">
      <c r="J13384" s="21">
        <v>13871</v>
      </c>
      <c r="K13384" s="21">
        <v>216.65</v>
      </c>
      <c r="L13384" s="21">
        <v>14391.6</v>
      </c>
      <c r="M13384" s="21">
        <v>0.23141300000000001</v>
      </c>
      <c r="N13384" s="21">
        <v>295.07</v>
      </c>
      <c r="O13384" s="21">
        <v>1.4322600000000001E-5</v>
      </c>
    </row>
    <row r="13385" spans="10:15" x14ac:dyDescent="0.2">
      <c r="J13385" s="20">
        <v>13872</v>
      </c>
      <c r="K13385" s="20">
        <v>216.65</v>
      </c>
      <c r="L13385" s="20">
        <v>14389.3</v>
      </c>
      <c r="M13385" s="20">
        <v>0.231377</v>
      </c>
      <c r="N13385" s="20">
        <v>295.07</v>
      </c>
      <c r="O13385" s="20">
        <v>1.4322600000000001E-5</v>
      </c>
    </row>
    <row r="13386" spans="10:15" x14ac:dyDescent="0.2">
      <c r="J13386" s="21">
        <v>13873</v>
      </c>
      <c r="K13386" s="21">
        <v>216.65</v>
      </c>
      <c r="L13386" s="21">
        <v>14387.1</v>
      </c>
      <c r="M13386" s="21">
        <v>0.23133999999999999</v>
      </c>
      <c r="N13386" s="21">
        <v>295.07</v>
      </c>
      <c r="O13386" s="21">
        <v>1.4322600000000001E-5</v>
      </c>
    </row>
    <row r="13387" spans="10:15" x14ac:dyDescent="0.2">
      <c r="J13387" s="20">
        <v>13874</v>
      </c>
      <c r="K13387" s="20">
        <v>216.65</v>
      </c>
      <c r="L13387" s="20">
        <v>14384.8</v>
      </c>
      <c r="M13387" s="20">
        <v>0.23130400000000001</v>
      </c>
      <c r="N13387" s="20">
        <v>295.07</v>
      </c>
      <c r="O13387" s="20">
        <v>1.4322600000000001E-5</v>
      </c>
    </row>
    <row r="13388" spans="10:15" x14ac:dyDescent="0.2">
      <c r="J13388" s="21">
        <v>13875</v>
      </c>
      <c r="K13388" s="21">
        <v>216.65</v>
      </c>
      <c r="L13388" s="21">
        <v>14382.5</v>
      </c>
      <c r="M13388" s="21">
        <v>0.231267</v>
      </c>
      <c r="N13388" s="21">
        <v>295.07</v>
      </c>
      <c r="O13388" s="21">
        <v>1.4322600000000001E-5</v>
      </c>
    </row>
    <row r="13389" spans="10:15" x14ac:dyDescent="0.2">
      <c r="J13389" s="20">
        <v>13876</v>
      </c>
      <c r="K13389" s="20">
        <v>216.65</v>
      </c>
      <c r="L13389" s="20">
        <v>14380.3</v>
      </c>
      <c r="M13389" s="20">
        <v>0.23123099999999999</v>
      </c>
      <c r="N13389" s="20">
        <v>295.07</v>
      </c>
      <c r="O13389" s="20">
        <v>1.4322600000000001E-5</v>
      </c>
    </row>
    <row r="13390" spans="10:15" x14ac:dyDescent="0.2">
      <c r="J13390" s="21">
        <v>13877</v>
      </c>
      <c r="K13390" s="21">
        <v>216.65</v>
      </c>
      <c r="L13390" s="21">
        <v>14378</v>
      </c>
      <c r="M13390" s="21">
        <v>0.23119400000000001</v>
      </c>
      <c r="N13390" s="21">
        <v>295.07</v>
      </c>
      <c r="O13390" s="21">
        <v>1.4322600000000001E-5</v>
      </c>
    </row>
    <row r="13391" spans="10:15" x14ac:dyDescent="0.2">
      <c r="J13391" s="20">
        <v>13878</v>
      </c>
      <c r="K13391" s="20">
        <v>216.65</v>
      </c>
      <c r="L13391" s="20">
        <v>14375.7</v>
      </c>
      <c r="M13391" s="20">
        <v>0.231158</v>
      </c>
      <c r="N13391" s="20">
        <v>295.07</v>
      </c>
      <c r="O13391" s="20">
        <v>1.4322600000000001E-5</v>
      </c>
    </row>
    <row r="13392" spans="10:15" x14ac:dyDescent="0.2">
      <c r="J13392" s="21">
        <v>13879</v>
      </c>
      <c r="K13392" s="21">
        <v>216.65</v>
      </c>
      <c r="L13392" s="21">
        <v>14373.4</v>
      </c>
      <c r="M13392" s="21">
        <v>0.23112199999999999</v>
      </c>
      <c r="N13392" s="21">
        <v>295.07</v>
      </c>
      <c r="O13392" s="21">
        <v>1.4322600000000001E-5</v>
      </c>
    </row>
    <row r="13393" spans="10:15" x14ac:dyDescent="0.2">
      <c r="J13393" s="20">
        <v>13880</v>
      </c>
      <c r="K13393" s="20">
        <v>216.65</v>
      </c>
      <c r="L13393" s="20">
        <v>14371.2</v>
      </c>
      <c r="M13393" s="20">
        <v>0.23108500000000001</v>
      </c>
      <c r="N13393" s="20">
        <v>295.07</v>
      </c>
      <c r="O13393" s="20">
        <v>1.4322600000000001E-5</v>
      </c>
    </row>
    <row r="13394" spans="10:15" x14ac:dyDescent="0.2">
      <c r="J13394" s="21">
        <v>13881</v>
      </c>
      <c r="K13394" s="21">
        <v>216.65</v>
      </c>
      <c r="L13394" s="21">
        <v>14368.9</v>
      </c>
      <c r="M13394" s="21">
        <v>0.231049</v>
      </c>
      <c r="N13394" s="21">
        <v>295.07</v>
      </c>
      <c r="O13394" s="21">
        <v>1.4322600000000001E-5</v>
      </c>
    </row>
    <row r="13395" spans="10:15" x14ac:dyDescent="0.2">
      <c r="J13395" s="20">
        <v>13882</v>
      </c>
      <c r="K13395" s="20">
        <v>216.65</v>
      </c>
      <c r="L13395" s="20">
        <v>14366.7</v>
      </c>
      <c r="M13395" s="20">
        <v>0.231012</v>
      </c>
      <c r="N13395" s="20">
        <v>295.07</v>
      </c>
      <c r="O13395" s="20">
        <v>1.4322600000000001E-5</v>
      </c>
    </row>
    <row r="13396" spans="10:15" x14ac:dyDescent="0.2">
      <c r="J13396" s="21">
        <v>13883</v>
      </c>
      <c r="K13396" s="21">
        <v>216.65</v>
      </c>
      <c r="L13396" s="21">
        <v>14364.4</v>
      </c>
      <c r="M13396" s="21">
        <v>0.23097599999999999</v>
      </c>
      <c r="N13396" s="21">
        <v>295.07</v>
      </c>
      <c r="O13396" s="21">
        <v>1.4322600000000001E-5</v>
      </c>
    </row>
    <row r="13397" spans="10:15" x14ac:dyDescent="0.2">
      <c r="J13397" s="20">
        <v>13884</v>
      </c>
      <c r="K13397" s="20">
        <v>216.65</v>
      </c>
      <c r="L13397" s="20">
        <v>14362.1</v>
      </c>
      <c r="M13397" s="20">
        <v>0.23093900000000001</v>
      </c>
      <c r="N13397" s="20">
        <v>295.07</v>
      </c>
      <c r="O13397" s="20">
        <v>1.4322600000000001E-5</v>
      </c>
    </row>
    <row r="13398" spans="10:15" x14ac:dyDescent="0.2">
      <c r="J13398" s="21">
        <v>13885</v>
      </c>
      <c r="K13398" s="21">
        <v>216.65</v>
      </c>
      <c r="L13398" s="21">
        <v>14359.9</v>
      </c>
      <c r="M13398" s="21">
        <v>0.230903</v>
      </c>
      <c r="N13398" s="21">
        <v>295.07</v>
      </c>
      <c r="O13398" s="21">
        <v>1.4322600000000001E-5</v>
      </c>
    </row>
    <row r="13399" spans="10:15" x14ac:dyDescent="0.2">
      <c r="J13399" s="20">
        <v>13886</v>
      </c>
      <c r="K13399" s="20">
        <v>216.65</v>
      </c>
      <c r="L13399" s="20">
        <v>14357.6</v>
      </c>
      <c r="M13399" s="20">
        <v>0.23086699999999999</v>
      </c>
      <c r="N13399" s="20">
        <v>295.07</v>
      </c>
      <c r="O13399" s="20">
        <v>1.4322600000000001E-5</v>
      </c>
    </row>
    <row r="13400" spans="10:15" x14ac:dyDescent="0.2">
      <c r="J13400" s="21">
        <v>13887</v>
      </c>
      <c r="K13400" s="21">
        <v>216.65</v>
      </c>
      <c r="L13400" s="21">
        <v>14355.3</v>
      </c>
      <c r="M13400" s="21">
        <v>0.23083000000000001</v>
      </c>
      <c r="N13400" s="21">
        <v>295.07</v>
      </c>
      <c r="O13400" s="21">
        <v>1.4322600000000001E-5</v>
      </c>
    </row>
    <row r="13401" spans="10:15" x14ac:dyDescent="0.2">
      <c r="J13401" s="20">
        <v>13888</v>
      </c>
      <c r="K13401" s="20">
        <v>216.65</v>
      </c>
      <c r="L13401" s="20">
        <v>14353.1</v>
      </c>
      <c r="M13401" s="20">
        <v>0.230794</v>
      </c>
      <c r="N13401" s="20">
        <v>295.07</v>
      </c>
      <c r="O13401" s="20">
        <v>1.4322600000000001E-5</v>
      </c>
    </row>
    <row r="13402" spans="10:15" x14ac:dyDescent="0.2">
      <c r="J13402" s="21">
        <v>13889</v>
      </c>
      <c r="K13402" s="21">
        <v>216.65</v>
      </c>
      <c r="L13402" s="21">
        <v>14350.8</v>
      </c>
      <c r="M13402" s="21">
        <v>0.23075699999999999</v>
      </c>
      <c r="N13402" s="21">
        <v>295.07</v>
      </c>
      <c r="O13402" s="21">
        <v>1.4322600000000001E-5</v>
      </c>
    </row>
    <row r="13403" spans="10:15" x14ac:dyDescent="0.2">
      <c r="J13403" s="20">
        <v>13890</v>
      </c>
      <c r="K13403" s="20">
        <v>216.65</v>
      </c>
      <c r="L13403" s="20">
        <v>14348.5</v>
      </c>
      <c r="M13403" s="20">
        <v>0.23072100000000001</v>
      </c>
      <c r="N13403" s="20">
        <v>295.07</v>
      </c>
      <c r="O13403" s="20">
        <v>1.4322600000000001E-5</v>
      </c>
    </row>
    <row r="13404" spans="10:15" x14ac:dyDescent="0.2">
      <c r="J13404" s="21">
        <v>13891</v>
      </c>
      <c r="K13404" s="21">
        <v>216.65</v>
      </c>
      <c r="L13404" s="21">
        <v>14346.3</v>
      </c>
      <c r="M13404" s="21">
        <v>0.230685</v>
      </c>
      <c r="N13404" s="21">
        <v>295.07</v>
      </c>
      <c r="O13404" s="21">
        <v>1.4322600000000001E-5</v>
      </c>
    </row>
    <row r="13405" spans="10:15" x14ac:dyDescent="0.2">
      <c r="J13405" s="20">
        <v>13892</v>
      </c>
      <c r="K13405" s="20">
        <v>216.65</v>
      </c>
      <c r="L13405" s="20">
        <v>14344</v>
      </c>
      <c r="M13405" s="20">
        <v>0.23064799999999999</v>
      </c>
      <c r="N13405" s="20">
        <v>295.07</v>
      </c>
      <c r="O13405" s="20">
        <v>1.4322600000000001E-5</v>
      </c>
    </row>
    <row r="13406" spans="10:15" x14ac:dyDescent="0.2">
      <c r="J13406" s="21">
        <v>13893</v>
      </c>
      <c r="K13406" s="21">
        <v>216.65</v>
      </c>
      <c r="L13406" s="21">
        <v>14341.8</v>
      </c>
      <c r="M13406" s="21">
        <v>0.23061200000000001</v>
      </c>
      <c r="N13406" s="21">
        <v>295.07</v>
      </c>
      <c r="O13406" s="21">
        <v>1.4322600000000001E-5</v>
      </c>
    </row>
    <row r="13407" spans="10:15" x14ac:dyDescent="0.2">
      <c r="J13407" s="20">
        <v>13894</v>
      </c>
      <c r="K13407" s="20">
        <v>216.65</v>
      </c>
      <c r="L13407" s="20">
        <v>14339.5</v>
      </c>
      <c r="M13407" s="20">
        <v>0.230576</v>
      </c>
      <c r="N13407" s="20">
        <v>295.07</v>
      </c>
      <c r="O13407" s="20">
        <v>1.4322600000000001E-5</v>
      </c>
    </row>
    <row r="13408" spans="10:15" x14ac:dyDescent="0.2">
      <c r="J13408" s="21">
        <v>13895</v>
      </c>
      <c r="K13408" s="21">
        <v>216.65</v>
      </c>
      <c r="L13408" s="21">
        <v>14337.2</v>
      </c>
      <c r="M13408" s="21">
        <v>0.23053899999999999</v>
      </c>
      <c r="N13408" s="21">
        <v>295.07</v>
      </c>
      <c r="O13408" s="21">
        <v>1.4322600000000001E-5</v>
      </c>
    </row>
    <row r="13409" spans="10:15" x14ac:dyDescent="0.2">
      <c r="J13409" s="20">
        <v>13896</v>
      </c>
      <c r="K13409" s="20">
        <v>216.65</v>
      </c>
      <c r="L13409" s="20">
        <v>14335</v>
      </c>
      <c r="M13409" s="20">
        <v>0.23050300000000001</v>
      </c>
      <c r="N13409" s="20">
        <v>295.07</v>
      </c>
      <c r="O13409" s="20">
        <v>1.4322600000000001E-5</v>
      </c>
    </row>
    <row r="13410" spans="10:15" x14ac:dyDescent="0.2">
      <c r="J13410" s="21">
        <v>13897</v>
      </c>
      <c r="K13410" s="21">
        <v>216.65</v>
      </c>
      <c r="L13410" s="21">
        <v>14332.7</v>
      </c>
      <c r="M13410" s="21">
        <v>0.230466</v>
      </c>
      <c r="N13410" s="21">
        <v>295.07</v>
      </c>
      <c r="O13410" s="21">
        <v>1.4322600000000001E-5</v>
      </c>
    </row>
    <row r="13411" spans="10:15" x14ac:dyDescent="0.2">
      <c r="J13411" s="20">
        <v>13898</v>
      </c>
      <c r="K13411" s="20">
        <v>216.65</v>
      </c>
      <c r="L13411" s="20">
        <v>14330.4</v>
      </c>
      <c r="M13411" s="20">
        <v>0.23043</v>
      </c>
      <c r="N13411" s="20">
        <v>295.07</v>
      </c>
      <c r="O13411" s="20">
        <v>1.4322600000000001E-5</v>
      </c>
    </row>
    <row r="13412" spans="10:15" x14ac:dyDescent="0.2">
      <c r="J13412" s="21">
        <v>13899</v>
      </c>
      <c r="K13412" s="21">
        <v>216.65</v>
      </c>
      <c r="L13412" s="21">
        <v>14328.2</v>
      </c>
      <c r="M13412" s="21">
        <v>0.23039399999999999</v>
      </c>
      <c r="N13412" s="21">
        <v>295.07</v>
      </c>
      <c r="O13412" s="21">
        <v>1.4322600000000001E-5</v>
      </c>
    </row>
    <row r="13413" spans="10:15" x14ac:dyDescent="0.2">
      <c r="J13413" s="20">
        <v>13900</v>
      </c>
      <c r="K13413" s="20">
        <v>216.65</v>
      </c>
      <c r="L13413" s="20">
        <v>14325.9</v>
      </c>
      <c r="M13413" s="20">
        <v>0.23035700000000001</v>
      </c>
      <c r="N13413" s="20">
        <v>295.07</v>
      </c>
      <c r="O13413" s="20">
        <v>1.4322600000000001E-5</v>
      </c>
    </row>
    <row r="13414" spans="10:15" x14ac:dyDescent="0.2">
      <c r="J13414" s="21">
        <v>13901</v>
      </c>
      <c r="K13414" s="21">
        <v>216.65</v>
      </c>
      <c r="L13414" s="21">
        <v>14323.7</v>
      </c>
      <c r="M13414" s="21">
        <v>0.230321</v>
      </c>
      <c r="N13414" s="21">
        <v>295.07</v>
      </c>
      <c r="O13414" s="21">
        <v>1.4322600000000001E-5</v>
      </c>
    </row>
    <row r="13415" spans="10:15" x14ac:dyDescent="0.2">
      <c r="J13415" s="20">
        <v>13902</v>
      </c>
      <c r="K13415" s="20">
        <v>216.65</v>
      </c>
      <c r="L13415" s="20">
        <v>14321.4</v>
      </c>
      <c r="M13415" s="20">
        <v>0.23028499999999999</v>
      </c>
      <c r="N13415" s="20">
        <v>295.07</v>
      </c>
      <c r="O13415" s="20">
        <v>1.4322600000000001E-5</v>
      </c>
    </row>
    <row r="13416" spans="10:15" x14ac:dyDescent="0.2">
      <c r="J13416" s="21">
        <v>13903</v>
      </c>
      <c r="K13416" s="21">
        <v>216.65</v>
      </c>
      <c r="L13416" s="21">
        <v>14319.2</v>
      </c>
      <c r="M13416" s="21">
        <v>0.23024900000000001</v>
      </c>
      <c r="N13416" s="21">
        <v>295.07</v>
      </c>
      <c r="O13416" s="21">
        <v>1.4322600000000001E-5</v>
      </c>
    </row>
    <row r="13417" spans="10:15" x14ac:dyDescent="0.2">
      <c r="J13417" s="20">
        <v>13904</v>
      </c>
      <c r="K13417" s="20">
        <v>216.65</v>
      </c>
      <c r="L13417" s="20">
        <v>14316.9</v>
      </c>
      <c r="M13417" s="20">
        <v>0.230212</v>
      </c>
      <c r="N13417" s="20">
        <v>295.07</v>
      </c>
      <c r="O13417" s="20">
        <v>1.4322600000000001E-5</v>
      </c>
    </row>
    <row r="13418" spans="10:15" x14ac:dyDescent="0.2">
      <c r="J13418" s="21">
        <v>13905</v>
      </c>
      <c r="K13418" s="21">
        <v>216.65</v>
      </c>
      <c r="L13418" s="21">
        <v>14314.6</v>
      </c>
      <c r="M13418" s="21">
        <v>0.23017599999999999</v>
      </c>
      <c r="N13418" s="21">
        <v>295.07</v>
      </c>
      <c r="O13418" s="21">
        <v>1.4322600000000001E-5</v>
      </c>
    </row>
    <row r="13419" spans="10:15" x14ac:dyDescent="0.2">
      <c r="J13419" s="20">
        <v>13906</v>
      </c>
      <c r="K13419" s="20">
        <v>216.65</v>
      </c>
      <c r="L13419" s="20">
        <v>14312.4</v>
      </c>
      <c r="M13419" s="20">
        <v>0.23014000000000001</v>
      </c>
      <c r="N13419" s="20">
        <v>295.07</v>
      </c>
      <c r="O13419" s="20">
        <v>1.4322600000000001E-5</v>
      </c>
    </row>
    <row r="13420" spans="10:15" x14ac:dyDescent="0.2">
      <c r="J13420" s="21">
        <v>13907</v>
      </c>
      <c r="K13420" s="21">
        <v>216.65</v>
      </c>
      <c r="L13420" s="21">
        <v>14310.1</v>
      </c>
      <c r="M13420" s="21">
        <v>0.230103</v>
      </c>
      <c r="N13420" s="21">
        <v>295.07</v>
      </c>
      <c r="O13420" s="21">
        <v>1.4322600000000001E-5</v>
      </c>
    </row>
    <row r="13421" spans="10:15" x14ac:dyDescent="0.2">
      <c r="J13421" s="20">
        <v>13908</v>
      </c>
      <c r="K13421" s="20">
        <v>216.65</v>
      </c>
      <c r="L13421" s="20">
        <v>14307.9</v>
      </c>
      <c r="M13421" s="20">
        <v>0.23006699999999999</v>
      </c>
      <c r="N13421" s="20">
        <v>295.07</v>
      </c>
      <c r="O13421" s="20">
        <v>1.4322600000000001E-5</v>
      </c>
    </row>
    <row r="13422" spans="10:15" x14ac:dyDescent="0.2">
      <c r="J13422" s="21">
        <v>13909</v>
      </c>
      <c r="K13422" s="21">
        <v>216.65</v>
      </c>
      <c r="L13422" s="21">
        <v>14305.6</v>
      </c>
      <c r="M13422" s="21">
        <v>0.23003100000000001</v>
      </c>
      <c r="N13422" s="21">
        <v>295.07</v>
      </c>
      <c r="O13422" s="21">
        <v>1.4322600000000001E-5</v>
      </c>
    </row>
    <row r="13423" spans="10:15" x14ac:dyDescent="0.2">
      <c r="J13423" s="20">
        <v>13910</v>
      </c>
      <c r="K13423" s="20">
        <v>216.65</v>
      </c>
      <c r="L13423" s="20">
        <v>14303.4</v>
      </c>
      <c r="M13423" s="20">
        <v>0.229994</v>
      </c>
      <c r="N13423" s="20">
        <v>295.07</v>
      </c>
      <c r="O13423" s="20">
        <v>1.4322600000000001E-5</v>
      </c>
    </row>
    <row r="13424" spans="10:15" x14ac:dyDescent="0.2">
      <c r="J13424" s="21">
        <v>13911</v>
      </c>
      <c r="K13424" s="21">
        <v>216.65</v>
      </c>
      <c r="L13424" s="21">
        <v>14301.1</v>
      </c>
      <c r="M13424" s="21">
        <v>0.229958</v>
      </c>
      <c r="N13424" s="21">
        <v>295.07</v>
      </c>
      <c r="O13424" s="21">
        <v>1.4322600000000001E-5</v>
      </c>
    </row>
    <row r="13425" spans="10:15" x14ac:dyDescent="0.2">
      <c r="J13425" s="20">
        <v>13912</v>
      </c>
      <c r="K13425" s="20">
        <v>216.65</v>
      </c>
      <c r="L13425" s="20">
        <v>14298.8</v>
      </c>
      <c r="M13425" s="20">
        <v>0.22992199999999999</v>
      </c>
      <c r="N13425" s="20">
        <v>295.07</v>
      </c>
      <c r="O13425" s="20">
        <v>1.4322600000000001E-5</v>
      </c>
    </row>
    <row r="13426" spans="10:15" x14ac:dyDescent="0.2">
      <c r="J13426" s="21">
        <v>13913</v>
      </c>
      <c r="K13426" s="21">
        <v>216.65</v>
      </c>
      <c r="L13426" s="21">
        <v>14296.6</v>
      </c>
      <c r="M13426" s="21">
        <v>0.22988600000000001</v>
      </c>
      <c r="N13426" s="21">
        <v>295.07</v>
      </c>
      <c r="O13426" s="21">
        <v>1.4322600000000001E-5</v>
      </c>
    </row>
    <row r="13427" spans="10:15" x14ac:dyDescent="0.2">
      <c r="J13427" s="20">
        <v>13914</v>
      </c>
      <c r="K13427" s="20">
        <v>216.65</v>
      </c>
      <c r="L13427" s="20">
        <v>14294.3</v>
      </c>
      <c r="M13427" s="20">
        <v>0.229849</v>
      </c>
      <c r="N13427" s="20">
        <v>295.07</v>
      </c>
      <c r="O13427" s="20">
        <v>1.4322600000000001E-5</v>
      </c>
    </row>
    <row r="13428" spans="10:15" x14ac:dyDescent="0.2">
      <c r="J13428" s="21">
        <v>13915</v>
      </c>
      <c r="K13428" s="21">
        <v>216.65</v>
      </c>
      <c r="L13428" s="21">
        <v>14292.1</v>
      </c>
      <c r="M13428" s="21">
        <v>0.22981299999999999</v>
      </c>
      <c r="N13428" s="21">
        <v>295.07</v>
      </c>
      <c r="O13428" s="21">
        <v>1.4322600000000001E-5</v>
      </c>
    </row>
    <row r="13429" spans="10:15" x14ac:dyDescent="0.2">
      <c r="J13429" s="20">
        <v>13916</v>
      </c>
      <c r="K13429" s="20">
        <v>216.65</v>
      </c>
      <c r="L13429" s="20">
        <v>14289.8</v>
      </c>
      <c r="M13429" s="20">
        <v>0.22977700000000001</v>
      </c>
      <c r="N13429" s="20">
        <v>295.07</v>
      </c>
      <c r="O13429" s="20">
        <v>1.4322600000000001E-5</v>
      </c>
    </row>
    <row r="13430" spans="10:15" x14ac:dyDescent="0.2">
      <c r="J13430" s="21">
        <v>13917</v>
      </c>
      <c r="K13430" s="21">
        <v>216.65</v>
      </c>
      <c r="L13430" s="21">
        <v>14287.6</v>
      </c>
      <c r="M13430" s="21">
        <v>0.229741</v>
      </c>
      <c r="N13430" s="21">
        <v>295.07</v>
      </c>
      <c r="O13430" s="21">
        <v>1.4322600000000001E-5</v>
      </c>
    </row>
    <row r="13431" spans="10:15" x14ac:dyDescent="0.2">
      <c r="J13431" s="20">
        <v>13918</v>
      </c>
      <c r="K13431" s="20">
        <v>216.65</v>
      </c>
      <c r="L13431" s="20">
        <v>14285.3</v>
      </c>
      <c r="M13431" s="20">
        <v>0.22970499999999999</v>
      </c>
      <c r="N13431" s="20">
        <v>295.07</v>
      </c>
      <c r="O13431" s="20">
        <v>1.4322600000000001E-5</v>
      </c>
    </row>
    <row r="13432" spans="10:15" x14ac:dyDescent="0.2">
      <c r="J13432" s="21">
        <v>13919</v>
      </c>
      <c r="K13432" s="21">
        <v>216.65</v>
      </c>
      <c r="L13432" s="21">
        <v>14283.1</v>
      </c>
      <c r="M13432" s="21">
        <v>0.22966800000000001</v>
      </c>
      <c r="N13432" s="21">
        <v>295.07</v>
      </c>
      <c r="O13432" s="21">
        <v>1.4322600000000001E-5</v>
      </c>
    </row>
    <row r="13433" spans="10:15" x14ac:dyDescent="0.2">
      <c r="J13433" s="20">
        <v>13920</v>
      </c>
      <c r="K13433" s="20">
        <v>216.65</v>
      </c>
      <c r="L13433" s="20">
        <v>14280.8</v>
      </c>
      <c r="M13433" s="20">
        <v>0.229632</v>
      </c>
      <c r="N13433" s="20">
        <v>295.07</v>
      </c>
      <c r="O13433" s="20">
        <v>1.4322600000000001E-5</v>
      </c>
    </row>
    <row r="13434" spans="10:15" x14ac:dyDescent="0.2">
      <c r="J13434" s="21">
        <v>13921</v>
      </c>
      <c r="K13434" s="21">
        <v>216.65</v>
      </c>
      <c r="L13434" s="21">
        <v>14278.6</v>
      </c>
      <c r="M13434" s="21">
        <v>0.22959599999999999</v>
      </c>
      <c r="N13434" s="21">
        <v>295.07</v>
      </c>
      <c r="O13434" s="21">
        <v>1.4322600000000001E-5</v>
      </c>
    </row>
    <row r="13435" spans="10:15" x14ac:dyDescent="0.2">
      <c r="J13435" s="20">
        <v>13922</v>
      </c>
      <c r="K13435" s="20">
        <v>216.65</v>
      </c>
      <c r="L13435" s="20">
        <v>14276.3</v>
      </c>
      <c r="M13435" s="20">
        <v>0.22955999999999999</v>
      </c>
      <c r="N13435" s="20">
        <v>295.07</v>
      </c>
      <c r="O13435" s="20">
        <v>1.4322600000000001E-5</v>
      </c>
    </row>
    <row r="13436" spans="10:15" x14ac:dyDescent="0.2">
      <c r="J13436" s="21">
        <v>13923</v>
      </c>
      <c r="K13436" s="21">
        <v>216.65</v>
      </c>
      <c r="L13436" s="21">
        <v>14274.1</v>
      </c>
      <c r="M13436" s="21">
        <v>0.229523</v>
      </c>
      <c r="N13436" s="21">
        <v>295.07</v>
      </c>
      <c r="O13436" s="21">
        <v>1.4322600000000001E-5</v>
      </c>
    </row>
    <row r="13437" spans="10:15" x14ac:dyDescent="0.2">
      <c r="J13437" s="20">
        <v>13924</v>
      </c>
      <c r="K13437" s="20">
        <v>216.65</v>
      </c>
      <c r="L13437" s="20">
        <v>14271.8</v>
      </c>
      <c r="M13437" s="20">
        <v>0.229487</v>
      </c>
      <c r="N13437" s="20">
        <v>295.07</v>
      </c>
      <c r="O13437" s="20">
        <v>1.4322600000000001E-5</v>
      </c>
    </row>
    <row r="13438" spans="10:15" x14ac:dyDescent="0.2">
      <c r="J13438" s="21">
        <v>13925</v>
      </c>
      <c r="K13438" s="21">
        <v>216.65</v>
      </c>
      <c r="L13438" s="21">
        <v>14269.6</v>
      </c>
      <c r="M13438" s="21">
        <v>0.22945099999999999</v>
      </c>
      <c r="N13438" s="21">
        <v>295.07</v>
      </c>
      <c r="O13438" s="21">
        <v>1.4322600000000001E-5</v>
      </c>
    </row>
    <row r="13439" spans="10:15" x14ac:dyDescent="0.2">
      <c r="J13439" s="20">
        <v>13926</v>
      </c>
      <c r="K13439" s="20">
        <v>216.65</v>
      </c>
      <c r="L13439" s="20">
        <v>14267.3</v>
      </c>
      <c r="M13439" s="20">
        <v>0.22941500000000001</v>
      </c>
      <c r="N13439" s="20">
        <v>295.07</v>
      </c>
      <c r="O13439" s="20">
        <v>1.4322600000000001E-5</v>
      </c>
    </row>
    <row r="13440" spans="10:15" x14ac:dyDescent="0.2">
      <c r="J13440" s="21">
        <v>13927</v>
      </c>
      <c r="K13440" s="21">
        <v>216.65</v>
      </c>
      <c r="L13440" s="21">
        <v>14265.1</v>
      </c>
      <c r="M13440" s="21">
        <v>0.229379</v>
      </c>
      <c r="N13440" s="21">
        <v>295.07</v>
      </c>
      <c r="O13440" s="21">
        <v>1.4322600000000001E-5</v>
      </c>
    </row>
    <row r="13441" spans="10:15" x14ac:dyDescent="0.2">
      <c r="J13441" s="20">
        <v>13928</v>
      </c>
      <c r="K13441" s="20">
        <v>216.65</v>
      </c>
      <c r="L13441" s="20">
        <v>14262.8</v>
      </c>
      <c r="M13441" s="20">
        <v>0.22934299999999999</v>
      </c>
      <c r="N13441" s="20">
        <v>295.07</v>
      </c>
      <c r="O13441" s="20">
        <v>1.4322600000000001E-5</v>
      </c>
    </row>
    <row r="13442" spans="10:15" x14ac:dyDescent="0.2">
      <c r="J13442" s="21">
        <v>13929</v>
      </c>
      <c r="K13442" s="21">
        <v>216.65</v>
      </c>
      <c r="L13442" s="21">
        <v>14260.6</v>
      </c>
      <c r="M13442" s="21">
        <v>0.22930600000000001</v>
      </c>
      <c r="N13442" s="21">
        <v>295.07</v>
      </c>
      <c r="O13442" s="21">
        <v>1.4322600000000001E-5</v>
      </c>
    </row>
    <row r="13443" spans="10:15" x14ac:dyDescent="0.2">
      <c r="J13443" s="20">
        <v>13930</v>
      </c>
      <c r="K13443" s="20">
        <v>216.65</v>
      </c>
      <c r="L13443" s="20">
        <v>14258.3</v>
      </c>
      <c r="M13443" s="20">
        <v>0.22927</v>
      </c>
      <c r="N13443" s="20">
        <v>295.07</v>
      </c>
      <c r="O13443" s="20">
        <v>1.4322600000000001E-5</v>
      </c>
    </row>
    <row r="13444" spans="10:15" x14ac:dyDescent="0.2">
      <c r="J13444" s="21">
        <v>13931</v>
      </c>
      <c r="K13444" s="21">
        <v>216.65</v>
      </c>
      <c r="L13444" s="21">
        <v>14256.1</v>
      </c>
      <c r="M13444" s="21">
        <v>0.22923399999999999</v>
      </c>
      <c r="N13444" s="21">
        <v>295.07</v>
      </c>
      <c r="O13444" s="21">
        <v>1.4322600000000001E-5</v>
      </c>
    </row>
    <row r="13445" spans="10:15" x14ac:dyDescent="0.2">
      <c r="J13445" s="20">
        <v>13932</v>
      </c>
      <c r="K13445" s="20">
        <v>216.65</v>
      </c>
      <c r="L13445" s="20">
        <v>14253.8</v>
      </c>
      <c r="M13445" s="20">
        <v>0.22919800000000001</v>
      </c>
      <c r="N13445" s="20">
        <v>295.07</v>
      </c>
      <c r="O13445" s="20">
        <v>1.4322600000000001E-5</v>
      </c>
    </row>
    <row r="13446" spans="10:15" x14ac:dyDescent="0.2">
      <c r="J13446" s="21">
        <v>13933</v>
      </c>
      <c r="K13446" s="21">
        <v>216.65</v>
      </c>
      <c r="L13446" s="21">
        <v>14251.6</v>
      </c>
      <c r="M13446" s="21">
        <v>0.229162</v>
      </c>
      <c r="N13446" s="21">
        <v>295.07</v>
      </c>
      <c r="O13446" s="21">
        <v>1.4322600000000001E-5</v>
      </c>
    </row>
    <row r="13447" spans="10:15" x14ac:dyDescent="0.2">
      <c r="J13447" s="20">
        <v>13934</v>
      </c>
      <c r="K13447" s="20">
        <v>216.65</v>
      </c>
      <c r="L13447" s="20">
        <v>14249.3</v>
      </c>
      <c r="M13447" s="20">
        <v>0.229126</v>
      </c>
      <c r="N13447" s="20">
        <v>295.07</v>
      </c>
      <c r="O13447" s="20">
        <v>1.4322600000000001E-5</v>
      </c>
    </row>
    <row r="13448" spans="10:15" x14ac:dyDescent="0.2">
      <c r="J13448" s="21">
        <v>13935</v>
      </c>
      <c r="K13448" s="21">
        <v>216.65</v>
      </c>
      <c r="L13448" s="21">
        <v>14247.1</v>
      </c>
      <c r="M13448" s="21">
        <v>0.22908999999999999</v>
      </c>
      <c r="N13448" s="21">
        <v>295.07</v>
      </c>
      <c r="O13448" s="21">
        <v>1.4322600000000001E-5</v>
      </c>
    </row>
    <row r="13449" spans="10:15" x14ac:dyDescent="0.2">
      <c r="J13449" s="20">
        <v>13936</v>
      </c>
      <c r="K13449" s="20">
        <v>216.65</v>
      </c>
      <c r="L13449" s="20">
        <v>14244.8</v>
      </c>
      <c r="M13449" s="20">
        <v>0.22905300000000001</v>
      </c>
      <c r="N13449" s="20">
        <v>295.07</v>
      </c>
      <c r="O13449" s="20">
        <v>1.4322600000000001E-5</v>
      </c>
    </row>
    <row r="13450" spans="10:15" x14ac:dyDescent="0.2">
      <c r="J13450" s="21">
        <v>13937</v>
      </c>
      <c r="K13450" s="21">
        <v>216.65</v>
      </c>
      <c r="L13450" s="21">
        <v>14242.6</v>
      </c>
      <c r="M13450" s="21">
        <v>0.229017</v>
      </c>
      <c r="N13450" s="21">
        <v>295.07</v>
      </c>
      <c r="O13450" s="21">
        <v>1.4322600000000001E-5</v>
      </c>
    </row>
    <row r="13451" spans="10:15" x14ac:dyDescent="0.2">
      <c r="J13451" s="20">
        <v>13938</v>
      </c>
      <c r="K13451" s="20">
        <v>216.65</v>
      </c>
      <c r="L13451" s="20">
        <v>14240.3</v>
      </c>
      <c r="M13451" s="20">
        <v>0.22898099999999999</v>
      </c>
      <c r="N13451" s="20">
        <v>295.07</v>
      </c>
      <c r="O13451" s="20">
        <v>1.4322600000000001E-5</v>
      </c>
    </row>
    <row r="13452" spans="10:15" x14ac:dyDescent="0.2">
      <c r="J13452" s="21">
        <v>13939</v>
      </c>
      <c r="K13452" s="21">
        <v>216.65</v>
      </c>
      <c r="L13452" s="21">
        <v>14238.1</v>
      </c>
      <c r="M13452" s="21">
        <v>0.22894500000000001</v>
      </c>
      <c r="N13452" s="21">
        <v>295.07</v>
      </c>
      <c r="O13452" s="21">
        <v>1.4322600000000001E-5</v>
      </c>
    </row>
    <row r="13453" spans="10:15" x14ac:dyDescent="0.2">
      <c r="J13453" s="20">
        <v>13940</v>
      </c>
      <c r="K13453" s="20">
        <v>216.65</v>
      </c>
      <c r="L13453" s="20">
        <v>14235.9</v>
      </c>
      <c r="M13453" s="20">
        <v>0.228909</v>
      </c>
      <c r="N13453" s="20">
        <v>295.07</v>
      </c>
      <c r="O13453" s="20">
        <v>1.4322600000000001E-5</v>
      </c>
    </row>
    <row r="13454" spans="10:15" x14ac:dyDescent="0.2">
      <c r="J13454" s="21">
        <v>13941</v>
      </c>
      <c r="K13454" s="21">
        <v>216.65</v>
      </c>
      <c r="L13454" s="21">
        <v>14233.6</v>
      </c>
      <c r="M13454" s="21">
        <v>0.22887299999999999</v>
      </c>
      <c r="N13454" s="21">
        <v>295.07</v>
      </c>
      <c r="O13454" s="21">
        <v>1.4322600000000001E-5</v>
      </c>
    </row>
    <row r="13455" spans="10:15" x14ac:dyDescent="0.2">
      <c r="J13455" s="20">
        <v>13942</v>
      </c>
      <c r="K13455" s="20">
        <v>216.65</v>
      </c>
      <c r="L13455" s="20">
        <v>14231.4</v>
      </c>
      <c r="M13455" s="20">
        <v>0.22883700000000001</v>
      </c>
      <c r="N13455" s="20">
        <v>295.07</v>
      </c>
      <c r="O13455" s="20">
        <v>1.4322600000000001E-5</v>
      </c>
    </row>
    <row r="13456" spans="10:15" x14ac:dyDescent="0.2">
      <c r="J13456" s="21">
        <v>13943</v>
      </c>
      <c r="K13456" s="21">
        <v>216.65</v>
      </c>
      <c r="L13456" s="21">
        <v>14229.1</v>
      </c>
      <c r="M13456" s="21">
        <v>0.228801</v>
      </c>
      <c r="N13456" s="21">
        <v>295.07</v>
      </c>
      <c r="O13456" s="21">
        <v>1.4322600000000001E-5</v>
      </c>
    </row>
    <row r="13457" spans="10:15" x14ac:dyDescent="0.2">
      <c r="J13457" s="20">
        <v>13944</v>
      </c>
      <c r="K13457" s="20">
        <v>216.65</v>
      </c>
      <c r="L13457" s="20">
        <v>14226.9</v>
      </c>
      <c r="M13457" s="20">
        <v>0.228765</v>
      </c>
      <c r="N13457" s="20">
        <v>295.07</v>
      </c>
      <c r="O13457" s="20">
        <v>1.4322600000000001E-5</v>
      </c>
    </row>
    <row r="13458" spans="10:15" x14ac:dyDescent="0.2">
      <c r="J13458" s="21">
        <v>13945</v>
      </c>
      <c r="K13458" s="21">
        <v>216.65</v>
      </c>
      <c r="L13458" s="21">
        <v>14224.6</v>
      </c>
      <c r="M13458" s="21">
        <v>0.22872899999999999</v>
      </c>
      <c r="N13458" s="21">
        <v>295.07</v>
      </c>
      <c r="O13458" s="21">
        <v>1.4322600000000001E-5</v>
      </c>
    </row>
    <row r="13459" spans="10:15" x14ac:dyDescent="0.2">
      <c r="J13459" s="20">
        <v>13946</v>
      </c>
      <c r="K13459" s="20">
        <v>216.65</v>
      </c>
      <c r="L13459" s="20">
        <v>14222.4</v>
      </c>
      <c r="M13459" s="20">
        <v>0.22869300000000001</v>
      </c>
      <c r="N13459" s="20">
        <v>295.07</v>
      </c>
      <c r="O13459" s="20">
        <v>1.4322600000000001E-5</v>
      </c>
    </row>
    <row r="13460" spans="10:15" x14ac:dyDescent="0.2">
      <c r="J13460" s="21">
        <v>13947</v>
      </c>
      <c r="K13460" s="21">
        <v>216.65</v>
      </c>
      <c r="L13460" s="21">
        <v>14220.1</v>
      </c>
      <c r="M13460" s="21">
        <v>0.228657</v>
      </c>
      <c r="N13460" s="21">
        <v>295.07</v>
      </c>
      <c r="O13460" s="21">
        <v>1.4322600000000001E-5</v>
      </c>
    </row>
    <row r="13461" spans="10:15" x14ac:dyDescent="0.2">
      <c r="J13461" s="20">
        <v>13948</v>
      </c>
      <c r="K13461" s="20">
        <v>216.65</v>
      </c>
      <c r="L13461" s="20">
        <v>14217.9</v>
      </c>
      <c r="M13461" s="20">
        <v>0.22861999999999999</v>
      </c>
      <c r="N13461" s="20">
        <v>295.07</v>
      </c>
      <c r="O13461" s="20">
        <v>1.4322600000000001E-5</v>
      </c>
    </row>
    <row r="13462" spans="10:15" x14ac:dyDescent="0.2">
      <c r="J13462" s="21">
        <v>13949</v>
      </c>
      <c r="K13462" s="21">
        <v>216.65</v>
      </c>
      <c r="L13462" s="21">
        <v>14215.7</v>
      </c>
      <c r="M13462" s="21">
        <v>0.22858400000000001</v>
      </c>
      <c r="N13462" s="21">
        <v>295.07</v>
      </c>
      <c r="O13462" s="21">
        <v>1.4322600000000001E-5</v>
      </c>
    </row>
    <row r="13463" spans="10:15" x14ac:dyDescent="0.2">
      <c r="J13463" s="20">
        <v>13950</v>
      </c>
      <c r="K13463" s="20">
        <v>216.65</v>
      </c>
      <c r="L13463" s="20">
        <v>14213.4</v>
      </c>
      <c r="M13463" s="20">
        <v>0.228548</v>
      </c>
      <c r="N13463" s="20">
        <v>295.07</v>
      </c>
      <c r="O13463" s="20">
        <v>1.4322600000000001E-5</v>
      </c>
    </row>
    <row r="13464" spans="10:15" x14ac:dyDescent="0.2">
      <c r="J13464" s="21">
        <v>13951</v>
      </c>
      <c r="K13464" s="21">
        <v>216.65</v>
      </c>
      <c r="L13464" s="21">
        <v>14211.2</v>
      </c>
      <c r="M13464" s="21">
        <v>0.22851199999999999</v>
      </c>
      <c r="N13464" s="21">
        <v>295.07</v>
      </c>
      <c r="O13464" s="21">
        <v>1.4322600000000001E-5</v>
      </c>
    </row>
    <row r="13465" spans="10:15" x14ac:dyDescent="0.2">
      <c r="J13465" s="20">
        <v>13952</v>
      </c>
      <c r="K13465" s="20">
        <v>216.65</v>
      </c>
      <c r="L13465" s="20">
        <v>14208.9</v>
      </c>
      <c r="M13465" s="20">
        <v>0.22847600000000001</v>
      </c>
      <c r="N13465" s="20">
        <v>295.07</v>
      </c>
      <c r="O13465" s="20">
        <v>1.4322600000000001E-5</v>
      </c>
    </row>
    <row r="13466" spans="10:15" x14ac:dyDescent="0.2">
      <c r="J13466" s="21">
        <v>13953</v>
      </c>
      <c r="K13466" s="21">
        <v>216.65</v>
      </c>
      <c r="L13466" s="21">
        <v>14206.7</v>
      </c>
      <c r="M13466" s="21">
        <v>0.22844</v>
      </c>
      <c r="N13466" s="21">
        <v>295.07</v>
      </c>
      <c r="O13466" s="21">
        <v>1.4322600000000001E-5</v>
      </c>
    </row>
    <row r="13467" spans="10:15" x14ac:dyDescent="0.2">
      <c r="J13467" s="20">
        <v>13954</v>
      </c>
      <c r="K13467" s="20">
        <v>216.65</v>
      </c>
      <c r="L13467" s="20">
        <v>14204.5</v>
      </c>
      <c r="M13467" s="20">
        <v>0.228404</v>
      </c>
      <c r="N13467" s="20">
        <v>295.07</v>
      </c>
      <c r="O13467" s="20">
        <v>1.4322600000000001E-5</v>
      </c>
    </row>
    <row r="13468" spans="10:15" x14ac:dyDescent="0.2">
      <c r="J13468" s="21">
        <v>13955</v>
      </c>
      <c r="K13468" s="21">
        <v>216.65</v>
      </c>
      <c r="L13468" s="21">
        <v>14202.2</v>
      </c>
      <c r="M13468" s="21">
        <v>0.22836799999999999</v>
      </c>
      <c r="N13468" s="21">
        <v>295.07</v>
      </c>
      <c r="O13468" s="21">
        <v>1.4322600000000001E-5</v>
      </c>
    </row>
    <row r="13469" spans="10:15" x14ac:dyDescent="0.2">
      <c r="J13469" s="20">
        <v>13956</v>
      </c>
      <c r="K13469" s="20">
        <v>216.65</v>
      </c>
      <c r="L13469" s="20">
        <v>14200</v>
      </c>
      <c r="M13469" s="20">
        <v>0.22833200000000001</v>
      </c>
      <c r="N13469" s="20">
        <v>295.07</v>
      </c>
      <c r="O13469" s="20">
        <v>1.4322600000000001E-5</v>
      </c>
    </row>
    <row r="13470" spans="10:15" x14ac:dyDescent="0.2">
      <c r="J13470" s="21">
        <v>13957</v>
      </c>
      <c r="K13470" s="21">
        <v>216.65</v>
      </c>
      <c r="L13470" s="21">
        <v>14197.7</v>
      </c>
      <c r="M13470" s="21">
        <v>0.228296</v>
      </c>
      <c r="N13470" s="21">
        <v>295.07</v>
      </c>
      <c r="O13470" s="21">
        <v>1.4322600000000001E-5</v>
      </c>
    </row>
    <row r="13471" spans="10:15" x14ac:dyDescent="0.2">
      <c r="J13471" s="20">
        <v>13958</v>
      </c>
      <c r="K13471" s="20">
        <v>216.65</v>
      </c>
      <c r="L13471" s="20">
        <v>14195.5</v>
      </c>
      <c r="M13471" s="20">
        <v>0.22825999999999999</v>
      </c>
      <c r="N13471" s="20">
        <v>295.07</v>
      </c>
      <c r="O13471" s="20">
        <v>1.4322600000000001E-5</v>
      </c>
    </row>
    <row r="13472" spans="10:15" x14ac:dyDescent="0.2">
      <c r="J13472" s="21">
        <v>13959</v>
      </c>
      <c r="K13472" s="21">
        <v>216.65</v>
      </c>
      <c r="L13472" s="21">
        <v>14193.3</v>
      </c>
      <c r="M13472" s="21">
        <v>0.22822400000000001</v>
      </c>
      <c r="N13472" s="21">
        <v>295.07</v>
      </c>
      <c r="O13472" s="21">
        <v>1.4322600000000001E-5</v>
      </c>
    </row>
    <row r="13473" spans="10:15" x14ac:dyDescent="0.2">
      <c r="J13473" s="20">
        <v>13960</v>
      </c>
      <c r="K13473" s="20">
        <v>216.65</v>
      </c>
      <c r="L13473" s="20">
        <v>14191</v>
      </c>
      <c r="M13473" s="20">
        <v>0.228188</v>
      </c>
      <c r="N13473" s="20">
        <v>295.07</v>
      </c>
      <c r="O13473" s="20">
        <v>1.4322600000000001E-5</v>
      </c>
    </row>
    <row r="13474" spans="10:15" x14ac:dyDescent="0.2">
      <c r="J13474" s="21">
        <v>13961</v>
      </c>
      <c r="K13474" s="21">
        <v>216.65</v>
      </c>
      <c r="L13474" s="21">
        <v>14188.8</v>
      </c>
      <c r="M13474" s="21">
        <v>0.22815199999999999</v>
      </c>
      <c r="N13474" s="21">
        <v>295.07</v>
      </c>
      <c r="O13474" s="21">
        <v>1.4322600000000001E-5</v>
      </c>
    </row>
    <row r="13475" spans="10:15" x14ac:dyDescent="0.2">
      <c r="J13475" s="20">
        <v>13962</v>
      </c>
      <c r="K13475" s="20">
        <v>216.65</v>
      </c>
      <c r="L13475" s="20">
        <v>14186.6</v>
      </c>
      <c r="M13475" s="20">
        <v>0.22811600000000001</v>
      </c>
      <c r="N13475" s="20">
        <v>295.07</v>
      </c>
      <c r="O13475" s="20">
        <v>1.4322600000000001E-5</v>
      </c>
    </row>
    <row r="13476" spans="10:15" x14ac:dyDescent="0.2">
      <c r="J13476" s="21">
        <v>13963</v>
      </c>
      <c r="K13476" s="21">
        <v>216.65</v>
      </c>
      <c r="L13476" s="21">
        <v>14184.3</v>
      </c>
      <c r="M13476" s="21">
        <v>0.22808</v>
      </c>
      <c r="N13476" s="21">
        <v>295.07</v>
      </c>
      <c r="O13476" s="21">
        <v>1.4322600000000001E-5</v>
      </c>
    </row>
    <row r="13477" spans="10:15" x14ac:dyDescent="0.2">
      <c r="J13477" s="20">
        <v>13964</v>
      </c>
      <c r="K13477" s="20">
        <v>216.65</v>
      </c>
      <c r="L13477" s="20">
        <v>14182.1</v>
      </c>
      <c r="M13477" s="20">
        <v>0.228044</v>
      </c>
      <c r="N13477" s="20">
        <v>295.07</v>
      </c>
      <c r="O13477" s="20">
        <v>1.4322600000000001E-5</v>
      </c>
    </row>
    <row r="13478" spans="10:15" x14ac:dyDescent="0.2">
      <c r="J13478" s="21">
        <v>13965</v>
      </c>
      <c r="K13478" s="21">
        <v>216.65</v>
      </c>
      <c r="L13478" s="21">
        <v>14179.8</v>
      </c>
      <c r="M13478" s="21">
        <v>0.22800799999999999</v>
      </c>
      <c r="N13478" s="21">
        <v>295.07</v>
      </c>
      <c r="O13478" s="21">
        <v>1.4322600000000001E-5</v>
      </c>
    </row>
    <row r="13479" spans="10:15" x14ac:dyDescent="0.2">
      <c r="J13479" s="20">
        <v>13966</v>
      </c>
      <c r="K13479" s="20">
        <v>216.65</v>
      </c>
      <c r="L13479" s="20">
        <v>14177.6</v>
      </c>
      <c r="M13479" s="20">
        <v>0.22797200000000001</v>
      </c>
      <c r="N13479" s="20">
        <v>295.07</v>
      </c>
      <c r="O13479" s="20">
        <v>1.4322600000000001E-5</v>
      </c>
    </row>
    <row r="13480" spans="10:15" x14ac:dyDescent="0.2">
      <c r="J13480" s="21">
        <v>13967</v>
      </c>
      <c r="K13480" s="21">
        <v>216.65</v>
      </c>
      <c r="L13480" s="21">
        <v>14175.4</v>
      </c>
      <c r="M13480" s="21">
        <v>0.227937</v>
      </c>
      <c r="N13480" s="21">
        <v>295.07</v>
      </c>
      <c r="O13480" s="21">
        <v>1.4322600000000001E-5</v>
      </c>
    </row>
    <row r="13481" spans="10:15" x14ac:dyDescent="0.2">
      <c r="J13481" s="20">
        <v>13968</v>
      </c>
      <c r="K13481" s="20">
        <v>216.65</v>
      </c>
      <c r="L13481" s="20">
        <v>14173.1</v>
      </c>
      <c r="M13481" s="20">
        <v>0.22790099999999999</v>
      </c>
      <c r="N13481" s="20">
        <v>295.07</v>
      </c>
      <c r="O13481" s="20">
        <v>1.4322600000000001E-5</v>
      </c>
    </row>
    <row r="13482" spans="10:15" x14ac:dyDescent="0.2">
      <c r="J13482" s="21">
        <v>13969</v>
      </c>
      <c r="K13482" s="21">
        <v>216.65</v>
      </c>
      <c r="L13482" s="21">
        <v>14170.9</v>
      </c>
      <c r="M13482" s="21">
        <v>0.22786500000000001</v>
      </c>
      <c r="N13482" s="21">
        <v>295.07</v>
      </c>
      <c r="O13482" s="21">
        <v>1.4322600000000001E-5</v>
      </c>
    </row>
    <row r="13483" spans="10:15" x14ac:dyDescent="0.2">
      <c r="J13483" s="20">
        <v>13970</v>
      </c>
      <c r="K13483" s="20">
        <v>216.65</v>
      </c>
      <c r="L13483" s="20">
        <v>14168.7</v>
      </c>
      <c r="M13483" s="20">
        <v>0.227829</v>
      </c>
      <c r="N13483" s="20">
        <v>295.07</v>
      </c>
      <c r="O13483" s="20">
        <v>1.4322600000000001E-5</v>
      </c>
    </row>
    <row r="13484" spans="10:15" x14ac:dyDescent="0.2">
      <c r="J13484" s="21">
        <v>13971</v>
      </c>
      <c r="K13484" s="21">
        <v>216.65</v>
      </c>
      <c r="L13484" s="21">
        <v>14166.4</v>
      </c>
      <c r="M13484" s="21">
        <v>0.227793</v>
      </c>
      <c r="N13484" s="21">
        <v>295.07</v>
      </c>
      <c r="O13484" s="21">
        <v>1.4322600000000001E-5</v>
      </c>
    </row>
    <row r="13485" spans="10:15" x14ac:dyDescent="0.2">
      <c r="J13485" s="20">
        <v>13972</v>
      </c>
      <c r="K13485" s="20">
        <v>216.65</v>
      </c>
      <c r="L13485" s="20">
        <v>14164.2</v>
      </c>
      <c r="M13485" s="20">
        <v>0.22775699999999999</v>
      </c>
      <c r="N13485" s="20">
        <v>295.07</v>
      </c>
      <c r="O13485" s="20">
        <v>1.4322600000000001E-5</v>
      </c>
    </row>
    <row r="13486" spans="10:15" x14ac:dyDescent="0.2">
      <c r="J13486" s="21">
        <v>13973</v>
      </c>
      <c r="K13486" s="21">
        <v>216.65</v>
      </c>
      <c r="L13486" s="21">
        <v>14162</v>
      </c>
      <c r="M13486" s="21">
        <v>0.22772100000000001</v>
      </c>
      <c r="N13486" s="21">
        <v>295.07</v>
      </c>
      <c r="O13486" s="21">
        <v>1.4322600000000001E-5</v>
      </c>
    </row>
    <row r="13487" spans="10:15" x14ac:dyDescent="0.2">
      <c r="J13487" s="20">
        <v>13974</v>
      </c>
      <c r="K13487" s="20">
        <v>216.65</v>
      </c>
      <c r="L13487" s="20">
        <v>14159.7</v>
      </c>
      <c r="M13487" s="20">
        <v>0.227685</v>
      </c>
      <c r="N13487" s="20">
        <v>295.07</v>
      </c>
      <c r="O13487" s="20">
        <v>1.4322600000000001E-5</v>
      </c>
    </row>
    <row r="13488" spans="10:15" x14ac:dyDescent="0.2">
      <c r="J13488" s="21">
        <v>13975</v>
      </c>
      <c r="K13488" s="21">
        <v>216.65</v>
      </c>
      <c r="L13488" s="21">
        <v>14157.5</v>
      </c>
      <c r="M13488" s="21">
        <v>0.22764899999999999</v>
      </c>
      <c r="N13488" s="21">
        <v>295.07</v>
      </c>
      <c r="O13488" s="21">
        <v>1.4322600000000001E-5</v>
      </c>
    </row>
    <row r="13489" spans="10:15" x14ac:dyDescent="0.2">
      <c r="J13489" s="20">
        <v>13976</v>
      </c>
      <c r="K13489" s="20">
        <v>216.65</v>
      </c>
      <c r="L13489" s="20">
        <v>14155.3</v>
      </c>
      <c r="M13489" s="20">
        <v>0.22761300000000001</v>
      </c>
      <c r="N13489" s="20">
        <v>295.07</v>
      </c>
      <c r="O13489" s="20">
        <v>1.4322600000000001E-5</v>
      </c>
    </row>
    <row r="13490" spans="10:15" x14ac:dyDescent="0.2">
      <c r="J13490" s="21">
        <v>13977</v>
      </c>
      <c r="K13490" s="21">
        <v>216.65</v>
      </c>
      <c r="L13490" s="21">
        <v>14153</v>
      </c>
      <c r="M13490" s="21">
        <v>0.227577</v>
      </c>
      <c r="N13490" s="21">
        <v>295.07</v>
      </c>
      <c r="O13490" s="21">
        <v>1.4322600000000001E-5</v>
      </c>
    </row>
    <row r="13491" spans="10:15" x14ac:dyDescent="0.2">
      <c r="J13491" s="20">
        <v>13978</v>
      </c>
      <c r="K13491" s="20">
        <v>216.65</v>
      </c>
      <c r="L13491" s="20">
        <v>14150.8</v>
      </c>
      <c r="M13491" s="20">
        <v>0.22754099999999999</v>
      </c>
      <c r="N13491" s="20">
        <v>295.07</v>
      </c>
      <c r="O13491" s="20">
        <v>1.4322600000000001E-5</v>
      </c>
    </row>
    <row r="13492" spans="10:15" x14ac:dyDescent="0.2">
      <c r="J13492" s="21">
        <v>13979</v>
      </c>
      <c r="K13492" s="21">
        <v>216.65</v>
      </c>
      <c r="L13492" s="21">
        <v>14148.6</v>
      </c>
      <c r="M13492" s="21">
        <v>0.22750600000000001</v>
      </c>
      <c r="N13492" s="21">
        <v>295.07</v>
      </c>
      <c r="O13492" s="21">
        <v>1.4322600000000001E-5</v>
      </c>
    </row>
    <row r="13493" spans="10:15" x14ac:dyDescent="0.2">
      <c r="J13493" s="20">
        <v>13980</v>
      </c>
      <c r="K13493" s="20">
        <v>216.65</v>
      </c>
      <c r="L13493" s="20">
        <v>14146.3</v>
      </c>
      <c r="M13493" s="20">
        <v>0.22747000000000001</v>
      </c>
      <c r="N13493" s="20">
        <v>295.07</v>
      </c>
      <c r="O13493" s="20">
        <v>1.4322600000000001E-5</v>
      </c>
    </row>
    <row r="13494" spans="10:15" x14ac:dyDescent="0.2">
      <c r="J13494" s="21">
        <v>13981</v>
      </c>
      <c r="K13494" s="21">
        <v>216.65</v>
      </c>
      <c r="L13494" s="21">
        <v>14144.1</v>
      </c>
      <c r="M13494" s="21">
        <v>0.227434</v>
      </c>
      <c r="N13494" s="21">
        <v>295.07</v>
      </c>
      <c r="O13494" s="21">
        <v>1.4322600000000001E-5</v>
      </c>
    </row>
    <row r="13495" spans="10:15" x14ac:dyDescent="0.2">
      <c r="J13495" s="20">
        <v>13982</v>
      </c>
      <c r="K13495" s="20">
        <v>216.65</v>
      </c>
      <c r="L13495" s="20">
        <v>14141.9</v>
      </c>
      <c r="M13495" s="20">
        <v>0.22739799999999999</v>
      </c>
      <c r="N13495" s="20">
        <v>295.07</v>
      </c>
      <c r="O13495" s="20">
        <v>1.4322600000000001E-5</v>
      </c>
    </row>
    <row r="13496" spans="10:15" x14ac:dyDescent="0.2">
      <c r="J13496" s="21">
        <v>13983</v>
      </c>
      <c r="K13496" s="21">
        <v>216.65</v>
      </c>
      <c r="L13496" s="21">
        <v>14139.7</v>
      </c>
      <c r="M13496" s="21">
        <v>0.22736200000000001</v>
      </c>
      <c r="N13496" s="21">
        <v>295.07</v>
      </c>
      <c r="O13496" s="21">
        <v>1.4322600000000001E-5</v>
      </c>
    </row>
    <row r="13497" spans="10:15" x14ac:dyDescent="0.2">
      <c r="J13497" s="20">
        <v>13984</v>
      </c>
      <c r="K13497" s="20">
        <v>216.65</v>
      </c>
      <c r="L13497" s="20">
        <v>14137.4</v>
      </c>
      <c r="M13497" s="20">
        <v>0.227326</v>
      </c>
      <c r="N13497" s="20">
        <v>295.07</v>
      </c>
      <c r="O13497" s="20">
        <v>1.4322600000000001E-5</v>
      </c>
    </row>
    <row r="13498" spans="10:15" x14ac:dyDescent="0.2">
      <c r="J13498" s="21">
        <v>13985</v>
      </c>
      <c r="K13498" s="21">
        <v>216.65</v>
      </c>
      <c r="L13498" s="21">
        <v>14135.2</v>
      </c>
      <c r="M13498" s="21">
        <v>0.22728999999999999</v>
      </c>
      <c r="N13498" s="21">
        <v>295.07</v>
      </c>
      <c r="O13498" s="21">
        <v>1.4322600000000001E-5</v>
      </c>
    </row>
    <row r="13499" spans="10:15" x14ac:dyDescent="0.2">
      <c r="J13499" s="20">
        <v>13986</v>
      </c>
      <c r="K13499" s="20">
        <v>216.65</v>
      </c>
      <c r="L13499" s="20">
        <v>14133</v>
      </c>
      <c r="M13499" s="20">
        <v>0.22725500000000001</v>
      </c>
      <c r="N13499" s="20">
        <v>295.07</v>
      </c>
      <c r="O13499" s="20">
        <v>1.4322600000000001E-5</v>
      </c>
    </row>
    <row r="13500" spans="10:15" x14ac:dyDescent="0.2">
      <c r="J13500" s="21">
        <v>13987</v>
      </c>
      <c r="K13500" s="21">
        <v>216.65</v>
      </c>
      <c r="L13500" s="21">
        <v>14130.7</v>
      </c>
      <c r="M13500" s="21">
        <v>0.227219</v>
      </c>
      <c r="N13500" s="21">
        <v>295.07</v>
      </c>
      <c r="O13500" s="21">
        <v>1.4322600000000001E-5</v>
      </c>
    </row>
    <row r="13501" spans="10:15" x14ac:dyDescent="0.2">
      <c r="J13501" s="20">
        <v>13988</v>
      </c>
      <c r="K13501" s="20">
        <v>216.65</v>
      </c>
      <c r="L13501" s="20">
        <v>14128.5</v>
      </c>
      <c r="M13501" s="20">
        <v>0.227183</v>
      </c>
      <c r="N13501" s="20">
        <v>295.07</v>
      </c>
      <c r="O13501" s="20">
        <v>1.4322600000000001E-5</v>
      </c>
    </row>
    <row r="13502" spans="10:15" x14ac:dyDescent="0.2">
      <c r="J13502" s="21">
        <v>13989</v>
      </c>
      <c r="K13502" s="21">
        <v>216.65</v>
      </c>
      <c r="L13502" s="21">
        <v>14126.3</v>
      </c>
      <c r="M13502" s="21">
        <v>0.22714699999999999</v>
      </c>
      <c r="N13502" s="21">
        <v>295.07</v>
      </c>
      <c r="O13502" s="21">
        <v>1.4322600000000001E-5</v>
      </c>
    </row>
    <row r="13503" spans="10:15" x14ac:dyDescent="0.2">
      <c r="J13503" s="20">
        <v>13990</v>
      </c>
      <c r="K13503" s="20">
        <v>216.65</v>
      </c>
      <c r="L13503" s="20">
        <v>14124.1</v>
      </c>
      <c r="M13503" s="20">
        <v>0.22711100000000001</v>
      </c>
      <c r="N13503" s="20">
        <v>295.07</v>
      </c>
      <c r="O13503" s="20">
        <v>1.4322600000000001E-5</v>
      </c>
    </row>
    <row r="13504" spans="10:15" x14ac:dyDescent="0.2">
      <c r="J13504" s="21">
        <v>13991</v>
      </c>
      <c r="K13504" s="21">
        <v>216.65</v>
      </c>
      <c r="L13504" s="21">
        <v>14121.8</v>
      </c>
      <c r="M13504" s="21">
        <v>0.227076</v>
      </c>
      <c r="N13504" s="21">
        <v>295.07</v>
      </c>
      <c r="O13504" s="21">
        <v>1.4322600000000001E-5</v>
      </c>
    </row>
    <row r="13505" spans="10:15" x14ac:dyDescent="0.2">
      <c r="J13505" s="20">
        <v>13992</v>
      </c>
      <c r="K13505" s="20">
        <v>216.65</v>
      </c>
      <c r="L13505" s="20">
        <v>14119.6</v>
      </c>
      <c r="M13505" s="20">
        <v>0.22703999999999999</v>
      </c>
      <c r="N13505" s="20">
        <v>295.07</v>
      </c>
      <c r="O13505" s="20">
        <v>1.4322600000000001E-5</v>
      </c>
    </row>
    <row r="13506" spans="10:15" x14ac:dyDescent="0.2">
      <c r="J13506" s="21">
        <v>13993</v>
      </c>
      <c r="K13506" s="21">
        <v>216.65</v>
      </c>
      <c r="L13506" s="21">
        <v>14117.4</v>
      </c>
      <c r="M13506" s="21">
        <v>0.22700400000000001</v>
      </c>
      <c r="N13506" s="21">
        <v>295.07</v>
      </c>
      <c r="O13506" s="21">
        <v>1.4322600000000001E-5</v>
      </c>
    </row>
    <row r="13507" spans="10:15" x14ac:dyDescent="0.2">
      <c r="J13507" s="20">
        <v>13994</v>
      </c>
      <c r="K13507" s="20">
        <v>216.65</v>
      </c>
      <c r="L13507" s="20">
        <v>14115.1</v>
      </c>
      <c r="M13507" s="20">
        <v>0.226968</v>
      </c>
      <c r="N13507" s="20">
        <v>295.07</v>
      </c>
      <c r="O13507" s="20">
        <v>1.4322600000000001E-5</v>
      </c>
    </row>
    <row r="13508" spans="10:15" x14ac:dyDescent="0.2">
      <c r="J13508" s="21">
        <v>13995</v>
      </c>
      <c r="K13508" s="21">
        <v>216.65</v>
      </c>
      <c r="L13508" s="21">
        <v>14112.9</v>
      </c>
      <c r="M13508" s="21">
        <v>0.22693199999999999</v>
      </c>
      <c r="N13508" s="21">
        <v>295.07</v>
      </c>
      <c r="O13508" s="21">
        <v>1.4322600000000001E-5</v>
      </c>
    </row>
    <row r="13509" spans="10:15" x14ac:dyDescent="0.2">
      <c r="J13509" s="20">
        <v>13996</v>
      </c>
      <c r="K13509" s="20">
        <v>216.65</v>
      </c>
      <c r="L13509" s="20">
        <v>14110.7</v>
      </c>
      <c r="M13509" s="20">
        <v>0.22689699999999999</v>
      </c>
      <c r="N13509" s="20">
        <v>295.07</v>
      </c>
      <c r="O13509" s="20">
        <v>1.4322600000000001E-5</v>
      </c>
    </row>
    <row r="13510" spans="10:15" x14ac:dyDescent="0.2">
      <c r="J13510" s="21">
        <v>13997</v>
      </c>
      <c r="K13510" s="21">
        <v>216.65</v>
      </c>
      <c r="L13510" s="21">
        <v>14108.5</v>
      </c>
      <c r="M13510" s="21">
        <v>0.22686100000000001</v>
      </c>
      <c r="N13510" s="21">
        <v>295.07</v>
      </c>
      <c r="O13510" s="21">
        <v>1.4322600000000001E-5</v>
      </c>
    </row>
    <row r="13511" spans="10:15" x14ac:dyDescent="0.2">
      <c r="J13511" s="20">
        <v>13998</v>
      </c>
      <c r="K13511" s="20">
        <v>216.65</v>
      </c>
      <c r="L13511" s="20">
        <v>14106.2</v>
      </c>
      <c r="M13511" s="20">
        <v>0.226825</v>
      </c>
      <c r="N13511" s="20">
        <v>295.07</v>
      </c>
      <c r="O13511" s="20">
        <v>1.4322600000000001E-5</v>
      </c>
    </row>
    <row r="13512" spans="10:15" x14ac:dyDescent="0.2">
      <c r="J13512" s="21">
        <v>13999</v>
      </c>
      <c r="K13512" s="21">
        <v>216.65</v>
      </c>
      <c r="L13512" s="21">
        <v>14104</v>
      </c>
      <c r="M13512" s="21">
        <v>0.22678899999999999</v>
      </c>
      <c r="N13512" s="21">
        <v>295.07</v>
      </c>
      <c r="O13512" s="21">
        <v>1.4322600000000001E-5</v>
      </c>
    </row>
    <row r="13513" spans="10:15" x14ac:dyDescent="0.2">
      <c r="J13513" s="20">
        <v>14000</v>
      </c>
      <c r="K13513" s="20">
        <v>216.65</v>
      </c>
      <c r="L13513" s="20">
        <v>14101.8</v>
      </c>
      <c r="M13513" s="20">
        <v>0.22675300000000001</v>
      </c>
      <c r="N13513" s="20">
        <v>295.07</v>
      </c>
      <c r="O13513" s="20">
        <v>1.4322600000000001E-5</v>
      </c>
    </row>
    <row r="13514" spans="10:15" x14ac:dyDescent="0.2">
      <c r="J13514" s="21">
        <v>14001</v>
      </c>
      <c r="K13514" s="21">
        <v>216.65</v>
      </c>
      <c r="L13514" s="21">
        <v>14099.6</v>
      </c>
      <c r="M13514" s="21">
        <v>0.226718</v>
      </c>
      <c r="N13514" s="21">
        <v>295.07</v>
      </c>
      <c r="O13514" s="21">
        <v>1.4322600000000001E-5</v>
      </c>
    </row>
    <row r="13515" spans="10:15" x14ac:dyDescent="0.2">
      <c r="J13515" s="20">
        <v>14002</v>
      </c>
      <c r="K13515" s="20">
        <v>216.65</v>
      </c>
      <c r="L13515" s="20">
        <v>14097.4</v>
      </c>
      <c r="M13515" s="20">
        <v>0.22668199999999999</v>
      </c>
      <c r="N13515" s="20">
        <v>295.07</v>
      </c>
      <c r="O13515" s="20">
        <v>1.4322600000000001E-5</v>
      </c>
    </row>
    <row r="13516" spans="10:15" x14ac:dyDescent="0.2">
      <c r="J13516" s="21">
        <v>14003</v>
      </c>
      <c r="K13516" s="21">
        <v>216.65</v>
      </c>
      <c r="L13516" s="21">
        <v>14095.1</v>
      </c>
      <c r="M13516" s="21">
        <v>0.22664599999999999</v>
      </c>
      <c r="N13516" s="21">
        <v>295.07</v>
      </c>
      <c r="O13516" s="21">
        <v>1.4322600000000001E-5</v>
      </c>
    </row>
    <row r="13517" spans="10:15" x14ac:dyDescent="0.2">
      <c r="J13517" s="20">
        <v>14004</v>
      </c>
      <c r="K13517" s="20">
        <v>216.65</v>
      </c>
      <c r="L13517" s="20">
        <v>14092.9</v>
      </c>
      <c r="M13517" s="20">
        <v>0.22661000000000001</v>
      </c>
      <c r="N13517" s="20">
        <v>295.07</v>
      </c>
      <c r="O13517" s="20">
        <v>1.4322600000000001E-5</v>
      </c>
    </row>
    <row r="13518" spans="10:15" x14ac:dyDescent="0.2">
      <c r="J13518" s="21">
        <v>14005</v>
      </c>
      <c r="K13518" s="21">
        <v>216.65</v>
      </c>
      <c r="L13518" s="21">
        <v>14090.7</v>
      </c>
      <c r="M13518" s="21">
        <v>0.226575</v>
      </c>
      <c r="N13518" s="21">
        <v>295.07</v>
      </c>
      <c r="O13518" s="21">
        <v>1.4322600000000001E-5</v>
      </c>
    </row>
    <row r="13519" spans="10:15" x14ac:dyDescent="0.2">
      <c r="J13519" s="20">
        <v>14006</v>
      </c>
      <c r="K13519" s="20">
        <v>216.65</v>
      </c>
      <c r="L13519" s="20">
        <v>14088.5</v>
      </c>
      <c r="M13519" s="20">
        <v>0.22653899999999999</v>
      </c>
      <c r="N13519" s="20">
        <v>295.07</v>
      </c>
      <c r="O13519" s="20">
        <v>1.4322600000000001E-5</v>
      </c>
    </row>
    <row r="13520" spans="10:15" x14ac:dyDescent="0.2">
      <c r="J13520" s="21">
        <v>14007</v>
      </c>
      <c r="K13520" s="21">
        <v>216.65</v>
      </c>
      <c r="L13520" s="21">
        <v>14086.2</v>
      </c>
      <c r="M13520" s="21">
        <v>0.22650300000000001</v>
      </c>
      <c r="N13520" s="21">
        <v>295.07</v>
      </c>
      <c r="O13520" s="21">
        <v>1.4322600000000001E-5</v>
      </c>
    </row>
    <row r="13521" spans="10:15" x14ac:dyDescent="0.2">
      <c r="J13521" s="20">
        <v>14008</v>
      </c>
      <c r="K13521" s="20">
        <v>216.65</v>
      </c>
      <c r="L13521" s="20">
        <v>14084</v>
      </c>
      <c r="M13521" s="20">
        <v>0.226468</v>
      </c>
      <c r="N13521" s="20">
        <v>295.07</v>
      </c>
      <c r="O13521" s="20">
        <v>1.4322600000000001E-5</v>
      </c>
    </row>
    <row r="13522" spans="10:15" x14ac:dyDescent="0.2">
      <c r="J13522" s="21">
        <v>14009</v>
      </c>
      <c r="K13522" s="21">
        <v>216.65</v>
      </c>
      <c r="L13522" s="21">
        <v>14081.8</v>
      </c>
      <c r="M13522" s="21">
        <v>0.22643199999999999</v>
      </c>
      <c r="N13522" s="21">
        <v>295.07</v>
      </c>
      <c r="O13522" s="21">
        <v>1.4322600000000001E-5</v>
      </c>
    </row>
    <row r="13523" spans="10:15" x14ac:dyDescent="0.2">
      <c r="J13523" s="20">
        <v>14010</v>
      </c>
      <c r="K13523" s="20">
        <v>216.65</v>
      </c>
      <c r="L13523" s="20">
        <v>14079.6</v>
      </c>
      <c r="M13523" s="20">
        <v>0.22639599999999999</v>
      </c>
      <c r="N13523" s="20">
        <v>295.07</v>
      </c>
      <c r="O13523" s="20">
        <v>1.4322600000000001E-5</v>
      </c>
    </row>
    <row r="13524" spans="10:15" x14ac:dyDescent="0.2">
      <c r="J13524" s="21">
        <v>14011</v>
      </c>
      <c r="K13524" s="21">
        <v>216.65</v>
      </c>
      <c r="L13524" s="21">
        <v>14077.4</v>
      </c>
      <c r="M13524" s="21">
        <v>0.22636000000000001</v>
      </c>
      <c r="N13524" s="21">
        <v>295.07</v>
      </c>
      <c r="O13524" s="21">
        <v>1.4322600000000001E-5</v>
      </c>
    </row>
    <row r="13525" spans="10:15" x14ac:dyDescent="0.2">
      <c r="J13525" s="20">
        <v>14012</v>
      </c>
      <c r="K13525" s="20">
        <v>216.65</v>
      </c>
      <c r="L13525" s="20">
        <v>14075.1</v>
      </c>
      <c r="M13525" s="20">
        <v>0.226325</v>
      </c>
      <c r="N13525" s="20">
        <v>295.07</v>
      </c>
      <c r="O13525" s="20">
        <v>1.4322600000000001E-5</v>
      </c>
    </row>
    <row r="13526" spans="10:15" x14ac:dyDescent="0.2">
      <c r="J13526" s="21">
        <v>14013</v>
      </c>
      <c r="K13526" s="21">
        <v>216.65</v>
      </c>
      <c r="L13526" s="21">
        <v>14072.9</v>
      </c>
      <c r="M13526" s="21">
        <v>0.22628899999999999</v>
      </c>
      <c r="N13526" s="21">
        <v>295.07</v>
      </c>
      <c r="O13526" s="21">
        <v>1.4322600000000001E-5</v>
      </c>
    </row>
    <row r="13527" spans="10:15" x14ac:dyDescent="0.2">
      <c r="J13527" s="20">
        <v>14014</v>
      </c>
      <c r="K13527" s="20">
        <v>216.65</v>
      </c>
      <c r="L13527" s="20">
        <v>14070.7</v>
      </c>
      <c r="M13527" s="20">
        <v>0.22625300000000001</v>
      </c>
      <c r="N13527" s="20">
        <v>295.07</v>
      </c>
      <c r="O13527" s="20">
        <v>1.4322600000000001E-5</v>
      </c>
    </row>
    <row r="13528" spans="10:15" x14ac:dyDescent="0.2">
      <c r="J13528" s="21">
        <v>14015</v>
      </c>
      <c r="K13528" s="21">
        <v>216.65</v>
      </c>
      <c r="L13528" s="21">
        <v>14068.5</v>
      </c>
      <c r="M13528" s="21">
        <v>0.226218</v>
      </c>
      <c r="N13528" s="21">
        <v>295.07</v>
      </c>
      <c r="O13528" s="21">
        <v>1.4322600000000001E-5</v>
      </c>
    </row>
    <row r="13529" spans="10:15" x14ac:dyDescent="0.2">
      <c r="J13529" s="20">
        <v>14016</v>
      </c>
      <c r="K13529" s="20">
        <v>216.65</v>
      </c>
      <c r="L13529" s="20">
        <v>14066.3</v>
      </c>
      <c r="M13529" s="20">
        <v>0.22618199999999999</v>
      </c>
      <c r="N13529" s="20">
        <v>295.07</v>
      </c>
      <c r="O13529" s="20">
        <v>1.4322600000000001E-5</v>
      </c>
    </row>
    <row r="13530" spans="10:15" x14ac:dyDescent="0.2">
      <c r="J13530" s="21">
        <v>14017</v>
      </c>
      <c r="K13530" s="21">
        <v>216.65</v>
      </c>
      <c r="L13530" s="21">
        <v>14064</v>
      </c>
      <c r="M13530" s="21">
        <v>0.22614600000000001</v>
      </c>
      <c r="N13530" s="21">
        <v>295.07</v>
      </c>
      <c r="O13530" s="21">
        <v>1.4322600000000001E-5</v>
      </c>
    </row>
    <row r="13531" spans="10:15" x14ac:dyDescent="0.2">
      <c r="J13531" s="20">
        <v>14018</v>
      </c>
      <c r="K13531" s="20">
        <v>216.65</v>
      </c>
      <c r="L13531" s="20">
        <v>14061.8</v>
      </c>
      <c r="M13531" s="20">
        <v>0.22611100000000001</v>
      </c>
      <c r="N13531" s="20">
        <v>295.07</v>
      </c>
      <c r="O13531" s="20">
        <v>1.4322600000000001E-5</v>
      </c>
    </row>
    <row r="13532" spans="10:15" x14ac:dyDescent="0.2">
      <c r="J13532" s="21">
        <v>14019</v>
      </c>
      <c r="K13532" s="21">
        <v>216.65</v>
      </c>
      <c r="L13532" s="21">
        <v>14059.6</v>
      </c>
      <c r="M13532" s="21">
        <v>0.226075</v>
      </c>
      <c r="N13532" s="21">
        <v>295.07</v>
      </c>
      <c r="O13532" s="21">
        <v>1.4322600000000001E-5</v>
      </c>
    </row>
    <row r="13533" spans="10:15" x14ac:dyDescent="0.2">
      <c r="J13533" s="20">
        <v>14020</v>
      </c>
      <c r="K13533" s="20">
        <v>216.65</v>
      </c>
      <c r="L13533" s="20">
        <v>14057.4</v>
      </c>
      <c r="M13533" s="20">
        <v>0.22603899999999999</v>
      </c>
      <c r="N13533" s="20">
        <v>295.07</v>
      </c>
      <c r="O13533" s="20">
        <v>1.4322600000000001E-5</v>
      </c>
    </row>
    <row r="13534" spans="10:15" x14ac:dyDescent="0.2">
      <c r="J13534" s="21">
        <v>14021</v>
      </c>
      <c r="K13534" s="21">
        <v>216.65</v>
      </c>
      <c r="L13534" s="21">
        <v>14055.2</v>
      </c>
      <c r="M13534" s="21">
        <v>0.22600400000000001</v>
      </c>
      <c r="N13534" s="21">
        <v>295.07</v>
      </c>
      <c r="O13534" s="21">
        <v>1.4322600000000001E-5</v>
      </c>
    </row>
    <row r="13535" spans="10:15" x14ac:dyDescent="0.2">
      <c r="J13535" s="20">
        <v>14022</v>
      </c>
      <c r="K13535" s="20">
        <v>216.65</v>
      </c>
      <c r="L13535" s="20">
        <v>14053</v>
      </c>
      <c r="M13535" s="20">
        <v>0.225968</v>
      </c>
      <c r="N13535" s="20">
        <v>295.07</v>
      </c>
      <c r="O13535" s="20">
        <v>1.4322600000000001E-5</v>
      </c>
    </row>
    <row r="13536" spans="10:15" x14ac:dyDescent="0.2">
      <c r="J13536" s="21">
        <v>14023</v>
      </c>
      <c r="K13536" s="21">
        <v>216.65</v>
      </c>
      <c r="L13536" s="21">
        <v>14050.7</v>
      </c>
      <c r="M13536" s="21">
        <v>0.22593299999999999</v>
      </c>
      <c r="N13536" s="21">
        <v>295.07</v>
      </c>
      <c r="O13536" s="21">
        <v>1.4322600000000001E-5</v>
      </c>
    </row>
    <row r="13537" spans="10:15" x14ac:dyDescent="0.2">
      <c r="J13537" s="20">
        <v>14024</v>
      </c>
      <c r="K13537" s="20">
        <v>216.65</v>
      </c>
      <c r="L13537" s="20">
        <v>14048.5</v>
      </c>
      <c r="M13537" s="20">
        <v>0.22589699999999999</v>
      </c>
      <c r="N13537" s="20">
        <v>295.07</v>
      </c>
      <c r="O13537" s="20">
        <v>1.4322600000000001E-5</v>
      </c>
    </row>
    <row r="13538" spans="10:15" x14ac:dyDescent="0.2">
      <c r="J13538" s="21">
        <v>14025</v>
      </c>
      <c r="K13538" s="21">
        <v>216.65</v>
      </c>
      <c r="L13538" s="21">
        <v>14046.3</v>
      </c>
      <c r="M13538" s="21">
        <v>0.22586100000000001</v>
      </c>
      <c r="N13538" s="21">
        <v>295.07</v>
      </c>
      <c r="O13538" s="21">
        <v>1.4322600000000001E-5</v>
      </c>
    </row>
    <row r="13539" spans="10:15" x14ac:dyDescent="0.2">
      <c r="J13539" s="20">
        <v>14026</v>
      </c>
      <c r="K13539" s="20">
        <v>216.65</v>
      </c>
      <c r="L13539" s="20">
        <v>14044.1</v>
      </c>
      <c r="M13539" s="20">
        <v>0.225826</v>
      </c>
      <c r="N13539" s="20">
        <v>295.07</v>
      </c>
      <c r="O13539" s="20">
        <v>1.4322600000000001E-5</v>
      </c>
    </row>
    <row r="13540" spans="10:15" x14ac:dyDescent="0.2">
      <c r="J13540" s="21">
        <v>14027</v>
      </c>
      <c r="K13540" s="21">
        <v>216.65</v>
      </c>
      <c r="L13540" s="21">
        <v>14041.9</v>
      </c>
      <c r="M13540" s="21">
        <v>0.22578999999999999</v>
      </c>
      <c r="N13540" s="21">
        <v>295.07</v>
      </c>
      <c r="O13540" s="21">
        <v>1.4322600000000001E-5</v>
      </c>
    </row>
    <row r="13541" spans="10:15" x14ac:dyDescent="0.2">
      <c r="J13541" s="20">
        <v>14028</v>
      </c>
      <c r="K13541" s="20">
        <v>216.65</v>
      </c>
      <c r="L13541" s="20">
        <v>14039.7</v>
      </c>
      <c r="M13541" s="20">
        <v>0.22575400000000001</v>
      </c>
      <c r="N13541" s="20">
        <v>295.07</v>
      </c>
      <c r="O13541" s="20">
        <v>1.4322600000000001E-5</v>
      </c>
    </row>
    <row r="13542" spans="10:15" x14ac:dyDescent="0.2">
      <c r="J13542" s="21">
        <v>14029</v>
      </c>
      <c r="K13542" s="21">
        <v>216.65</v>
      </c>
      <c r="L13542" s="21">
        <v>14037.5</v>
      </c>
      <c r="M13542" s="21">
        <v>0.225719</v>
      </c>
      <c r="N13542" s="21">
        <v>295.07</v>
      </c>
      <c r="O13542" s="21">
        <v>1.4322600000000001E-5</v>
      </c>
    </row>
    <row r="13543" spans="10:15" x14ac:dyDescent="0.2">
      <c r="J13543" s="20">
        <v>14030</v>
      </c>
      <c r="K13543" s="20">
        <v>216.65</v>
      </c>
      <c r="L13543" s="20">
        <v>14035.2</v>
      </c>
      <c r="M13543" s="20">
        <v>0.22568299999999999</v>
      </c>
      <c r="N13543" s="20">
        <v>295.07</v>
      </c>
      <c r="O13543" s="20">
        <v>1.4322600000000001E-5</v>
      </c>
    </row>
    <row r="13544" spans="10:15" x14ac:dyDescent="0.2">
      <c r="J13544" s="21">
        <v>14031</v>
      </c>
      <c r="K13544" s="21">
        <v>216.65</v>
      </c>
      <c r="L13544" s="21">
        <v>14033</v>
      </c>
      <c r="M13544" s="21">
        <v>0.22564799999999999</v>
      </c>
      <c r="N13544" s="21">
        <v>295.07</v>
      </c>
      <c r="O13544" s="21">
        <v>1.4322600000000001E-5</v>
      </c>
    </row>
    <row r="13545" spans="10:15" x14ac:dyDescent="0.2">
      <c r="J13545" s="20">
        <v>14032</v>
      </c>
      <c r="K13545" s="20">
        <v>216.65</v>
      </c>
      <c r="L13545" s="20">
        <v>14030.8</v>
      </c>
      <c r="M13545" s="20">
        <v>0.22561200000000001</v>
      </c>
      <c r="N13545" s="20">
        <v>295.07</v>
      </c>
      <c r="O13545" s="20">
        <v>1.4322600000000001E-5</v>
      </c>
    </row>
    <row r="13546" spans="10:15" x14ac:dyDescent="0.2">
      <c r="J13546" s="21">
        <v>14033</v>
      </c>
      <c r="K13546" s="21">
        <v>216.65</v>
      </c>
      <c r="L13546" s="21">
        <v>14028.6</v>
      </c>
      <c r="M13546" s="21">
        <v>0.225577</v>
      </c>
      <c r="N13546" s="21">
        <v>295.07</v>
      </c>
      <c r="O13546" s="21">
        <v>1.4322600000000001E-5</v>
      </c>
    </row>
    <row r="13547" spans="10:15" x14ac:dyDescent="0.2">
      <c r="J13547" s="20">
        <v>14034</v>
      </c>
      <c r="K13547" s="20">
        <v>216.65</v>
      </c>
      <c r="L13547" s="20">
        <v>14026.4</v>
      </c>
      <c r="M13547" s="20">
        <v>0.22554099999999999</v>
      </c>
      <c r="N13547" s="20">
        <v>295.07</v>
      </c>
      <c r="O13547" s="20">
        <v>1.4322600000000001E-5</v>
      </c>
    </row>
    <row r="13548" spans="10:15" x14ac:dyDescent="0.2">
      <c r="J13548" s="21">
        <v>14035</v>
      </c>
      <c r="K13548" s="21">
        <v>216.65</v>
      </c>
      <c r="L13548" s="21">
        <v>14024.2</v>
      </c>
      <c r="M13548" s="21">
        <v>0.22550500000000001</v>
      </c>
      <c r="N13548" s="21">
        <v>295.07</v>
      </c>
      <c r="O13548" s="21">
        <v>1.4322600000000001E-5</v>
      </c>
    </row>
    <row r="13549" spans="10:15" x14ac:dyDescent="0.2">
      <c r="J13549" s="20">
        <v>14036</v>
      </c>
      <c r="K13549" s="20">
        <v>216.65</v>
      </c>
      <c r="L13549" s="20">
        <v>14022</v>
      </c>
      <c r="M13549" s="20">
        <v>0.22547</v>
      </c>
      <c r="N13549" s="20">
        <v>295.07</v>
      </c>
      <c r="O13549" s="20">
        <v>1.4322600000000001E-5</v>
      </c>
    </row>
    <row r="13550" spans="10:15" x14ac:dyDescent="0.2">
      <c r="J13550" s="21">
        <v>14037</v>
      </c>
      <c r="K13550" s="21">
        <v>216.65</v>
      </c>
      <c r="L13550" s="21">
        <v>14019.8</v>
      </c>
      <c r="M13550" s="21">
        <v>0.225434</v>
      </c>
      <c r="N13550" s="21">
        <v>295.07</v>
      </c>
      <c r="O13550" s="21">
        <v>1.4322600000000001E-5</v>
      </c>
    </row>
    <row r="13551" spans="10:15" x14ac:dyDescent="0.2">
      <c r="J13551" s="20">
        <v>14038</v>
      </c>
      <c r="K13551" s="20">
        <v>216.65</v>
      </c>
      <c r="L13551" s="20">
        <v>14017.6</v>
      </c>
      <c r="M13551" s="20">
        <v>0.22539899999999999</v>
      </c>
      <c r="N13551" s="20">
        <v>295.07</v>
      </c>
      <c r="O13551" s="20">
        <v>1.4322600000000001E-5</v>
      </c>
    </row>
    <row r="13552" spans="10:15" x14ac:dyDescent="0.2">
      <c r="J13552" s="21">
        <v>14039</v>
      </c>
      <c r="K13552" s="21">
        <v>216.65</v>
      </c>
      <c r="L13552" s="21">
        <v>14015.3</v>
      </c>
      <c r="M13552" s="21">
        <v>0.22536300000000001</v>
      </c>
      <c r="N13552" s="21">
        <v>295.07</v>
      </c>
      <c r="O13552" s="21">
        <v>1.4322600000000001E-5</v>
      </c>
    </row>
    <row r="13553" spans="10:15" x14ac:dyDescent="0.2">
      <c r="J13553" s="20">
        <v>14040</v>
      </c>
      <c r="K13553" s="20">
        <v>216.65</v>
      </c>
      <c r="L13553" s="20">
        <v>14013.1</v>
      </c>
      <c r="M13553" s="20">
        <v>0.225328</v>
      </c>
      <c r="N13553" s="20">
        <v>295.07</v>
      </c>
      <c r="O13553" s="20">
        <v>1.4322600000000001E-5</v>
      </c>
    </row>
    <row r="13554" spans="10:15" x14ac:dyDescent="0.2">
      <c r="J13554" s="21">
        <v>14041</v>
      </c>
      <c r="K13554" s="21">
        <v>216.65</v>
      </c>
      <c r="L13554" s="21">
        <v>14010.9</v>
      </c>
      <c r="M13554" s="21">
        <v>0.22529199999999999</v>
      </c>
      <c r="N13554" s="21">
        <v>295.07</v>
      </c>
      <c r="O13554" s="21">
        <v>1.4322600000000001E-5</v>
      </c>
    </row>
    <row r="13555" spans="10:15" x14ac:dyDescent="0.2">
      <c r="J13555" s="20">
        <v>14042</v>
      </c>
      <c r="K13555" s="20">
        <v>216.65</v>
      </c>
      <c r="L13555" s="20">
        <v>14008.7</v>
      </c>
      <c r="M13555" s="20">
        <v>0.22525700000000001</v>
      </c>
      <c r="N13555" s="20">
        <v>295.07</v>
      </c>
      <c r="O13555" s="20">
        <v>1.4322600000000001E-5</v>
      </c>
    </row>
    <row r="13556" spans="10:15" x14ac:dyDescent="0.2">
      <c r="J13556" s="21">
        <v>14043</v>
      </c>
      <c r="K13556" s="21">
        <v>216.65</v>
      </c>
      <c r="L13556" s="21">
        <v>14006.5</v>
      </c>
      <c r="M13556" s="21">
        <v>0.225221</v>
      </c>
      <c r="N13556" s="21">
        <v>295.07</v>
      </c>
      <c r="O13556" s="21">
        <v>1.4322600000000001E-5</v>
      </c>
    </row>
    <row r="13557" spans="10:15" x14ac:dyDescent="0.2">
      <c r="J13557" s="20">
        <v>14044</v>
      </c>
      <c r="K13557" s="20">
        <v>216.65</v>
      </c>
      <c r="L13557" s="20">
        <v>14004.3</v>
      </c>
      <c r="M13557" s="20">
        <v>0.225186</v>
      </c>
      <c r="N13557" s="20">
        <v>295.07</v>
      </c>
      <c r="O13557" s="20">
        <v>1.4322600000000001E-5</v>
      </c>
    </row>
    <row r="13558" spans="10:15" x14ac:dyDescent="0.2">
      <c r="J13558" s="21">
        <v>14045</v>
      </c>
      <c r="K13558" s="21">
        <v>216.65</v>
      </c>
      <c r="L13558" s="21">
        <v>14002.1</v>
      </c>
      <c r="M13558" s="21">
        <v>0.22514999999999999</v>
      </c>
      <c r="N13558" s="21">
        <v>295.07</v>
      </c>
      <c r="O13558" s="21">
        <v>1.4322600000000001E-5</v>
      </c>
    </row>
    <row r="13559" spans="10:15" x14ac:dyDescent="0.2">
      <c r="J13559" s="20">
        <v>14046</v>
      </c>
      <c r="K13559" s="20">
        <v>216.65</v>
      </c>
      <c r="L13559" s="20">
        <v>13999.9</v>
      </c>
      <c r="M13559" s="20">
        <v>0.22511500000000001</v>
      </c>
      <c r="N13559" s="20">
        <v>295.07</v>
      </c>
      <c r="O13559" s="20">
        <v>1.4322600000000001E-5</v>
      </c>
    </row>
    <row r="13560" spans="10:15" x14ac:dyDescent="0.2">
      <c r="J13560" s="21">
        <v>14047</v>
      </c>
      <c r="K13560" s="21">
        <v>216.65</v>
      </c>
      <c r="L13560" s="21">
        <v>13997.7</v>
      </c>
      <c r="M13560" s="21">
        <v>0.225079</v>
      </c>
      <c r="N13560" s="21">
        <v>295.07</v>
      </c>
      <c r="O13560" s="21">
        <v>1.4322600000000001E-5</v>
      </c>
    </row>
    <row r="13561" spans="10:15" x14ac:dyDescent="0.2">
      <c r="J13561" s="20">
        <v>14048</v>
      </c>
      <c r="K13561" s="20">
        <v>216.65</v>
      </c>
      <c r="L13561" s="20">
        <v>13995.5</v>
      </c>
      <c r="M13561" s="20">
        <v>0.22504399999999999</v>
      </c>
      <c r="N13561" s="20">
        <v>295.07</v>
      </c>
      <c r="O13561" s="20">
        <v>1.4322600000000001E-5</v>
      </c>
    </row>
    <row r="13562" spans="10:15" x14ac:dyDescent="0.2">
      <c r="J13562" s="21">
        <v>14049</v>
      </c>
      <c r="K13562" s="21">
        <v>216.65</v>
      </c>
      <c r="L13562" s="21">
        <v>13993.3</v>
      </c>
      <c r="M13562" s="21">
        <v>0.22500800000000001</v>
      </c>
      <c r="N13562" s="21">
        <v>295.07</v>
      </c>
      <c r="O13562" s="21">
        <v>1.4322600000000001E-5</v>
      </c>
    </row>
    <row r="13563" spans="10:15" x14ac:dyDescent="0.2">
      <c r="J13563" s="20">
        <v>14050</v>
      </c>
      <c r="K13563" s="20">
        <v>216.65</v>
      </c>
      <c r="L13563" s="20">
        <v>13991.1</v>
      </c>
      <c r="M13563" s="20">
        <v>0.22497300000000001</v>
      </c>
      <c r="N13563" s="20">
        <v>295.07</v>
      </c>
      <c r="O13563" s="20">
        <v>1.4322600000000001E-5</v>
      </c>
    </row>
    <row r="13564" spans="10:15" x14ac:dyDescent="0.2">
      <c r="J13564" s="21">
        <v>14051</v>
      </c>
      <c r="K13564" s="21">
        <v>216.65</v>
      </c>
      <c r="L13564" s="21">
        <v>13988.8</v>
      </c>
      <c r="M13564" s="21">
        <v>0.224937</v>
      </c>
      <c r="N13564" s="21">
        <v>295.07</v>
      </c>
      <c r="O13564" s="21">
        <v>1.4322600000000001E-5</v>
      </c>
    </row>
    <row r="13565" spans="10:15" x14ac:dyDescent="0.2">
      <c r="J13565" s="20">
        <v>14052</v>
      </c>
      <c r="K13565" s="20">
        <v>216.65</v>
      </c>
      <c r="L13565" s="20">
        <v>13986.6</v>
      </c>
      <c r="M13565" s="20">
        <v>0.22490199999999999</v>
      </c>
      <c r="N13565" s="20">
        <v>295.07</v>
      </c>
      <c r="O13565" s="20">
        <v>1.4322600000000001E-5</v>
      </c>
    </row>
    <row r="13566" spans="10:15" x14ac:dyDescent="0.2">
      <c r="J13566" s="21">
        <v>14053</v>
      </c>
      <c r="K13566" s="21">
        <v>216.65</v>
      </c>
      <c r="L13566" s="21">
        <v>13984.4</v>
      </c>
      <c r="M13566" s="21">
        <v>0.22486600000000001</v>
      </c>
      <c r="N13566" s="21">
        <v>295.07</v>
      </c>
      <c r="O13566" s="21">
        <v>1.4322600000000001E-5</v>
      </c>
    </row>
    <row r="13567" spans="10:15" x14ac:dyDescent="0.2">
      <c r="J13567" s="20">
        <v>14054</v>
      </c>
      <c r="K13567" s="20">
        <v>216.65</v>
      </c>
      <c r="L13567" s="20">
        <v>13982.2</v>
      </c>
      <c r="M13567" s="20">
        <v>0.224831</v>
      </c>
      <c r="N13567" s="20">
        <v>295.07</v>
      </c>
      <c r="O13567" s="20">
        <v>1.4322600000000001E-5</v>
      </c>
    </row>
    <row r="13568" spans="10:15" x14ac:dyDescent="0.2">
      <c r="J13568" s="21">
        <v>14055</v>
      </c>
      <c r="K13568" s="21">
        <v>216.65</v>
      </c>
      <c r="L13568" s="21">
        <v>13980</v>
      </c>
      <c r="M13568" s="21">
        <v>0.22479499999999999</v>
      </c>
      <c r="N13568" s="21">
        <v>295.07</v>
      </c>
      <c r="O13568" s="21">
        <v>1.4322600000000001E-5</v>
      </c>
    </row>
    <row r="13569" spans="10:15" x14ac:dyDescent="0.2">
      <c r="J13569" s="20">
        <v>14056</v>
      </c>
      <c r="K13569" s="20">
        <v>216.65</v>
      </c>
      <c r="L13569" s="20">
        <v>13977.8</v>
      </c>
      <c r="M13569" s="20">
        <v>0.22475999999999999</v>
      </c>
      <c r="N13569" s="20">
        <v>295.07</v>
      </c>
      <c r="O13569" s="20">
        <v>1.4322600000000001E-5</v>
      </c>
    </row>
    <row r="13570" spans="10:15" x14ac:dyDescent="0.2">
      <c r="J13570" s="21">
        <v>14057</v>
      </c>
      <c r="K13570" s="21">
        <v>216.65</v>
      </c>
      <c r="L13570" s="21">
        <v>13975.6</v>
      </c>
      <c r="M13570" s="21">
        <v>0.22472400000000001</v>
      </c>
      <c r="N13570" s="21">
        <v>295.07</v>
      </c>
      <c r="O13570" s="21">
        <v>1.4322600000000001E-5</v>
      </c>
    </row>
    <row r="13571" spans="10:15" x14ac:dyDescent="0.2">
      <c r="J13571" s="20">
        <v>14058</v>
      </c>
      <c r="K13571" s="20">
        <v>216.65</v>
      </c>
      <c r="L13571" s="20">
        <v>13973.4</v>
      </c>
      <c r="M13571" s="20">
        <v>0.224689</v>
      </c>
      <c r="N13571" s="20">
        <v>295.07</v>
      </c>
      <c r="O13571" s="20">
        <v>1.4322600000000001E-5</v>
      </c>
    </row>
    <row r="13572" spans="10:15" x14ac:dyDescent="0.2">
      <c r="J13572" s="21">
        <v>14059</v>
      </c>
      <c r="K13572" s="21">
        <v>216.65</v>
      </c>
      <c r="L13572" s="21">
        <v>13971.2</v>
      </c>
      <c r="M13572" s="21">
        <v>0.22465399999999999</v>
      </c>
      <c r="N13572" s="21">
        <v>295.07</v>
      </c>
      <c r="O13572" s="21">
        <v>1.4322600000000001E-5</v>
      </c>
    </row>
    <row r="13573" spans="10:15" x14ac:dyDescent="0.2">
      <c r="J13573" s="20">
        <v>14060</v>
      </c>
      <c r="K13573" s="20">
        <v>216.65</v>
      </c>
      <c r="L13573" s="20">
        <v>13969</v>
      </c>
      <c r="M13573" s="20">
        <v>0.22461800000000001</v>
      </c>
      <c r="N13573" s="20">
        <v>295.07</v>
      </c>
      <c r="O13573" s="20">
        <v>1.4322600000000001E-5</v>
      </c>
    </row>
    <row r="13574" spans="10:15" x14ac:dyDescent="0.2">
      <c r="J13574" s="21">
        <v>14061</v>
      </c>
      <c r="K13574" s="21">
        <v>216.65</v>
      </c>
      <c r="L13574" s="21">
        <v>13966.8</v>
      </c>
      <c r="M13574" s="21">
        <v>0.224583</v>
      </c>
      <c r="N13574" s="21">
        <v>295.07</v>
      </c>
      <c r="O13574" s="21">
        <v>1.4322600000000001E-5</v>
      </c>
    </row>
    <row r="13575" spans="10:15" x14ac:dyDescent="0.2">
      <c r="J13575" s="20">
        <v>14062</v>
      </c>
      <c r="K13575" s="20">
        <v>216.65</v>
      </c>
      <c r="L13575" s="20">
        <v>13964.6</v>
      </c>
      <c r="M13575" s="20">
        <v>0.224547</v>
      </c>
      <c r="N13575" s="20">
        <v>295.07</v>
      </c>
      <c r="O13575" s="20">
        <v>1.4322600000000001E-5</v>
      </c>
    </row>
    <row r="13576" spans="10:15" x14ac:dyDescent="0.2">
      <c r="J13576" s="21">
        <v>14063</v>
      </c>
      <c r="K13576" s="21">
        <v>216.65</v>
      </c>
      <c r="L13576" s="21">
        <v>13962.4</v>
      </c>
      <c r="M13576" s="21">
        <v>0.22451199999999999</v>
      </c>
      <c r="N13576" s="21">
        <v>295.07</v>
      </c>
      <c r="O13576" s="21">
        <v>1.4322600000000001E-5</v>
      </c>
    </row>
    <row r="13577" spans="10:15" x14ac:dyDescent="0.2">
      <c r="J13577" s="20">
        <v>14064</v>
      </c>
      <c r="K13577" s="20">
        <v>216.65</v>
      </c>
      <c r="L13577" s="20">
        <v>13960.2</v>
      </c>
      <c r="M13577" s="20">
        <v>0.22447700000000001</v>
      </c>
      <c r="N13577" s="20">
        <v>295.07</v>
      </c>
      <c r="O13577" s="20">
        <v>1.4322600000000001E-5</v>
      </c>
    </row>
    <row r="13578" spans="10:15" x14ac:dyDescent="0.2">
      <c r="J13578" s="21">
        <v>14065</v>
      </c>
      <c r="K13578" s="21">
        <v>216.65</v>
      </c>
      <c r="L13578" s="21">
        <v>13958</v>
      </c>
      <c r="M13578" s="21">
        <v>0.224441</v>
      </c>
      <c r="N13578" s="21">
        <v>295.07</v>
      </c>
      <c r="O13578" s="21">
        <v>1.4322600000000001E-5</v>
      </c>
    </row>
    <row r="13579" spans="10:15" x14ac:dyDescent="0.2">
      <c r="J13579" s="20">
        <v>14066</v>
      </c>
      <c r="K13579" s="20">
        <v>216.65</v>
      </c>
      <c r="L13579" s="20">
        <v>13955.8</v>
      </c>
      <c r="M13579" s="20">
        <v>0.22440599999999999</v>
      </c>
      <c r="N13579" s="20">
        <v>295.07</v>
      </c>
      <c r="O13579" s="20">
        <v>1.4322600000000001E-5</v>
      </c>
    </row>
    <row r="13580" spans="10:15" x14ac:dyDescent="0.2">
      <c r="J13580" s="21">
        <v>14067</v>
      </c>
      <c r="K13580" s="21">
        <v>216.65</v>
      </c>
      <c r="L13580" s="21">
        <v>13953.6</v>
      </c>
      <c r="M13580" s="21">
        <v>0.22437000000000001</v>
      </c>
      <c r="N13580" s="21">
        <v>295.07</v>
      </c>
      <c r="O13580" s="21">
        <v>1.4322600000000001E-5</v>
      </c>
    </row>
    <row r="13581" spans="10:15" x14ac:dyDescent="0.2">
      <c r="J13581" s="20">
        <v>14068</v>
      </c>
      <c r="K13581" s="20">
        <v>216.65</v>
      </c>
      <c r="L13581" s="20">
        <v>13951.4</v>
      </c>
      <c r="M13581" s="20">
        <v>0.22433500000000001</v>
      </c>
      <c r="N13581" s="20">
        <v>295.07</v>
      </c>
      <c r="O13581" s="20">
        <v>1.4322600000000001E-5</v>
      </c>
    </row>
    <row r="13582" spans="10:15" x14ac:dyDescent="0.2">
      <c r="J13582" s="21">
        <v>14069</v>
      </c>
      <c r="K13582" s="21">
        <v>216.65</v>
      </c>
      <c r="L13582" s="21">
        <v>13949.2</v>
      </c>
      <c r="M13582" s="21">
        <v>0.2243</v>
      </c>
      <c r="N13582" s="21">
        <v>295.07</v>
      </c>
      <c r="O13582" s="21">
        <v>1.4322600000000001E-5</v>
      </c>
    </row>
    <row r="13583" spans="10:15" x14ac:dyDescent="0.2">
      <c r="J13583" s="20">
        <v>14070</v>
      </c>
      <c r="K13583" s="20">
        <v>216.65</v>
      </c>
      <c r="L13583" s="20">
        <v>13947</v>
      </c>
      <c r="M13583" s="20">
        <v>0.22426399999999999</v>
      </c>
      <c r="N13583" s="20">
        <v>295.07</v>
      </c>
      <c r="O13583" s="20">
        <v>1.4322600000000001E-5</v>
      </c>
    </row>
    <row r="13584" spans="10:15" x14ac:dyDescent="0.2">
      <c r="J13584" s="21">
        <v>14071</v>
      </c>
      <c r="K13584" s="21">
        <v>216.65</v>
      </c>
      <c r="L13584" s="21">
        <v>13944.8</v>
      </c>
      <c r="M13584" s="21">
        <v>0.22422900000000001</v>
      </c>
      <c r="N13584" s="21">
        <v>295.07</v>
      </c>
      <c r="O13584" s="21">
        <v>1.4322600000000001E-5</v>
      </c>
    </row>
    <row r="13585" spans="10:15" x14ac:dyDescent="0.2">
      <c r="J13585" s="20">
        <v>14072</v>
      </c>
      <c r="K13585" s="20">
        <v>216.65</v>
      </c>
      <c r="L13585" s="20">
        <v>13942.6</v>
      </c>
      <c r="M13585" s="20">
        <v>0.224194</v>
      </c>
      <c r="N13585" s="20">
        <v>295.07</v>
      </c>
      <c r="O13585" s="20">
        <v>1.4322600000000001E-5</v>
      </c>
    </row>
    <row r="13586" spans="10:15" x14ac:dyDescent="0.2">
      <c r="J13586" s="21">
        <v>14073</v>
      </c>
      <c r="K13586" s="21">
        <v>216.65</v>
      </c>
      <c r="L13586" s="21">
        <v>13940.4</v>
      </c>
      <c r="M13586" s="21">
        <v>0.224158</v>
      </c>
      <c r="N13586" s="21">
        <v>295.07</v>
      </c>
      <c r="O13586" s="21">
        <v>1.4322600000000001E-5</v>
      </c>
    </row>
    <row r="13587" spans="10:15" x14ac:dyDescent="0.2">
      <c r="J13587" s="20">
        <v>14074</v>
      </c>
      <c r="K13587" s="20">
        <v>216.65</v>
      </c>
      <c r="L13587" s="20">
        <v>13938.2</v>
      </c>
      <c r="M13587" s="20">
        <v>0.22412299999999999</v>
      </c>
      <c r="N13587" s="20">
        <v>295.07</v>
      </c>
      <c r="O13587" s="20">
        <v>1.4322600000000001E-5</v>
      </c>
    </row>
    <row r="13588" spans="10:15" x14ac:dyDescent="0.2">
      <c r="J13588" s="21">
        <v>14075</v>
      </c>
      <c r="K13588" s="21">
        <v>216.65</v>
      </c>
      <c r="L13588" s="21">
        <v>13936</v>
      </c>
      <c r="M13588" s="21">
        <v>0.22408800000000001</v>
      </c>
      <c r="N13588" s="21">
        <v>295.07</v>
      </c>
      <c r="O13588" s="21">
        <v>1.4322600000000001E-5</v>
      </c>
    </row>
    <row r="13589" spans="10:15" x14ac:dyDescent="0.2">
      <c r="J13589" s="20">
        <v>14076</v>
      </c>
      <c r="K13589" s="20">
        <v>216.65</v>
      </c>
      <c r="L13589" s="20">
        <v>13933.8</v>
      </c>
      <c r="M13589" s="20">
        <v>0.224052</v>
      </c>
      <c r="N13589" s="20">
        <v>295.07</v>
      </c>
      <c r="O13589" s="20">
        <v>1.4322600000000001E-5</v>
      </c>
    </row>
    <row r="13590" spans="10:15" x14ac:dyDescent="0.2">
      <c r="J13590" s="21">
        <v>14077</v>
      </c>
      <c r="K13590" s="21">
        <v>216.65</v>
      </c>
      <c r="L13590" s="21">
        <v>13931.6</v>
      </c>
      <c r="M13590" s="21">
        <v>0.22401699999999999</v>
      </c>
      <c r="N13590" s="21">
        <v>295.07</v>
      </c>
      <c r="O13590" s="21">
        <v>1.4322600000000001E-5</v>
      </c>
    </row>
    <row r="13591" spans="10:15" x14ac:dyDescent="0.2">
      <c r="J13591" s="20">
        <v>14078</v>
      </c>
      <c r="K13591" s="20">
        <v>216.65</v>
      </c>
      <c r="L13591" s="20">
        <v>13929.4</v>
      </c>
      <c r="M13591" s="20">
        <v>0.22398199999999999</v>
      </c>
      <c r="N13591" s="20">
        <v>295.07</v>
      </c>
      <c r="O13591" s="20">
        <v>1.4322600000000001E-5</v>
      </c>
    </row>
    <row r="13592" spans="10:15" x14ac:dyDescent="0.2">
      <c r="J13592" s="21">
        <v>14079</v>
      </c>
      <c r="K13592" s="21">
        <v>216.65</v>
      </c>
      <c r="L13592" s="21">
        <v>13927.2</v>
      </c>
      <c r="M13592" s="21">
        <v>0.22394600000000001</v>
      </c>
      <c r="N13592" s="21">
        <v>295.07</v>
      </c>
      <c r="O13592" s="21">
        <v>1.4322600000000001E-5</v>
      </c>
    </row>
    <row r="13593" spans="10:15" x14ac:dyDescent="0.2">
      <c r="J13593" s="20">
        <v>14080</v>
      </c>
      <c r="K13593" s="20">
        <v>216.65</v>
      </c>
      <c r="L13593" s="20">
        <v>13925</v>
      </c>
      <c r="M13593" s="20">
        <v>0.223911</v>
      </c>
      <c r="N13593" s="20">
        <v>295.07</v>
      </c>
      <c r="O13593" s="20">
        <v>1.4322600000000001E-5</v>
      </c>
    </row>
    <row r="13594" spans="10:15" x14ac:dyDescent="0.2">
      <c r="J13594" s="21">
        <v>14081</v>
      </c>
      <c r="K13594" s="21">
        <v>216.65</v>
      </c>
      <c r="L13594" s="21">
        <v>13922.8</v>
      </c>
      <c r="M13594" s="21">
        <v>0.22387599999999999</v>
      </c>
      <c r="N13594" s="21">
        <v>295.07</v>
      </c>
      <c r="O13594" s="21">
        <v>1.4322600000000001E-5</v>
      </c>
    </row>
    <row r="13595" spans="10:15" x14ac:dyDescent="0.2">
      <c r="J13595" s="20">
        <v>14082</v>
      </c>
      <c r="K13595" s="20">
        <v>216.65</v>
      </c>
      <c r="L13595" s="20">
        <v>13920.6</v>
      </c>
      <c r="M13595" s="20">
        <v>0.22384000000000001</v>
      </c>
      <c r="N13595" s="20">
        <v>295.07</v>
      </c>
      <c r="O13595" s="20">
        <v>1.4322600000000001E-5</v>
      </c>
    </row>
    <row r="13596" spans="10:15" x14ac:dyDescent="0.2">
      <c r="J13596" s="21">
        <v>14083</v>
      </c>
      <c r="K13596" s="21">
        <v>216.65</v>
      </c>
      <c r="L13596" s="21">
        <v>13918.4</v>
      </c>
      <c r="M13596" s="21">
        <v>0.223805</v>
      </c>
      <c r="N13596" s="21">
        <v>295.07</v>
      </c>
      <c r="O13596" s="21">
        <v>1.4322600000000001E-5</v>
      </c>
    </row>
    <row r="13597" spans="10:15" x14ac:dyDescent="0.2">
      <c r="J13597" s="20">
        <v>14084</v>
      </c>
      <c r="K13597" s="20">
        <v>216.65</v>
      </c>
      <c r="L13597" s="20">
        <v>13916.2</v>
      </c>
      <c r="M13597" s="20">
        <v>0.22377</v>
      </c>
      <c r="N13597" s="20">
        <v>295.07</v>
      </c>
      <c r="O13597" s="20">
        <v>1.4322600000000001E-5</v>
      </c>
    </row>
    <row r="13598" spans="10:15" x14ac:dyDescent="0.2">
      <c r="J13598" s="21">
        <v>14085</v>
      </c>
      <c r="K13598" s="21">
        <v>216.65</v>
      </c>
      <c r="L13598" s="21">
        <v>13914</v>
      </c>
      <c r="M13598" s="21">
        <v>0.22373399999999999</v>
      </c>
      <c r="N13598" s="21">
        <v>295.07</v>
      </c>
      <c r="O13598" s="21">
        <v>1.4322600000000001E-5</v>
      </c>
    </row>
    <row r="13599" spans="10:15" x14ac:dyDescent="0.2">
      <c r="J13599" s="20">
        <v>14086</v>
      </c>
      <c r="K13599" s="20">
        <v>216.65</v>
      </c>
      <c r="L13599" s="20">
        <v>13911.9</v>
      </c>
      <c r="M13599" s="20">
        <v>0.22369900000000001</v>
      </c>
      <c r="N13599" s="20">
        <v>295.07</v>
      </c>
      <c r="O13599" s="20">
        <v>1.4322600000000001E-5</v>
      </c>
    </row>
    <row r="13600" spans="10:15" x14ac:dyDescent="0.2">
      <c r="J13600" s="21">
        <v>14087</v>
      </c>
      <c r="K13600" s="21">
        <v>216.65</v>
      </c>
      <c r="L13600" s="21">
        <v>13909.7</v>
      </c>
      <c r="M13600" s="21">
        <v>0.223664</v>
      </c>
      <c r="N13600" s="21">
        <v>295.07</v>
      </c>
      <c r="O13600" s="21">
        <v>1.4322600000000001E-5</v>
      </c>
    </row>
    <row r="13601" spans="10:15" x14ac:dyDescent="0.2">
      <c r="J13601" s="20">
        <v>14088</v>
      </c>
      <c r="K13601" s="20">
        <v>216.65</v>
      </c>
      <c r="L13601" s="20">
        <v>13907.5</v>
      </c>
      <c r="M13601" s="20">
        <v>0.22362899999999999</v>
      </c>
      <c r="N13601" s="20">
        <v>295.07</v>
      </c>
      <c r="O13601" s="20">
        <v>1.4322600000000001E-5</v>
      </c>
    </row>
    <row r="13602" spans="10:15" x14ac:dyDescent="0.2">
      <c r="J13602" s="21">
        <v>14089</v>
      </c>
      <c r="K13602" s="21">
        <v>216.65</v>
      </c>
      <c r="L13602" s="21">
        <v>13905.3</v>
      </c>
      <c r="M13602" s="21">
        <v>0.22359299999999999</v>
      </c>
      <c r="N13602" s="21">
        <v>295.07</v>
      </c>
      <c r="O13602" s="21">
        <v>1.4322600000000001E-5</v>
      </c>
    </row>
    <row r="13603" spans="10:15" x14ac:dyDescent="0.2">
      <c r="J13603" s="20">
        <v>14090</v>
      </c>
      <c r="K13603" s="20">
        <v>216.65</v>
      </c>
      <c r="L13603" s="20">
        <v>13903.1</v>
      </c>
      <c r="M13603" s="20">
        <v>0.22355800000000001</v>
      </c>
      <c r="N13603" s="20">
        <v>295.07</v>
      </c>
      <c r="O13603" s="20">
        <v>1.4322600000000001E-5</v>
      </c>
    </row>
    <row r="13604" spans="10:15" x14ac:dyDescent="0.2">
      <c r="J13604" s="21">
        <v>14091</v>
      </c>
      <c r="K13604" s="21">
        <v>216.65</v>
      </c>
      <c r="L13604" s="21">
        <v>13900.9</v>
      </c>
      <c r="M13604" s="21">
        <v>0.223523</v>
      </c>
      <c r="N13604" s="21">
        <v>295.07</v>
      </c>
      <c r="O13604" s="21">
        <v>1.4322600000000001E-5</v>
      </c>
    </row>
    <row r="13605" spans="10:15" x14ac:dyDescent="0.2">
      <c r="J13605" s="20">
        <v>14092</v>
      </c>
      <c r="K13605" s="20">
        <v>216.65</v>
      </c>
      <c r="L13605" s="20">
        <v>13898.7</v>
      </c>
      <c r="M13605" s="20">
        <v>0.22348799999999999</v>
      </c>
      <c r="N13605" s="20">
        <v>295.07</v>
      </c>
      <c r="O13605" s="20">
        <v>1.4322600000000001E-5</v>
      </c>
    </row>
    <row r="13606" spans="10:15" x14ac:dyDescent="0.2">
      <c r="J13606" s="21">
        <v>14093</v>
      </c>
      <c r="K13606" s="21">
        <v>216.65</v>
      </c>
      <c r="L13606" s="21">
        <v>13896.5</v>
      </c>
      <c r="M13606" s="21">
        <v>0.22345200000000001</v>
      </c>
      <c r="N13606" s="21">
        <v>295.07</v>
      </c>
      <c r="O13606" s="21">
        <v>1.4322600000000001E-5</v>
      </c>
    </row>
    <row r="13607" spans="10:15" x14ac:dyDescent="0.2">
      <c r="J13607" s="20">
        <v>14094</v>
      </c>
      <c r="K13607" s="20">
        <v>216.65</v>
      </c>
      <c r="L13607" s="20">
        <v>13894.3</v>
      </c>
      <c r="M13607" s="20">
        <v>0.223417</v>
      </c>
      <c r="N13607" s="20">
        <v>295.07</v>
      </c>
      <c r="O13607" s="20">
        <v>1.4322600000000001E-5</v>
      </c>
    </row>
    <row r="13608" spans="10:15" x14ac:dyDescent="0.2">
      <c r="J13608" s="21">
        <v>14095</v>
      </c>
      <c r="K13608" s="21">
        <v>216.65</v>
      </c>
      <c r="L13608" s="21">
        <v>13892.1</v>
      </c>
      <c r="M13608" s="21">
        <v>0.223382</v>
      </c>
      <c r="N13608" s="21">
        <v>295.07</v>
      </c>
      <c r="O13608" s="21">
        <v>1.4322600000000001E-5</v>
      </c>
    </row>
    <row r="13609" spans="10:15" x14ac:dyDescent="0.2">
      <c r="J13609" s="20">
        <v>14096</v>
      </c>
      <c r="K13609" s="20">
        <v>216.65</v>
      </c>
      <c r="L13609" s="20">
        <v>13889.9</v>
      </c>
      <c r="M13609" s="20">
        <v>0.22334699999999999</v>
      </c>
      <c r="N13609" s="20">
        <v>295.07</v>
      </c>
      <c r="O13609" s="20">
        <v>1.4322600000000001E-5</v>
      </c>
    </row>
    <row r="13610" spans="10:15" x14ac:dyDescent="0.2">
      <c r="J13610" s="21">
        <v>14097</v>
      </c>
      <c r="K13610" s="21">
        <v>216.65</v>
      </c>
      <c r="L13610" s="21">
        <v>13887.7</v>
      </c>
      <c r="M13610" s="21">
        <v>0.22331100000000001</v>
      </c>
      <c r="N13610" s="21">
        <v>295.07</v>
      </c>
      <c r="O13610" s="21">
        <v>1.4322600000000001E-5</v>
      </c>
    </row>
    <row r="13611" spans="10:15" x14ac:dyDescent="0.2">
      <c r="J13611" s="20">
        <v>14098</v>
      </c>
      <c r="K13611" s="20">
        <v>216.65</v>
      </c>
      <c r="L13611" s="20">
        <v>13885.6</v>
      </c>
      <c r="M13611" s="20">
        <v>0.223276</v>
      </c>
      <c r="N13611" s="20">
        <v>295.07</v>
      </c>
      <c r="O13611" s="20">
        <v>1.4322600000000001E-5</v>
      </c>
    </row>
    <row r="13612" spans="10:15" x14ac:dyDescent="0.2">
      <c r="J13612" s="21">
        <v>14099</v>
      </c>
      <c r="K13612" s="21">
        <v>216.65</v>
      </c>
      <c r="L13612" s="21">
        <v>13883.4</v>
      </c>
      <c r="M13612" s="21">
        <v>0.22324099999999999</v>
      </c>
      <c r="N13612" s="21">
        <v>295.07</v>
      </c>
      <c r="O13612" s="21">
        <v>1.4322600000000001E-5</v>
      </c>
    </row>
    <row r="13613" spans="10:15" x14ac:dyDescent="0.2">
      <c r="J13613" s="20">
        <v>14100</v>
      </c>
      <c r="K13613" s="20">
        <v>216.65</v>
      </c>
      <c r="L13613" s="20">
        <v>13881.2</v>
      </c>
      <c r="M13613" s="20">
        <v>0.22320599999999999</v>
      </c>
      <c r="N13613" s="20">
        <v>295.07</v>
      </c>
      <c r="O13613" s="20">
        <v>1.4322600000000001E-5</v>
      </c>
    </row>
    <row r="13614" spans="10:15" x14ac:dyDescent="0.2">
      <c r="J13614" s="21">
        <v>14101</v>
      </c>
      <c r="K13614" s="21">
        <v>216.65</v>
      </c>
      <c r="L13614" s="21">
        <v>13879</v>
      </c>
      <c r="M13614" s="21">
        <v>0.22317100000000001</v>
      </c>
      <c r="N13614" s="21">
        <v>295.07</v>
      </c>
      <c r="O13614" s="21">
        <v>1.4322600000000001E-5</v>
      </c>
    </row>
    <row r="13615" spans="10:15" x14ac:dyDescent="0.2">
      <c r="J13615" s="20">
        <v>14102</v>
      </c>
      <c r="K13615" s="20">
        <v>216.65</v>
      </c>
      <c r="L13615" s="20">
        <v>13876.8</v>
      </c>
      <c r="M13615" s="20">
        <v>0.223135</v>
      </c>
      <c r="N13615" s="20">
        <v>295.07</v>
      </c>
      <c r="O13615" s="20">
        <v>1.4322600000000001E-5</v>
      </c>
    </row>
    <row r="13616" spans="10:15" x14ac:dyDescent="0.2">
      <c r="J13616" s="21">
        <v>14103</v>
      </c>
      <c r="K13616" s="21">
        <v>216.65</v>
      </c>
      <c r="L13616" s="21">
        <v>13874.6</v>
      </c>
      <c r="M13616" s="21">
        <v>0.22309999999999999</v>
      </c>
      <c r="N13616" s="21">
        <v>295.07</v>
      </c>
      <c r="O13616" s="21">
        <v>1.4322600000000001E-5</v>
      </c>
    </row>
    <row r="13617" spans="10:15" x14ac:dyDescent="0.2">
      <c r="J13617" s="20">
        <v>14104</v>
      </c>
      <c r="K13617" s="20">
        <v>216.65</v>
      </c>
      <c r="L13617" s="20">
        <v>13872.4</v>
      </c>
      <c r="M13617" s="20">
        <v>0.22306500000000001</v>
      </c>
      <c r="N13617" s="20">
        <v>295.07</v>
      </c>
      <c r="O13617" s="20">
        <v>1.4322600000000001E-5</v>
      </c>
    </row>
    <row r="13618" spans="10:15" x14ac:dyDescent="0.2">
      <c r="J13618" s="21">
        <v>14105</v>
      </c>
      <c r="K13618" s="21">
        <v>216.65</v>
      </c>
      <c r="L13618" s="21">
        <v>13870.2</v>
      </c>
      <c r="M13618" s="21">
        <v>0.22303000000000001</v>
      </c>
      <c r="N13618" s="21">
        <v>295.07</v>
      </c>
      <c r="O13618" s="21">
        <v>1.4322600000000001E-5</v>
      </c>
    </row>
    <row r="13619" spans="10:15" x14ac:dyDescent="0.2">
      <c r="J13619" s="20">
        <v>14106</v>
      </c>
      <c r="K13619" s="20">
        <v>216.65</v>
      </c>
      <c r="L13619" s="20">
        <v>13868</v>
      </c>
      <c r="M13619" s="20">
        <v>0.222995</v>
      </c>
      <c r="N13619" s="20">
        <v>295.07</v>
      </c>
      <c r="O13619" s="20">
        <v>1.4322600000000001E-5</v>
      </c>
    </row>
    <row r="13620" spans="10:15" x14ac:dyDescent="0.2">
      <c r="J13620" s="21">
        <v>14107</v>
      </c>
      <c r="K13620" s="21">
        <v>216.65</v>
      </c>
      <c r="L13620" s="21">
        <v>13865.9</v>
      </c>
      <c r="M13620" s="21">
        <v>0.22295999999999999</v>
      </c>
      <c r="N13620" s="21">
        <v>295.07</v>
      </c>
      <c r="O13620" s="21">
        <v>1.4322600000000001E-5</v>
      </c>
    </row>
    <row r="13621" spans="10:15" x14ac:dyDescent="0.2">
      <c r="J13621" s="20">
        <v>14108</v>
      </c>
      <c r="K13621" s="20">
        <v>216.65</v>
      </c>
      <c r="L13621" s="20">
        <v>13863.7</v>
      </c>
      <c r="M13621" s="20">
        <v>0.22292400000000001</v>
      </c>
      <c r="N13621" s="20">
        <v>295.07</v>
      </c>
      <c r="O13621" s="20">
        <v>1.4322600000000001E-5</v>
      </c>
    </row>
    <row r="13622" spans="10:15" x14ac:dyDescent="0.2">
      <c r="J13622" s="21">
        <v>14109</v>
      </c>
      <c r="K13622" s="21">
        <v>216.65</v>
      </c>
      <c r="L13622" s="21">
        <v>13861.5</v>
      </c>
      <c r="M13622" s="21">
        <v>0.222889</v>
      </c>
      <c r="N13622" s="21">
        <v>295.07</v>
      </c>
      <c r="O13622" s="21">
        <v>1.4322600000000001E-5</v>
      </c>
    </row>
    <row r="13623" spans="10:15" x14ac:dyDescent="0.2">
      <c r="J13623" s="20">
        <v>14110</v>
      </c>
      <c r="K13623" s="20">
        <v>216.65</v>
      </c>
      <c r="L13623" s="20">
        <v>13859.3</v>
      </c>
      <c r="M13623" s="20">
        <v>0.222854</v>
      </c>
      <c r="N13623" s="20">
        <v>295.07</v>
      </c>
      <c r="O13623" s="20">
        <v>1.4322600000000001E-5</v>
      </c>
    </row>
    <row r="13624" spans="10:15" x14ac:dyDescent="0.2">
      <c r="J13624" s="21">
        <v>14111</v>
      </c>
      <c r="K13624" s="21">
        <v>216.65</v>
      </c>
      <c r="L13624" s="21">
        <v>13857.1</v>
      </c>
      <c r="M13624" s="21">
        <v>0.22281899999999999</v>
      </c>
      <c r="N13624" s="21">
        <v>295.07</v>
      </c>
      <c r="O13624" s="21">
        <v>1.4322600000000001E-5</v>
      </c>
    </row>
    <row r="13625" spans="10:15" x14ac:dyDescent="0.2">
      <c r="J13625" s="20">
        <v>14112</v>
      </c>
      <c r="K13625" s="20">
        <v>216.65</v>
      </c>
      <c r="L13625" s="20">
        <v>13854.9</v>
      </c>
      <c r="M13625" s="20">
        <v>0.22278400000000001</v>
      </c>
      <c r="N13625" s="20">
        <v>295.07</v>
      </c>
      <c r="O13625" s="20">
        <v>1.4322600000000001E-5</v>
      </c>
    </row>
    <row r="13626" spans="10:15" x14ac:dyDescent="0.2">
      <c r="J13626" s="21">
        <v>14113</v>
      </c>
      <c r="K13626" s="21">
        <v>216.65</v>
      </c>
      <c r="L13626" s="21">
        <v>13852.7</v>
      </c>
      <c r="M13626" s="21">
        <v>0.222749</v>
      </c>
      <c r="N13626" s="21">
        <v>295.07</v>
      </c>
      <c r="O13626" s="21">
        <v>1.4322600000000001E-5</v>
      </c>
    </row>
    <row r="13627" spans="10:15" x14ac:dyDescent="0.2">
      <c r="J13627" s="20">
        <v>14114</v>
      </c>
      <c r="K13627" s="20">
        <v>216.65</v>
      </c>
      <c r="L13627" s="20">
        <v>13850.6</v>
      </c>
      <c r="M13627" s="20">
        <v>0.222714</v>
      </c>
      <c r="N13627" s="20">
        <v>295.07</v>
      </c>
      <c r="O13627" s="20">
        <v>1.4322600000000001E-5</v>
      </c>
    </row>
    <row r="13628" spans="10:15" x14ac:dyDescent="0.2">
      <c r="J13628" s="21">
        <v>14115</v>
      </c>
      <c r="K13628" s="21">
        <v>216.65</v>
      </c>
      <c r="L13628" s="21">
        <v>13848.4</v>
      </c>
      <c r="M13628" s="21">
        <v>0.22267899999999999</v>
      </c>
      <c r="N13628" s="21">
        <v>295.07</v>
      </c>
      <c r="O13628" s="21">
        <v>1.4322600000000001E-5</v>
      </c>
    </row>
    <row r="13629" spans="10:15" x14ac:dyDescent="0.2">
      <c r="J13629" s="20">
        <v>14116</v>
      </c>
      <c r="K13629" s="20">
        <v>216.65</v>
      </c>
      <c r="L13629" s="20">
        <v>13846.2</v>
      </c>
      <c r="M13629" s="20">
        <v>0.22264300000000001</v>
      </c>
      <c r="N13629" s="20">
        <v>295.07</v>
      </c>
      <c r="O13629" s="20">
        <v>1.4322600000000001E-5</v>
      </c>
    </row>
    <row r="13630" spans="10:15" x14ac:dyDescent="0.2">
      <c r="J13630" s="21">
        <v>14117</v>
      </c>
      <c r="K13630" s="21">
        <v>216.65</v>
      </c>
      <c r="L13630" s="21">
        <v>13844</v>
      </c>
      <c r="M13630" s="21">
        <v>0.222608</v>
      </c>
      <c r="N13630" s="21">
        <v>295.07</v>
      </c>
      <c r="O13630" s="21">
        <v>1.4322600000000001E-5</v>
      </c>
    </row>
    <row r="13631" spans="10:15" x14ac:dyDescent="0.2">
      <c r="J13631" s="20">
        <v>14118</v>
      </c>
      <c r="K13631" s="20">
        <v>216.65</v>
      </c>
      <c r="L13631" s="20">
        <v>13841.8</v>
      </c>
      <c r="M13631" s="20">
        <v>0.22257299999999999</v>
      </c>
      <c r="N13631" s="20">
        <v>295.07</v>
      </c>
      <c r="O13631" s="20">
        <v>1.4322600000000001E-5</v>
      </c>
    </row>
    <row r="13632" spans="10:15" x14ac:dyDescent="0.2">
      <c r="J13632" s="21">
        <v>14119</v>
      </c>
      <c r="K13632" s="21">
        <v>216.65</v>
      </c>
      <c r="L13632" s="21">
        <v>13839.6</v>
      </c>
      <c r="M13632" s="21">
        <v>0.22253800000000001</v>
      </c>
      <c r="N13632" s="21">
        <v>295.07</v>
      </c>
      <c r="O13632" s="21">
        <v>1.4322600000000001E-5</v>
      </c>
    </row>
    <row r="13633" spans="10:15" x14ac:dyDescent="0.2">
      <c r="J13633" s="20">
        <v>14120</v>
      </c>
      <c r="K13633" s="20">
        <v>216.65</v>
      </c>
      <c r="L13633" s="20">
        <v>13837.5</v>
      </c>
      <c r="M13633" s="20">
        <v>0.22250300000000001</v>
      </c>
      <c r="N13633" s="20">
        <v>295.07</v>
      </c>
      <c r="O13633" s="20">
        <v>1.4322600000000001E-5</v>
      </c>
    </row>
    <row r="13634" spans="10:15" x14ac:dyDescent="0.2">
      <c r="J13634" s="21">
        <v>14121</v>
      </c>
      <c r="K13634" s="21">
        <v>216.65</v>
      </c>
      <c r="L13634" s="21">
        <v>13835.3</v>
      </c>
      <c r="M13634" s="21">
        <v>0.222468</v>
      </c>
      <c r="N13634" s="21">
        <v>295.07</v>
      </c>
      <c r="O13634" s="21">
        <v>1.4322600000000001E-5</v>
      </c>
    </row>
    <row r="13635" spans="10:15" x14ac:dyDescent="0.2">
      <c r="J13635" s="20">
        <v>14122</v>
      </c>
      <c r="K13635" s="20">
        <v>216.65</v>
      </c>
      <c r="L13635" s="20">
        <v>13833.1</v>
      </c>
      <c r="M13635" s="20">
        <v>0.22243299999999999</v>
      </c>
      <c r="N13635" s="20">
        <v>295.07</v>
      </c>
      <c r="O13635" s="20">
        <v>1.4322600000000001E-5</v>
      </c>
    </row>
    <row r="13636" spans="10:15" x14ac:dyDescent="0.2">
      <c r="J13636" s="21">
        <v>14123</v>
      </c>
      <c r="K13636" s="21">
        <v>216.65</v>
      </c>
      <c r="L13636" s="21">
        <v>13830.9</v>
      </c>
      <c r="M13636" s="21">
        <v>0.22239800000000001</v>
      </c>
      <c r="N13636" s="21">
        <v>295.07</v>
      </c>
      <c r="O13636" s="21">
        <v>1.4322600000000001E-5</v>
      </c>
    </row>
    <row r="13637" spans="10:15" x14ac:dyDescent="0.2">
      <c r="J13637" s="20">
        <v>14124</v>
      </c>
      <c r="K13637" s="20">
        <v>216.65</v>
      </c>
      <c r="L13637" s="20">
        <v>13828.7</v>
      </c>
      <c r="M13637" s="20">
        <v>0.22236300000000001</v>
      </c>
      <c r="N13637" s="20">
        <v>295.07</v>
      </c>
      <c r="O13637" s="20">
        <v>1.4322600000000001E-5</v>
      </c>
    </row>
    <row r="13638" spans="10:15" x14ac:dyDescent="0.2">
      <c r="J13638" s="21">
        <v>14125</v>
      </c>
      <c r="K13638" s="21">
        <v>216.65</v>
      </c>
      <c r="L13638" s="21">
        <v>13826.6</v>
      </c>
      <c r="M13638" s="21">
        <v>0.222328</v>
      </c>
      <c r="N13638" s="21">
        <v>295.07</v>
      </c>
      <c r="O13638" s="21">
        <v>1.4322600000000001E-5</v>
      </c>
    </row>
    <row r="13639" spans="10:15" x14ac:dyDescent="0.2">
      <c r="J13639" s="20">
        <v>14126</v>
      </c>
      <c r="K13639" s="20">
        <v>216.65</v>
      </c>
      <c r="L13639" s="20">
        <v>13824.4</v>
      </c>
      <c r="M13639" s="20">
        <v>0.22229299999999999</v>
      </c>
      <c r="N13639" s="20">
        <v>295.07</v>
      </c>
      <c r="O13639" s="20">
        <v>1.4322600000000001E-5</v>
      </c>
    </row>
    <row r="13640" spans="10:15" x14ac:dyDescent="0.2">
      <c r="J13640" s="21">
        <v>14127</v>
      </c>
      <c r="K13640" s="21">
        <v>216.65</v>
      </c>
      <c r="L13640" s="21">
        <v>13822.2</v>
      </c>
      <c r="M13640" s="21">
        <v>0.22225800000000001</v>
      </c>
      <c r="N13640" s="21">
        <v>295.07</v>
      </c>
      <c r="O13640" s="21">
        <v>1.4322600000000001E-5</v>
      </c>
    </row>
    <row r="13641" spans="10:15" x14ac:dyDescent="0.2">
      <c r="J13641" s="20">
        <v>14128</v>
      </c>
      <c r="K13641" s="20">
        <v>216.65</v>
      </c>
      <c r="L13641" s="20">
        <v>13820</v>
      </c>
      <c r="M13641" s="20">
        <v>0.222223</v>
      </c>
      <c r="N13641" s="20">
        <v>295.07</v>
      </c>
      <c r="O13641" s="20">
        <v>1.4322600000000001E-5</v>
      </c>
    </row>
    <row r="13642" spans="10:15" x14ac:dyDescent="0.2">
      <c r="J13642" s="21">
        <v>14129</v>
      </c>
      <c r="K13642" s="21">
        <v>216.65</v>
      </c>
      <c r="L13642" s="21">
        <v>13817.8</v>
      </c>
      <c r="M13642" s="21">
        <v>0.222187</v>
      </c>
      <c r="N13642" s="21">
        <v>295.07</v>
      </c>
      <c r="O13642" s="21">
        <v>1.4322600000000001E-5</v>
      </c>
    </row>
    <row r="13643" spans="10:15" x14ac:dyDescent="0.2">
      <c r="J13643" s="20">
        <v>14130</v>
      </c>
      <c r="K13643" s="20">
        <v>216.65</v>
      </c>
      <c r="L13643" s="20">
        <v>13815.7</v>
      </c>
      <c r="M13643" s="20">
        <v>0.22215199999999999</v>
      </c>
      <c r="N13643" s="20">
        <v>295.07</v>
      </c>
      <c r="O13643" s="20">
        <v>1.4322600000000001E-5</v>
      </c>
    </row>
    <row r="13644" spans="10:15" x14ac:dyDescent="0.2">
      <c r="J13644" s="21">
        <v>14131</v>
      </c>
      <c r="K13644" s="21">
        <v>216.65</v>
      </c>
      <c r="L13644" s="21">
        <v>13813.5</v>
      </c>
      <c r="M13644" s="21">
        <v>0.22211700000000001</v>
      </c>
      <c r="N13644" s="21">
        <v>295.07</v>
      </c>
      <c r="O13644" s="21">
        <v>1.4322600000000001E-5</v>
      </c>
    </row>
    <row r="13645" spans="10:15" x14ac:dyDescent="0.2">
      <c r="J13645" s="20">
        <v>14132</v>
      </c>
      <c r="K13645" s="20">
        <v>216.65</v>
      </c>
      <c r="L13645" s="20">
        <v>13811.3</v>
      </c>
      <c r="M13645" s="20">
        <v>0.222082</v>
      </c>
      <c r="N13645" s="20">
        <v>295.07</v>
      </c>
      <c r="O13645" s="20">
        <v>1.4322600000000001E-5</v>
      </c>
    </row>
    <row r="13646" spans="10:15" x14ac:dyDescent="0.2">
      <c r="J13646" s="21">
        <v>14133</v>
      </c>
      <c r="K13646" s="21">
        <v>216.65</v>
      </c>
      <c r="L13646" s="21">
        <v>13809.1</v>
      </c>
      <c r="M13646" s="21">
        <v>0.22204699999999999</v>
      </c>
      <c r="N13646" s="21">
        <v>295.07</v>
      </c>
      <c r="O13646" s="21">
        <v>1.4322600000000001E-5</v>
      </c>
    </row>
    <row r="13647" spans="10:15" x14ac:dyDescent="0.2">
      <c r="J13647" s="20">
        <v>14134</v>
      </c>
      <c r="K13647" s="20">
        <v>216.65</v>
      </c>
      <c r="L13647" s="20">
        <v>13807</v>
      </c>
      <c r="M13647" s="20">
        <v>0.22201199999999999</v>
      </c>
      <c r="N13647" s="20">
        <v>295.07</v>
      </c>
      <c r="O13647" s="20">
        <v>1.4322600000000001E-5</v>
      </c>
    </row>
    <row r="13648" spans="10:15" x14ac:dyDescent="0.2">
      <c r="J13648" s="21">
        <v>14135</v>
      </c>
      <c r="K13648" s="21">
        <v>216.65</v>
      </c>
      <c r="L13648" s="21">
        <v>13804.8</v>
      </c>
      <c r="M13648" s="21">
        <v>0.22197700000000001</v>
      </c>
      <c r="N13648" s="21">
        <v>295.07</v>
      </c>
      <c r="O13648" s="21">
        <v>1.4322600000000001E-5</v>
      </c>
    </row>
    <row r="13649" spans="10:15" x14ac:dyDescent="0.2">
      <c r="J13649" s="20">
        <v>14136</v>
      </c>
      <c r="K13649" s="20">
        <v>216.65</v>
      </c>
      <c r="L13649" s="20">
        <v>13802.6</v>
      </c>
      <c r="M13649" s="20">
        <v>0.221942</v>
      </c>
      <c r="N13649" s="20">
        <v>295.07</v>
      </c>
      <c r="O13649" s="20">
        <v>1.4322600000000001E-5</v>
      </c>
    </row>
    <row r="13650" spans="10:15" x14ac:dyDescent="0.2">
      <c r="J13650" s="21">
        <v>14137</v>
      </c>
      <c r="K13650" s="21">
        <v>216.65</v>
      </c>
      <c r="L13650" s="21">
        <v>13800.4</v>
      </c>
      <c r="M13650" s="21">
        <v>0.22190699999999999</v>
      </c>
      <c r="N13650" s="21">
        <v>295.07</v>
      </c>
      <c r="O13650" s="21">
        <v>1.4322600000000001E-5</v>
      </c>
    </row>
    <row r="13651" spans="10:15" x14ac:dyDescent="0.2">
      <c r="J13651" s="20">
        <v>14138</v>
      </c>
      <c r="K13651" s="20">
        <v>216.65</v>
      </c>
      <c r="L13651" s="20">
        <v>13798.2</v>
      </c>
      <c r="M13651" s="20">
        <v>0.22187200000000001</v>
      </c>
      <c r="N13651" s="20">
        <v>295.07</v>
      </c>
      <c r="O13651" s="20">
        <v>1.4322600000000001E-5</v>
      </c>
    </row>
    <row r="13652" spans="10:15" x14ac:dyDescent="0.2">
      <c r="J13652" s="21">
        <v>14139</v>
      </c>
      <c r="K13652" s="21">
        <v>216.65</v>
      </c>
      <c r="L13652" s="21">
        <v>13796.1</v>
      </c>
      <c r="M13652" s="21">
        <v>0.22183700000000001</v>
      </c>
      <c r="N13652" s="21">
        <v>295.07</v>
      </c>
      <c r="O13652" s="21">
        <v>1.4322600000000001E-5</v>
      </c>
    </row>
    <row r="13653" spans="10:15" x14ac:dyDescent="0.2">
      <c r="J13653" s="20">
        <v>14140</v>
      </c>
      <c r="K13653" s="20">
        <v>216.65</v>
      </c>
      <c r="L13653" s="20">
        <v>13793.9</v>
      </c>
      <c r="M13653" s="20">
        <v>0.221802</v>
      </c>
      <c r="N13653" s="20">
        <v>295.07</v>
      </c>
      <c r="O13653" s="20">
        <v>1.4322600000000001E-5</v>
      </c>
    </row>
    <row r="13654" spans="10:15" x14ac:dyDescent="0.2">
      <c r="J13654" s="21">
        <v>14141</v>
      </c>
      <c r="K13654" s="21">
        <v>216.65</v>
      </c>
      <c r="L13654" s="21">
        <v>13791.7</v>
      </c>
      <c r="M13654" s="21">
        <v>0.22176699999999999</v>
      </c>
      <c r="N13654" s="21">
        <v>295.07</v>
      </c>
      <c r="O13654" s="21">
        <v>1.4322600000000001E-5</v>
      </c>
    </row>
    <row r="13655" spans="10:15" x14ac:dyDescent="0.2">
      <c r="J13655" s="20">
        <v>14142</v>
      </c>
      <c r="K13655" s="20">
        <v>216.65</v>
      </c>
      <c r="L13655" s="20">
        <v>13789.5</v>
      </c>
      <c r="M13655" s="20">
        <v>0.22173200000000001</v>
      </c>
      <c r="N13655" s="20">
        <v>295.07</v>
      </c>
      <c r="O13655" s="20">
        <v>1.4322600000000001E-5</v>
      </c>
    </row>
    <row r="13656" spans="10:15" x14ac:dyDescent="0.2">
      <c r="J13656" s="21">
        <v>14143</v>
      </c>
      <c r="K13656" s="21">
        <v>216.65</v>
      </c>
      <c r="L13656" s="21">
        <v>13787.4</v>
      </c>
      <c r="M13656" s="21">
        <v>0.22169800000000001</v>
      </c>
      <c r="N13656" s="21">
        <v>295.07</v>
      </c>
      <c r="O13656" s="21">
        <v>1.4322600000000001E-5</v>
      </c>
    </row>
    <row r="13657" spans="10:15" x14ac:dyDescent="0.2">
      <c r="J13657" s="20">
        <v>14144</v>
      </c>
      <c r="K13657" s="20">
        <v>216.65</v>
      </c>
      <c r="L13657" s="20">
        <v>13785.2</v>
      </c>
      <c r="M13657" s="20">
        <v>0.221663</v>
      </c>
      <c r="N13657" s="20">
        <v>295.07</v>
      </c>
      <c r="O13657" s="20">
        <v>1.4322600000000001E-5</v>
      </c>
    </row>
    <row r="13658" spans="10:15" x14ac:dyDescent="0.2">
      <c r="J13658" s="21">
        <v>14145</v>
      </c>
      <c r="K13658" s="21">
        <v>216.65</v>
      </c>
      <c r="L13658" s="21">
        <v>13783</v>
      </c>
      <c r="M13658" s="21">
        <v>0.22162799999999999</v>
      </c>
      <c r="N13658" s="21">
        <v>295.07</v>
      </c>
      <c r="O13658" s="21">
        <v>1.4322600000000001E-5</v>
      </c>
    </row>
    <row r="13659" spans="10:15" x14ac:dyDescent="0.2">
      <c r="J13659" s="20">
        <v>14146</v>
      </c>
      <c r="K13659" s="20">
        <v>216.65</v>
      </c>
      <c r="L13659" s="20">
        <v>13780.8</v>
      </c>
      <c r="M13659" s="20">
        <v>0.22159300000000001</v>
      </c>
      <c r="N13659" s="20">
        <v>295.07</v>
      </c>
      <c r="O13659" s="20">
        <v>1.4322600000000001E-5</v>
      </c>
    </row>
    <row r="13660" spans="10:15" x14ac:dyDescent="0.2">
      <c r="J13660" s="21">
        <v>14147</v>
      </c>
      <c r="K13660" s="21">
        <v>216.65</v>
      </c>
      <c r="L13660" s="21">
        <v>13778.7</v>
      </c>
      <c r="M13660" s="21">
        <v>0.221558</v>
      </c>
      <c r="N13660" s="21">
        <v>295.07</v>
      </c>
      <c r="O13660" s="21">
        <v>1.4322600000000001E-5</v>
      </c>
    </row>
    <row r="13661" spans="10:15" x14ac:dyDescent="0.2">
      <c r="J13661" s="20">
        <v>14148</v>
      </c>
      <c r="K13661" s="20">
        <v>216.65</v>
      </c>
      <c r="L13661" s="20">
        <v>13776.5</v>
      </c>
      <c r="M13661" s="20">
        <v>0.221523</v>
      </c>
      <c r="N13661" s="20">
        <v>295.07</v>
      </c>
      <c r="O13661" s="20">
        <v>1.4322600000000001E-5</v>
      </c>
    </row>
    <row r="13662" spans="10:15" x14ac:dyDescent="0.2">
      <c r="J13662" s="21">
        <v>14149</v>
      </c>
      <c r="K13662" s="21">
        <v>216.65</v>
      </c>
      <c r="L13662" s="21">
        <v>13774.3</v>
      </c>
      <c r="M13662" s="21">
        <v>0.22148799999999999</v>
      </c>
      <c r="N13662" s="21">
        <v>295.07</v>
      </c>
      <c r="O13662" s="21">
        <v>1.4322600000000001E-5</v>
      </c>
    </row>
    <row r="13663" spans="10:15" x14ac:dyDescent="0.2">
      <c r="J13663" s="20">
        <v>14150</v>
      </c>
      <c r="K13663" s="20">
        <v>216.65</v>
      </c>
      <c r="L13663" s="20">
        <v>13772.2</v>
      </c>
      <c r="M13663" s="20">
        <v>0.22145300000000001</v>
      </c>
      <c r="N13663" s="20">
        <v>295.07</v>
      </c>
      <c r="O13663" s="20">
        <v>1.4322600000000001E-5</v>
      </c>
    </row>
    <row r="13664" spans="10:15" x14ac:dyDescent="0.2">
      <c r="J13664" s="21">
        <v>14151</v>
      </c>
      <c r="K13664" s="21">
        <v>216.65</v>
      </c>
      <c r="L13664" s="21">
        <v>13770</v>
      </c>
      <c r="M13664" s="21">
        <v>0.221418</v>
      </c>
      <c r="N13664" s="21">
        <v>295.07</v>
      </c>
      <c r="O13664" s="21">
        <v>1.4322600000000001E-5</v>
      </c>
    </row>
    <row r="13665" spans="10:15" x14ac:dyDescent="0.2">
      <c r="J13665" s="20">
        <v>14152</v>
      </c>
      <c r="K13665" s="20">
        <v>216.65</v>
      </c>
      <c r="L13665" s="20">
        <v>13767.8</v>
      </c>
      <c r="M13665" s="20">
        <v>0.221383</v>
      </c>
      <c r="N13665" s="20">
        <v>295.07</v>
      </c>
      <c r="O13665" s="20">
        <v>1.4322600000000001E-5</v>
      </c>
    </row>
    <row r="13666" spans="10:15" x14ac:dyDescent="0.2">
      <c r="J13666" s="21">
        <v>14153</v>
      </c>
      <c r="K13666" s="21">
        <v>216.65</v>
      </c>
      <c r="L13666" s="21">
        <v>13765.6</v>
      </c>
      <c r="M13666" s="21">
        <v>0.22134799999999999</v>
      </c>
      <c r="N13666" s="21">
        <v>295.07</v>
      </c>
      <c r="O13666" s="21">
        <v>1.4322600000000001E-5</v>
      </c>
    </row>
    <row r="13667" spans="10:15" x14ac:dyDescent="0.2">
      <c r="J13667" s="20">
        <v>14154</v>
      </c>
      <c r="K13667" s="20">
        <v>216.65</v>
      </c>
      <c r="L13667" s="20">
        <v>13763.5</v>
      </c>
      <c r="M13667" s="20">
        <v>0.22131300000000001</v>
      </c>
      <c r="N13667" s="20">
        <v>295.07</v>
      </c>
      <c r="O13667" s="20">
        <v>1.4322600000000001E-5</v>
      </c>
    </row>
    <row r="13668" spans="10:15" x14ac:dyDescent="0.2">
      <c r="J13668" s="21">
        <v>14155</v>
      </c>
      <c r="K13668" s="21">
        <v>216.65</v>
      </c>
      <c r="L13668" s="21">
        <v>13761.3</v>
      </c>
      <c r="M13668" s="21">
        <v>0.221278</v>
      </c>
      <c r="N13668" s="21">
        <v>295.07</v>
      </c>
      <c r="O13668" s="21">
        <v>1.4322600000000001E-5</v>
      </c>
    </row>
    <row r="13669" spans="10:15" x14ac:dyDescent="0.2">
      <c r="J13669" s="20">
        <v>14156</v>
      </c>
      <c r="K13669" s="20">
        <v>216.65</v>
      </c>
      <c r="L13669" s="20">
        <v>13759.1</v>
      </c>
      <c r="M13669" s="20">
        <v>0.221244</v>
      </c>
      <c r="N13669" s="20">
        <v>295.07</v>
      </c>
      <c r="O13669" s="20">
        <v>1.4322600000000001E-5</v>
      </c>
    </row>
    <row r="13670" spans="10:15" x14ac:dyDescent="0.2">
      <c r="J13670" s="21">
        <v>14157</v>
      </c>
      <c r="K13670" s="21">
        <v>216.65</v>
      </c>
      <c r="L13670" s="21">
        <v>13757</v>
      </c>
      <c r="M13670" s="21">
        <v>0.22120899999999999</v>
      </c>
      <c r="N13670" s="21">
        <v>295.07</v>
      </c>
      <c r="O13670" s="21">
        <v>1.4322600000000001E-5</v>
      </c>
    </row>
    <row r="13671" spans="10:15" x14ac:dyDescent="0.2">
      <c r="J13671" s="20">
        <v>14158</v>
      </c>
      <c r="K13671" s="20">
        <v>216.65</v>
      </c>
      <c r="L13671" s="20">
        <v>13754.8</v>
      </c>
      <c r="M13671" s="20">
        <v>0.22117400000000001</v>
      </c>
      <c r="N13671" s="20">
        <v>295.07</v>
      </c>
      <c r="O13671" s="20">
        <v>1.4322600000000001E-5</v>
      </c>
    </row>
    <row r="13672" spans="10:15" x14ac:dyDescent="0.2">
      <c r="J13672" s="21">
        <v>14159</v>
      </c>
      <c r="K13672" s="21">
        <v>216.65</v>
      </c>
      <c r="L13672" s="21">
        <v>13752.6</v>
      </c>
      <c r="M13672" s="21">
        <v>0.221139</v>
      </c>
      <c r="N13672" s="21">
        <v>295.07</v>
      </c>
      <c r="O13672" s="21">
        <v>1.4322600000000001E-5</v>
      </c>
    </row>
    <row r="13673" spans="10:15" x14ac:dyDescent="0.2">
      <c r="J13673" s="20">
        <v>14160</v>
      </c>
      <c r="K13673" s="20">
        <v>216.65</v>
      </c>
      <c r="L13673" s="20">
        <v>13750.5</v>
      </c>
      <c r="M13673" s="20">
        <v>0.22110399999999999</v>
      </c>
      <c r="N13673" s="20">
        <v>295.07</v>
      </c>
      <c r="O13673" s="20">
        <v>1.4322600000000001E-5</v>
      </c>
    </row>
    <row r="13674" spans="10:15" x14ac:dyDescent="0.2">
      <c r="J13674" s="21">
        <v>14161</v>
      </c>
      <c r="K13674" s="21">
        <v>216.65</v>
      </c>
      <c r="L13674" s="21">
        <v>13748.3</v>
      </c>
      <c r="M13674" s="21">
        <v>0.22106899999999999</v>
      </c>
      <c r="N13674" s="21">
        <v>295.07</v>
      </c>
      <c r="O13674" s="21">
        <v>1.4322600000000001E-5</v>
      </c>
    </row>
    <row r="13675" spans="10:15" x14ac:dyDescent="0.2">
      <c r="J13675" s="20">
        <v>14162</v>
      </c>
      <c r="K13675" s="20">
        <v>216.65</v>
      </c>
      <c r="L13675" s="20">
        <v>13746.1</v>
      </c>
      <c r="M13675" s="20">
        <v>0.22103400000000001</v>
      </c>
      <c r="N13675" s="20">
        <v>295.07</v>
      </c>
      <c r="O13675" s="20">
        <v>1.4322600000000001E-5</v>
      </c>
    </row>
    <row r="13676" spans="10:15" x14ac:dyDescent="0.2">
      <c r="J13676" s="21">
        <v>14163</v>
      </c>
      <c r="K13676" s="21">
        <v>216.65</v>
      </c>
      <c r="L13676" s="21">
        <v>13744</v>
      </c>
      <c r="M13676" s="21">
        <v>0.220999</v>
      </c>
      <c r="N13676" s="21">
        <v>295.07</v>
      </c>
      <c r="O13676" s="21">
        <v>1.4322600000000001E-5</v>
      </c>
    </row>
    <row r="13677" spans="10:15" x14ac:dyDescent="0.2">
      <c r="J13677" s="20">
        <v>14164</v>
      </c>
      <c r="K13677" s="20">
        <v>216.65</v>
      </c>
      <c r="L13677" s="20">
        <v>13741.8</v>
      </c>
      <c r="M13677" s="20">
        <v>0.22096499999999999</v>
      </c>
      <c r="N13677" s="20">
        <v>295.07</v>
      </c>
      <c r="O13677" s="20">
        <v>1.4322600000000001E-5</v>
      </c>
    </row>
    <row r="13678" spans="10:15" x14ac:dyDescent="0.2">
      <c r="J13678" s="21">
        <v>14165</v>
      </c>
      <c r="K13678" s="21">
        <v>216.65</v>
      </c>
      <c r="L13678" s="21">
        <v>13739.6</v>
      </c>
      <c r="M13678" s="21">
        <v>0.22092999999999999</v>
      </c>
      <c r="N13678" s="21">
        <v>295.07</v>
      </c>
      <c r="O13678" s="21">
        <v>1.4322600000000001E-5</v>
      </c>
    </row>
    <row r="13679" spans="10:15" x14ac:dyDescent="0.2">
      <c r="J13679" s="20">
        <v>14166</v>
      </c>
      <c r="K13679" s="20">
        <v>216.65</v>
      </c>
      <c r="L13679" s="20">
        <v>13737.5</v>
      </c>
      <c r="M13679" s="20">
        <v>0.22089500000000001</v>
      </c>
      <c r="N13679" s="20">
        <v>295.07</v>
      </c>
      <c r="O13679" s="20">
        <v>1.4322600000000001E-5</v>
      </c>
    </row>
    <row r="13680" spans="10:15" x14ac:dyDescent="0.2">
      <c r="J13680" s="21">
        <v>14167</v>
      </c>
      <c r="K13680" s="21">
        <v>216.65</v>
      </c>
      <c r="L13680" s="21">
        <v>13735.3</v>
      </c>
      <c r="M13680" s="21">
        <v>0.22086</v>
      </c>
      <c r="N13680" s="21">
        <v>295.07</v>
      </c>
      <c r="O13680" s="21">
        <v>1.4322600000000001E-5</v>
      </c>
    </row>
    <row r="13681" spans="10:15" x14ac:dyDescent="0.2">
      <c r="J13681" s="20">
        <v>14168</v>
      </c>
      <c r="K13681" s="20">
        <v>216.65</v>
      </c>
      <c r="L13681" s="20">
        <v>13733.1</v>
      </c>
      <c r="M13681" s="20">
        <v>0.22082499999999999</v>
      </c>
      <c r="N13681" s="20">
        <v>295.07</v>
      </c>
      <c r="O13681" s="20">
        <v>1.4322600000000001E-5</v>
      </c>
    </row>
    <row r="13682" spans="10:15" x14ac:dyDescent="0.2">
      <c r="J13682" s="21">
        <v>14169</v>
      </c>
      <c r="K13682" s="21">
        <v>216.65</v>
      </c>
      <c r="L13682" s="21">
        <v>13731</v>
      </c>
      <c r="M13682" s="21">
        <v>0.22078999999999999</v>
      </c>
      <c r="N13682" s="21">
        <v>295.07</v>
      </c>
      <c r="O13682" s="21">
        <v>1.4322600000000001E-5</v>
      </c>
    </row>
    <row r="13683" spans="10:15" x14ac:dyDescent="0.2">
      <c r="J13683" s="20">
        <v>14170</v>
      </c>
      <c r="K13683" s="20">
        <v>216.65</v>
      </c>
      <c r="L13683" s="20">
        <v>13728.8</v>
      </c>
      <c r="M13683" s="20">
        <v>0.22075600000000001</v>
      </c>
      <c r="N13683" s="20">
        <v>295.07</v>
      </c>
      <c r="O13683" s="20">
        <v>1.4322600000000001E-5</v>
      </c>
    </row>
    <row r="13684" spans="10:15" x14ac:dyDescent="0.2">
      <c r="J13684" s="21">
        <v>14171</v>
      </c>
      <c r="K13684" s="21">
        <v>216.65</v>
      </c>
      <c r="L13684" s="21">
        <v>13726.6</v>
      </c>
      <c r="M13684" s="21">
        <v>0.220721</v>
      </c>
      <c r="N13684" s="21">
        <v>295.07</v>
      </c>
      <c r="O13684" s="21">
        <v>1.4322600000000001E-5</v>
      </c>
    </row>
    <row r="13685" spans="10:15" x14ac:dyDescent="0.2">
      <c r="J13685" s="20">
        <v>14172</v>
      </c>
      <c r="K13685" s="20">
        <v>216.65</v>
      </c>
      <c r="L13685" s="20">
        <v>13724.5</v>
      </c>
      <c r="M13685" s="20">
        <v>0.22068599999999999</v>
      </c>
      <c r="N13685" s="20">
        <v>295.07</v>
      </c>
      <c r="O13685" s="20">
        <v>1.4322600000000001E-5</v>
      </c>
    </row>
    <row r="13686" spans="10:15" x14ac:dyDescent="0.2">
      <c r="J13686" s="21">
        <v>14173</v>
      </c>
      <c r="K13686" s="21">
        <v>216.65</v>
      </c>
      <c r="L13686" s="21">
        <v>13722.3</v>
      </c>
      <c r="M13686" s="21">
        <v>0.22065100000000001</v>
      </c>
      <c r="N13686" s="21">
        <v>295.07</v>
      </c>
      <c r="O13686" s="21">
        <v>1.4322600000000001E-5</v>
      </c>
    </row>
    <row r="13687" spans="10:15" x14ac:dyDescent="0.2">
      <c r="J13687" s="20">
        <v>14174</v>
      </c>
      <c r="K13687" s="20">
        <v>216.65</v>
      </c>
      <c r="L13687" s="20">
        <v>13720.1</v>
      </c>
      <c r="M13687" s="20">
        <v>0.22061600000000001</v>
      </c>
      <c r="N13687" s="20">
        <v>295.07</v>
      </c>
      <c r="O13687" s="20">
        <v>1.4322600000000001E-5</v>
      </c>
    </row>
    <row r="13688" spans="10:15" x14ac:dyDescent="0.2">
      <c r="J13688" s="21">
        <v>14175</v>
      </c>
      <c r="K13688" s="21">
        <v>216.65</v>
      </c>
      <c r="L13688" s="21">
        <v>13718</v>
      </c>
      <c r="M13688" s="21">
        <v>0.220582</v>
      </c>
      <c r="N13688" s="21">
        <v>295.07</v>
      </c>
      <c r="O13688" s="21">
        <v>1.4322600000000001E-5</v>
      </c>
    </row>
    <row r="13689" spans="10:15" x14ac:dyDescent="0.2">
      <c r="J13689" s="20">
        <v>14176</v>
      </c>
      <c r="K13689" s="20">
        <v>216.65</v>
      </c>
      <c r="L13689" s="20">
        <v>13715.8</v>
      </c>
      <c r="M13689" s="20">
        <v>0.22054699999999999</v>
      </c>
      <c r="N13689" s="20">
        <v>295.07</v>
      </c>
      <c r="O13689" s="20">
        <v>1.4322600000000001E-5</v>
      </c>
    </row>
    <row r="13690" spans="10:15" x14ac:dyDescent="0.2">
      <c r="J13690" s="21">
        <v>14177</v>
      </c>
      <c r="K13690" s="21">
        <v>216.65</v>
      </c>
      <c r="L13690" s="21">
        <v>13713.6</v>
      </c>
      <c r="M13690" s="21">
        <v>0.22051200000000001</v>
      </c>
      <c r="N13690" s="21">
        <v>295.07</v>
      </c>
      <c r="O13690" s="21">
        <v>1.4322600000000001E-5</v>
      </c>
    </row>
    <row r="13691" spans="10:15" x14ac:dyDescent="0.2">
      <c r="J13691" s="20">
        <v>14178</v>
      </c>
      <c r="K13691" s="20">
        <v>216.65</v>
      </c>
      <c r="L13691" s="20">
        <v>13711.5</v>
      </c>
      <c r="M13691" s="20">
        <v>0.22047700000000001</v>
      </c>
      <c r="N13691" s="20">
        <v>295.07</v>
      </c>
      <c r="O13691" s="20">
        <v>1.4322600000000001E-5</v>
      </c>
    </row>
    <row r="13692" spans="10:15" x14ac:dyDescent="0.2">
      <c r="J13692" s="21">
        <v>14179</v>
      </c>
      <c r="K13692" s="21">
        <v>216.65</v>
      </c>
      <c r="L13692" s="21">
        <v>13709.3</v>
      </c>
      <c r="M13692" s="21">
        <v>0.220443</v>
      </c>
      <c r="N13692" s="21">
        <v>295.07</v>
      </c>
      <c r="O13692" s="21">
        <v>1.4322600000000001E-5</v>
      </c>
    </row>
    <row r="13693" spans="10:15" x14ac:dyDescent="0.2">
      <c r="J13693" s="20">
        <v>14180</v>
      </c>
      <c r="K13693" s="20">
        <v>216.65</v>
      </c>
      <c r="L13693" s="20">
        <v>13707.2</v>
      </c>
      <c r="M13693" s="20">
        <v>0.22040799999999999</v>
      </c>
      <c r="N13693" s="20">
        <v>295.07</v>
      </c>
      <c r="O13693" s="20">
        <v>1.4322600000000001E-5</v>
      </c>
    </row>
    <row r="13694" spans="10:15" x14ac:dyDescent="0.2">
      <c r="J13694" s="21">
        <v>14181</v>
      </c>
      <c r="K13694" s="21">
        <v>216.65</v>
      </c>
      <c r="L13694" s="21">
        <v>13705</v>
      </c>
      <c r="M13694" s="21">
        <v>0.22037300000000001</v>
      </c>
      <c r="N13694" s="21">
        <v>295.07</v>
      </c>
      <c r="O13694" s="21">
        <v>1.4322600000000001E-5</v>
      </c>
    </row>
    <row r="13695" spans="10:15" x14ac:dyDescent="0.2">
      <c r="J13695" s="20">
        <v>14182</v>
      </c>
      <c r="K13695" s="20">
        <v>216.65</v>
      </c>
      <c r="L13695" s="20">
        <v>13702.8</v>
      </c>
      <c r="M13695" s="20">
        <v>0.22033800000000001</v>
      </c>
      <c r="N13695" s="20">
        <v>295.07</v>
      </c>
      <c r="O13695" s="20">
        <v>1.4322600000000001E-5</v>
      </c>
    </row>
    <row r="13696" spans="10:15" x14ac:dyDescent="0.2">
      <c r="J13696" s="21">
        <v>14183</v>
      </c>
      <c r="K13696" s="21">
        <v>216.65</v>
      </c>
      <c r="L13696" s="21">
        <v>13700.7</v>
      </c>
      <c r="M13696" s="21">
        <v>0.220304</v>
      </c>
      <c r="N13696" s="21">
        <v>295.07</v>
      </c>
      <c r="O13696" s="21">
        <v>1.4322600000000001E-5</v>
      </c>
    </row>
    <row r="13697" spans="10:15" x14ac:dyDescent="0.2">
      <c r="J13697" s="20">
        <v>14184</v>
      </c>
      <c r="K13697" s="20">
        <v>216.65</v>
      </c>
      <c r="L13697" s="20">
        <v>13698.5</v>
      </c>
      <c r="M13697" s="20">
        <v>0.22026899999999999</v>
      </c>
      <c r="N13697" s="20">
        <v>295.07</v>
      </c>
      <c r="O13697" s="20">
        <v>1.4322600000000001E-5</v>
      </c>
    </row>
    <row r="13698" spans="10:15" x14ac:dyDescent="0.2">
      <c r="J13698" s="21">
        <v>14185</v>
      </c>
      <c r="K13698" s="21">
        <v>216.65</v>
      </c>
      <c r="L13698" s="21">
        <v>13696.4</v>
      </c>
      <c r="M13698" s="21">
        <v>0.22023400000000001</v>
      </c>
      <c r="N13698" s="21">
        <v>295.07</v>
      </c>
      <c r="O13698" s="21">
        <v>1.4322600000000001E-5</v>
      </c>
    </row>
    <row r="13699" spans="10:15" x14ac:dyDescent="0.2">
      <c r="J13699" s="20">
        <v>14186</v>
      </c>
      <c r="K13699" s="20">
        <v>216.65</v>
      </c>
      <c r="L13699" s="20">
        <v>13694.2</v>
      </c>
      <c r="M13699" s="20">
        <v>0.22019900000000001</v>
      </c>
      <c r="N13699" s="20">
        <v>295.07</v>
      </c>
      <c r="O13699" s="20">
        <v>1.4322600000000001E-5</v>
      </c>
    </row>
    <row r="13700" spans="10:15" x14ac:dyDescent="0.2">
      <c r="J13700" s="21">
        <v>14187</v>
      </c>
      <c r="K13700" s="21">
        <v>216.65</v>
      </c>
      <c r="L13700" s="21">
        <v>13692</v>
      </c>
      <c r="M13700" s="21">
        <v>0.220165</v>
      </c>
      <c r="N13700" s="21">
        <v>295.07</v>
      </c>
      <c r="O13700" s="21">
        <v>1.4322600000000001E-5</v>
      </c>
    </row>
    <row r="13701" spans="10:15" x14ac:dyDescent="0.2">
      <c r="J13701" s="20">
        <v>14188</v>
      </c>
      <c r="K13701" s="20">
        <v>216.65</v>
      </c>
      <c r="L13701" s="20">
        <v>13689.9</v>
      </c>
      <c r="M13701" s="20">
        <v>0.22012999999999999</v>
      </c>
      <c r="N13701" s="20">
        <v>295.07</v>
      </c>
      <c r="O13701" s="20">
        <v>1.4322600000000001E-5</v>
      </c>
    </row>
    <row r="13702" spans="10:15" x14ac:dyDescent="0.2">
      <c r="J13702" s="21">
        <v>14189</v>
      </c>
      <c r="K13702" s="21">
        <v>216.65</v>
      </c>
      <c r="L13702" s="21">
        <v>13687.7</v>
      </c>
      <c r="M13702" s="21">
        <v>0.22009500000000001</v>
      </c>
      <c r="N13702" s="21">
        <v>295.07</v>
      </c>
      <c r="O13702" s="21">
        <v>1.4322600000000001E-5</v>
      </c>
    </row>
    <row r="13703" spans="10:15" x14ac:dyDescent="0.2">
      <c r="J13703" s="20">
        <v>14190</v>
      </c>
      <c r="K13703" s="20">
        <v>216.65</v>
      </c>
      <c r="L13703" s="20">
        <v>13685.6</v>
      </c>
      <c r="M13703" s="20">
        <v>0.22006100000000001</v>
      </c>
      <c r="N13703" s="20">
        <v>295.07</v>
      </c>
      <c r="O13703" s="20">
        <v>1.4322600000000001E-5</v>
      </c>
    </row>
    <row r="13704" spans="10:15" x14ac:dyDescent="0.2">
      <c r="J13704" s="21">
        <v>14191</v>
      </c>
      <c r="K13704" s="21">
        <v>216.65</v>
      </c>
      <c r="L13704" s="21">
        <v>13683.4</v>
      </c>
      <c r="M13704" s="21">
        <v>0.220026</v>
      </c>
      <c r="N13704" s="21">
        <v>295.07</v>
      </c>
      <c r="O13704" s="21">
        <v>1.4322600000000001E-5</v>
      </c>
    </row>
    <row r="13705" spans="10:15" x14ac:dyDescent="0.2">
      <c r="J13705" s="20">
        <v>14192</v>
      </c>
      <c r="K13705" s="20">
        <v>216.65</v>
      </c>
      <c r="L13705" s="20">
        <v>13681.2</v>
      </c>
      <c r="M13705" s="20">
        <v>0.21999099999999999</v>
      </c>
      <c r="N13705" s="20">
        <v>295.07</v>
      </c>
      <c r="O13705" s="20">
        <v>1.4322600000000001E-5</v>
      </c>
    </row>
    <row r="13706" spans="10:15" x14ac:dyDescent="0.2">
      <c r="J13706" s="21">
        <v>14193</v>
      </c>
      <c r="K13706" s="21">
        <v>216.65</v>
      </c>
      <c r="L13706" s="21">
        <v>13679.1</v>
      </c>
      <c r="M13706" s="21">
        <v>0.21995600000000001</v>
      </c>
      <c r="N13706" s="21">
        <v>295.07</v>
      </c>
      <c r="O13706" s="21">
        <v>1.4322600000000001E-5</v>
      </c>
    </row>
    <row r="13707" spans="10:15" x14ac:dyDescent="0.2">
      <c r="J13707" s="20">
        <v>14194</v>
      </c>
      <c r="K13707" s="20">
        <v>216.65</v>
      </c>
      <c r="L13707" s="20">
        <v>13676.9</v>
      </c>
      <c r="M13707" s="20">
        <v>0.21992200000000001</v>
      </c>
      <c r="N13707" s="20">
        <v>295.07</v>
      </c>
      <c r="O13707" s="20">
        <v>1.4322600000000001E-5</v>
      </c>
    </row>
    <row r="13708" spans="10:15" x14ac:dyDescent="0.2">
      <c r="J13708" s="21">
        <v>14195</v>
      </c>
      <c r="K13708" s="21">
        <v>216.65</v>
      </c>
      <c r="L13708" s="21">
        <v>13674.8</v>
      </c>
      <c r="M13708" s="21">
        <v>0.219887</v>
      </c>
      <c r="N13708" s="21">
        <v>295.07</v>
      </c>
      <c r="O13708" s="21">
        <v>1.4322600000000001E-5</v>
      </c>
    </row>
    <row r="13709" spans="10:15" x14ac:dyDescent="0.2">
      <c r="J13709" s="20">
        <v>14196</v>
      </c>
      <c r="K13709" s="20">
        <v>216.65</v>
      </c>
      <c r="L13709" s="20">
        <v>13672.6</v>
      </c>
      <c r="M13709" s="20">
        <v>0.21985199999999999</v>
      </c>
      <c r="N13709" s="20">
        <v>295.07</v>
      </c>
      <c r="O13709" s="20">
        <v>1.4322600000000001E-5</v>
      </c>
    </row>
    <row r="13710" spans="10:15" x14ac:dyDescent="0.2">
      <c r="J13710" s="21">
        <v>14197</v>
      </c>
      <c r="K13710" s="21">
        <v>216.65</v>
      </c>
      <c r="L13710" s="21">
        <v>13670.5</v>
      </c>
      <c r="M13710" s="21">
        <v>0.21981800000000001</v>
      </c>
      <c r="N13710" s="21">
        <v>295.07</v>
      </c>
      <c r="O13710" s="21">
        <v>1.4322600000000001E-5</v>
      </c>
    </row>
    <row r="13711" spans="10:15" x14ac:dyDescent="0.2">
      <c r="J13711" s="20">
        <v>14198</v>
      </c>
      <c r="K13711" s="20">
        <v>216.65</v>
      </c>
      <c r="L13711" s="20">
        <v>13668.3</v>
      </c>
      <c r="M13711" s="20">
        <v>0.21978300000000001</v>
      </c>
      <c r="N13711" s="20">
        <v>295.07</v>
      </c>
      <c r="O13711" s="20">
        <v>1.4322600000000001E-5</v>
      </c>
    </row>
    <row r="13712" spans="10:15" x14ac:dyDescent="0.2">
      <c r="J13712" s="21">
        <v>14199</v>
      </c>
      <c r="K13712" s="21">
        <v>216.65</v>
      </c>
      <c r="L13712" s="21">
        <v>13666.2</v>
      </c>
      <c r="M13712" s="21">
        <v>0.219748</v>
      </c>
      <c r="N13712" s="21">
        <v>295.07</v>
      </c>
      <c r="O13712" s="21">
        <v>1.4322600000000001E-5</v>
      </c>
    </row>
    <row r="13713" spans="10:15" x14ac:dyDescent="0.2">
      <c r="J13713" s="20">
        <v>14200</v>
      </c>
      <c r="K13713" s="20">
        <v>216.65</v>
      </c>
      <c r="L13713" s="20">
        <v>13664</v>
      </c>
      <c r="M13713" s="20">
        <v>0.21971399999999999</v>
      </c>
      <c r="N13713" s="20">
        <v>295.07</v>
      </c>
      <c r="O13713" s="20">
        <v>1.4322600000000001E-5</v>
      </c>
    </row>
    <row r="13714" spans="10:15" x14ac:dyDescent="0.2">
      <c r="J13714" s="21">
        <v>14201</v>
      </c>
      <c r="K13714" s="21">
        <v>216.65</v>
      </c>
      <c r="L13714" s="21">
        <v>13661.8</v>
      </c>
      <c r="M13714" s="21">
        <v>0.21967900000000001</v>
      </c>
      <c r="N13714" s="21">
        <v>295.07</v>
      </c>
      <c r="O13714" s="21">
        <v>1.4322600000000001E-5</v>
      </c>
    </row>
    <row r="13715" spans="10:15" x14ac:dyDescent="0.2">
      <c r="J13715" s="20">
        <v>14202</v>
      </c>
      <c r="K13715" s="20">
        <v>216.65</v>
      </c>
      <c r="L13715" s="20">
        <v>13659.7</v>
      </c>
      <c r="M13715" s="20">
        <v>0.21964500000000001</v>
      </c>
      <c r="N13715" s="20">
        <v>295.07</v>
      </c>
      <c r="O13715" s="20">
        <v>1.4322600000000001E-5</v>
      </c>
    </row>
    <row r="13716" spans="10:15" x14ac:dyDescent="0.2">
      <c r="J13716" s="21">
        <v>14203</v>
      </c>
      <c r="K13716" s="21">
        <v>216.65</v>
      </c>
      <c r="L13716" s="21">
        <v>13657.5</v>
      </c>
      <c r="M13716" s="21">
        <v>0.21961</v>
      </c>
      <c r="N13716" s="21">
        <v>295.07</v>
      </c>
      <c r="O13716" s="21">
        <v>1.4322600000000001E-5</v>
      </c>
    </row>
    <row r="13717" spans="10:15" x14ac:dyDescent="0.2">
      <c r="J13717" s="20">
        <v>14204</v>
      </c>
      <c r="K13717" s="20">
        <v>216.65</v>
      </c>
      <c r="L13717" s="20">
        <v>13655.4</v>
      </c>
      <c r="M13717" s="20">
        <v>0.21957499999999999</v>
      </c>
      <c r="N13717" s="20">
        <v>295.07</v>
      </c>
      <c r="O13717" s="20">
        <v>1.4322600000000001E-5</v>
      </c>
    </row>
    <row r="13718" spans="10:15" x14ac:dyDescent="0.2">
      <c r="J13718" s="21">
        <v>14205</v>
      </c>
      <c r="K13718" s="21">
        <v>216.65</v>
      </c>
      <c r="L13718" s="21">
        <v>13653.2</v>
      </c>
      <c r="M13718" s="21">
        <v>0.21954099999999999</v>
      </c>
      <c r="N13718" s="21">
        <v>295.07</v>
      </c>
      <c r="O13718" s="21">
        <v>1.4322600000000001E-5</v>
      </c>
    </row>
    <row r="13719" spans="10:15" x14ac:dyDescent="0.2">
      <c r="J13719" s="20">
        <v>14206</v>
      </c>
      <c r="K13719" s="20">
        <v>216.65</v>
      </c>
      <c r="L13719" s="20">
        <v>13651.1</v>
      </c>
      <c r="M13719" s="20">
        <v>0.21950600000000001</v>
      </c>
      <c r="N13719" s="20">
        <v>295.07</v>
      </c>
      <c r="O13719" s="20">
        <v>1.4322600000000001E-5</v>
      </c>
    </row>
    <row r="13720" spans="10:15" x14ac:dyDescent="0.2">
      <c r="J13720" s="21">
        <v>14207</v>
      </c>
      <c r="K13720" s="21">
        <v>216.65</v>
      </c>
      <c r="L13720" s="21">
        <v>13648.9</v>
      </c>
      <c r="M13720" s="21">
        <v>0.219471</v>
      </c>
      <c r="N13720" s="21">
        <v>295.07</v>
      </c>
      <c r="O13720" s="21">
        <v>1.4322600000000001E-5</v>
      </c>
    </row>
    <row r="13721" spans="10:15" x14ac:dyDescent="0.2">
      <c r="J13721" s="20">
        <v>14208</v>
      </c>
      <c r="K13721" s="20">
        <v>216.65</v>
      </c>
      <c r="L13721" s="20">
        <v>13646.8</v>
      </c>
      <c r="M13721" s="20">
        <v>0.21943699999999999</v>
      </c>
      <c r="N13721" s="20">
        <v>295.07</v>
      </c>
      <c r="O13721" s="20">
        <v>1.4322600000000001E-5</v>
      </c>
    </row>
    <row r="13722" spans="10:15" x14ac:dyDescent="0.2">
      <c r="J13722" s="21">
        <v>14209</v>
      </c>
      <c r="K13722" s="21">
        <v>216.65</v>
      </c>
      <c r="L13722" s="21">
        <v>13644.6</v>
      </c>
      <c r="M13722" s="21">
        <v>0.21940200000000001</v>
      </c>
      <c r="N13722" s="21">
        <v>295.07</v>
      </c>
      <c r="O13722" s="21">
        <v>1.4322600000000001E-5</v>
      </c>
    </row>
    <row r="13723" spans="10:15" x14ac:dyDescent="0.2">
      <c r="J13723" s="20">
        <v>14210</v>
      </c>
      <c r="K13723" s="20">
        <v>216.65</v>
      </c>
      <c r="L13723" s="20">
        <v>13642.5</v>
      </c>
      <c r="M13723" s="20">
        <v>0.21936800000000001</v>
      </c>
      <c r="N13723" s="20">
        <v>295.07</v>
      </c>
      <c r="O13723" s="20">
        <v>1.4322600000000001E-5</v>
      </c>
    </row>
    <row r="13724" spans="10:15" x14ac:dyDescent="0.2">
      <c r="J13724" s="21">
        <v>14211</v>
      </c>
      <c r="K13724" s="21">
        <v>216.65</v>
      </c>
      <c r="L13724" s="21">
        <v>13640.3</v>
      </c>
      <c r="M13724" s="21">
        <v>0.219333</v>
      </c>
      <c r="N13724" s="21">
        <v>295.07</v>
      </c>
      <c r="O13724" s="21">
        <v>1.4322600000000001E-5</v>
      </c>
    </row>
    <row r="13725" spans="10:15" x14ac:dyDescent="0.2">
      <c r="J13725" s="20">
        <v>14212</v>
      </c>
      <c r="K13725" s="20">
        <v>216.65</v>
      </c>
      <c r="L13725" s="20">
        <v>13638.2</v>
      </c>
      <c r="M13725" s="20">
        <v>0.21929799999999999</v>
      </c>
      <c r="N13725" s="20">
        <v>295.07</v>
      </c>
      <c r="O13725" s="20">
        <v>1.4322600000000001E-5</v>
      </c>
    </row>
    <row r="13726" spans="10:15" x14ac:dyDescent="0.2">
      <c r="J13726" s="21">
        <v>14213</v>
      </c>
      <c r="K13726" s="21">
        <v>216.65</v>
      </c>
      <c r="L13726" s="21">
        <v>13636</v>
      </c>
      <c r="M13726" s="21">
        <v>0.21926399999999999</v>
      </c>
      <c r="N13726" s="21">
        <v>295.07</v>
      </c>
      <c r="O13726" s="21">
        <v>1.4322600000000001E-5</v>
      </c>
    </row>
    <row r="13727" spans="10:15" x14ac:dyDescent="0.2">
      <c r="J13727" s="20">
        <v>14214</v>
      </c>
      <c r="K13727" s="20">
        <v>216.65</v>
      </c>
      <c r="L13727" s="20">
        <v>13633.9</v>
      </c>
      <c r="M13727" s="20">
        <v>0.21922900000000001</v>
      </c>
      <c r="N13727" s="20">
        <v>295.07</v>
      </c>
      <c r="O13727" s="20">
        <v>1.4322600000000001E-5</v>
      </c>
    </row>
    <row r="13728" spans="10:15" x14ac:dyDescent="0.2">
      <c r="J13728" s="21">
        <v>14215</v>
      </c>
      <c r="K13728" s="21">
        <v>216.65</v>
      </c>
      <c r="L13728" s="21">
        <v>13631.7</v>
      </c>
      <c r="M13728" s="21">
        <v>0.219195</v>
      </c>
      <c r="N13728" s="21">
        <v>295.07</v>
      </c>
      <c r="O13728" s="21">
        <v>1.4322600000000001E-5</v>
      </c>
    </row>
    <row r="13729" spans="10:15" x14ac:dyDescent="0.2">
      <c r="J13729" s="20">
        <v>14216</v>
      </c>
      <c r="K13729" s="20">
        <v>216.65</v>
      </c>
      <c r="L13729" s="20">
        <v>13629.6</v>
      </c>
      <c r="M13729" s="20">
        <v>0.21915999999999999</v>
      </c>
      <c r="N13729" s="20">
        <v>295.07</v>
      </c>
      <c r="O13729" s="20">
        <v>1.4322600000000001E-5</v>
      </c>
    </row>
    <row r="13730" spans="10:15" x14ac:dyDescent="0.2">
      <c r="J13730" s="21">
        <v>14217</v>
      </c>
      <c r="K13730" s="21">
        <v>216.65</v>
      </c>
      <c r="L13730" s="21">
        <v>13627.4</v>
      </c>
      <c r="M13730" s="21">
        <v>0.21912599999999999</v>
      </c>
      <c r="N13730" s="21">
        <v>295.07</v>
      </c>
      <c r="O13730" s="21">
        <v>1.4322600000000001E-5</v>
      </c>
    </row>
    <row r="13731" spans="10:15" x14ac:dyDescent="0.2">
      <c r="J13731" s="20">
        <v>14218</v>
      </c>
      <c r="K13731" s="20">
        <v>216.65</v>
      </c>
      <c r="L13731" s="20">
        <v>13625.3</v>
      </c>
      <c r="M13731" s="20">
        <v>0.21909100000000001</v>
      </c>
      <c r="N13731" s="20">
        <v>295.07</v>
      </c>
      <c r="O13731" s="20">
        <v>1.4322600000000001E-5</v>
      </c>
    </row>
    <row r="13732" spans="10:15" x14ac:dyDescent="0.2">
      <c r="J13732" s="21">
        <v>14219</v>
      </c>
      <c r="K13732" s="21">
        <v>216.65</v>
      </c>
      <c r="L13732" s="21">
        <v>13623.1</v>
      </c>
      <c r="M13732" s="21">
        <v>0.219056</v>
      </c>
      <c r="N13732" s="21">
        <v>295.07</v>
      </c>
      <c r="O13732" s="21">
        <v>1.4322600000000001E-5</v>
      </c>
    </row>
    <row r="13733" spans="10:15" x14ac:dyDescent="0.2">
      <c r="J13733" s="20">
        <v>14220</v>
      </c>
      <c r="K13733" s="20">
        <v>216.65</v>
      </c>
      <c r="L13733" s="20">
        <v>13621</v>
      </c>
      <c r="M13733" s="20">
        <v>0.21902199999999999</v>
      </c>
      <c r="N13733" s="20">
        <v>295.07</v>
      </c>
      <c r="O13733" s="20">
        <v>1.4322600000000001E-5</v>
      </c>
    </row>
    <row r="13734" spans="10:15" x14ac:dyDescent="0.2">
      <c r="J13734" s="21">
        <v>14221</v>
      </c>
      <c r="K13734" s="21">
        <v>216.65</v>
      </c>
      <c r="L13734" s="21">
        <v>13618.8</v>
      </c>
      <c r="M13734" s="21">
        <v>0.21898699999999999</v>
      </c>
      <c r="N13734" s="21">
        <v>295.07</v>
      </c>
      <c r="O13734" s="21">
        <v>1.4322600000000001E-5</v>
      </c>
    </row>
    <row r="13735" spans="10:15" x14ac:dyDescent="0.2">
      <c r="J13735" s="20">
        <v>14222</v>
      </c>
      <c r="K13735" s="20">
        <v>216.65</v>
      </c>
      <c r="L13735" s="20">
        <v>13616.7</v>
      </c>
      <c r="M13735" s="20">
        <v>0.21895300000000001</v>
      </c>
      <c r="N13735" s="20">
        <v>295.07</v>
      </c>
      <c r="O13735" s="20">
        <v>1.4322600000000001E-5</v>
      </c>
    </row>
    <row r="13736" spans="10:15" x14ac:dyDescent="0.2">
      <c r="J13736" s="21">
        <v>14223</v>
      </c>
      <c r="K13736" s="21">
        <v>216.65</v>
      </c>
      <c r="L13736" s="21">
        <v>13614.5</v>
      </c>
      <c r="M13736" s="21">
        <v>0.218918</v>
      </c>
      <c r="N13736" s="21">
        <v>295.07</v>
      </c>
      <c r="O13736" s="21">
        <v>1.4322600000000001E-5</v>
      </c>
    </row>
    <row r="13737" spans="10:15" x14ac:dyDescent="0.2">
      <c r="J13737" s="20">
        <v>14224</v>
      </c>
      <c r="K13737" s="20">
        <v>216.65</v>
      </c>
      <c r="L13737" s="20">
        <v>13612.4</v>
      </c>
      <c r="M13737" s="20">
        <v>0.218884</v>
      </c>
      <c r="N13737" s="20">
        <v>295.07</v>
      </c>
      <c r="O13737" s="20">
        <v>1.4322600000000001E-5</v>
      </c>
    </row>
    <row r="13738" spans="10:15" x14ac:dyDescent="0.2">
      <c r="J13738" s="21">
        <v>14225</v>
      </c>
      <c r="K13738" s="21">
        <v>216.65</v>
      </c>
      <c r="L13738" s="21">
        <v>13610.2</v>
      </c>
      <c r="M13738" s="21">
        <v>0.21884899999999999</v>
      </c>
      <c r="N13738" s="21">
        <v>295.07</v>
      </c>
      <c r="O13738" s="21">
        <v>1.4322600000000001E-5</v>
      </c>
    </row>
    <row r="13739" spans="10:15" x14ac:dyDescent="0.2">
      <c r="J13739" s="20">
        <v>14226</v>
      </c>
      <c r="K13739" s="20">
        <v>216.65</v>
      </c>
      <c r="L13739" s="20">
        <v>13608.1</v>
      </c>
      <c r="M13739" s="20">
        <v>0.21881500000000001</v>
      </c>
      <c r="N13739" s="20">
        <v>295.07</v>
      </c>
      <c r="O13739" s="20">
        <v>1.4322600000000001E-5</v>
      </c>
    </row>
    <row r="13740" spans="10:15" x14ac:dyDescent="0.2">
      <c r="J13740" s="21">
        <v>14227</v>
      </c>
      <c r="K13740" s="21">
        <v>216.65</v>
      </c>
      <c r="L13740" s="21">
        <v>13605.9</v>
      </c>
      <c r="M13740" s="21">
        <v>0.21878</v>
      </c>
      <c r="N13740" s="21">
        <v>295.07</v>
      </c>
      <c r="O13740" s="21">
        <v>1.4322600000000001E-5</v>
      </c>
    </row>
    <row r="13741" spans="10:15" x14ac:dyDescent="0.2">
      <c r="J13741" s="20">
        <v>14228</v>
      </c>
      <c r="K13741" s="20">
        <v>216.65</v>
      </c>
      <c r="L13741" s="20">
        <v>13603.8</v>
      </c>
      <c r="M13741" s="20">
        <v>0.218746</v>
      </c>
      <c r="N13741" s="20">
        <v>295.07</v>
      </c>
      <c r="O13741" s="20">
        <v>1.4322600000000001E-5</v>
      </c>
    </row>
    <row r="13742" spans="10:15" x14ac:dyDescent="0.2">
      <c r="J13742" s="21">
        <v>14229</v>
      </c>
      <c r="K13742" s="21">
        <v>216.65</v>
      </c>
      <c r="L13742" s="21">
        <v>13601.7</v>
      </c>
      <c r="M13742" s="21">
        <v>0.21871099999999999</v>
      </c>
      <c r="N13742" s="21">
        <v>295.07</v>
      </c>
      <c r="O13742" s="21">
        <v>1.4322600000000001E-5</v>
      </c>
    </row>
    <row r="13743" spans="10:15" x14ac:dyDescent="0.2">
      <c r="J13743" s="20">
        <v>14230</v>
      </c>
      <c r="K13743" s="20">
        <v>216.65</v>
      </c>
      <c r="L13743" s="20">
        <v>13599.5</v>
      </c>
      <c r="M13743" s="20">
        <v>0.21867700000000001</v>
      </c>
      <c r="N13743" s="20">
        <v>295.07</v>
      </c>
      <c r="O13743" s="20">
        <v>1.4322600000000001E-5</v>
      </c>
    </row>
    <row r="13744" spans="10:15" x14ac:dyDescent="0.2">
      <c r="J13744" s="21">
        <v>14231</v>
      </c>
      <c r="K13744" s="21">
        <v>216.65</v>
      </c>
      <c r="L13744" s="21">
        <v>13597.4</v>
      </c>
      <c r="M13744" s="21">
        <v>0.218642</v>
      </c>
      <c r="N13744" s="21">
        <v>295.07</v>
      </c>
      <c r="O13744" s="21">
        <v>1.4322600000000001E-5</v>
      </c>
    </row>
    <row r="13745" spans="10:15" x14ac:dyDescent="0.2">
      <c r="J13745" s="20">
        <v>14232</v>
      </c>
      <c r="K13745" s="20">
        <v>216.65</v>
      </c>
      <c r="L13745" s="20">
        <v>13595.2</v>
      </c>
      <c r="M13745" s="20">
        <v>0.218608</v>
      </c>
      <c r="N13745" s="20">
        <v>295.07</v>
      </c>
      <c r="O13745" s="20">
        <v>1.4322600000000001E-5</v>
      </c>
    </row>
    <row r="13746" spans="10:15" x14ac:dyDescent="0.2">
      <c r="J13746" s="21">
        <v>14233</v>
      </c>
      <c r="K13746" s="21">
        <v>216.65</v>
      </c>
      <c r="L13746" s="21">
        <v>13593.1</v>
      </c>
      <c r="M13746" s="21">
        <v>0.21857299999999999</v>
      </c>
      <c r="N13746" s="21">
        <v>295.07</v>
      </c>
      <c r="O13746" s="21">
        <v>1.4322600000000001E-5</v>
      </c>
    </row>
    <row r="13747" spans="10:15" x14ac:dyDescent="0.2">
      <c r="J13747" s="20">
        <v>14234</v>
      </c>
      <c r="K13747" s="20">
        <v>216.65</v>
      </c>
      <c r="L13747" s="20">
        <v>13590.9</v>
      </c>
      <c r="M13747" s="20">
        <v>0.21853900000000001</v>
      </c>
      <c r="N13747" s="20">
        <v>295.07</v>
      </c>
      <c r="O13747" s="20">
        <v>1.4322600000000001E-5</v>
      </c>
    </row>
    <row r="13748" spans="10:15" x14ac:dyDescent="0.2">
      <c r="J13748" s="21">
        <v>14235</v>
      </c>
      <c r="K13748" s="21">
        <v>216.65</v>
      </c>
      <c r="L13748" s="21">
        <v>13588.8</v>
      </c>
      <c r="M13748" s="21">
        <v>0.218505</v>
      </c>
      <c r="N13748" s="21">
        <v>295.07</v>
      </c>
      <c r="O13748" s="21">
        <v>1.4322600000000001E-5</v>
      </c>
    </row>
    <row r="13749" spans="10:15" x14ac:dyDescent="0.2">
      <c r="J13749" s="20">
        <v>14236</v>
      </c>
      <c r="K13749" s="20">
        <v>216.65</v>
      </c>
      <c r="L13749" s="20">
        <v>13586.7</v>
      </c>
      <c r="M13749" s="20">
        <v>0.21847</v>
      </c>
      <c r="N13749" s="20">
        <v>295.07</v>
      </c>
      <c r="O13749" s="20">
        <v>1.4322600000000001E-5</v>
      </c>
    </row>
    <row r="13750" spans="10:15" x14ac:dyDescent="0.2">
      <c r="J13750" s="21">
        <v>14237</v>
      </c>
      <c r="K13750" s="21">
        <v>216.65</v>
      </c>
      <c r="L13750" s="21">
        <v>13584.5</v>
      </c>
      <c r="M13750" s="21">
        <v>0.21843599999999999</v>
      </c>
      <c r="N13750" s="21">
        <v>295.07</v>
      </c>
      <c r="O13750" s="21">
        <v>1.4322600000000001E-5</v>
      </c>
    </row>
    <row r="13751" spans="10:15" x14ac:dyDescent="0.2">
      <c r="J13751" s="20">
        <v>14238</v>
      </c>
      <c r="K13751" s="20">
        <v>216.65</v>
      </c>
      <c r="L13751" s="20">
        <v>13582.4</v>
      </c>
      <c r="M13751" s="20">
        <v>0.21840100000000001</v>
      </c>
      <c r="N13751" s="20">
        <v>295.07</v>
      </c>
      <c r="O13751" s="20">
        <v>1.4322600000000001E-5</v>
      </c>
    </row>
    <row r="13752" spans="10:15" x14ac:dyDescent="0.2">
      <c r="J13752" s="21">
        <v>14239</v>
      </c>
      <c r="K13752" s="21">
        <v>216.65</v>
      </c>
      <c r="L13752" s="21">
        <v>13580.2</v>
      </c>
      <c r="M13752" s="21">
        <v>0.21836700000000001</v>
      </c>
      <c r="N13752" s="21">
        <v>295.07</v>
      </c>
      <c r="O13752" s="21">
        <v>1.4322600000000001E-5</v>
      </c>
    </row>
    <row r="13753" spans="10:15" x14ac:dyDescent="0.2">
      <c r="J13753" s="20">
        <v>14240</v>
      </c>
      <c r="K13753" s="20">
        <v>216.65</v>
      </c>
      <c r="L13753" s="20">
        <v>13578.1</v>
      </c>
      <c r="M13753" s="20">
        <v>0.218332</v>
      </c>
      <c r="N13753" s="20">
        <v>295.07</v>
      </c>
      <c r="O13753" s="20">
        <v>1.4322600000000001E-5</v>
      </c>
    </row>
    <row r="13754" spans="10:15" x14ac:dyDescent="0.2">
      <c r="J13754" s="21">
        <v>14241</v>
      </c>
      <c r="K13754" s="21">
        <v>216.65</v>
      </c>
      <c r="L13754" s="21">
        <v>13575.9</v>
      </c>
      <c r="M13754" s="21">
        <v>0.21829799999999999</v>
      </c>
      <c r="N13754" s="21">
        <v>295.07</v>
      </c>
      <c r="O13754" s="21">
        <v>1.4322600000000001E-5</v>
      </c>
    </row>
    <row r="13755" spans="10:15" x14ac:dyDescent="0.2">
      <c r="J13755" s="20">
        <v>14242</v>
      </c>
      <c r="K13755" s="20">
        <v>216.65</v>
      </c>
      <c r="L13755" s="20">
        <v>13573.8</v>
      </c>
      <c r="M13755" s="20">
        <v>0.21826300000000001</v>
      </c>
      <c r="N13755" s="20">
        <v>295.07</v>
      </c>
      <c r="O13755" s="20">
        <v>1.4322600000000001E-5</v>
      </c>
    </row>
    <row r="13756" spans="10:15" x14ac:dyDescent="0.2">
      <c r="J13756" s="21">
        <v>14243</v>
      </c>
      <c r="K13756" s="21">
        <v>216.65</v>
      </c>
      <c r="L13756" s="21">
        <v>13571.7</v>
      </c>
      <c r="M13756" s="21">
        <v>0.21822900000000001</v>
      </c>
      <c r="N13756" s="21">
        <v>295.07</v>
      </c>
      <c r="O13756" s="21">
        <v>1.4322600000000001E-5</v>
      </c>
    </row>
    <row r="13757" spans="10:15" x14ac:dyDescent="0.2">
      <c r="J13757" s="20">
        <v>14244</v>
      </c>
      <c r="K13757" s="20">
        <v>216.65</v>
      </c>
      <c r="L13757" s="20">
        <v>13569.5</v>
      </c>
      <c r="M13757" s="20">
        <v>0.218195</v>
      </c>
      <c r="N13757" s="20">
        <v>295.07</v>
      </c>
      <c r="O13757" s="20">
        <v>1.4322600000000001E-5</v>
      </c>
    </row>
    <row r="13758" spans="10:15" x14ac:dyDescent="0.2">
      <c r="J13758" s="21">
        <v>14245</v>
      </c>
      <c r="K13758" s="21">
        <v>216.65</v>
      </c>
      <c r="L13758" s="21">
        <v>13567.4</v>
      </c>
      <c r="M13758" s="21">
        <v>0.21815999999999999</v>
      </c>
      <c r="N13758" s="21">
        <v>295.07</v>
      </c>
      <c r="O13758" s="21">
        <v>1.4322600000000001E-5</v>
      </c>
    </row>
    <row r="13759" spans="10:15" x14ac:dyDescent="0.2">
      <c r="J13759" s="20">
        <v>14246</v>
      </c>
      <c r="K13759" s="20">
        <v>216.65</v>
      </c>
      <c r="L13759" s="20">
        <v>13565.2</v>
      </c>
      <c r="M13759" s="20">
        <v>0.21812599999999999</v>
      </c>
      <c r="N13759" s="20">
        <v>295.07</v>
      </c>
      <c r="O13759" s="20">
        <v>1.4322600000000001E-5</v>
      </c>
    </row>
    <row r="13760" spans="10:15" x14ac:dyDescent="0.2">
      <c r="J13760" s="21">
        <v>14247</v>
      </c>
      <c r="K13760" s="21">
        <v>216.65</v>
      </c>
      <c r="L13760" s="21">
        <v>13563.1</v>
      </c>
      <c r="M13760" s="21">
        <v>0.21809100000000001</v>
      </c>
      <c r="N13760" s="21">
        <v>295.07</v>
      </c>
      <c r="O13760" s="21">
        <v>1.4322600000000001E-5</v>
      </c>
    </row>
    <row r="13761" spans="10:15" x14ac:dyDescent="0.2">
      <c r="J13761" s="20">
        <v>14248</v>
      </c>
      <c r="K13761" s="20">
        <v>216.65</v>
      </c>
      <c r="L13761" s="20">
        <v>13561</v>
      </c>
      <c r="M13761" s="20">
        <v>0.218057</v>
      </c>
      <c r="N13761" s="20">
        <v>295.07</v>
      </c>
      <c r="O13761" s="20">
        <v>1.4322600000000001E-5</v>
      </c>
    </row>
    <row r="13762" spans="10:15" x14ac:dyDescent="0.2">
      <c r="J13762" s="21">
        <v>14249</v>
      </c>
      <c r="K13762" s="21">
        <v>216.65</v>
      </c>
      <c r="L13762" s="21">
        <v>13558.8</v>
      </c>
      <c r="M13762" s="21">
        <v>0.21802299999999999</v>
      </c>
      <c r="N13762" s="21">
        <v>295.07</v>
      </c>
      <c r="O13762" s="21">
        <v>1.4322600000000001E-5</v>
      </c>
    </row>
    <row r="13763" spans="10:15" x14ac:dyDescent="0.2">
      <c r="J13763" s="20">
        <v>14250</v>
      </c>
      <c r="K13763" s="20">
        <v>216.65</v>
      </c>
      <c r="L13763" s="20">
        <v>13556.7</v>
      </c>
      <c r="M13763" s="20">
        <v>0.21798799999999999</v>
      </c>
      <c r="N13763" s="20">
        <v>295.07</v>
      </c>
      <c r="O13763" s="20">
        <v>1.4322600000000001E-5</v>
      </c>
    </row>
    <row r="13764" spans="10:15" x14ac:dyDescent="0.2">
      <c r="J13764" s="21">
        <v>14251</v>
      </c>
      <c r="K13764" s="21">
        <v>216.65</v>
      </c>
      <c r="L13764" s="21">
        <v>13554.6</v>
      </c>
      <c r="M13764" s="21">
        <v>0.21795400000000001</v>
      </c>
      <c r="N13764" s="21">
        <v>295.07</v>
      </c>
      <c r="O13764" s="21">
        <v>1.4322600000000001E-5</v>
      </c>
    </row>
    <row r="13765" spans="10:15" x14ac:dyDescent="0.2">
      <c r="J13765" s="20">
        <v>14252</v>
      </c>
      <c r="K13765" s="20">
        <v>216.65</v>
      </c>
      <c r="L13765" s="20">
        <v>13552.4</v>
      </c>
      <c r="M13765" s="20">
        <v>0.21792</v>
      </c>
      <c r="N13765" s="20">
        <v>295.07</v>
      </c>
      <c r="O13765" s="20">
        <v>1.4322600000000001E-5</v>
      </c>
    </row>
    <row r="13766" spans="10:15" x14ac:dyDescent="0.2">
      <c r="J13766" s="21">
        <v>14253</v>
      </c>
      <c r="K13766" s="21">
        <v>216.65</v>
      </c>
      <c r="L13766" s="21">
        <v>13550.3</v>
      </c>
      <c r="M13766" s="21">
        <v>0.217885</v>
      </c>
      <c r="N13766" s="21">
        <v>295.07</v>
      </c>
      <c r="O13766" s="21">
        <v>1.4322600000000001E-5</v>
      </c>
    </row>
    <row r="13767" spans="10:15" x14ac:dyDescent="0.2">
      <c r="J13767" s="20">
        <v>14254</v>
      </c>
      <c r="K13767" s="20">
        <v>216.65</v>
      </c>
      <c r="L13767" s="20">
        <v>13548.1</v>
      </c>
      <c r="M13767" s="20">
        <v>0.21785099999999999</v>
      </c>
      <c r="N13767" s="20">
        <v>295.07</v>
      </c>
      <c r="O13767" s="20">
        <v>1.4322600000000001E-5</v>
      </c>
    </row>
    <row r="13768" spans="10:15" x14ac:dyDescent="0.2">
      <c r="J13768" s="21">
        <v>14255</v>
      </c>
      <c r="K13768" s="21">
        <v>216.65</v>
      </c>
      <c r="L13768" s="21">
        <v>13546</v>
      </c>
      <c r="M13768" s="21">
        <v>0.21781600000000001</v>
      </c>
      <c r="N13768" s="21">
        <v>295.07</v>
      </c>
      <c r="O13768" s="21">
        <v>1.4322600000000001E-5</v>
      </c>
    </row>
    <row r="13769" spans="10:15" x14ac:dyDescent="0.2">
      <c r="J13769" s="20">
        <v>14256</v>
      </c>
      <c r="K13769" s="20">
        <v>216.65</v>
      </c>
      <c r="L13769" s="20">
        <v>13543.9</v>
      </c>
      <c r="M13769" s="20">
        <v>0.217782</v>
      </c>
      <c r="N13769" s="20">
        <v>295.07</v>
      </c>
      <c r="O13769" s="20">
        <v>1.4322600000000001E-5</v>
      </c>
    </row>
    <row r="13770" spans="10:15" x14ac:dyDescent="0.2">
      <c r="J13770" s="21">
        <v>14257</v>
      </c>
      <c r="K13770" s="21">
        <v>216.65</v>
      </c>
      <c r="L13770" s="21">
        <v>13541.7</v>
      </c>
      <c r="M13770" s="21">
        <v>0.217748</v>
      </c>
      <c r="N13770" s="21">
        <v>295.07</v>
      </c>
      <c r="O13770" s="21">
        <v>1.4322600000000001E-5</v>
      </c>
    </row>
    <row r="13771" spans="10:15" x14ac:dyDescent="0.2">
      <c r="J13771" s="20">
        <v>14258</v>
      </c>
      <c r="K13771" s="20">
        <v>216.65</v>
      </c>
      <c r="L13771" s="20">
        <v>13539.6</v>
      </c>
      <c r="M13771" s="20">
        <v>0.21771299999999999</v>
      </c>
      <c r="N13771" s="20">
        <v>295.07</v>
      </c>
      <c r="O13771" s="20">
        <v>1.4322600000000001E-5</v>
      </c>
    </row>
    <row r="13772" spans="10:15" x14ac:dyDescent="0.2">
      <c r="J13772" s="21">
        <v>14259</v>
      </c>
      <c r="K13772" s="21">
        <v>216.65</v>
      </c>
      <c r="L13772" s="21">
        <v>13537.5</v>
      </c>
      <c r="M13772" s="21">
        <v>0.21767900000000001</v>
      </c>
      <c r="N13772" s="21">
        <v>295.07</v>
      </c>
      <c r="O13772" s="21">
        <v>1.4322600000000001E-5</v>
      </c>
    </row>
    <row r="13773" spans="10:15" x14ac:dyDescent="0.2">
      <c r="J13773" s="20">
        <v>14260</v>
      </c>
      <c r="K13773" s="20">
        <v>216.65</v>
      </c>
      <c r="L13773" s="20">
        <v>13535.3</v>
      </c>
      <c r="M13773" s="20">
        <v>0.21764500000000001</v>
      </c>
      <c r="N13773" s="20">
        <v>295.07</v>
      </c>
      <c r="O13773" s="20">
        <v>1.4322600000000001E-5</v>
      </c>
    </row>
    <row r="13774" spans="10:15" x14ac:dyDescent="0.2">
      <c r="J13774" s="21">
        <v>14261</v>
      </c>
      <c r="K13774" s="21">
        <v>216.65</v>
      </c>
      <c r="L13774" s="21">
        <v>13533.2</v>
      </c>
      <c r="M13774" s="21">
        <v>0.21761</v>
      </c>
      <c r="N13774" s="21">
        <v>295.07</v>
      </c>
      <c r="O13774" s="21">
        <v>1.4322600000000001E-5</v>
      </c>
    </row>
    <row r="13775" spans="10:15" x14ac:dyDescent="0.2">
      <c r="J13775" s="20">
        <v>14262</v>
      </c>
      <c r="K13775" s="20">
        <v>216.65</v>
      </c>
      <c r="L13775" s="20">
        <v>13531.1</v>
      </c>
      <c r="M13775" s="20">
        <v>0.21757599999999999</v>
      </c>
      <c r="N13775" s="20">
        <v>295.07</v>
      </c>
      <c r="O13775" s="20">
        <v>1.4322600000000001E-5</v>
      </c>
    </row>
    <row r="13776" spans="10:15" x14ac:dyDescent="0.2">
      <c r="J13776" s="21">
        <v>14263</v>
      </c>
      <c r="K13776" s="21">
        <v>216.65</v>
      </c>
      <c r="L13776" s="21">
        <v>13528.9</v>
      </c>
      <c r="M13776" s="21">
        <v>0.21754200000000001</v>
      </c>
      <c r="N13776" s="21">
        <v>295.07</v>
      </c>
      <c r="O13776" s="21">
        <v>1.4322600000000001E-5</v>
      </c>
    </row>
    <row r="13777" spans="10:15" x14ac:dyDescent="0.2">
      <c r="J13777" s="20">
        <v>14264</v>
      </c>
      <c r="K13777" s="20">
        <v>216.65</v>
      </c>
      <c r="L13777" s="20">
        <v>13526.8</v>
      </c>
      <c r="M13777" s="20">
        <v>0.21750800000000001</v>
      </c>
      <c r="N13777" s="20">
        <v>295.07</v>
      </c>
      <c r="O13777" s="20">
        <v>1.4322600000000001E-5</v>
      </c>
    </row>
    <row r="13778" spans="10:15" x14ac:dyDescent="0.2">
      <c r="J13778" s="21">
        <v>14265</v>
      </c>
      <c r="K13778" s="21">
        <v>216.65</v>
      </c>
      <c r="L13778" s="21">
        <v>13524.7</v>
      </c>
      <c r="M13778" s="21">
        <v>0.217473</v>
      </c>
      <c r="N13778" s="21">
        <v>295.07</v>
      </c>
      <c r="O13778" s="21">
        <v>1.4322600000000001E-5</v>
      </c>
    </row>
    <row r="13779" spans="10:15" x14ac:dyDescent="0.2">
      <c r="J13779" s="20">
        <v>14266</v>
      </c>
      <c r="K13779" s="20">
        <v>216.65</v>
      </c>
      <c r="L13779" s="20">
        <v>13522.5</v>
      </c>
      <c r="M13779" s="20">
        <v>0.21743899999999999</v>
      </c>
      <c r="N13779" s="20">
        <v>295.07</v>
      </c>
      <c r="O13779" s="20">
        <v>1.4322600000000001E-5</v>
      </c>
    </row>
    <row r="13780" spans="10:15" x14ac:dyDescent="0.2">
      <c r="J13780" s="21">
        <v>14267</v>
      </c>
      <c r="K13780" s="21">
        <v>216.65</v>
      </c>
      <c r="L13780" s="21">
        <v>13520.4</v>
      </c>
      <c r="M13780" s="21">
        <v>0.21740499999999999</v>
      </c>
      <c r="N13780" s="21">
        <v>295.07</v>
      </c>
      <c r="O13780" s="21">
        <v>1.4322600000000001E-5</v>
      </c>
    </row>
    <row r="13781" spans="10:15" x14ac:dyDescent="0.2">
      <c r="J13781" s="20">
        <v>14268</v>
      </c>
      <c r="K13781" s="20">
        <v>216.65</v>
      </c>
      <c r="L13781" s="20">
        <v>13518.3</v>
      </c>
      <c r="M13781" s="20">
        <v>0.21737000000000001</v>
      </c>
      <c r="N13781" s="20">
        <v>295.07</v>
      </c>
      <c r="O13781" s="20">
        <v>1.4322600000000001E-5</v>
      </c>
    </row>
    <row r="13782" spans="10:15" x14ac:dyDescent="0.2">
      <c r="J13782" s="21">
        <v>14269</v>
      </c>
      <c r="K13782" s="21">
        <v>216.65</v>
      </c>
      <c r="L13782" s="21">
        <v>13516.1</v>
      </c>
      <c r="M13782" s="21">
        <v>0.217336</v>
      </c>
      <c r="N13782" s="21">
        <v>295.07</v>
      </c>
      <c r="O13782" s="21">
        <v>1.4322600000000001E-5</v>
      </c>
    </row>
    <row r="13783" spans="10:15" x14ac:dyDescent="0.2">
      <c r="J13783" s="20">
        <v>14270</v>
      </c>
      <c r="K13783" s="20">
        <v>216.65</v>
      </c>
      <c r="L13783" s="20">
        <v>13514</v>
      </c>
      <c r="M13783" s="20">
        <v>0.217302</v>
      </c>
      <c r="N13783" s="20">
        <v>295.07</v>
      </c>
      <c r="O13783" s="20">
        <v>1.4322600000000001E-5</v>
      </c>
    </row>
    <row r="13784" spans="10:15" x14ac:dyDescent="0.2">
      <c r="J13784" s="21">
        <v>14271</v>
      </c>
      <c r="K13784" s="21">
        <v>216.65</v>
      </c>
      <c r="L13784" s="21">
        <v>13511.9</v>
      </c>
      <c r="M13784" s="21">
        <v>0.21726799999999999</v>
      </c>
      <c r="N13784" s="21">
        <v>295.07</v>
      </c>
      <c r="O13784" s="21">
        <v>1.4322600000000001E-5</v>
      </c>
    </row>
    <row r="13785" spans="10:15" x14ac:dyDescent="0.2">
      <c r="J13785" s="20">
        <v>14272</v>
      </c>
      <c r="K13785" s="20">
        <v>216.65</v>
      </c>
      <c r="L13785" s="20">
        <v>13509.7</v>
      </c>
      <c r="M13785" s="20">
        <v>0.21723300000000001</v>
      </c>
      <c r="N13785" s="20">
        <v>295.07</v>
      </c>
      <c r="O13785" s="20">
        <v>1.4322600000000001E-5</v>
      </c>
    </row>
    <row r="13786" spans="10:15" x14ac:dyDescent="0.2">
      <c r="J13786" s="21">
        <v>14273</v>
      </c>
      <c r="K13786" s="21">
        <v>216.65</v>
      </c>
      <c r="L13786" s="21">
        <v>13507.6</v>
      </c>
      <c r="M13786" s="21">
        <v>0.217199</v>
      </c>
      <c r="N13786" s="21">
        <v>295.07</v>
      </c>
      <c r="O13786" s="21">
        <v>1.4322600000000001E-5</v>
      </c>
    </row>
    <row r="13787" spans="10:15" x14ac:dyDescent="0.2">
      <c r="J13787" s="20">
        <v>14274</v>
      </c>
      <c r="K13787" s="20">
        <v>216.65</v>
      </c>
      <c r="L13787" s="20">
        <v>13505.5</v>
      </c>
      <c r="M13787" s="20">
        <v>0.217165</v>
      </c>
      <c r="N13787" s="20">
        <v>295.07</v>
      </c>
      <c r="O13787" s="20">
        <v>1.4322600000000001E-5</v>
      </c>
    </row>
    <row r="13788" spans="10:15" x14ac:dyDescent="0.2">
      <c r="J13788" s="21">
        <v>14275</v>
      </c>
      <c r="K13788" s="21">
        <v>216.65</v>
      </c>
      <c r="L13788" s="21">
        <v>13503.4</v>
      </c>
      <c r="M13788" s="21">
        <v>0.21713099999999999</v>
      </c>
      <c r="N13788" s="21">
        <v>295.07</v>
      </c>
      <c r="O13788" s="21">
        <v>1.4322600000000001E-5</v>
      </c>
    </row>
    <row r="13789" spans="10:15" x14ac:dyDescent="0.2">
      <c r="J13789" s="20">
        <v>14276</v>
      </c>
      <c r="K13789" s="20">
        <v>216.65</v>
      </c>
      <c r="L13789" s="20">
        <v>13501.2</v>
      </c>
      <c r="M13789" s="20">
        <v>0.21709600000000001</v>
      </c>
      <c r="N13789" s="20">
        <v>295.07</v>
      </c>
      <c r="O13789" s="20">
        <v>1.4322600000000001E-5</v>
      </c>
    </row>
    <row r="13790" spans="10:15" x14ac:dyDescent="0.2">
      <c r="J13790" s="21">
        <v>14277</v>
      </c>
      <c r="K13790" s="21">
        <v>216.65</v>
      </c>
      <c r="L13790" s="21">
        <v>13499.1</v>
      </c>
      <c r="M13790" s="21">
        <v>0.217062</v>
      </c>
      <c r="N13790" s="21">
        <v>295.07</v>
      </c>
      <c r="O13790" s="21">
        <v>1.4322600000000001E-5</v>
      </c>
    </row>
    <row r="13791" spans="10:15" x14ac:dyDescent="0.2">
      <c r="J13791" s="20">
        <v>14278</v>
      </c>
      <c r="K13791" s="20">
        <v>216.65</v>
      </c>
      <c r="L13791" s="20">
        <v>13497</v>
      </c>
      <c r="M13791" s="20">
        <v>0.217028</v>
      </c>
      <c r="N13791" s="20">
        <v>295.07</v>
      </c>
      <c r="O13791" s="20">
        <v>1.4322600000000001E-5</v>
      </c>
    </row>
    <row r="13792" spans="10:15" x14ac:dyDescent="0.2">
      <c r="J13792" s="21">
        <v>14279</v>
      </c>
      <c r="K13792" s="21">
        <v>216.65</v>
      </c>
      <c r="L13792" s="21">
        <v>13494.8</v>
      </c>
      <c r="M13792" s="21">
        <v>0.21699399999999999</v>
      </c>
      <c r="N13792" s="21">
        <v>295.07</v>
      </c>
      <c r="O13792" s="21">
        <v>1.4322600000000001E-5</v>
      </c>
    </row>
    <row r="13793" spans="10:15" x14ac:dyDescent="0.2">
      <c r="J13793" s="20">
        <v>14280</v>
      </c>
      <c r="K13793" s="20">
        <v>216.65</v>
      </c>
      <c r="L13793" s="20">
        <v>13492.7</v>
      </c>
      <c r="M13793" s="20">
        <v>0.21695900000000001</v>
      </c>
      <c r="N13793" s="20">
        <v>295.07</v>
      </c>
      <c r="O13793" s="20">
        <v>1.4322600000000001E-5</v>
      </c>
    </row>
    <row r="13794" spans="10:15" x14ac:dyDescent="0.2">
      <c r="J13794" s="21">
        <v>14281</v>
      </c>
      <c r="K13794" s="21">
        <v>216.65</v>
      </c>
      <c r="L13794" s="21">
        <v>13490.6</v>
      </c>
      <c r="M13794" s="21">
        <v>0.21692500000000001</v>
      </c>
      <c r="N13794" s="21">
        <v>295.07</v>
      </c>
      <c r="O13794" s="21">
        <v>1.4322600000000001E-5</v>
      </c>
    </row>
    <row r="13795" spans="10:15" x14ac:dyDescent="0.2">
      <c r="J13795" s="20">
        <v>14282</v>
      </c>
      <c r="K13795" s="20">
        <v>216.65</v>
      </c>
      <c r="L13795" s="20">
        <v>13488.5</v>
      </c>
      <c r="M13795" s="20">
        <v>0.216891</v>
      </c>
      <c r="N13795" s="20">
        <v>295.07</v>
      </c>
      <c r="O13795" s="20">
        <v>1.4322600000000001E-5</v>
      </c>
    </row>
    <row r="13796" spans="10:15" x14ac:dyDescent="0.2">
      <c r="J13796" s="21">
        <v>14283</v>
      </c>
      <c r="K13796" s="21">
        <v>216.65</v>
      </c>
      <c r="L13796" s="21">
        <v>13486.3</v>
      </c>
      <c r="M13796" s="21">
        <v>0.21685699999999999</v>
      </c>
      <c r="N13796" s="21">
        <v>295.07</v>
      </c>
      <c r="O13796" s="21">
        <v>1.4322600000000001E-5</v>
      </c>
    </row>
    <row r="13797" spans="10:15" x14ac:dyDescent="0.2">
      <c r="J13797" s="20">
        <v>14284</v>
      </c>
      <c r="K13797" s="20">
        <v>216.65</v>
      </c>
      <c r="L13797" s="20">
        <v>13484.2</v>
      </c>
      <c r="M13797" s="20">
        <v>0.21682299999999999</v>
      </c>
      <c r="N13797" s="20">
        <v>295.07</v>
      </c>
      <c r="O13797" s="20">
        <v>1.4322600000000001E-5</v>
      </c>
    </row>
    <row r="13798" spans="10:15" x14ac:dyDescent="0.2">
      <c r="J13798" s="21">
        <v>14285</v>
      </c>
      <c r="K13798" s="21">
        <v>216.65</v>
      </c>
      <c r="L13798" s="21">
        <v>13482.1</v>
      </c>
      <c r="M13798" s="21">
        <v>0.21678800000000001</v>
      </c>
      <c r="N13798" s="21">
        <v>295.07</v>
      </c>
      <c r="O13798" s="21">
        <v>1.4322600000000001E-5</v>
      </c>
    </row>
    <row r="13799" spans="10:15" x14ac:dyDescent="0.2">
      <c r="J13799" s="20">
        <v>14286</v>
      </c>
      <c r="K13799" s="20">
        <v>216.65</v>
      </c>
      <c r="L13799" s="20">
        <v>13480</v>
      </c>
      <c r="M13799" s="20">
        <v>0.216754</v>
      </c>
      <c r="N13799" s="20">
        <v>295.07</v>
      </c>
      <c r="O13799" s="20">
        <v>1.4322600000000001E-5</v>
      </c>
    </row>
    <row r="13800" spans="10:15" x14ac:dyDescent="0.2">
      <c r="J13800" s="21">
        <v>14287</v>
      </c>
      <c r="K13800" s="21">
        <v>216.65</v>
      </c>
      <c r="L13800" s="21">
        <v>13477.8</v>
      </c>
      <c r="M13800" s="21">
        <v>0.21672</v>
      </c>
      <c r="N13800" s="21">
        <v>295.07</v>
      </c>
      <c r="O13800" s="21">
        <v>1.4322600000000001E-5</v>
      </c>
    </row>
    <row r="13801" spans="10:15" x14ac:dyDescent="0.2">
      <c r="J13801" s="20">
        <v>14288</v>
      </c>
      <c r="K13801" s="20">
        <v>216.65</v>
      </c>
      <c r="L13801" s="20">
        <v>13475.7</v>
      </c>
      <c r="M13801" s="20">
        <v>0.21668599999999999</v>
      </c>
      <c r="N13801" s="20">
        <v>295.07</v>
      </c>
      <c r="O13801" s="20">
        <v>1.4322600000000001E-5</v>
      </c>
    </row>
    <row r="13802" spans="10:15" x14ac:dyDescent="0.2">
      <c r="J13802" s="21">
        <v>14289</v>
      </c>
      <c r="K13802" s="21">
        <v>216.65</v>
      </c>
      <c r="L13802" s="21">
        <v>13473.6</v>
      </c>
      <c r="M13802" s="21">
        <v>0.21665200000000001</v>
      </c>
      <c r="N13802" s="21">
        <v>295.07</v>
      </c>
      <c r="O13802" s="21">
        <v>1.4322600000000001E-5</v>
      </c>
    </row>
    <row r="13803" spans="10:15" x14ac:dyDescent="0.2">
      <c r="J13803" s="20">
        <v>14290</v>
      </c>
      <c r="K13803" s="20">
        <v>216.65</v>
      </c>
      <c r="L13803" s="20">
        <v>13471.5</v>
      </c>
      <c r="M13803" s="20">
        <v>0.216618</v>
      </c>
      <c r="N13803" s="20">
        <v>295.07</v>
      </c>
      <c r="O13803" s="20">
        <v>1.4322600000000001E-5</v>
      </c>
    </row>
    <row r="13804" spans="10:15" x14ac:dyDescent="0.2">
      <c r="J13804" s="21">
        <v>14291</v>
      </c>
      <c r="K13804" s="21">
        <v>216.65</v>
      </c>
      <c r="L13804" s="21">
        <v>13469.3</v>
      </c>
      <c r="M13804" s="21">
        <v>0.216583</v>
      </c>
      <c r="N13804" s="21">
        <v>295.07</v>
      </c>
      <c r="O13804" s="21">
        <v>1.4322600000000001E-5</v>
      </c>
    </row>
    <row r="13805" spans="10:15" x14ac:dyDescent="0.2">
      <c r="J13805" s="20">
        <v>14292</v>
      </c>
      <c r="K13805" s="20">
        <v>216.65</v>
      </c>
      <c r="L13805" s="20">
        <v>13467.2</v>
      </c>
      <c r="M13805" s="20">
        <v>0.21654899999999999</v>
      </c>
      <c r="N13805" s="20">
        <v>295.07</v>
      </c>
      <c r="O13805" s="20">
        <v>1.4322600000000001E-5</v>
      </c>
    </row>
    <row r="13806" spans="10:15" x14ac:dyDescent="0.2">
      <c r="J13806" s="21">
        <v>14293</v>
      </c>
      <c r="K13806" s="21">
        <v>216.65</v>
      </c>
      <c r="L13806" s="21">
        <v>13465.1</v>
      </c>
      <c r="M13806" s="21">
        <v>0.21651500000000001</v>
      </c>
      <c r="N13806" s="21">
        <v>295.07</v>
      </c>
      <c r="O13806" s="21">
        <v>1.4322600000000001E-5</v>
      </c>
    </row>
    <row r="13807" spans="10:15" x14ac:dyDescent="0.2">
      <c r="J13807" s="20">
        <v>14294</v>
      </c>
      <c r="K13807" s="20">
        <v>216.65</v>
      </c>
      <c r="L13807" s="20">
        <v>13463</v>
      </c>
      <c r="M13807" s="20">
        <v>0.21648100000000001</v>
      </c>
      <c r="N13807" s="20">
        <v>295.07</v>
      </c>
      <c r="O13807" s="20">
        <v>1.4322600000000001E-5</v>
      </c>
    </row>
    <row r="13808" spans="10:15" x14ac:dyDescent="0.2">
      <c r="J13808" s="21">
        <v>14295</v>
      </c>
      <c r="K13808" s="21">
        <v>216.65</v>
      </c>
      <c r="L13808" s="21">
        <v>13460.8</v>
      </c>
      <c r="M13808" s="21">
        <v>0.216447</v>
      </c>
      <c r="N13808" s="21">
        <v>295.07</v>
      </c>
      <c r="O13808" s="21">
        <v>1.4322600000000001E-5</v>
      </c>
    </row>
    <row r="13809" spans="10:15" x14ac:dyDescent="0.2">
      <c r="J13809" s="20">
        <v>14296</v>
      </c>
      <c r="K13809" s="20">
        <v>216.65</v>
      </c>
      <c r="L13809" s="20">
        <v>13458.7</v>
      </c>
      <c r="M13809" s="20">
        <v>0.21641299999999999</v>
      </c>
      <c r="N13809" s="20">
        <v>295.07</v>
      </c>
      <c r="O13809" s="20">
        <v>1.4322600000000001E-5</v>
      </c>
    </row>
    <row r="13810" spans="10:15" x14ac:dyDescent="0.2">
      <c r="J13810" s="21">
        <v>14297</v>
      </c>
      <c r="K13810" s="21">
        <v>216.65</v>
      </c>
      <c r="L13810" s="21">
        <v>13456.6</v>
      </c>
      <c r="M13810" s="21">
        <v>0.21637899999999999</v>
      </c>
      <c r="N13810" s="21">
        <v>295.07</v>
      </c>
      <c r="O13810" s="21">
        <v>1.4322600000000001E-5</v>
      </c>
    </row>
    <row r="13811" spans="10:15" x14ac:dyDescent="0.2">
      <c r="J13811" s="20">
        <v>14298</v>
      </c>
      <c r="K13811" s="20">
        <v>216.65</v>
      </c>
      <c r="L13811" s="20">
        <v>13454.5</v>
      </c>
      <c r="M13811" s="20">
        <v>0.21634500000000001</v>
      </c>
      <c r="N13811" s="20">
        <v>295.07</v>
      </c>
      <c r="O13811" s="20">
        <v>1.4322600000000001E-5</v>
      </c>
    </row>
    <row r="13812" spans="10:15" x14ac:dyDescent="0.2">
      <c r="J13812" s="21">
        <v>14299</v>
      </c>
      <c r="K13812" s="21">
        <v>216.65</v>
      </c>
      <c r="L13812" s="21">
        <v>13452.3</v>
      </c>
      <c r="M13812" s="21">
        <v>0.21631</v>
      </c>
      <c r="N13812" s="21">
        <v>295.07</v>
      </c>
      <c r="O13812" s="21">
        <v>1.4322600000000001E-5</v>
      </c>
    </row>
    <row r="13813" spans="10:15" x14ac:dyDescent="0.2">
      <c r="J13813" s="20">
        <v>14300</v>
      </c>
      <c r="K13813" s="20">
        <v>216.65</v>
      </c>
      <c r="L13813" s="20">
        <v>13450.2</v>
      </c>
      <c r="M13813" s="20">
        <v>0.216276</v>
      </c>
      <c r="N13813" s="20">
        <v>295.07</v>
      </c>
      <c r="O13813" s="20">
        <v>1.4322600000000001E-5</v>
      </c>
    </row>
    <row r="13814" spans="10:15" x14ac:dyDescent="0.2">
      <c r="J13814" s="21">
        <v>14301</v>
      </c>
      <c r="K13814" s="21">
        <v>216.65</v>
      </c>
      <c r="L13814" s="21">
        <v>13448.1</v>
      </c>
      <c r="M13814" s="21">
        <v>0.21624199999999999</v>
      </c>
      <c r="N13814" s="21">
        <v>295.07</v>
      </c>
      <c r="O13814" s="21">
        <v>1.4322600000000001E-5</v>
      </c>
    </row>
    <row r="13815" spans="10:15" x14ac:dyDescent="0.2">
      <c r="J13815" s="20">
        <v>14302</v>
      </c>
      <c r="K13815" s="20">
        <v>216.65</v>
      </c>
      <c r="L13815" s="20">
        <v>13446</v>
      </c>
      <c r="M13815" s="20">
        <v>0.21620800000000001</v>
      </c>
      <c r="N13815" s="20">
        <v>295.07</v>
      </c>
      <c r="O13815" s="20">
        <v>1.4322600000000001E-5</v>
      </c>
    </row>
    <row r="13816" spans="10:15" x14ac:dyDescent="0.2">
      <c r="J13816" s="21">
        <v>14303</v>
      </c>
      <c r="K13816" s="21">
        <v>216.65</v>
      </c>
      <c r="L13816" s="21">
        <v>13443.9</v>
      </c>
      <c r="M13816" s="21">
        <v>0.21617400000000001</v>
      </c>
      <c r="N13816" s="21">
        <v>295.07</v>
      </c>
      <c r="O13816" s="21">
        <v>1.4322600000000001E-5</v>
      </c>
    </row>
    <row r="13817" spans="10:15" x14ac:dyDescent="0.2">
      <c r="J13817" s="20">
        <v>14304</v>
      </c>
      <c r="K13817" s="20">
        <v>216.65</v>
      </c>
      <c r="L13817" s="20">
        <v>13441.7</v>
      </c>
      <c r="M13817" s="20">
        <v>0.21614</v>
      </c>
      <c r="N13817" s="20">
        <v>295.07</v>
      </c>
      <c r="O13817" s="20">
        <v>1.4322600000000001E-5</v>
      </c>
    </row>
    <row r="13818" spans="10:15" x14ac:dyDescent="0.2">
      <c r="J13818" s="21">
        <v>14305</v>
      </c>
      <c r="K13818" s="21">
        <v>216.65</v>
      </c>
      <c r="L13818" s="21">
        <v>13439.6</v>
      </c>
      <c r="M13818" s="21">
        <v>0.21610599999999999</v>
      </c>
      <c r="N13818" s="21">
        <v>295.07</v>
      </c>
      <c r="O13818" s="21">
        <v>1.4322600000000001E-5</v>
      </c>
    </row>
    <row r="13819" spans="10:15" x14ac:dyDescent="0.2">
      <c r="J13819" s="20">
        <v>14306</v>
      </c>
      <c r="K13819" s="20">
        <v>216.65</v>
      </c>
      <c r="L13819" s="20">
        <v>13437.5</v>
      </c>
      <c r="M13819" s="20">
        <v>0.21607199999999999</v>
      </c>
      <c r="N13819" s="20">
        <v>295.07</v>
      </c>
      <c r="O13819" s="20">
        <v>1.4322600000000001E-5</v>
      </c>
    </row>
    <row r="13820" spans="10:15" x14ac:dyDescent="0.2">
      <c r="J13820" s="21">
        <v>14307</v>
      </c>
      <c r="K13820" s="21">
        <v>216.65</v>
      </c>
      <c r="L13820" s="21">
        <v>13435.4</v>
      </c>
      <c r="M13820" s="21">
        <v>0.21603800000000001</v>
      </c>
      <c r="N13820" s="21">
        <v>295.07</v>
      </c>
      <c r="O13820" s="21">
        <v>1.4322600000000001E-5</v>
      </c>
    </row>
    <row r="13821" spans="10:15" x14ac:dyDescent="0.2">
      <c r="J13821" s="20">
        <v>14308</v>
      </c>
      <c r="K13821" s="20">
        <v>216.65</v>
      </c>
      <c r="L13821" s="20">
        <v>13433.3</v>
      </c>
      <c r="M13821" s="20">
        <v>0.216004</v>
      </c>
      <c r="N13821" s="20">
        <v>295.07</v>
      </c>
      <c r="O13821" s="20">
        <v>1.4322600000000001E-5</v>
      </c>
    </row>
    <row r="13822" spans="10:15" x14ac:dyDescent="0.2">
      <c r="J13822" s="21">
        <v>14309</v>
      </c>
      <c r="K13822" s="21">
        <v>216.65</v>
      </c>
      <c r="L13822" s="21">
        <v>13431.2</v>
      </c>
      <c r="M13822" s="21">
        <v>0.21597</v>
      </c>
      <c r="N13822" s="21">
        <v>295.07</v>
      </c>
      <c r="O13822" s="21">
        <v>1.4322600000000001E-5</v>
      </c>
    </row>
    <row r="13823" spans="10:15" x14ac:dyDescent="0.2">
      <c r="J13823" s="20">
        <v>14310</v>
      </c>
      <c r="K13823" s="20">
        <v>216.65</v>
      </c>
      <c r="L13823" s="20">
        <v>13429</v>
      </c>
      <c r="M13823" s="20">
        <v>0.21593599999999999</v>
      </c>
      <c r="N13823" s="20">
        <v>295.07</v>
      </c>
      <c r="O13823" s="20">
        <v>1.4322600000000001E-5</v>
      </c>
    </row>
    <row r="13824" spans="10:15" x14ac:dyDescent="0.2">
      <c r="J13824" s="21">
        <v>14311</v>
      </c>
      <c r="K13824" s="21">
        <v>216.65</v>
      </c>
      <c r="L13824" s="21">
        <v>13426.9</v>
      </c>
      <c r="M13824" s="21">
        <v>0.21590200000000001</v>
      </c>
      <c r="N13824" s="21">
        <v>295.07</v>
      </c>
      <c r="O13824" s="21">
        <v>1.4322600000000001E-5</v>
      </c>
    </row>
    <row r="13825" spans="10:15" x14ac:dyDescent="0.2">
      <c r="J13825" s="20">
        <v>14312</v>
      </c>
      <c r="K13825" s="20">
        <v>216.65</v>
      </c>
      <c r="L13825" s="20">
        <v>13424.8</v>
      </c>
      <c r="M13825" s="20">
        <v>0.215867</v>
      </c>
      <c r="N13825" s="20">
        <v>295.07</v>
      </c>
      <c r="O13825" s="20">
        <v>1.4322600000000001E-5</v>
      </c>
    </row>
    <row r="13826" spans="10:15" x14ac:dyDescent="0.2">
      <c r="J13826" s="21">
        <v>14313</v>
      </c>
      <c r="K13826" s="21">
        <v>216.65</v>
      </c>
      <c r="L13826" s="21">
        <v>13422.7</v>
      </c>
      <c r="M13826" s="21">
        <v>0.215833</v>
      </c>
      <c r="N13826" s="21">
        <v>295.07</v>
      </c>
      <c r="O13826" s="21">
        <v>1.4322600000000001E-5</v>
      </c>
    </row>
    <row r="13827" spans="10:15" x14ac:dyDescent="0.2">
      <c r="J13827" s="20">
        <v>14314</v>
      </c>
      <c r="K13827" s="20">
        <v>216.65</v>
      </c>
      <c r="L13827" s="20">
        <v>13420.6</v>
      </c>
      <c r="M13827" s="20">
        <v>0.21579899999999999</v>
      </c>
      <c r="N13827" s="20">
        <v>295.07</v>
      </c>
      <c r="O13827" s="20">
        <v>1.4322600000000001E-5</v>
      </c>
    </row>
    <row r="13828" spans="10:15" x14ac:dyDescent="0.2">
      <c r="J13828" s="21">
        <v>14315</v>
      </c>
      <c r="K13828" s="21">
        <v>216.65</v>
      </c>
      <c r="L13828" s="21">
        <v>13418.4</v>
      </c>
      <c r="M13828" s="21">
        <v>0.21576500000000001</v>
      </c>
      <c r="N13828" s="21">
        <v>295.07</v>
      </c>
      <c r="O13828" s="21">
        <v>1.4322600000000001E-5</v>
      </c>
    </row>
    <row r="13829" spans="10:15" x14ac:dyDescent="0.2">
      <c r="J13829" s="20">
        <v>14316</v>
      </c>
      <c r="K13829" s="20">
        <v>216.65</v>
      </c>
      <c r="L13829" s="20">
        <v>13416.3</v>
      </c>
      <c r="M13829" s="20">
        <v>0.21573100000000001</v>
      </c>
      <c r="N13829" s="20">
        <v>295.07</v>
      </c>
      <c r="O13829" s="20">
        <v>1.4322600000000001E-5</v>
      </c>
    </row>
    <row r="13830" spans="10:15" x14ac:dyDescent="0.2">
      <c r="J13830" s="21">
        <v>14317</v>
      </c>
      <c r="K13830" s="21">
        <v>216.65</v>
      </c>
      <c r="L13830" s="21">
        <v>13414.2</v>
      </c>
      <c r="M13830" s="21">
        <v>0.215697</v>
      </c>
      <c r="N13830" s="21">
        <v>295.07</v>
      </c>
      <c r="O13830" s="21">
        <v>1.4322600000000001E-5</v>
      </c>
    </row>
    <row r="13831" spans="10:15" x14ac:dyDescent="0.2">
      <c r="J13831" s="20">
        <v>14318</v>
      </c>
      <c r="K13831" s="20">
        <v>216.65</v>
      </c>
      <c r="L13831" s="20">
        <v>13412.1</v>
      </c>
      <c r="M13831" s="20">
        <v>0.21566299999999999</v>
      </c>
      <c r="N13831" s="20">
        <v>295.07</v>
      </c>
      <c r="O13831" s="20">
        <v>1.4322600000000001E-5</v>
      </c>
    </row>
    <row r="13832" spans="10:15" x14ac:dyDescent="0.2">
      <c r="J13832" s="21">
        <v>14319</v>
      </c>
      <c r="K13832" s="21">
        <v>216.65</v>
      </c>
      <c r="L13832" s="21">
        <v>13410</v>
      </c>
      <c r="M13832" s="21">
        <v>0.21562899999999999</v>
      </c>
      <c r="N13832" s="21">
        <v>295.07</v>
      </c>
      <c r="O13832" s="21">
        <v>1.4322600000000001E-5</v>
      </c>
    </row>
    <row r="13833" spans="10:15" x14ac:dyDescent="0.2">
      <c r="J13833" s="20">
        <v>14320</v>
      </c>
      <c r="K13833" s="20">
        <v>216.65</v>
      </c>
      <c r="L13833" s="20">
        <v>13407.9</v>
      </c>
      <c r="M13833" s="20">
        <v>0.21559500000000001</v>
      </c>
      <c r="N13833" s="20">
        <v>295.07</v>
      </c>
      <c r="O13833" s="20">
        <v>1.4322600000000001E-5</v>
      </c>
    </row>
    <row r="13834" spans="10:15" x14ac:dyDescent="0.2">
      <c r="J13834" s="21">
        <v>14321</v>
      </c>
      <c r="K13834" s="21">
        <v>216.65</v>
      </c>
      <c r="L13834" s="21">
        <v>13405.8</v>
      </c>
      <c r="M13834" s="21">
        <v>0.215561</v>
      </c>
      <c r="N13834" s="21">
        <v>295.07</v>
      </c>
      <c r="O13834" s="21">
        <v>1.4322600000000001E-5</v>
      </c>
    </row>
    <row r="13835" spans="10:15" x14ac:dyDescent="0.2">
      <c r="J13835" s="20">
        <v>14322</v>
      </c>
      <c r="K13835" s="20">
        <v>216.65</v>
      </c>
      <c r="L13835" s="20">
        <v>13403.6</v>
      </c>
      <c r="M13835" s="20">
        <v>0.215527</v>
      </c>
      <c r="N13835" s="20">
        <v>295.07</v>
      </c>
      <c r="O13835" s="20">
        <v>1.4322600000000001E-5</v>
      </c>
    </row>
    <row r="13836" spans="10:15" x14ac:dyDescent="0.2">
      <c r="J13836" s="21">
        <v>14323</v>
      </c>
      <c r="K13836" s="21">
        <v>216.65</v>
      </c>
      <c r="L13836" s="21">
        <v>13401.5</v>
      </c>
      <c r="M13836" s="21">
        <v>0.21549299999999999</v>
      </c>
      <c r="N13836" s="21">
        <v>295.07</v>
      </c>
      <c r="O13836" s="21">
        <v>1.4322600000000001E-5</v>
      </c>
    </row>
    <row r="13837" spans="10:15" x14ac:dyDescent="0.2">
      <c r="J13837" s="20">
        <v>14324</v>
      </c>
      <c r="K13837" s="20">
        <v>216.65</v>
      </c>
      <c r="L13837" s="20">
        <v>13399.4</v>
      </c>
      <c r="M13837" s="20">
        <v>0.21545900000000001</v>
      </c>
      <c r="N13837" s="20">
        <v>295.07</v>
      </c>
      <c r="O13837" s="20">
        <v>1.4322600000000001E-5</v>
      </c>
    </row>
    <row r="13838" spans="10:15" x14ac:dyDescent="0.2">
      <c r="J13838" s="21">
        <v>14325</v>
      </c>
      <c r="K13838" s="21">
        <v>216.65</v>
      </c>
      <c r="L13838" s="21">
        <v>13397.3</v>
      </c>
      <c r="M13838" s="21">
        <v>0.21542500000000001</v>
      </c>
      <c r="N13838" s="21">
        <v>295.07</v>
      </c>
      <c r="O13838" s="21">
        <v>1.4322600000000001E-5</v>
      </c>
    </row>
    <row r="13839" spans="10:15" x14ac:dyDescent="0.2">
      <c r="J13839" s="20">
        <v>14326</v>
      </c>
      <c r="K13839" s="20">
        <v>216.65</v>
      </c>
      <c r="L13839" s="20">
        <v>13395.2</v>
      </c>
      <c r="M13839" s="20">
        <v>0.215391</v>
      </c>
      <c r="N13839" s="20">
        <v>295.07</v>
      </c>
      <c r="O13839" s="20">
        <v>1.4322600000000001E-5</v>
      </c>
    </row>
    <row r="13840" spans="10:15" x14ac:dyDescent="0.2">
      <c r="J13840" s="21">
        <v>14327</v>
      </c>
      <c r="K13840" s="21">
        <v>216.65</v>
      </c>
      <c r="L13840" s="21">
        <v>13393.1</v>
      </c>
      <c r="M13840" s="21">
        <v>0.21535699999999999</v>
      </c>
      <c r="N13840" s="21">
        <v>295.07</v>
      </c>
      <c r="O13840" s="21">
        <v>1.4322600000000001E-5</v>
      </c>
    </row>
    <row r="13841" spans="10:15" x14ac:dyDescent="0.2">
      <c r="J13841" s="20">
        <v>14328</v>
      </c>
      <c r="K13841" s="20">
        <v>216.65</v>
      </c>
      <c r="L13841" s="20">
        <v>13391</v>
      </c>
      <c r="M13841" s="20">
        <v>0.21532399999999999</v>
      </c>
      <c r="N13841" s="20">
        <v>295.07</v>
      </c>
      <c r="O13841" s="20">
        <v>1.4322600000000001E-5</v>
      </c>
    </row>
    <row r="13842" spans="10:15" x14ac:dyDescent="0.2">
      <c r="J13842" s="21">
        <v>14329</v>
      </c>
      <c r="K13842" s="21">
        <v>216.65</v>
      </c>
      <c r="L13842" s="21">
        <v>13388.9</v>
      </c>
      <c r="M13842" s="21">
        <v>0.21529000000000001</v>
      </c>
      <c r="N13842" s="21">
        <v>295.07</v>
      </c>
      <c r="O13842" s="21">
        <v>1.4322600000000001E-5</v>
      </c>
    </row>
    <row r="13843" spans="10:15" x14ac:dyDescent="0.2">
      <c r="J13843" s="20">
        <v>14330</v>
      </c>
      <c r="K13843" s="20">
        <v>216.65</v>
      </c>
      <c r="L13843" s="20">
        <v>13386.7</v>
      </c>
      <c r="M13843" s="20">
        <v>0.215256</v>
      </c>
      <c r="N13843" s="20">
        <v>295.07</v>
      </c>
      <c r="O13843" s="20">
        <v>1.4322600000000001E-5</v>
      </c>
    </row>
    <row r="13844" spans="10:15" x14ac:dyDescent="0.2">
      <c r="J13844" s="21">
        <v>14331</v>
      </c>
      <c r="K13844" s="21">
        <v>216.65</v>
      </c>
      <c r="L13844" s="21">
        <v>13384.6</v>
      </c>
      <c r="M13844" s="21">
        <v>0.215222</v>
      </c>
      <c r="N13844" s="21">
        <v>295.07</v>
      </c>
      <c r="O13844" s="21">
        <v>1.4322600000000001E-5</v>
      </c>
    </row>
    <row r="13845" spans="10:15" x14ac:dyDescent="0.2">
      <c r="J13845" s="20">
        <v>14332</v>
      </c>
      <c r="K13845" s="20">
        <v>216.65</v>
      </c>
      <c r="L13845" s="20">
        <v>13382.5</v>
      </c>
      <c r="M13845" s="20">
        <v>0.21518799999999999</v>
      </c>
      <c r="N13845" s="20">
        <v>295.07</v>
      </c>
      <c r="O13845" s="20">
        <v>1.4322600000000001E-5</v>
      </c>
    </row>
    <row r="13846" spans="10:15" x14ac:dyDescent="0.2">
      <c r="J13846" s="21">
        <v>14333</v>
      </c>
      <c r="K13846" s="21">
        <v>216.65</v>
      </c>
      <c r="L13846" s="21">
        <v>13380.4</v>
      </c>
      <c r="M13846" s="21">
        <v>0.21515400000000001</v>
      </c>
      <c r="N13846" s="21">
        <v>295.07</v>
      </c>
      <c r="O13846" s="21">
        <v>1.4322600000000001E-5</v>
      </c>
    </row>
    <row r="13847" spans="10:15" x14ac:dyDescent="0.2">
      <c r="J13847" s="20">
        <v>14334</v>
      </c>
      <c r="K13847" s="20">
        <v>216.65</v>
      </c>
      <c r="L13847" s="20">
        <v>13378.3</v>
      </c>
      <c r="M13847" s="20">
        <v>0.21512000000000001</v>
      </c>
      <c r="N13847" s="20">
        <v>295.07</v>
      </c>
      <c r="O13847" s="20">
        <v>1.4322600000000001E-5</v>
      </c>
    </row>
    <row r="13848" spans="10:15" x14ac:dyDescent="0.2">
      <c r="J13848" s="21">
        <v>14335</v>
      </c>
      <c r="K13848" s="21">
        <v>216.65</v>
      </c>
      <c r="L13848" s="21">
        <v>13376.2</v>
      </c>
      <c r="M13848" s="21">
        <v>0.215086</v>
      </c>
      <c r="N13848" s="21">
        <v>295.07</v>
      </c>
      <c r="O13848" s="21">
        <v>1.4322600000000001E-5</v>
      </c>
    </row>
    <row r="13849" spans="10:15" x14ac:dyDescent="0.2">
      <c r="J13849" s="20">
        <v>14336</v>
      </c>
      <c r="K13849" s="20">
        <v>216.65</v>
      </c>
      <c r="L13849" s="20">
        <v>13374.1</v>
      </c>
      <c r="M13849" s="20">
        <v>0.21505199999999999</v>
      </c>
      <c r="N13849" s="20">
        <v>295.07</v>
      </c>
      <c r="O13849" s="20">
        <v>1.4322600000000001E-5</v>
      </c>
    </row>
    <row r="13850" spans="10:15" x14ac:dyDescent="0.2">
      <c r="J13850" s="21">
        <v>14337</v>
      </c>
      <c r="K13850" s="21">
        <v>216.65</v>
      </c>
      <c r="L13850" s="21">
        <v>13372</v>
      </c>
      <c r="M13850" s="21">
        <v>0.21501799999999999</v>
      </c>
      <c r="N13850" s="21">
        <v>295.07</v>
      </c>
      <c r="O13850" s="21">
        <v>1.4322600000000001E-5</v>
      </c>
    </row>
    <row r="13851" spans="10:15" x14ac:dyDescent="0.2">
      <c r="J13851" s="20">
        <v>14338</v>
      </c>
      <c r="K13851" s="20">
        <v>216.65</v>
      </c>
      <c r="L13851" s="20">
        <v>13369.9</v>
      </c>
      <c r="M13851" s="20">
        <v>0.21498400000000001</v>
      </c>
      <c r="N13851" s="20">
        <v>295.07</v>
      </c>
      <c r="O13851" s="20">
        <v>1.4322600000000001E-5</v>
      </c>
    </row>
    <row r="13852" spans="10:15" x14ac:dyDescent="0.2">
      <c r="J13852" s="21">
        <v>14339</v>
      </c>
      <c r="K13852" s="21">
        <v>216.65</v>
      </c>
      <c r="L13852" s="21">
        <v>13367.8</v>
      </c>
      <c r="M13852" s="21">
        <v>0.21495</v>
      </c>
      <c r="N13852" s="21">
        <v>295.07</v>
      </c>
      <c r="O13852" s="21">
        <v>1.4322600000000001E-5</v>
      </c>
    </row>
    <row r="13853" spans="10:15" x14ac:dyDescent="0.2">
      <c r="J13853" s="20">
        <v>14340</v>
      </c>
      <c r="K13853" s="20">
        <v>216.65</v>
      </c>
      <c r="L13853" s="20">
        <v>13365.7</v>
      </c>
      <c r="M13853" s="20">
        <v>0.214916</v>
      </c>
      <c r="N13853" s="20">
        <v>295.07</v>
      </c>
      <c r="O13853" s="20">
        <v>1.4322600000000001E-5</v>
      </c>
    </row>
    <row r="13854" spans="10:15" x14ac:dyDescent="0.2">
      <c r="J13854" s="21">
        <v>14341</v>
      </c>
      <c r="K13854" s="21">
        <v>216.65</v>
      </c>
      <c r="L13854" s="21">
        <v>13363.5</v>
      </c>
      <c r="M13854" s="21">
        <v>0.21488299999999999</v>
      </c>
      <c r="N13854" s="21">
        <v>295.07</v>
      </c>
      <c r="O13854" s="21">
        <v>1.4322600000000001E-5</v>
      </c>
    </row>
    <row r="13855" spans="10:15" x14ac:dyDescent="0.2">
      <c r="J13855" s="20">
        <v>14342</v>
      </c>
      <c r="K13855" s="20">
        <v>216.65</v>
      </c>
      <c r="L13855" s="20">
        <v>13361.4</v>
      </c>
      <c r="M13855" s="20">
        <v>0.21484900000000001</v>
      </c>
      <c r="N13855" s="20">
        <v>295.07</v>
      </c>
      <c r="O13855" s="20">
        <v>1.4322600000000001E-5</v>
      </c>
    </row>
    <row r="13856" spans="10:15" x14ac:dyDescent="0.2">
      <c r="J13856" s="21">
        <v>14343</v>
      </c>
      <c r="K13856" s="21">
        <v>216.65</v>
      </c>
      <c r="L13856" s="21">
        <v>13359.3</v>
      </c>
      <c r="M13856" s="21">
        <v>0.21481500000000001</v>
      </c>
      <c r="N13856" s="21">
        <v>295.07</v>
      </c>
      <c r="O13856" s="21">
        <v>1.4322600000000001E-5</v>
      </c>
    </row>
    <row r="13857" spans="10:15" x14ac:dyDescent="0.2">
      <c r="J13857" s="20">
        <v>14344</v>
      </c>
      <c r="K13857" s="20">
        <v>216.65</v>
      </c>
      <c r="L13857" s="20">
        <v>13357.2</v>
      </c>
      <c r="M13857" s="20">
        <v>0.214781</v>
      </c>
      <c r="N13857" s="20">
        <v>295.07</v>
      </c>
      <c r="O13857" s="20">
        <v>1.4322600000000001E-5</v>
      </c>
    </row>
    <row r="13858" spans="10:15" x14ac:dyDescent="0.2">
      <c r="J13858" s="21">
        <v>14345</v>
      </c>
      <c r="K13858" s="21">
        <v>216.65</v>
      </c>
      <c r="L13858" s="21">
        <v>13355.1</v>
      </c>
      <c r="M13858" s="21">
        <v>0.21474699999999999</v>
      </c>
      <c r="N13858" s="21">
        <v>295.07</v>
      </c>
      <c r="O13858" s="21">
        <v>1.4322600000000001E-5</v>
      </c>
    </row>
    <row r="13859" spans="10:15" x14ac:dyDescent="0.2">
      <c r="J13859" s="20">
        <v>14346</v>
      </c>
      <c r="K13859" s="20">
        <v>216.65</v>
      </c>
      <c r="L13859" s="20">
        <v>13353</v>
      </c>
      <c r="M13859" s="20">
        <v>0.21471299999999999</v>
      </c>
      <c r="N13859" s="20">
        <v>295.07</v>
      </c>
      <c r="O13859" s="20">
        <v>1.4322600000000001E-5</v>
      </c>
    </row>
    <row r="13860" spans="10:15" x14ac:dyDescent="0.2">
      <c r="J13860" s="21">
        <v>14347</v>
      </c>
      <c r="K13860" s="21">
        <v>216.65</v>
      </c>
      <c r="L13860" s="21">
        <v>13350.9</v>
      </c>
      <c r="M13860" s="21">
        <v>0.21467900000000001</v>
      </c>
      <c r="N13860" s="21">
        <v>295.07</v>
      </c>
      <c r="O13860" s="21">
        <v>1.4322600000000001E-5</v>
      </c>
    </row>
    <row r="13861" spans="10:15" x14ac:dyDescent="0.2">
      <c r="J13861" s="20">
        <v>14348</v>
      </c>
      <c r="K13861" s="20">
        <v>216.65</v>
      </c>
      <c r="L13861" s="20">
        <v>13348.8</v>
      </c>
      <c r="M13861" s="20">
        <v>0.214646</v>
      </c>
      <c r="N13861" s="20">
        <v>295.07</v>
      </c>
      <c r="O13861" s="20">
        <v>1.4322600000000001E-5</v>
      </c>
    </row>
    <row r="13862" spans="10:15" x14ac:dyDescent="0.2">
      <c r="J13862" s="21">
        <v>14349</v>
      </c>
      <c r="K13862" s="21">
        <v>216.65</v>
      </c>
      <c r="L13862" s="21">
        <v>13346.7</v>
      </c>
      <c r="M13862" s="21">
        <v>0.214612</v>
      </c>
      <c r="N13862" s="21">
        <v>295.07</v>
      </c>
      <c r="O13862" s="21">
        <v>1.4322600000000001E-5</v>
      </c>
    </row>
    <row r="13863" spans="10:15" x14ac:dyDescent="0.2">
      <c r="J13863" s="20">
        <v>14350</v>
      </c>
      <c r="K13863" s="20">
        <v>216.65</v>
      </c>
      <c r="L13863" s="20">
        <v>13344.6</v>
      </c>
      <c r="M13863" s="20">
        <v>0.21457799999999999</v>
      </c>
      <c r="N13863" s="20">
        <v>295.07</v>
      </c>
      <c r="O13863" s="20">
        <v>1.4322600000000001E-5</v>
      </c>
    </row>
    <row r="13864" spans="10:15" x14ac:dyDescent="0.2">
      <c r="J13864" s="21">
        <v>14351</v>
      </c>
      <c r="K13864" s="21">
        <v>216.65</v>
      </c>
      <c r="L13864" s="21">
        <v>13342.5</v>
      </c>
      <c r="M13864" s="21">
        <v>0.21454400000000001</v>
      </c>
      <c r="N13864" s="21">
        <v>295.07</v>
      </c>
      <c r="O13864" s="21">
        <v>1.4322600000000001E-5</v>
      </c>
    </row>
    <row r="13865" spans="10:15" x14ac:dyDescent="0.2">
      <c r="J13865" s="20">
        <v>14352</v>
      </c>
      <c r="K13865" s="20">
        <v>216.65</v>
      </c>
      <c r="L13865" s="20">
        <v>13340.4</v>
      </c>
      <c r="M13865" s="20">
        <v>0.21451000000000001</v>
      </c>
      <c r="N13865" s="20">
        <v>295.07</v>
      </c>
      <c r="O13865" s="20">
        <v>1.4322600000000001E-5</v>
      </c>
    </row>
    <row r="13866" spans="10:15" x14ac:dyDescent="0.2">
      <c r="J13866" s="21">
        <v>14353</v>
      </c>
      <c r="K13866" s="21">
        <v>216.65</v>
      </c>
      <c r="L13866" s="21">
        <v>13338.3</v>
      </c>
      <c r="M13866" s="21">
        <v>0.214476</v>
      </c>
      <c r="N13866" s="21">
        <v>295.07</v>
      </c>
      <c r="O13866" s="21">
        <v>1.4322600000000001E-5</v>
      </c>
    </row>
    <row r="13867" spans="10:15" x14ac:dyDescent="0.2">
      <c r="J13867" s="20">
        <v>14354</v>
      </c>
      <c r="K13867" s="20">
        <v>216.65</v>
      </c>
      <c r="L13867" s="20">
        <v>13336.2</v>
      </c>
      <c r="M13867" s="20">
        <v>0.21444299999999999</v>
      </c>
      <c r="N13867" s="20">
        <v>295.07</v>
      </c>
      <c r="O13867" s="20">
        <v>1.4322600000000001E-5</v>
      </c>
    </row>
    <row r="13868" spans="10:15" x14ac:dyDescent="0.2">
      <c r="J13868" s="21">
        <v>14355</v>
      </c>
      <c r="K13868" s="21">
        <v>216.65</v>
      </c>
      <c r="L13868" s="21">
        <v>13334.1</v>
      </c>
      <c r="M13868" s="21">
        <v>0.21440899999999999</v>
      </c>
      <c r="N13868" s="21">
        <v>295.07</v>
      </c>
      <c r="O13868" s="21">
        <v>1.4322600000000001E-5</v>
      </c>
    </row>
    <row r="13869" spans="10:15" x14ac:dyDescent="0.2">
      <c r="J13869" s="20">
        <v>14356</v>
      </c>
      <c r="K13869" s="20">
        <v>216.65</v>
      </c>
      <c r="L13869" s="20">
        <v>13332</v>
      </c>
      <c r="M13869" s="20">
        <v>0.21437500000000001</v>
      </c>
      <c r="N13869" s="20">
        <v>295.07</v>
      </c>
      <c r="O13869" s="20">
        <v>1.4322600000000001E-5</v>
      </c>
    </row>
    <row r="13870" spans="10:15" x14ac:dyDescent="0.2">
      <c r="J13870" s="21">
        <v>14357</v>
      </c>
      <c r="K13870" s="21">
        <v>216.65</v>
      </c>
      <c r="L13870" s="21">
        <v>13329.9</v>
      </c>
      <c r="M13870" s="21">
        <v>0.214341</v>
      </c>
      <c r="N13870" s="21">
        <v>295.07</v>
      </c>
      <c r="O13870" s="21">
        <v>1.4322600000000001E-5</v>
      </c>
    </row>
    <row r="13871" spans="10:15" x14ac:dyDescent="0.2">
      <c r="J13871" s="20">
        <v>14358</v>
      </c>
      <c r="K13871" s="20">
        <v>216.65</v>
      </c>
      <c r="L13871" s="20">
        <v>13327.8</v>
      </c>
      <c r="M13871" s="20">
        <v>0.214307</v>
      </c>
      <c r="N13871" s="20">
        <v>295.07</v>
      </c>
      <c r="O13871" s="20">
        <v>1.4322600000000001E-5</v>
      </c>
    </row>
    <row r="13872" spans="10:15" x14ac:dyDescent="0.2">
      <c r="J13872" s="21">
        <v>14359</v>
      </c>
      <c r="K13872" s="21">
        <v>216.65</v>
      </c>
      <c r="L13872" s="21">
        <v>13325.7</v>
      </c>
      <c r="M13872" s="21">
        <v>0.21427399999999999</v>
      </c>
      <c r="N13872" s="21">
        <v>295.07</v>
      </c>
      <c r="O13872" s="21">
        <v>1.4322600000000001E-5</v>
      </c>
    </row>
    <row r="13873" spans="10:15" x14ac:dyDescent="0.2">
      <c r="J13873" s="20">
        <v>14360</v>
      </c>
      <c r="K13873" s="20">
        <v>216.65</v>
      </c>
      <c r="L13873" s="20">
        <v>13323.6</v>
      </c>
      <c r="M13873" s="20">
        <v>0.21424000000000001</v>
      </c>
      <c r="N13873" s="20">
        <v>295.07</v>
      </c>
      <c r="O13873" s="20">
        <v>1.4322600000000001E-5</v>
      </c>
    </row>
    <row r="13874" spans="10:15" x14ac:dyDescent="0.2">
      <c r="J13874" s="21">
        <v>14361</v>
      </c>
      <c r="K13874" s="21">
        <v>216.65</v>
      </c>
      <c r="L13874" s="21">
        <v>13321.5</v>
      </c>
      <c r="M13874" s="21">
        <v>0.21420600000000001</v>
      </c>
      <c r="N13874" s="21">
        <v>295.07</v>
      </c>
      <c r="O13874" s="21">
        <v>1.4322600000000001E-5</v>
      </c>
    </row>
    <row r="13875" spans="10:15" x14ac:dyDescent="0.2">
      <c r="J13875" s="20">
        <v>14362</v>
      </c>
      <c r="K13875" s="20">
        <v>216.65</v>
      </c>
      <c r="L13875" s="20">
        <v>13319.4</v>
      </c>
      <c r="M13875" s="20">
        <v>0.214172</v>
      </c>
      <c r="N13875" s="20">
        <v>295.07</v>
      </c>
      <c r="O13875" s="20">
        <v>1.4322600000000001E-5</v>
      </c>
    </row>
    <row r="13876" spans="10:15" x14ac:dyDescent="0.2">
      <c r="J13876" s="21">
        <v>14363</v>
      </c>
      <c r="K13876" s="21">
        <v>216.65</v>
      </c>
      <c r="L13876" s="21">
        <v>13317.3</v>
      </c>
      <c r="M13876" s="21">
        <v>0.214138</v>
      </c>
      <c r="N13876" s="21">
        <v>295.07</v>
      </c>
      <c r="O13876" s="21">
        <v>1.4322600000000001E-5</v>
      </c>
    </row>
    <row r="13877" spans="10:15" x14ac:dyDescent="0.2">
      <c r="J13877" s="20">
        <v>14364</v>
      </c>
      <c r="K13877" s="20">
        <v>216.65</v>
      </c>
      <c r="L13877" s="20">
        <v>13315.2</v>
      </c>
      <c r="M13877" s="20">
        <v>0.21410499999999999</v>
      </c>
      <c r="N13877" s="20">
        <v>295.07</v>
      </c>
      <c r="O13877" s="20">
        <v>1.4322600000000001E-5</v>
      </c>
    </row>
    <row r="13878" spans="10:15" x14ac:dyDescent="0.2">
      <c r="J13878" s="21">
        <v>14365</v>
      </c>
      <c r="K13878" s="21">
        <v>216.65</v>
      </c>
      <c r="L13878" s="21">
        <v>13313.1</v>
      </c>
      <c r="M13878" s="21">
        <v>0.21407100000000001</v>
      </c>
      <c r="N13878" s="21">
        <v>295.07</v>
      </c>
      <c r="O13878" s="21">
        <v>1.4322600000000001E-5</v>
      </c>
    </row>
    <row r="13879" spans="10:15" x14ac:dyDescent="0.2">
      <c r="J13879" s="20">
        <v>14366</v>
      </c>
      <c r="K13879" s="20">
        <v>216.65</v>
      </c>
      <c r="L13879" s="20">
        <v>13311</v>
      </c>
      <c r="M13879" s="20">
        <v>0.21403700000000001</v>
      </c>
      <c r="N13879" s="20">
        <v>295.07</v>
      </c>
      <c r="O13879" s="20">
        <v>1.4322600000000001E-5</v>
      </c>
    </row>
    <row r="13880" spans="10:15" x14ac:dyDescent="0.2">
      <c r="J13880" s="21">
        <v>14367</v>
      </c>
      <c r="K13880" s="21">
        <v>216.65</v>
      </c>
      <c r="L13880" s="21">
        <v>13308.9</v>
      </c>
      <c r="M13880" s="21">
        <v>0.214003</v>
      </c>
      <c r="N13880" s="21">
        <v>295.07</v>
      </c>
      <c r="O13880" s="21">
        <v>1.4322600000000001E-5</v>
      </c>
    </row>
    <row r="13881" spans="10:15" x14ac:dyDescent="0.2">
      <c r="J13881" s="20">
        <v>14368</v>
      </c>
      <c r="K13881" s="20">
        <v>216.65</v>
      </c>
      <c r="L13881" s="20">
        <v>13306.8</v>
      </c>
      <c r="M13881" s="20">
        <v>0.21396999999999999</v>
      </c>
      <c r="N13881" s="20">
        <v>295.07</v>
      </c>
      <c r="O13881" s="20">
        <v>1.4322600000000001E-5</v>
      </c>
    </row>
    <row r="13882" spans="10:15" x14ac:dyDescent="0.2">
      <c r="J13882" s="21">
        <v>14369</v>
      </c>
      <c r="K13882" s="21">
        <v>216.65</v>
      </c>
      <c r="L13882" s="21">
        <v>13304.7</v>
      </c>
      <c r="M13882" s="21">
        <v>0.21393599999999999</v>
      </c>
      <c r="N13882" s="21">
        <v>295.07</v>
      </c>
      <c r="O13882" s="21">
        <v>1.4322600000000001E-5</v>
      </c>
    </row>
    <row r="13883" spans="10:15" x14ac:dyDescent="0.2">
      <c r="J13883" s="20">
        <v>14370</v>
      </c>
      <c r="K13883" s="20">
        <v>216.65</v>
      </c>
      <c r="L13883" s="20">
        <v>13302.6</v>
      </c>
      <c r="M13883" s="20">
        <v>0.21390200000000001</v>
      </c>
      <c r="N13883" s="20">
        <v>295.07</v>
      </c>
      <c r="O13883" s="20">
        <v>1.4322600000000001E-5</v>
      </c>
    </row>
    <row r="13884" spans="10:15" x14ac:dyDescent="0.2">
      <c r="J13884" s="21">
        <v>14371</v>
      </c>
      <c r="K13884" s="21">
        <v>216.65</v>
      </c>
      <c r="L13884" s="21">
        <v>13300.5</v>
      </c>
      <c r="M13884" s="21">
        <v>0.213868</v>
      </c>
      <c r="N13884" s="21">
        <v>295.07</v>
      </c>
      <c r="O13884" s="21">
        <v>1.4322600000000001E-5</v>
      </c>
    </row>
    <row r="13885" spans="10:15" x14ac:dyDescent="0.2">
      <c r="J13885" s="20">
        <v>14372</v>
      </c>
      <c r="K13885" s="20">
        <v>216.65</v>
      </c>
      <c r="L13885" s="20">
        <v>13298.4</v>
      </c>
      <c r="M13885" s="20">
        <v>0.213835</v>
      </c>
      <c r="N13885" s="20">
        <v>295.07</v>
      </c>
      <c r="O13885" s="20">
        <v>1.4322600000000001E-5</v>
      </c>
    </row>
    <row r="13886" spans="10:15" x14ac:dyDescent="0.2">
      <c r="J13886" s="21">
        <v>14373</v>
      </c>
      <c r="K13886" s="21">
        <v>216.65</v>
      </c>
      <c r="L13886" s="21">
        <v>13296.3</v>
      </c>
      <c r="M13886" s="21">
        <v>0.21380099999999999</v>
      </c>
      <c r="N13886" s="21">
        <v>295.07</v>
      </c>
      <c r="O13886" s="21">
        <v>1.4322600000000001E-5</v>
      </c>
    </row>
    <row r="13887" spans="10:15" x14ac:dyDescent="0.2">
      <c r="J13887" s="20">
        <v>14374</v>
      </c>
      <c r="K13887" s="20">
        <v>216.65</v>
      </c>
      <c r="L13887" s="20">
        <v>13294.2</v>
      </c>
      <c r="M13887" s="20">
        <v>0.21376700000000001</v>
      </c>
      <c r="N13887" s="20">
        <v>295.07</v>
      </c>
      <c r="O13887" s="20">
        <v>1.4322600000000001E-5</v>
      </c>
    </row>
    <row r="13888" spans="10:15" x14ac:dyDescent="0.2">
      <c r="J13888" s="21">
        <v>14375</v>
      </c>
      <c r="K13888" s="21">
        <v>216.65</v>
      </c>
      <c r="L13888" s="21">
        <v>13292.1</v>
      </c>
      <c r="M13888" s="21">
        <v>0.21373400000000001</v>
      </c>
      <c r="N13888" s="21">
        <v>295.07</v>
      </c>
      <c r="O13888" s="21">
        <v>1.4322600000000001E-5</v>
      </c>
    </row>
    <row r="13889" spans="10:15" x14ac:dyDescent="0.2">
      <c r="J13889" s="20">
        <v>14376</v>
      </c>
      <c r="K13889" s="20">
        <v>216.65</v>
      </c>
      <c r="L13889" s="20">
        <v>13290</v>
      </c>
      <c r="M13889" s="20">
        <v>0.2137</v>
      </c>
      <c r="N13889" s="20">
        <v>295.07</v>
      </c>
      <c r="O13889" s="20">
        <v>1.4322600000000001E-5</v>
      </c>
    </row>
    <row r="13890" spans="10:15" x14ac:dyDescent="0.2">
      <c r="J13890" s="21">
        <v>14377</v>
      </c>
      <c r="K13890" s="21">
        <v>216.65</v>
      </c>
      <c r="L13890" s="21">
        <v>13287.9</v>
      </c>
      <c r="M13890" s="21">
        <v>0.21366599999999999</v>
      </c>
      <c r="N13890" s="21">
        <v>295.07</v>
      </c>
      <c r="O13890" s="21">
        <v>1.4322600000000001E-5</v>
      </c>
    </row>
    <row r="13891" spans="10:15" x14ac:dyDescent="0.2">
      <c r="J13891" s="20">
        <v>14378</v>
      </c>
      <c r="K13891" s="20">
        <v>216.65</v>
      </c>
      <c r="L13891" s="20">
        <v>13285.8</v>
      </c>
      <c r="M13891" s="20">
        <v>0.21363199999999999</v>
      </c>
      <c r="N13891" s="20">
        <v>295.07</v>
      </c>
      <c r="O13891" s="20">
        <v>1.4322600000000001E-5</v>
      </c>
    </row>
    <row r="13892" spans="10:15" x14ac:dyDescent="0.2">
      <c r="J13892" s="21">
        <v>14379</v>
      </c>
      <c r="K13892" s="21">
        <v>216.65</v>
      </c>
      <c r="L13892" s="21">
        <v>13283.7</v>
      </c>
      <c r="M13892" s="21">
        <v>0.21359900000000001</v>
      </c>
      <c r="N13892" s="21">
        <v>295.07</v>
      </c>
      <c r="O13892" s="21">
        <v>1.4322600000000001E-5</v>
      </c>
    </row>
    <row r="13893" spans="10:15" x14ac:dyDescent="0.2">
      <c r="J13893" s="20">
        <v>14380</v>
      </c>
      <c r="K13893" s="20">
        <v>216.65</v>
      </c>
      <c r="L13893" s="20">
        <v>13281.6</v>
      </c>
      <c r="M13893" s="20">
        <v>0.213565</v>
      </c>
      <c r="N13893" s="20">
        <v>295.07</v>
      </c>
      <c r="O13893" s="20">
        <v>1.4322600000000001E-5</v>
      </c>
    </row>
    <row r="13894" spans="10:15" x14ac:dyDescent="0.2">
      <c r="J13894" s="21">
        <v>14381</v>
      </c>
      <c r="K13894" s="21">
        <v>216.65</v>
      </c>
      <c r="L13894" s="21">
        <v>13279.5</v>
      </c>
      <c r="M13894" s="21">
        <v>0.213531</v>
      </c>
      <c r="N13894" s="21">
        <v>295.07</v>
      </c>
      <c r="O13894" s="21">
        <v>1.4322600000000001E-5</v>
      </c>
    </row>
    <row r="13895" spans="10:15" x14ac:dyDescent="0.2">
      <c r="J13895" s="20">
        <v>14382</v>
      </c>
      <c r="K13895" s="20">
        <v>216.65</v>
      </c>
      <c r="L13895" s="20">
        <v>13277.4</v>
      </c>
      <c r="M13895" s="20">
        <v>0.21349799999999999</v>
      </c>
      <c r="N13895" s="20">
        <v>295.07</v>
      </c>
      <c r="O13895" s="20">
        <v>1.4322600000000001E-5</v>
      </c>
    </row>
    <row r="13896" spans="10:15" x14ac:dyDescent="0.2">
      <c r="J13896" s="21">
        <v>14383</v>
      </c>
      <c r="K13896" s="21">
        <v>216.65</v>
      </c>
      <c r="L13896" s="21">
        <v>13275.3</v>
      </c>
      <c r="M13896" s="21">
        <v>0.21346399999999999</v>
      </c>
      <c r="N13896" s="21">
        <v>295.07</v>
      </c>
      <c r="O13896" s="21">
        <v>1.4322600000000001E-5</v>
      </c>
    </row>
    <row r="13897" spans="10:15" x14ac:dyDescent="0.2">
      <c r="J13897" s="20">
        <v>14384</v>
      </c>
      <c r="K13897" s="20">
        <v>216.65</v>
      </c>
      <c r="L13897" s="20">
        <v>13273.2</v>
      </c>
      <c r="M13897" s="20">
        <v>0.21343000000000001</v>
      </c>
      <c r="N13897" s="20">
        <v>295.07</v>
      </c>
      <c r="O13897" s="20">
        <v>1.4322600000000001E-5</v>
      </c>
    </row>
    <row r="13898" spans="10:15" x14ac:dyDescent="0.2">
      <c r="J13898" s="21">
        <v>14385</v>
      </c>
      <c r="K13898" s="21">
        <v>216.65</v>
      </c>
      <c r="L13898" s="21">
        <v>13271.1</v>
      </c>
      <c r="M13898" s="21">
        <v>0.213397</v>
      </c>
      <c r="N13898" s="21">
        <v>295.07</v>
      </c>
      <c r="O13898" s="21">
        <v>1.4322600000000001E-5</v>
      </c>
    </row>
    <row r="13899" spans="10:15" x14ac:dyDescent="0.2">
      <c r="J13899" s="20">
        <v>14386</v>
      </c>
      <c r="K13899" s="20">
        <v>216.65</v>
      </c>
      <c r="L13899" s="20">
        <v>13269.1</v>
      </c>
      <c r="M13899" s="20">
        <v>0.213363</v>
      </c>
      <c r="N13899" s="20">
        <v>295.07</v>
      </c>
      <c r="O13899" s="20">
        <v>1.4322600000000001E-5</v>
      </c>
    </row>
    <row r="13900" spans="10:15" x14ac:dyDescent="0.2">
      <c r="J13900" s="21">
        <v>14387</v>
      </c>
      <c r="K13900" s="21">
        <v>216.65</v>
      </c>
      <c r="L13900" s="21">
        <v>13267</v>
      </c>
      <c r="M13900" s="21">
        <v>0.21332999999999999</v>
      </c>
      <c r="N13900" s="21">
        <v>295.07</v>
      </c>
      <c r="O13900" s="21">
        <v>1.4322600000000001E-5</v>
      </c>
    </row>
    <row r="13901" spans="10:15" x14ac:dyDescent="0.2">
      <c r="J13901" s="20">
        <v>14388</v>
      </c>
      <c r="K13901" s="20">
        <v>216.65</v>
      </c>
      <c r="L13901" s="20">
        <v>13264.9</v>
      </c>
      <c r="M13901" s="20">
        <v>0.21329600000000001</v>
      </c>
      <c r="N13901" s="20">
        <v>295.07</v>
      </c>
      <c r="O13901" s="20">
        <v>1.4322600000000001E-5</v>
      </c>
    </row>
    <row r="13902" spans="10:15" x14ac:dyDescent="0.2">
      <c r="J13902" s="21">
        <v>14389</v>
      </c>
      <c r="K13902" s="21">
        <v>216.65</v>
      </c>
      <c r="L13902" s="21">
        <v>13262.8</v>
      </c>
      <c r="M13902" s="21">
        <v>0.21326200000000001</v>
      </c>
      <c r="N13902" s="21">
        <v>295.07</v>
      </c>
      <c r="O13902" s="21">
        <v>1.4322600000000001E-5</v>
      </c>
    </row>
    <row r="13903" spans="10:15" x14ac:dyDescent="0.2">
      <c r="J13903" s="20">
        <v>14390</v>
      </c>
      <c r="K13903" s="20">
        <v>216.65</v>
      </c>
      <c r="L13903" s="20">
        <v>13260.7</v>
      </c>
      <c r="M13903" s="20">
        <v>0.213229</v>
      </c>
      <c r="N13903" s="20">
        <v>295.07</v>
      </c>
      <c r="O13903" s="20">
        <v>1.4322600000000001E-5</v>
      </c>
    </row>
    <row r="13904" spans="10:15" x14ac:dyDescent="0.2">
      <c r="J13904" s="21">
        <v>14391</v>
      </c>
      <c r="K13904" s="21">
        <v>216.65</v>
      </c>
      <c r="L13904" s="21">
        <v>13258.6</v>
      </c>
      <c r="M13904" s="21">
        <v>0.213195</v>
      </c>
      <c r="N13904" s="21">
        <v>295.07</v>
      </c>
      <c r="O13904" s="21">
        <v>1.4322600000000001E-5</v>
      </c>
    </row>
    <row r="13905" spans="10:15" x14ac:dyDescent="0.2">
      <c r="J13905" s="20">
        <v>14392</v>
      </c>
      <c r="K13905" s="20">
        <v>216.65</v>
      </c>
      <c r="L13905" s="20">
        <v>13256.5</v>
      </c>
      <c r="M13905" s="20">
        <v>0.21316099999999999</v>
      </c>
      <c r="N13905" s="20">
        <v>295.07</v>
      </c>
      <c r="O13905" s="20">
        <v>1.4322600000000001E-5</v>
      </c>
    </row>
    <row r="13906" spans="10:15" x14ac:dyDescent="0.2">
      <c r="J13906" s="21">
        <v>14393</v>
      </c>
      <c r="K13906" s="21">
        <v>216.65</v>
      </c>
      <c r="L13906" s="21">
        <v>13254.4</v>
      </c>
      <c r="M13906" s="21">
        <v>0.21312800000000001</v>
      </c>
      <c r="N13906" s="21">
        <v>295.07</v>
      </c>
      <c r="O13906" s="21">
        <v>1.4322600000000001E-5</v>
      </c>
    </row>
    <row r="13907" spans="10:15" x14ac:dyDescent="0.2">
      <c r="J13907" s="20">
        <v>14394</v>
      </c>
      <c r="K13907" s="20">
        <v>216.65</v>
      </c>
      <c r="L13907" s="20">
        <v>13252.3</v>
      </c>
      <c r="M13907" s="20">
        <v>0.21309400000000001</v>
      </c>
      <c r="N13907" s="20">
        <v>295.07</v>
      </c>
      <c r="O13907" s="20">
        <v>1.4322600000000001E-5</v>
      </c>
    </row>
    <row r="13908" spans="10:15" x14ac:dyDescent="0.2">
      <c r="J13908" s="21">
        <v>14395</v>
      </c>
      <c r="K13908" s="21">
        <v>216.65</v>
      </c>
      <c r="L13908" s="21">
        <v>13250.2</v>
      </c>
      <c r="M13908" s="21">
        <v>0.213061</v>
      </c>
      <c r="N13908" s="21">
        <v>295.07</v>
      </c>
      <c r="O13908" s="21">
        <v>1.4322600000000001E-5</v>
      </c>
    </row>
    <row r="13909" spans="10:15" x14ac:dyDescent="0.2">
      <c r="J13909" s="20">
        <v>14396</v>
      </c>
      <c r="K13909" s="20">
        <v>216.65</v>
      </c>
      <c r="L13909" s="20">
        <v>13248.1</v>
      </c>
      <c r="M13909" s="20">
        <v>0.21302699999999999</v>
      </c>
      <c r="N13909" s="20">
        <v>295.07</v>
      </c>
      <c r="O13909" s="20">
        <v>1.4322600000000001E-5</v>
      </c>
    </row>
    <row r="13910" spans="10:15" x14ac:dyDescent="0.2">
      <c r="J13910" s="21">
        <v>14397</v>
      </c>
      <c r="K13910" s="21">
        <v>216.65</v>
      </c>
      <c r="L13910" s="21">
        <v>13246.1</v>
      </c>
      <c r="M13910" s="21">
        <v>0.21299299999999999</v>
      </c>
      <c r="N13910" s="21">
        <v>295.07</v>
      </c>
      <c r="O13910" s="21">
        <v>1.4322600000000001E-5</v>
      </c>
    </row>
    <row r="13911" spans="10:15" x14ac:dyDescent="0.2">
      <c r="J13911" s="20">
        <v>14398</v>
      </c>
      <c r="K13911" s="20">
        <v>216.65</v>
      </c>
      <c r="L13911" s="20">
        <v>13244</v>
      </c>
      <c r="M13911" s="20">
        <v>0.21296000000000001</v>
      </c>
      <c r="N13911" s="20">
        <v>295.07</v>
      </c>
      <c r="O13911" s="20">
        <v>1.4322600000000001E-5</v>
      </c>
    </row>
    <row r="13912" spans="10:15" x14ac:dyDescent="0.2">
      <c r="J13912" s="21">
        <v>14399</v>
      </c>
      <c r="K13912" s="21">
        <v>216.65</v>
      </c>
      <c r="L13912" s="21">
        <v>13241.9</v>
      </c>
      <c r="M13912" s="21">
        <v>0.212926</v>
      </c>
      <c r="N13912" s="21">
        <v>295.07</v>
      </c>
      <c r="O13912" s="21">
        <v>1.4322600000000001E-5</v>
      </c>
    </row>
    <row r="13913" spans="10:15" x14ac:dyDescent="0.2">
      <c r="J13913" s="20">
        <v>14400</v>
      </c>
      <c r="K13913" s="20">
        <v>216.65</v>
      </c>
      <c r="L13913" s="20">
        <v>13239.8</v>
      </c>
      <c r="M13913" s="20">
        <v>0.212893</v>
      </c>
      <c r="N13913" s="20">
        <v>295.07</v>
      </c>
      <c r="O13913" s="20">
        <v>1.4322600000000001E-5</v>
      </c>
    </row>
    <row r="13914" spans="10:15" x14ac:dyDescent="0.2">
      <c r="J13914" s="21">
        <v>14401</v>
      </c>
      <c r="K13914" s="21">
        <v>216.65</v>
      </c>
      <c r="L13914" s="21">
        <v>13237.7</v>
      </c>
      <c r="M13914" s="21">
        <v>0.21285899999999999</v>
      </c>
      <c r="N13914" s="21">
        <v>295.07</v>
      </c>
      <c r="O13914" s="21">
        <v>1.4322600000000001E-5</v>
      </c>
    </row>
    <row r="13915" spans="10:15" x14ac:dyDescent="0.2">
      <c r="J13915" s="20">
        <v>14402</v>
      </c>
      <c r="K13915" s="20">
        <v>216.65</v>
      </c>
      <c r="L13915" s="20">
        <v>13235.6</v>
      </c>
      <c r="M13915" s="20">
        <v>0.21282599999999999</v>
      </c>
      <c r="N13915" s="20">
        <v>295.07</v>
      </c>
      <c r="O13915" s="20">
        <v>1.4322600000000001E-5</v>
      </c>
    </row>
    <row r="13916" spans="10:15" x14ac:dyDescent="0.2">
      <c r="J13916" s="21">
        <v>14403</v>
      </c>
      <c r="K13916" s="21">
        <v>216.65</v>
      </c>
      <c r="L13916" s="21">
        <v>13233.5</v>
      </c>
      <c r="M13916" s="21">
        <v>0.21279200000000001</v>
      </c>
      <c r="N13916" s="21">
        <v>295.07</v>
      </c>
      <c r="O13916" s="21">
        <v>1.4322600000000001E-5</v>
      </c>
    </row>
    <row r="13917" spans="10:15" x14ac:dyDescent="0.2">
      <c r="J13917" s="20">
        <v>14404</v>
      </c>
      <c r="K13917" s="20">
        <v>216.65</v>
      </c>
      <c r="L13917" s="20">
        <v>13231.4</v>
      </c>
      <c r="M13917" s="20">
        <v>0.212758</v>
      </c>
      <c r="N13917" s="20">
        <v>295.07</v>
      </c>
      <c r="O13917" s="20">
        <v>1.4322600000000001E-5</v>
      </c>
    </row>
    <row r="13918" spans="10:15" x14ac:dyDescent="0.2">
      <c r="J13918" s="21">
        <v>14405</v>
      </c>
      <c r="K13918" s="21">
        <v>216.65</v>
      </c>
      <c r="L13918" s="21">
        <v>13229.4</v>
      </c>
      <c r="M13918" s="21">
        <v>0.212725</v>
      </c>
      <c r="N13918" s="21">
        <v>295.07</v>
      </c>
      <c r="O13918" s="21">
        <v>1.4322600000000001E-5</v>
      </c>
    </row>
    <row r="13919" spans="10:15" x14ac:dyDescent="0.2">
      <c r="J13919" s="20">
        <v>14406</v>
      </c>
      <c r="K13919" s="20">
        <v>216.65</v>
      </c>
      <c r="L13919" s="20">
        <v>13227.3</v>
      </c>
      <c r="M13919" s="20">
        <v>0.21269099999999999</v>
      </c>
      <c r="N13919" s="20">
        <v>295.07</v>
      </c>
      <c r="O13919" s="20">
        <v>1.4322600000000001E-5</v>
      </c>
    </row>
    <row r="13920" spans="10:15" x14ac:dyDescent="0.2">
      <c r="J13920" s="21">
        <v>14407</v>
      </c>
      <c r="K13920" s="21">
        <v>216.65</v>
      </c>
      <c r="L13920" s="21">
        <v>13225.2</v>
      </c>
      <c r="M13920" s="21">
        <v>0.21265800000000001</v>
      </c>
      <c r="N13920" s="21">
        <v>295.07</v>
      </c>
      <c r="O13920" s="21">
        <v>1.4322600000000001E-5</v>
      </c>
    </row>
    <row r="13921" spans="10:15" x14ac:dyDescent="0.2">
      <c r="J13921" s="20">
        <v>14408</v>
      </c>
      <c r="K13921" s="20">
        <v>216.65</v>
      </c>
      <c r="L13921" s="20">
        <v>13223.1</v>
      </c>
      <c r="M13921" s="20">
        <v>0.21262400000000001</v>
      </c>
      <c r="N13921" s="20">
        <v>295.07</v>
      </c>
      <c r="O13921" s="20">
        <v>1.4322600000000001E-5</v>
      </c>
    </row>
    <row r="13922" spans="10:15" x14ac:dyDescent="0.2">
      <c r="J13922" s="21">
        <v>14409</v>
      </c>
      <c r="K13922" s="21">
        <v>216.65</v>
      </c>
      <c r="L13922" s="21">
        <v>13221</v>
      </c>
      <c r="M13922" s="21">
        <v>0.212591</v>
      </c>
      <c r="N13922" s="21">
        <v>295.07</v>
      </c>
      <c r="O13922" s="21">
        <v>1.4322600000000001E-5</v>
      </c>
    </row>
    <row r="13923" spans="10:15" x14ac:dyDescent="0.2">
      <c r="J13923" s="20">
        <v>14410</v>
      </c>
      <c r="K13923" s="20">
        <v>216.65</v>
      </c>
      <c r="L13923" s="20">
        <v>13218.9</v>
      </c>
      <c r="M13923" s="20">
        <v>0.212557</v>
      </c>
      <c r="N13923" s="20">
        <v>295.07</v>
      </c>
      <c r="O13923" s="20">
        <v>1.4322600000000001E-5</v>
      </c>
    </row>
    <row r="13924" spans="10:15" x14ac:dyDescent="0.2">
      <c r="J13924" s="21">
        <v>14411</v>
      </c>
      <c r="K13924" s="21">
        <v>216.65</v>
      </c>
      <c r="L13924" s="21">
        <v>13216.8</v>
      </c>
      <c r="M13924" s="21">
        <v>0.21252399999999999</v>
      </c>
      <c r="N13924" s="21">
        <v>295.07</v>
      </c>
      <c r="O13924" s="21">
        <v>1.4322600000000001E-5</v>
      </c>
    </row>
    <row r="13925" spans="10:15" x14ac:dyDescent="0.2">
      <c r="J13925" s="20">
        <v>14412</v>
      </c>
      <c r="K13925" s="20">
        <v>216.65</v>
      </c>
      <c r="L13925" s="20">
        <v>13214.8</v>
      </c>
      <c r="M13925" s="20">
        <v>0.21249000000000001</v>
      </c>
      <c r="N13925" s="20">
        <v>295.07</v>
      </c>
      <c r="O13925" s="20">
        <v>1.4322600000000001E-5</v>
      </c>
    </row>
    <row r="13926" spans="10:15" x14ac:dyDescent="0.2">
      <c r="J13926" s="21">
        <v>14413</v>
      </c>
      <c r="K13926" s="21">
        <v>216.65</v>
      </c>
      <c r="L13926" s="21">
        <v>13212.7</v>
      </c>
      <c r="M13926" s="21">
        <v>0.21245700000000001</v>
      </c>
      <c r="N13926" s="21">
        <v>295.07</v>
      </c>
      <c r="O13926" s="21">
        <v>1.4322600000000001E-5</v>
      </c>
    </row>
    <row r="13927" spans="10:15" x14ac:dyDescent="0.2">
      <c r="J13927" s="20">
        <v>14414</v>
      </c>
      <c r="K13927" s="20">
        <v>216.65</v>
      </c>
      <c r="L13927" s="20">
        <v>13210.6</v>
      </c>
      <c r="M13927" s="20">
        <v>0.212423</v>
      </c>
      <c r="N13927" s="20">
        <v>295.07</v>
      </c>
      <c r="O13927" s="20">
        <v>1.4322600000000001E-5</v>
      </c>
    </row>
    <row r="13928" spans="10:15" x14ac:dyDescent="0.2">
      <c r="J13928" s="21">
        <v>14415</v>
      </c>
      <c r="K13928" s="21">
        <v>216.65</v>
      </c>
      <c r="L13928" s="21">
        <v>13208.5</v>
      </c>
      <c r="M13928" s="21">
        <v>0.21239</v>
      </c>
      <c r="N13928" s="21">
        <v>295.07</v>
      </c>
      <c r="O13928" s="21">
        <v>1.4322600000000001E-5</v>
      </c>
    </row>
    <row r="13929" spans="10:15" x14ac:dyDescent="0.2">
      <c r="J13929" s="20">
        <v>14416</v>
      </c>
      <c r="K13929" s="20">
        <v>216.65</v>
      </c>
      <c r="L13929" s="20">
        <v>13206.4</v>
      </c>
      <c r="M13929" s="20">
        <v>0.21235599999999999</v>
      </c>
      <c r="N13929" s="20">
        <v>295.07</v>
      </c>
      <c r="O13929" s="20">
        <v>1.4322600000000001E-5</v>
      </c>
    </row>
    <row r="13930" spans="10:15" x14ac:dyDescent="0.2">
      <c r="J13930" s="21">
        <v>14417</v>
      </c>
      <c r="K13930" s="21">
        <v>216.65</v>
      </c>
      <c r="L13930" s="21">
        <v>13204.4</v>
      </c>
      <c r="M13930" s="21">
        <v>0.21232300000000001</v>
      </c>
      <c r="N13930" s="21">
        <v>295.07</v>
      </c>
      <c r="O13930" s="21">
        <v>1.4322600000000001E-5</v>
      </c>
    </row>
    <row r="13931" spans="10:15" x14ac:dyDescent="0.2">
      <c r="J13931" s="20">
        <v>14418</v>
      </c>
      <c r="K13931" s="20">
        <v>216.65</v>
      </c>
      <c r="L13931" s="20">
        <v>13202.3</v>
      </c>
      <c r="M13931" s="20">
        <v>0.21228900000000001</v>
      </c>
      <c r="N13931" s="20">
        <v>295.07</v>
      </c>
      <c r="O13931" s="20">
        <v>1.4322600000000001E-5</v>
      </c>
    </row>
    <row r="13932" spans="10:15" x14ac:dyDescent="0.2">
      <c r="J13932" s="21">
        <v>14419</v>
      </c>
      <c r="K13932" s="21">
        <v>216.65</v>
      </c>
      <c r="L13932" s="21">
        <v>13200.2</v>
      </c>
      <c r="M13932" s="21">
        <v>0.212256</v>
      </c>
      <c r="N13932" s="21">
        <v>295.07</v>
      </c>
      <c r="O13932" s="21">
        <v>1.4322600000000001E-5</v>
      </c>
    </row>
    <row r="13933" spans="10:15" x14ac:dyDescent="0.2">
      <c r="J13933" s="20">
        <v>14420</v>
      </c>
      <c r="K13933" s="20">
        <v>216.65</v>
      </c>
      <c r="L13933" s="20">
        <v>13198.1</v>
      </c>
      <c r="M13933" s="20">
        <v>0.21222199999999999</v>
      </c>
      <c r="N13933" s="20">
        <v>295.07</v>
      </c>
      <c r="O13933" s="20">
        <v>1.4322600000000001E-5</v>
      </c>
    </row>
    <row r="13934" spans="10:15" x14ac:dyDescent="0.2">
      <c r="J13934" s="21">
        <v>14421</v>
      </c>
      <c r="K13934" s="21">
        <v>216.65</v>
      </c>
      <c r="L13934" s="21">
        <v>13196</v>
      </c>
      <c r="M13934" s="21">
        <v>0.21218899999999999</v>
      </c>
      <c r="N13934" s="21">
        <v>295.07</v>
      </c>
      <c r="O13934" s="21">
        <v>1.4322600000000001E-5</v>
      </c>
    </row>
    <row r="13935" spans="10:15" x14ac:dyDescent="0.2">
      <c r="J13935" s="20">
        <v>14422</v>
      </c>
      <c r="K13935" s="20">
        <v>216.65</v>
      </c>
      <c r="L13935" s="20">
        <v>13193.9</v>
      </c>
      <c r="M13935" s="20">
        <v>0.21215500000000001</v>
      </c>
      <c r="N13935" s="20">
        <v>295.07</v>
      </c>
      <c r="O13935" s="20">
        <v>1.4322600000000001E-5</v>
      </c>
    </row>
    <row r="13936" spans="10:15" x14ac:dyDescent="0.2">
      <c r="J13936" s="21">
        <v>14423</v>
      </c>
      <c r="K13936" s="21">
        <v>216.65</v>
      </c>
      <c r="L13936" s="21">
        <v>13191.9</v>
      </c>
      <c r="M13936" s="21">
        <v>0.212122</v>
      </c>
      <c r="N13936" s="21">
        <v>295.07</v>
      </c>
      <c r="O13936" s="21">
        <v>1.4322600000000001E-5</v>
      </c>
    </row>
    <row r="13937" spans="10:15" x14ac:dyDescent="0.2">
      <c r="J13937" s="20">
        <v>14424</v>
      </c>
      <c r="K13937" s="20">
        <v>216.65</v>
      </c>
      <c r="L13937" s="20">
        <v>13189.8</v>
      </c>
      <c r="M13937" s="20">
        <v>0.212088</v>
      </c>
      <c r="N13937" s="20">
        <v>295.07</v>
      </c>
      <c r="O13937" s="20">
        <v>1.4322600000000001E-5</v>
      </c>
    </row>
    <row r="13938" spans="10:15" x14ac:dyDescent="0.2">
      <c r="J13938" s="21">
        <v>14425</v>
      </c>
      <c r="K13938" s="21">
        <v>216.65</v>
      </c>
      <c r="L13938" s="21">
        <v>13187.7</v>
      </c>
      <c r="M13938" s="21">
        <v>0.21205499999999999</v>
      </c>
      <c r="N13938" s="21">
        <v>295.07</v>
      </c>
      <c r="O13938" s="21">
        <v>1.4322600000000001E-5</v>
      </c>
    </row>
    <row r="13939" spans="10:15" x14ac:dyDescent="0.2">
      <c r="J13939" s="20">
        <v>14426</v>
      </c>
      <c r="K13939" s="20">
        <v>216.65</v>
      </c>
      <c r="L13939" s="20">
        <v>13185.6</v>
      </c>
      <c r="M13939" s="20">
        <v>0.21202199999999999</v>
      </c>
      <c r="N13939" s="20">
        <v>295.07</v>
      </c>
      <c r="O13939" s="20">
        <v>1.4322600000000001E-5</v>
      </c>
    </row>
    <row r="13940" spans="10:15" x14ac:dyDescent="0.2">
      <c r="J13940" s="21">
        <v>14427</v>
      </c>
      <c r="K13940" s="21">
        <v>216.65</v>
      </c>
      <c r="L13940" s="21">
        <v>13183.5</v>
      </c>
      <c r="M13940" s="21">
        <v>0.21198800000000001</v>
      </c>
      <c r="N13940" s="21">
        <v>295.07</v>
      </c>
      <c r="O13940" s="21">
        <v>1.4322600000000001E-5</v>
      </c>
    </row>
    <row r="13941" spans="10:15" x14ac:dyDescent="0.2">
      <c r="J13941" s="20">
        <v>14428</v>
      </c>
      <c r="K13941" s="20">
        <v>216.65</v>
      </c>
      <c r="L13941" s="20">
        <v>13181.5</v>
      </c>
      <c r="M13941" s="20">
        <v>0.211955</v>
      </c>
      <c r="N13941" s="20">
        <v>295.07</v>
      </c>
      <c r="O13941" s="20">
        <v>1.4322600000000001E-5</v>
      </c>
    </row>
    <row r="13942" spans="10:15" x14ac:dyDescent="0.2">
      <c r="J13942" s="21">
        <v>14429</v>
      </c>
      <c r="K13942" s="21">
        <v>216.65</v>
      </c>
      <c r="L13942" s="21">
        <v>13179.4</v>
      </c>
      <c r="M13942" s="21">
        <v>0.211921</v>
      </c>
      <c r="N13942" s="21">
        <v>295.07</v>
      </c>
      <c r="O13942" s="21">
        <v>1.4322600000000001E-5</v>
      </c>
    </row>
    <row r="13943" spans="10:15" x14ac:dyDescent="0.2">
      <c r="J13943" s="20">
        <v>14430</v>
      </c>
      <c r="K13943" s="20">
        <v>216.65</v>
      </c>
      <c r="L13943" s="20">
        <v>13177.3</v>
      </c>
      <c r="M13943" s="20">
        <v>0.21188799999999999</v>
      </c>
      <c r="N13943" s="20">
        <v>295.07</v>
      </c>
      <c r="O13943" s="20">
        <v>1.4322600000000001E-5</v>
      </c>
    </row>
    <row r="13944" spans="10:15" x14ac:dyDescent="0.2">
      <c r="J13944" s="21">
        <v>14431</v>
      </c>
      <c r="K13944" s="21">
        <v>216.65</v>
      </c>
      <c r="L13944" s="21">
        <v>13175.2</v>
      </c>
      <c r="M13944" s="21">
        <v>0.21185399999999999</v>
      </c>
      <c r="N13944" s="21">
        <v>295.07</v>
      </c>
      <c r="O13944" s="21">
        <v>1.4322600000000001E-5</v>
      </c>
    </row>
    <row r="13945" spans="10:15" x14ac:dyDescent="0.2">
      <c r="J13945" s="20">
        <v>14432</v>
      </c>
      <c r="K13945" s="20">
        <v>216.65</v>
      </c>
      <c r="L13945" s="20">
        <v>13173.2</v>
      </c>
      <c r="M13945" s="20">
        <v>0.21182100000000001</v>
      </c>
      <c r="N13945" s="20">
        <v>295.07</v>
      </c>
      <c r="O13945" s="20">
        <v>1.4322600000000001E-5</v>
      </c>
    </row>
    <row r="13946" spans="10:15" x14ac:dyDescent="0.2">
      <c r="J13946" s="21">
        <v>14433</v>
      </c>
      <c r="K13946" s="21">
        <v>216.65</v>
      </c>
      <c r="L13946" s="21">
        <v>13171.1</v>
      </c>
      <c r="M13946" s="21">
        <v>0.211788</v>
      </c>
      <c r="N13946" s="21">
        <v>295.07</v>
      </c>
      <c r="O13946" s="21">
        <v>1.4322600000000001E-5</v>
      </c>
    </row>
    <row r="13947" spans="10:15" x14ac:dyDescent="0.2">
      <c r="J13947" s="20">
        <v>14434</v>
      </c>
      <c r="K13947" s="20">
        <v>216.65</v>
      </c>
      <c r="L13947" s="20">
        <v>13169</v>
      </c>
      <c r="M13947" s="20">
        <v>0.211754</v>
      </c>
      <c r="N13947" s="20">
        <v>295.07</v>
      </c>
      <c r="O13947" s="20">
        <v>1.4322600000000001E-5</v>
      </c>
    </row>
    <row r="13948" spans="10:15" x14ac:dyDescent="0.2">
      <c r="J13948" s="21">
        <v>14435</v>
      </c>
      <c r="K13948" s="21">
        <v>216.65</v>
      </c>
      <c r="L13948" s="21">
        <v>13166.9</v>
      </c>
      <c r="M13948" s="21">
        <v>0.21172099999999999</v>
      </c>
      <c r="N13948" s="21">
        <v>295.07</v>
      </c>
      <c r="O13948" s="21">
        <v>1.4322600000000001E-5</v>
      </c>
    </row>
    <row r="13949" spans="10:15" x14ac:dyDescent="0.2">
      <c r="J13949" s="20">
        <v>14436</v>
      </c>
      <c r="K13949" s="20">
        <v>216.65</v>
      </c>
      <c r="L13949" s="20">
        <v>13164.8</v>
      </c>
      <c r="M13949" s="20">
        <v>0.21168799999999999</v>
      </c>
      <c r="N13949" s="20">
        <v>295.07</v>
      </c>
      <c r="O13949" s="20">
        <v>1.4322600000000001E-5</v>
      </c>
    </row>
    <row r="13950" spans="10:15" x14ac:dyDescent="0.2">
      <c r="J13950" s="21">
        <v>14437</v>
      </c>
      <c r="K13950" s="21">
        <v>216.65</v>
      </c>
      <c r="L13950" s="21">
        <v>13162.8</v>
      </c>
      <c r="M13950" s="21">
        <v>0.21165400000000001</v>
      </c>
      <c r="N13950" s="21">
        <v>295.07</v>
      </c>
      <c r="O13950" s="21">
        <v>1.4322600000000001E-5</v>
      </c>
    </row>
    <row r="13951" spans="10:15" x14ac:dyDescent="0.2">
      <c r="J13951" s="20">
        <v>14438</v>
      </c>
      <c r="K13951" s="20">
        <v>216.65</v>
      </c>
      <c r="L13951" s="20">
        <v>13160.7</v>
      </c>
      <c r="M13951" s="20">
        <v>0.211621</v>
      </c>
      <c r="N13951" s="20">
        <v>295.07</v>
      </c>
      <c r="O13951" s="20">
        <v>1.4322600000000001E-5</v>
      </c>
    </row>
    <row r="13952" spans="10:15" x14ac:dyDescent="0.2">
      <c r="J13952" s="21">
        <v>14439</v>
      </c>
      <c r="K13952" s="21">
        <v>216.65</v>
      </c>
      <c r="L13952" s="21">
        <v>13158.6</v>
      </c>
      <c r="M13952" s="21">
        <v>0.211587</v>
      </c>
      <c r="N13952" s="21">
        <v>295.07</v>
      </c>
      <c r="O13952" s="21">
        <v>1.4322600000000001E-5</v>
      </c>
    </row>
    <row r="13953" spans="10:15" x14ac:dyDescent="0.2">
      <c r="J13953" s="20">
        <v>14440</v>
      </c>
      <c r="K13953" s="20">
        <v>216.65</v>
      </c>
      <c r="L13953" s="20">
        <v>13156.5</v>
      </c>
      <c r="M13953" s="20">
        <v>0.21155399999999999</v>
      </c>
      <c r="N13953" s="20">
        <v>295.07</v>
      </c>
      <c r="O13953" s="20">
        <v>1.4322600000000001E-5</v>
      </c>
    </row>
    <row r="13954" spans="10:15" x14ac:dyDescent="0.2">
      <c r="J13954" s="21">
        <v>14441</v>
      </c>
      <c r="K13954" s="21">
        <v>216.65</v>
      </c>
      <c r="L13954" s="21">
        <v>13154.5</v>
      </c>
      <c r="M13954" s="21">
        <v>0.21152099999999999</v>
      </c>
      <c r="N13954" s="21">
        <v>295.07</v>
      </c>
      <c r="O13954" s="21">
        <v>1.4322600000000001E-5</v>
      </c>
    </row>
    <row r="13955" spans="10:15" x14ac:dyDescent="0.2">
      <c r="J13955" s="20">
        <v>14442</v>
      </c>
      <c r="K13955" s="20">
        <v>216.65</v>
      </c>
      <c r="L13955" s="20">
        <v>13152.4</v>
      </c>
      <c r="M13955" s="20">
        <v>0.21148700000000001</v>
      </c>
      <c r="N13955" s="20">
        <v>295.07</v>
      </c>
      <c r="O13955" s="20">
        <v>1.4322600000000001E-5</v>
      </c>
    </row>
    <row r="13956" spans="10:15" x14ac:dyDescent="0.2">
      <c r="J13956" s="21">
        <v>14443</v>
      </c>
      <c r="K13956" s="21">
        <v>216.65</v>
      </c>
      <c r="L13956" s="21">
        <v>13150.3</v>
      </c>
      <c r="M13956" s="21">
        <v>0.211454</v>
      </c>
      <c r="N13956" s="21">
        <v>295.07</v>
      </c>
      <c r="O13956" s="21">
        <v>1.4322600000000001E-5</v>
      </c>
    </row>
    <row r="13957" spans="10:15" x14ac:dyDescent="0.2">
      <c r="J13957" s="20">
        <v>14444</v>
      </c>
      <c r="K13957" s="20">
        <v>216.65</v>
      </c>
      <c r="L13957" s="20">
        <v>13148.3</v>
      </c>
      <c r="M13957" s="20">
        <v>0.211421</v>
      </c>
      <c r="N13957" s="20">
        <v>295.07</v>
      </c>
      <c r="O13957" s="20">
        <v>1.4322600000000001E-5</v>
      </c>
    </row>
    <row r="13958" spans="10:15" x14ac:dyDescent="0.2">
      <c r="J13958" s="21">
        <v>14445</v>
      </c>
      <c r="K13958" s="21">
        <v>216.65</v>
      </c>
      <c r="L13958" s="21">
        <v>13146.2</v>
      </c>
      <c r="M13958" s="21">
        <v>0.21138699999999999</v>
      </c>
      <c r="N13958" s="21">
        <v>295.07</v>
      </c>
      <c r="O13958" s="21">
        <v>1.4322600000000001E-5</v>
      </c>
    </row>
    <row r="13959" spans="10:15" x14ac:dyDescent="0.2">
      <c r="J13959" s="20">
        <v>14446</v>
      </c>
      <c r="K13959" s="20">
        <v>216.65</v>
      </c>
      <c r="L13959" s="20">
        <v>13144.1</v>
      </c>
      <c r="M13959" s="20">
        <v>0.21135399999999999</v>
      </c>
      <c r="N13959" s="20">
        <v>295.07</v>
      </c>
      <c r="O13959" s="20">
        <v>1.4322600000000001E-5</v>
      </c>
    </row>
    <row r="13960" spans="10:15" x14ac:dyDescent="0.2">
      <c r="J13960" s="21">
        <v>14447</v>
      </c>
      <c r="K13960" s="21">
        <v>216.65</v>
      </c>
      <c r="L13960" s="21">
        <v>13142</v>
      </c>
      <c r="M13960" s="21">
        <v>0.21132100000000001</v>
      </c>
      <c r="N13960" s="21">
        <v>295.07</v>
      </c>
      <c r="O13960" s="21">
        <v>1.4322600000000001E-5</v>
      </c>
    </row>
    <row r="13961" spans="10:15" x14ac:dyDescent="0.2">
      <c r="J13961" s="20">
        <v>14448</v>
      </c>
      <c r="K13961" s="20">
        <v>216.65</v>
      </c>
      <c r="L13961" s="20">
        <v>13140</v>
      </c>
      <c r="M13961" s="20">
        <v>0.211287</v>
      </c>
      <c r="N13961" s="20">
        <v>295.07</v>
      </c>
      <c r="O13961" s="20">
        <v>1.4322600000000001E-5</v>
      </c>
    </row>
    <row r="13962" spans="10:15" x14ac:dyDescent="0.2">
      <c r="J13962" s="21">
        <v>14449</v>
      </c>
      <c r="K13962" s="21">
        <v>216.65</v>
      </c>
      <c r="L13962" s="21">
        <v>13137.9</v>
      </c>
      <c r="M13962" s="21">
        <v>0.211254</v>
      </c>
      <c r="N13962" s="21">
        <v>295.07</v>
      </c>
      <c r="O13962" s="21">
        <v>1.4322600000000001E-5</v>
      </c>
    </row>
    <row r="13963" spans="10:15" x14ac:dyDescent="0.2">
      <c r="J13963" s="20">
        <v>14450</v>
      </c>
      <c r="K13963" s="20">
        <v>216.65</v>
      </c>
      <c r="L13963" s="20">
        <v>13135.8</v>
      </c>
      <c r="M13963" s="20">
        <v>0.21122099999999999</v>
      </c>
      <c r="N13963" s="20">
        <v>295.07</v>
      </c>
      <c r="O13963" s="20">
        <v>1.4322600000000001E-5</v>
      </c>
    </row>
    <row r="13964" spans="10:15" x14ac:dyDescent="0.2">
      <c r="J13964" s="21">
        <v>14451</v>
      </c>
      <c r="K13964" s="21">
        <v>216.65</v>
      </c>
      <c r="L13964" s="21">
        <v>13133.7</v>
      </c>
      <c r="M13964" s="21">
        <v>0.21118700000000001</v>
      </c>
      <c r="N13964" s="21">
        <v>295.07</v>
      </c>
      <c r="O13964" s="21">
        <v>1.4322600000000001E-5</v>
      </c>
    </row>
    <row r="13965" spans="10:15" x14ac:dyDescent="0.2">
      <c r="J13965" s="20">
        <v>14452</v>
      </c>
      <c r="K13965" s="20">
        <v>216.65</v>
      </c>
      <c r="L13965" s="20">
        <v>13131.7</v>
      </c>
      <c r="M13965" s="20">
        <v>0.21115400000000001</v>
      </c>
      <c r="N13965" s="20">
        <v>295.07</v>
      </c>
      <c r="O13965" s="20">
        <v>1.4322600000000001E-5</v>
      </c>
    </row>
    <row r="13966" spans="10:15" x14ac:dyDescent="0.2">
      <c r="J13966" s="21">
        <v>14453</v>
      </c>
      <c r="K13966" s="21">
        <v>216.65</v>
      </c>
      <c r="L13966" s="21">
        <v>13129.6</v>
      </c>
      <c r="M13966" s="21">
        <v>0.211121</v>
      </c>
      <c r="N13966" s="21">
        <v>295.07</v>
      </c>
      <c r="O13966" s="21">
        <v>1.4322600000000001E-5</v>
      </c>
    </row>
    <row r="13967" spans="10:15" x14ac:dyDescent="0.2">
      <c r="J13967" s="20">
        <v>14454</v>
      </c>
      <c r="K13967" s="20">
        <v>216.65</v>
      </c>
      <c r="L13967" s="20">
        <v>13127.5</v>
      </c>
      <c r="M13967" s="20">
        <v>0.211088</v>
      </c>
      <c r="N13967" s="20">
        <v>295.07</v>
      </c>
      <c r="O13967" s="20">
        <v>1.4322600000000001E-5</v>
      </c>
    </row>
    <row r="13968" spans="10:15" x14ac:dyDescent="0.2">
      <c r="J13968" s="21">
        <v>14455</v>
      </c>
      <c r="K13968" s="21">
        <v>216.65</v>
      </c>
      <c r="L13968" s="21">
        <v>13125.5</v>
      </c>
      <c r="M13968" s="21">
        <v>0.21105399999999999</v>
      </c>
      <c r="N13968" s="21">
        <v>295.07</v>
      </c>
      <c r="O13968" s="21">
        <v>1.4322600000000001E-5</v>
      </c>
    </row>
    <row r="13969" spans="10:15" x14ac:dyDescent="0.2">
      <c r="J13969" s="20">
        <v>14456</v>
      </c>
      <c r="K13969" s="20">
        <v>216.65</v>
      </c>
      <c r="L13969" s="20">
        <v>13123.4</v>
      </c>
      <c r="M13969" s="20">
        <v>0.21102099999999999</v>
      </c>
      <c r="N13969" s="20">
        <v>295.07</v>
      </c>
      <c r="O13969" s="20">
        <v>1.4322600000000001E-5</v>
      </c>
    </row>
    <row r="13970" spans="10:15" x14ac:dyDescent="0.2">
      <c r="J13970" s="21">
        <v>14457</v>
      </c>
      <c r="K13970" s="21">
        <v>216.65</v>
      </c>
      <c r="L13970" s="21">
        <v>13121.3</v>
      </c>
      <c r="M13970" s="21">
        <v>0.21098800000000001</v>
      </c>
      <c r="N13970" s="21">
        <v>295.07</v>
      </c>
      <c r="O13970" s="21">
        <v>1.4322600000000001E-5</v>
      </c>
    </row>
    <row r="13971" spans="10:15" x14ac:dyDescent="0.2">
      <c r="J13971" s="20">
        <v>14458</v>
      </c>
      <c r="K13971" s="20">
        <v>216.65</v>
      </c>
      <c r="L13971" s="20">
        <v>13119.3</v>
      </c>
      <c r="M13971" s="20">
        <v>0.210954</v>
      </c>
      <c r="N13971" s="20">
        <v>295.07</v>
      </c>
      <c r="O13971" s="20">
        <v>1.4322600000000001E-5</v>
      </c>
    </row>
    <row r="13972" spans="10:15" x14ac:dyDescent="0.2">
      <c r="J13972" s="21">
        <v>14459</v>
      </c>
      <c r="K13972" s="21">
        <v>216.65</v>
      </c>
      <c r="L13972" s="21">
        <v>13117.2</v>
      </c>
      <c r="M13972" s="21">
        <v>0.210921</v>
      </c>
      <c r="N13972" s="21">
        <v>295.07</v>
      </c>
      <c r="O13972" s="21">
        <v>1.4322600000000001E-5</v>
      </c>
    </row>
    <row r="13973" spans="10:15" x14ac:dyDescent="0.2">
      <c r="J13973" s="20">
        <v>14460</v>
      </c>
      <c r="K13973" s="20">
        <v>216.65</v>
      </c>
      <c r="L13973" s="20">
        <v>13115.1</v>
      </c>
      <c r="M13973" s="20">
        <v>0.21088799999999999</v>
      </c>
      <c r="N13973" s="20">
        <v>295.07</v>
      </c>
      <c r="O13973" s="20">
        <v>1.4322600000000001E-5</v>
      </c>
    </row>
    <row r="13974" spans="10:15" x14ac:dyDescent="0.2">
      <c r="J13974" s="21">
        <v>14461</v>
      </c>
      <c r="K13974" s="21">
        <v>216.65</v>
      </c>
      <c r="L13974" s="21">
        <v>13113.1</v>
      </c>
      <c r="M13974" s="21">
        <v>0.21085499999999999</v>
      </c>
      <c r="N13974" s="21">
        <v>295.07</v>
      </c>
      <c r="O13974" s="21">
        <v>1.4322600000000001E-5</v>
      </c>
    </row>
    <row r="13975" spans="10:15" x14ac:dyDescent="0.2">
      <c r="J13975" s="20">
        <v>14462</v>
      </c>
      <c r="K13975" s="20">
        <v>216.65</v>
      </c>
      <c r="L13975" s="20">
        <v>13111</v>
      </c>
      <c r="M13975" s="20">
        <v>0.21082100000000001</v>
      </c>
      <c r="N13975" s="20">
        <v>295.07</v>
      </c>
      <c r="O13975" s="20">
        <v>1.4322600000000001E-5</v>
      </c>
    </row>
    <row r="13976" spans="10:15" x14ac:dyDescent="0.2">
      <c r="J13976" s="21">
        <v>14463</v>
      </c>
      <c r="K13976" s="21">
        <v>216.65</v>
      </c>
      <c r="L13976" s="21">
        <v>13108.9</v>
      </c>
      <c r="M13976" s="21">
        <v>0.210788</v>
      </c>
      <c r="N13976" s="21">
        <v>295.07</v>
      </c>
      <c r="O13976" s="21">
        <v>1.4322600000000001E-5</v>
      </c>
    </row>
    <row r="13977" spans="10:15" x14ac:dyDescent="0.2">
      <c r="J13977" s="20">
        <v>14464</v>
      </c>
      <c r="K13977" s="20">
        <v>216.65</v>
      </c>
      <c r="L13977" s="20">
        <v>13106.9</v>
      </c>
      <c r="M13977" s="20">
        <v>0.210755</v>
      </c>
      <c r="N13977" s="20">
        <v>295.07</v>
      </c>
      <c r="O13977" s="20">
        <v>1.4322600000000001E-5</v>
      </c>
    </row>
    <row r="13978" spans="10:15" x14ac:dyDescent="0.2">
      <c r="J13978" s="21">
        <v>14465</v>
      </c>
      <c r="K13978" s="21">
        <v>216.65</v>
      </c>
      <c r="L13978" s="21">
        <v>13104.8</v>
      </c>
      <c r="M13978" s="21">
        <v>0.21072199999999999</v>
      </c>
      <c r="N13978" s="21">
        <v>295.07</v>
      </c>
      <c r="O13978" s="21">
        <v>1.4322600000000001E-5</v>
      </c>
    </row>
    <row r="13979" spans="10:15" x14ac:dyDescent="0.2">
      <c r="J13979" s="20">
        <v>14466</v>
      </c>
      <c r="K13979" s="20">
        <v>216.65</v>
      </c>
      <c r="L13979" s="20">
        <v>13102.7</v>
      </c>
      <c r="M13979" s="20">
        <v>0.21068799999999999</v>
      </c>
      <c r="N13979" s="20">
        <v>295.07</v>
      </c>
      <c r="O13979" s="20">
        <v>1.4322600000000001E-5</v>
      </c>
    </row>
    <row r="13980" spans="10:15" x14ac:dyDescent="0.2">
      <c r="J13980" s="21">
        <v>14467</v>
      </c>
      <c r="K13980" s="21">
        <v>216.65</v>
      </c>
      <c r="L13980" s="21">
        <v>13100.7</v>
      </c>
      <c r="M13980" s="21">
        <v>0.21065500000000001</v>
      </c>
      <c r="N13980" s="21">
        <v>295.07</v>
      </c>
      <c r="O13980" s="21">
        <v>1.4322600000000001E-5</v>
      </c>
    </row>
    <row r="13981" spans="10:15" x14ac:dyDescent="0.2">
      <c r="J13981" s="20">
        <v>14468</v>
      </c>
      <c r="K13981" s="20">
        <v>216.65</v>
      </c>
      <c r="L13981" s="20">
        <v>13098.6</v>
      </c>
      <c r="M13981" s="20">
        <v>0.210622</v>
      </c>
      <c r="N13981" s="20">
        <v>295.07</v>
      </c>
      <c r="O13981" s="20">
        <v>1.4322600000000001E-5</v>
      </c>
    </row>
    <row r="13982" spans="10:15" x14ac:dyDescent="0.2">
      <c r="J13982" s="21">
        <v>14469</v>
      </c>
      <c r="K13982" s="21">
        <v>216.65</v>
      </c>
      <c r="L13982" s="21">
        <v>13096.5</v>
      </c>
      <c r="M13982" s="21">
        <v>0.210589</v>
      </c>
      <c r="N13982" s="21">
        <v>295.07</v>
      </c>
      <c r="O13982" s="21">
        <v>1.4322600000000001E-5</v>
      </c>
    </row>
    <row r="13983" spans="10:15" x14ac:dyDescent="0.2">
      <c r="J13983" s="20">
        <v>14470</v>
      </c>
      <c r="K13983" s="20">
        <v>216.65</v>
      </c>
      <c r="L13983" s="20">
        <v>13094.5</v>
      </c>
      <c r="M13983" s="20">
        <v>0.21055599999999999</v>
      </c>
      <c r="N13983" s="20">
        <v>295.07</v>
      </c>
      <c r="O13983" s="20">
        <v>1.4322600000000001E-5</v>
      </c>
    </row>
    <row r="13984" spans="10:15" x14ac:dyDescent="0.2">
      <c r="J13984" s="21">
        <v>14471</v>
      </c>
      <c r="K13984" s="21">
        <v>216.65</v>
      </c>
      <c r="L13984" s="21">
        <v>13092.4</v>
      </c>
      <c r="M13984" s="21">
        <v>0.21052199999999999</v>
      </c>
      <c r="N13984" s="21">
        <v>295.07</v>
      </c>
      <c r="O13984" s="21">
        <v>1.4322600000000001E-5</v>
      </c>
    </row>
    <row r="13985" spans="10:15" x14ac:dyDescent="0.2">
      <c r="J13985" s="20">
        <v>14472</v>
      </c>
      <c r="K13985" s="20">
        <v>216.65</v>
      </c>
      <c r="L13985" s="20">
        <v>13090.3</v>
      </c>
      <c r="M13985" s="20">
        <v>0.21048900000000001</v>
      </c>
      <c r="N13985" s="20">
        <v>295.07</v>
      </c>
      <c r="O13985" s="20">
        <v>1.4322600000000001E-5</v>
      </c>
    </row>
    <row r="13986" spans="10:15" x14ac:dyDescent="0.2">
      <c r="J13986" s="21">
        <v>14473</v>
      </c>
      <c r="K13986" s="21">
        <v>216.65</v>
      </c>
      <c r="L13986" s="21">
        <v>13088.3</v>
      </c>
      <c r="M13986" s="21">
        <v>0.210456</v>
      </c>
      <c r="N13986" s="21">
        <v>295.07</v>
      </c>
      <c r="O13986" s="21">
        <v>1.4322600000000001E-5</v>
      </c>
    </row>
    <row r="13987" spans="10:15" x14ac:dyDescent="0.2">
      <c r="J13987" s="20">
        <v>14474</v>
      </c>
      <c r="K13987" s="20">
        <v>216.65</v>
      </c>
      <c r="L13987" s="20">
        <v>13086.2</v>
      </c>
      <c r="M13987" s="20">
        <v>0.210423</v>
      </c>
      <c r="N13987" s="20">
        <v>295.07</v>
      </c>
      <c r="O13987" s="20">
        <v>1.4322600000000001E-5</v>
      </c>
    </row>
    <row r="13988" spans="10:15" x14ac:dyDescent="0.2">
      <c r="J13988" s="21">
        <v>14475</v>
      </c>
      <c r="K13988" s="21">
        <v>216.65</v>
      </c>
      <c r="L13988" s="21">
        <v>13084.1</v>
      </c>
      <c r="M13988" s="21">
        <v>0.21038999999999999</v>
      </c>
      <c r="N13988" s="21">
        <v>295.07</v>
      </c>
      <c r="O13988" s="21">
        <v>1.4322600000000001E-5</v>
      </c>
    </row>
    <row r="13989" spans="10:15" x14ac:dyDescent="0.2">
      <c r="J13989" s="20">
        <v>14476</v>
      </c>
      <c r="K13989" s="20">
        <v>216.65</v>
      </c>
      <c r="L13989" s="20">
        <v>13082.1</v>
      </c>
      <c r="M13989" s="20">
        <v>0.21035699999999999</v>
      </c>
      <c r="N13989" s="20">
        <v>295.07</v>
      </c>
      <c r="O13989" s="20">
        <v>1.4322600000000001E-5</v>
      </c>
    </row>
    <row r="13990" spans="10:15" x14ac:dyDescent="0.2">
      <c r="J13990" s="21">
        <v>14477</v>
      </c>
      <c r="K13990" s="21">
        <v>216.65</v>
      </c>
      <c r="L13990" s="21">
        <v>13080</v>
      </c>
      <c r="M13990" s="21">
        <v>0.21032300000000001</v>
      </c>
      <c r="N13990" s="21">
        <v>295.07</v>
      </c>
      <c r="O13990" s="21">
        <v>1.4322600000000001E-5</v>
      </c>
    </row>
    <row r="13991" spans="10:15" x14ac:dyDescent="0.2">
      <c r="J13991" s="20">
        <v>14478</v>
      </c>
      <c r="K13991" s="20">
        <v>216.65</v>
      </c>
      <c r="L13991" s="20">
        <v>13077.9</v>
      </c>
      <c r="M13991" s="20">
        <v>0.21029</v>
      </c>
      <c r="N13991" s="20">
        <v>295.07</v>
      </c>
      <c r="O13991" s="20">
        <v>1.4322600000000001E-5</v>
      </c>
    </row>
    <row r="13992" spans="10:15" x14ac:dyDescent="0.2">
      <c r="J13992" s="21">
        <v>14479</v>
      </c>
      <c r="K13992" s="21">
        <v>216.65</v>
      </c>
      <c r="L13992" s="21">
        <v>13075.9</v>
      </c>
      <c r="M13992" s="21">
        <v>0.210257</v>
      </c>
      <c r="N13992" s="21">
        <v>295.07</v>
      </c>
      <c r="O13992" s="21">
        <v>1.4322600000000001E-5</v>
      </c>
    </row>
    <row r="13993" spans="10:15" x14ac:dyDescent="0.2">
      <c r="J13993" s="20">
        <v>14480</v>
      </c>
      <c r="K13993" s="20">
        <v>216.65</v>
      </c>
      <c r="L13993" s="20">
        <v>13073.8</v>
      </c>
      <c r="M13993" s="20">
        <v>0.21022399999999999</v>
      </c>
      <c r="N13993" s="20">
        <v>295.07</v>
      </c>
      <c r="O13993" s="20">
        <v>1.4322600000000001E-5</v>
      </c>
    </row>
    <row r="13994" spans="10:15" x14ac:dyDescent="0.2">
      <c r="J13994" s="21">
        <v>14481</v>
      </c>
      <c r="K13994" s="21">
        <v>216.65</v>
      </c>
      <c r="L13994" s="21">
        <v>13071.8</v>
      </c>
      <c r="M13994" s="21">
        <v>0.21019099999999999</v>
      </c>
      <c r="N13994" s="21">
        <v>295.07</v>
      </c>
      <c r="O13994" s="21">
        <v>1.4322600000000001E-5</v>
      </c>
    </row>
    <row r="13995" spans="10:15" x14ac:dyDescent="0.2">
      <c r="J13995" s="20">
        <v>14482</v>
      </c>
      <c r="K13995" s="20">
        <v>216.65</v>
      </c>
      <c r="L13995" s="20">
        <v>13069.7</v>
      </c>
      <c r="M13995" s="20">
        <v>0.21015800000000001</v>
      </c>
      <c r="N13995" s="20">
        <v>295.07</v>
      </c>
      <c r="O13995" s="20">
        <v>1.4322600000000001E-5</v>
      </c>
    </row>
    <row r="13996" spans="10:15" x14ac:dyDescent="0.2">
      <c r="J13996" s="21">
        <v>14483</v>
      </c>
      <c r="K13996" s="21">
        <v>216.65</v>
      </c>
      <c r="L13996" s="21">
        <v>13067.6</v>
      </c>
      <c r="M13996" s="21">
        <v>0.21012400000000001</v>
      </c>
      <c r="N13996" s="21">
        <v>295.07</v>
      </c>
      <c r="O13996" s="21">
        <v>1.4322600000000001E-5</v>
      </c>
    </row>
    <row r="13997" spans="10:15" x14ac:dyDescent="0.2">
      <c r="J13997" s="20">
        <v>14484</v>
      </c>
      <c r="K13997" s="20">
        <v>216.65</v>
      </c>
      <c r="L13997" s="20">
        <v>13065.6</v>
      </c>
      <c r="M13997" s="20">
        <v>0.210091</v>
      </c>
      <c r="N13997" s="20">
        <v>295.07</v>
      </c>
      <c r="O13997" s="20">
        <v>1.4322600000000001E-5</v>
      </c>
    </row>
    <row r="13998" spans="10:15" x14ac:dyDescent="0.2">
      <c r="J13998" s="21">
        <v>14485</v>
      </c>
      <c r="K13998" s="21">
        <v>216.65</v>
      </c>
      <c r="L13998" s="21">
        <v>13063.5</v>
      </c>
      <c r="M13998" s="21">
        <v>0.21005799999999999</v>
      </c>
      <c r="N13998" s="21">
        <v>295.07</v>
      </c>
      <c r="O13998" s="21">
        <v>1.4322600000000001E-5</v>
      </c>
    </row>
    <row r="13999" spans="10:15" x14ac:dyDescent="0.2">
      <c r="J13999" s="20">
        <v>14486</v>
      </c>
      <c r="K13999" s="20">
        <v>216.65</v>
      </c>
      <c r="L13999" s="20">
        <v>13061.5</v>
      </c>
      <c r="M13999" s="20">
        <v>0.21002499999999999</v>
      </c>
      <c r="N13999" s="20">
        <v>295.07</v>
      </c>
      <c r="O13999" s="20">
        <v>1.4322600000000001E-5</v>
      </c>
    </row>
    <row r="14000" spans="10:15" x14ac:dyDescent="0.2">
      <c r="J14000" s="21">
        <v>14487</v>
      </c>
      <c r="K14000" s="21">
        <v>216.65</v>
      </c>
      <c r="L14000" s="21">
        <v>13059.4</v>
      </c>
      <c r="M14000" s="21">
        <v>0.20999200000000001</v>
      </c>
      <c r="N14000" s="21">
        <v>295.07</v>
      </c>
      <c r="O14000" s="21">
        <v>1.4322600000000001E-5</v>
      </c>
    </row>
    <row r="14001" spans="10:15" x14ac:dyDescent="0.2">
      <c r="J14001" s="20">
        <v>14488</v>
      </c>
      <c r="K14001" s="20">
        <v>216.65</v>
      </c>
      <c r="L14001" s="20">
        <v>13057.3</v>
      </c>
      <c r="M14001" s="20">
        <v>0.20995900000000001</v>
      </c>
      <c r="N14001" s="20">
        <v>295.07</v>
      </c>
      <c r="O14001" s="20">
        <v>1.4322600000000001E-5</v>
      </c>
    </row>
    <row r="14002" spans="10:15" x14ac:dyDescent="0.2">
      <c r="J14002" s="21">
        <v>14489</v>
      </c>
      <c r="K14002" s="21">
        <v>216.65</v>
      </c>
      <c r="L14002" s="21">
        <v>13055.3</v>
      </c>
      <c r="M14002" s="21">
        <v>0.209926</v>
      </c>
      <c r="N14002" s="21">
        <v>295.07</v>
      </c>
      <c r="O14002" s="21">
        <v>1.4322600000000001E-5</v>
      </c>
    </row>
    <row r="14003" spans="10:15" x14ac:dyDescent="0.2">
      <c r="J14003" s="20">
        <v>14490</v>
      </c>
      <c r="K14003" s="20">
        <v>216.65</v>
      </c>
      <c r="L14003" s="20">
        <v>13053.2</v>
      </c>
      <c r="M14003" s="20">
        <v>0.209893</v>
      </c>
      <c r="N14003" s="20">
        <v>295.07</v>
      </c>
      <c r="O14003" s="20">
        <v>1.4322600000000001E-5</v>
      </c>
    </row>
    <row r="14004" spans="10:15" x14ac:dyDescent="0.2">
      <c r="J14004" s="21">
        <v>14491</v>
      </c>
      <c r="K14004" s="21">
        <v>216.65</v>
      </c>
      <c r="L14004" s="21">
        <v>13051.2</v>
      </c>
      <c r="M14004" s="21">
        <v>0.20985999999999999</v>
      </c>
      <c r="N14004" s="21">
        <v>295.07</v>
      </c>
      <c r="O14004" s="21">
        <v>1.4322600000000001E-5</v>
      </c>
    </row>
    <row r="14005" spans="10:15" x14ac:dyDescent="0.2">
      <c r="J14005" s="20">
        <v>14492</v>
      </c>
      <c r="K14005" s="20">
        <v>216.65</v>
      </c>
      <c r="L14005" s="20">
        <v>13049.1</v>
      </c>
      <c r="M14005" s="20">
        <v>0.20982600000000001</v>
      </c>
      <c r="N14005" s="20">
        <v>295.07</v>
      </c>
      <c r="O14005" s="20">
        <v>1.4322600000000001E-5</v>
      </c>
    </row>
    <row r="14006" spans="10:15" x14ac:dyDescent="0.2">
      <c r="J14006" s="21">
        <v>14493</v>
      </c>
      <c r="K14006" s="21">
        <v>216.65</v>
      </c>
      <c r="L14006" s="21">
        <v>13047</v>
      </c>
      <c r="M14006" s="21">
        <v>0.20979300000000001</v>
      </c>
      <c r="N14006" s="21">
        <v>295.07</v>
      </c>
      <c r="O14006" s="21">
        <v>1.4322600000000001E-5</v>
      </c>
    </row>
    <row r="14007" spans="10:15" x14ac:dyDescent="0.2">
      <c r="J14007" s="20">
        <v>14494</v>
      </c>
      <c r="K14007" s="20">
        <v>216.65</v>
      </c>
      <c r="L14007" s="20">
        <v>13045</v>
      </c>
      <c r="M14007" s="20">
        <v>0.20976</v>
      </c>
      <c r="N14007" s="20">
        <v>295.07</v>
      </c>
      <c r="O14007" s="20">
        <v>1.4322600000000001E-5</v>
      </c>
    </row>
    <row r="14008" spans="10:15" x14ac:dyDescent="0.2">
      <c r="J14008" s="21">
        <v>14495</v>
      </c>
      <c r="K14008" s="21">
        <v>216.65</v>
      </c>
      <c r="L14008" s="21">
        <v>13042.9</v>
      </c>
      <c r="M14008" s="21">
        <v>0.209727</v>
      </c>
      <c r="N14008" s="21">
        <v>295.07</v>
      </c>
      <c r="O14008" s="21">
        <v>1.4322600000000001E-5</v>
      </c>
    </row>
    <row r="14009" spans="10:15" x14ac:dyDescent="0.2">
      <c r="J14009" s="20">
        <v>14496</v>
      </c>
      <c r="K14009" s="20">
        <v>216.65</v>
      </c>
      <c r="L14009" s="20">
        <v>13040.9</v>
      </c>
      <c r="M14009" s="20">
        <v>0.20969399999999999</v>
      </c>
      <c r="N14009" s="20">
        <v>295.07</v>
      </c>
      <c r="O14009" s="20">
        <v>1.4322600000000001E-5</v>
      </c>
    </row>
    <row r="14010" spans="10:15" x14ac:dyDescent="0.2">
      <c r="J14010" s="21">
        <v>14497</v>
      </c>
      <c r="K14010" s="21">
        <v>216.65</v>
      </c>
      <c r="L14010" s="21">
        <v>13038.8</v>
      </c>
      <c r="M14010" s="21">
        <v>0.20966099999999999</v>
      </c>
      <c r="N14010" s="21">
        <v>295.07</v>
      </c>
      <c r="O14010" s="21">
        <v>1.4322600000000001E-5</v>
      </c>
    </row>
    <row r="14011" spans="10:15" x14ac:dyDescent="0.2">
      <c r="J14011" s="20">
        <v>14498</v>
      </c>
      <c r="K14011" s="20">
        <v>216.65</v>
      </c>
      <c r="L14011" s="20">
        <v>13036.8</v>
      </c>
      <c r="M14011" s="20">
        <v>0.20962800000000001</v>
      </c>
      <c r="N14011" s="20">
        <v>295.07</v>
      </c>
      <c r="O14011" s="20">
        <v>1.4322600000000001E-5</v>
      </c>
    </row>
    <row r="14012" spans="10:15" x14ac:dyDescent="0.2">
      <c r="J14012" s="21">
        <v>14499</v>
      </c>
      <c r="K14012" s="21">
        <v>216.65</v>
      </c>
      <c r="L14012" s="21">
        <v>13034.7</v>
      </c>
      <c r="M14012" s="21">
        <v>0.209595</v>
      </c>
      <c r="N14012" s="21">
        <v>295.07</v>
      </c>
      <c r="O14012" s="21">
        <v>1.4322600000000001E-5</v>
      </c>
    </row>
    <row r="14013" spans="10:15" x14ac:dyDescent="0.2">
      <c r="J14013" s="20">
        <v>14500</v>
      </c>
      <c r="K14013" s="20">
        <v>216.65</v>
      </c>
      <c r="L14013" s="20">
        <v>13032.7</v>
      </c>
      <c r="M14013" s="20">
        <v>0.209562</v>
      </c>
      <c r="N14013" s="20">
        <v>295.07</v>
      </c>
      <c r="O14013" s="20">
        <v>1.4322600000000001E-5</v>
      </c>
    </row>
    <row r="14014" spans="10:15" x14ac:dyDescent="0.2">
      <c r="J14014" s="21">
        <v>14501</v>
      </c>
      <c r="K14014" s="21">
        <v>216.65</v>
      </c>
      <c r="L14014" s="21">
        <v>13030.6</v>
      </c>
      <c r="M14014" s="21">
        <v>0.20952899999999999</v>
      </c>
      <c r="N14014" s="21">
        <v>295.07</v>
      </c>
      <c r="O14014" s="21">
        <v>1.4322600000000001E-5</v>
      </c>
    </row>
    <row r="14015" spans="10:15" x14ac:dyDescent="0.2">
      <c r="J14015" s="20">
        <v>14502</v>
      </c>
      <c r="K14015" s="20">
        <v>216.65</v>
      </c>
      <c r="L14015" s="20">
        <v>13028.5</v>
      </c>
      <c r="M14015" s="20">
        <v>0.20949599999999999</v>
      </c>
      <c r="N14015" s="20">
        <v>295.07</v>
      </c>
      <c r="O14015" s="20">
        <v>1.4322600000000001E-5</v>
      </c>
    </row>
    <row r="14016" spans="10:15" x14ac:dyDescent="0.2">
      <c r="J14016" s="21">
        <v>14503</v>
      </c>
      <c r="K14016" s="21">
        <v>216.65</v>
      </c>
      <c r="L14016" s="21">
        <v>13026.5</v>
      </c>
      <c r="M14016" s="21">
        <v>0.20946300000000001</v>
      </c>
      <c r="N14016" s="21">
        <v>295.07</v>
      </c>
      <c r="O14016" s="21">
        <v>1.4322600000000001E-5</v>
      </c>
    </row>
    <row r="14017" spans="10:15" x14ac:dyDescent="0.2">
      <c r="J14017" s="20">
        <v>14504</v>
      </c>
      <c r="K14017" s="20">
        <v>216.65</v>
      </c>
      <c r="L14017" s="20">
        <v>13024.4</v>
      </c>
      <c r="M14017" s="20">
        <v>0.20943000000000001</v>
      </c>
      <c r="N14017" s="20">
        <v>295.07</v>
      </c>
      <c r="O14017" s="20">
        <v>1.4322600000000001E-5</v>
      </c>
    </row>
    <row r="14018" spans="10:15" x14ac:dyDescent="0.2">
      <c r="J14018" s="21">
        <v>14505</v>
      </c>
      <c r="K14018" s="21">
        <v>216.65</v>
      </c>
      <c r="L14018" s="21">
        <v>13022.4</v>
      </c>
      <c r="M14018" s="21">
        <v>0.209397</v>
      </c>
      <c r="N14018" s="21">
        <v>295.07</v>
      </c>
      <c r="O14018" s="21">
        <v>1.4322600000000001E-5</v>
      </c>
    </row>
    <row r="14019" spans="10:15" x14ac:dyDescent="0.2">
      <c r="J14019" s="20">
        <v>14506</v>
      </c>
      <c r="K14019" s="20">
        <v>216.65</v>
      </c>
      <c r="L14019" s="20">
        <v>13020.3</v>
      </c>
      <c r="M14019" s="20">
        <v>0.20936399999999999</v>
      </c>
      <c r="N14019" s="20">
        <v>295.07</v>
      </c>
      <c r="O14019" s="20">
        <v>1.4322600000000001E-5</v>
      </c>
    </row>
    <row r="14020" spans="10:15" x14ac:dyDescent="0.2">
      <c r="J14020" s="21">
        <v>14507</v>
      </c>
      <c r="K14020" s="21">
        <v>216.65</v>
      </c>
      <c r="L14020" s="21">
        <v>13018.3</v>
      </c>
      <c r="M14020" s="21">
        <v>0.20933099999999999</v>
      </c>
      <c r="N14020" s="21">
        <v>295.07</v>
      </c>
      <c r="O14020" s="21">
        <v>1.4322600000000001E-5</v>
      </c>
    </row>
    <row r="14021" spans="10:15" x14ac:dyDescent="0.2">
      <c r="J14021" s="20">
        <v>14508</v>
      </c>
      <c r="K14021" s="20">
        <v>216.65</v>
      </c>
      <c r="L14021" s="20">
        <v>13016.2</v>
      </c>
      <c r="M14021" s="20">
        <v>0.20929800000000001</v>
      </c>
      <c r="N14021" s="20">
        <v>295.07</v>
      </c>
      <c r="O14021" s="20">
        <v>1.4322600000000001E-5</v>
      </c>
    </row>
    <row r="14022" spans="10:15" x14ac:dyDescent="0.2">
      <c r="J14022" s="21">
        <v>14509</v>
      </c>
      <c r="K14022" s="21">
        <v>216.65</v>
      </c>
      <c r="L14022" s="21">
        <v>13014.2</v>
      </c>
      <c r="M14022" s="21">
        <v>0.20926500000000001</v>
      </c>
      <c r="N14022" s="21">
        <v>295.07</v>
      </c>
      <c r="O14022" s="21">
        <v>1.4322600000000001E-5</v>
      </c>
    </row>
    <row r="14023" spans="10:15" x14ac:dyDescent="0.2">
      <c r="J14023" s="20">
        <v>14510</v>
      </c>
      <c r="K14023" s="20">
        <v>216.65</v>
      </c>
      <c r="L14023" s="20">
        <v>13012.1</v>
      </c>
      <c r="M14023" s="20">
        <v>0.209232</v>
      </c>
      <c r="N14023" s="20">
        <v>295.07</v>
      </c>
      <c r="O14023" s="20">
        <v>1.4322600000000001E-5</v>
      </c>
    </row>
    <row r="14024" spans="10:15" x14ac:dyDescent="0.2">
      <c r="J14024" s="21">
        <v>14511</v>
      </c>
      <c r="K14024" s="21">
        <v>216.65</v>
      </c>
      <c r="L14024" s="21">
        <v>13010.1</v>
      </c>
      <c r="M14024" s="21">
        <v>0.209199</v>
      </c>
      <c r="N14024" s="21">
        <v>295.07</v>
      </c>
      <c r="O14024" s="21">
        <v>1.4322600000000001E-5</v>
      </c>
    </row>
    <row r="14025" spans="10:15" x14ac:dyDescent="0.2">
      <c r="J14025" s="20">
        <v>14512</v>
      </c>
      <c r="K14025" s="20">
        <v>216.65</v>
      </c>
      <c r="L14025" s="20">
        <v>13008</v>
      </c>
      <c r="M14025" s="20">
        <v>0.20916599999999999</v>
      </c>
      <c r="N14025" s="20">
        <v>295.07</v>
      </c>
      <c r="O14025" s="20">
        <v>1.4322600000000001E-5</v>
      </c>
    </row>
    <row r="14026" spans="10:15" x14ac:dyDescent="0.2">
      <c r="J14026" s="21">
        <v>14513</v>
      </c>
      <c r="K14026" s="21">
        <v>216.65</v>
      </c>
      <c r="L14026" s="21">
        <v>13006</v>
      </c>
      <c r="M14026" s="21">
        <v>0.20913300000000001</v>
      </c>
      <c r="N14026" s="21">
        <v>295.07</v>
      </c>
      <c r="O14026" s="21">
        <v>1.4322600000000001E-5</v>
      </c>
    </row>
    <row r="14027" spans="10:15" x14ac:dyDescent="0.2">
      <c r="J14027" s="20">
        <v>14514</v>
      </c>
      <c r="K14027" s="20">
        <v>216.65</v>
      </c>
      <c r="L14027" s="20">
        <v>13003.9</v>
      </c>
      <c r="M14027" s="20">
        <v>0.20910000000000001</v>
      </c>
      <c r="N14027" s="20">
        <v>295.07</v>
      </c>
      <c r="O14027" s="20">
        <v>1.4322600000000001E-5</v>
      </c>
    </row>
    <row r="14028" spans="10:15" x14ac:dyDescent="0.2">
      <c r="J14028" s="21">
        <v>14515</v>
      </c>
      <c r="K14028" s="21">
        <v>216.65</v>
      </c>
      <c r="L14028" s="21">
        <v>13001.9</v>
      </c>
      <c r="M14028" s="21">
        <v>0.209067</v>
      </c>
      <c r="N14028" s="21">
        <v>295.07</v>
      </c>
      <c r="O14028" s="21">
        <v>1.4322600000000001E-5</v>
      </c>
    </row>
    <row r="14029" spans="10:15" x14ac:dyDescent="0.2">
      <c r="J14029" s="20">
        <v>14516</v>
      </c>
      <c r="K14029" s="20">
        <v>216.65</v>
      </c>
      <c r="L14029" s="20">
        <v>12999.8</v>
      </c>
      <c r="M14029" s="20">
        <v>0.209034</v>
      </c>
      <c r="N14029" s="20">
        <v>295.07</v>
      </c>
      <c r="O14029" s="20">
        <v>1.4322600000000001E-5</v>
      </c>
    </row>
    <row r="14030" spans="10:15" x14ac:dyDescent="0.2">
      <c r="J14030" s="21">
        <v>14517</v>
      </c>
      <c r="K14030" s="21">
        <v>216.65</v>
      </c>
      <c r="L14030" s="21">
        <v>12997.8</v>
      </c>
      <c r="M14030" s="21">
        <v>0.20900099999999999</v>
      </c>
      <c r="N14030" s="21">
        <v>295.07</v>
      </c>
      <c r="O14030" s="21">
        <v>1.4322600000000001E-5</v>
      </c>
    </row>
    <row r="14031" spans="10:15" x14ac:dyDescent="0.2">
      <c r="J14031" s="20">
        <v>14518</v>
      </c>
      <c r="K14031" s="20">
        <v>216.65</v>
      </c>
      <c r="L14031" s="20">
        <v>12995.7</v>
      </c>
      <c r="M14031" s="20">
        <v>0.20896799999999999</v>
      </c>
      <c r="N14031" s="20">
        <v>295.07</v>
      </c>
      <c r="O14031" s="20">
        <v>1.4322600000000001E-5</v>
      </c>
    </row>
    <row r="14032" spans="10:15" x14ac:dyDescent="0.2">
      <c r="J14032" s="21">
        <v>14519</v>
      </c>
      <c r="K14032" s="21">
        <v>216.65</v>
      </c>
      <c r="L14032" s="21">
        <v>12993.7</v>
      </c>
      <c r="M14032" s="21">
        <v>0.20893500000000001</v>
      </c>
      <c r="N14032" s="21">
        <v>295.07</v>
      </c>
      <c r="O14032" s="21">
        <v>1.4322600000000001E-5</v>
      </c>
    </row>
    <row r="14033" spans="10:15" x14ac:dyDescent="0.2">
      <c r="J14033" s="20">
        <v>14520</v>
      </c>
      <c r="K14033" s="20">
        <v>216.65</v>
      </c>
      <c r="L14033" s="20">
        <v>12991.6</v>
      </c>
      <c r="M14033" s="20">
        <v>0.208902</v>
      </c>
      <c r="N14033" s="20">
        <v>295.07</v>
      </c>
      <c r="O14033" s="20">
        <v>1.4322600000000001E-5</v>
      </c>
    </row>
    <row r="14034" spans="10:15" x14ac:dyDescent="0.2">
      <c r="J14034" s="21">
        <v>14521</v>
      </c>
      <c r="K14034" s="21">
        <v>216.65</v>
      </c>
      <c r="L14034" s="21">
        <v>12989.6</v>
      </c>
      <c r="M14034" s="21">
        <v>0.208869</v>
      </c>
      <c r="N14034" s="21">
        <v>295.07</v>
      </c>
      <c r="O14034" s="21">
        <v>1.4322600000000001E-5</v>
      </c>
    </row>
    <row r="14035" spans="10:15" x14ac:dyDescent="0.2">
      <c r="J14035" s="20">
        <v>14522</v>
      </c>
      <c r="K14035" s="20">
        <v>216.65</v>
      </c>
      <c r="L14035" s="20">
        <v>12987.5</v>
      </c>
      <c r="M14035" s="20">
        <v>0.20883599999999999</v>
      </c>
      <c r="N14035" s="20">
        <v>295.07</v>
      </c>
      <c r="O14035" s="20">
        <v>1.4322600000000001E-5</v>
      </c>
    </row>
    <row r="14036" spans="10:15" x14ac:dyDescent="0.2">
      <c r="J14036" s="21">
        <v>14523</v>
      </c>
      <c r="K14036" s="21">
        <v>216.65</v>
      </c>
      <c r="L14036" s="21">
        <v>12985.5</v>
      </c>
      <c r="M14036" s="21">
        <v>0.20880299999999999</v>
      </c>
      <c r="N14036" s="21">
        <v>295.07</v>
      </c>
      <c r="O14036" s="21">
        <v>1.4322600000000001E-5</v>
      </c>
    </row>
    <row r="14037" spans="10:15" x14ac:dyDescent="0.2">
      <c r="J14037" s="20">
        <v>14524</v>
      </c>
      <c r="K14037" s="20">
        <v>216.65</v>
      </c>
      <c r="L14037" s="20">
        <v>12983.4</v>
      </c>
      <c r="M14037" s="20">
        <v>0.20877000000000001</v>
      </c>
      <c r="N14037" s="20">
        <v>295.07</v>
      </c>
      <c r="O14037" s="20">
        <v>1.4322600000000001E-5</v>
      </c>
    </row>
    <row r="14038" spans="10:15" x14ac:dyDescent="0.2">
      <c r="J14038" s="21">
        <v>14525</v>
      </c>
      <c r="K14038" s="21">
        <v>216.65</v>
      </c>
      <c r="L14038" s="21">
        <v>12981.4</v>
      </c>
      <c r="M14038" s="21">
        <v>0.20873700000000001</v>
      </c>
      <c r="N14038" s="21">
        <v>295.07</v>
      </c>
      <c r="O14038" s="21">
        <v>1.4322600000000001E-5</v>
      </c>
    </row>
    <row r="14039" spans="10:15" x14ac:dyDescent="0.2">
      <c r="J14039" s="20">
        <v>14526</v>
      </c>
      <c r="K14039" s="20">
        <v>216.65</v>
      </c>
      <c r="L14039" s="20">
        <v>12979.3</v>
      </c>
      <c r="M14039" s="20">
        <v>0.208704</v>
      </c>
      <c r="N14039" s="20">
        <v>295.07</v>
      </c>
      <c r="O14039" s="20">
        <v>1.4322600000000001E-5</v>
      </c>
    </row>
    <row r="14040" spans="10:15" x14ac:dyDescent="0.2">
      <c r="J14040" s="21">
        <v>14527</v>
      </c>
      <c r="K14040" s="21">
        <v>216.65</v>
      </c>
      <c r="L14040" s="21">
        <v>12977.3</v>
      </c>
      <c r="M14040" s="21">
        <v>0.208672</v>
      </c>
      <c r="N14040" s="21">
        <v>295.07</v>
      </c>
      <c r="O14040" s="21">
        <v>1.4322600000000001E-5</v>
      </c>
    </row>
    <row r="14041" spans="10:15" x14ac:dyDescent="0.2">
      <c r="J14041" s="20">
        <v>14528</v>
      </c>
      <c r="K14041" s="20">
        <v>216.65</v>
      </c>
      <c r="L14041" s="20">
        <v>12975.2</v>
      </c>
      <c r="M14041" s="20">
        <v>0.20863899999999999</v>
      </c>
      <c r="N14041" s="20">
        <v>295.07</v>
      </c>
      <c r="O14041" s="20">
        <v>1.4322600000000001E-5</v>
      </c>
    </row>
    <row r="14042" spans="10:15" x14ac:dyDescent="0.2">
      <c r="J14042" s="21">
        <v>14529</v>
      </c>
      <c r="K14042" s="21">
        <v>216.65</v>
      </c>
      <c r="L14042" s="21">
        <v>12973.2</v>
      </c>
      <c r="M14042" s="21">
        <v>0.20860600000000001</v>
      </c>
      <c r="N14042" s="21">
        <v>295.07</v>
      </c>
      <c r="O14042" s="21">
        <v>1.4322600000000001E-5</v>
      </c>
    </row>
    <row r="14043" spans="10:15" x14ac:dyDescent="0.2">
      <c r="J14043" s="20">
        <v>14530</v>
      </c>
      <c r="K14043" s="20">
        <v>216.65</v>
      </c>
      <c r="L14043" s="20">
        <v>12971.1</v>
      </c>
      <c r="M14043" s="20">
        <v>0.20857300000000001</v>
      </c>
      <c r="N14043" s="20">
        <v>295.07</v>
      </c>
      <c r="O14043" s="20">
        <v>1.4322600000000001E-5</v>
      </c>
    </row>
    <row r="14044" spans="10:15" x14ac:dyDescent="0.2">
      <c r="J14044" s="21">
        <v>14531</v>
      </c>
      <c r="K14044" s="21">
        <v>216.65</v>
      </c>
      <c r="L14044" s="21">
        <v>12969.1</v>
      </c>
      <c r="M14044" s="21">
        <v>0.20854</v>
      </c>
      <c r="N14044" s="21">
        <v>295.07</v>
      </c>
      <c r="O14044" s="21">
        <v>1.4322600000000001E-5</v>
      </c>
    </row>
    <row r="14045" spans="10:15" x14ac:dyDescent="0.2">
      <c r="J14045" s="20">
        <v>14532</v>
      </c>
      <c r="K14045" s="20">
        <v>216.65</v>
      </c>
      <c r="L14045" s="20">
        <v>12967.1</v>
      </c>
      <c r="M14045" s="20">
        <v>0.208507</v>
      </c>
      <c r="N14045" s="20">
        <v>295.07</v>
      </c>
      <c r="O14045" s="20">
        <v>1.4322600000000001E-5</v>
      </c>
    </row>
    <row r="14046" spans="10:15" x14ac:dyDescent="0.2">
      <c r="J14046" s="21">
        <v>14533</v>
      </c>
      <c r="K14046" s="21">
        <v>216.65</v>
      </c>
      <c r="L14046" s="21">
        <v>12965</v>
      </c>
      <c r="M14046" s="21">
        <v>0.20847399999999999</v>
      </c>
      <c r="N14046" s="21">
        <v>295.07</v>
      </c>
      <c r="O14046" s="21">
        <v>1.4322600000000001E-5</v>
      </c>
    </row>
    <row r="14047" spans="10:15" x14ac:dyDescent="0.2">
      <c r="J14047" s="20">
        <v>14534</v>
      </c>
      <c r="K14047" s="20">
        <v>216.65</v>
      </c>
      <c r="L14047" s="20">
        <v>12963</v>
      </c>
      <c r="M14047" s="20">
        <v>0.20844099999999999</v>
      </c>
      <c r="N14047" s="20">
        <v>295.07</v>
      </c>
      <c r="O14047" s="20">
        <v>1.4322600000000001E-5</v>
      </c>
    </row>
    <row r="14048" spans="10:15" x14ac:dyDescent="0.2">
      <c r="J14048" s="21">
        <v>14535</v>
      </c>
      <c r="K14048" s="21">
        <v>216.65</v>
      </c>
      <c r="L14048" s="21">
        <v>12960.9</v>
      </c>
      <c r="M14048" s="21">
        <v>0.20840900000000001</v>
      </c>
      <c r="N14048" s="21">
        <v>295.07</v>
      </c>
      <c r="O14048" s="21">
        <v>1.4322600000000001E-5</v>
      </c>
    </row>
    <row r="14049" spans="10:15" x14ac:dyDescent="0.2">
      <c r="J14049" s="20">
        <v>14536</v>
      </c>
      <c r="K14049" s="20">
        <v>216.65</v>
      </c>
      <c r="L14049" s="20">
        <v>12958.9</v>
      </c>
      <c r="M14049" s="20">
        <v>0.20837600000000001</v>
      </c>
      <c r="N14049" s="20">
        <v>295.07</v>
      </c>
      <c r="O14049" s="20">
        <v>1.4322600000000001E-5</v>
      </c>
    </row>
    <row r="14050" spans="10:15" x14ac:dyDescent="0.2">
      <c r="J14050" s="21">
        <v>14537</v>
      </c>
      <c r="K14050" s="21">
        <v>216.65</v>
      </c>
      <c r="L14050" s="21">
        <v>12956.8</v>
      </c>
      <c r="M14050" s="21">
        <v>0.208343</v>
      </c>
      <c r="N14050" s="21">
        <v>295.07</v>
      </c>
      <c r="O14050" s="21">
        <v>1.4322600000000001E-5</v>
      </c>
    </row>
    <row r="14051" spans="10:15" x14ac:dyDescent="0.2">
      <c r="J14051" s="20">
        <v>14538</v>
      </c>
      <c r="K14051" s="20">
        <v>216.65</v>
      </c>
      <c r="L14051" s="20">
        <v>12954.8</v>
      </c>
      <c r="M14051" s="20">
        <v>0.20831</v>
      </c>
      <c r="N14051" s="20">
        <v>295.07</v>
      </c>
      <c r="O14051" s="20">
        <v>1.4322600000000001E-5</v>
      </c>
    </row>
    <row r="14052" spans="10:15" x14ac:dyDescent="0.2">
      <c r="J14052" s="21">
        <v>14539</v>
      </c>
      <c r="K14052" s="21">
        <v>216.65</v>
      </c>
      <c r="L14052" s="21">
        <v>12952.8</v>
      </c>
      <c r="M14052" s="21">
        <v>0.20827699999999999</v>
      </c>
      <c r="N14052" s="21">
        <v>295.07</v>
      </c>
      <c r="O14052" s="21">
        <v>1.4322600000000001E-5</v>
      </c>
    </row>
    <row r="14053" spans="10:15" x14ac:dyDescent="0.2">
      <c r="J14053" s="20">
        <v>14540</v>
      </c>
      <c r="K14053" s="20">
        <v>216.65</v>
      </c>
      <c r="L14053" s="20">
        <v>12950.7</v>
      </c>
      <c r="M14053" s="20">
        <v>0.20824400000000001</v>
      </c>
      <c r="N14053" s="20">
        <v>295.07</v>
      </c>
      <c r="O14053" s="20">
        <v>1.4322600000000001E-5</v>
      </c>
    </row>
    <row r="14054" spans="10:15" x14ac:dyDescent="0.2">
      <c r="J14054" s="21">
        <v>14541</v>
      </c>
      <c r="K14054" s="21">
        <v>216.65</v>
      </c>
      <c r="L14054" s="21">
        <v>12948.7</v>
      </c>
      <c r="M14054" s="21">
        <v>0.20821100000000001</v>
      </c>
      <c r="N14054" s="21">
        <v>295.07</v>
      </c>
      <c r="O14054" s="21">
        <v>1.4322600000000001E-5</v>
      </c>
    </row>
    <row r="14055" spans="10:15" x14ac:dyDescent="0.2">
      <c r="J14055" s="20">
        <v>14542</v>
      </c>
      <c r="K14055" s="20">
        <v>216.65</v>
      </c>
      <c r="L14055" s="20">
        <v>12946.6</v>
      </c>
      <c r="M14055" s="20">
        <v>0.208179</v>
      </c>
      <c r="N14055" s="20">
        <v>295.07</v>
      </c>
      <c r="O14055" s="20">
        <v>1.4322600000000001E-5</v>
      </c>
    </row>
    <row r="14056" spans="10:15" x14ac:dyDescent="0.2">
      <c r="J14056" s="21">
        <v>14543</v>
      </c>
      <c r="K14056" s="21">
        <v>216.65</v>
      </c>
      <c r="L14056" s="21">
        <v>12944.6</v>
      </c>
      <c r="M14056" s="21">
        <v>0.208146</v>
      </c>
      <c r="N14056" s="21">
        <v>295.07</v>
      </c>
      <c r="O14056" s="21">
        <v>1.4322600000000001E-5</v>
      </c>
    </row>
    <row r="14057" spans="10:15" x14ac:dyDescent="0.2">
      <c r="J14057" s="20">
        <v>14544</v>
      </c>
      <c r="K14057" s="20">
        <v>216.65</v>
      </c>
      <c r="L14057" s="20">
        <v>12942.5</v>
      </c>
      <c r="M14057" s="20">
        <v>0.20811299999999999</v>
      </c>
      <c r="N14057" s="20">
        <v>295.07</v>
      </c>
      <c r="O14057" s="20">
        <v>1.4322600000000001E-5</v>
      </c>
    </row>
    <row r="14058" spans="10:15" x14ac:dyDescent="0.2">
      <c r="J14058" s="21">
        <v>14545</v>
      </c>
      <c r="K14058" s="21">
        <v>216.65</v>
      </c>
      <c r="L14058" s="21">
        <v>12940.5</v>
      </c>
      <c r="M14058" s="21">
        <v>0.20807999999999999</v>
      </c>
      <c r="N14058" s="21">
        <v>295.07</v>
      </c>
      <c r="O14058" s="21">
        <v>1.4322600000000001E-5</v>
      </c>
    </row>
    <row r="14059" spans="10:15" x14ac:dyDescent="0.2">
      <c r="J14059" s="20">
        <v>14546</v>
      </c>
      <c r="K14059" s="20">
        <v>216.65</v>
      </c>
      <c r="L14059" s="20">
        <v>12938.5</v>
      </c>
      <c r="M14059" s="20">
        <v>0.20804700000000001</v>
      </c>
      <c r="N14059" s="20">
        <v>295.07</v>
      </c>
      <c r="O14059" s="20">
        <v>1.4322600000000001E-5</v>
      </c>
    </row>
    <row r="14060" spans="10:15" x14ac:dyDescent="0.2">
      <c r="J14060" s="21">
        <v>14547</v>
      </c>
      <c r="K14060" s="21">
        <v>216.65</v>
      </c>
      <c r="L14060" s="21">
        <v>12936.4</v>
      </c>
      <c r="M14060" s="21">
        <v>0.20801500000000001</v>
      </c>
      <c r="N14060" s="21">
        <v>295.07</v>
      </c>
      <c r="O14060" s="21">
        <v>1.4322600000000001E-5</v>
      </c>
    </row>
    <row r="14061" spans="10:15" x14ac:dyDescent="0.2">
      <c r="J14061" s="20">
        <v>14548</v>
      </c>
      <c r="K14061" s="20">
        <v>216.65</v>
      </c>
      <c r="L14061" s="20">
        <v>12934.4</v>
      </c>
      <c r="M14061" s="20">
        <v>0.207982</v>
      </c>
      <c r="N14061" s="20">
        <v>295.07</v>
      </c>
      <c r="O14061" s="20">
        <v>1.4322600000000001E-5</v>
      </c>
    </row>
    <row r="14062" spans="10:15" x14ac:dyDescent="0.2">
      <c r="J14062" s="21">
        <v>14549</v>
      </c>
      <c r="K14062" s="21">
        <v>216.65</v>
      </c>
      <c r="L14062" s="21">
        <v>12932.3</v>
      </c>
      <c r="M14062" s="21">
        <v>0.20794899999999999</v>
      </c>
      <c r="N14062" s="21">
        <v>295.07</v>
      </c>
      <c r="O14062" s="21">
        <v>1.4322600000000001E-5</v>
      </c>
    </row>
    <row r="14063" spans="10:15" x14ac:dyDescent="0.2">
      <c r="J14063" s="20">
        <v>14550</v>
      </c>
      <c r="K14063" s="20">
        <v>216.65</v>
      </c>
      <c r="L14063" s="20">
        <v>12930.3</v>
      </c>
      <c r="M14063" s="20">
        <v>0.20791599999999999</v>
      </c>
      <c r="N14063" s="20">
        <v>295.07</v>
      </c>
      <c r="O14063" s="20">
        <v>1.4322600000000001E-5</v>
      </c>
    </row>
    <row r="14064" spans="10:15" x14ac:dyDescent="0.2">
      <c r="J14064" s="21">
        <v>14551</v>
      </c>
      <c r="K14064" s="21">
        <v>216.65</v>
      </c>
      <c r="L14064" s="21">
        <v>12928.3</v>
      </c>
      <c r="M14064" s="21">
        <v>0.20788300000000001</v>
      </c>
      <c r="N14064" s="21">
        <v>295.07</v>
      </c>
      <c r="O14064" s="21">
        <v>1.4322600000000001E-5</v>
      </c>
    </row>
    <row r="14065" spans="10:15" x14ac:dyDescent="0.2">
      <c r="J14065" s="20">
        <v>14552</v>
      </c>
      <c r="K14065" s="20">
        <v>216.65</v>
      </c>
      <c r="L14065" s="20">
        <v>12926.2</v>
      </c>
      <c r="M14065" s="20">
        <v>0.20785100000000001</v>
      </c>
      <c r="N14065" s="20">
        <v>295.07</v>
      </c>
      <c r="O14065" s="20">
        <v>1.4322600000000001E-5</v>
      </c>
    </row>
    <row r="14066" spans="10:15" x14ac:dyDescent="0.2">
      <c r="J14066" s="21">
        <v>14553</v>
      </c>
      <c r="K14066" s="21">
        <v>216.65</v>
      </c>
      <c r="L14066" s="21">
        <v>12924.2</v>
      </c>
      <c r="M14066" s="21">
        <v>0.207818</v>
      </c>
      <c r="N14066" s="21">
        <v>295.07</v>
      </c>
      <c r="O14066" s="21">
        <v>1.4322600000000001E-5</v>
      </c>
    </row>
    <row r="14067" spans="10:15" x14ac:dyDescent="0.2">
      <c r="J14067" s="20">
        <v>14554</v>
      </c>
      <c r="K14067" s="20">
        <v>216.65</v>
      </c>
      <c r="L14067" s="20">
        <v>12922.2</v>
      </c>
      <c r="M14067" s="20">
        <v>0.207785</v>
      </c>
      <c r="N14067" s="20">
        <v>295.07</v>
      </c>
      <c r="O14067" s="20">
        <v>1.4322600000000001E-5</v>
      </c>
    </row>
    <row r="14068" spans="10:15" x14ac:dyDescent="0.2">
      <c r="J14068" s="21">
        <v>14555</v>
      </c>
      <c r="K14068" s="21">
        <v>216.65</v>
      </c>
      <c r="L14068" s="21">
        <v>12920.1</v>
      </c>
      <c r="M14068" s="21">
        <v>0.20775199999999999</v>
      </c>
      <c r="N14068" s="21">
        <v>295.07</v>
      </c>
      <c r="O14068" s="21">
        <v>1.4322600000000001E-5</v>
      </c>
    </row>
    <row r="14069" spans="10:15" x14ac:dyDescent="0.2">
      <c r="J14069" s="20">
        <v>14556</v>
      </c>
      <c r="K14069" s="20">
        <v>216.65</v>
      </c>
      <c r="L14069" s="20">
        <v>12918.1</v>
      </c>
      <c r="M14069" s="20">
        <v>0.20771999999999999</v>
      </c>
      <c r="N14069" s="20">
        <v>295.07</v>
      </c>
      <c r="O14069" s="20">
        <v>1.4322600000000001E-5</v>
      </c>
    </row>
    <row r="14070" spans="10:15" x14ac:dyDescent="0.2">
      <c r="J14070" s="21">
        <v>14557</v>
      </c>
      <c r="K14070" s="21">
        <v>216.65</v>
      </c>
      <c r="L14070" s="21">
        <v>12916</v>
      </c>
      <c r="M14070" s="21">
        <v>0.20768700000000001</v>
      </c>
      <c r="N14070" s="21">
        <v>295.07</v>
      </c>
      <c r="O14070" s="21">
        <v>1.4322600000000001E-5</v>
      </c>
    </row>
    <row r="14071" spans="10:15" x14ac:dyDescent="0.2">
      <c r="J14071" s="20">
        <v>14558</v>
      </c>
      <c r="K14071" s="20">
        <v>216.65</v>
      </c>
      <c r="L14071" s="20">
        <v>12914</v>
      </c>
      <c r="M14071" s="20">
        <v>0.20765400000000001</v>
      </c>
      <c r="N14071" s="20">
        <v>295.07</v>
      </c>
      <c r="O14071" s="20">
        <v>1.4322600000000001E-5</v>
      </c>
    </row>
    <row r="14072" spans="10:15" x14ac:dyDescent="0.2">
      <c r="J14072" s="21">
        <v>14559</v>
      </c>
      <c r="K14072" s="21">
        <v>216.65</v>
      </c>
      <c r="L14072" s="21">
        <v>12912</v>
      </c>
      <c r="M14072" s="21">
        <v>0.207621</v>
      </c>
      <c r="N14072" s="21">
        <v>295.07</v>
      </c>
      <c r="O14072" s="21">
        <v>1.4322600000000001E-5</v>
      </c>
    </row>
    <row r="14073" spans="10:15" x14ac:dyDescent="0.2">
      <c r="J14073" s="20">
        <v>14560</v>
      </c>
      <c r="K14073" s="20">
        <v>216.65</v>
      </c>
      <c r="L14073" s="20">
        <v>12909.9</v>
      </c>
      <c r="M14073" s="20">
        <v>0.207589</v>
      </c>
      <c r="N14073" s="20">
        <v>295.07</v>
      </c>
      <c r="O14073" s="20">
        <v>1.4322600000000001E-5</v>
      </c>
    </row>
    <row r="14074" spans="10:15" x14ac:dyDescent="0.2">
      <c r="J14074" s="21">
        <v>14561</v>
      </c>
      <c r="K14074" s="21">
        <v>216.65</v>
      </c>
      <c r="L14074" s="21">
        <v>12907.9</v>
      </c>
      <c r="M14074" s="21">
        <v>0.20755599999999999</v>
      </c>
      <c r="N14074" s="21">
        <v>295.07</v>
      </c>
      <c r="O14074" s="21">
        <v>1.4322600000000001E-5</v>
      </c>
    </row>
    <row r="14075" spans="10:15" x14ac:dyDescent="0.2">
      <c r="J14075" s="20">
        <v>14562</v>
      </c>
      <c r="K14075" s="20">
        <v>216.65</v>
      </c>
      <c r="L14075" s="20">
        <v>12905.9</v>
      </c>
      <c r="M14075" s="20">
        <v>0.20752300000000001</v>
      </c>
      <c r="N14075" s="20">
        <v>295.07</v>
      </c>
      <c r="O14075" s="20">
        <v>1.4322600000000001E-5</v>
      </c>
    </row>
    <row r="14076" spans="10:15" x14ac:dyDescent="0.2">
      <c r="J14076" s="21">
        <v>14563</v>
      </c>
      <c r="K14076" s="21">
        <v>216.65</v>
      </c>
      <c r="L14076" s="21">
        <v>12903.8</v>
      </c>
      <c r="M14076" s="21">
        <v>0.20749000000000001</v>
      </c>
      <c r="N14076" s="21">
        <v>295.07</v>
      </c>
      <c r="O14076" s="21">
        <v>1.4322600000000001E-5</v>
      </c>
    </row>
    <row r="14077" spans="10:15" x14ac:dyDescent="0.2">
      <c r="J14077" s="20">
        <v>14564</v>
      </c>
      <c r="K14077" s="20">
        <v>216.65</v>
      </c>
      <c r="L14077" s="20">
        <v>12901.8</v>
      </c>
      <c r="M14077" s="20">
        <v>0.207458</v>
      </c>
      <c r="N14077" s="20">
        <v>295.07</v>
      </c>
      <c r="O14077" s="20">
        <v>1.4322600000000001E-5</v>
      </c>
    </row>
    <row r="14078" spans="10:15" x14ac:dyDescent="0.2">
      <c r="J14078" s="21">
        <v>14565</v>
      </c>
      <c r="K14078" s="21">
        <v>216.65</v>
      </c>
      <c r="L14078" s="21">
        <v>12899.8</v>
      </c>
      <c r="M14078" s="21">
        <v>0.207425</v>
      </c>
      <c r="N14078" s="21">
        <v>295.07</v>
      </c>
      <c r="O14078" s="21">
        <v>1.4322600000000001E-5</v>
      </c>
    </row>
    <row r="14079" spans="10:15" x14ac:dyDescent="0.2">
      <c r="J14079" s="20">
        <v>14566</v>
      </c>
      <c r="K14079" s="20">
        <v>216.65</v>
      </c>
      <c r="L14079" s="20">
        <v>12897.7</v>
      </c>
      <c r="M14079" s="20">
        <v>0.20739199999999999</v>
      </c>
      <c r="N14079" s="20">
        <v>295.07</v>
      </c>
      <c r="O14079" s="20">
        <v>1.4322600000000001E-5</v>
      </c>
    </row>
    <row r="14080" spans="10:15" x14ac:dyDescent="0.2">
      <c r="J14080" s="21">
        <v>14567</v>
      </c>
      <c r="K14080" s="21">
        <v>216.65</v>
      </c>
      <c r="L14080" s="21">
        <v>12895.7</v>
      </c>
      <c r="M14080" s="21">
        <v>0.20735999999999999</v>
      </c>
      <c r="N14080" s="21">
        <v>295.07</v>
      </c>
      <c r="O14080" s="21">
        <v>1.4322600000000001E-5</v>
      </c>
    </row>
    <row r="14081" spans="10:15" x14ac:dyDescent="0.2">
      <c r="J14081" s="20">
        <v>14568</v>
      </c>
      <c r="K14081" s="20">
        <v>216.65</v>
      </c>
      <c r="L14081" s="20">
        <v>12893.7</v>
      </c>
      <c r="M14081" s="20">
        <v>0.20732700000000001</v>
      </c>
      <c r="N14081" s="20">
        <v>295.07</v>
      </c>
      <c r="O14081" s="20">
        <v>1.4322600000000001E-5</v>
      </c>
    </row>
    <row r="14082" spans="10:15" x14ac:dyDescent="0.2">
      <c r="J14082" s="21">
        <v>14569</v>
      </c>
      <c r="K14082" s="21">
        <v>216.65</v>
      </c>
      <c r="L14082" s="21">
        <v>12891.6</v>
      </c>
      <c r="M14082" s="21">
        <v>0.20729400000000001</v>
      </c>
      <c r="N14082" s="21">
        <v>295.07</v>
      </c>
      <c r="O14082" s="21">
        <v>1.4322600000000001E-5</v>
      </c>
    </row>
    <row r="14083" spans="10:15" x14ac:dyDescent="0.2">
      <c r="J14083" s="20">
        <v>14570</v>
      </c>
      <c r="K14083" s="20">
        <v>216.65</v>
      </c>
      <c r="L14083" s="20">
        <v>12889.6</v>
      </c>
      <c r="M14083" s="20">
        <v>0.207261</v>
      </c>
      <c r="N14083" s="20">
        <v>295.07</v>
      </c>
      <c r="O14083" s="20">
        <v>1.4322600000000001E-5</v>
      </c>
    </row>
    <row r="14084" spans="10:15" x14ac:dyDescent="0.2">
      <c r="J14084" s="21">
        <v>14571</v>
      </c>
      <c r="K14084" s="21">
        <v>216.65</v>
      </c>
      <c r="L14084" s="21">
        <v>12887.6</v>
      </c>
      <c r="M14084" s="21">
        <v>0.207229</v>
      </c>
      <c r="N14084" s="21">
        <v>295.07</v>
      </c>
      <c r="O14084" s="21">
        <v>1.4322600000000001E-5</v>
      </c>
    </row>
    <row r="14085" spans="10:15" x14ac:dyDescent="0.2">
      <c r="J14085" s="20">
        <v>14572</v>
      </c>
      <c r="K14085" s="20">
        <v>216.65</v>
      </c>
      <c r="L14085" s="20">
        <v>12885.5</v>
      </c>
      <c r="M14085" s="20">
        <v>0.20719599999999999</v>
      </c>
      <c r="N14085" s="20">
        <v>295.07</v>
      </c>
      <c r="O14085" s="20">
        <v>1.4322600000000001E-5</v>
      </c>
    </row>
    <row r="14086" spans="10:15" x14ac:dyDescent="0.2">
      <c r="J14086" s="21">
        <v>14573</v>
      </c>
      <c r="K14086" s="21">
        <v>216.65</v>
      </c>
      <c r="L14086" s="21">
        <v>12883.5</v>
      </c>
      <c r="M14086" s="21">
        <v>0.20716300000000001</v>
      </c>
      <c r="N14086" s="21">
        <v>295.07</v>
      </c>
      <c r="O14086" s="21">
        <v>1.4322600000000001E-5</v>
      </c>
    </row>
    <row r="14087" spans="10:15" x14ac:dyDescent="0.2">
      <c r="J14087" s="20">
        <v>14574</v>
      </c>
      <c r="K14087" s="20">
        <v>216.65</v>
      </c>
      <c r="L14087" s="20">
        <v>12881.5</v>
      </c>
      <c r="M14087" s="20">
        <v>0.20713100000000001</v>
      </c>
      <c r="N14087" s="20">
        <v>295.07</v>
      </c>
      <c r="O14087" s="20">
        <v>1.4322600000000001E-5</v>
      </c>
    </row>
    <row r="14088" spans="10:15" x14ac:dyDescent="0.2">
      <c r="J14088" s="21">
        <v>14575</v>
      </c>
      <c r="K14088" s="21">
        <v>216.65</v>
      </c>
      <c r="L14088" s="21">
        <v>12879.4</v>
      </c>
      <c r="M14088" s="21">
        <v>0.207098</v>
      </c>
      <c r="N14088" s="21">
        <v>295.07</v>
      </c>
      <c r="O14088" s="21">
        <v>1.4322600000000001E-5</v>
      </c>
    </row>
    <row r="14089" spans="10:15" x14ac:dyDescent="0.2">
      <c r="J14089" s="20">
        <v>14576</v>
      </c>
      <c r="K14089" s="20">
        <v>216.65</v>
      </c>
      <c r="L14089" s="20">
        <v>12877.4</v>
      </c>
      <c r="M14089" s="20">
        <v>0.207065</v>
      </c>
      <c r="N14089" s="20">
        <v>295.07</v>
      </c>
      <c r="O14089" s="20">
        <v>1.4322600000000001E-5</v>
      </c>
    </row>
    <row r="14090" spans="10:15" x14ac:dyDescent="0.2">
      <c r="J14090" s="21">
        <v>14577</v>
      </c>
      <c r="K14090" s="21">
        <v>216.65</v>
      </c>
      <c r="L14090" s="21">
        <v>12875.4</v>
      </c>
      <c r="M14090" s="21">
        <v>0.20703299999999999</v>
      </c>
      <c r="N14090" s="21">
        <v>295.07</v>
      </c>
      <c r="O14090" s="21">
        <v>1.4322600000000001E-5</v>
      </c>
    </row>
    <row r="14091" spans="10:15" x14ac:dyDescent="0.2">
      <c r="J14091" s="20">
        <v>14578</v>
      </c>
      <c r="K14091" s="20">
        <v>216.65</v>
      </c>
      <c r="L14091" s="20">
        <v>12873.3</v>
      </c>
      <c r="M14091" s="20">
        <v>0.20699999999999999</v>
      </c>
      <c r="N14091" s="20">
        <v>295.07</v>
      </c>
      <c r="O14091" s="20">
        <v>1.4322600000000001E-5</v>
      </c>
    </row>
    <row r="14092" spans="10:15" x14ac:dyDescent="0.2">
      <c r="J14092" s="21">
        <v>14579</v>
      </c>
      <c r="K14092" s="21">
        <v>216.65</v>
      </c>
      <c r="L14092" s="21">
        <v>12871.3</v>
      </c>
      <c r="M14092" s="21">
        <v>0.20696800000000001</v>
      </c>
      <c r="N14092" s="21">
        <v>295.07</v>
      </c>
      <c r="O14092" s="21">
        <v>1.4322600000000001E-5</v>
      </c>
    </row>
    <row r="14093" spans="10:15" x14ac:dyDescent="0.2">
      <c r="J14093" s="20">
        <v>14580</v>
      </c>
      <c r="K14093" s="20">
        <v>216.65</v>
      </c>
      <c r="L14093" s="20">
        <v>12869.3</v>
      </c>
      <c r="M14093" s="20">
        <v>0.20693500000000001</v>
      </c>
      <c r="N14093" s="20">
        <v>295.07</v>
      </c>
      <c r="O14093" s="20">
        <v>1.4322600000000001E-5</v>
      </c>
    </row>
    <row r="14094" spans="10:15" x14ac:dyDescent="0.2">
      <c r="J14094" s="21">
        <v>14581</v>
      </c>
      <c r="K14094" s="21">
        <v>216.65</v>
      </c>
      <c r="L14094" s="21">
        <v>12867.3</v>
      </c>
      <c r="M14094" s="21">
        <v>0.206902</v>
      </c>
      <c r="N14094" s="21">
        <v>295.07</v>
      </c>
      <c r="O14094" s="21">
        <v>1.4322600000000001E-5</v>
      </c>
    </row>
    <row r="14095" spans="10:15" x14ac:dyDescent="0.2">
      <c r="J14095" s="20">
        <v>14582</v>
      </c>
      <c r="K14095" s="20">
        <v>216.65</v>
      </c>
      <c r="L14095" s="20">
        <v>12865.2</v>
      </c>
      <c r="M14095" s="20">
        <v>0.20687</v>
      </c>
      <c r="N14095" s="20">
        <v>295.07</v>
      </c>
      <c r="O14095" s="20">
        <v>1.4322600000000001E-5</v>
      </c>
    </row>
    <row r="14096" spans="10:15" x14ac:dyDescent="0.2">
      <c r="J14096" s="21">
        <v>14583</v>
      </c>
      <c r="K14096" s="21">
        <v>216.65</v>
      </c>
      <c r="L14096" s="21">
        <v>12863.2</v>
      </c>
      <c r="M14096" s="21">
        <v>0.20683699999999999</v>
      </c>
      <c r="N14096" s="21">
        <v>295.07</v>
      </c>
      <c r="O14096" s="21">
        <v>1.4322600000000001E-5</v>
      </c>
    </row>
    <row r="14097" spans="10:15" x14ac:dyDescent="0.2">
      <c r="J14097" s="20">
        <v>14584</v>
      </c>
      <c r="K14097" s="20">
        <v>216.65</v>
      </c>
      <c r="L14097" s="20">
        <v>12861.2</v>
      </c>
      <c r="M14097" s="20">
        <v>0.20680399999999999</v>
      </c>
      <c r="N14097" s="20">
        <v>295.07</v>
      </c>
      <c r="O14097" s="20">
        <v>1.4322600000000001E-5</v>
      </c>
    </row>
    <row r="14098" spans="10:15" x14ac:dyDescent="0.2">
      <c r="J14098" s="21">
        <v>14585</v>
      </c>
      <c r="K14098" s="21">
        <v>216.65</v>
      </c>
      <c r="L14098" s="21">
        <v>12859.1</v>
      </c>
      <c r="M14098" s="21">
        <v>0.20677200000000001</v>
      </c>
      <c r="N14098" s="21">
        <v>295.07</v>
      </c>
      <c r="O14098" s="21">
        <v>1.4322600000000001E-5</v>
      </c>
    </row>
    <row r="14099" spans="10:15" x14ac:dyDescent="0.2">
      <c r="J14099" s="20">
        <v>14586</v>
      </c>
      <c r="K14099" s="20">
        <v>216.65</v>
      </c>
      <c r="L14099" s="20">
        <v>12857.1</v>
      </c>
      <c r="M14099" s="20">
        <v>0.20673900000000001</v>
      </c>
      <c r="N14099" s="20">
        <v>295.07</v>
      </c>
      <c r="O14099" s="20">
        <v>1.4322600000000001E-5</v>
      </c>
    </row>
    <row r="14100" spans="10:15" x14ac:dyDescent="0.2">
      <c r="J14100" s="21">
        <v>14587</v>
      </c>
      <c r="K14100" s="21">
        <v>216.65</v>
      </c>
      <c r="L14100" s="21">
        <v>12855.1</v>
      </c>
      <c r="M14100" s="21">
        <v>0.206707</v>
      </c>
      <c r="N14100" s="21">
        <v>295.07</v>
      </c>
      <c r="O14100" s="21">
        <v>1.4322600000000001E-5</v>
      </c>
    </row>
    <row r="14101" spans="10:15" x14ac:dyDescent="0.2">
      <c r="J14101" s="20">
        <v>14588</v>
      </c>
      <c r="K14101" s="20">
        <v>216.65</v>
      </c>
      <c r="L14101" s="20">
        <v>12853.1</v>
      </c>
      <c r="M14101" s="20">
        <v>0.206674</v>
      </c>
      <c r="N14101" s="20">
        <v>295.07</v>
      </c>
      <c r="O14101" s="20">
        <v>1.4322600000000001E-5</v>
      </c>
    </row>
    <row r="14102" spans="10:15" x14ac:dyDescent="0.2">
      <c r="J14102" s="21">
        <v>14589</v>
      </c>
      <c r="K14102" s="21">
        <v>216.65</v>
      </c>
      <c r="L14102" s="21">
        <v>12851</v>
      </c>
      <c r="M14102" s="21">
        <v>0.20664099999999999</v>
      </c>
      <c r="N14102" s="21">
        <v>295.07</v>
      </c>
      <c r="O14102" s="21">
        <v>1.4322600000000001E-5</v>
      </c>
    </row>
    <row r="14103" spans="10:15" x14ac:dyDescent="0.2">
      <c r="J14103" s="20">
        <v>14590</v>
      </c>
      <c r="K14103" s="20">
        <v>216.65</v>
      </c>
      <c r="L14103" s="20">
        <v>12849</v>
      </c>
      <c r="M14103" s="20">
        <v>0.20660899999999999</v>
      </c>
      <c r="N14103" s="20">
        <v>295.07</v>
      </c>
      <c r="O14103" s="20">
        <v>1.4322600000000001E-5</v>
      </c>
    </row>
    <row r="14104" spans="10:15" x14ac:dyDescent="0.2">
      <c r="J14104" s="21">
        <v>14591</v>
      </c>
      <c r="K14104" s="21">
        <v>216.65</v>
      </c>
      <c r="L14104" s="21">
        <v>12847</v>
      </c>
      <c r="M14104" s="21">
        <v>0.20657600000000001</v>
      </c>
      <c r="N14104" s="21">
        <v>295.07</v>
      </c>
      <c r="O14104" s="21">
        <v>1.4322600000000001E-5</v>
      </c>
    </row>
    <row r="14105" spans="10:15" x14ac:dyDescent="0.2">
      <c r="J14105" s="20">
        <v>14592</v>
      </c>
      <c r="K14105" s="20">
        <v>216.65</v>
      </c>
      <c r="L14105" s="20">
        <v>12845</v>
      </c>
      <c r="M14105" s="20">
        <v>0.20654400000000001</v>
      </c>
      <c r="N14105" s="20">
        <v>295.07</v>
      </c>
      <c r="O14105" s="20">
        <v>1.4322600000000001E-5</v>
      </c>
    </row>
    <row r="14106" spans="10:15" x14ac:dyDescent="0.2">
      <c r="J14106" s="21">
        <v>14593</v>
      </c>
      <c r="K14106" s="21">
        <v>216.65</v>
      </c>
      <c r="L14106" s="21">
        <v>12842.9</v>
      </c>
      <c r="M14106" s="21">
        <v>0.206511</v>
      </c>
      <c r="N14106" s="21">
        <v>295.07</v>
      </c>
      <c r="O14106" s="21">
        <v>1.4322600000000001E-5</v>
      </c>
    </row>
    <row r="14107" spans="10:15" x14ac:dyDescent="0.2">
      <c r="J14107" s="20">
        <v>14594</v>
      </c>
      <c r="K14107" s="20">
        <v>216.65</v>
      </c>
      <c r="L14107" s="20">
        <v>12840.9</v>
      </c>
      <c r="M14107" s="20">
        <v>0.206479</v>
      </c>
      <c r="N14107" s="20">
        <v>295.07</v>
      </c>
      <c r="O14107" s="20">
        <v>1.4322600000000001E-5</v>
      </c>
    </row>
    <row r="14108" spans="10:15" x14ac:dyDescent="0.2">
      <c r="J14108" s="21">
        <v>14595</v>
      </c>
      <c r="K14108" s="21">
        <v>216.65</v>
      </c>
      <c r="L14108" s="21">
        <v>12838.9</v>
      </c>
      <c r="M14108" s="21">
        <v>0.20644599999999999</v>
      </c>
      <c r="N14108" s="21">
        <v>295.07</v>
      </c>
      <c r="O14108" s="21">
        <v>1.4322600000000001E-5</v>
      </c>
    </row>
    <row r="14109" spans="10:15" x14ac:dyDescent="0.2">
      <c r="J14109" s="20">
        <v>14596</v>
      </c>
      <c r="K14109" s="20">
        <v>216.65</v>
      </c>
      <c r="L14109" s="20">
        <v>12836.9</v>
      </c>
      <c r="M14109" s="20">
        <v>0.20641300000000001</v>
      </c>
      <c r="N14109" s="20">
        <v>295.07</v>
      </c>
      <c r="O14109" s="20">
        <v>1.4322600000000001E-5</v>
      </c>
    </row>
    <row r="14110" spans="10:15" x14ac:dyDescent="0.2">
      <c r="J14110" s="21">
        <v>14597</v>
      </c>
      <c r="K14110" s="21">
        <v>216.65</v>
      </c>
      <c r="L14110" s="21">
        <v>12834.8</v>
      </c>
      <c r="M14110" s="21">
        <v>0.20638100000000001</v>
      </c>
      <c r="N14110" s="21">
        <v>295.07</v>
      </c>
      <c r="O14110" s="21">
        <v>1.4322600000000001E-5</v>
      </c>
    </row>
    <row r="14111" spans="10:15" x14ac:dyDescent="0.2">
      <c r="J14111" s="20">
        <v>14598</v>
      </c>
      <c r="K14111" s="20">
        <v>216.65</v>
      </c>
      <c r="L14111" s="20">
        <v>12832.8</v>
      </c>
      <c r="M14111" s="20">
        <v>0.206348</v>
      </c>
      <c r="N14111" s="20">
        <v>295.07</v>
      </c>
      <c r="O14111" s="20">
        <v>1.4322600000000001E-5</v>
      </c>
    </row>
    <row r="14112" spans="10:15" x14ac:dyDescent="0.2">
      <c r="J14112" s="21">
        <v>14599</v>
      </c>
      <c r="K14112" s="21">
        <v>216.65</v>
      </c>
      <c r="L14112" s="21">
        <v>12830.8</v>
      </c>
      <c r="M14112" s="21">
        <v>0.206316</v>
      </c>
      <c r="N14112" s="21">
        <v>295.07</v>
      </c>
      <c r="O14112" s="21">
        <v>1.4322600000000001E-5</v>
      </c>
    </row>
    <row r="14113" spans="10:15" x14ac:dyDescent="0.2">
      <c r="J14113" s="20">
        <v>14600</v>
      </c>
      <c r="K14113" s="20">
        <v>216.65</v>
      </c>
      <c r="L14113" s="20">
        <v>12828.8</v>
      </c>
      <c r="M14113" s="20">
        <v>0.20628299999999999</v>
      </c>
      <c r="N14113" s="20">
        <v>295.07</v>
      </c>
      <c r="O14113" s="20">
        <v>1.4322600000000001E-5</v>
      </c>
    </row>
    <row r="14114" spans="10:15" x14ac:dyDescent="0.2">
      <c r="J14114" s="21">
        <v>14601</v>
      </c>
      <c r="K14114" s="21">
        <v>216.65</v>
      </c>
      <c r="L14114" s="21">
        <v>12826.7</v>
      </c>
      <c r="M14114" s="21">
        <v>0.20625099999999999</v>
      </c>
      <c r="N14114" s="21">
        <v>295.07</v>
      </c>
      <c r="O14114" s="21">
        <v>1.4322600000000001E-5</v>
      </c>
    </row>
    <row r="14115" spans="10:15" x14ac:dyDescent="0.2">
      <c r="J14115" s="20">
        <v>14602</v>
      </c>
      <c r="K14115" s="20">
        <v>216.65</v>
      </c>
      <c r="L14115" s="20">
        <v>12824.7</v>
      </c>
      <c r="M14115" s="20">
        <v>0.20621800000000001</v>
      </c>
      <c r="N14115" s="20">
        <v>295.07</v>
      </c>
      <c r="O14115" s="20">
        <v>1.4322600000000001E-5</v>
      </c>
    </row>
    <row r="14116" spans="10:15" x14ac:dyDescent="0.2">
      <c r="J14116" s="21">
        <v>14603</v>
      </c>
      <c r="K14116" s="21">
        <v>216.65</v>
      </c>
      <c r="L14116" s="21">
        <v>12822.7</v>
      </c>
      <c r="M14116" s="21">
        <v>0.20618600000000001</v>
      </c>
      <c r="N14116" s="21">
        <v>295.07</v>
      </c>
      <c r="O14116" s="21">
        <v>1.4322600000000001E-5</v>
      </c>
    </row>
    <row r="14117" spans="10:15" x14ac:dyDescent="0.2">
      <c r="J14117" s="20">
        <v>14604</v>
      </c>
      <c r="K14117" s="20">
        <v>216.65</v>
      </c>
      <c r="L14117" s="20">
        <v>12820.7</v>
      </c>
      <c r="M14117" s="20">
        <v>0.206153</v>
      </c>
      <c r="N14117" s="20">
        <v>295.07</v>
      </c>
      <c r="O14117" s="20">
        <v>1.4322600000000001E-5</v>
      </c>
    </row>
    <row r="14118" spans="10:15" x14ac:dyDescent="0.2">
      <c r="J14118" s="21">
        <v>14605</v>
      </c>
      <c r="K14118" s="21">
        <v>216.65</v>
      </c>
      <c r="L14118" s="21">
        <v>12818.6</v>
      </c>
      <c r="M14118" s="21">
        <v>0.206121</v>
      </c>
      <c r="N14118" s="21">
        <v>295.07</v>
      </c>
      <c r="O14118" s="21">
        <v>1.4322600000000001E-5</v>
      </c>
    </row>
    <row r="14119" spans="10:15" x14ac:dyDescent="0.2">
      <c r="J14119" s="20">
        <v>14606</v>
      </c>
      <c r="K14119" s="20">
        <v>216.65</v>
      </c>
      <c r="L14119" s="20">
        <v>12816.6</v>
      </c>
      <c r="M14119" s="20">
        <v>0.20608799999999999</v>
      </c>
      <c r="N14119" s="20">
        <v>295.07</v>
      </c>
      <c r="O14119" s="20">
        <v>1.4322600000000001E-5</v>
      </c>
    </row>
    <row r="14120" spans="10:15" x14ac:dyDescent="0.2">
      <c r="J14120" s="21">
        <v>14607</v>
      </c>
      <c r="K14120" s="21">
        <v>216.65</v>
      </c>
      <c r="L14120" s="21">
        <v>12814.6</v>
      </c>
      <c r="M14120" s="21">
        <v>0.20605599999999999</v>
      </c>
      <c r="N14120" s="21">
        <v>295.07</v>
      </c>
      <c r="O14120" s="21">
        <v>1.4322600000000001E-5</v>
      </c>
    </row>
    <row r="14121" spans="10:15" x14ac:dyDescent="0.2">
      <c r="J14121" s="20">
        <v>14608</v>
      </c>
      <c r="K14121" s="20">
        <v>216.65</v>
      </c>
      <c r="L14121" s="20">
        <v>12812.6</v>
      </c>
      <c r="M14121" s="20">
        <v>0.20602300000000001</v>
      </c>
      <c r="N14121" s="20">
        <v>295.07</v>
      </c>
      <c r="O14121" s="20">
        <v>1.4322600000000001E-5</v>
      </c>
    </row>
    <row r="14122" spans="10:15" x14ac:dyDescent="0.2">
      <c r="J14122" s="21">
        <v>14609</v>
      </c>
      <c r="K14122" s="21">
        <v>216.65</v>
      </c>
      <c r="L14122" s="21">
        <v>12810.6</v>
      </c>
      <c r="M14122" s="21">
        <v>0.20599100000000001</v>
      </c>
      <c r="N14122" s="21">
        <v>295.07</v>
      </c>
      <c r="O14122" s="21">
        <v>1.4322600000000001E-5</v>
      </c>
    </row>
    <row r="14123" spans="10:15" x14ac:dyDescent="0.2">
      <c r="J14123" s="20">
        <v>14610</v>
      </c>
      <c r="K14123" s="20">
        <v>216.65</v>
      </c>
      <c r="L14123" s="20">
        <v>12808.5</v>
      </c>
      <c r="M14123" s="20">
        <v>0.205958</v>
      </c>
      <c r="N14123" s="20">
        <v>295.07</v>
      </c>
      <c r="O14123" s="20">
        <v>1.4322600000000001E-5</v>
      </c>
    </row>
    <row r="14124" spans="10:15" x14ac:dyDescent="0.2">
      <c r="J14124" s="21">
        <v>14611</v>
      </c>
      <c r="K14124" s="21">
        <v>216.65</v>
      </c>
      <c r="L14124" s="21">
        <v>12806.5</v>
      </c>
      <c r="M14124" s="21">
        <v>0.205926</v>
      </c>
      <c r="N14124" s="21">
        <v>295.07</v>
      </c>
      <c r="O14124" s="21">
        <v>1.4322600000000001E-5</v>
      </c>
    </row>
    <row r="14125" spans="10:15" x14ac:dyDescent="0.2">
      <c r="J14125" s="20">
        <v>14612</v>
      </c>
      <c r="K14125" s="20">
        <v>216.65</v>
      </c>
      <c r="L14125" s="20">
        <v>12804.5</v>
      </c>
      <c r="M14125" s="20">
        <v>0.20589299999999999</v>
      </c>
      <c r="N14125" s="20">
        <v>295.07</v>
      </c>
      <c r="O14125" s="20">
        <v>1.4322600000000001E-5</v>
      </c>
    </row>
    <row r="14126" spans="10:15" x14ac:dyDescent="0.2">
      <c r="J14126" s="21">
        <v>14613</v>
      </c>
      <c r="K14126" s="21">
        <v>216.65</v>
      </c>
      <c r="L14126" s="21">
        <v>12802.5</v>
      </c>
      <c r="M14126" s="21">
        <v>0.20586099999999999</v>
      </c>
      <c r="N14126" s="21">
        <v>295.07</v>
      </c>
      <c r="O14126" s="21">
        <v>1.4322600000000001E-5</v>
      </c>
    </row>
    <row r="14127" spans="10:15" x14ac:dyDescent="0.2">
      <c r="J14127" s="20">
        <v>14614</v>
      </c>
      <c r="K14127" s="20">
        <v>216.65</v>
      </c>
      <c r="L14127" s="20">
        <v>12800.5</v>
      </c>
      <c r="M14127" s="20">
        <v>0.20582800000000001</v>
      </c>
      <c r="N14127" s="20">
        <v>295.07</v>
      </c>
      <c r="O14127" s="20">
        <v>1.4322600000000001E-5</v>
      </c>
    </row>
    <row r="14128" spans="10:15" x14ac:dyDescent="0.2">
      <c r="J14128" s="21">
        <v>14615</v>
      </c>
      <c r="K14128" s="21">
        <v>216.65</v>
      </c>
      <c r="L14128" s="21">
        <v>12798.4</v>
      </c>
      <c r="M14128" s="21">
        <v>0.20579600000000001</v>
      </c>
      <c r="N14128" s="21">
        <v>295.07</v>
      </c>
      <c r="O14128" s="21">
        <v>1.4322600000000001E-5</v>
      </c>
    </row>
    <row r="14129" spans="10:15" x14ac:dyDescent="0.2">
      <c r="J14129" s="20">
        <v>14616</v>
      </c>
      <c r="K14129" s="20">
        <v>216.65</v>
      </c>
      <c r="L14129" s="20">
        <v>12796.4</v>
      </c>
      <c r="M14129" s="20">
        <v>0.205763</v>
      </c>
      <c r="N14129" s="20">
        <v>295.07</v>
      </c>
      <c r="O14129" s="20">
        <v>1.4322600000000001E-5</v>
      </c>
    </row>
    <row r="14130" spans="10:15" x14ac:dyDescent="0.2">
      <c r="J14130" s="21">
        <v>14617</v>
      </c>
      <c r="K14130" s="21">
        <v>216.65</v>
      </c>
      <c r="L14130" s="21">
        <v>12794.4</v>
      </c>
      <c r="M14130" s="21">
        <v>0.205731</v>
      </c>
      <c r="N14130" s="21">
        <v>295.07</v>
      </c>
      <c r="O14130" s="21">
        <v>1.4322600000000001E-5</v>
      </c>
    </row>
    <row r="14131" spans="10:15" x14ac:dyDescent="0.2">
      <c r="J14131" s="20">
        <v>14618</v>
      </c>
      <c r="K14131" s="20">
        <v>216.65</v>
      </c>
      <c r="L14131" s="20">
        <v>12792.4</v>
      </c>
      <c r="M14131" s="20">
        <v>0.20569899999999999</v>
      </c>
      <c r="N14131" s="20">
        <v>295.07</v>
      </c>
      <c r="O14131" s="20">
        <v>1.4322600000000001E-5</v>
      </c>
    </row>
    <row r="14132" spans="10:15" x14ac:dyDescent="0.2">
      <c r="J14132" s="21">
        <v>14619</v>
      </c>
      <c r="K14132" s="21">
        <v>216.65</v>
      </c>
      <c r="L14132" s="21">
        <v>12790.4</v>
      </c>
      <c r="M14132" s="21">
        <v>0.20566599999999999</v>
      </c>
      <c r="N14132" s="21">
        <v>295.07</v>
      </c>
      <c r="O14132" s="21">
        <v>1.4322600000000001E-5</v>
      </c>
    </row>
    <row r="14133" spans="10:15" x14ac:dyDescent="0.2">
      <c r="J14133" s="20">
        <v>14620</v>
      </c>
      <c r="K14133" s="20">
        <v>216.65</v>
      </c>
      <c r="L14133" s="20">
        <v>12788.4</v>
      </c>
      <c r="M14133" s="20">
        <v>0.20563400000000001</v>
      </c>
      <c r="N14133" s="20">
        <v>295.07</v>
      </c>
      <c r="O14133" s="20">
        <v>1.4322600000000001E-5</v>
      </c>
    </row>
    <row r="14134" spans="10:15" x14ac:dyDescent="0.2">
      <c r="J14134" s="21">
        <v>14621</v>
      </c>
      <c r="K14134" s="21">
        <v>216.65</v>
      </c>
      <c r="L14134" s="21">
        <v>12786.3</v>
      </c>
      <c r="M14134" s="21">
        <v>0.20560100000000001</v>
      </c>
      <c r="N14134" s="21">
        <v>295.07</v>
      </c>
      <c r="O14134" s="21">
        <v>1.4322600000000001E-5</v>
      </c>
    </row>
    <row r="14135" spans="10:15" x14ac:dyDescent="0.2">
      <c r="J14135" s="20">
        <v>14622</v>
      </c>
      <c r="K14135" s="20">
        <v>216.65</v>
      </c>
      <c r="L14135" s="20">
        <v>12784.3</v>
      </c>
      <c r="M14135" s="20">
        <v>0.205569</v>
      </c>
      <c r="N14135" s="20">
        <v>295.07</v>
      </c>
      <c r="O14135" s="20">
        <v>1.4322600000000001E-5</v>
      </c>
    </row>
    <row r="14136" spans="10:15" x14ac:dyDescent="0.2">
      <c r="J14136" s="21">
        <v>14623</v>
      </c>
      <c r="K14136" s="21">
        <v>216.65</v>
      </c>
      <c r="L14136" s="21">
        <v>12782.3</v>
      </c>
      <c r="M14136" s="21">
        <v>0.205536</v>
      </c>
      <c r="N14136" s="21">
        <v>295.07</v>
      </c>
      <c r="O14136" s="21">
        <v>1.4322600000000001E-5</v>
      </c>
    </row>
    <row r="14137" spans="10:15" x14ac:dyDescent="0.2">
      <c r="J14137" s="20">
        <v>14624</v>
      </c>
      <c r="K14137" s="20">
        <v>216.65</v>
      </c>
      <c r="L14137" s="20">
        <v>12780.3</v>
      </c>
      <c r="M14137" s="20">
        <v>0.20550399999999999</v>
      </c>
      <c r="N14137" s="20">
        <v>295.07</v>
      </c>
      <c r="O14137" s="20">
        <v>1.4322600000000001E-5</v>
      </c>
    </row>
    <row r="14138" spans="10:15" x14ac:dyDescent="0.2">
      <c r="J14138" s="21">
        <v>14625</v>
      </c>
      <c r="K14138" s="21">
        <v>216.65</v>
      </c>
      <c r="L14138" s="21">
        <v>12778.3</v>
      </c>
      <c r="M14138" s="21">
        <v>0.20547199999999999</v>
      </c>
      <c r="N14138" s="21">
        <v>295.07</v>
      </c>
      <c r="O14138" s="21">
        <v>1.4322600000000001E-5</v>
      </c>
    </row>
    <row r="14139" spans="10:15" x14ac:dyDescent="0.2">
      <c r="J14139" s="20">
        <v>14626</v>
      </c>
      <c r="K14139" s="20">
        <v>216.65</v>
      </c>
      <c r="L14139" s="20">
        <v>12776.3</v>
      </c>
      <c r="M14139" s="20">
        <v>0.20543900000000001</v>
      </c>
      <c r="N14139" s="20">
        <v>295.07</v>
      </c>
      <c r="O14139" s="20">
        <v>1.4322600000000001E-5</v>
      </c>
    </row>
    <row r="14140" spans="10:15" x14ac:dyDescent="0.2">
      <c r="J14140" s="21">
        <v>14627</v>
      </c>
      <c r="K14140" s="21">
        <v>216.65</v>
      </c>
      <c r="L14140" s="21">
        <v>12774.3</v>
      </c>
      <c r="M14140" s="21">
        <v>0.20540700000000001</v>
      </c>
      <c r="N14140" s="21">
        <v>295.07</v>
      </c>
      <c r="O14140" s="21">
        <v>1.4322600000000001E-5</v>
      </c>
    </row>
    <row r="14141" spans="10:15" x14ac:dyDescent="0.2">
      <c r="J14141" s="20">
        <v>14628</v>
      </c>
      <c r="K14141" s="20">
        <v>216.65</v>
      </c>
      <c r="L14141" s="20">
        <v>12772.2</v>
      </c>
      <c r="M14141" s="20">
        <v>0.205374</v>
      </c>
      <c r="N14141" s="20">
        <v>295.07</v>
      </c>
      <c r="O14141" s="20">
        <v>1.4322600000000001E-5</v>
      </c>
    </row>
    <row r="14142" spans="10:15" x14ac:dyDescent="0.2">
      <c r="J14142" s="21">
        <v>14629</v>
      </c>
      <c r="K14142" s="21">
        <v>216.65</v>
      </c>
      <c r="L14142" s="21">
        <v>12770.2</v>
      </c>
      <c r="M14142" s="21">
        <v>0.205342</v>
      </c>
      <c r="N14142" s="21">
        <v>295.07</v>
      </c>
      <c r="O14142" s="21">
        <v>1.4322600000000001E-5</v>
      </c>
    </row>
    <row r="14143" spans="10:15" x14ac:dyDescent="0.2">
      <c r="J14143" s="20">
        <v>14630</v>
      </c>
      <c r="K14143" s="20">
        <v>216.65</v>
      </c>
      <c r="L14143" s="20">
        <v>12768.2</v>
      </c>
      <c r="M14143" s="20">
        <v>0.20530999999999999</v>
      </c>
      <c r="N14143" s="20">
        <v>295.07</v>
      </c>
      <c r="O14143" s="20">
        <v>1.4322600000000001E-5</v>
      </c>
    </row>
    <row r="14144" spans="10:15" x14ac:dyDescent="0.2">
      <c r="J14144" s="21">
        <v>14631</v>
      </c>
      <c r="K14144" s="21">
        <v>216.65</v>
      </c>
      <c r="L14144" s="21">
        <v>12766.2</v>
      </c>
      <c r="M14144" s="21">
        <v>0.20527699999999999</v>
      </c>
      <c r="N14144" s="21">
        <v>295.07</v>
      </c>
      <c r="O14144" s="21">
        <v>1.4322600000000001E-5</v>
      </c>
    </row>
    <row r="14145" spans="10:15" x14ac:dyDescent="0.2">
      <c r="J14145" s="20">
        <v>14632</v>
      </c>
      <c r="K14145" s="20">
        <v>216.65</v>
      </c>
      <c r="L14145" s="20">
        <v>12764.2</v>
      </c>
      <c r="M14145" s="20">
        <v>0.20524500000000001</v>
      </c>
      <c r="N14145" s="20">
        <v>295.07</v>
      </c>
      <c r="O14145" s="20">
        <v>1.4322600000000001E-5</v>
      </c>
    </row>
    <row r="14146" spans="10:15" x14ac:dyDescent="0.2">
      <c r="J14146" s="21">
        <v>14633</v>
      </c>
      <c r="K14146" s="21">
        <v>216.65</v>
      </c>
      <c r="L14146" s="21">
        <v>12762.2</v>
      </c>
      <c r="M14146" s="21">
        <v>0.20521300000000001</v>
      </c>
      <c r="N14146" s="21">
        <v>295.07</v>
      </c>
      <c r="O14146" s="21">
        <v>1.4322600000000001E-5</v>
      </c>
    </row>
    <row r="14147" spans="10:15" x14ac:dyDescent="0.2">
      <c r="J14147" s="20">
        <v>14634</v>
      </c>
      <c r="K14147" s="20">
        <v>216.65</v>
      </c>
      <c r="L14147" s="20">
        <v>12760.2</v>
      </c>
      <c r="M14147" s="20">
        <v>0.20518</v>
      </c>
      <c r="N14147" s="20">
        <v>295.07</v>
      </c>
      <c r="O14147" s="20">
        <v>1.4322600000000001E-5</v>
      </c>
    </row>
    <row r="14148" spans="10:15" x14ac:dyDescent="0.2">
      <c r="J14148" s="21">
        <v>14635</v>
      </c>
      <c r="K14148" s="21">
        <v>216.65</v>
      </c>
      <c r="L14148" s="21">
        <v>12758.1</v>
      </c>
      <c r="M14148" s="21">
        <v>0.205148</v>
      </c>
      <c r="N14148" s="21">
        <v>295.07</v>
      </c>
      <c r="O14148" s="21">
        <v>1.4322600000000001E-5</v>
      </c>
    </row>
    <row r="14149" spans="10:15" x14ac:dyDescent="0.2">
      <c r="J14149" s="20">
        <v>14636</v>
      </c>
      <c r="K14149" s="20">
        <v>216.65</v>
      </c>
      <c r="L14149" s="20">
        <v>12756.1</v>
      </c>
      <c r="M14149" s="20">
        <v>0.20511599999999999</v>
      </c>
      <c r="N14149" s="20">
        <v>295.07</v>
      </c>
      <c r="O14149" s="20">
        <v>1.4322600000000001E-5</v>
      </c>
    </row>
    <row r="14150" spans="10:15" x14ac:dyDescent="0.2">
      <c r="J14150" s="21">
        <v>14637</v>
      </c>
      <c r="K14150" s="21">
        <v>216.65</v>
      </c>
      <c r="L14150" s="21">
        <v>12754.1</v>
      </c>
      <c r="M14150" s="21">
        <v>0.20508299999999999</v>
      </c>
      <c r="N14150" s="21">
        <v>295.07</v>
      </c>
      <c r="O14150" s="21">
        <v>1.4322600000000001E-5</v>
      </c>
    </row>
    <row r="14151" spans="10:15" x14ac:dyDescent="0.2">
      <c r="J14151" s="20">
        <v>14638</v>
      </c>
      <c r="K14151" s="20">
        <v>216.65</v>
      </c>
      <c r="L14151" s="20">
        <v>12752.1</v>
      </c>
      <c r="M14151" s="20">
        <v>0.20505100000000001</v>
      </c>
      <c r="N14151" s="20">
        <v>295.07</v>
      </c>
      <c r="O14151" s="20">
        <v>1.4322600000000001E-5</v>
      </c>
    </row>
    <row r="14152" spans="10:15" x14ac:dyDescent="0.2">
      <c r="J14152" s="21">
        <v>14639</v>
      </c>
      <c r="K14152" s="21">
        <v>216.65</v>
      </c>
      <c r="L14152" s="21">
        <v>12750.1</v>
      </c>
      <c r="M14152" s="21">
        <v>0.20501900000000001</v>
      </c>
      <c r="N14152" s="21">
        <v>295.07</v>
      </c>
      <c r="O14152" s="21">
        <v>1.4322600000000001E-5</v>
      </c>
    </row>
    <row r="14153" spans="10:15" x14ac:dyDescent="0.2">
      <c r="J14153" s="20">
        <v>14640</v>
      </c>
      <c r="K14153" s="20">
        <v>216.65</v>
      </c>
      <c r="L14153" s="20">
        <v>12748.1</v>
      </c>
      <c r="M14153" s="20">
        <v>0.204986</v>
      </c>
      <c r="N14153" s="20">
        <v>295.07</v>
      </c>
      <c r="O14153" s="20">
        <v>1.4322600000000001E-5</v>
      </c>
    </row>
    <row r="14154" spans="10:15" x14ac:dyDescent="0.2">
      <c r="J14154" s="21">
        <v>14641</v>
      </c>
      <c r="K14154" s="21">
        <v>216.65</v>
      </c>
      <c r="L14154" s="21">
        <v>12746.1</v>
      </c>
      <c r="M14154" s="21">
        <v>0.204954</v>
      </c>
      <c r="N14154" s="21">
        <v>295.07</v>
      </c>
      <c r="O14154" s="21">
        <v>1.4322600000000001E-5</v>
      </c>
    </row>
    <row r="14155" spans="10:15" x14ac:dyDescent="0.2">
      <c r="J14155" s="20">
        <v>14642</v>
      </c>
      <c r="K14155" s="20">
        <v>216.65</v>
      </c>
      <c r="L14155" s="20">
        <v>12744.1</v>
      </c>
      <c r="M14155" s="20">
        <v>0.20492199999999999</v>
      </c>
      <c r="N14155" s="20">
        <v>295.07</v>
      </c>
      <c r="O14155" s="20">
        <v>1.4322600000000001E-5</v>
      </c>
    </row>
    <row r="14156" spans="10:15" x14ac:dyDescent="0.2">
      <c r="J14156" s="21">
        <v>14643</v>
      </c>
      <c r="K14156" s="21">
        <v>216.65</v>
      </c>
      <c r="L14156" s="21">
        <v>12742.1</v>
      </c>
      <c r="M14156" s="21">
        <v>0.20488899999999999</v>
      </c>
      <c r="N14156" s="21">
        <v>295.07</v>
      </c>
      <c r="O14156" s="21">
        <v>1.4322600000000001E-5</v>
      </c>
    </row>
    <row r="14157" spans="10:15" x14ac:dyDescent="0.2">
      <c r="J14157" s="20">
        <v>14644</v>
      </c>
      <c r="K14157" s="20">
        <v>216.65</v>
      </c>
      <c r="L14157" s="20">
        <v>12740.1</v>
      </c>
      <c r="M14157" s="20">
        <v>0.20485700000000001</v>
      </c>
      <c r="N14157" s="20">
        <v>295.07</v>
      </c>
      <c r="O14157" s="20">
        <v>1.4322600000000001E-5</v>
      </c>
    </row>
    <row r="14158" spans="10:15" x14ac:dyDescent="0.2">
      <c r="J14158" s="21">
        <v>14645</v>
      </c>
      <c r="K14158" s="21">
        <v>216.65</v>
      </c>
      <c r="L14158" s="21">
        <v>12738</v>
      </c>
      <c r="M14158" s="21">
        <v>0.20482500000000001</v>
      </c>
      <c r="N14158" s="21">
        <v>295.07</v>
      </c>
      <c r="O14158" s="21">
        <v>1.4322600000000001E-5</v>
      </c>
    </row>
    <row r="14159" spans="10:15" x14ac:dyDescent="0.2">
      <c r="J14159" s="20">
        <v>14646</v>
      </c>
      <c r="K14159" s="20">
        <v>216.65</v>
      </c>
      <c r="L14159" s="20">
        <v>12736</v>
      </c>
      <c r="M14159" s="20">
        <v>0.204792</v>
      </c>
      <c r="N14159" s="20">
        <v>295.07</v>
      </c>
      <c r="O14159" s="20">
        <v>1.4322600000000001E-5</v>
      </c>
    </row>
    <row r="14160" spans="10:15" x14ac:dyDescent="0.2">
      <c r="J14160" s="21">
        <v>14647</v>
      </c>
      <c r="K14160" s="21">
        <v>216.65</v>
      </c>
      <c r="L14160" s="21">
        <v>12734</v>
      </c>
      <c r="M14160" s="21">
        <v>0.20476</v>
      </c>
      <c r="N14160" s="21">
        <v>295.07</v>
      </c>
      <c r="O14160" s="21">
        <v>1.4322600000000001E-5</v>
      </c>
    </row>
    <row r="14161" spans="10:15" x14ac:dyDescent="0.2">
      <c r="J14161" s="20">
        <v>14648</v>
      </c>
      <c r="K14161" s="20">
        <v>216.65</v>
      </c>
      <c r="L14161" s="20">
        <v>12732</v>
      </c>
      <c r="M14161" s="20">
        <v>0.20472799999999999</v>
      </c>
      <c r="N14161" s="20">
        <v>295.07</v>
      </c>
      <c r="O14161" s="20">
        <v>1.4322600000000001E-5</v>
      </c>
    </row>
    <row r="14162" spans="10:15" x14ac:dyDescent="0.2">
      <c r="J14162" s="21">
        <v>14649</v>
      </c>
      <c r="K14162" s="21">
        <v>216.65</v>
      </c>
      <c r="L14162" s="21">
        <v>12730</v>
      </c>
      <c r="M14162" s="21">
        <v>0.20469599999999999</v>
      </c>
      <c r="N14162" s="21">
        <v>295.07</v>
      </c>
      <c r="O14162" s="21">
        <v>1.4322600000000001E-5</v>
      </c>
    </row>
    <row r="14163" spans="10:15" x14ac:dyDescent="0.2">
      <c r="J14163" s="20">
        <v>14650</v>
      </c>
      <c r="K14163" s="20">
        <v>216.65</v>
      </c>
      <c r="L14163" s="20">
        <v>12728</v>
      </c>
      <c r="M14163" s="20">
        <v>0.20466300000000001</v>
      </c>
      <c r="N14163" s="20">
        <v>295.07</v>
      </c>
      <c r="O14163" s="20">
        <v>1.4322600000000001E-5</v>
      </c>
    </row>
    <row r="14164" spans="10:15" x14ac:dyDescent="0.2">
      <c r="J14164" s="21">
        <v>14651</v>
      </c>
      <c r="K14164" s="21">
        <v>216.65</v>
      </c>
      <c r="L14164" s="21">
        <v>12726</v>
      </c>
      <c r="M14164" s="21">
        <v>0.20463100000000001</v>
      </c>
      <c r="N14164" s="21">
        <v>295.07</v>
      </c>
      <c r="O14164" s="21">
        <v>1.4322600000000001E-5</v>
      </c>
    </row>
    <row r="14165" spans="10:15" x14ac:dyDescent="0.2">
      <c r="J14165" s="20">
        <v>14652</v>
      </c>
      <c r="K14165" s="20">
        <v>216.65</v>
      </c>
      <c r="L14165" s="20">
        <v>12724</v>
      </c>
      <c r="M14165" s="20">
        <v>0.204599</v>
      </c>
      <c r="N14165" s="20">
        <v>295.07</v>
      </c>
      <c r="O14165" s="20">
        <v>1.4322600000000001E-5</v>
      </c>
    </row>
    <row r="14166" spans="10:15" x14ac:dyDescent="0.2">
      <c r="J14166" s="21">
        <v>14653</v>
      </c>
      <c r="K14166" s="21">
        <v>216.65</v>
      </c>
      <c r="L14166" s="21">
        <v>12722</v>
      </c>
      <c r="M14166" s="21">
        <v>0.204566</v>
      </c>
      <c r="N14166" s="21">
        <v>295.07</v>
      </c>
      <c r="O14166" s="21">
        <v>1.4322600000000001E-5</v>
      </c>
    </row>
    <row r="14167" spans="10:15" x14ac:dyDescent="0.2">
      <c r="J14167" s="20">
        <v>14654</v>
      </c>
      <c r="K14167" s="20">
        <v>216.65</v>
      </c>
      <c r="L14167" s="20">
        <v>12720</v>
      </c>
      <c r="M14167" s="20">
        <v>0.20453399999999999</v>
      </c>
      <c r="N14167" s="20">
        <v>295.07</v>
      </c>
      <c r="O14167" s="20">
        <v>1.4322600000000001E-5</v>
      </c>
    </row>
    <row r="14168" spans="10:15" x14ac:dyDescent="0.2">
      <c r="J14168" s="21">
        <v>14655</v>
      </c>
      <c r="K14168" s="21">
        <v>216.65</v>
      </c>
      <c r="L14168" s="21">
        <v>12718</v>
      </c>
      <c r="M14168" s="21">
        <v>0.20450199999999999</v>
      </c>
      <c r="N14168" s="21">
        <v>295.07</v>
      </c>
      <c r="O14168" s="21">
        <v>1.4322600000000001E-5</v>
      </c>
    </row>
    <row r="14169" spans="10:15" x14ac:dyDescent="0.2">
      <c r="J14169" s="20">
        <v>14656</v>
      </c>
      <c r="K14169" s="20">
        <v>216.65</v>
      </c>
      <c r="L14169" s="20">
        <v>12716</v>
      </c>
      <c r="M14169" s="20">
        <v>0.20447000000000001</v>
      </c>
      <c r="N14169" s="20">
        <v>295.07</v>
      </c>
      <c r="O14169" s="20">
        <v>1.4322600000000001E-5</v>
      </c>
    </row>
    <row r="14170" spans="10:15" x14ac:dyDescent="0.2">
      <c r="J14170" s="21">
        <v>14657</v>
      </c>
      <c r="K14170" s="21">
        <v>216.65</v>
      </c>
      <c r="L14170" s="21">
        <v>12714</v>
      </c>
      <c r="M14170" s="21">
        <v>0.20443700000000001</v>
      </c>
      <c r="N14170" s="21">
        <v>295.07</v>
      </c>
      <c r="O14170" s="21">
        <v>1.4322600000000001E-5</v>
      </c>
    </row>
    <row r="14171" spans="10:15" x14ac:dyDescent="0.2">
      <c r="J14171" s="20">
        <v>14658</v>
      </c>
      <c r="K14171" s="20">
        <v>216.65</v>
      </c>
      <c r="L14171" s="20">
        <v>12712</v>
      </c>
      <c r="M14171" s="20">
        <v>0.204405</v>
      </c>
      <c r="N14171" s="20">
        <v>295.07</v>
      </c>
      <c r="O14171" s="20">
        <v>1.4322600000000001E-5</v>
      </c>
    </row>
    <row r="14172" spans="10:15" x14ac:dyDescent="0.2">
      <c r="J14172" s="21">
        <v>14659</v>
      </c>
      <c r="K14172" s="21">
        <v>216.65</v>
      </c>
      <c r="L14172" s="21">
        <v>12710</v>
      </c>
      <c r="M14172" s="21">
        <v>0.204373</v>
      </c>
      <c r="N14172" s="21">
        <v>295.07</v>
      </c>
      <c r="O14172" s="21">
        <v>1.4322600000000001E-5</v>
      </c>
    </row>
    <row r="14173" spans="10:15" x14ac:dyDescent="0.2">
      <c r="J14173" s="20">
        <v>14660</v>
      </c>
      <c r="K14173" s="20">
        <v>216.65</v>
      </c>
      <c r="L14173" s="20">
        <v>12708</v>
      </c>
      <c r="M14173" s="20">
        <v>0.20434099999999999</v>
      </c>
      <c r="N14173" s="20">
        <v>295.07</v>
      </c>
      <c r="O14173" s="20">
        <v>1.4322600000000001E-5</v>
      </c>
    </row>
    <row r="14174" spans="10:15" x14ac:dyDescent="0.2">
      <c r="J14174" s="21">
        <v>14661</v>
      </c>
      <c r="K14174" s="21">
        <v>216.65</v>
      </c>
      <c r="L14174" s="21">
        <v>12705.9</v>
      </c>
      <c r="M14174" s="21">
        <v>0.20430899999999999</v>
      </c>
      <c r="N14174" s="21">
        <v>295.07</v>
      </c>
      <c r="O14174" s="21">
        <v>1.4322600000000001E-5</v>
      </c>
    </row>
    <row r="14175" spans="10:15" x14ac:dyDescent="0.2">
      <c r="J14175" s="20">
        <v>14662</v>
      </c>
      <c r="K14175" s="20">
        <v>216.65</v>
      </c>
      <c r="L14175" s="20">
        <v>12703.9</v>
      </c>
      <c r="M14175" s="20">
        <v>0.20427600000000001</v>
      </c>
      <c r="N14175" s="20">
        <v>295.07</v>
      </c>
      <c r="O14175" s="20">
        <v>1.4322600000000001E-5</v>
      </c>
    </row>
    <row r="14176" spans="10:15" x14ac:dyDescent="0.2">
      <c r="J14176" s="21">
        <v>14663</v>
      </c>
      <c r="K14176" s="21">
        <v>216.65</v>
      </c>
      <c r="L14176" s="21">
        <v>12701.9</v>
      </c>
      <c r="M14176" s="21">
        <v>0.20424400000000001</v>
      </c>
      <c r="N14176" s="21">
        <v>295.07</v>
      </c>
      <c r="O14176" s="21">
        <v>1.4322600000000001E-5</v>
      </c>
    </row>
    <row r="14177" spans="10:15" x14ac:dyDescent="0.2">
      <c r="J14177" s="20">
        <v>14664</v>
      </c>
      <c r="K14177" s="20">
        <v>216.65</v>
      </c>
      <c r="L14177" s="20">
        <v>12699.9</v>
      </c>
      <c r="M14177" s="20">
        <v>0.204212</v>
      </c>
      <c r="N14177" s="20">
        <v>295.07</v>
      </c>
      <c r="O14177" s="20">
        <v>1.4322600000000001E-5</v>
      </c>
    </row>
    <row r="14178" spans="10:15" x14ac:dyDescent="0.2">
      <c r="J14178" s="21">
        <v>14665</v>
      </c>
      <c r="K14178" s="21">
        <v>216.65</v>
      </c>
      <c r="L14178" s="21">
        <v>12697.9</v>
      </c>
      <c r="M14178" s="21">
        <v>0.20418</v>
      </c>
      <c r="N14178" s="21">
        <v>295.07</v>
      </c>
      <c r="O14178" s="21">
        <v>1.4322600000000001E-5</v>
      </c>
    </row>
    <row r="14179" spans="10:15" x14ac:dyDescent="0.2">
      <c r="J14179" s="20">
        <v>14666</v>
      </c>
      <c r="K14179" s="20">
        <v>216.65</v>
      </c>
      <c r="L14179" s="20">
        <v>12695.9</v>
      </c>
      <c r="M14179" s="20">
        <v>0.204148</v>
      </c>
      <c r="N14179" s="20">
        <v>295.07</v>
      </c>
      <c r="O14179" s="20">
        <v>1.4322600000000001E-5</v>
      </c>
    </row>
    <row r="14180" spans="10:15" x14ac:dyDescent="0.2">
      <c r="J14180" s="21">
        <v>14667</v>
      </c>
      <c r="K14180" s="21">
        <v>216.65</v>
      </c>
      <c r="L14180" s="21">
        <v>12693.9</v>
      </c>
      <c r="M14180" s="21">
        <v>0.20411499999999999</v>
      </c>
      <c r="N14180" s="21">
        <v>295.07</v>
      </c>
      <c r="O14180" s="21">
        <v>1.4322600000000001E-5</v>
      </c>
    </row>
    <row r="14181" spans="10:15" x14ac:dyDescent="0.2">
      <c r="J14181" s="20">
        <v>14668</v>
      </c>
      <c r="K14181" s="20">
        <v>216.65</v>
      </c>
      <c r="L14181" s="20">
        <v>12691.9</v>
      </c>
      <c r="M14181" s="20">
        <v>0.20408299999999999</v>
      </c>
      <c r="N14181" s="20">
        <v>295.07</v>
      </c>
      <c r="O14181" s="20">
        <v>1.4322600000000001E-5</v>
      </c>
    </row>
    <row r="14182" spans="10:15" x14ac:dyDescent="0.2">
      <c r="J14182" s="21">
        <v>14669</v>
      </c>
      <c r="K14182" s="21">
        <v>216.65</v>
      </c>
      <c r="L14182" s="21">
        <v>12689.9</v>
      </c>
      <c r="M14182" s="21">
        <v>0.20405100000000001</v>
      </c>
      <c r="N14182" s="21">
        <v>295.07</v>
      </c>
      <c r="O14182" s="21">
        <v>1.4322600000000001E-5</v>
      </c>
    </row>
    <row r="14183" spans="10:15" x14ac:dyDescent="0.2">
      <c r="J14183" s="20">
        <v>14670</v>
      </c>
      <c r="K14183" s="20">
        <v>216.65</v>
      </c>
      <c r="L14183" s="20">
        <v>12687.9</v>
      </c>
      <c r="M14183" s="20">
        <v>0.20401900000000001</v>
      </c>
      <c r="N14183" s="20">
        <v>295.07</v>
      </c>
      <c r="O14183" s="20">
        <v>1.4322600000000001E-5</v>
      </c>
    </row>
    <row r="14184" spans="10:15" x14ac:dyDescent="0.2">
      <c r="J14184" s="21">
        <v>14671</v>
      </c>
      <c r="K14184" s="21">
        <v>216.65</v>
      </c>
      <c r="L14184" s="21">
        <v>12685.9</v>
      </c>
      <c r="M14184" s="21">
        <v>0.203987</v>
      </c>
      <c r="N14184" s="21">
        <v>295.07</v>
      </c>
      <c r="O14184" s="21">
        <v>1.4322600000000001E-5</v>
      </c>
    </row>
    <row r="14185" spans="10:15" x14ac:dyDescent="0.2">
      <c r="J14185" s="20">
        <v>14672</v>
      </c>
      <c r="K14185" s="20">
        <v>216.65</v>
      </c>
      <c r="L14185" s="20">
        <v>12683.9</v>
      </c>
      <c r="M14185" s="20">
        <v>0.203954</v>
      </c>
      <c r="N14185" s="20">
        <v>295.07</v>
      </c>
      <c r="O14185" s="20">
        <v>1.4322600000000001E-5</v>
      </c>
    </row>
    <row r="14186" spans="10:15" x14ac:dyDescent="0.2">
      <c r="J14186" s="21">
        <v>14673</v>
      </c>
      <c r="K14186" s="21">
        <v>216.65</v>
      </c>
      <c r="L14186" s="21">
        <v>12681.9</v>
      </c>
      <c r="M14186" s="21">
        <v>0.20392199999999999</v>
      </c>
      <c r="N14186" s="21">
        <v>295.07</v>
      </c>
      <c r="O14186" s="21">
        <v>1.4322600000000001E-5</v>
      </c>
    </row>
    <row r="14187" spans="10:15" x14ac:dyDescent="0.2">
      <c r="J14187" s="20">
        <v>14674</v>
      </c>
      <c r="K14187" s="20">
        <v>216.65</v>
      </c>
      <c r="L14187" s="20">
        <v>12679.9</v>
      </c>
      <c r="M14187" s="20">
        <v>0.20388999999999999</v>
      </c>
      <c r="N14187" s="20">
        <v>295.07</v>
      </c>
      <c r="O14187" s="20">
        <v>1.4322600000000001E-5</v>
      </c>
    </row>
    <row r="14188" spans="10:15" x14ac:dyDescent="0.2">
      <c r="J14188" s="21">
        <v>14675</v>
      </c>
      <c r="K14188" s="21">
        <v>216.65</v>
      </c>
      <c r="L14188" s="21">
        <v>12677.9</v>
      </c>
      <c r="M14188" s="21">
        <v>0.20385800000000001</v>
      </c>
      <c r="N14188" s="21">
        <v>295.07</v>
      </c>
      <c r="O14188" s="21">
        <v>1.4322600000000001E-5</v>
      </c>
    </row>
    <row r="14189" spans="10:15" x14ac:dyDescent="0.2">
      <c r="J14189" s="20">
        <v>14676</v>
      </c>
      <c r="K14189" s="20">
        <v>216.65</v>
      </c>
      <c r="L14189" s="20">
        <v>12675.9</v>
      </c>
      <c r="M14189" s="20">
        <v>0.20382600000000001</v>
      </c>
      <c r="N14189" s="20">
        <v>295.07</v>
      </c>
      <c r="O14189" s="20">
        <v>1.4322600000000001E-5</v>
      </c>
    </row>
    <row r="14190" spans="10:15" x14ac:dyDescent="0.2">
      <c r="J14190" s="21">
        <v>14677</v>
      </c>
      <c r="K14190" s="21">
        <v>216.65</v>
      </c>
      <c r="L14190" s="21">
        <v>12673.9</v>
      </c>
      <c r="M14190" s="21">
        <v>0.203794</v>
      </c>
      <c r="N14190" s="21">
        <v>295.07</v>
      </c>
      <c r="O14190" s="21">
        <v>1.4322600000000001E-5</v>
      </c>
    </row>
    <row r="14191" spans="10:15" x14ac:dyDescent="0.2">
      <c r="J14191" s="20">
        <v>14678</v>
      </c>
      <c r="K14191" s="20">
        <v>216.65</v>
      </c>
      <c r="L14191" s="20">
        <v>12671.9</v>
      </c>
      <c r="M14191" s="20">
        <v>0.203762</v>
      </c>
      <c r="N14191" s="20">
        <v>295.07</v>
      </c>
      <c r="O14191" s="20">
        <v>1.4322600000000001E-5</v>
      </c>
    </row>
    <row r="14192" spans="10:15" x14ac:dyDescent="0.2">
      <c r="J14192" s="21">
        <v>14679</v>
      </c>
      <c r="K14192" s="21">
        <v>216.65</v>
      </c>
      <c r="L14192" s="21">
        <v>12669.9</v>
      </c>
      <c r="M14192" s="21">
        <v>0.20372899999999999</v>
      </c>
      <c r="N14192" s="21">
        <v>295.07</v>
      </c>
      <c r="O14192" s="21">
        <v>1.4322600000000001E-5</v>
      </c>
    </row>
    <row r="14193" spans="10:15" x14ac:dyDescent="0.2">
      <c r="J14193" s="20">
        <v>14680</v>
      </c>
      <c r="K14193" s="20">
        <v>216.65</v>
      </c>
      <c r="L14193" s="20">
        <v>12667.9</v>
      </c>
      <c r="M14193" s="20">
        <v>0.20369699999999999</v>
      </c>
      <c r="N14193" s="20">
        <v>295.07</v>
      </c>
      <c r="O14193" s="20">
        <v>1.4322600000000001E-5</v>
      </c>
    </row>
    <row r="14194" spans="10:15" x14ac:dyDescent="0.2">
      <c r="J14194" s="21">
        <v>14681</v>
      </c>
      <c r="K14194" s="21">
        <v>216.65</v>
      </c>
      <c r="L14194" s="21">
        <v>12665.9</v>
      </c>
      <c r="M14194" s="21">
        <v>0.20366500000000001</v>
      </c>
      <c r="N14194" s="21">
        <v>295.07</v>
      </c>
      <c r="O14194" s="21">
        <v>1.4322600000000001E-5</v>
      </c>
    </row>
    <row r="14195" spans="10:15" x14ac:dyDescent="0.2">
      <c r="J14195" s="20">
        <v>14682</v>
      </c>
      <c r="K14195" s="20">
        <v>216.65</v>
      </c>
      <c r="L14195" s="20">
        <v>12663.9</v>
      </c>
      <c r="M14195" s="20">
        <v>0.20363300000000001</v>
      </c>
      <c r="N14195" s="20">
        <v>295.07</v>
      </c>
      <c r="O14195" s="20">
        <v>1.4322600000000001E-5</v>
      </c>
    </row>
    <row r="14196" spans="10:15" x14ac:dyDescent="0.2">
      <c r="J14196" s="21">
        <v>14683</v>
      </c>
      <c r="K14196" s="21">
        <v>216.65</v>
      </c>
      <c r="L14196" s="21">
        <v>12661.9</v>
      </c>
      <c r="M14196" s="21">
        <v>0.203601</v>
      </c>
      <c r="N14196" s="21">
        <v>295.07</v>
      </c>
      <c r="O14196" s="21">
        <v>1.4322600000000001E-5</v>
      </c>
    </row>
    <row r="14197" spans="10:15" x14ac:dyDescent="0.2">
      <c r="J14197" s="20">
        <v>14684</v>
      </c>
      <c r="K14197" s="20">
        <v>216.65</v>
      </c>
      <c r="L14197" s="20">
        <v>12660</v>
      </c>
      <c r="M14197" s="20">
        <v>0.203569</v>
      </c>
      <c r="N14197" s="20">
        <v>295.07</v>
      </c>
      <c r="O14197" s="20">
        <v>1.4322600000000001E-5</v>
      </c>
    </row>
    <row r="14198" spans="10:15" x14ac:dyDescent="0.2">
      <c r="J14198" s="21">
        <v>14685</v>
      </c>
      <c r="K14198" s="21">
        <v>216.65</v>
      </c>
      <c r="L14198" s="21">
        <v>12658</v>
      </c>
      <c r="M14198" s="21">
        <v>0.203537</v>
      </c>
      <c r="N14198" s="21">
        <v>295.07</v>
      </c>
      <c r="O14198" s="21">
        <v>1.4322600000000001E-5</v>
      </c>
    </row>
    <row r="14199" spans="10:15" x14ac:dyDescent="0.2">
      <c r="J14199" s="20">
        <v>14686</v>
      </c>
      <c r="K14199" s="20">
        <v>216.65</v>
      </c>
      <c r="L14199" s="20">
        <v>12656</v>
      </c>
      <c r="M14199" s="20">
        <v>0.20350499999999999</v>
      </c>
      <c r="N14199" s="20">
        <v>295.07</v>
      </c>
      <c r="O14199" s="20">
        <v>1.4322600000000001E-5</v>
      </c>
    </row>
    <row r="14200" spans="10:15" x14ac:dyDescent="0.2">
      <c r="J14200" s="21">
        <v>14687</v>
      </c>
      <c r="K14200" s="21">
        <v>216.65</v>
      </c>
      <c r="L14200" s="21">
        <v>12654</v>
      </c>
      <c r="M14200" s="21">
        <v>0.20347299999999999</v>
      </c>
      <c r="N14200" s="21">
        <v>295.07</v>
      </c>
      <c r="O14200" s="21">
        <v>1.4322600000000001E-5</v>
      </c>
    </row>
    <row r="14201" spans="10:15" x14ac:dyDescent="0.2">
      <c r="J14201" s="20">
        <v>14688</v>
      </c>
      <c r="K14201" s="20">
        <v>216.65</v>
      </c>
      <c r="L14201" s="20">
        <v>12652</v>
      </c>
      <c r="M14201" s="20">
        <v>0.20344100000000001</v>
      </c>
      <c r="N14201" s="20">
        <v>295.07</v>
      </c>
      <c r="O14201" s="20">
        <v>1.4322600000000001E-5</v>
      </c>
    </row>
    <row r="14202" spans="10:15" x14ac:dyDescent="0.2">
      <c r="J14202" s="21">
        <v>14689</v>
      </c>
      <c r="K14202" s="21">
        <v>216.65</v>
      </c>
      <c r="L14202" s="21">
        <v>12650</v>
      </c>
      <c r="M14202" s="21">
        <v>0.20340800000000001</v>
      </c>
      <c r="N14202" s="21">
        <v>295.07</v>
      </c>
      <c r="O14202" s="21">
        <v>1.4322600000000001E-5</v>
      </c>
    </row>
    <row r="14203" spans="10:15" x14ac:dyDescent="0.2">
      <c r="J14203" s="20">
        <v>14690</v>
      </c>
      <c r="K14203" s="20">
        <v>216.65</v>
      </c>
      <c r="L14203" s="20">
        <v>12648</v>
      </c>
      <c r="M14203" s="20">
        <v>0.203376</v>
      </c>
      <c r="N14203" s="20">
        <v>295.07</v>
      </c>
      <c r="O14203" s="20">
        <v>1.4322600000000001E-5</v>
      </c>
    </row>
    <row r="14204" spans="10:15" x14ac:dyDescent="0.2">
      <c r="J14204" s="21">
        <v>14691</v>
      </c>
      <c r="K14204" s="21">
        <v>216.65</v>
      </c>
      <c r="L14204" s="21">
        <v>12646</v>
      </c>
      <c r="M14204" s="21">
        <v>0.203344</v>
      </c>
      <c r="N14204" s="21">
        <v>295.07</v>
      </c>
      <c r="O14204" s="21">
        <v>1.4322600000000001E-5</v>
      </c>
    </row>
    <row r="14205" spans="10:15" x14ac:dyDescent="0.2">
      <c r="J14205" s="20">
        <v>14692</v>
      </c>
      <c r="K14205" s="20">
        <v>216.65</v>
      </c>
      <c r="L14205" s="20">
        <v>12644</v>
      </c>
      <c r="M14205" s="20">
        <v>0.20331199999999999</v>
      </c>
      <c r="N14205" s="20">
        <v>295.07</v>
      </c>
      <c r="O14205" s="20">
        <v>1.4322600000000001E-5</v>
      </c>
    </row>
    <row r="14206" spans="10:15" x14ac:dyDescent="0.2">
      <c r="J14206" s="21">
        <v>14693</v>
      </c>
      <c r="K14206" s="21">
        <v>216.65</v>
      </c>
      <c r="L14206" s="21">
        <v>12642</v>
      </c>
      <c r="M14206" s="21">
        <v>0.20327999999999999</v>
      </c>
      <c r="N14206" s="21">
        <v>295.07</v>
      </c>
      <c r="O14206" s="21">
        <v>1.4322600000000001E-5</v>
      </c>
    </row>
    <row r="14207" spans="10:15" x14ac:dyDescent="0.2">
      <c r="J14207" s="20">
        <v>14694</v>
      </c>
      <c r="K14207" s="20">
        <v>216.65</v>
      </c>
      <c r="L14207" s="20">
        <v>12640</v>
      </c>
      <c r="M14207" s="20">
        <v>0.20324800000000001</v>
      </c>
      <c r="N14207" s="20">
        <v>295.07</v>
      </c>
      <c r="O14207" s="20">
        <v>1.4322600000000001E-5</v>
      </c>
    </row>
    <row r="14208" spans="10:15" x14ac:dyDescent="0.2">
      <c r="J14208" s="21">
        <v>14695</v>
      </c>
      <c r="K14208" s="21">
        <v>216.65</v>
      </c>
      <c r="L14208" s="21">
        <v>12638</v>
      </c>
      <c r="M14208" s="21">
        <v>0.20321600000000001</v>
      </c>
      <c r="N14208" s="21">
        <v>295.07</v>
      </c>
      <c r="O14208" s="21">
        <v>1.4322600000000001E-5</v>
      </c>
    </row>
    <row r="14209" spans="10:15" x14ac:dyDescent="0.2">
      <c r="J14209" s="20">
        <v>14696</v>
      </c>
      <c r="K14209" s="20">
        <v>216.65</v>
      </c>
      <c r="L14209" s="20">
        <v>12636</v>
      </c>
      <c r="M14209" s="20">
        <v>0.203184</v>
      </c>
      <c r="N14209" s="20">
        <v>295.07</v>
      </c>
      <c r="O14209" s="20">
        <v>1.4322600000000001E-5</v>
      </c>
    </row>
    <row r="14210" spans="10:15" x14ac:dyDescent="0.2">
      <c r="J14210" s="21">
        <v>14697</v>
      </c>
      <c r="K14210" s="21">
        <v>216.65</v>
      </c>
      <c r="L14210" s="21">
        <v>12634</v>
      </c>
      <c r="M14210" s="21">
        <v>0.203152</v>
      </c>
      <c r="N14210" s="21">
        <v>295.07</v>
      </c>
      <c r="O14210" s="21">
        <v>1.4322600000000001E-5</v>
      </c>
    </row>
    <row r="14211" spans="10:15" x14ac:dyDescent="0.2">
      <c r="J14211" s="20">
        <v>14698</v>
      </c>
      <c r="K14211" s="20">
        <v>216.65</v>
      </c>
      <c r="L14211" s="20">
        <v>12632</v>
      </c>
      <c r="M14211" s="20">
        <v>0.20311999999999999</v>
      </c>
      <c r="N14211" s="20">
        <v>295.07</v>
      </c>
      <c r="O14211" s="20">
        <v>1.4322600000000001E-5</v>
      </c>
    </row>
    <row r="14212" spans="10:15" x14ac:dyDescent="0.2">
      <c r="J14212" s="21">
        <v>14699</v>
      </c>
      <c r="K14212" s="21">
        <v>216.65</v>
      </c>
      <c r="L14212" s="21">
        <v>12630</v>
      </c>
      <c r="M14212" s="21">
        <v>0.20308799999999999</v>
      </c>
      <c r="N14212" s="21">
        <v>295.07</v>
      </c>
      <c r="O14212" s="21">
        <v>1.4322600000000001E-5</v>
      </c>
    </row>
    <row r="14213" spans="10:15" x14ac:dyDescent="0.2">
      <c r="J14213" s="20">
        <v>14700</v>
      </c>
      <c r="K14213" s="20">
        <v>216.65</v>
      </c>
      <c r="L14213" s="20">
        <v>12628.1</v>
      </c>
      <c r="M14213" s="20">
        <v>0.20305599999999999</v>
      </c>
      <c r="N14213" s="20">
        <v>295.07</v>
      </c>
      <c r="O14213" s="20">
        <v>1.4322600000000001E-5</v>
      </c>
    </row>
    <row r="14214" spans="10:15" x14ac:dyDescent="0.2">
      <c r="J14214" s="21">
        <v>14701</v>
      </c>
      <c r="K14214" s="21">
        <v>216.65</v>
      </c>
      <c r="L14214" s="21">
        <v>12626.1</v>
      </c>
      <c r="M14214" s="21">
        <v>0.20302400000000001</v>
      </c>
      <c r="N14214" s="21">
        <v>295.07</v>
      </c>
      <c r="O14214" s="21">
        <v>1.4322600000000001E-5</v>
      </c>
    </row>
    <row r="14215" spans="10:15" x14ac:dyDescent="0.2">
      <c r="J14215" s="20">
        <v>14702</v>
      </c>
      <c r="K14215" s="20">
        <v>216.65</v>
      </c>
      <c r="L14215" s="20">
        <v>12624.1</v>
      </c>
      <c r="M14215" s="20">
        <v>0.20299200000000001</v>
      </c>
      <c r="N14215" s="20">
        <v>295.07</v>
      </c>
      <c r="O14215" s="20">
        <v>1.4322600000000001E-5</v>
      </c>
    </row>
    <row r="14216" spans="10:15" x14ac:dyDescent="0.2">
      <c r="J14216" s="21">
        <v>14703</v>
      </c>
      <c r="K14216" s="21">
        <v>216.65</v>
      </c>
      <c r="L14216" s="21">
        <v>12622.1</v>
      </c>
      <c r="M14216" s="21">
        <v>0.20296</v>
      </c>
      <c r="N14216" s="21">
        <v>295.07</v>
      </c>
      <c r="O14216" s="21">
        <v>1.4322600000000001E-5</v>
      </c>
    </row>
    <row r="14217" spans="10:15" x14ac:dyDescent="0.2">
      <c r="J14217" s="20">
        <v>14704</v>
      </c>
      <c r="K14217" s="20">
        <v>216.65</v>
      </c>
      <c r="L14217" s="20">
        <v>12620.1</v>
      </c>
      <c r="M14217" s="20">
        <v>0.202928</v>
      </c>
      <c r="N14217" s="20">
        <v>295.07</v>
      </c>
      <c r="O14217" s="20">
        <v>1.4322600000000001E-5</v>
      </c>
    </row>
    <row r="14218" spans="10:15" x14ac:dyDescent="0.2">
      <c r="J14218" s="21">
        <v>14705</v>
      </c>
      <c r="K14218" s="21">
        <v>216.65</v>
      </c>
      <c r="L14218" s="21">
        <v>12618.1</v>
      </c>
      <c r="M14218" s="21">
        <v>0.20289599999999999</v>
      </c>
      <c r="N14218" s="21">
        <v>295.07</v>
      </c>
      <c r="O14218" s="21">
        <v>1.4322600000000001E-5</v>
      </c>
    </row>
    <row r="14219" spans="10:15" x14ac:dyDescent="0.2">
      <c r="J14219" s="20">
        <v>14706</v>
      </c>
      <c r="K14219" s="20">
        <v>216.65</v>
      </c>
      <c r="L14219" s="20">
        <v>12616.1</v>
      </c>
      <c r="M14219" s="20">
        <v>0.20286399999999999</v>
      </c>
      <c r="N14219" s="20">
        <v>295.07</v>
      </c>
      <c r="O14219" s="20">
        <v>1.4322600000000001E-5</v>
      </c>
    </row>
    <row r="14220" spans="10:15" x14ac:dyDescent="0.2">
      <c r="J14220" s="21">
        <v>14707</v>
      </c>
      <c r="K14220" s="21">
        <v>216.65</v>
      </c>
      <c r="L14220" s="21">
        <v>12614.1</v>
      </c>
      <c r="M14220" s="21">
        <v>0.20283200000000001</v>
      </c>
      <c r="N14220" s="21">
        <v>295.07</v>
      </c>
      <c r="O14220" s="21">
        <v>1.4322600000000001E-5</v>
      </c>
    </row>
    <row r="14221" spans="10:15" x14ac:dyDescent="0.2">
      <c r="J14221" s="20">
        <v>14708</v>
      </c>
      <c r="K14221" s="20">
        <v>216.65</v>
      </c>
      <c r="L14221" s="20">
        <v>12612.1</v>
      </c>
      <c r="M14221" s="20">
        <v>0.20280000000000001</v>
      </c>
      <c r="N14221" s="20">
        <v>295.07</v>
      </c>
      <c r="O14221" s="20">
        <v>1.4322600000000001E-5</v>
      </c>
    </row>
    <row r="14222" spans="10:15" x14ac:dyDescent="0.2">
      <c r="J14222" s="21">
        <v>14709</v>
      </c>
      <c r="K14222" s="21">
        <v>216.65</v>
      </c>
      <c r="L14222" s="21">
        <v>12610.1</v>
      </c>
      <c r="M14222" s="21">
        <v>0.202768</v>
      </c>
      <c r="N14222" s="21">
        <v>295.07</v>
      </c>
      <c r="O14222" s="21">
        <v>1.4322600000000001E-5</v>
      </c>
    </row>
    <row r="14223" spans="10:15" x14ac:dyDescent="0.2">
      <c r="J14223" s="20">
        <v>14710</v>
      </c>
      <c r="K14223" s="20">
        <v>216.65</v>
      </c>
      <c r="L14223" s="20">
        <v>12608.2</v>
      </c>
      <c r="M14223" s="20">
        <v>0.202736</v>
      </c>
      <c r="N14223" s="20">
        <v>295.07</v>
      </c>
      <c r="O14223" s="20">
        <v>1.4322600000000001E-5</v>
      </c>
    </row>
    <row r="14224" spans="10:15" x14ac:dyDescent="0.2">
      <c r="J14224" s="21">
        <v>14711</v>
      </c>
      <c r="K14224" s="21">
        <v>216.65</v>
      </c>
      <c r="L14224" s="21">
        <v>12606.2</v>
      </c>
      <c r="M14224" s="21">
        <v>0.202704</v>
      </c>
      <c r="N14224" s="21">
        <v>295.07</v>
      </c>
      <c r="O14224" s="21">
        <v>1.4322600000000001E-5</v>
      </c>
    </row>
    <row r="14225" spans="10:15" x14ac:dyDescent="0.2">
      <c r="J14225" s="20">
        <v>14712</v>
      </c>
      <c r="K14225" s="20">
        <v>216.65</v>
      </c>
      <c r="L14225" s="20">
        <v>12604.2</v>
      </c>
      <c r="M14225" s="20">
        <v>0.20267199999999999</v>
      </c>
      <c r="N14225" s="20">
        <v>295.07</v>
      </c>
      <c r="O14225" s="20">
        <v>1.4322600000000001E-5</v>
      </c>
    </row>
    <row r="14226" spans="10:15" x14ac:dyDescent="0.2">
      <c r="J14226" s="21">
        <v>14713</v>
      </c>
      <c r="K14226" s="21">
        <v>216.65</v>
      </c>
      <c r="L14226" s="21">
        <v>12602.2</v>
      </c>
      <c r="M14226" s="21">
        <v>0.20263999999999999</v>
      </c>
      <c r="N14226" s="21">
        <v>295.07</v>
      </c>
      <c r="O14226" s="21">
        <v>1.4322600000000001E-5</v>
      </c>
    </row>
    <row r="14227" spans="10:15" x14ac:dyDescent="0.2">
      <c r="J14227" s="20">
        <v>14714</v>
      </c>
      <c r="K14227" s="20">
        <v>216.65</v>
      </c>
      <c r="L14227" s="20">
        <v>12600.2</v>
      </c>
      <c r="M14227" s="20">
        <v>0.20260800000000001</v>
      </c>
      <c r="N14227" s="20">
        <v>295.07</v>
      </c>
      <c r="O14227" s="20">
        <v>1.4322600000000001E-5</v>
      </c>
    </row>
    <row r="14228" spans="10:15" x14ac:dyDescent="0.2">
      <c r="J14228" s="21">
        <v>14715</v>
      </c>
      <c r="K14228" s="21">
        <v>216.65</v>
      </c>
      <c r="L14228" s="21">
        <v>12598.2</v>
      </c>
      <c r="M14228" s="21">
        <v>0.20257600000000001</v>
      </c>
      <c r="N14228" s="21">
        <v>295.07</v>
      </c>
      <c r="O14228" s="21">
        <v>1.4322600000000001E-5</v>
      </c>
    </row>
    <row r="14229" spans="10:15" x14ac:dyDescent="0.2">
      <c r="J14229" s="20">
        <v>14716</v>
      </c>
      <c r="K14229" s="20">
        <v>216.65</v>
      </c>
      <c r="L14229" s="20">
        <v>12596.2</v>
      </c>
      <c r="M14229" s="20">
        <v>0.202544</v>
      </c>
      <c r="N14229" s="20">
        <v>295.07</v>
      </c>
      <c r="O14229" s="20">
        <v>1.4322600000000001E-5</v>
      </c>
    </row>
    <row r="14230" spans="10:15" x14ac:dyDescent="0.2">
      <c r="J14230" s="21">
        <v>14717</v>
      </c>
      <c r="K14230" s="21">
        <v>216.65</v>
      </c>
      <c r="L14230" s="21">
        <v>12594.2</v>
      </c>
      <c r="M14230" s="21">
        <v>0.202512</v>
      </c>
      <c r="N14230" s="21">
        <v>295.07</v>
      </c>
      <c r="O14230" s="21">
        <v>1.4322600000000001E-5</v>
      </c>
    </row>
    <row r="14231" spans="10:15" x14ac:dyDescent="0.2">
      <c r="J14231" s="20">
        <v>14718</v>
      </c>
      <c r="K14231" s="20">
        <v>216.65</v>
      </c>
      <c r="L14231" s="20">
        <v>12592.3</v>
      </c>
      <c r="M14231" s="20">
        <v>0.20247999999999999</v>
      </c>
      <c r="N14231" s="20">
        <v>295.07</v>
      </c>
      <c r="O14231" s="20">
        <v>1.4322600000000001E-5</v>
      </c>
    </row>
    <row r="14232" spans="10:15" x14ac:dyDescent="0.2">
      <c r="J14232" s="21">
        <v>14719</v>
      </c>
      <c r="K14232" s="21">
        <v>216.65</v>
      </c>
      <c r="L14232" s="21">
        <v>12590.3</v>
      </c>
      <c r="M14232" s="21">
        <v>0.20244799999999999</v>
      </c>
      <c r="N14232" s="21">
        <v>295.07</v>
      </c>
      <c r="O14232" s="21">
        <v>1.4322600000000001E-5</v>
      </c>
    </row>
    <row r="14233" spans="10:15" x14ac:dyDescent="0.2">
      <c r="J14233" s="20">
        <v>14720</v>
      </c>
      <c r="K14233" s="20">
        <v>216.65</v>
      </c>
      <c r="L14233" s="20">
        <v>12588.3</v>
      </c>
      <c r="M14233" s="20">
        <v>0.20241700000000001</v>
      </c>
      <c r="N14233" s="20">
        <v>295.07</v>
      </c>
      <c r="O14233" s="20">
        <v>1.4322600000000001E-5</v>
      </c>
    </row>
    <row r="14234" spans="10:15" x14ac:dyDescent="0.2">
      <c r="J14234" s="21">
        <v>14721</v>
      </c>
      <c r="K14234" s="21">
        <v>216.65</v>
      </c>
      <c r="L14234" s="21">
        <v>12586.3</v>
      </c>
      <c r="M14234" s="21">
        <v>0.20238500000000001</v>
      </c>
      <c r="N14234" s="21">
        <v>295.07</v>
      </c>
      <c r="O14234" s="21">
        <v>1.4322600000000001E-5</v>
      </c>
    </row>
    <row r="14235" spans="10:15" x14ac:dyDescent="0.2">
      <c r="J14235" s="20">
        <v>14722</v>
      </c>
      <c r="K14235" s="20">
        <v>216.65</v>
      </c>
      <c r="L14235" s="20">
        <v>12584.3</v>
      </c>
      <c r="M14235" s="20">
        <v>0.20235300000000001</v>
      </c>
      <c r="N14235" s="20">
        <v>295.07</v>
      </c>
      <c r="O14235" s="20">
        <v>1.4322600000000001E-5</v>
      </c>
    </row>
    <row r="14236" spans="10:15" x14ac:dyDescent="0.2">
      <c r="J14236" s="21">
        <v>14723</v>
      </c>
      <c r="K14236" s="21">
        <v>216.65</v>
      </c>
      <c r="L14236" s="21">
        <v>12582.3</v>
      </c>
      <c r="M14236" s="21">
        <v>0.202321</v>
      </c>
      <c r="N14236" s="21">
        <v>295.07</v>
      </c>
      <c r="O14236" s="21">
        <v>1.4322600000000001E-5</v>
      </c>
    </row>
    <row r="14237" spans="10:15" x14ac:dyDescent="0.2">
      <c r="J14237" s="20">
        <v>14724</v>
      </c>
      <c r="K14237" s="20">
        <v>216.65</v>
      </c>
      <c r="L14237" s="20">
        <v>12580.3</v>
      </c>
      <c r="M14237" s="20">
        <v>0.202289</v>
      </c>
      <c r="N14237" s="20">
        <v>295.07</v>
      </c>
      <c r="O14237" s="20">
        <v>1.4322600000000001E-5</v>
      </c>
    </row>
    <row r="14238" spans="10:15" x14ac:dyDescent="0.2">
      <c r="J14238" s="21">
        <v>14725</v>
      </c>
      <c r="K14238" s="21">
        <v>216.65</v>
      </c>
      <c r="L14238" s="21">
        <v>12578.4</v>
      </c>
      <c r="M14238" s="21">
        <v>0.20225699999999999</v>
      </c>
      <c r="N14238" s="21">
        <v>295.07</v>
      </c>
      <c r="O14238" s="21">
        <v>1.4322600000000001E-5</v>
      </c>
    </row>
    <row r="14239" spans="10:15" x14ac:dyDescent="0.2">
      <c r="J14239" s="20">
        <v>14726</v>
      </c>
      <c r="K14239" s="20">
        <v>216.65</v>
      </c>
      <c r="L14239" s="20">
        <v>12576.4</v>
      </c>
      <c r="M14239" s="20">
        <v>0.20222499999999999</v>
      </c>
      <c r="N14239" s="20">
        <v>295.07</v>
      </c>
      <c r="O14239" s="20">
        <v>1.4322600000000001E-5</v>
      </c>
    </row>
    <row r="14240" spans="10:15" x14ac:dyDescent="0.2">
      <c r="J14240" s="21">
        <v>14727</v>
      </c>
      <c r="K14240" s="21">
        <v>216.65</v>
      </c>
      <c r="L14240" s="21">
        <v>12574.4</v>
      </c>
      <c r="M14240" s="21">
        <v>0.20219300000000001</v>
      </c>
      <c r="N14240" s="21">
        <v>295.07</v>
      </c>
      <c r="O14240" s="21">
        <v>1.4322600000000001E-5</v>
      </c>
    </row>
    <row r="14241" spans="10:15" x14ac:dyDescent="0.2">
      <c r="J14241" s="20">
        <v>14728</v>
      </c>
      <c r="K14241" s="20">
        <v>216.65</v>
      </c>
      <c r="L14241" s="20">
        <v>12572.4</v>
      </c>
      <c r="M14241" s="20">
        <v>0.20216100000000001</v>
      </c>
      <c r="N14241" s="20">
        <v>295.07</v>
      </c>
      <c r="O14241" s="20">
        <v>1.4322600000000001E-5</v>
      </c>
    </row>
    <row r="14242" spans="10:15" x14ac:dyDescent="0.2">
      <c r="J14242" s="21">
        <v>14729</v>
      </c>
      <c r="K14242" s="21">
        <v>216.65</v>
      </c>
      <c r="L14242" s="21">
        <v>12570.4</v>
      </c>
      <c r="M14242" s="21">
        <v>0.202129</v>
      </c>
      <c r="N14242" s="21">
        <v>295.07</v>
      </c>
      <c r="O14242" s="21">
        <v>1.4322600000000001E-5</v>
      </c>
    </row>
    <row r="14243" spans="10:15" x14ac:dyDescent="0.2">
      <c r="J14243" s="20">
        <v>14730</v>
      </c>
      <c r="K14243" s="20">
        <v>216.65</v>
      </c>
      <c r="L14243" s="20">
        <v>12568.5</v>
      </c>
      <c r="M14243" s="20">
        <v>0.202098</v>
      </c>
      <c r="N14243" s="20">
        <v>295.07</v>
      </c>
      <c r="O14243" s="20">
        <v>1.4322600000000001E-5</v>
      </c>
    </row>
    <row r="14244" spans="10:15" x14ac:dyDescent="0.2">
      <c r="J14244" s="21">
        <v>14731</v>
      </c>
      <c r="K14244" s="21">
        <v>216.65</v>
      </c>
      <c r="L14244" s="21">
        <v>12566.5</v>
      </c>
      <c r="M14244" s="21">
        <v>0.202066</v>
      </c>
      <c r="N14244" s="21">
        <v>295.07</v>
      </c>
      <c r="O14244" s="21">
        <v>1.4322600000000001E-5</v>
      </c>
    </row>
    <row r="14245" spans="10:15" x14ac:dyDescent="0.2">
      <c r="J14245" s="20">
        <v>14732</v>
      </c>
      <c r="K14245" s="20">
        <v>216.65</v>
      </c>
      <c r="L14245" s="20">
        <v>12564.5</v>
      </c>
      <c r="M14245" s="20">
        <v>0.20203399999999999</v>
      </c>
      <c r="N14245" s="20">
        <v>295.07</v>
      </c>
      <c r="O14245" s="20">
        <v>1.4322600000000001E-5</v>
      </c>
    </row>
    <row r="14246" spans="10:15" x14ac:dyDescent="0.2">
      <c r="J14246" s="21">
        <v>14733</v>
      </c>
      <c r="K14246" s="21">
        <v>216.65</v>
      </c>
      <c r="L14246" s="21">
        <v>12562.5</v>
      </c>
      <c r="M14246" s="21">
        <v>0.20200199999999999</v>
      </c>
      <c r="N14246" s="21">
        <v>295.07</v>
      </c>
      <c r="O14246" s="21">
        <v>1.4322600000000001E-5</v>
      </c>
    </row>
    <row r="14247" spans="10:15" x14ac:dyDescent="0.2">
      <c r="J14247" s="20">
        <v>14734</v>
      </c>
      <c r="K14247" s="20">
        <v>216.65</v>
      </c>
      <c r="L14247" s="20">
        <v>12560.5</v>
      </c>
      <c r="M14247" s="20">
        <v>0.20197000000000001</v>
      </c>
      <c r="N14247" s="20">
        <v>295.07</v>
      </c>
      <c r="O14247" s="20">
        <v>1.4322600000000001E-5</v>
      </c>
    </row>
    <row r="14248" spans="10:15" x14ac:dyDescent="0.2">
      <c r="J14248" s="21">
        <v>14735</v>
      </c>
      <c r="K14248" s="21">
        <v>216.65</v>
      </c>
      <c r="L14248" s="21">
        <v>12558.5</v>
      </c>
      <c r="M14248" s="21">
        <v>0.20193800000000001</v>
      </c>
      <c r="N14248" s="21">
        <v>295.07</v>
      </c>
      <c r="O14248" s="21">
        <v>1.4322600000000001E-5</v>
      </c>
    </row>
    <row r="14249" spans="10:15" x14ac:dyDescent="0.2">
      <c r="J14249" s="20">
        <v>14736</v>
      </c>
      <c r="K14249" s="20">
        <v>216.65</v>
      </c>
      <c r="L14249" s="20">
        <v>12556.6</v>
      </c>
      <c r="M14249" s="20">
        <v>0.201907</v>
      </c>
      <c r="N14249" s="20">
        <v>295.07</v>
      </c>
      <c r="O14249" s="20">
        <v>1.4322600000000001E-5</v>
      </c>
    </row>
    <row r="14250" spans="10:15" x14ac:dyDescent="0.2">
      <c r="J14250" s="21">
        <v>14737</v>
      </c>
      <c r="K14250" s="21">
        <v>216.65</v>
      </c>
      <c r="L14250" s="21">
        <v>12554.6</v>
      </c>
      <c r="M14250" s="21">
        <v>0.201875</v>
      </c>
      <c r="N14250" s="21">
        <v>295.07</v>
      </c>
      <c r="O14250" s="21">
        <v>1.4322600000000001E-5</v>
      </c>
    </row>
    <row r="14251" spans="10:15" x14ac:dyDescent="0.2">
      <c r="J14251" s="20">
        <v>14738</v>
      </c>
      <c r="K14251" s="20">
        <v>216.65</v>
      </c>
      <c r="L14251" s="20">
        <v>12552.6</v>
      </c>
      <c r="M14251" s="20">
        <v>0.20184299999999999</v>
      </c>
      <c r="N14251" s="20">
        <v>295.07</v>
      </c>
      <c r="O14251" s="20">
        <v>1.4322600000000001E-5</v>
      </c>
    </row>
    <row r="14252" spans="10:15" x14ac:dyDescent="0.2">
      <c r="J14252" s="21">
        <v>14739</v>
      </c>
      <c r="K14252" s="21">
        <v>216.65</v>
      </c>
      <c r="L14252" s="21">
        <v>12550.6</v>
      </c>
      <c r="M14252" s="21">
        <v>0.20181099999999999</v>
      </c>
      <c r="N14252" s="21">
        <v>295.07</v>
      </c>
      <c r="O14252" s="21">
        <v>1.4322600000000001E-5</v>
      </c>
    </row>
    <row r="14253" spans="10:15" x14ac:dyDescent="0.2">
      <c r="J14253" s="20">
        <v>14740</v>
      </c>
      <c r="K14253" s="20">
        <v>216.65</v>
      </c>
      <c r="L14253" s="20">
        <v>12548.6</v>
      </c>
      <c r="M14253" s="20">
        <v>0.20177899999999999</v>
      </c>
      <c r="N14253" s="20">
        <v>295.07</v>
      </c>
      <c r="O14253" s="20">
        <v>1.4322600000000001E-5</v>
      </c>
    </row>
    <row r="14254" spans="10:15" x14ac:dyDescent="0.2">
      <c r="J14254" s="21">
        <v>14741</v>
      </c>
      <c r="K14254" s="21">
        <v>216.65</v>
      </c>
      <c r="L14254" s="21">
        <v>12546.7</v>
      </c>
      <c r="M14254" s="21">
        <v>0.20174700000000001</v>
      </c>
      <c r="N14254" s="21">
        <v>295.07</v>
      </c>
      <c r="O14254" s="21">
        <v>1.4322600000000001E-5</v>
      </c>
    </row>
    <row r="14255" spans="10:15" x14ac:dyDescent="0.2">
      <c r="J14255" s="20">
        <v>14742</v>
      </c>
      <c r="K14255" s="20">
        <v>216.65</v>
      </c>
      <c r="L14255" s="20">
        <v>12544.7</v>
      </c>
      <c r="M14255" s="20">
        <v>0.20171600000000001</v>
      </c>
      <c r="N14255" s="20">
        <v>295.07</v>
      </c>
      <c r="O14255" s="20">
        <v>1.4322600000000001E-5</v>
      </c>
    </row>
    <row r="14256" spans="10:15" x14ac:dyDescent="0.2">
      <c r="J14256" s="21">
        <v>14743</v>
      </c>
      <c r="K14256" s="21">
        <v>216.65</v>
      </c>
      <c r="L14256" s="21">
        <v>12542.7</v>
      </c>
      <c r="M14256" s="21">
        <v>0.201684</v>
      </c>
      <c r="N14256" s="21">
        <v>295.07</v>
      </c>
      <c r="O14256" s="21">
        <v>1.4322600000000001E-5</v>
      </c>
    </row>
    <row r="14257" spans="10:15" x14ac:dyDescent="0.2">
      <c r="J14257" s="20">
        <v>14744</v>
      </c>
      <c r="K14257" s="20">
        <v>216.65</v>
      </c>
      <c r="L14257" s="20">
        <v>12540.7</v>
      </c>
      <c r="M14257" s="20">
        <v>0.201652</v>
      </c>
      <c r="N14257" s="20">
        <v>295.07</v>
      </c>
      <c r="O14257" s="20">
        <v>1.4322600000000001E-5</v>
      </c>
    </row>
    <row r="14258" spans="10:15" x14ac:dyDescent="0.2">
      <c r="J14258" s="21">
        <v>14745</v>
      </c>
      <c r="K14258" s="21">
        <v>216.65</v>
      </c>
      <c r="L14258" s="21">
        <v>12538.8</v>
      </c>
      <c r="M14258" s="21">
        <v>0.20161999999999999</v>
      </c>
      <c r="N14258" s="21">
        <v>295.07</v>
      </c>
      <c r="O14258" s="21">
        <v>1.4322600000000001E-5</v>
      </c>
    </row>
    <row r="14259" spans="10:15" x14ac:dyDescent="0.2">
      <c r="J14259" s="20">
        <v>14746</v>
      </c>
      <c r="K14259" s="20">
        <v>216.65</v>
      </c>
      <c r="L14259" s="20">
        <v>12536.8</v>
      </c>
      <c r="M14259" s="20">
        <v>0.20158799999999999</v>
      </c>
      <c r="N14259" s="20">
        <v>295.07</v>
      </c>
      <c r="O14259" s="20">
        <v>1.4322600000000001E-5</v>
      </c>
    </row>
    <row r="14260" spans="10:15" x14ac:dyDescent="0.2">
      <c r="J14260" s="21">
        <v>14747</v>
      </c>
      <c r="K14260" s="21">
        <v>216.65</v>
      </c>
      <c r="L14260" s="21">
        <v>12534.8</v>
      </c>
      <c r="M14260" s="21">
        <v>0.20155699999999999</v>
      </c>
      <c r="N14260" s="21">
        <v>295.07</v>
      </c>
      <c r="O14260" s="21">
        <v>1.4322600000000001E-5</v>
      </c>
    </row>
    <row r="14261" spans="10:15" x14ac:dyDescent="0.2">
      <c r="J14261" s="20">
        <v>14748</v>
      </c>
      <c r="K14261" s="20">
        <v>216.65</v>
      </c>
      <c r="L14261" s="20">
        <v>12532.8</v>
      </c>
      <c r="M14261" s="20">
        <v>0.20152500000000001</v>
      </c>
      <c r="N14261" s="20">
        <v>295.07</v>
      </c>
      <c r="O14261" s="20">
        <v>1.4322600000000001E-5</v>
      </c>
    </row>
    <row r="14262" spans="10:15" x14ac:dyDescent="0.2">
      <c r="J14262" s="21">
        <v>14749</v>
      </c>
      <c r="K14262" s="21">
        <v>216.65</v>
      </c>
      <c r="L14262" s="21">
        <v>12530.9</v>
      </c>
      <c r="M14262" s="21">
        <v>0.20149300000000001</v>
      </c>
      <c r="N14262" s="21">
        <v>295.07</v>
      </c>
      <c r="O14262" s="21">
        <v>1.4322600000000001E-5</v>
      </c>
    </row>
    <row r="14263" spans="10:15" x14ac:dyDescent="0.2">
      <c r="J14263" s="20">
        <v>14750</v>
      </c>
      <c r="K14263" s="20">
        <v>216.65</v>
      </c>
      <c r="L14263" s="20">
        <v>12528.9</v>
      </c>
      <c r="M14263" s="20">
        <v>0.201461</v>
      </c>
      <c r="N14263" s="20">
        <v>295.07</v>
      </c>
      <c r="O14263" s="20">
        <v>1.4322600000000001E-5</v>
      </c>
    </row>
    <row r="14264" spans="10:15" x14ac:dyDescent="0.2">
      <c r="J14264" s="21">
        <v>14751</v>
      </c>
      <c r="K14264" s="21">
        <v>216.65</v>
      </c>
      <c r="L14264" s="21">
        <v>12526.9</v>
      </c>
      <c r="M14264" s="21">
        <v>0.201429</v>
      </c>
      <c r="N14264" s="21">
        <v>295.07</v>
      </c>
      <c r="O14264" s="21">
        <v>1.4322600000000001E-5</v>
      </c>
    </row>
    <row r="14265" spans="10:15" x14ac:dyDescent="0.2">
      <c r="J14265" s="20">
        <v>14752</v>
      </c>
      <c r="K14265" s="20">
        <v>216.65</v>
      </c>
      <c r="L14265" s="20">
        <v>12524.9</v>
      </c>
      <c r="M14265" s="20">
        <v>0.20139799999999999</v>
      </c>
      <c r="N14265" s="20">
        <v>295.07</v>
      </c>
      <c r="O14265" s="20">
        <v>1.4322600000000001E-5</v>
      </c>
    </row>
    <row r="14266" spans="10:15" x14ac:dyDescent="0.2">
      <c r="J14266" s="21">
        <v>14753</v>
      </c>
      <c r="K14266" s="21">
        <v>216.65</v>
      </c>
      <c r="L14266" s="21">
        <v>12523</v>
      </c>
      <c r="M14266" s="21">
        <v>0.20136599999999999</v>
      </c>
      <c r="N14266" s="21">
        <v>295.07</v>
      </c>
      <c r="O14266" s="21">
        <v>1.4322600000000001E-5</v>
      </c>
    </row>
    <row r="14267" spans="10:15" x14ac:dyDescent="0.2">
      <c r="J14267" s="20">
        <v>14754</v>
      </c>
      <c r="K14267" s="20">
        <v>216.65</v>
      </c>
      <c r="L14267" s="20">
        <v>12521</v>
      </c>
      <c r="M14267" s="20">
        <v>0.20133400000000001</v>
      </c>
      <c r="N14267" s="20">
        <v>295.07</v>
      </c>
      <c r="O14267" s="20">
        <v>1.4322600000000001E-5</v>
      </c>
    </row>
    <row r="14268" spans="10:15" x14ac:dyDescent="0.2">
      <c r="J14268" s="21">
        <v>14755</v>
      </c>
      <c r="K14268" s="21">
        <v>216.65</v>
      </c>
      <c r="L14268" s="21">
        <v>12519</v>
      </c>
      <c r="M14268" s="21">
        <v>0.20130200000000001</v>
      </c>
      <c r="N14268" s="21">
        <v>295.07</v>
      </c>
      <c r="O14268" s="21">
        <v>1.4322600000000001E-5</v>
      </c>
    </row>
    <row r="14269" spans="10:15" x14ac:dyDescent="0.2">
      <c r="J14269" s="20">
        <v>14756</v>
      </c>
      <c r="K14269" s="20">
        <v>216.65</v>
      </c>
      <c r="L14269" s="20">
        <v>12517</v>
      </c>
      <c r="M14269" s="20">
        <v>0.20127100000000001</v>
      </c>
      <c r="N14269" s="20">
        <v>295.07</v>
      </c>
      <c r="O14269" s="20">
        <v>1.4322600000000001E-5</v>
      </c>
    </row>
    <row r="14270" spans="10:15" x14ac:dyDescent="0.2">
      <c r="J14270" s="21">
        <v>14757</v>
      </c>
      <c r="K14270" s="21">
        <v>216.65</v>
      </c>
      <c r="L14270" s="21">
        <v>12515.1</v>
      </c>
      <c r="M14270" s="21">
        <v>0.201239</v>
      </c>
      <c r="N14270" s="21">
        <v>295.07</v>
      </c>
      <c r="O14270" s="21">
        <v>1.4322600000000001E-5</v>
      </c>
    </row>
    <row r="14271" spans="10:15" x14ac:dyDescent="0.2">
      <c r="J14271" s="20">
        <v>14758</v>
      </c>
      <c r="K14271" s="20">
        <v>216.65</v>
      </c>
      <c r="L14271" s="20">
        <v>12513.1</v>
      </c>
      <c r="M14271" s="20">
        <v>0.201207</v>
      </c>
      <c r="N14271" s="20">
        <v>295.07</v>
      </c>
      <c r="O14271" s="20">
        <v>1.4322600000000001E-5</v>
      </c>
    </row>
    <row r="14272" spans="10:15" x14ac:dyDescent="0.2">
      <c r="J14272" s="21">
        <v>14759</v>
      </c>
      <c r="K14272" s="21">
        <v>216.65</v>
      </c>
      <c r="L14272" s="21">
        <v>12511.1</v>
      </c>
      <c r="M14272" s="21">
        <v>0.20117599999999999</v>
      </c>
      <c r="N14272" s="21">
        <v>295.07</v>
      </c>
      <c r="O14272" s="21">
        <v>1.4322600000000001E-5</v>
      </c>
    </row>
    <row r="14273" spans="10:15" x14ac:dyDescent="0.2">
      <c r="J14273" s="20">
        <v>14760</v>
      </c>
      <c r="K14273" s="20">
        <v>216.65</v>
      </c>
      <c r="L14273" s="20">
        <v>12509.1</v>
      </c>
      <c r="M14273" s="20">
        <v>0.20114399999999999</v>
      </c>
      <c r="N14273" s="20">
        <v>295.07</v>
      </c>
      <c r="O14273" s="20">
        <v>1.4322600000000001E-5</v>
      </c>
    </row>
    <row r="14274" spans="10:15" x14ac:dyDescent="0.2">
      <c r="J14274" s="21">
        <v>14761</v>
      </c>
      <c r="K14274" s="21">
        <v>216.65</v>
      </c>
      <c r="L14274" s="21">
        <v>12507.2</v>
      </c>
      <c r="M14274" s="21">
        <v>0.20111200000000001</v>
      </c>
      <c r="N14274" s="21">
        <v>295.07</v>
      </c>
      <c r="O14274" s="21">
        <v>1.4322600000000001E-5</v>
      </c>
    </row>
    <row r="14275" spans="10:15" x14ac:dyDescent="0.2">
      <c r="J14275" s="20">
        <v>14762</v>
      </c>
      <c r="K14275" s="20">
        <v>216.65</v>
      </c>
      <c r="L14275" s="20">
        <v>12505.2</v>
      </c>
      <c r="M14275" s="20">
        <v>0.20108000000000001</v>
      </c>
      <c r="N14275" s="20">
        <v>295.07</v>
      </c>
      <c r="O14275" s="20">
        <v>1.4322600000000001E-5</v>
      </c>
    </row>
    <row r="14276" spans="10:15" x14ac:dyDescent="0.2">
      <c r="J14276" s="21">
        <v>14763</v>
      </c>
      <c r="K14276" s="21">
        <v>216.65</v>
      </c>
      <c r="L14276" s="21">
        <v>12503.2</v>
      </c>
      <c r="M14276" s="21">
        <v>0.20104900000000001</v>
      </c>
      <c r="N14276" s="21">
        <v>295.07</v>
      </c>
      <c r="O14276" s="21">
        <v>1.4322600000000001E-5</v>
      </c>
    </row>
    <row r="14277" spans="10:15" x14ac:dyDescent="0.2">
      <c r="J14277" s="20">
        <v>14764</v>
      </c>
      <c r="K14277" s="20">
        <v>216.65</v>
      </c>
      <c r="L14277" s="20">
        <v>12501.2</v>
      </c>
      <c r="M14277" s="20">
        <v>0.201017</v>
      </c>
      <c r="N14277" s="20">
        <v>295.07</v>
      </c>
      <c r="O14277" s="20">
        <v>1.4322600000000001E-5</v>
      </c>
    </row>
    <row r="14278" spans="10:15" x14ac:dyDescent="0.2">
      <c r="J14278" s="21">
        <v>14765</v>
      </c>
      <c r="K14278" s="21">
        <v>216.65</v>
      </c>
      <c r="L14278" s="21">
        <v>12499.3</v>
      </c>
      <c r="M14278" s="21">
        <v>0.200985</v>
      </c>
      <c r="N14278" s="21">
        <v>295.07</v>
      </c>
      <c r="O14278" s="21">
        <v>1.4322600000000001E-5</v>
      </c>
    </row>
    <row r="14279" spans="10:15" x14ac:dyDescent="0.2">
      <c r="J14279" s="20">
        <v>14766</v>
      </c>
      <c r="K14279" s="20">
        <v>216.65</v>
      </c>
      <c r="L14279" s="20">
        <v>12497.3</v>
      </c>
      <c r="M14279" s="20">
        <v>0.20095399999999999</v>
      </c>
      <c r="N14279" s="20">
        <v>295.07</v>
      </c>
      <c r="O14279" s="20">
        <v>1.4322600000000001E-5</v>
      </c>
    </row>
    <row r="14280" spans="10:15" x14ac:dyDescent="0.2">
      <c r="J14280" s="21">
        <v>14767</v>
      </c>
      <c r="K14280" s="21">
        <v>216.65</v>
      </c>
      <c r="L14280" s="21">
        <v>12495.3</v>
      </c>
      <c r="M14280" s="21">
        <v>0.20092199999999999</v>
      </c>
      <c r="N14280" s="21">
        <v>295.07</v>
      </c>
      <c r="O14280" s="21">
        <v>1.4322600000000001E-5</v>
      </c>
    </row>
    <row r="14281" spans="10:15" x14ac:dyDescent="0.2">
      <c r="J14281" s="20">
        <v>14768</v>
      </c>
      <c r="K14281" s="20">
        <v>216.65</v>
      </c>
      <c r="L14281" s="20">
        <v>12493.4</v>
      </c>
      <c r="M14281" s="20">
        <v>0.20089000000000001</v>
      </c>
      <c r="N14281" s="20">
        <v>295.07</v>
      </c>
      <c r="O14281" s="20">
        <v>1.4322600000000001E-5</v>
      </c>
    </row>
    <row r="14282" spans="10:15" x14ac:dyDescent="0.2">
      <c r="J14282" s="21">
        <v>14769</v>
      </c>
      <c r="K14282" s="21">
        <v>216.65</v>
      </c>
      <c r="L14282" s="21">
        <v>12491.4</v>
      </c>
      <c r="M14282" s="21">
        <v>0.20085900000000001</v>
      </c>
      <c r="N14282" s="21">
        <v>295.07</v>
      </c>
      <c r="O14282" s="21">
        <v>1.4322600000000001E-5</v>
      </c>
    </row>
    <row r="14283" spans="10:15" x14ac:dyDescent="0.2">
      <c r="J14283" s="20">
        <v>14770</v>
      </c>
      <c r="K14283" s="20">
        <v>216.65</v>
      </c>
      <c r="L14283" s="20">
        <v>12489.4</v>
      </c>
      <c r="M14283" s="20">
        <v>0.20082700000000001</v>
      </c>
      <c r="N14283" s="20">
        <v>295.07</v>
      </c>
      <c r="O14283" s="20">
        <v>1.4322600000000001E-5</v>
      </c>
    </row>
    <row r="14284" spans="10:15" x14ac:dyDescent="0.2">
      <c r="J14284" s="21">
        <v>14771</v>
      </c>
      <c r="K14284" s="21">
        <v>216.65</v>
      </c>
      <c r="L14284" s="21">
        <v>12487.5</v>
      </c>
      <c r="M14284" s="21">
        <v>0.200795</v>
      </c>
      <c r="N14284" s="21">
        <v>295.07</v>
      </c>
      <c r="O14284" s="21">
        <v>1.4322600000000001E-5</v>
      </c>
    </row>
    <row r="14285" spans="10:15" x14ac:dyDescent="0.2">
      <c r="J14285" s="20">
        <v>14772</v>
      </c>
      <c r="K14285" s="20">
        <v>216.65</v>
      </c>
      <c r="L14285" s="20">
        <v>12485.5</v>
      </c>
      <c r="M14285" s="20">
        <v>0.200764</v>
      </c>
      <c r="N14285" s="20">
        <v>295.07</v>
      </c>
      <c r="O14285" s="20">
        <v>1.4322600000000001E-5</v>
      </c>
    </row>
    <row r="14286" spans="10:15" x14ac:dyDescent="0.2">
      <c r="J14286" s="21">
        <v>14773</v>
      </c>
      <c r="K14286" s="21">
        <v>216.65</v>
      </c>
      <c r="L14286" s="21">
        <v>12483.5</v>
      </c>
      <c r="M14286" s="21">
        <v>0.20073199999999999</v>
      </c>
      <c r="N14286" s="21">
        <v>295.07</v>
      </c>
      <c r="O14286" s="21">
        <v>1.4322600000000001E-5</v>
      </c>
    </row>
    <row r="14287" spans="10:15" x14ac:dyDescent="0.2">
      <c r="J14287" s="20">
        <v>14774</v>
      </c>
      <c r="K14287" s="20">
        <v>216.65</v>
      </c>
      <c r="L14287" s="20">
        <v>12481.6</v>
      </c>
      <c r="M14287" s="20">
        <v>0.20069999999999999</v>
      </c>
      <c r="N14287" s="20">
        <v>295.07</v>
      </c>
      <c r="O14287" s="20">
        <v>1.4322600000000001E-5</v>
      </c>
    </row>
    <row r="14288" spans="10:15" x14ac:dyDescent="0.2">
      <c r="J14288" s="21">
        <v>14775</v>
      </c>
      <c r="K14288" s="21">
        <v>216.65</v>
      </c>
      <c r="L14288" s="21">
        <v>12479.6</v>
      </c>
      <c r="M14288" s="21">
        <v>0.20066899999999999</v>
      </c>
      <c r="N14288" s="21">
        <v>295.07</v>
      </c>
      <c r="O14288" s="21">
        <v>1.4322600000000001E-5</v>
      </c>
    </row>
    <row r="14289" spans="10:15" x14ac:dyDescent="0.2">
      <c r="J14289" s="20">
        <v>14776</v>
      </c>
      <c r="K14289" s="20">
        <v>216.65</v>
      </c>
      <c r="L14289" s="20">
        <v>12477.6</v>
      </c>
      <c r="M14289" s="20">
        <v>0.20063700000000001</v>
      </c>
      <c r="N14289" s="20">
        <v>295.07</v>
      </c>
      <c r="O14289" s="20">
        <v>1.4322600000000001E-5</v>
      </c>
    </row>
    <row r="14290" spans="10:15" x14ac:dyDescent="0.2">
      <c r="J14290" s="21">
        <v>14777</v>
      </c>
      <c r="K14290" s="21">
        <v>216.65</v>
      </c>
      <c r="L14290" s="21">
        <v>12475.6</v>
      </c>
      <c r="M14290" s="21">
        <v>0.20060500000000001</v>
      </c>
      <c r="N14290" s="21">
        <v>295.07</v>
      </c>
      <c r="O14290" s="21">
        <v>1.4322600000000001E-5</v>
      </c>
    </row>
    <row r="14291" spans="10:15" x14ac:dyDescent="0.2">
      <c r="J14291" s="20">
        <v>14778</v>
      </c>
      <c r="K14291" s="20">
        <v>216.65</v>
      </c>
      <c r="L14291" s="20">
        <v>12473.7</v>
      </c>
      <c r="M14291" s="20">
        <v>0.200574</v>
      </c>
      <c r="N14291" s="20">
        <v>295.07</v>
      </c>
      <c r="O14291" s="20">
        <v>1.4322600000000001E-5</v>
      </c>
    </row>
    <row r="14292" spans="10:15" x14ac:dyDescent="0.2">
      <c r="J14292" s="21">
        <v>14779</v>
      </c>
      <c r="K14292" s="21">
        <v>216.65</v>
      </c>
      <c r="L14292" s="21">
        <v>12471.7</v>
      </c>
      <c r="M14292" s="21">
        <v>0.200542</v>
      </c>
      <c r="N14292" s="21">
        <v>295.07</v>
      </c>
      <c r="O14292" s="21">
        <v>1.4322600000000001E-5</v>
      </c>
    </row>
    <row r="14293" spans="10:15" x14ac:dyDescent="0.2">
      <c r="J14293" s="20">
        <v>14780</v>
      </c>
      <c r="K14293" s="20">
        <v>216.65</v>
      </c>
      <c r="L14293" s="20">
        <v>12469.7</v>
      </c>
      <c r="M14293" s="20">
        <v>0.20050999999999999</v>
      </c>
      <c r="N14293" s="20">
        <v>295.07</v>
      </c>
      <c r="O14293" s="20">
        <v>1.4322600000000001E-5</v>
      </c>
    </row>
    <row r="14294" spans="10:15" x14ac:dyDescent="0.2">
      <c r="J14294" s="21">
        <v>14781</v>
      </c>
      <c r="K14294" s="21">
        <v>216.65</v>
      </c>
      <c r="L14294" s="21">
        <v>12467.8</v>
      </c>
      <c r="M14294" s="21">
        <v>0.20047899999999999</v>
      </c>
      <c r="N14294" s="21">
        <v>295.07</v>
      </c>
      <c r="O14294" s="21">
        <v>1.4322600000000001E-5</v>
      </c>
    </row>
    <row r="14295" spans="10:15" x14ac:dyDescent="0.2">
      <c r="J14295" s="20">
        <v>14782</v>
      </c>
      <c r="K14295" s="20">
        <v>216.65</v>
      </c>
      <c r="L14295" s="20">
        <v>12465.8</v>
      </c>
      <c r="M14295" s="20">
        <v>0.20044699999999999</v>
      </c>
      <c r="N14295" s="20">
        <v>295.07</v>
      </c>
      <c r="O14295" s="20">
        <v>1.4322600000000001E-5</v>
      </c>
    </row>
    <row r="14296" spans="10:15" x14ac:dyDescent="0.2">
      <c r="J14296" s="21">
        <v>14783</v>
      </c>
      <c r="K14296" s="21">
        <v>216.65</v>
      </c>
      <c r="L14296" s="21">
        <v>12463.8</v>
      </c>
      <c r="M14296" s="21">
        <v>0.20041600000000001</v>
      </c>
      <c r="N14296" s="21">
        <v>295.07</v>
      </c>
      <c r="O14296" s="21">
        <v>1.4322600000000001E-5</v>
      </c>
    </row>
    <row r="14297" spans="10:15" x14ac:dyDescent="0.2">
      <c r="J14297" s="20">
        <v>14784</v>
      </c>
      <c r="K14297" s="20">
        <v>216.65</v>
      </c>
      <c r="L14297" s="20">
        <v>12461.9</v>
      </c>
      <c r="M14297" s="20">
        <v>0.20038400000000001</v>
      </c>
      <c r="N14297" s="20">
        <v>295.07</v>
      </c>
      <c r="O14297" s="20">
        <v>1.4322600000000001E-5</v>
      </c>
    </row>
    <row r="14298" spans="10:15" x14ac:dyDescent="0.2">
      <c r="J14298" s="21">
        <v>14785</v>
      </c>
      <c r="K14298" s="21">
        <v>216.65</v>
      </c>
      <c r="L14298" s="21">
        <v>12459.9</v>
      </c>
      <c r="M14298" s="21">
        <v>0.200352</v>
      </c>
      <c r="N14298" s="21">
        <v>295.07</v>
      </c>
      <c r="O14298" s="21">
        <v>1.4322600000000001E-5</v>
      </c>
    </row>
    <row r="14299" spans="10:15" x14ac:dyDescent="0.2">
      <c r="J14299" s="20">
        <v>14786</v>
      </c>
      <c r="K14299" s="20">
        <v>216.65</v>
      </c>
      <c r="L14299" s="20">
        <v>12458</v>
      </c>
      <c r="M14299" s="20">
        <v>0.200321</v>
      </c>
      <c r="N14299" s="20">
        <v>295.07</v>
      </c>
      <c r="O14299" s="20">
        <v>1.4322600000000001E-5</v>
      </c>
    </row>
    <row r="14300" spans="10:15" x14ac:dyDescent="0.2">
      <c r="J14300" s="21">
        <v>14787</v>
      </c>
      <c r="K14300" s="21">
        <v>216.65</v>
      </c>
      <c r="L14300" s="21">
        <v>12456</v>
      </c>
      <c r="M14300" s="21">
        <v>0.20028899999999999</v>
      </c>
      <c r="N14300" s="21">
        <v>295.07</v>
      </c>
      <c r="O14300" s="21">
        <v>1.4322600000000001E-5</v>
      </c>
    </row>
    <row r="14301" spans="10:15" x14ac:dyDescent="0.2">
      <c r="J14301" s="20">
        <v>14788</v>
      </c>
      <c r="K14301" s="20">
        <v>216.65</v>
      </c>
      <c r="L14301" s="20">
        <v>12454</v>
      </c>
      <c r="M14301" s="20">
        <v>0.20025799999999999</v>
      </c>
      <c r="N14301" s="20">
        <v>295.07</v>
      </c>
      <c r="O14301" s="20">
        <v>1.4322600000000001E-5</v>
      </c>
    </row>
    <row r="14302" spans="10:15" x14ac:dyDescent="0.2">
      <c r="J14302" s="21">
        <v>14789</v>
      </c>
      <c r="K14302" s="21">
        <v>216.65</v>
      </c>
      <c r="L14302" s="21">
        <v>12452.1</v>
      </c>
      <c r="M14302" s="21">
        <v>0.20022599999999999</v>
      </c>
      <c r="N14302" s="21">
        <v>295.07</v>
      </c>
      <c r="O14302" s="21">
        <v>1.4322600000000001E-5</v>
      </c>
    </row>
    <row r="14303" spans="10:15" x14ac:dyDescent="0.2">
      <c r="J14303" s="20">
        <v>14790</v>
      </c>
      <c r="K14303" s="20">
        <v>216.65</v>
      </c>
      <c r="L14303" s="20">
        <v>12450.1</v>
      </c>
      <c r="M14303" s="20">
        <v>0.20019500000000001</v>
      </c>
      <c r="N14303" s="20">
        <v>295.07</v>
      </c>
      <c r="O14303" s="20">
        <v>1.4322600000000001E-5</v>
      </c>
    </row>
    <row r="14304" spans="10:15" x14ac:dyDescent="0.2">
      <c r="J14304" s="21">
        <v>14791</v>
      </c>
      <c r="K14304" s="21">
        <v>216.65</v>
      </c>
      <c r="L14304" s="21">
        <v>12448.1</v>
      </c>
      <c r="M14304" s="21">
        <v>0.20016300000000001</v>
      </c>
      <c r="N14304" s="21">
        <v>295.07</v>
      </c>
      <c r="O14304" s="21">
        <v>1.4322600000000001E-5</v>
      </c>
    </row>
    <row r="14305" spans="10:15" x14ac:dyDescent="0.2">
      <c r="J14305" s="20">
        <v>14792</v>
      </c>
      <c r="K14305" s="20">
        <v>216.65</v>
      </c>
      <c r="L14305" s="20">
        <v>12446.2</v>
      </c>
      <c r="M14305" s="20">
        <v>0.200131</v>
      </c>
      <c r="N14305" s="20">
        <v>295.07</v>
      </c>
      <c r="O14305" s="20">
        <v>1.4322600000000001E-5</v>
      </c>
    </row>
    <row r="14306" spans="10:15" x14ac:dyDescent="0.2">
      <c r="J14306" s="21">
        <v>14793</v>
      </c>
      <c r="K14306" s="21">
        <v>216.65</v>
      </c>
      <c r="L14306" s="21">
        <v>12444.2</v>
      </c>
      <c r="M14306" s="21">
        <v>0.2001</v>
      </c>
      <c r="N14306" s="21">
        <v>295.07</v>
      </c>
      <c r="O14306" s="21">
        <v>1.4322600000000001E-5</v>
      </c>
    </row>
    <row r="14307" spans="10:15" x14ac:dyDescent="0.2">
      <c r="J14307" s="20">
        <v>14794</v>
      </c>
      <c r="K14307" s="20">
        <v>216.65</v>
      </c>
      <c r="L14307" s="20">
        <v>12442.2</v>
      </c>
      <c r="M14307" s="20">
        <v>0.200068</v>
      </c>
      <c r="N14307" s="20">
        <v>295.07</v>
      </c>
      <c r="O14307" s="20">
        <v>1.4322600000000001E-5</v>
      </c>
    </row>
    <row r="14308" spans="10:15" x14ac:dyDescent="0.2">
      <c r="J14308" s="21">
        <v>14795</v>
      </c>
      <c r="K14308" s="21">
        <v>216.65</v>
      </c>
      <c r="L14308" s="21">
        <v>12440.3</v>
      </c>
      <c r="M14308" s="21">
        <v>0.20003699999999999</v>
      </c>
      <c r="N14308" s="21">
        <v>295.07</v>
      </c>
      <c r="O14308" s="21">
        <v>1.4322600000000001E-5</v>
      </c>
    </row>
    <row r="14309" spans="10:15" x14ac:dyDescent="0.2">
      <c r="J14309" s="20">
        <v>14796</v>
      </c>
      <c r="K14309" s="20">
        <v>216.65</v>
      </c>
      <c r="L14309" s="20">
        <v>12438.3</v>
      </c>
      <c r="M14309" s="20">
        <v>0.20000499999999999</v>
      </c>
      <c r="N14309" s="20">
        <v>295.07</v>
      </c>
      <c r="O14309" s="20">
        <v>1.4322600000000001E-5</v>
      </c>
    </row>
    <row r="14310" spans="10:15" x14ac:dyDescent="0.2">
      <c r="J14310" s="21">
        <v>14797</v>
      </c>
      <c r="K14310" s="21">
        <v>216.65</v>
      </c>
      <c r="L14310" s="21">
        <v>12436.4</v>
      </c>
      <c r="M14310" s="21">
        <v>0.19997400000000001</v>
      </c>
      <c r="N14310" s="21">
        <v>295.07</v>
      </c>
      <c r="O14310" s="21">
        <v>1.4322600000000001E-5</v>
      </c>
    </row>
    <row r="14311" spans="10:15" x14ac:dyDescent="0.2">
      <c r="J14311" s="20">
        <v>14798</v>
      </c>
      <c r="K14311" s="20">
        <v>216.65</v>
      </c>
      <c r="L14311" s="20">
        <v>12434.4</v>
      </c>
      <c r="M14311" s="20">
        <v>0.19994200000000001</v>
      </c>
      <c r="N14311" s="20">
        <v>295.07</v>
      </c>
      <c r="O14311" s="20">
        <v>1.4322600000000001E-5</v>
      </c>
    </row>
    <row r="14312" spans="10:15" x14ac:dyDescent="0.2">
      <c r="J14312" s="21">
        <v>14799</v>
      </c>
      <c r="K14312" s="21">
        <v>216.65</v>
      </c>
      <c r="L14312" s="21">
        <v>12432.4</v>
      </c>
      <c r="M14312" s="21">
        <v>0.19991100000000001</v>
      </c>
      <c r="N14312" s="21">
        <v>295.07</v>
      </c>
      <c r="O14312" s="21">
        <v>1.4322600000000001E-5</v>
      </c>
    </row>
    <row r="14313" spans="10:15" x14ac:dyDescent="0.2">
      <c r="J14313" s="20">
        <v>14800</v>
      </c>
      <c r="K14313" s="20">
        <v>216.65</v>
      </c>
      <c r="L14313" s="20">
        <v>12430.5</v>
      </c>
      <c r="M14313" s="20">
        <v>0.199879</v>
      </c>
      <c r="N14313" s="20">
        <v>295.07</v>
      </c>
      <c r="O14313" s="20">
        <v>1.4322600000000001E-5</v>
      </c>
    </row>
    <row r="14314" spans="10:15" x14ac:dyDescent="0.2">
      <c r="J14314" s="21">
        <v>14801</v>
      </c>
      <c r="K14314" s="21">
        <v>216.65</v>
      </c>
      <c r="L14314" s="21">
        <v>12428.5</v>
      </c>
      <c r="M14314" s="21">
        <v>0.199848</v>
      </c>
      <c r="N14314" s="21">
        <v>295.07</v>
      </c>
      <c r="O14314" s="21">
        <v>1.4322600000000001E-5</v>
      </c>
    </row>
    <row r="14315" spans="10:15" x14ac:dyDescent="0.2">
      <c r="J14315" s="20">
        <v>14802</v>
      </c>
      <c r="K14315" s="20">
        <v>216.65</v>
      </c>
      <c r="L14315" s="20">
        <v>12426.6</v>
      </c>
      <c r="M14315" s="20">
        <v>0.19981599999999999</v>
      </c>
      <c r="N14315" s="20">
        <v>295.07</v>
      </c>
      <c r="O14315" s="20">
        <v>1.4322600000000001E-5</v>
      </c>
    </row>
    <row r="14316" spans="10:15" x14ac:dyDescent="0.2">
      <c r="J14316" s="21">
        <v>14803</v>
      </c>
      <c r="K14316" s="21">
        <v>216.65</v>
      </c>
      <c r="L14316" s="21">
        <v>12424.6</v>
      </c>
      <c r="M14316" s="21">
        <v>0.19978499999999999</v>
      </c>
      <c r="N14316" s="21">
        <v>295.07</v>
      </c>
      <c r="O14316" s="21">
        <v>1.4322600000000001E-5</v>
      </c>
    </row>
    <row r="14317" spans="10:15" x14ac:dyDescent="0.2">
      <c r="J14317" s="20">
        <v>14804</v>
      </c>
      <c r="K14317" s="20">
        <v>216.65</v>
      </c>
      <c r="L14317" s="20">
        <v>12422.6</v>
      </c>
      <c r="M14317" s="20">
        <v>0.19975300000000001</v>
      </c>
      <c r="N14317" s="20">
        <v>295.07</v>
      </c>
      <c r="O14317" s="20">
        <v>1.4322600000000001E-5</v>
      </c>
    </row>
    <row r="14318" spans="10:15" x14ac:dyDescent="0.2">
      <c r="J14318" s="21">
        <v>14805</v>
      </c>
      <c r="K14318" s="21">
        <v>216.65</v>
      </c>
      <c r="L14318" s="21">
        <v>12420.7</v>
      </c>
      <c r="M14318" s="21">
        <v>0.19972200000000001</v>
      </c>
      <c r="N14318" s="21">
        <v>295.07</v>
      </c>
      <c r="O14318" s="21">
        <v>1.4322600000000001E-5</v>
      </c>
    </row>
    <row r="14319" spans="10:15" x14ac:dyDescent="0.2">
      <c r="J14319" s="20">
        <v>14806</v>
      </c>
      <c r="K14319" s="20">
        <v>216.65</v>
      </c>
      <c r="L14319" s="20">
        <v>12418.7</v>
      </c>
      <c r="M14319" s="20">
        <v>0.19969000000000001</v>
      </c>
      <c r="N14319" s="20">
        <v>295.07</v>
      </c>
      <c r="O14319" s="20">
        <v>1.4322600000000001E-5</v>
      </c>
    </row>
    <row r="14320" spans="10:15" x14ac:dyDescent="0.2">
      <c r="J14320" s="21">
        <v>14807</v>
      </c>
      <c r="K14320" s="21">
        <v>216.65</v>
      </c>
      <c r="L14320" s="21">
        <v>12416.8</v>
      </c>
      <c r="M14320" s="21">
        <v>0.199659</v>
      </c>
      <c r="N14320" s="21">
        <v>295.07</v>
      </c>
      <c r="O14320" s="21">
        <v>1.4322600000000001E-5</v>
      </c>
    </row>
    <row r="14321" spans="10:15" x14ac:dyDescent="0.2">
      <c r="J14321" s="20">
        <v>14808</v>
      </c>
      <c r="K14321" s="20">
        <v>216.65</v>
      </c>
      <c r="L14321" s="20">
        <v>12414.8</v>
      </c>
      <c r="M14321" s="20">
        <v>0.199627</v>
      </c>
      <c r="N14321" s="20">
        <v>295.07</v>
      </c>
      <c r="O14321" s="20">
        <v>1.4322600000000001E-5</v>
      </c>
    </row>
    <row r="14322" spans="10:15" x14ac:dyDescent="0.2">
      <c r="J14322" s="21">
        <v>14809</v>
      </c>
      <c r="K14322" s="21">
        <v>216.65</v>
      </c>
      <c r="L14322" s="21">
        <v>12412.9</v>
      </c>
      <c r="M14322" s="21">
        <v>0.199596</v>
      </c>
      <c r="N14322" s="21">
        <v>295.07</v>
      </c>
      <c r="O14322" s="21">
        <v>1.4322600000000001E-5</v>
      </c>
    </row>
    <row r="14323" spans="10:15" x14ac:dyDescent="0.2">
      <c r="J14323" s="20">
        <v>14810</v>
      </c>
      <c r="K14323" s="20">
        <v>216.65</v>
      </c>
      <c r="L14323" s="20">
        <v>12410.9</v>
      </c>
      <c r="M14323" s="20">
        <v>0.19956399999999999</v>
      </c>
      <c r="N14323" s="20">
        <v>295.07</v>
      </c>
      <c r="O14323" s="20">
        <v>1.4322600000000001E-5</v>
      </c>
    </row>
    <row r="14324" spans="10:15" x14ac:dyDescent="0.2">
      <c r="J14324" s="21">
        <v>14811</v>
      </c>
      <c r="K14324" s="21">
        <v>216.65</v>
      </c>
      <c r="L14324" s="21">
        <v>12408.9</v>
      </c>
      <c r="M14324" s="21">
        <v>0.19953299999999999</v>
      </c>
      <c r="N14324" s="21">
        <v>295.07</v>
      </c>
      <c r="O14324" s="21">
        <v>1.4322600000000001E-5</v>
      </c>
    </row>
    <row r="14325" spans="10:15" x14ac:dyDescent="0.2">
      <c r="J14325" s="20">
        <v>14812</v>
      </c>
      <c r="K14325" s="20">
        <v>216.65</v>
      </c>
      <c r="L14325" s="20">
        <v>12407</v>
      </c>
      <c r="M14325" s="20">
        <v>0.19950100000000001</v>
      </c>
      <c r="N14325" s="20">
        <v>295.07</v>
      </c>
      <c r="O14325" s="20">
        <v>1.4322600000000001E-5</v>
      </c>
    </row>
    <row r="14326" spans="10:15" x14ac:dyDescent="0.2">
      <c r="J14326" s="21">
        <v>14813</v>
      </c>
      <c r="K14326" s="21">
        <v>216.65</v>
      </c>
      <c r="L14326" s="21">
        <v>12405</v>
      </c>
      <c r="M14326" s="21">
        <v>0.19947000000000001</v>
      </c>
      <c r="N14326" s="21">
        <v>295.07</v>
      </c>
      <c r="O14326" s="21">
        <v>1.4322600000000001E-5</v>
      </c>
    </row>
    <row r="14327" spans="10:15" x14ac:dyDescent="0.2">
      <c r="J14327" s="20">
        <v>14814</v>
      </c>
      <c r="K14327" s="20">
        <v>216.65</v>
      </c>
      <c r="L14327" s="20">
        <v>12403.1</v>
      </c>
      <c r="M14327" s="20">
        <v>0.199438</v>
      </c>
      <c r="N14327" s="20">
        <v>295.07</v>
      </c>
      <c r="O14327" s="20">
        <v>1.4322600000000001E-5</v>
      </c>
    </row>
    <row r="14328" spans="10:15" x14ac:dyDescent="0.2">
      <c r="J14328" s="21">
        <v>14815</v>
      </c>
      <c r="K14328" s="21">
        <v>216.65</v>
      </c>
      <c r="L14328" s="21">
        <v>12401.1</v>
      </c>
      <c r="M14328" s="21">
        <v>0.199407</v>
      </c>
      <c r="N14328" s="21">
        <v>295.07</v>
      </c>
      <c r="O14328" s="21">
        <v>1.4322600000000001E-5</v>
      </c>
    </row>
    <row r="14329" spans="10:15" x14ac:dyDescent="0.2">
      <c r="J14329" s="20">
        <v>14816</v>
      </c>
      <c r="K14329" s="20">
        <v>216.65</v>
      </c>
      <c r="L14329" s="20">
        <v>12399.2</v>
      </c>
      <c r="M14329" s="20">
        <v>0.199375</v>
      </c>
      <c r="N14329" s="20">
        <v>295.07</v>
      </c>
      <c r="O14329" s="20">
        <v>1.4322600000000001E-5</v>
      </c>
    </row>
    <row r="14330" spans="10:15" x14ac:dyDescent="0.2">
      <c r="J14330" s="21">
        <v>14817</v>
      </c>
      <c r="K14330" s="21">
        <v>216.65</v>
      </c>
      <c r="L14330" s="21">
        <v>12397.2</v>
      </c>
      <c r="M14330" s="21">
        <v>0.19934399999999999</v>
      </c>
      <c r="N14330" s="21">
        <v>295.07</v>
      </c>
      <c r="O14330" s="21">
        <v>1.4322600000000001E-5</v>
      </c>
    </row>
    <row r="14331" spans="10:15" x14ac:dyDescent="0.2">
      <c r="J14331" s="20">
        <v>14818</v>
      </c>
      <c r="K14331" s="20">
        <v>216.65</v>
      </c>
      <c r="L14331" s="20">
        <v>12395.2</v>
      </c>
      <c r="M14331" s="20">
        <v>0.19931299999999999</v>
      </c>
      <c r="N14331" s="20">
        <v>295.07</v>
      </c>
      <c r="O14331" s="20">
        <v>1.4322600000000001E-5</v>
      </c>
    </row>
    <row r="14332" spans="10:15" x14ac:dyDescent="0.2">
      <c r="J14332" s="21">
        <v>14819</v>
      </c>
      <c r="K14332" s="21">
        <v>216.65</v>
      </c>
      <c r="L14332" s="21">
        <v>12393.3</v>
      </c>
      <c r="M14332" s="21">
        <v>0.19928100000000001</v>
      </c>
      <c r="N14332" s="21">
        <v>295.07</v>
      </c>
      <c r="O14332" s="21">
        <v>1.4322600000000001E-5</v>
      </c>
    </row>
    <row r="14333" spans="10:15" x14ac:dyDescent="0.2">
      <c r="J14333" s="20">
        <v>14820</v>
      </c>
      <c r="K14333" s="20">
        <v>216.65</v>
      </c>
      <c r="L14333" s="20">
        <v>12391.3</v>
      </c>
      <c r="M14333" s="20">
        <v>0.19925000000000001</v>
      </c>
      <c r="N14333" s="20">
        <v>295.07</v>
      </c>
      <c r="O14333" s="20">
        <v>1.4322600000000001E-5</v>
      </c>
    </row>
    <row r="14334" spans="10:15" x14ac:dyDescent="0.2">
      <c r="J14334" s="21">
        <v>14821</v>
      </c>
      <c r="K14334" s="21">
        <v>216.65</v>
      </c>
      <c r="L14334" s="21">
        <v>12389.4</v>
      </c>
      <c r="M14334" s="21">
        <v>0.19921800000000001</v>
      </c>
      <c r="N14334" s="21">
        <v>295.07</v>
      </c>
      <c r="O14334" s="21">
        <v>1.4322600000000001E-5</v>
      </c>
    </row>
    <row r="14335" spans="10:15" x14ac:dyDescent="0.2">
      <c r="J14335" s="20">
        <v>14822</v>
      </c>
      <c r="K14335" s="20">
        <v>216.65</v>
      </c>
      <c r="L14335" s="20">
        <v>12387.4</v>
      </c>
      <c r="M14335" s="20">
        <v>0.199187</v>
      </c>
      <c r="N14335" s="20">
        <v>295.07</v>
      </c>
      <c r="O14335" s="20">
        <v>1.4322600000000001E-5</v>
      </c>
    </row>
    <row r="14336" spans="10:15" x14ac:dyDescent="0.2">
      <c r="J14336" s="21">
        <v>14823</v>
      </c>
      <c r="K14336" s="21">
        <v>216.65</v>
      </c>
      <c r="L14336" s="21">
        <v>12385.5</v>
      </c>
      <c r="M14336" s="21">
        <v>0.199155</v>
      </c>
      <c r="N14336" s="21">
        <v>295.07</v>
      </c>
      <c r="O14336" s="21">
        <v>1.4322600000000001E-5</v>
      </c>
    </row>
    <row r="14337" spans="10:15" x14ac:dyDescent="0.2">
      <c r="J14337" s="20">
        <v>14824</v>
      </c>
      <c r="K14337" s="20">
        <v>216.65</v>
      </c>
      <c r="L14337" s="20">
        <v>12383.5</v>
      </c>
      <c r="M14337" s="20">
        <v>0.199124</v>
      </c>
      <c r="N14337" s="20">
        <v>295.07</v>
      </c>
      <c r="O14337" s="20">
        <v>1.4322600000000001E-5</v>
      </c>
    </row>
    <row r="14338" spans="10:15" x14ac:dyDescent="0.2">
      <c r="J14338" s="21">
        <v>14825</v>
      </c>
      <c r="K14338" s="21">
        <v>216.65</v>
      </c>
      <c r="L14338" s="21">
        <v>12381.6</v>
      </c>
      <c r="M14338" s="21">
        <v>0.19909299999999999</v>
      </c>
      <c r="N14338" s="21">
        <v>295.07</v>
      </c>
      <c r="O14338" s="21">
        <v>1.4322600000000001E-5</v>
      </c>
    </row>
    <row r="14339" spans="10:15" x14ac:dyDescent="0.2">
      <c r="J14339" s="20">
        <v>14826</v>
      </c>
      <c r="K14339" s="20">
        <v>216.65</v>
      </c>
      <c r="L14339" s="20">
        <v>12379.6</v>
      </c>
      <c r="M14339" s="20">
        <v>0.19906099999999999</v>
      </c>
      <c r="N14339" s="20">
        <v>295.07</v>
      </c>
      <c r="O14339" s="20">
        <v>1.4322600000000001E-5</v>
      </c>
    </row>
    <row r="14340" spans="10:15" x14ac:dyDescent="0.2">
      <c r="J14340" s="21">
        <v>14827</v>
      </c>
      <c r="K14340" s="21">
        <v>216.65</v>
      </c>
      <c r="L14340" s="21">
        <v>12377.7</v>
      </c>
      <c r="M14340" s="21">
        <v>0.19903000000000001</v>
      </c>
      <c r="N14340" s="21">
        <v>295.07</v>
      </c>
      <c r="O14340" s="21">
        <v>1.4322600000000001E-5</v>
      </c>
    </row>
    <row r="14341" spans="10:15" x14ac:dyDescent="0.2">
      <c r="J14341" s="20">
        <v>14828</v>
      </c>
      <c r="K14341" s="20">
        <v>216.65</v>
      </c>
      <c r="L14341" s="20">
        <v>12375.7</v>
      </c>
      <c r="M14341" s="20">
        <v>0.19899900000000001</v>
      </c>
      <c r="N14341" s="20">
        <v>295.07</v>
      </c>
      <c r="O14341" s="20">
        <v>1.4322600000000001E-5</v>
      </c>
    </row>
    <row r="14342" spans="10:15" x14ac:dyDescent="0.2">
      <c r="J14342" s="21">
        <v>14829</v>
      </c>
      <c r="K14342" s="21">
        <v>216.65</v>
      </c>
      <c r="L14342" s="21">
        <v>12373.8</v>
      </c>
      <c r="M14342" s="21">
        <v>0.198967</v>
      </c>
      <c r="N14342" s="21">
        <v>295.07</v>
      </c>
      <c r="O14342" s="21">
        <v>1.4322600000000001E-5</v>
      </c>
    </row>
    <row r="14343" spans="10:15" x14ac:dyDescent="0.2">
      <c r="J14343" s="20">
        <v>14830</v>
      </c>
      <c r="K14343" s="20">
        <v>216.65</v>
      </c>
      <c r="L14343" s="20">
        <v>12371.8</v>
      </c>
      <c r="M14343" s="20">
        <v>0.198936</v>
      </c>
      <c r="N14343" s="20">
        <v>295.07</v>
      </c>
      <c r="O14343" s="20">
        <v>1.4322600000000001E-5</v>
      </c>
    </row>
    <row r="14344" spans="10:15" x14ac:dyDescent="0.2">
      <c r="J14344" s="21">
        <v>14831</v>
      </c>
      <c r="K14344" s="21">
        <v>216.65</v>
      </c>
      <c r="L14344" s="21">
        <v>12369.9</v>
      </c>
      <c r="M14344" s="21">
        <v>0.198904</v>
      </c>
      <c r="N14344" s="21">
        <v>295.07</v>
      </c>
      <c r="O14344" s="21">
        <v>1.4322600000000001E-5</v>
      </c>
    </row>
    <row r="14345" spans="10:15" x14ac:dyDescent="0.2">
      <c r="J14345" s="20">
        <v>14832</v>
      </c>
      <c r="K14345" s="20">
        <v>216.65</v>
      </c>
      <c r="L14345" s="20">
        <v>12367.9</v>
      </c>
      <c r="M14345" s="20">
        <v>0.19887299999999999</v>
      </c>
      <c r="N14345" s="20">
        <v>295.07</v>
      </c>
      <c r="O14345" s="20">
        <v>1.4322600000000001E-5</v>
      </c>
    </row>
    <row r="14346" spans="10:15" x14ac:dyDescent="0.2">
      <c r="J14346" s="21">
        <v>14833</v>
      </c>
      <c r="K14346" s="21">
        <v>216.65</v>
      </c>
      <c r="L14346" s="21">
        <v>12366</v>
      </c>
      <c r="M14346" s="21">
        <v>0.19884199999999999</v>
      </c>
      <c r="N14346" s="21">
        <v>295.07</v>
      </c>
      <c r="O14346" s="21">
        <v>1.4322600000000001E-5</v>
      </c>
    </row>
    <row r="14347" spans="10:15" x14ac:dyDescent="0.2">
      <c r="J14347" s="20">
        <v>14834</v>
      </c>
      <c r="K14347" s="20">
        <v>216.65</v>
      </c>
      <c r="L14347" s="20">
        <v>12364</v>
      </c>
      <c r="M14347" s="20">
        <v>0.19880999999999999</v>
      </c>
      <c r="N14347" s="20">
        <v>295.07</v>
      </c>
      <c r="O14347" s="20">
        <v>1.4322600000000001E-5</v>
      </c>
    </row>
    <row r="14348" spans="10:15" x14ac:dyDescent="0.2">
      <c r="J14348" s="21">
        <v>14835</v>
      </c>
      <c r="K14348" s="21">
        <v>216.65</v>
      </c>
      <c r="L14348" s="21">
        <v>12362.1</v>
      </c>
      <c r="M14348" s="21">
        <v>0.19877900000000001</v>
      </c>
      <c r="N14348" s="21">
        <v>295.07</v>
      </c>
      <c r="O14348" s="21">
        <v>1.4322600000000001E-5</v>
      </c>
    </row>
    <row r="14349" spans="10:15" x14ac:dyDescent="0.2">
      <c r="J14349" s="20">
        <v>14836</v>
      </c>
      <c r="K14349" s="20">
        <v>216.65</v>
      </c>
      <c r="L14349" s="20">
        <v>12360.1</v>
      </c>
      <c r="M14349" s="20">
        <v>0.19874800000000001</v>
      </c>
      <c r="N14349" s="20">
        <v>295.07</v>
      </c>
      <c r="O14349" s="20">
        <v>1.4322600000000001E-5</v>
      </c>
    </row>
    <row r="14350" spans="10:15" x14ac:dyDescent="0.2">
      <c r="J14350" s="21">
        <v>14837</v>
      </c>
      <c r="K14350" s="21">
        <v>216.65</v>
      </c>
      <c r="L14350" s="21">
        <v>12358.2</v>
      </c>
      <c r="M14350" s="21">
        <v>0.198716</v>
      </c>
      <c r="N14350" s="21">
        <v>295.07</v>
      </c>
      <c r="O14350" s="21">
        <v>1.4322600000000001E-5</v>
      </c>
    </row>
    <row r="14351" spans="10:15" x14ac:dyDescent="0.2">
      <c r="J14351" s="20">
        <v>14838</v>
      </c>
      <c r="K14351" s="20">
        <v>216.65</v>
      </c>
      <c r="L14351" s="20">
        <v>12356.2</v>
      </c>
      <c r="M14351" s="20">
        <v>0.198685</v>
      </c>
      <c r="N14351" s="20">
        <v>295.07</v>
      </c>
      <c r="O14351" s="20">
        <v>1.4322600000000001E-5</v>
      </c>
    </row>
    <row r="14352" spans="10:15" x14ac:dyDescent="0.2">
      <c r="J14352" s="21">
        <v>14839</v>
      </c>
      <c r="K14352" s="21">
        <v>216.65</v>
      </c>
      <c r="L14352" s="21">
        <v>12354.3</v>
      </c>
      <c r="M14352" s="21">
        <v>0.198654</v>
      </c>
      <c r="N14352" s="21">
        <v>295.07</v>
      </c>
      <c r="O14352" s="21">
        <v>1.4322600000000001E-5</v>
      </c>
    </row>
    <row r="14353" spans="10:15" x14ac:dyDescent="0.2">
      <c r="J14353" s="20">
        <v>14840</v>
      </c>
      <c r="K14353" s="20">
        <v>216.65</v>
      </c>
      <c r="L14353" s="20">
        <v>12352.3</v>
      </c>
      <c r="M14353" s="20">
        <v>0.19862199999999999</v>
      </c>
      <c r="N14353" s="20">
        <v>295.07</v>
      </c>
      <c r="O14353" s="20">
        <v>1.4322600000000001E-5</v>
      </c>
    </row>
    <row r="14354" spans="10:15" x14ac:dyDescent="0.2">
      <c r="J14354" s="21">
        <v>14841</v>
      </c>
      <c r="K14354" s="21">
        <v>216.65</v>
      </c>
      <c r="L14354" s="21">
        <v>12350.4</v>
      </c>
      <c r="M14354" s="21">
        <v>0.19859099999999999</v>
      </c>
      <c r="N14354" s="21">
        <v>295.07</v>
      </c>
      <c r="O14354" s="21">
        <v>1.4322600000000001E-5</v>
      </c>
    </row>
    <row r="14355" spans="10:15" x14ac:dyDescent="0.2">
      <c r="J14355" s="20">
        <v>14842</v>
      </c>
      <c r="K14355" s="20">
        <v>216.65</v>
      </c>
      <c r="L14355" s="20">
        <v>12348.4</v>
      </c>
      <c r="M14355" s="20">
        <v>0.19855999999999999</v>
      </c>
      <c r="N14355" s="20">
        <v>295.07</v>
      </c>
      <c r="O14355" s="20">
        <v>1.4322600000000001E-5</v>
      </c>
    </row>
    <row r="14356" spans="10:15" x14ac:dyDescent="0.2">
      <c r="J14356" s="21">
        <v>14843</v>
      </c>
      <c r="K14356" s="21">
        <v>216.65</v>
      </c>
      <c r="L14356" s="21">
        <v>12346.5</v>
      </c>
      <c r="M14356" s="21">
        <v>0.19852800000000001</v>
      </c>
      <c r="N14356" s="21">
        <v>295.07</v>
      </c>
      <c r="O14356" s="21">
        <v>1.4322600000000001E-5</v>
      </c>
    </row>
    <row r="14357" spans="10:15" x14ac:dyDescent="0.2">
      <c r="J14357" s="20">
        <v>14844</v>
      </c>
      <c r="K14357" s="20">
        <v>216.65</v>
      </c>
      <c r="L14357" s="20">
        <v>12344.5</v>
      </c>
      <c r="M14357" s="20">
        <v>0.19849700000000001</v>
      </c>
      <c r="N14357" s="20">
        <v>295.07</v>
      </c>
      <c r="O14357" s="20">
        <v>1.4322600000000001E-5</v>
      </c>
    </row>
    <row r="14358" spans="10:15" x14ac:dyDescent="0.2">
      <c r="J14358" s="21">
        <v>14845</v>
      </c>
      <c r="K14358" s="21">
        <v>216.65</v>
      </c>
      <c r="L14358" s="21">
        <v>12342.6</v>
      </c>
      <c r="M14358" s="21">
        <v>0.198466</v>
      </c>
      <c r="N14358" s="21">
        <v>295.07</v>
      </c>
      <c r="O14358" s="21">
        <v>1.4322600000000001E-5</v>
      </c>
    </row>
    <row r="14359" spans="10:15" x14ac:dyDescent="0.2">
      <c r="J14359" s="20">
        <v>14846</v>
      </c>
      <c r="K14359" s="20">
        <v>216.65</v>
      </c>
      <c r="L14359" s="20">
        <v>12340.6</v>
      </c>
      <c r="M14359" s="20">
        <v>0.198434</v>
      </c>
      <c r="N14359" s="20">
        <v>295.07</v>
      </c>
      <c r="O14359" s="20">
        <v>1.4322600000000001E-5</v>
      </c>
    </row>
    <row r="14360" spans="10:15" x14ac:dyDescent="0.2">
      <c r="J14360" s="21">
        <v>14847</v>
      </c>
      <c r="K14360" s="21">
        <v>216.65</v>
      </c>
      <c r="L14360" s="21">
        <v>12338.7</v>
      </c>
      <c r="M14360" s="21">
        <v>0.198403</v>
      </c>
      <c r="N14360" s="21">
        <v>295.07</v>
      </c>
      <c r="O14360" s="21">
        <v>1.4322600000000001E-5</v>
      </c>
    </row>
    <row r="14361" spans="10:15" x14ac:dyDescent="0.2">
      <c r="J14361" s="20">
        <v>14848</v>
      </c>
      <c r="K14361" s="20">
        <v>216.65</v>
      </c>
      <c r="L14361" s="20">
        <v>12336.8</v>
      </c>
      <c r="M14361" s="20">
        <v>0.19837199999999999</v>
      </c>
      <c r="N14361" s="20">
        <v>295.07</v>
      </c>
      <c r="O14361" s="20">
        <v>1.4322600000000001E-5</v>
      </c>
    </row>
    <row r="14362" spans="10:15" x14ac:dyDescent="0.2">
      <c r="J14362" s="21">
        <v>14849</v>
      </c>
      <c r="K14362" s="21">
        <v>216.65</v>
      </c>
      <c r="L14362" s="21">
        <v>12334.8</v>
      </c>
      <c r="M14362" s="21">
        <v>0.19834099999999999</v>
      </c>
      <c r="N14362" s="21">
        <v>295.07</v>
      </c>
      <c r="O14362" s="21">
        <v>1.4322600000000001E-5</v>
      </c>
    </row>
    <row r="14363" spans="10:15" x14ac:dyDescent="0.2">
      <c r="J14363" s="20">
        <v>14850</v>
      </c>
      <c r="K14363" s="20">
        <v>216.65</v>
      </c>
      <c r="L14363" s="20">
        <v>12332.9</v>
      </c>
      <c r="M14363" s="20">
        <v>0.19830900000000001</v>
      </c>
      <c r="N14363" s="20">
        <v>295.07</v>
      </c>
      <c r="O14363" s="20">
        <v>1.4322600000000001E-5</v>
      </c>
    </row>
    <row r="14364" spans="10:15" x14ac:dyDescent="0.2">
      <c r="J14364" s="21">
        <v>14851</v>
      </c>
      <c r="K14364" s="21">
        <v>216.65</v>
      </c>
      <c r="L14364" s="21">
        <v>12330.9</v>
      </c>
      <c r="M14364" s="21">
        <v>0.19827800000000001</v>
      </c>
      <c r="N14364" s="21">
        <v>295.07</v>
      </c>
      <c r="O14364" s="21">
        <v>1.4322600000000001E-5</v>
      </c>
    </row>
    <row r="14365" spans="10:15" x14ac:dyDescent="0.2">
      <c r="J14365" s="20">
        <v>14852</v>
      </c>
      <c r="K14365" s="20">
        <v>216.65</v>
      </c>
      <c r="L14365" s="20">
        <v>12329</v>
      </c>
      <c r="M14365" s="20">
        <v>0.19824700000000001</v>
      </c>
      <c r="N14365" s="20">
        <v>295.07</v>
      </c>
      <c r="O14365" s="20">
        <v>1.4322600000000001E-5</v>
      </c>
    </row>
    <row r="14366" spans="10:15" x14ac:dyDescent="0.2">
      <c r="J14366" s="21">
        <v>14853</v>
      </c>
      <c r="K14366" s="21">
        <v>216.65</v>
      </c>
      <c r="L14366" s="21">
        <v>12327</v>
      </c>
      <c r="M14366" s="21">
        <v>0.198216</v>
      </c>
      <c r="N14366" s="21">
        <v>295.07</v>
      </c>
      <c r="O14366" s="21">
        <v>1.4322600000000001E-5</v>
      </c>
    </row>
    <row r="14367" spans="10:15" x14ac:dyDescent="0.2">
      <c r="J14367" s="20">
        <v>14854</v>
      </c>
      <c r="K14367" s="20">
        <v>216.65</v>
      </c>
      <c r="L14367" s="20">
        <v>12325.1</v>
      </c>
      <c r="M14367" s="20">
        <v>0.198184</v>
      </c>
      <c r="N14367" s="20">
        <v>295.07</v>
      </c>
      <c r="O14367" s="20">
        <v>1.4322600000000001E-5</v>
      </c>
    </row>
    <row r="14368" spans="10:15" x14ac:dyDescent="0.2">
      <c r="J14368" s="21">
        <v>14855</v>
      </c>
      <c r="K14368" s="21">
        <v>216.65</v>
      </c>
      <c r="L14368" s="21">
        <v>12323.1</v>
      </c>
      <c r="M14368" s="21">
        <v>0.198153</v>
      </c>
      <c r="N14368" s="21">
        <v>295.07</v>
      </c>
      <c r="O14368" s="21">
        <v>1.4322600000000001E-5</v>
      </c>
    </row>
    <row r="14369" spans="10:15" x14ac:dyDescent="0.2">
      <c r="J14369" s="20">
        <v>14856</v>
      </c>
      <c r="K14369" s="20">
        <v>216.65</v>
      </c>
      <c r="L14369" s="20">
        <v>12321.2</v>
      </c>
      <c r="M14369" s="20">
        <v>0.19812199999999999</v>
      </c>
      <c r="N14369" s="20">
        <v>295.07</v>
      </c>
      <c r="O14369" s="20">
        <v>1.4322600000000001E-5</v>
      </c>
    </row>
    <row r="14370" spans="10:15" x14ac:dyDescent="0.2">
      <c r="J14370" s="21">
        <v>14857</v>
      </c>
      <c r="K14370" s="21">
        <v>216.65</v>
      </c>
      <c r="L14370" s="21">
        <v>12319.3</v>
      </c>
      <c r="M14370" s="21">
        <v>0.19809099999999999</v>
      </c>
      <c r="N14370" s="21">
        <v>295.07</v>
      </c>
      <c r="O14370" s="21">
        <v>1.4322600000000001E-5</v>
      </c>
    </row>
    <row r="14371" spans="10:15" x14ac:dyDescent="0.2">
      <c r="J14371" s="20">
        <v>14858</v>
      </c>
      <c r="K14371" s="20">
        <v>216.65</v>
      </c>
      <c r="L14371" s="20">
        <v>12317.3</v>
      </c>
      <c r="M14371" s="20">
        <v>0.19805900000000001</v>
      </c>
      <c r="N14371" s="20">
        <v>295.07</v>
      </c>
      <c r="O14371" s="20">
        <v>1.4322600000000001E-5</v>
      </c>
    </row>
    <row r="14372" spans="10:15" x14ac:dyDescent="0.2">
      <c r="J14372" s="21">
        <v>14859</v>
      </c>
      <c r="K14372" s="21">
        <v>216.65</v>
      </c>
      <c r="L14372" s="21">
        <v>12315.4</v>
      </c>
      <c r="M14372" s="21">
        <v>0.19802800000000001</v>
      </c>
      <c r="N14372" s="21">
        <v>295.07</v>
      </c>
      <c r="O14372" s="21">
        <v>1.4322600000000001E-5</v>
      </c>
    </row>
    <row r="14373" spans="10:15" x14ac:dyDescent="0.2">
      <c r="J14373" s="20">
        <v>14860</v>
      </c>
      <c r="K14373" s="20">
        <v>216.65</v>
      </c>
      <c r="L14373" s="20">
        <v>12313.4</v>
      </c>
      <c r="M14373" s="20">
        <v>0.19799700000000001</v>
      </c>
      <c r="N14373" s="20">
        <v>295.07</v>
      </c>
      <c r="O14373" s="20">
        <v>1.4322600000000001E-5</v>
      </c>
    </row>
    <row r="14374" spans="10:15" x14ac:dyDescent="0.2">
      <c r="J14374" s="21">
        <v>14861</v>
      </c>
      <c r="K14374" s="21">
        <v>216.65</v>
      </c>
      <c r="L14374" s="21">
        <v>12311.5</v>
      </c>
      <c r="M14374" s="21">
        <v>0.197966</v>
      </c>
      <c r="N14374" s="21">
        <v>295.07</v>
      </c>
      <c r="O14374" s="21">
        <v>1.4322600000000001E-5</v>
      </c>
    </row>
    <row r="14375" spans="10:15" x14ac:dyDescent="0.2">
      <c r="J14375" s="20">
        <v>14862</v>
      </c>
      <c r="K14375" s="20">
        <v>216.65</v>
      </c>
      <c r="L14375" s="20">
        <v>12309.5</v>
      </c>
      <c r="M14375" s="20">
        <v>0.197934</v>
      </c>
      <c r="N14375" s="20">
        <v>295.07</v>
      </c>
      <c r="O14375" s="20">
        <v>1.4322600000000001E-5</v>
      </c>
    </row>
    <row r="14376" spans="10:15" x14ac:dyDescent="0.2">
      <c r="J14376" s="21">
        <v>14863</v>
      </c>
      <c r="K14376" s="21">
        <v>216.65</v>
      </c>
      <c r="L14376" s="21">
        <v>12307.6</v>
      </c>
      <c r="M14376" s="21">
        <v>0.197903</v>
      </c>
      <c r="N14376" s="21">
        <v>295.07</v>
      </c>
      <c r="O14376" s="21">
        <v>1.4322600000000001E-5</v>
      </c>
    </row>
    <row r="14377" spans="10:15" x14ac:dyDescent="0.2">
      <c r="J14377" s="20">
        <v>14864</v>
      </c>
      <c r="K14377" s="20">
        <v>216.65</v>
      </c>
      <c r="L14377" s="20">
        <v>12305.7</v>
      </c>
      <c r="M14377" s="20">
        <v>0.19787199999999999</v>
      </c>
      <c r="N14377" s="20">
        <v>295.07</v>
      </c>
      <c r="O14377" s="20">
        <v>1.4322600000000001E-5</v>
      </c>
    </row>
    <row r="14378" spans="10:15" x14ac:dyDescent="0.2">
      <c r="J14378" s="21">
        <v>14865</v>
      </c>
      <c r="K14378" s="21">
        <v>216.65</v>
      </c>
      <c r="L14378" s="21">
        <v>12303.7</v>
      </c>
      <c r="M14378" s="21">
        <v>0.19784099999999999</v>
      </c>
      <c r="N14378" s="21">
        <v>295.07</v>
      </c>
      <c r="O14378" s="21">
        <v>1.4322600000000001E-5</v>
      </c>
    </row>
    <row r="14379" spans="10:15" x14ac:dyDescent="0.2">
      <c r="J14379" s="20">
        <v>14866</v>
      </c>
      <c r="K14379" s="20">
        <v>216.65</v>
      </c>
      <c r="L14379" s="20">
        <v>12301.8</v>
      </c>
      <c r="M14379" s="20">
        <v>0.19781000000000001</v>
      </c>
      <c r="N14379" s="20">
        <v>295.07</v>
      </c>
      <c r="O14379" s="20">
        <v>1.4322600000000001E-5</v>
      </c>
    </row>
    <row r="14380" spans="10:15" x14ac:dyDescent="0.2">
      <c r="J14380" s="21">
        <v>14867</v>
      </c>
      <c r="K14380" s="21">
        <v>216.65</v>
      </c>
      <c r="L14380" s="21">
        <v>12299.8</v>
      </c>
      <c r="M14380" s="21">
        <v>0.19777800000000001</v>
      </c>
      <c r="N14380" s="21">
        <v>295.07</v>
      </c>
      <c r="O14380" s="21">
        <v>1.4322600000000001E-5</v>
      </c>
    </row>
    <row r="14381" spans="10:15" x14ac:dyDescent="0.2">
      <c r="J14381" s="20">
        <v>14868</v>
      </c>
      <c r="K14381" s="20">
        <v>216.65</v>
      </c>
      <c r="L14381" s="20">
        <v>12297.9</v>
      </c>
      <c r="M14381" s="20">
        <v>0.19774700000000001</v>
      </c>
      <c r="N14381" s="20">
        <v>295.07</v>
      </c>
      <c r="O14381" s="20">
        <v>1.4322600000000001E-5</v>
      </c>
    </row>
    <row r="14382" spans="10:15" x14ac:dyDescent="0.2">
      <c r="J14382" s="21">
        <v>14869</v>
      </c>
      <c r="K14382" s="21">
        <v>216.65</v>
      </c>
      <c r="L14382" s="21">
        <v>12296</v>
      </c>
      <c r="M14382" s="21">
        <v>0.197716</v>
      </c>
      <c r="N14382" s="21">
        <v>295.07</v>
      </c>
      <c r="O14382" s="21">
        <v>1.4322600000000001E-5</v>
      </c>
    </row>
    <row r="14383" spans="10:15" x14ac:dyDescent="0.2">
      <c r="J14383" s="20">
        <v>14870</v>
      </c>
      <c r="K14383" s="20">
        <v>216.65</v>
      </c>
      <c r="L14383" s="20">
        <v>12294</v>
      </c>
      <c r="M14383" s="20">
        <v>0.197685</v>
      </c>
      <c r="N14383" s="20">
        <v>295.07</v>
      </c>
      <c r="O14383" s="20">
        <v>1.4322600000000001E-5</v>
      </c>
    </row>
    <row r="14384" spans="10:15" x14ac:dyDescent="0.2">
      <c r="J14384" s="21">
        <v>14871</v>
      </c>
      <c r="K14384" s="21">
        <v>216.65</v>
      </c>
      <c r="L14384" s="21">
        <v>12292.1</v>
      </c>
      <c r="M14384" s="21">
        <v>0.197654</v>
      </c>
      <c r="N14384" s="21">
        <v>295.07</v>
      </c>
      <c r="O14384" s="21">
        <v>1.4322600000000001E-5</v>
      </c>
    </row>
    <row r="14385" spans="10:15" x14ac:dyDescent="0.2">
      <c r="J14385" s="20">
        <v>14872</v>
      </c>
      <c r="K14385" s="20">
        <v>216.65</v>
      </c>
      <c r="L14385" s="20">
        <v>12290.1</v>
      </c>
      <c r="M14385" s="20">
        <v>0.19762299999999999</v>
      </c>
      <c r="N14385" s="20">
        <v>295.07</v>
      </c>
      <c r="O14385" s="20">
        <v>1.4322600000000001E-5</v>
      </c>
    </row>
    <row r="14386" spans="10:15" x14ac:dyDescent="0.2">
      <c r="J14386" s="21">
        <v>14873</v>
      </c>
      <c r="K14386" s="21">
        <v>216.65</v>
      </c>
      <c r="L14386" s="21">
        <v>12288.2</v>
      </c>
      <c r="M14386" s="21">
        <v>0.19759099999999999</v>
      </c>
      <c r="N14386" s="21">
        <v>295.07</v>
      </c>
      <c r="O14386" s="21">
        <v>1.4322600000000001E-5</v>
      </c>
    </row>
    <row r="14387" spans="10:15" x14ac:dyDescent="0.2">
      <c r="J14387" s="20">
        <v>14874</v>
      </c>
      <c r="K14387" s="20">
        <v>216.65</v>
      </c>
      <c r="L14387" s="20">
        <v>12286.3</v>
      </c>
      <c r="M14387" s="20">
        <v>0.19756000000000001</v>
      </c>
      <c r="N14387" s="20">
        <v>295.07</v>
      </c>
      <c r="O14387" s="20">
        <v>1.4322600000000001E-5</v>
      </c>
    </row>
    <row r="14388" spans="10:15" x14ac:dyDescent="0.2">
      <c r="J14388" s="21">
        <v>14875</v>
      </c>
      <c r="K14388" s="21">
        <v>216.65</v>
      </c>
      <c r="L14388" s="21">
        <v>12284.3</v>
      </c>
      <c r="M14388" s="21">
        <v>0.19752900000000001</v>
      </c>
      <c r="N14388" s="21">
        <v>295.07</v>
      </c>
      <c r="O14388" s="21">
        <v>1.4322600000000001E-5</v>
      </c>
    </row>
    <row r="14389" spans="10:15" x14ac:dyDescent="0.2">
      <c r="J14389" s="20">
        <v>14876</v>
      </c>
      <c r="K14389" s="20">
        <v>216.65</v>
      </c>
      <c r="L14389" s="20">
        <v>12282.4</v>
      </c>
      <c r="M14389" s="20">
        <v>0.19749800000000001</v>
      </c>
      <c r="N14389" s="20">
        <v>295.07</v>
      </c>
      <c r="O14389" s="20">
        <v>1.4322600000000001E-5</v>
      </c>
    </row>
    <row r="14390" spans="10:15" x14ac:dyDescent="0.2">
      <c r="J14390" s="21">
        <v>14877</v>
      </c>
      <c r="K14390" s="21">
        <v>216.65</v>
      </c>
      <c r="L14390" s="21">
        <v>12280.5</v>
      </c>
      <c r="M14390" s="21">
        <v>0.197467</v>
      </c>
      <c r="N14390" s="21">
        <v>295.07</v>
      </c>
      <c r="O14390" s="21">
        <v>1.4322600000000001E-5</v>
      </c>
    </row>
    <row r="14391" spans="10:15" x14ac:dyDescent="0.2">
      <c r="J14391" s="20">
        <v>14878</v>
      </c>
      <c r="K14391" s="20">
        <v>216.65</v>
      </c>
      <c r="L14391" s="20">
        <v>12278.5</v>
      </c>
      <c r="M14391" s="20">
        <v>0.197436</v>
      </c>
      <c r="N14391" s="20">
        <v>295.07</v>
      </c>
      <c r="O14391" s="20">
        <v>1.4322600000000001E-5</v>
      </c>
    </row>
    <row r="14392" spans="10:15" x14ac:dyDescent="0.2">
      <c r="J14392" s="21">
        <v>14879</v>
      </c>
      <c r="K14392" s="21">
        <v>216.65</v>
      </c>
      <c r="L14392" s="21">
        <v>12276.6</v>
      </c>
      <c r="M14392" s="21">
        <v>0.197405</v>
      </c>
      <c r="N14392" s="21">
        <v>295.07</v>
      </c>
      <c r="O14392" s="21">
        <v>1.4322600000000001E-5</v>
      </c>
    </row>
    <row r="14393" spans="10:15" x14ac:dyDescent="0.2">
      <c r="J14393" s="20">
        <v>14880</v>
      </c>
      <c r="K14393" s="20">
        <v>216.65</v>
      </c>
      <c r="L14393" s="20">
        <v>12274.7</v>
      </c>
      <c r="M14393" s="20">
        <v>0.19737299999999999</v>
      </c>
      <c r="N14393" s="20">
        <v>295.07</v>
      </c>
      <c r="O14393" s="20">
        <v>1.4322600000000001E-5</v>
      </c>
    </row>
    <row r="14394" spans="10:15" x14ac:dyDescent="0.2">
      <c r="J14394" s="21">
        <v>14881</v>
      </c>
      <c r="K14394" s="21">
        <v>216.65</v>
      </c>
      <c r="L14394" s="21">
        <v>12272.7</v>
      </c>
      <c r="M14394" s="21">
        <v>0.19734199999999999</v>
      </c>
      <c r="N14394" s="21">
        <v>295.07</v>
      </c>
      <c r="O14394" s="21">
        <v>1.4322600000000001E-5</v>
      </c>
    </row>
    <row r="14395" spans="10:15" x14ac:dyDescent="0.2">
      <c r="J14395" s="20">
        <v>14882</v>
      </c>
      <c r="K14395" s="20">
        <v>216.65</v>
      </c>
      <c r="L14395" s="20">
        <v>12270.8</v>
      </c>
      <c r="M14395" s="20">
        <v>0.19731099999999999</v>
      </c>
      <c r="N14395" s="20">
        <v>295.07</v>
      </c>
      <c r="O14395" s="20">
        <v>1.4322600000000001E-5</v>
      </c>
    </row>
    <row r="14396" spans="10:15" x14ac:dyDescent="0.2">
      <c r="J14396" s="21">
        <v>14883</v>
      </c>
      <c r="K14396" s="21">
        <v>216.65</v>
      </c>
      <c r="L14396" s="21">
        <v>12268.9</v>
      </c>
      <c r="M14396" s="21">
        <v>0.19728000000000001</v>
      </c>
      <c r="N14396" s="21">
        <v>295.07</v>
      </c>
      <c r="O14396" s="21">
        <v>1.4322600000000001E-5</v>
      </c>
    </row>
    <row r="14397" spans="10:15" x14ac:dyDescent="0.2">
      <c r="J14397" s="20">
        <v>14884</v>
      </c>
      <c r="K14397" s="20">
        <v>216.65</v>
      </c>
      <c r="L14397" s="20">
        <v>12266.9</v>
      </c>
      <c r="M14397" s="20">
        <v>0.19724900000000001</v>
      </c>
      <c r="N14397" s="20">
        <v>295.07</v>
      </c>
      <c r="O14397" s="20">
        <v>1.4322600000000001E-5</v>
      </c>
    </row>
    <row r="14398" spans="10:15" x14ac:dyDescent="0.2">
      <c r="J14398" s="21">
        <v>14885</v>
      </c>
      <c r="K14398" s="21">
        <v>216.65</v>
      </c>
      <c r="L14398" s="21">
        <v>12265</v>
      </c>
      <c r="M14398" s="21">
        <v>0.197218</v>
      </c>
      <c r="N14398" s="21">
        <v>295.07</v>
      </c>
      <c r="O14398" s="21">
        <v>1.4322600000000001E-5</v>
      </c>
    </row>
    <row r="14399" spans="10:15" x14ac:dyDescent="0.2">
      <c r="J14399" s="20">
        <v>14886</v>
      </c>
      <c r="K14399" s="20">
        <v>216.65</v>
      </c>
      <c r="L14399" s="20">
        <v>12263</v>
      </c>
      <c r="M14399" s="20">
        <v>0.197187</v>
      </c>
      <c r="N14399" s="20">
        <v>295.07</v>
      </c>
      <c r="O14399" s="20">
        <v>1.4322600000000001E-5</v>
      </c>
    </row>
    <row r="14400" spans="10:15" x14ac:dyDescent="0.2">
      <c r="J14400" s="21">
        <v>14887</v>
      </c>
      <c r="K14400" s="21">
        <v>216.65</v>
      </c>
      <c r="L14400" s="21">
        <v>12261.1</v>
      </c>
      <c r="M14400" s="21">
        <v>0.197156</v>
      </c>
      <c r="N14400" s="21">
        <v>295.07</v>
      </c>
      <c r="O14400" s="21">
        <v>1.4322600000000001E-5</v>
      </c>
    </row>
    <row r="14401" spans="10:15" x14ac:dyDescent="0.2">
      <c r="J14401" s="20">
        <v>14888</v>
      </c>
      <c r="K14401" s="20">
        <v>216.65</v>
      </c>
      <c r="L14401" s="20">
        <v>12259.2</v>
      </c>
      <c r="M14401" s="20">
        <v>0.19712499999999999</v>
      </c>
      <c r="N14401" s="20">
        <v>295.07</v>
      </c>
      <c r="O14401" s="20">
        <v>1.4322600000000001E-5</v>
      </c>
    </row>
    <row r="14402" spans="10:15" x14ac:dyDescent="0.2">
      <c r="J14402" s="21">
        <v>14889</v>
      </c>
      <c r="K14402" s="21">
        <v>216.65</v>
      </c>
      <c r="L14402" s="21">
        <v>12257.2</v>
      </c>
      <c r="M14402" s="21">
        <v>0.19709399999999999</v>
      </c>
      <c r="N14402" s="21">
        <v>295.07</v>
      </c>
      <c r="O14402" s="21">
        <v>1.4322600000000001E-5</v>
      </c>
    </row>
    <row r="14403" spans="10:15" x14ac:dyDescent="0.2">
      <c r="J14403" s="20">
        <v>14890</v>
      </c>
      <c r="K14403" s="20">
        <v>216.65</v>
      </c>
      <c r="L14403" s="20">
        <v>12255.3</v>
      </c>
      <c r="M14403" s="20">
        <v>0.19706199999999999</v>
      </c>
      <c r="N14403" s="20">
        <v>295.07</v>
      </c>
      <c r="O14403" s="20">
        <v>1.4322600000000001E-5</v>
      </c>
    </row>
    <row r="14404" spans="10:15" x14ac:dyDescent="0.2">
      <c r="J14404" s="21">
        <v>14891</v>
      </c>
      <c r="K14404" s="21">
        <v>216.65</v>
      </c>
      <c r="L14404" s="21">
        <v>12253.4</v>
      </c>
      <c r="M14404" s="21">
        <v>0.19703100000000001</v>
      </c>
      <c r="N14404" s="21">
        <v>295.07</v>
      </c>
      <c r="O14404" s="21">
        <v>1.4322600000000001E-5</v>
      </c>
    </row>
    <row r="14405" spans="10:15" x14ac:dyDescent="0.2">
      <c r="J14405" s="20">
        <v>14892</v>
      </c>
      <c r="K14405" s="20">
        <v>216.65</v>
      </c>
      <c r="L14405" s="20">
        <v>12251.5</v>
      </c>
      <c r="M14405" s="20">
        <v>0.19700000000000001</v>
      </c>
      <c r="N14405" s="20">
        <v>295.07</v>
      </c>
      <c r="O14405" s="20">
        <v>1.4322600000000001E-5</v>
      </c>
    </row>
    <row r="14406" spans="10:15" x14ac:dyDescent="0.2">
      <c r="J14406" s="21">
        <v>14893</v>
      </c>
      <c r="K14406" s="21">
        <v>216.65</v>
      </c>
      <c r="L14406" s="21">
        <v>12249.5</v>
      </c>
      <c r="M14406" s="21">
        <v>0.19696900000000001</v>
      </c>
      <c r="N14406" s="21">
        <v>295.07</v>
      </c>
      <c r="O14406" s="21">
        <v>1.4322600000000001E-5</v>
      </c>
    </row>
    <row r="14407" spans="10:15" x14ac:dyDescent="0.2">
      <c r="J14407" s="20">
        <v>14894</v>
      </c>
      <c r="K14407" s="20">
        <v>216.65</v>
      </c>
      <c r="L14407" s="20">
        <v>12247.6</v>
      </c>
      <c r="M14407" s="20">
        <v>0.196938</v>
      </c>
      <c r="N14407" s="20">
        <v>295.07</v>
      </c>
      <c r="O14407" s="20">
        <v>1.4322600000000001E-5</v>
      </c>
    </row>
    <row r="14408" spans="10:15" x14ac:dyDescent="0.2">
      <c r="J14408" s="21">
        <v>14895</v>
      </c>
      <c r="K14408" s="21">
        <v>216.65</v>
      </c>
      <c r="L14408" s="21">
        <v>12245.7</v>
      </c>
      <c r="M14408" s="21">
        <v>0.196907</v>
      </c>
      <c r="N14408" s="21">
        <v>295.07</v>
      </c>
      <c r="O14408" s="21">
        <v>1.4322600000000001E-5</v>
      </c>
    </row>
    <row r="14409" spans="10:15" x14ac:dyDescent="0.2">
      <c r="J14409" s="20">
        <v>14896</v>
      </c>
      <c r="K14409" s="20">
        <v>216.65</v>
      </c>
      <c r="L14409" s="20">
        <v>12243.7</v>
      </c>
      <c r="M14409" s="20">
        <v>0.196876</v>
      </c>
      <c r="N14409" s="20">
        <v>295.07</v>
      </c>
      <c r="O14409" s="20">
        <v>1.4322600000000001E-5</v>
      </c>
    </row>
    <row r="14410" spans="10:15" x14ac:dyDescent="0.2">
      <c r="J14410" s="21">
        <v>14897</v>
      </c>
      <c r="K14410" s="21">
        <v>216.65</v>
      </c>
      <c r="L14410" s="21">
        <v>12241.8</v>
      </c>
      <c r="M14410" s="21">
        <v>0.19684499999999999</v>
      </c>
      <c r="N14410" s="21">
        <v>295.07</v>
      </c>
      <c r="O14410" s="21">
        <v>1.4322600000000001E-5</v>
      </c>
    </row>
    <row r="14411" spans="10:15" x14ac:dyDescent="0.2">
      <c r="J14411" s="20">
        <v>14898</v>
      </c>
      <c r="K14411" s="20">
        <v>216.65</v>
      </c>
      <c r="L14411" s="20">
        <v>12239.9</v>
      </c>
      <c r="M14411" s="20">
        <v>0.19681399999999999</v>
      </c>
      <c r="N14411" s="20">
        <v>295.07</v>
      </c>
      <c r="O14411" s="20">
        <v>1.4322600000000001E-5</v>
      </c>
    </row>
    <row r="14412" spans="10:15" x14ac:dyDescent="0.2">
      <c r="J14412" s="21">
        <v>14899</v>
      </c>
      <c r="K14412" s="21">
        <v>216.65</v>
      </c>
      <c r="L14412" s="21">
        <v>12237.9</v>
      </c>
      <c r="M14412" s="21">
        <v>0.19678300000000001</v>
      </c>
      <c r="N14412" s="21">
        <v>295.07</v>
      </c>
      <c r="O14412" s="21">
        <v>1.4322600000000001E-5</v>
      </c>
    </row>
    <row r="14413" spans="10:15" x14ac:dyDescent="0.2">
      <c r="J14413" s="20">
        <v>14900</v>
      </c>
      <c r="K14413" s="20">
        <v>216.65</v>
      </c>
      <c r="L14413" s="20">
        <v>12236</v>
      </c>
      <c r="M14413" s="20">
        <v>0.19675200000000001</v>
      </c>
      <c r="N14413" s="20">
        <v>295.07</v>
      </c>
      <c r="O14413" s="20">
        <v>1.4322600000000001E-5</v>
      </c>
    </row>
    <row r="14414" spans="10:15" x14ac:dyDescent="0.2">
      <c r="J14414" s="21">
        <v>14901</v>
      </c>
      <c r="K14414" s="21">
        <v>216.65</v>
      </c>
      <c r="L14414" s="21">
        <v>12234.1</v>
      </c>
      <c r="M14414" s="21">
        <v>0.19672100000000001</v>
      </c>
      <c r="N14414" s="21">
        <v>295.07</v>
      </c>
      <c r="O14414" s="21">
        <v>1.4322600000000001E-5</v>
      </c>
    </row>
    <row r="14415" spans="10:15" x14ac:dyDescent="0.2">
      <c r="J14415" s="20">
        <v>14902</v>
      </c>
      <c r="K14415" s="20">
        <v>216.65</v>
      </c>
      <c r="L14415" s="20">
        <v>12232.1</v>
      </c>
      <c r="M14415" s="20">
        <v>0.19669</v>
      </c>
      <c r="N14415" s="20">
        <v>295.07</v>
      </c>
      <c r="O14415" s="20">
        <v>1.4322600000000001E-5</v>
      </c>
    </row>
    <row r="14416" spans="10:15" x14ac:dyDescent="0.2">
      <c r="J14416" s="21">
        <v>14903</v>
      </c>
      <c r="K14416" s="21">
        <v>216.65</v>
      </c>
      <c r="L14416" s="21">
        <v>12230.2</v>
      </c>
      <c r="M14416" s="21">
        <v>0.196659</v>
      </c>
      <c r="N14416" s="21">
        <v>295.07</v>
      </c>
      <c r="O14416" s="21">
        <v>1.4322600000000001E-5</v>
      </c>
    </row>
    <row r="14417" spans="10:15" x14ac:dyDescent="0.2">
      <c r="J14417" s="20">
        <v>14904</v>
      </c>
      <c r="K14417" s="20">
        <v>216.65</v>
      </c>
      <c r="L14417" s="20">
        <v>12228.3</v>
      </c>
      <c r="M14417" s="20">
        <v>0.196628</v>
      </c>
      <c r="N14417" s="20">
        <v>295.07</v>
      </c>
      <c r="O14417" s="20">
        <v>1.4322600000000001E-5</v>
      </c>
    </row>
    <row r="14418" spans="10:15" x14ac:dyDescent="0.2">
      <c r="J14418" s="21">
        <v>14905</v>
      </c>
      <c r="K14418" s="21">
        <v>216.65</v>
      </c>
      <c r="L14418" s="21">
        <v>12226.4</v>
      </c>
      <c r="M14418" s="21">
        <v>0.19659699999999999</v>
      </c>
      <c r="N14418" s="21">
        <v>295.07</v>
      </c>
      <c r="O14418" s="21">
        <v>1.4322600000000001E-5</v>
      </c>
    </row>
    <row r="14419" spans="10:15" x14ac:dyDescent="0.2">
      <c r="J14419" s="20">
        <v>14906</v>
      </c>
      <c r="K14419" s="20">
        <v>216.65</v>
      </c>
      <c r="L14419" s="20">
        <v>12224.4</v>
      </c>
      <c r="M14419" s="20">
        <v>0.19656599999999999</v>
      </c>
      <c r="N14419" s="20">
        <v>295.07</v>
      </c>
      <c r="O14419" s="20">
        <v>1.4322600000000001E-5</v>
      </c>
    </row>
    <row r="14420" spans="10:15" x14ac:dyDescent="0.2">
      <c r="J14420" s="21">
        <v>14907</v>
      </c>
      <c r="K14420" s="21">
        <v>216.65</v>
      </c>
      <c r="L14420" s="21">
        <v>12222.5</v>
      </c>
      <c r="M14420" s="21">
        <v>0.19653499999999999</v>
      </c>
      <c r="N14420" s="21">
        <v>295.07</v>
      </c>
      <c r="O14420" s="21">
        <v>1.4322600000000001E-5</v>
      </c>
    </row>
    <row r="14421" spans="10:15" x14ac:dyDescent="0.2">
      <c r="J14421" s="20">
        <v>14908</v>
      </c>
      <c r="K14421" s="20">
        <v>216.65</v>
      </c>
      <c r="L14421" s="20">
        <v>12220.6</v>
      </c>
      <c r="M14421" s="20">
        <v>0.19650400000000001</v>
      </c>
      <c r="N14421" s="20">
        <v>295.07</v>
      </c>
      <c r="O14421" s="20">
        <v>1.4322600000000001E-5</v>
      </c>
    </row>
    <row r="14422" spans="10:15" x14ac:dyDescent="0.2">
      <c r="J14422" s="21">
        <v>14909</v>
      </c>
      <c r="K14422" s="21">
        <v>216.65</v>
      </c>
      <c r="L14422" s="21">
        <v>12218.7</v>
      </c>
      <c r="M14422" s="21">
        <v>0.19647300000000001</v>
      </c>
      <c r="N14422" s="21">
        <v>295.07</v>
      </c>
      <c r="O14422" s="21">
        <v>1.4322600000000001E-5</v>
      </c>
    </row>
    <row r="14423" spans="10:15" x14ac:dyDescent="0.2">
      <c r="J14423" s="20">
        <v>14910</v>
      </c>
      <c r="K14423" s="20">
        <v>216.65</v>
      </c>
      <c r="L14423" s="20">
        <v>12216.7</v>
      </c>
      <c r="M14423" s="20">
        <v>0.19644200000000001</v>
      </c>
      <c r="N14423" s="20">
        <v>295.07</v>
      </c>
      <c r="O14423" s="20">
        <v>1.4322600000000001E-5</v>
      </c>
    </row>
    <row r="14424" spans="10:15" x14ac:dyDescent="0.2">
      <c r="J14424" s="21">
        <v>14911</v>
      </c>
      <c r="K14424" s="21">
        <v>216.65</v>
      </c>
      <c r="L14424" s="21">
        <v>12214.8</v>
      </c>
      <c r="M14424" s="21">
        <v>0.196411</v>
      </c>
      <c r="N14424" s="21">
        <v>295.07</v>
      </c>
      <c r="O14424" s="21">
        <v>1.4322600000000001E-5</v>
      </c>
    </row>
    <row r="14425" spans="10:15" x14ac:dyDescent="0.2">
      <c r="J14425" s="20">
        <v>14912</v>
      </c>
      <c r="K14425" s="20">
        <v>216.65</v>
      </c>
      <c r="L14425" s="20">
        <v>12212.9</v>
      </c>
      <c r="M14425" s="20">
        <v>0.19638</v>
      </c>
      <c r="N14425" s="20">
        <v>295.07</v>
      </c>
      <c r="O14425" s="20">
        <v>1.4322600000000001E-5</v>
      </c>
    </row>
    <row r="14426" spans="10:15" x14ac:dyDescent="0.2">
      <c r="J14426" s="21">
        <v>14913</v>
      </c>
      <c r="K14426" s="21">
        <v>216.65</v>
      </c>
      <c r="L14426" s="21">
        <v>12210.9</v>
      </c>
      <c r="M14426" s="21">
        <v>0.196349</v>
      </c>
      <c r="N14426" s="21">
        <v>295.07</v>
      </c>
      <c r="O14426" s="21">
        <v>1.4322600000000001E-5</v>
      </c>
    </row>
    <row r="14427" spans="10:15" x14ac:dyDescent="0.2">
      <c r="J14427" s="20">
        <v>14914</v>
      </c>
      <c r="K14427" s="20">
        <v>216.65</v>
      </c>
      <c r="L14427" s="20">
        <v>12209</v>
      </c>
      <c r="M14427" s="20">
        <v>0.19631799999999999</v>
      </c>
      <c r="N14427" s="20">
        <v>295.07</v>
      </c>
      <c r="O14427" s="20">
        <v>1.4322600000000001E-5</v>
      </c>
    </row>
    <row r="14428" spans="10:15" x14ac:dyDescent="0.2">
      <c r="J14428" s="21">
        <v>14915</v>
      </c>
      <c r="K14428" s="21">
        <v>216.65</v>
      </c>
      <c r="L14428" s="21">
        <v>12207.1</v>
      </c>
      <c r="M14428" s="21">
        <v>0.19628699999999999</v>
      </c>
      <c r="N14428" s="21">
        <v>295.07</v>
      </c>
      <c r="O14428" s="21">
        <v>1.4322600000000001E-5</v>
      </c>
    </row>
    <row r="14429" spans="10:15" x14ac:dyDescent="0.2">
      <c r="J14429" s="20">
        <v>14916</v>
      </c>
      <c r="K14429" s="20">
        <v>216.65</v>
      </c>
      <c r="L14429" s="20">
        <v>12205.2</v>
      </c>
      <c r="M14429" s="20">
        <v>0.19625600000000001</v>
      </c>
      <c r="N14429" s="20">
        <v>295.07</v>
      </c>
      <c r="O14429" s="20">
        <v>1.4322600000000001E-5</v>
      </c>
    </row>
    <row r="14430" spans="10:15" x14ac:dyDescent="0.2">
      <c r="J14430" s="21">
        <v>14917</v>
      </c>
      <c r="K14430" s="21">
        <v>216.65</v>
      </c>
      <c r="L14430" s="21">
        <v>12203.2</v>
      </c>
      <c r="M14430" s="21">
        <v>0.19622500000000001</v>
      </c>
      <c r="N14430" s="21">
        <v>295.07</v>
      </c>
      <c r="O14430" s="21">
        <v>1.4322600000000001E-5</v>
      </c>
    </row>
    <row r="14431" spans="10:15" x14ac:dyDescent="0.2">
      <c r="J14431" s="20">
        <v>14918</v>
      </c>
      <c r="K14431" s="20">
        <v>216.65</v>
      </c>
      <c r="L14431" s="20">
        <v>12201.3</v>
      </c>
      <c r="M14431" s="20">
        <v>0.19619400000000001</v>
      </c>
      <c r="N14431" s="20">
        <v>295.07</v>
      </c>
      <c r="O14431" s="20">
        <v>1.4322600000000001E-5</v>
      </c>
    </row>
    <row r="14432" spans="10:15" x14ac:dyDescent="0.2">
      <c r="J14432" s="21">
        <v>14919</v>
      </c>
      <c r="K14432" s="21">
        <v>216.65</v>
      </c>
      <c r="L14432" s="21">
        <v>12199.4</v>
      </c>
      <c r="M14432" s="21">
        <v>0.196163</v>
      </c>
      <c r="N14432" s="21">
        <v>295.07</v>
      </c>
      <c r="O14432" s="21">
        <v>1.4322600000000001E-5</v>
      </c>
    </row>
    <row r="14433" spans="10:15" x14ac:dyDescent="0.2">
      <c r="J14433" s="20">
        <v>14920</v>
      </c>
      <c r="K14433" s="20">
        <v>216.65</v>
      </c>
      <c r="L14433" s="20">
        <v>12197.5</v>
      </c>
      <c r="M14433" s="20">
        <v>0.196132</v>
      </c>
      <c r="N14433" s="20">
        <v>295.07</v>
      </c>
      <c r="O14433" s="20">
        <v>1.4322600000000001E-5</v>
      </c>
    </row>
    <row r="14434" spans="10:15" x14ac:dyDescent="0.2">
      <c r="J14434" s="21">
        <v>14921</v>
      </c>
      <c r="K14434" s="21">
        <v>216.65</v>
      </c>
      <c r="L14434" s="21">
        <v>12195.6</v>
      </c>
      <c r="M14434" s="21">
        <v>0.196101</v>
      </c>
      <c r="N14434" s="21">
        <v>295.07</v>
      </c>
      <c r="O14434" s="21">
        <v>1.4322600000000001E-5</v>
      </c>
    </row>
    <row r="14435" spans="10:15" x14ac:dyDescent="0.2">
      <c r="J14435" s="20">
        <v>14922</v>
      </c>
      <c r="K14435" s="20">
        <v>216.65</v>
      </c>
      <c r="L14435" s="20">
        <v>12193.6</v>
      </c>
      <c r="M14435" s="20">
        <v>0.196071</v>
      </c>
      <c r="N14435" s="20">
        <v>295.07</v>
      </c>
      <c r="O14435" s="20">
        <v>1.4322600000000001E-5</v>
      </c>
    </row>
    <row r="14436" spans="10:15" x14ac:dyDescent="0.2">
      <c r="J14436" s="21">
        <v>14923</v>
      </c>
      <c r="K14436" s="21">
        <v>216.65</v>
      </c>
      <c r="L14436" s="21">
        <v>12191.7</v>
      </c>
      <c r="M14436" s="21">
        <v>0.19603999999999999</v>
      </c>
      <c r="N14436" s="21">
        <v>295.07</v>
      </c>
      <c r="O14436" s="21">
        <v>1.4322600000000001E-5</v>
      </c>
    </row>
    <row r="14437" spans="10:15" x14ac:dyDescent="0.2">
      <c r="J14437" s="20">
        <v>14924</v>
      </c>
      <c r="K14437" s="20">
        <v>216.65</v>
      </c>
      <c r="L14437" s="20">
        <v>12189.8</v>
      </c>
      <c r="M14437" s="20">
        <v>0.19600899999999999</v>
      </c>
      <c r="N14437" s="20">
        <v>295.07</v>
      </c>
      <c r="O14437" s="20">
        <v>1.4322600000000001E-5</v>
      </c>
    </row>
    <row r="14438" spans="10:15" x14ac:dyDescent="0.2">
      <c r="J14438" s="21">
        <v>14925</v>
      </c>
      <c r="K14438" s="21">
        <v>216.65</v>
      </c>
      <c r="L14438" s="21">
        <v>12187.9</v>
      </c>
      <c r="M14438" s="21">
        <v>0.19597800000000001</v>
      </c>
      <c r="N14438" s="21">
        <v>295.07</v>
      </c>
      <c r="O14438" s="21">
        <v>1.4322600000000001E-5</v>
      </c>
    </row>
    <row r="14439" spans="10:15" x14ac:dyDescent="0.2">
      <c r="J14439" s="20">
        <v>14926</v>
      </c>
      <c r="K14439" s="20">
        <v>216.65</v>
      </c>
      <c r="L14439" s="20">
        <v>12185.9</v>
      </c>
      <c r="M14439" s="20">
        <v>0.19594700000000001</v>
      </c>
      <c r="N14439" s="20">
        <v>295.07</v>
      </c>
      <c r="O14439" s="20">
        <v>1.4322600000000001E-5</v>
      </c>
    </row>
    <row r="14440" spans="10:15" x14ac:dyDescent="0.2">
      <c r="J14440" s="21">
        <v>14927</v>
      </c>
      <c r="K14440" s="21">
        <v>216.65</v>
      </c>
      <c r="L14440" s="21">
        <v>12184</v>
      </c>
      <c r="M14440" s="21">
        <v>0.19591600000000001</v>
      </c>
      <c r="N14440" s="21">
        <v>295.07</v>
      </c>
      <c r="O14440" s="21">
        <v>1.4322600000000001E-5</v>
      </c>
    </row>
    <row r="14441" spans="10:15" x14ac:dyDescent="0.2">
      <c r="J14441" s="20">
        <v>14928</v>
      </c>
      <c r="K14441" s="20">
        <v>216.65</v>
      </c>
      <c r="L14441" s="20">
        <v>12182.1</v>
      </c>
      <c r="M14441" s="20">
        <v>0.195885</v>
      </c>
      <c r="N14441" s="20">
        <v>295.07</v>
      </c>
      <c r="O14441" s="20">
        <v>1.4322600000000001E-5</v>
      </c>
    </row>
    <row r="14442" spans="10:15" x14ac:dyDescent="0.2">
      <c r="J14442" s="21">
        <v>14929</v>
      </c>
      <c r="K14442" s="21">
        <v>216.65</v>
      </c>
      <c r="L14442" s="21">
        <v>12180.2</v>
      </c>
      <c r="M14442" s="21">
        <v>0.195854</v>
      </c>
      <c r="N14442" s="21">
        <v>295.07</v>
      </c>
      <c r="O14442" s="21">
        <v>1.4322600000000001E-5</v>
      </c>
    </row>
    <row r="14443" spans="10:15" x14ac:dyDescent="0.2">
      <c r="J14443" s="20">
        <v>14930</v>
      </c>
      <c r="K14443" s="20">
        <v>216.65</v>
      </c>
      <c r="L14443" s="20">
        <v>12178.3</v>
      </c>
      <c r="M14443" s="20">
        <v>0.195823</v>
      </c>
      <c r="N14443" s="20">
        <v>295.07</v>
      </c>
      <c r="O14443" s="20">
        <v>1.4322600000000001E-5</v>
      </c>
    </row>
    <row r="14444" spans="10:15" x14ac:dyDescent="0.2">
      <c r="J14444" s="21">
        <v>14931</v>
      </c>
      <c r="K14444" s="21">
        <v>216.65</v>
      </c>
      <c r="L14444" s="21">
        <v>12176.3</v>
      </c>
      <c r="M14444" s="21">
        <v>0.19579299999999999</v>
      </c>
      <c r="N14444" s="21">
        <v>295.07</v>
      </c>
      <c r="O14444" s="21">
        <v>1.4322600000000001E-5</v>
      </c>
    </row>
    <row r="14445" spans="10:15" x14ac:dyDescent="0.2">
      <c r="J14445" s="20">
        <v>14932</v>
      </c>
      <c r="K14445" s="20">
        <v>216.65</v>
      </c>
      <c r="L14445" s="20">
        <v>12174.4</v>
      </c>
      <c r="M14445" s="20">
        <v>0.19576199999999999</v>
      </c>
      <c r="N14445" s="20">
        <v>295.07</v>
      </c>
      <c r="O14445" s="20">
        <v>1.4322600000000001E-5</v>
      </c>
    </row>
    <row r="14446" spans="10:15" x14ac:dyDescent="0.2">
      <c r="J14446" s="21">
        <v>14933</v>
      </c>
      <c r="K14446" s="21">
        <v>216.65</v>
      </c>
      <c r="L14446" s="21">
        <v>12172.5</v>
      </c>
      <c r="M14446" s="21">
        <v>0.19573099999999999</v>
      </c>
      <c r="N14446" s="21">
        <v>295.07</v>
      </c>
      <c r="O14446" s="21">
        <v>1.4322600000000001E-5</v>
      </c>
    </row>
    <row r="14447" spans="10:15" x14ac:dyDescent="0.2">
      <c r="J14447" s="20">
        <v>14934</v>
      </c>
      <c r="K14447" s="20">
        <v>216.65</v>
      </c>
      <c r="L14447" s="20">
        <v>12170.6</v>
      </c>
      <c r="M14447" s="20">
        <v>0.19570000000000001</v>
      </c>
      <c r="N14447" s="20">
        <v>295.07</v>
      </c>
      <c r="O14447" s="20">
        <v>1.4322600000000001E-5</v>
      </c>
    </row>
    <row r="14448" spans="10:15" x14ac:dyDescent="0.2">
      <c r="J14448" s="21">
        <v>14935</v>
      </c>
      <c r="K14448" s="21">
        <v>216.65</v>
      </c>
      <c r="L14448" s="21">
        <v>12168.7</v>
      </c>
      <c r="M14448" s="21">
        <v>0.19566900000000001</v>
      </c>
      <c r="N14448" s="21">
        <v>295.07</v>
      </c>
      <c r="O14448" s="21">
        <v>1.4322600000000001E-5</v>
      </c>
    </row>
    <row r="14449" spans="10:15" x14ac:dyDescent="0.2">
      <c r="J14449" s="20">
        <v>14936</v>
      </c>
      <c r="K14449" s="20">
        <v>216.65</v>
      </c>
      <c r="L14449" s="20">
        <v>12166.7</v>
      </c>
      <c r="M14449" s="20">
        <v>0.19563800000000001</v>
      </c>
      <c r="N14449" s="20">
        <v>295.07</v>
      </c>
      <c r="O14449" s="20">
        <v>1.4322600000000001E-5</v>
      </c>
    </row>
    <row r="14450" spans="10:15" x14ac:dyDescent="0.2">
      <c r="J14450" s="21">
        <v>14937</v>
      </c>
      <c r="K14450" s="21">
        <v>216.65</v>
      </c>
      <c r="L14450" s="21">
        <v>12164.8</v>
      </c>
      <c r="M14450" s="21">
        <v>0.195607</v>
      </c>
      <c r="N14450" s="21">
        <v>295.07</v>
      </c>
      <c r="O14450" s="21">
        <v>1.4322600000000001E-5</v>
      </c>
    </row>
    <row r="14451" spans="10:15" x14ac:dyDescent="0.2">
      <c r="J14451" s="20">
        <v>14938</v>
      </c>
      <c r="K14451" s="20">
        <v>216.65</v>
      </c>
      <c r="L14451" s="20">
        <v>12162.9</v>
      </c>
      <c r="M14451" s="20">
        <v>0.195577</v>
      </c>
      <c r="N14451" s="20">
        <v>295.07</v>
      </c>
      <c r="O14451" s="20">
        <v>1.4322600000000001E-5</v>
      </c>
    </row>
    <row r="14452" spans="10:15" x14ac:dyDescent="0.2">
      <c r="J14452" s="21">
        <v>14939</v>
      </c>
      <c r="K14452" s="21">
        <v>216.65</v>
      </c>
      <c r="L14452" s="21">
        <v>12161</v>
      </c>
      <c r="M14452" s="21">
        <v>0.195546</v>
      </c>
      <c r="N14452" s="21">
        <v>295.07</v>
      </c>
      <c r="O14452" s="21">
        <v>1.4322600000000001E-5</v>
      </c>
    </row>
    <row r="14453" spans="10:15" x14ac:dyDescent="0.2">
      <c r="J14453" s="20">
        <v>14940</v>
      </c>
      <c r="K14453" s="20">
        <v>216.65</v>
      </c>
      <c r="L14453" s="20">
        <v>12159.1</v>
      </c>
      <c r="M14453" s="20">
        <v>0.19551499999999999</v>
      </c>
      <c r="N14453" s="20">
        <v>295.07</v>
      </c>
      <c r="O14453" s="20">
        <v>1.4322600000000001E-5</v>
      </c>
    </row>
    <row r="14454" spans="10:15" x14ac:dyDescent="0.2">
      <c r="J14454" s="21">
        <v>14941</v>
      </c>
      <c r="K14454" s="21">
        <v>216.65</v>
      </c>
      <c r="L14454" s="21">
        <v>12157.2</v>
      </c>
      <c r="M14454" s="21">
        <v>0.19548399999999999</v>
      </c>
      <c r="N14454" s="21">
        <v>295.07</v>
      </c>
      <c r="O14454" s="21">
        <v>1.4322600000000001E-5</v>
      </c>
    </row>
    <row r="14455" spans="10:15" x14ac:dyDescent="0.2">
      <c r="J14455" s="20">
        <v>14942</v>
      </c>
      <c r="K14455" s="20">
        <v>216.65</v>
      </c>
      <c r="L14455" s="20">
        <v>12155.2</v>
      </c>
      <c r="M14455" s="20">
        <v>0.19545299999999999</v>
      </c>
      <c r="N14455" s="20">
        <v>295.07</v>
      </c>
      <c r="O14455" s="20">
        <v>1.4322600000000001E-5</v>
      </c>
    </row>
    <row r="14456" spans="10:15" x14ac:dyDescent="0.2">
      <c r="J14456" s="21">
        <v>14943</v>
      </c>
      <c r="K14456" s="21">
        <v>216.65</v>
      </c>
      <c r="L14456" s="21">
        <v>12153.3</v>
      </c>
      <c r="M14456" s="21">
        <v>0.19542200000000001</v>
      </c>
      <c r="N14456" s="21">
        <v>295.07</v>
      </c>
      <c r="O14456" s="21">
        <v>1.4322600000000001E-5</v>
      </c>
    </row>
    <row r="14457" spans="10:15" x14ac:dyDescent="0.2">
      <c r="J14457" s="20">
        <v>14944</v>
      </c>
      <c r="K14457" s="20">
        <v>216.65</v>
      </c>
      <c r="L14457" s="20">
        <v>12151.4</v>
      </c>
      <c r="M14457" s="20">
        <v>0.19539200000000001</v>
      </c>
      <c r="N14457" s="20">
        <v>295.07</v>
      </c>
      <c r="O14457" s="20">
        <v>1.4322600000000001E-5</v>
      </c>
    </row>
    <row r="14458" spans="10:15" x14ac:dyDescent="0.2">
      <c r="J14458" s="21">
        <v>14945</v>
      </c>
      <c r="K14458" s="21">
        <v>216.65</v>
      </c>
      <c r="L14458" s="21">
        <v>12149.5</v>
      </c>
      <c r="M14458" s="21">
        <v>0.19536100000000001</v>
      </c>
      <c r="N14458" s="21">
        <v>295.07</v>
      </c>
      <c r="O14458" s="21">
        <v>1.4322600000000001E-5</v>
      </c>
    </row>
    <row r="14459" spans="10:15" x14ac:dyDescent="0.2">
      <c r="J14459" s="20">
        <v>14946</v>
      </c>
      <c r="K14459" s="20">
        <v>216.65</v>
      </c>
      <c r="L14459" s="20">
        <v>12147.6</v>
      </c>
      <c r="M14459" s="20">
        <v>0.19533</v>
      </c>
      <c r="N14459" s="20">
        <v>295.07</v>
      </c>
      <c r="O14459" s="20">
        <v>1.4322600000000001E-5</v>
      </c>
    </row>
    <row r="14460" spans="10:15" x14ac:dyDescent="0.2">
      <c r="J14460" s="21">
        <v>14947</v>
      </c>
      <c r="K14460" s="21">
        <v>216.65</v>
      </c>
      <c r="L14460" s="21">
        <v>12145.7</v>
      </c>
      <c r="M14460" s="21">
        <v>0.195299</v>
      </c>
      <c r="N14460" s="21">
        <v>295.07</v>
      </c>
      <c r="O14460" s="21">
        <v>1.4322600000000001E-5</v>
      </c>
    </row>
    <row r="14461" spans="10:15" x14ac:dyDescent="0.2">
      <c r="J14461" s="20">
        <v>14948</v>
      </c>
      <c r="K14461" s="20">
        <v>216.65</v>
      </c>
      <c r="L14461" s="20">
        <v>12143.7</v>
      </c>
      <c r="M14461" s="20">
        <v>0.195268</v>
      </c>
      <c r="N14461" s="20">
        <v>295.07</v>
      </c>
      <c r="O14461" s="20">
        <v>1.4322600000000001E-5</v>
      </c>
    </row>
    <row r="14462" spans="10:15" x14ac:dyDescent="0.2">
      <c r="J14462" s="21">
        <v>14949</v>
      </c>
      <c r="K14462" s="21">
        <v>216.65</v>
      </c>
      <c r="L14462" s="21">
        <v>12141.8</v>
      </c>
      <c r="M14462" s="21">
        <v>0.19523799999999999</v>
      </c>
      <c r="N14462" s="21">
        <v>295.07</v>
      </c>
      <c r="O14462" s="21">
        <v>1.4322600000000001E-5</v>
      </c>
    </row>
    <row r="14463" spans="10:15" x14ac:dyDescent="0.2">
      <c r="J14463" s="20">
        <v>14950</v>
      </c>
      <c r="K14463" s="20">
        <v>216.65</v>
      </c>
      <c r="L14463" s="20">
        <v>12139.9</v>
      </c>
      <c r="M14463" s="20">
        <v>0.19520699999999999</v>
      </c>
      <c r="N14463" s="20">
        <v>295.07</v>
      </c>
      <c r="O14463" s="20">
        <v>1.4322600000000001E-5</v>
      </c>
    </row>
    <row r="14464" spans="10:15" x14ac:dyDescent="0.2">
      <c r="J14464" s="21">
        <v>14951</v>
      </c>
      <c r="K14464" s="21">
        <v>216.65</v>
      </c>
      <c r="L14464" s="21">
        <v>12138</v>
      </c>
      <c r="M14464" s="21">
        <v>0.19517599999999999</v>
      </c>
      <c r="N14464" s="21">
        <v>295.07</v>
      </c>
      <c r="O14464" s="21">
        <v>1.4322600000000001E-5</v>
      </c>
    </row>
    <row r="14465" spans="10:15" x14ac:dyDescent="0.2">
      <c r="J14465" s="20">
        <v>14952</v>
      </c>
      <c r="K14465" s="20">
        <v>216.65</v>
      </c>
      <c r="L14465" s="20">
        <v>12136.1</v>
      </c>
      <c r="M14465" s="20">
        <v>0.19514500000000001</v>
      </c>
      <c r="N14465" s="20">
        <v>295.07</v>
      </c>
      <c r="O14465" s="20">
        <v>1.4322600000000001E-5</v>
      </c>
    </row>
    <row r="14466" spans="10:15" x14ac:dyDescent="0.2">
      <c r="J14466" s="21">
        <v>14953</v>
      </c>
      <c r="K14466" s="21">
        <v>216.65</v>
      </c>
      <c r="L14466" s="21">
        <v>12134.2</v>
      </c>
      <c r="M14466" s="21">
        <v>0.19511400000000001</v>
      </c>
      <c r="N14466" s="21">
        <v>295.07</v>
      </c>
      <c r="O14466" s="21">
        <v>1.4322600000000001E-5</v>
      </c>
    </row>
    <row r="14467" spans="10:15" x14ac:dyDescent="0.2">
      <c r="J14467" s="20">
        <v>14954</v>
      </c>
      <c r="K14467" s="20">
        <v>216.65</v>
      </c>
      <c r="L14467" s="20">
        <v>12132.3</v>
      </c>
      <c r="M14467" s="20">
        <v>0.19508400000000001</v>
      </c>
      <c r="N14467" s="20">
        <v>295.07</v>
      </c>
      <c r="O14467" s="20">
        <v>1.4322600000000001E-5</v>
      </c>
    </row>
    <row r="14468" spans="10:15" x14ac:dyDescent="0.2">
      <c r="J14468" s="21">
        <v>14955</v>
      </c>
      <c r="K14468" s="21">
        <v>216.65</v>
      </c>
      <c r="L14468" s="21">
        <v>12130.3</v>
      </c>
      <c r="M14468" s="21">
        <v>0.195053</v>
      </c>
      <c r="N14468" s="21">
        <v>295.07</v>
      </c>
      <c r="O14468" s="21">
        <v>1.4322600000000001E-5</v>
      </c>
    </row>
    <row r="14469" spans="10:15" x14ac:dyDescent="0.2">
      <c r="J14469" s="20">
        <v>14956</v>
      </c>
      <c r="K14469" s="20">
        <v>216.65</v>
      </c>
      <c r="L14469" s="20">
        <v>12128.4</v>
      </c>
      <c r="M14469" s="20">
        <v>0.195022</v>
      </c>
      <c r="N14469" s="20">
        <v>295.07</v>
      </c>
      <c r="O14469" s="20">
        <v>1.4322600000000001E-5</v>
      </c>
    </row>
    <row r="14470" spans="10:15" x14ac:dyDescent="0.2">
      <c r="J14470" s="21">
        <v>14957</v>
      </c>
      <c r="K14470" s="21">
        <v>216.65</v>
      </c>
      <c r="L14470" s="21">
        <v>12126.5</v>
      </c>
      <c r="M14470" s="21">
        <v>0.194991</v>
      </c>
      <c r="N14470" s="21">
        <v>295.07</v>
      </c>
      <c r="O14470" s="21">
        <v>1.4322600000000001E-5</v>
      </c>
    </row>
    <row r="14471" spans="10:15" x14ac:dyDescent="0.2">
      <c r="J14471" s="20">
        <v>14958</v>
      </c>
      <c r="K14471" s="20">
        <v>216.65</v>
      </c>
      <c r="L14471" s="20">
        <v>12124.6</v>
      </c>
      <c r="M14471" s="20">
        <v>0.194961</v>
      </c>
      <c r="N14471" s="20">
        <v>295.07</v>
      </c>
      <c r="O14471" s="20">
        <v>1.4322600000000001E-5</v>
      </c>
    </row>
    <row r="14472" spans="10:15" x14ac:dyDescent="0.2">
      <c r="J14472" s="21">
        <v>14959</v>
      </c>
      <c r="K14472" s="21">
        <v>216.65</v>
      </c>
      <c r="L14472" s="21">
        <v>12122.7</v>
      </c>
      <c r="M14472" s="21">
        <v>0.19492999999999999</v>
      </c>
      <c r="N14472" s="21">
        <v>295.07</v>
      </c>
      <c r="O14472" s="21">
        <v>1.4322600000000001E-5</v>
      </c>
    </row>
    <row r="14473" spans="10:15" x14ac:dyDescent="0.2">
      <c r="J14473" s="20">
        <v>14960</v>
      </c>
      <c r="K14473" s="20">
        <v>216.65</v>
      </c>
      <c r="L14473" s="20">
        <v>12120.8</v>
      </c>
      <c r="M14473" s="20">
        <v>0.19489899999999999</v>
      </c>
      <c r="N14473" s="20">
        <v>295.07</v>
      </c>
      <c r="O14473" s="20">
        <v>1.4322600000000001E-5</v>
      </c>
    </row>
    <row r="14474" spans="10:15" x14ac:dyDescent="0.2">
      <c r="J14474" s="21">
        <v>14961</v>
      </c>
      <c r="K14474" s="21">
        <v>216.65</v>
      </c>
      <c r="L14474" s="21">
        <v>12118.9</v>
      </c>
      <c r="M14474" s="21">
        <v>0.19486800000000001</v>
      </c>
      <c r="N14474" s="21">
        <v>295.07</v>
      </c>
      <c r="O14474" s="21">
        <v>1.4322600000000001E-5</v>
      </c>
    </row>
    <row r="14475" spans="10:15" x14ac:dyDescent="0.2">
      <c r="J14475" s="20">
        <v>14962</v>
      </c>
      <c r="K14475" s="20">
        <v>216.65</v>
      </c>
      <c r="L14475" s="20">
        <v>12117</v>
      </c>
      <c r="M14475" s="20">
        <v>0.19483800000000001</v>
      </c>
      <c r="N14475" s="20">
        <v>295.07</v>
      </c>
      <c r="O14475" s="20">
        <v>1.4322600000000001E-5</v>
      </c>
    </row>
    <row r="14476" spans="10:15" x14ac:dyDescent="0.2">
      <c r="J14476" s="21">
        <v>14963</v>
      </c>
      <c r="K14476" s="21">
        <v>216.65</v>
      </c>
      <c r="L14476" s="21">
        <v>12115</v>
      </c>
      <c r="M14476" s="21">
        <v>0.19480700000000001</v>
      </c>
      <c r="N14476" s="21">
        <v>295.07</v>
      </c>
      <c r="O14476" s="21">
        <v>1.4322600000000001E-5</v>
      </c>
    </row>
    <row r="14477" spans="10:15" x14ac:dyDescent="0.2">
      <c r="J14477" s="20">
        <v>14964</v>
      </c>
      <c r="K14477" s="20">
        <v>216.65</v>
      </c>
      <c r="L14477" s="20">
        <v>12113.1</v>
      </c>
      <c r="M14477" s="20">
        <v>0.194776</v>
      </c>
      <c r="N14477" s="20">
        <v>295.07</v>
      </c>
      <c r="O14477" s="20">
        <v>1.4322600000000001E-5</v>
      </c>
    </row>
    <row r="14478" spans="10:15" x14ac:dyDescent="0.2">
      <c r="J14478" s="21">
        <v>14965</v>
      </c>
      <c r="K14478" s="21">
        <v>216.65</v>
      </c>
      <c r="L14478" s="21">
        <v>12111.2</v>
      </c>
      <c r="M14478" s="21">
        <v>0.194746</v>
      </c>
      <c r="N14478" s="21">
        <v>295.07</v>
      </c>
      <c r="O14478" s="21">
        <v>1.4322600000000001E-5</v>
      </c>
    </row>
    <row r="14479" spans="10:15" x14ac:dyDescent="0.2">
      <c r="J14479" s="20">
        <v>14966</v>
      </c>
      <c r="K14479" s="20">
        <v>216.65</v>
      </c>
      <c r="L14479" s="20">
        <v>12109.3</v>
      </c>
      <c r="M14479" s="20">
        <v>0.194715</v>
      </c>
      <c r="N14479" s="20">
        <v>295.07</v>
      </c>
      <c r="O14479" s="20">
        <v>1.4322600000000001E-5</v>
      </c>
    </row>
    <row r="14480" spans="10:15" x14ac:dyDescent="0.2">
      <c r="J14480" s="21">
        <v>14967</v>
      </c>
      <c r="K14480" s="21">
        <v>216.65</v>
      </c>
      <c r="L14480" s="21">
        <v>12107.4</v>
      </c>
      <c r="M14480" s="21">
        <v>0.194684</v>
      </c>
      <c r="N14480" s="21">
        <v>295.07</v>
      </c>
      <c r="O14480" s="21">
        <v>1.4322600000000001E-5</v>
      </c>
    </row>
    <row r="14481" spans="10:15" x14ac:dyDescent="0.2">
      <c r="J14481" s="20">
        <v>14968</v>
      </c>
      <c r="K14481" s="20">
        <v>216.65</v>
      </c>
      <c r="L14481" s="20">
        <v>12105.5</v>
      </c>
      <c r="M14481" s="20">
        <v>0.19465299999999999</v>
      </c>
      <c r="N14481" s="20">
        <v>295.07</v>
      </c>
      <c r="O14481" s="20">
        <v>1.4322600000000001E-5</v>
      </c>
    </row>
    <row r="14482" spans="10:15" x14ac:dyDescent="0.2">
      <c r="J14482" s="21">
        <v>14969</v>
      </c>
      <c r="K14482" s="21">
        <v>216.65</v>
      </c>
      <c r="L14482" s="21">
        <v>12103.6</v>
      </c>
      <c r="M14482" s="21">
        <v>0.19462299999999999</v>
      </c>
      <c r="N14482" s="21">
        <v>295.07</v>
      </c>
      <c r="O14482" s="21">
        <v>1.4322600000000001E-5</v>
      </c>
    </row>
    <row r="14483" spans="10:15" x14ac:dyDescent="0.2">
      <c r="J14483" s="20">
        <v>14970</v>
      </c>
      <c r="K14483" s="20">
        <v>216.65</v>
      </c>
      <c r="L14483" s="20">
        <v>12101.7</v>
      </c>
      <c r="M14483" s="20">
        <v>0.19459199999999999</v>
      </c>
      <c r="N14483" s="20">
        <v>295.07</v>
      </c>
      <c r="O14483" s="20">
        <v>1.4322600000000001E-5</v>
      </c>
    </row>
    <row r="14484" spans="10:15" x14ac:dyDescent="0.2">
      <c r="J14484" s="21">
        <v>14971</v>
      </c>
      <c r="K14484" s="21">
        <v>216.65</v>
      </c>
      <c r="L14484" s="21">
        <v>12099.8</v>
      </c>
      <c r="M14484" s="21">
        <v>0.19456100000000001</v>
      </c>
      <c r="N14484" s="21">
        <v>295.07</v>
      </c>
      <c r="O14484" s="21">
        <v>1.4322600000000001E-5</v>
      </c>
    </row>
    <row r="14485" spans="10:15" x14ac:dyDescent="0.2">
      <c r="J14485" s="20">
        <v>14972</v>
      </c>
      <c r="K14485" s="20">
        <v>216.65</v>
      </c>
      <c r="L14485" s="20">
        <v>12097.9</v>
      </c>
      <c r="M14485" s="20">
        <v>0.19453100000000001</v>
      </c>
      <c r="N14485" s="20">
        <v>295.07</v>
      </c>
      <c r="O14485" s="20">
        <v>1.4322600000000001E-5</v>
      </c>
    </row>
    <row r="14486" spans="10:15" x14ac:dyDescent="0.2">
      <c r="J14486" s="21">
        <v>14973</v>
      </c>
      <c r="K14486" s="21">
        <v>216.65</v>
      </c>
      <c r="L14486" s="21">
        <v>12096</v>
      </c>
      <c r="M14486" s="21">
        <v>0.19450000000000001</v>
      </c>
      <c r="N14486" s="21">
        <v>295.07</v>
      </c>
      <c r="O14486" s="21">
        <v>1.4322600000000001E-5</v>
      </c>
    </row>
    <row r="14487" spans="10:15" x14ac:dyDescent="0.2">
      <c r="J14487" s="20">
        <v>14974</v>
      </c>
      <c r="K14487" s="20">
        <v>216.65</v>
      </c>
      <c r="L14487" s="20">
        <v>12094.1</v>
      </c>
      <c r="M14487" s="20">
        <v>0.194469</v>
      </c>
      <c r="N14487" s="20">
        <v>295.07</v>
      </c>
      <c r="O14487" s="20">
        <v>1.4322600000000001E-5</v>
      </c>
    </row>
    <row r="14488" spans="10:15" x14ac:dyDescent="0.2">
      <c r="J14488" s="21">
        <v>14975</v>
      </c>
      <c r="K14488" s="21">
        <v>216.65</v>
      </c>
      <c r="L14488" s="21">
        <v>12092.1</v>
      </c>
      <c r="M14488" s="21">
        <v>0.194439</v>
      </c>
      <c r="N14488" s="21">
        <v>295.07</v>
      </c>
      <c r="O14488" s="21">
        <v>1.4322600000000001E-5</v>
      </c>
    </row>
    <row r="14489" spans="10:15" x14ac:dyDescent="0.2">
      <c r="J14489" s="20">
        <v>14976</v>
      </c>
      <c r="K14489" s="20">
        <v>216.65</v>
      </c>
      <c r="L14489" s="20">
        <v>12090.2</v>
      </c>
      <c r="M14489" s="20">
        <v>0.194408</v>
      </c>
      <c r="N14489" s="20">
        <v>295.07</v>
      </c>
      <c r="O14489" s="20">
        <v>1.4322600000000001E-5</v>
      </c>
    </row>
    <row r="14490" spans="10:15" x14ac:dyDescent="0.2">
      <c r="J14490" s="21">
        <v>14977</v>
      </c>
      <c r="K14490" s="21">
        <v>216.65</v>
      </c>
      <c r="L14490" s="21">
        <v>12088.3</v>
      </c>
      <c r="M14490" s="21">
        <v>0.19437699999999999</v>
      </c>
      <c r="N14490" s="21">
        <v>295.07</v>
      </c>
      <c r="O14490" s="21">
        <v>1.4322600000000001E-5</v>
      </c>
    </row>
    <row r="14491" spans="10:15" x14ac:dyDescent="0.2">
      <c r="J14491" s="20">
        <v>14978</v>
      </c>
      <c r="K14491" s="20">
        <v>216.65</v>
      </c>
      <c r="L14491" s="20">
        <v>12086.4</v>
      </c>
      <c r="M14491" s="20">
        <v>0.19434699999999999</v>
      </c>
      <c r="N14491" s="20">
        <v>295.07</v>
      </c>
      <c r="O14491" s="20">
        <v>1.4322600000000001E-5</v>
      </c>
    </row>
    <row r="14492" spans="10:15" x14ac:dyDescent="0.2">
      <c r="J14492" s="21">
        <v>14979</v>
      </c>
      <c r="K14492" s="21">
        <v>216.65</v>
      </c>
      <c r="L14492" s="21">
        <v>12084.5</v>
      </c>
      <c r="M14492" s="21">
        <v>0.19431599999999999</v>
      </c>
      <c r="N14492" s="21">
        <v>295.07</v>
      </c>
      <c r="O14492" s="21">
        <v>1.4322600000000001E-5</v>
      </c>
    </row>
    <row r="14493" spans="10:15" x14ac:dyDescent="0.2">
      <c r="J14493" s="20">
        <v>14980</v>
      </c>
      <c r="K14493" s="20">
        <v>216.65</v>
      </c>
      <c r="L14493" s="20">
        <v>12082.6</v>
      </c>
      <c r="M14493" s="20">
        <v>0.19428599999999999</v>
      </c>
      <c r="N14493" s="20">
        <v>295.07</v>
      </c>
      <c r="O14493" s="20">
        <v>1.4322600000000001E-5</v>
      </c>
    </row>
    <row r="14494" spans="10:15" x14ac:dyDescent="0.2">
      <c r="J14494" s="21">
        <v>14981</v>
      </c>
      <c r="K14494" s="21">
        <v>216.65</v>
      </c>
      <c r="L14494" s="21">
        <v>12080.7</v>
      </c>
      <c r="M14494" s="21">
        <v>0.19425500000000001</v>
      </c>
      <c r="N14494" s="21">
        <v>295.07</v>
      </c>
      <c r="O14494" s="21">
        <v>1.4322600000000001E-5</v>
      </c>
    </row>
    <row r="14495" spans="10:15" x14ac:dyDescent="0.2">
      <c r="J14495" s="20">
        <v>14982</v>
      </c>
      <c r="K14495" s="20">
        <v>216.65</v>
      </c>
      <c r="L14495" s="20">
        <v>12078.8</v>
      </c>
      <c r="M14495" s="20">
        <v>0.19422400000000001</v>
      </c>
      <c r="N14495" s="20">
        <v>295.07</v>
      </c>
      <c r="O14495" s="20">
        <v>1.4322600000000001E-5</v>
      </c>
    </row>
    <row r="14496" spans="10:15" x14ac:dyDescent="0.2">
      <c r="J14496" s="21">
        <v>14983</v>
      </c>
      <c r="K14496" s="21">
        <v>216.65</v>
      </c>
      <c r="L14496" s="21">
        <v>12076.9</v>
      </c>
      <c r="M14496" s="21">
        <v>0.19419400000000001</v>
      </c>
      <c r="N14496" s="21">
        <v>295.07</v>
      </c>
      <c r="O14496" s="21">
        <v>1.4322600000000001E-5</v>
      </c>
    </row>
    <row r="14497" spans="10:15" x14ac:dyDescent="0.2">
      <c r="J14497" s="20">
        <v>14984</v>
      </c>
      <c r="K14497" s="20">
        <v>216.65</v>
      </c>
      <c r="L14497" s="20">
        <v>12075</v>
      </c>
      <c r="M14497" s="20">
        <v>0.194163</v>
      </c>
      <c r="N14497" s="20">
        <v>295.07</v>
      </c>
      <c r="O14497" s="20">
        <v>1.4322600000000001E-5</v>
      </c>
    </row>
    <row r="14498" spans="10:15" x14ac:dyDescent="0.2">
      <c r="J14498" s="21">
        <v>14985</v>
      </c>
      <c r="K14498" s="21">
        <v>216.65</v>
      </c>
      <c r="L14498" s="21">
        <v>12073.1</v>
      </c>
      <c r="M14498" s="21">
        <v>0.194132</v>
      </c>
      <c r="N14498" s="21">
        <v>295.07</v>
      </c>
      <c r="O14498" s="21">
        <v>1.4322600000000001E-5</v>
      </c>
    </row>
    <row r="14499" spans="10:15" x14ac:dyDescent="0.2">
      <c r="J14499" s="20">
        <v>14986</v>
      </c>
      <c r="K14499" s="20">
        <v>216.65</v>
      </c>
      <c r="L14499" s="20">
        <v>12071.2</v>
      </c>
      <c r="M14499" s="20">
        <v>0.194102</v>
      </c>
      <c r="N14499" s="20">
        <v>295.07</v>
      </c>
      <c r="O14499" s="20">
        <v>1.4322600000000001E-5</v>
      </c>
    </row>
    <row r="14500" spans="10:15" x14ac:dyDescent="0.2">
      <c r="J14500" s="21">
        <v>14987</v>
      </c>
      <c r="K14500" s="21">
        <v>216.65</v>
      </c>
      <c r="L14500" s="21">
        <v>12069.3</v>
      </c>
      <c r="M14500" s="21">
        <v>0.19407099999999999</v>
      </c>
      <c r="N14500" s="21">
        <v>295.07</v>
      </c>
      <c r="O14500" s="21">
        <v>1.4322600000000001E-5</v>
      </c>
    </row>
    <row r="14501" spans="10:15" x14ac:dyDescent="0.2">
      <c r="J14501" s="20">
        <v>14988</v>
      </c>
      <c r="K14501" s="20">
        <v>216.65</v>
      </c>
      <c r="L14501" s="20">
        <v>12067.4</v>
      </c>
      <c r="M14501" s="20">
        <v>0.19404099999999999</v>
      </c>
      <c r="N14501" s="20">
        <v>295.07</v>
      </c>
      <c r="O14501" s="20">
        <v>1.4322600000000001E-5</v>
      </c>
    </row>
    <row r="14502" spans="10:15" x14ac:dyDescent="0.2">
      <c r="J14502" s="21">
        <v>14989</v>
      </c>
      <c r="K14502" s="21">
        <v>216.65</v>
      </c>
      <c r="L14502" s="21">
        <v>12065.5</v>
      </c>
      <c r="M14502" s="21">
        <v>0.19400999999999999</v>
      </c>
      <c r="N14502" s="21">
        <v>295.07</v>
      </c>
      <c r="O14502" s="21">
        <v>1.4322600000000001E-5</v>
      </c>
    </row>
    <row r="14503" spans="10:15" x14ac:dyDescent="0.2">
      <c r="J14503" s="20">
        <v>14990</v>
      </c>
      <c r="K14503" s="20">
        <v>216.65</v>
      </c>
      <c r="L14503" s="20">
        <v>12063.6</v>
      </c>
      <c r="M14503" s="20">
        <v>0.19397900000000001</v>
      </c>
      <c r="N14503" s="20">
        <v>295.07</v>
      </c>
      <c r="O14503" s="20">
        <v>1.4322600000000001E-5</v>
      </c>
    </row>
    <row r="14504" spans="10:15" x14ac:dyDescent="0.2">
      <c r="J14504" s="21">
        <v>14991</v>
      </c>
      <c r="K14504" s="21">
        <v>216.65</v>
      </c>
      <c r="L14504" s="21">
        <v>12061.7</v>
      </c>
      <c r="M14504" s="21">
        <v>0.19394900000000001</v>
      </c>
      <c r="N14504" s="21">
        <v>295.07</v>
      </c>
      <c r="O14504" s="21">
        <v>1.4322600000000001E-5</v>
      </c>
    </row>
    <row r="14505" spans="10:15" x14ac:dyDescent="0.2">
      <c r="J14505" s="20">
        <v>14992</v>
      </c>
      <c r="K14505" s="20">
        <v>216.65</v>
      </c>
      <c r="L14505" s="20">
        <v>12059.8</v>
      </c>
      <c r="M14505" s="20">
        <v>0.19391800000000001</v>
      </c>
      <c r="N14505" s="20">
        <v>295.07</v>
      </c>
      <c r="O14505" s="20">
        <v>1.4322600000000001E-5</v>
      </c>
    </row>
    <row r="14506" spans="10:15" x14ac:dyDescent="0.2">
      <c r="J14506" s="21">
        <v>14993</v>
      </c>
      <c r="K14506" s="21">
        <v>216.65</v>
      </c>
      <c r="L14506" s="21">
        <v>12057.9</v>
      </c>
      <c r="M14506" s="21">
        <v>0.193888</v>
      </c>
      <c r="N14506" s="21">
        <v>295.07</v>
      </c>
      <c r="O14506" s="21">
        <v>1.4322600000000001E-5</v>
      </c>
    </row>
    <row r="14507" spans="10:15" x14ac:dyDescent="0.2">
      <c r="J14507" s="20">
        <v>14994</v>
      </c>
      <c r="K14507" s="20">
        <v>216.65</v>
      </c>
      <c r="L14507" s="20">
        <v>12056</v>
      </c>
      <c r="M14507" s="20">
        <v>0.193857</v>
      </c>
      <c r="N14507" s="20">
        <v>295.07</v>
      </c>
      <c r="O14507" s="20">
        <v>1.4322600000000001E-5</v>
      </c>
    </row>
    <row r="14508" spans="10:15" x14ac:dyDescent="0.2">
      <c r="J14508" s="21">
        <v>14995</v>
      </c>
      <c r="K14508" s="21">
        <v>216.65</v>
      </c>
      <c r="L14508" s="21">
        <v>12054.1</v>
      </c>
      <c r="M14508" s="21">
        <v>0.193827</v>
      </c>
      <c r="N14508" s="21">
        <v>295.07</v>
      </c>
      <c r="O14508" s="21">
        <v>1.4322600000000001E-5</v>
      </c>
    </row>
    <row r="14509" spans="10:15" x14ac:dyDescent="0.2">
      <c r="J14509" s="20">
        <v>14996</v>
      </c>
      <c r="K14509" s="20">
        <v>216.65</v>
      </c>
      <c r="L14509" s="20">
        <v>12052.2</v>
      </c>
      <c r="M14509" s="20">
        <v>0.193796</v>
      </c>
      <c r="N14509" s="20">
        <v>295.07</v>
      </c>
      <c r="O14509" s="20">
        <v>1.4322600000000001E-5</v>
      </c>
    </row>
    <row r="14510" spans="10:15" x14ac:dyDescent="0.2">
      <c r="J14510" s="21">
        <v>14997</v>
      </c>
      <c r="K14510" s="21">
        <v>216.65</v>
      </c>
      <c r="L14510" s="21">
        <v>12050.3</v>
      </c>
      <c r="M14510" s="21">
        <v>0.19376499999999999</v>
      </c>
      <c r="N14510" s="21">
        <v>295.07</v>
      </c>
      <c r="O14510" s="21">
        <v>1.4322600000000001E-5</v>
      </c>
    </row>
    <row r="14511" spans="10:15" x14ac:dyDescent="0.2">
      <c r="J14511" s="20">
        <v>14998</v>
      </c>
      <c r="K14511" s="20">
        <v>216.65</v>
      </c>
      <c r="L14511" s="20">
        <v>12048.4</v>
      </c>
      <c r="M14511" s="20">
        <v>0.19373499999999999</v>
      </c>
      <c r="N14511" s="20">
        <v>295.07</v>
      </c>
      <c r="O14511" s="20">
        <v>1.4322600000000001E-5</v>
      </c>
    </row>
    <row r="14512" spans="10:15" x14ac:dyDescent="0.2">
      <c r="J14512" s="21">
        <v>14999</v>
      </c>
      <c r="K14512" s="21">
        <v>216.65</v>
      </c>
      <c r="L14512" s="21">
        <v>12046.5</v>
      </c>
      <c r="M14512" s="21">
        <v>0.19370399999999999</v>
      </c>
      <c r="N14512" s="21">
        <v>295.07</v>
      </c>
      <c r="O14512" s="21">
        <v>1.4322600000000001E-5</v>
      </c>
    </row>
    <row r="14513" spans="10:15" x14ac:dyDescent="0.2">
      <c r="J14513" s="20">
        <v>15000</v>
      </c>
      <c r="K14513" s="20">
        <v>216.65</v>
      </c>
      <c r="L14513" s="20">
        <v>12044.6</v>
      </c>
      <c r="M14513" s="20">
        <v>0.19367400000000001</v>
      </c>
      <c r="N14513" s="20">
        <v>295.07</v>
      </c>
      <c r="O14513" s="20">
        <v>1.4322600000000001E-5</v>
      </c>
    </row>
    <row r="14514" spans="10:15" x14ac:dyDescent="0.2">
      <c r="J14514" s="21">
        <v>15001</v>
      </c>
      <c r="K14514" s="21">
        <v>216.65</v>
      </c>
      <c r="L14514" s="21">
        <v>12042.7</v>
      </c>
      <c r="M14514" s="21">
        <v>0.19364300000000001</v>
      </c>
      <c r="N14514" s="21">
        <v>295.07</v>
      </c>
      <c r="O14514" s="21">
        <v>1.4322600000000001E-5</v>
      </c>
    </row>
    <row r="14515" spans="10:15" x14ac:dyDescent="0.2">
      <c r="J14515" s="20">
        <v>15002</v>
      </c>
      <c r="K14515" s="20">
        <v>216.65</v>
      </c>
      <c r="L14515" s="20">
        <v>12040.8</v>
      </c>
      <c r="M14515" s="20">
        <v>0.19361300000000001</v>
      </c>
      <c r="N14515" s="20">
        <v>295.07</v>
      </c>
      <c r="O14515" s="20">
        <v>1.4322600000000001E-5</v>
      </c>
    </row>
    <row r="14516" spans="10:15" x14ac:dyDescent="0.2">
      <c r="J14516" s="21">
        <v>15003</v>
      </c>
      <c r="K14516" s="21">
        <v>216.65</v>
      </c>
      <c r="L14516" s="21">
        <v>12038.9</v>
      </c>
      <c r="M14516" s="21">
        <v>0.193582</v>
      </c>
      <c r="N14516" s="21">
        <v>295.07</v>
      </c>
      <c r="O14516" s="21">
        <v>1.4322600000000001E-5</v>
      </c>
    </row>
    <row r="14517" spans="10:15" x14ac:dyDescent="0.2">
      <c r="J14517" s="20">
        <v>15004</v>
      </c>
      <c r="K14517" s="20">
        <v>216.65</v>
      </c>
      <c r="L14517" s="20">
        <v>12037</v>
      </c>
      <c r="M14517" s="20">
        <v>0.193552</v>
      </c>
      <c r="N14517" s="20">
        <v>295.07</v>
      </c>
      <c r="O14517" s="20">
        <v>1.4322600000000001E-5</v>
      </c>
    </row>
    <row r="14518" spans="10:15" x14ac:dyDescent="0.2">
      <c r="J14518" s="21">
        <v>15005</v>
      </c>
      <c r="K14518" s="21">
        <v>216.65</v>
      </c>
      <c r="L14518" s="21">
        <v>12035.1</v>
      </c>
      <c r="M14518" s="21">
        <v>0.193521</v>
      </c>
      <c r="N14518" s="21">
        <v>295.07</v>
      </c>
      <c r="O14518" s="21">
        <v>1.4322600000000001E-5</v>
      </c>
    </row>
    <row r="14519" spans="10:15" x14ac:dyDescent="0.2">
      <c r="J14519" s="20">
        <v>15006</v>
      </c>
      <c r="K14519" s="20">
        <v>216.65</v>
      </c>
      <c r="L14519" s="20">
        <v>12033.2</v>
      </c>
      <c r="M14519" s="20">
        <v>0.193491</v>
      </c>
      <c r="N14519" s="20">
        <v>295.07</v>
      </c>
      <c r="O14519" s="20">
        <v>1.4322600000000001E-5</v>
      </c>
    </row>
    <row r="14520" spans="10:15" x14ac:dyDescent="0.2">
      <c r="J14520" s="21">
        <v>15007</v>
      </c>
      <c r="K14520" s="21">
        <v>216.65</v>
      </c>
      <c r="L14520" s="21">
        <v>12031.3</v>
      </c>
      <c r="M14520" s="21">
        <v>0.19345999999999999</v>
      </c>
      <c r="N14520" s="21">
        <v>295.07</v>
      </c>
      <c r="O14520" s="21">
        <v>1.4322600000000001E-5</v>
      </c>
    </row>
    <row r="14521" spans="10:15" x14ac:dyDescent="0.2">
      <c r="J14521" s="20">
        <v>15008</v>
      </c>
      <c r="K14521" s="20">
        <v>216.65</v>
      </c>
      <c r="L14521" s="20">
        <v>12029.4</v>
      </c>
      <c r="M14521" s="20">
        <v>0.19342999999999999</v>
      </c>
      <c r="N14521" s="20">
        <v>295.07</v>
      </c>
      <c r="O14521" s="20">
        <v>1.4322600000000001E-5</v>
      </c>
    </row>
    <row r="14522" spans="10:15" x14ac:dyDescent="0.2">
      <c r="J14522" s="21">
        <v>15009</v>
      </c>
      <c r="K14522" s="21">
        <v>216.65</v>
      </c>
      <c r="L14522" s="21">
        <v>12027.5</v>
      </c>
      <c r="M14522" s="21">
        <v>0.19339899999999999</v>
      </c>
      <c r="N14522" s="21">
        <v>295.07</v>
      </c>
      <c r="O14522" s="21">
        <v>1.4322600000000001E-5</v>
      </c>
    </row>
    <row r="14523" spans="10:15" x14ac:dyDescent="0.2">
      <c r="J14523" s="20">
        <v>15010</v>
      </c>
      <c r="K14523" s="20">
        <v>216.65</v>
      </c>
      <c r="L14523" s="20">
        <v>12025.6</v>
      </c>
      <c r="M14523" s="20">
        <v>0.19336900000000001</v>
      </c>
      <c r="N14523" s="20">
        <v>295.07</v>
      </c>
      <c r="O14523" s="20">
        <v>1.4322600000000001E-5</v>
      </c>
    </row>
    <row r="14524" spans="10:15" x14ac:dyDescent="0.2">
      <c r="J14524" s="21">
        <v>15011</v>
      </c>
      <c r="K14524" s="21">
        <v>216.65</v>
      </c>
      <c r="L14524" s="21">
        <v>12023.7</v>
      </c>
      <c r="M14524" s="21">
        <v>0.19333800000000001</v>
      </c>
      <c r="N14524" s="21">
        <v>295.07</v>
      </c>
      <c r="O14524" s="21">
        <v>1.4322600000000001E-5</v>
      </c>
    </row>
    <row r="14525" spans="10:15" x14ac:dyDescent="0.2">
      <c r="J14525" s="20">
        <v>15012</v>
      </c>
      <c r="K14525" s="20">
        <v>216.65</v>
      </c>
      <c r="L14525" s="20">
        <v>12021.8</v>
      </c>
      <c r="M14525" s="20">
        <v>0.19330800000000001</v>
      </c>
      <c r="N14525" s="20">
        <v>295.07</v>
      </c>
      <c r="O14525" s="20">
        <v>1.4322600000000001E-5</v>
      </c>
    </row>
    <row r="14526" spans="10:15" x14ac:dyDescent="0.2">
      <c r="J14526" s="21">
        <v>15013</v>
      </c>
      <c r="K14526" s="21">
        <v>216.65</v>
      </c>
      <c r="L14526" s="21">
        <v>12019.9</v>
      </c>
      <c r="M14526" s="21">
        <v>0.193277</v>
      </c>
      <c r="N14526" s="21">
        <v>295.07</v>
      </c>
      <c r="O14526" s="21">
        <v>1.4322600000000001E-5</v>
      </c>
    </row>
    <row r="14527" spans="10:15" x14ac:dyDescent="0.2">
      <c r="J14527" s="20">
        <v>15014</v>
      </c>
      <c r="K14527" s="20">
        <v>216.65</v>
      </c>
      <c r="L14527" s="20">
        <v>12018</v>
      </c>
      <c r="M14527" s="20">
        <v>0.193247</v>
      </c>
      <c r="N14527" s="20">
        <v>295.07</v>
      </c>
      <c r="O14527" s="20">
        <v>1.4322600000000001E-5</v>
      </c>
    </row>
    <row r="14528" spans="10:15" x14ac:dyDescent="0.2">
      <c r="J14528" s="21">
        <v>15015</v>
      </c>
      <c r="K14528" s="21">
        <v>216.65</v>
      </c>
      <c r="L14528" s="21">
        <v>12016.1</v>
      </c>
      <c r="M14528" s="21">
        <v>0.193216</v>
      </c>
      <c r="N14528" s="21">
        <v>295.07</v>
      </c>
      <c r="O14528" s="21">
        <v>1.4322600000000001E-5</v>
      </c>
    </row>
    <row r="14529" spans="10:15" x14ac:dyDescent="0.2">
      <c r="J14529" s="20">
        <v>15016</v>
      </c>
      <c r="K14529" s="20">
        <v>216.65</v>
      </c>
      <c r="L14529" s="20">
        <v>12014.2</v>
      </c>
      <c r="M14529" s="20">
        <v>0.193186</v>
      </c>
      <c r="N14529" s="20">
        <v>295.07</v>
      </c>
      <c r="O14529" s="20">
        <v>1.4322600000000001E-5</v>
      </c>
    </row>
    <row r="14530" spans="10:15" x14ac:dyDescent="0.2">
      <c r="J14530" s="21">
        <v>15017</v>
      </c>
      <c r="K14530" s="21">
        <v>216.65</v>
      </c>
      <c r="L14530" s="21">
        <v>12012.3</v>
      </c>
      <c r="M14530" s="21">
        <v>0.19315499999999999</v>
      </c>
      <c r="N14530" s="21">
        <v>295.07</v>
      </c>
      <c r="O14530" s="21">
        <v>1.4322600000000001E-5</v>
      </c>
    </row>
    <row r="14531" spans="10:15" x14ac:dyDescent="0.2">
      <c r="J14531" s="20">
        <v>15018</v>
      </c>
      <c r="K14531" s="20">
        <v>216.65</v>
      </c>
      <c r="L14531" s="20">
        <v>12010.4</v>
      </c>
      <c r="M14531" s="20">
        <v>0.19312499999999999</v>
      </c>
      <c r="N14531" s="20">
        <v>295.07</v>
      </c>
      <c r="O14531" s="20">
        <v>1.4322600000000001E-5</v>
      </c>
    </row>
    <row r="14532" spans="10:15" x14ac:dyDescent="0.2">
      <c r="J14532" s="21">
        <v>15019</v>
      </c>
      <c r="K14532" s="21">
        <v>216.65</v>
      </c>
      <c r="L14532" s="21">
        <v>12008.5</v>
      </c>
      <c r="M14532" s="21">
        <v>0.19309399999999999</v>
      </c>
      <c r="N14532" s="21">
        <v>295.07</v>
      </c>
      <c r="O14532" s="21">
        <v>1.4322600000000001E-5</v>
      </c>
    </row>
    <row r="14533" spans="10:15" x14ac:dyDescent="0.2">
      <c r="J14533" s="20">
        <v>15020</v>
      </c>
      <c r="K14533" s="20">
        <v>216.65</v>
      </c>
      <c r="L14533" s="20">
        <v>12006.6</v>
      </c>
      <c r="M14533" s="20">
        <v>0.19306400000000001</v>
      </c>
      <c r="N14533" s="20">
        <v>295.07</v>
      </c>
      <c r="O14533" s="20">
        <v>1.4322600000000001E-5</v>
      </c>
    </row>
    <row r="14534" spans="10:15" x14ac:dyDescent="0.2">
      <c r="J14534" s="21">
        <v>15021</v>
      </c>
      <c r="K14534" s="21">
        <v>216.65</v>
      </c>
      <c r="L14534" s="21">
        <v>12004.8</v>
      </c>
      <c r="M14534" s="21">
        <v>0.19303300000000001</v>
      </c>
      <c r="N14534" s="21">
        <v>295.07</v>
      </c>
      <c r="O14534" s="21">
        <v>1.4322600000000001E-5</v>
      </c>
    </row>
    <row r="14535" spans="10:15" x14ac:dyDescent="0.2">
      <c r="J14535" s="20">
        <v>15022</v>
      </c>
      <c r="K14535" s="20">
        <v>216.65</v>
      </c>
      <c r="L14535" s="20">
        <v>12002.9</v>
      </c>
      <c r="M14535" s="20">
        <v>0.19300300000000001</v>
      </c>
      <c r="N14535" s="20">
        <v>295.07</v>
      </c>
      <c r="O14535" s="20">
        <v>1.4322600000000001E-5</v>
      </c>
    </row>
    <row r="14536" spans="10:15" x14ac:dyDescent="0.2">
      <c r="J14536" s="21">
        <v>15023</v>
      </c>
      <c r="K14536" s="21">
        <v>216.65</v>
      </c>
      <c r="L14536" s="21">
        <v>12001</v>
      </c>
      <c r="M14536" s="21">
        <v>0.19297300000000001</v>
      </c>
      <c r="N14536" s="21">
        <v>295.07</v>
      </c>
      <c r="O14536" s="21">
        <v>1.4322600000000001E-5</v>
      </c>
    </row>
    <row r="14537" spans="10:15" x14ac:dyDescent="0.2">
      <c r="J14537" s="20">
        <v>15024</v>
      </c>
      <c r="K14537" s="20">
        <v>216.65</v>
      </c>
      <c r="L14537" s="20">
        <v>11999.1</v>
      </c>
      <c r="M14537" s="20">
        <v>0.192942</v>
      </c>
      <c r="N14537" s="20">
        <v>295.07</v>
      </c>
      <c r="O14537" s="20">
        <v>1.4322600000000001E-5</v>
      </c>
    </row>
    <row r="14538" spans="10:15" x14ac:dyDescent="0.2">
      <c r="J14538" s="21">
        <v>15025</v>
      </c>
      <c r="K14538" s="21">
        <v>216.65</v>
      </c>
      <c r="L14538" s="21">
        <v>11997.2</v>
      </c>
      <c r="M14538" s="21">
        <v>0.192912</v>
      </c>
      <c r="N14538" s="21">
        <v>295.07</v>
      </c>
      <c r="O14538" s="21">
        <v>1.4322600000000001E-5</v>
      </c>
    </row>
    <row r="14539" spans="10:15" x14ac:dyDescent="0.2">
      <c r="J14539" s="20">
        <v>15026</v>
      </c>
      <c r="K14539" s="20">
        <v>216.65</v>
      </c>
      <c r="L14539" s="20">
        <v>11995.3</v>
      </c>
      <c r="M14539" s="20">
        <v>0.192881</v>
      </c>
      <c r="N14539" s="20">
        <v>295.07</v>
      </c>
      <c r="O14539" s="20">
        <v>1.4322600000000001E-5</v>
      </c>
    </row>
    <row r="14540" spans="10:15" x14ac:dyDescent="0.2">
      <c r="J14540" s="21">
        <v>15027</v>
      </c>
      <c r="K14540" s="21">
        <v>216.65</v>
      </c>
      <c r="L14540" s="21">
        <v>11993.4</v>
      </c>
      <c r="M14540" s="21">
        <v>0.19285099999999999</v>
      </c>
      <c r="N14540" s="21">
        <v>295.07</v>
      </c>
      <c r="O14540" s="21">
        <v>1.4322600000000001E-5</v>
      </c>
    </row>
    <row r="14541" spans="10:15" x14ac:dyDescent="0.2">
      <c r="J14541" s="20">
        <v>15028</v>
      </c>
      <c r="K14541" s="20">
        <v>216.65</v>
      </c>
      <c r="L14541" s="20">
        <v>11991.5</v>
      </c>
      <c r="M14541" s="20">
        <v>0.19282099999999999</v>
      </c>
      <c r="N14541" s="20">
        <v>295.07</v>
      </c>
      <c r="O14541" s="20">
        <v>1.4322600000000001E-5</v>
      </c>
    </row>
    <row r="14542" spans="10:15" x14ac:dyDescent="0.2">
      <c r="J14542" s="21">
        <v>15029</v>
      </c>
      <c r="K14542" s="21">
        <v>216.65</v>
      </c>
      <c r="L14542" s="21">
        <v>11989.6</v>
      </c>
      <c r="M14542" s="21">
        <v>0.19278999999999999</v>
      </c>
      <c r="N14542" s="21">
        <v>295.07</v>
      </c>
      <c r="O14542" s="21">
        <v>1.4322600000000001E-5</v>
      </c>
    </row>
    <row r="14543" spans="10:15" x14ac:dyDescent="0.2">
      <c r="J14543" s="20">
        <v>15030</v>
      </c>
      <c r="K14543" s="20">
        <v>216.65</v>
      </c>
      <c r="L14543" s="20">
        <v>11987.7</v>
      </c>
      <c r="M14543" s="20">
        <v>0.19275999999999999</v>
      </c>
      <c r="N14543" s="20">
        <v>295.07</v>
      </c>
      <c r="O14543" s="20">
        <v>1.4322600000000001E-5</v>
      </c>
    </row>
    <row r="14544" spans="10:15" x14ac:dyDescent="0.2">
      <c r="J14544" s="21">
        <v>15031</v>
      </c>
      <c r="K14544" s="21">
        <v>216.65</v>
      </c>
      <c r="L14544" s="21">
        <v>11985.8</v>
      </c>
      <c r="M14544" s="21">
        <v>0.19272900000000001</v>
      </c>
      <c r="N14544" s="21">
        <v>295.07</v>
      </c>
      <c r="O14544" s="21">
        <v>1.4322600000000001E-5</v>
      </c>
    </row>
    <row r="14545" spans="10:15" x14ac:dyDescent="0.2">
      <c r="J14545" s="20">
        <v>15032</v>
      </c>
      <c r="K14545" s="20">
        <v>216.65</v>
      </c>
      <c r="L14545" s="20">
        <v>11983.9</v>
      </c>
      <c r="M14545" s="20">
        <v>0.19269900000000001</v>
      </c>
      <c r="N14545" s="20">
        <v>295.07</v>
      </c>
      <c r="O14545" s="20">
        <v>1.4322600000000001E-5</v>
      </c>
    </row>
    <row r="14546" spans="10:15" x14ac:dyDescent="0.2">
      <c r="J14546" s="21">
        <v>15033</v>
      </c>
      <c r="K14546" s="21">
        <v>216.65</v>
      </c>
      <c r="L14546" s="21">
        <v>11982.1</v>
      </c>
      <c r="M14546" s="21">
        <v>0.19266900000000001</v>
      </c>
      <c r="N14546" s="21">
        <v>295.07</v>
      </c>
      <c r="O14546" s="21">
        <v>1.4322600000000001E-5</v>
      </c>
    </row>
    <row r="14547" spans="10:15" x14ac:dyDescent="0.2">
      <c r="J14547" s="20">
        <v>15034</v>
      </c>
      <c r="K14547" s="20">
        <v>216.65</v>
      </c>
      <c r="L14547" s="20">
        <v>11980.2</v>
      </c>
      <c r="M14547" s="20">
        <v>0.192638</v>
      </c>
      <c r="N14547" s="20">
        <v>295.07</v>
      </c>
      <c r="O14547" s="20">
        <v>1.4322600000000001E-5</v>
      </c>
    </row>
    <row r="14548" spans="10:15" x14ac:dyDescent="0.2">
      <c r="J14548" s="21">
        <v>15035</v>
      </c>
      <c r="K14548" s="21">
        <v>216.65</v>
      </c>
      <c r="L14548" s="21">
        <v>11978.3</v>
      </c>
      <c r="M14548" s="21">
        <v>0.192608</v>
      </c>
      <c r="N14548" s="21">
        <v>295.07</v>
      </c>
      <c r="O14548" s="21">
        <v>1.4322600000000001E-5</v>
      </c>
    </row>
    <row r="14549" spans="10:15" x14ac:dyDescent="0.2">
      <c r="J14549" s="20">
        <v>15036</v>
      </c>
      <c r="K14549" s="20">
        <v>216.65</v>
      </c>
      <c r="L14549" s="20">
        <v>11976.4</v>
      </c>
      <c r="M14549" s="20">
        <v>0.192577</v>
      </c>
      <c r="N14549" s="20">
        <v>295.07</v>
      </c>
      <c r="O14549" s="20">
        <v>1.4322600000000001E-5</v>
      </c>
    </row>
    <row r="14550" spans="10:15" x14ac:dyDescent="0.2">
      <c r="J14550" s="21">
        <v>15037</v>
      </c>
      <c r="K14550" s="21">
        <v>216.65</v>
      </c>
      <c r="L14550" s="21">
        <v>11974.5</v>
      </c>
      <c r="M14550" s="21">
        <v>0.192547</v>
      </c>
      <c r="N14550" s="21">
        <v>295.07</v>
      </c>
      <c r="O14550" s="21">
        <v>1.4322600000000001E-5</v>
      </c>
    </row>
    <row r="14551" spans="10:15" x14ac:dyDescent="0.2">
      <c r="J14551" s="20">
        <v>15038</v>
      </c>
      <c r="K14551" s="20">
        <v>216.65</v>
      </c>
      <c r="L14551" s="20">
        <v>11972.6</v>
      </c>
      <c r="M14551" s="20">
        <v>0.19251699999999999</v>
      </c>
      <c r="N14551" s="20">
        <v>295.07</v>
      </c>
      <c r="O14551" s="20">
        <v>1.4322600000000001E-5</v>
      </c>
    </row>
    <row r="14552" spans="10:15" x14ac:dyDescent="0.2">
      <c r="J14552" s="21">
        <v>15039</v>
      </c>
      <c r="K14552" s="21">
        <v>216.65</v>
      </c>
      <c r="L14552" s="21">
        <v>11970.7</v>
      </c>
      <c r="M14552" s="21">
        <v>0.19248599999999999</v>
      </c>
      <c r="N14552" s="21">
        <v>295.07</v>
      </c>
      <c r="O14552" s="21">
        <v>1.4322600000000001E-5</v>
      </c>
    </row>
    <row r="14553" spans="10:15" x14ac:dyDescent="0.2">
      <c r="J14553" s="20">
        <v>15040</v>
      </c>
      <c r="K14553" s="20">
        <v>216.65</v>
      </c>
      <c r="L14553" s="20">
        <v>11968.8</v>
      </c>
      <c r="M14553" s="20">
        <v>0.19245599999999999</v>
      </c>
      <c r="N14553" s="20">
        <v>295.07</v>
      </c>
      <c r="O14553" s="20">
        <v>1.4322600000000001E-5</v>
      </c>
    </row>
    <row r="14554" spans="10:15" x14ac:dyDescent="0.2">
      <c r="J14554" s="21">
        <v>15041</v>
      </c>
      <c r="K14554" s="21">
        <v>216.65</v>
      </c>
      <c r="L14554" s="21">
        <v>11967</v>
      </c>
      <c r="M14554" s="21">
        <v>0.19242600000000001</v>
      </c>
      <c r="N14554" s="21">
        <v>295.07</v>
      </c>
      <c r="O14554" s="21">
        <v>1.4322600000000001E-5</v>
      </c>
    </row>
    <row r="14555" spans="10:15" x14ac:dyDescent="0.2">
      <c r="J14555" s="20">
        <v>15042</v>
      </c>
      <c r="K14555" s="20">
        <v>216.65</v>
      </c>
      <c r="L14555" s="20">
        <v>11965.1</v>
      </c>
      <c r="M14555" s="20">
        <v>0.19239500000000001</v>
      </c>
      <c r="N14555" s="20">
        <v>295.07</v>
      </c>
      <c r="O14555" s="20">
        <v>1.4322600000000001E-5</v>
      </c>
    </row>
    <row r="14556" spans="10:15" x14ac:dyDescent="0.2">
      <c r="J14556" s="21">
        <v>15043</v>
      </c>
      <c r="K14556" s="21">
        <v>216.65</v>
      </c>
      <c r="L14556" s="21">
        <v>11963.2</v>
      </c>
      <c r="M14556" s="21">
        <v>0.19236500000000001</v>
      </c>
      <c r="N14556" s="21">
        <v>295.07</v>
      </c>
      <c r="O14556" s="21">
        <v>1.4322600000000001E-5</v>
      </c>
    </row>
    <row r="14557" spans="10:15" x14ac:dyDescent="0.2">
      <c r="J14557" s="20">
        <v>15044</v>
      </c>
      <c r="K14557" s="20">
        <v>216.65</v>
      </c>
      <c r="L14557" s="20">
        <v>11961.3</v>
      </c>
      <c r="M14557" s="20">
        <v>0.19233500000000001</v>
      </c>
      <c r="N14557" s="20">
        <v>295.07</v>
      </c>
      <c r="O14557" s="20">
        <v>1.4322600000000001E-5</v>
      </c>
    </row>
    <row r="14558" spans="10:15" x14ac:dyDescent="0.2">
      <c r="J14558" s="21">
        <v>15045</v>
      </c>
      <c r="K14558" s="21">
        <v>216.65</v>
      </c>
      <c r="L14558" s="21">
        <v>11959.4</v>
      </c>
      <c r="M14558" s="21">
        <v>0.192304</v>
      </c>
      <c r="N14558" s="21">
        <v>295.07</v>
      </c>
      <c r="O14558" s="21">
        <v>1.4322600000000001E-5</v>
      </c>
    </row>
    <row r="14559" spans="10:15" x14ac:dyDescent="0.2">
      <c r="J14559" s="20">
        <v>15046</v>
      </c>
      <c r="K14559" s="20">
        <v>216.65</v>
      </c>
      <c r="L14559" s="20">
        <v>11957.5</v>
      </c>
      <c r="M14559" s="20">
        <v>0.192274</v>
      </c>
      <c r="N14559" s="20">
        <v>295.07</v>
      </c>
      <c r="O14559" s="20">
        <v>1.4322600000000001E-5</v>
      </c>
    </row>
    <row r="14560" spans="10:15" x14ac:dyDescent="0.2">
      <c r="J14560" s="21">
        <v>15047</v>
      </c>
      <c r="K14560" s="21">
        <v>216.65</v>
      </c>
      <c r="L14560" s="21">
        <v>11955.6</v>
      </c>
      <c r="M14560" s="21">
        <v>0.192244</v>
      </c>
      <c r="N14560" s="21">
        <v>295.07</v>
      </c>
      <c r="O14560" s="21">
        <v>1.4322600000000001E-5</v>
      </c>
    </row>
    <row r="14561" spans="10:15" x14ac:dyDescent="0.2">
      <c r="J14561" s="20">
        <v>15048</v>
      </c>
      <c r="K14561" s="20">
        <v>216.65</v>
      </c>
      <c r="L14561" s="20">
        <v>11953.7</v>
      </c>
      <c r="M14561" s="20">
        <v>0.19221299999999999</v>
      </c>
      <c r="N14561" s="20">
        <v>295.07</v>
      </c>
      <c r="O14561" s="20">
        <v>1.4322600000000001E-5</v>
      </c>
    </row>
    <row r="14562" spans="10:15" x14ac:dyDescent="0.2">
      <c r="J14562" s="21">
        <v>15049</v>
      </c>
      <c r="K14562" s="21">
        <v>216.65</v>
      </c>
      <c r="L14562" s="21">
        <v>11951.9</v>
      </c>
      <c r="M14562" s="21">
        <v>0.19218299999999999</v>
      </c>
      <c r="N14562" s="21">
        <v>295.07</v>
      </c>
      <c r="O14562" s="21">
        <v>1.4322600000000001E-5</v>
      </c>
    </row>
    <row r="14563" spans="10:15" x14ac:dyDescent="0.2">
      <c r="J14563" s="20">
        <v>15050</v>
      </c>
      <c r="K14563" s="20">
        <v>216.65</v>
      </c>
      <c r="L14563" s="20">
        <v>11950</v>
      </c>
      <c r="M14563" s="20">
        <v>0.19215299999999999</v>
      </c>
      <c r="N14563" s="20">
        <v>295.07</v>
      </c>
      <c r="O14563" s="20">
        <v>1.4322600000000001E-5</v>
      </c>
    </row>
    <row r="14564" spans="10:15" x14ac:dyDescent="0.2">
      <c r="J14564" s="21">
        <v>15051</v>
      </c>
      <c r="K14564" s="21">
        <v>216.65</v>
      </c>
      <c r="L14564" s="21">
        <v>11948.1</v>
      </c>
      <c r="M14564" s="21">
        <v>0.19212199999999999</v>
      </c>
      <c r="N14564" s="21">
        <v>295.07</v>
      </c>
      <c r="O14564" s="21">
        <v>1.4322600000000001E-5</v>
      </c>
    </row>
    <row r="14565" spans="10:15" x14ac:dyDescent="0.2">
      <c r="J14565" s="20">
        <v>15052</v>
      </c>
      <c r="K14565" s="20">
        <v>216.65</v>
      </c>
      <c r="L14565" s="20">
        <v>11946.2</v>
      </c>
      <c r="M14565" s="20">
        <v>0.19209200000000001</v>
      </c>
      <c r="N14565" s="20">
        <v>295.07</v>
      </c>
      <c r="O14565" s="20">
        <v>1.4322600000000001E-5</v>
      </c>
    </row>
    <row r="14566" spans="10:15" x14ac:dyDescent="0.2">
      <c r="J14566" s="21">
        <v>15053</v>
      </c>
      <c r="K14566" s="21">
        <v>216.65</v>
      </c>
      <c r="L14566" s="21">
        <v>11944.3</v>
      </c>
      <c r="M14566" s="21">
        <v>0.19206200000000001</v>
      </c>
      <c r="N14566" s="21">
        <v>295.07</v>
      </c>
      <c r="O14566" s="21">
        <v>1.4322600000000001E-5</v>
      </c>
    </row>
    <row r="14567" spans="10:15" x14ac:dyDescent="0.2">
      <c r="J14567" s="20">
        <v>15054</v>
      </c>
      <c r="K14567" s="20">
        <v>216.65</v>
      </c>
      <c r="L14567" s="20">
        <v>11942.4</v>
      </c>
      <c r="M14567" s="20">
        <v>0.19203200000000001</v>
      </c>
      <c r="N14567" s="20">
        <v>295.07</v>
      </c>
      <c r="O14567" s="20">
        <v>1.4322600000000001E-5</v>
      </c>
    </row>
    <row r="14568" spans="10:15" x14ac:dyDescent="0.2">
      <c r="J14568" s="21">
        <v>15055</v>
      </c>
      <c r="K14568" s="21">
        <v>216.65</v>
      </c>
      <c r="L14568" s="21">
        <v>11940.6</v>
      </c>
      <c r="M14568" s="21">
        <v>0.192001</v>
      </c>
      <c r="N14568" s="21">
        <v>295.07</v>
      </c>
      <c r="O14568" s="21">
        <v>1.4322600000000001E-5</v>
      </c>
    </row>
    <row r="14569" spans="10:15" x14ac:dyDescent="0.2">
      <c r="J14569" s="20">
        <v>15056</v>
      </c>
      <c r="K14569" s="20">
        <v>216.65</v>
      </c>
      <c r="L14569" s="20">
        <v>11938.7</v>
      </c>
      <c r="M14569" s="20">
        <v>0.191971</v>
      </c>
      <c r="N14569" s="20">
        <v>295.07</v>
      </c>
      <c r="O14569" s="20">
        <v>1.4322600000000001E-5</v>
      </c>
    </row>
    <row r="14570" spans="10:15" x14ac:dyDescent="0.2">
      <c r="J14570" s="21">
        <v>15057</v>
      </c>
      <c r="K14570" s="21">
        <v>216.65</v>
      </c>
      <c r="L14570" s="21">
        <v>11936.8</v>
      </c>
      <c r="M14570" s="21">
        <v>0.191941</v>
      </c>
      <c r="N14570" s="21">
        <v>295.07</v>
      </c>
      <c r="O14570" s="21">
        <v>1.4322600000000001E-5</v>
      </c>
    </row>
    <row r="14571" spans="10:15" x14ac:dyDescent="0.2">
      <c r="J14571" s="20">
        <v>15058</v>
      </c>
      <c r="K14571" s="20">
        <v>216.65</v>
      </c>
      <c r="L14571" s="20">
        <v>11934.9</v>
      </c>
      <c r="M14571" s="20">
        <v>0.19191</v>
      </c>
      <c r="N14571" s="20">
        <v>295.07</v>
      </c>
      <c r="O14571" s="20">
        <v>1.4322600000000001E-5</v>
      </c>
    </row>
    <row r="14572" spans="10:15" x14ac:dyDescent="0.2">
      <c r="J14572" s="21">
        <v>15059</v>
      </c>
      <c r="K14572" s="21">
        <v>216.65</v>
      </c>
      <c r="L14572" s="21">
        <v>11933</v>
      </c>
      <c r="M14572" s="21">
        <v>0.19188</v>
      </c>
      <c r="N14572" s="21">
        <v>295.07</v>
      </c>
      <c r="O14572" s="21">
        <v>1.4322600000000001E-5</v>
      </c>
    </row>
    <row r="14573" spans="10:15" x14ac:dyDescent="0.2">
      <c r="J14573" s="20">
        <v>15060</v>
      </c>
      <c r="K14573" s="20">
        <v>216.65</v>
      </c>
      <c r="L14573" s="20">
        <v>11931.2</v>
      </c>
      <c r="M14573" s="20">
        <v>0.19184999999999999</v>
      </c>
      <c r="N14573" s="20">
        <v>295.07</v>
      </c>
      <c r="O14573" s="20">
        <v>1.4322600000000001E-5</v>
      </c>
    </row>
    <row r="14574" spans="10:15" x14ac:dyDescent="0.2">
      <c r="J14574" s="21">
        <v>15061</v>
      </c>
      <c r="K14574" s="21">
        <v>216.65</v>
      </c>
      <c r="L14574" s="21">
        <v>11929.3</v>
      </c>
      <c r="M14574" s="21">
        <v>0.19181999999999999</v>
      </c>
      <c r="N14574" s="21">
        <v>295.07</v>
      </c>
      <c r="O14574" s="21">
        <v>1.4322600000000001E-5</v>
      </c>
    </row>
    <row r="14575" spans="10:15" x14ac:dyDescent="0.2">
      <c r="J14575" s="20">
        <v>15062</v>
      </c>
      <c r="K14575" s="20">
        <v>216.65</v>
      </c>
      <c r="L14575" s="20">
        <v>11927.4</v>
      </c>
      <c r="M14575" s="20">
        <v>0.19178899999999999</v>
      </c>
      <c r="N14575" s="20">
        <v>295.07</v>
      </c>
      <c r="O14575" s="20">
        <v>1.4322600000000001E-5</v>
      </c>
    </row>
    <row r="14576" spans="10:15" x14ac:dyDescent="0.2">
      <c r="J14576" s="21">
        <v>15063</v>
      </c>
      <c r="K14576" s="21">
        <v>216.65</v>
      </c>
      <c r="L14576" s="21">
        <v>11925.5</v>
      </c>
      <c r="M14576" s="21">
        <v>0.19175900000000001</v>
      </c>
      <c r="N14576" s="21">
        <v>295.07</v>
      </c>
      <c r="O14576" s="21">
        <v>1.4322600000000001E-5</v>
      </c>
    </row>
    <row r="14577" spans="10:15" x14ac:dyDescent="0.2">
      <c r="J14577" s="20">
        <v>15064</v>
      </c>
      <c r="K14577" s="20">
        <v>216.65</v>
      </c>
      <c r="L14577" s="20">
        <v>11923.6</v>
      </c>
      <c r="M14577" s="20">
        <v>0.19172900000000001</v>
      </c>
      <c r="N14577" s="20">
        <v>295.07</v>
      </c>
      <c r="O14577" s="20">
        <v>1.4322600000000001E-5</v>
      </c>
    </row>
    <row r="14578" spans="10:15" x14ac:dyDescent="0.2">
      <c r="J14578" s="21">
        <v>15065</v>
      </c>
      <c r="K14578" s="21">
        <v>216.65</v>
      </c>
      <c r="L14578" s="21">
        <v>11921.7</v>
      </c>
      <c r="M14578" s="21">
        <v>0.19169900000000001</v>
      </c>
      <c r="N14578" s="21">
        <v>295.07</v>
      </c>
      <c r="O14578" s="21">
        <v>1.4322600000000001E-5</v>
      </c>
    </row>
    <row r="14579" spans="10:15" x14ac:dyDescent="0.2">
      <c r="J14579" s="20">
        <v>15066</v>
      </c>
      <c r="K14579" s="20">
        <v>216.65</v>
      </c>
      <c r="L14579" s="20">
        <v>11919.9</v>
      </c>
      <c r="M14579" s="20">
        <v>0.19166900000000001</v>
      </c>
      <c r="N14579" s="20">
        <v>295.07</v>
      </c>
      <c r="O14579" s="20">
        <v>1.4322600000000001E-5</v>
      </c>
    </row>
    <row r="14580" spans="10:15" x14ac:dyDescent="0.2">
      <c r="J14580" s="21">
        <v>15067</v>
      </c>
      <c r="K14580" s="21">
        <v>216.65</v>
      </c>
      <c r="L14580" s="21">
        <v>11918</v>
      </c>
      <c r="M14580" s="21">
        <v>0.191638</v>
      </c>
      <c r="N14580" s="21">
        <v>295.07</v>
      </c>
      <c r="O14580" s="21">
        <v>1.4322600000000001E-5</v>
      </c>
    </row>
    <row r="14581" spans="10:15" x14ac:dyDescent="0.2">
      <c r="J14581" s="20">
        <v>15068</v>
      </c>
      <c r="K14581" s="20">
        <v>216.65</v>
      </c>
      <c r="L14581" s="20">
        <v>11916.1</v>
      </c>
      <c r="M14581" s="20">
        <v>0.191608</v>
      </c>
      <c r="N14581" s="20">
        <v>295.07</v>
      </c>
      <c r="O14581" s="20">
        <v>1.4322600000000001E-5</v>
      </c>
    </row>
    <row r="14582" spans="10:15" x14ac:dyDescent="0.2">
      <c r="J14582" s="21">
        <v>15069</v>
      </c>
      <c r="K14582" s="21">
        <v>216.65</v>
      </c>
      <c r="L14582" s="21">
        <v>11914.2</v>
      </c>
      <c r="M14582" s="21">
        <v>0.191578</v>
      </c>
      <c r="N14582" s="21">
        <v>295.07</v>
      </c>
      <c r="O14582" s="21">
        <v>1.4322600000000001E-5</v>
      </c>
    </row>
    <row r="14583" spans="10:15" x14ac:dyDescent="0.2">
      <c r="J14583" s="20">
        <v>15070</v>
      </c>
      <c r="K14583" s="20">
        <v>216.65</v>
      </c>
      <c r="L14583" s="20">
        <v>11912.4</v>
      </c>
      <c r="M14583" s="20">
        <v>0.191548</v>
      </c>
      <c r="N14583" s="20">
        <v>295.07</v>
      </c>
      <c r="O14583" s="20">
        <v>1.4322600000000001E-5</v>
      </c>
    </row>
    <row r="14584" spans="10:15" x14ac:dyDescent="0.2">
      <c r="J14584" s="21">
        <v>15071</v>
      </c>
      <c r="K14584" s="21">
        <v>216.65</v>
      </c>
      <c r="L14584" s="21">
        <v>11910.5</v>
      </c>
      <c r="M14584" s="21">
        <v>0.19151699999999999</v>
      </c>
      <c r="N14584" s="21">
        <v>295.07</v>
      </c>
      <c r="O14584" s="21">
        <v>1.4322600000000001E-5</v>
      </c>
    </row>
    <row r="14585" spans="10:15" x14ac:dyDescent="0.2">
      <c r="J14585" s="20">
        <v>15072</v>
      </c>
      <c r="K14585" s="20">
        <v>216.65</v>
      </c>
      <c r="L14585" s="20">
        <v>11908.6</v>
      </c>
      <c r="M14585" s="20">
        <v>0.19148699999999999</v>
      </c>
      <c r="N14585" s="20">
        <v>295.07</v>
      </c>
      <c r="O14585" s="20">
        <v>1.4322600000000001E-5</v>
      </c>
    </row>
    <row r="14586" spans="10:15" x14ac:dyDescent="0.2">
      <c r="J14586" s="21">
        <v>15073</v>
      </c>
      <c r="K14586" s="21">
        <v>216.65</v>
      </c>
      <c r="L14586" s="21">
        <v>11906.7</v>
      </c>
      <c r="M14586" s="21">
        <v>0.19145699999999999</v>
      </c>
      <c r="N14586" s="21">
        <v>295.07</v>
      </c>
      <c r="O14586" s="21">
        <v>1.4322600000000001E-5</v>
      </c>
    </row>
    <row r="14587" spans="10:15" x14ac:dyDescent="0.2">
      <c r="J14587" s="20">
        <v>15074</v>
      </c>
      <c r="K14587" s="20">
        <v>216.65</v>
      </c>
      <c r="L14587" s="20">
        <v>11904.8</v>
      </c>
      <c r="M14587" s="20">
        <v>0.19142700000000001</v>
      </c>
      <c r="N14587" s="20">
        <v>295.07</v>
      </c>
      <c r="O14587" s="20">
        <v>1.4322600000000001E-5</v>
      </c>
    </row>
    <row r="14588" spans="10:15" x14ac:dyDescent="0.2">
      <c r="J14588" s="21">
        <v>15075</v>
      </c>
      <c r="K14588" s="21">
        <v>216.65</v>
      </c>
      <c r="L14588" s="21">
        <v>11903</v>
      </c>
      <c r="M14588" s="21">
        <v>0.19139700000000001</v>
      </c>
      <c r="N14588" s="21">
        <v>295.07</v>
      </c>
      <c r="O14588" s="21">
        <v>1.4322600000000001E-5</v>
      </c>
    </row>
    <row r="14589" spans="10:15" x14ac:dyDescent="0.2">
      <c r="J14589" s="20">
        <v>15076</v>
      </c>
      <c r="K14589" s="20">
        <v>216.65</v>
      </c>
      <c r="L14589" s="20">
        <v>11901.1</v>
      </c>
      <c r="M14589" s="20">
        <v>0.19136700000000001</v>
      </c>
      <c r="N14589" s="20">
        <v>295.07</v>
      </c>
      <c r="O14589" s="20">
        <v>1.4322600000000001E-5</v>
      </c>
    </row>
    <row r="14590" spans="10:15" x14ac:dyDescent="0.2">
      <c r="J14590" s="21">
        <v>15077</v>
      </c>
      <c r="K14590" s="21">
        <v>216.65</v>
      </c>
      <c r="L14590" s="21">
        <v>11899.2</v>
      </c>
      <c r="M14590" s="21">
        <v>0.19133600000000001</v>
      </c>
      <c r="N14590" s="21">
        <v>295.07</v>
      </c>
      <c r="O14590" s="21">
        <v>1.4322600000000001E-5</v>
      </c>
    </row>
    <row r="14591" spans="10:15" x14ac:dyDescent="0.2">
      <c r="J14591" s="20">
        <v>15078</v>
      </c>
      <c r="K14591" s="20">
        <v>216.65</v>
      </c>
      <c r="L14591" s="20">
        <v>11897.3</v>
      </c>
      <c r="M14591" s="20">
        <v>0.191306</v>
      </c>
      <c r="N14591" s="20">
        <v>295.07</v>
      </c>
      <c r="O14591" s="20">
        <v>1.4322600000000001E-5</v>
      </c>
    </row>
    <row r="14592" spans="10:15" x14ac:dyDescent="0.2">
      <c r="J14592" s="21">
        <v>15079</v>
      </c>
      <c r="K14592" s="21">
        <v>216.65</v>
      </c>
      <c r="L14592" s="21">
        <v>11895.5</v>
      </c>
      <c r="M14592" s="21">
        <v>0.191276</v>
      </c>
      <c r="N14592" s="21">
        <v>295.07</v>
      </c>
      <c r="O14592" s="21">
        <v>1.4322600000000001E-5</v>
      </c>
    </row>
    <row r="14593" spans="10:15" x14ac:dyDescent="0.2">
      <c r="J14593" s="20">
        <v>15080</v>
      </c>
      <c r="K14593" s="20">
        <v>216.65</v>
      </c>
      <c r="L14593" s="20">
        <v>11893.6</v>
      </c>
      <c r="M14593" s="20">
        <v>0.191246</v>
      </c>
      <c r="N14593" s="20">
        <v>295.07</v>
      </c>
      <c r="O14593" s="20">
        <v>1.4322600000000001E-5</v>
      </c>
    </row>
    <row r="14594" spans="10:15" x14ac:dyDescent="0.2">
      <c r="J14594" s="21">
        <v>15081</v>
      </c>
      <c r="K14594" s="21">
        <v>216.65</v>
      </c>
      <c r="L14594" s="21">
        <v>11891.7</v>
      </c>
      <c r="M14594" s="21">
        <v>0.191216</v>
      </c>
      <c r="N14594" s="21">
        <v>295.07</v>
      </c>
      <c r="O14594" s="21">
        <v>1.4322600000000001E-5</v>
      </c>
    </row>
    <row r="14595" spans="10:15" x14ac:dyDescent="0.2">
      <c r="J14595" s="20">
        <v>15082</v>
      </c>
      <c r="K14595" s="20">
        <v>216.65</v>
      </c>
      <c r="L14595" s="20">
        <v>11889.8</v>
      </c>
      <c r="M14595" s="20">
        <v>0.19118599999999999</v>
      </c>
      <c r="N14595" s="20">
        <v>295.07</v>
      </c>
      <c r="O14595" s="20">
        <v>1.4322600000000001E-5</v>
      </c>
    </row>
    <row r="14596" spans="10:15" x14ac:dyDescent="0.2">
      <c r="J14596" s="21">
        <v>15083</v>
      </c>
      <c r="K14596" s="21">
        <v>216.65</v>
      </c>
      <c r="L14596" s="21">
        <v>11888</v>
      </c>
      <c r="M14596" s="21">
        <v>0.19115499999999999</v>
      </c>
      <c r="N14596" s="21">
        <v>295.07</v>
      </c>
      <c r="O14596" s="21">
        <v>1.4322600000000001E-5</v>
      </c>
    </row>
    <row r="14597" spans="10:15" x14ac:dyDescent="0.2">
      <c r="J14597" s="20">
        <v>15084</v>
      </c>
      <c r="K14597" s="20">
        <v>216.65</v>
      </c>
      <c r="L14597" s="20">
        <v>11886.1</v>
      </c>
      <c r="M14597" s="20">
        <v>0.19112499999999999</v>
      </c>
      <c r="N14597" s="20">
        <v>295.07</v>
      </c>
      <c r="O14597" s="20">
        <v>1.4322600000000001E-5</v>
      </c>
    </row>
    <row r="14598" spans="10:15" x14ac:dyDescent="0.2">
      <c r="J14598" s="21">
        <v>15085</v>
      </c>
      <c r="K14598" s="21">
        <v>216.65</v>
      </c>
      <c r="L14598" s="21">
        <v>11884.2</v>
      </c>
      <c r="M14598" s="21">
        <v>0.19109499999999999</v>
      </c>
      <c r="N14598" s="21">
        <v>295.07</v>
      </c>
      <c r="O14598" s="21">
        <v>1.4322600000000001E-5</v>
      </c>
    </row>
    <row r="14599" spans="10:15" x14ac:dyDescent="0.2">
      <c r="J14599" s="20">
        <v>15086</v>
      </c>
      <c r="K14599" s="20">
        <v>216.65</v>
      </c>
      <c r="L14599" s="20">
        <v>11882.3</v>
      </c>
      <c r="M14599" s="20">
        <v>0.19106500000000001</v>
      </c>
      <c r="N14599" s="20">
        <v>295.07</v>
      </c>
      <c r="O14599" s="20">
        <v>1.4322600000000001E-5</v>
      </c>
    </row>
    <row r="14600" spans="10:15" x14ac:dyDescent="0.2">
      <c r="J14600" s="21">
        <v>15087</v>
      </c>
      <c r="K14600" s="21">
        <v>216.65</v>
      </c>
      <c r="L14600" s="21">
        <v>11880.5</v>
      </c>
      <c r="M14600" s="21">
        <v>0.19103500000000001</v>
      </c>
      <c r="N14600" s="21">
        <v>295.07</v>
      </c>
      <c r="O14600" s="21">
        <v>1.4322600000000001E-5</v>
      </c>
    </row>
    <row r="14601" spans="10:15" x14ac:dyDescent="0.2">
      <c r="J14601" s="20">
        <v>15088</v>
      </c>
      <c r="K14601" s="20">
        <v>216.65</v>
      </c>
      <c r="L14601" s="20">
        <v>11878.6</v>
      </c>
      <c r="M14601" s="20">
        <v>0.19100500000000001</v>
      </c>
      <c r="N14601" s="20">
        <v>295.07</v>
      </c>
      <c r="O14601" s="20">
        <v>1.4322600000000001E-5</v>
      </c>
    </row>
    <row r="14602" spans="10:15" x14ac:dyDescent="0.2">
      <c r="J14602" s="21">
        <v>15089</v>
      </c>
      <c r="K14602" s="21">
        <v>216.65</v>
      </c>
      <c r="L14602" s="21">
        <v>11876.7</v>
      </c>
      <c r="M14602" s="21">
        <v>0.19097500000000001</v>
      </c>
      <c r="N14602" s="21">
        <v>295.07</v>
      </c>
      <c r="O14602" s="21">
        <v>1.4322600000000001E-5</v>
      </c>
    </row>
    <row r="14603" spans="10:15" x14ac:dyDescent="0.2">
      <c r="J14603" s="20">
        <v>15090</v>
      </c>
      <c r="K14603" s="20">
        <v>216.65</v>
      </c>
      <c r="L14603" s="20">
        <v>11874.8</v>
      </c>
      <c r="M14603" s="20">
        <v>0.190945</v>
      </c>
      <c r="N14603" s="20">
        <v>295.07</v>
      </c>
      <c r="O14603" s="20">
        <v>1.4322600000000001E-5</v>
      </c>
    </row>
    <row r="14604" spans="10:15" x14ac:dyDescent="0.2">
      <c r="J14604" s="21">
        <v>15091</v>
      </c>
      <c r="K14604" s="21">
        <v>216.65</v>
      </c>
      <c r="L14604" s="21">
        <v>11873</v>
      </c>
      <c r="M14604" s="21">
        <v>0.190914</v>
      </c>
      <c r="N14604" s="21">
        <v>295.07</v>
      </c>
      <c r="O14604" s="21">
        <v>1.4322600000000001E-5</v>
      </c>
    </row>
    <row r="14605" spans="10:15" x14ac:dyDescent="0.2">
      <c r="J14605" s="20">
        <v>15092</v>
      </c>
      <c r="K14605" s="20">
        <v>216.65</v>
      </c>
      <c r="L14605" s="20">
        <v>11871.1</v>
      </c>
      <c r="M14605" s="20">
        <v>0.190884</v>
      </c>
      <c r="N14605" s="20">
        <v>295.07</v>
      </c>
      <c r="O14605" s="20">
        <v>1.4322600000000001E-5</v>
      </c>
    </row>
    <row r="14606" spans="10:15" x14ac:dyDescent="0.2">
      <c r="J14606" s="21">
        <v>15093</v>
      </c>
      <c r="K14606" s="21">
        <v>216.65</v>
      </c>
      <c r="L14606" s="21">
        <v>11869.2</v>
      </c>
      <c r="M14606" s="21">
        <v>0.190854</v>
      </c>
      <c r="N14606" s="21">
        <v>295.07</v>
      </c>
      <c r="O14606" s="21">
        <v>1.4322600000000001E-5</v>
      </c>
    </row>
    <row r="14607" spans="10:15" x14ac:dyDescent="0.2">
      <c r="J14607" s="20">
        <v>15094</v>
      </c>
      <c r="K14607" s="20">
        <v>216.65</v>
      </c>
      <c r="L14607" s="20">
        <v>11867.4</v>
      </c>
      <c r="M14607" s="20">
        <v>0.19082399999999999</v>
      </c>
      <c r="N14607" s="20">
        <v>295.07</v>
      </c>
      <c r="O14607" s="20">
        <v>1.4322600000000001E-5</v>
      </c>
    </row>
    <row r="14608" spans="10:15" x14ac:dyDescent="0.2">
      <c r="J14608" s="21">
        <v>15095</v>
      </c>
      <c r="K14608" s="21">
        <v>216.65</v>
      </c>
      <c r="L14608" s="21">
        <v>11865.5</v>
      </c>
      <c r="M14608" s="21">
        <v>0.19079399999999999</v>
      </c>
      <c r="N14608" s="21">
        <v>295.07</v>
      </c>
      <c r="O14608" s="21">
        <v>1.4322600000000001E-5</v>
      </c>
    </row>
    <row r="14609" spans="10:15" x14ac:dyDescent="0.2">
      <c r="J14609" s="20">
        <v>15096</v>
      </c>
      <c r="K14609" s="20">
        <v>216.65</v>
      </c>
      <c r="L14609" s="20">
        <v>11863.6</v>
      </c>
      <c r="M14609" s="20">
        <v>0.19076399999999999</v>
      </c>
      <c r="N14609" s="20">
        <v>295.07</v>
      </c>
      <c r="O14609" s="20">
        <v>1.4322600000000001E-5</v>
      </c>
    </row>
    <row r="14610" spans="10:15" x14ac:dyDescent="0.2">
      <c r="J14610" s="21">
        <v>15097</v>
      </c>
      <c r="K14610" s="21">
        <v>216.65</v>
      </c>
      <c r="L14610" s="21">
        <v>11861.7</v>
      </c>
      <c r="M14610" s="21">
        <v>0.19073399999999999</v>
      </c>
      <c r="N14610" s="21">
        <v>295.07</v>
      </c>
      <c r="O14610" s="21">
        <v>1.4322600000000001E-5</v>
      </c>
    </row>
    <row r="14611" spans="10:15" x14ac:dyDescent="0.2">
      <c r="J14611" s="20">
        <v>15098</v>
      </c>
      <c r="K14611" s="20">
        <v>216.65</v>
      </c>
      <c r="L14611" s="20">
        <v>11859.9</v>
      </c>
      <c r="M14611" s="20">
        <v>0.19070400000000001</v>
      </c>
      <c r="N14611" s="20">
        <v>295.07</v>
      </c>
      <c r="O14611" s="20">
        <v>1.4322600000000001E-5</v>
      </c>
    </row>
    <row r="14612" spans="10:15" x14ac:dyDescent="0.2">
      <c r="J14612" s="21">
        <v>15099</v>
      </c>
      <c r="K14612" s="21">
        <v>216.65</v>
      </c>
      <c r="L14612" s="21">
        <v>11858</v>
      </c>
      <c r="M14612" s="21">
        <v>0.19067400000000001</v>
      </c>
      <c r="N14612" s="21">
        <v>295.07</v>
      </c>
      <c r="O14612" s="21">
        <v>1.4322600000000001E-5</v>
      </c>
    </row>
    <row r="14613" spans="10:15" x14ac:dyDescent="0.2">
      <c r="J14613" s="20">
        <v>15100</v>
      </c>
      <c r="K14613" s="20">
        <v>216.65</v>
      </c>
      <c r="L14613" s="20">
        <v>11856.1</v>
      </c>
      <c r="M14613" s="20">
        <v>0.19064400000000001</v>
      </c>
      <c r="N14613" s="20">
        <v>295.07</v>
      </c>
      <c r="O14613" s="20">
        <v>1.4322600000000001E-5</v>
      </c>
    </row>
    <row r="14614" spans="10:15" x14ac:dyDescent="0.2">
      <c r="J14614" s="21">
        <v>15101</v>
      </c>
      <c r="K14614" s="21">
        <v>216.65</v>
      </c>
      <c r="L14614" s="21">
        <v>11854.3</v>
      </c>
      <c r="M14614" s="21">
        <v>0.19061400000000001</v>
      </c>
      <c r="N14614" s="21">
        <v>295.07</v>
      </c>
      <c r="O14614" s="21">
        <v>1.4322600000000001E-5</v>
      </c>
    </row>
    <row r="14615" spans="10:15" x14ac:dyDescent="0.2">
      <c r="J14615" s="20">
        <v>15102</v>
      </c>
      <c r="K14615" s="20">
        <v>216.65</v>
      </c>
      <c r="L14615" s="20">
        <v>11852.4</v>
      </c>
      <c r="M14615" s="20">
        <v>0.190584</v>
      </c>
      <c r="N14615" s="20">
        <v>295.07</v>
      </c>
      <c r="O14615" s="20">
        <v>1.4322600000000001E-5</v>
      </c>
    </row>
    <row r="14616" spans="10:15" x14ac:dyDescent="0.2">
      <c r="J14616" s="21">
        <v>15103</v>
      </c>
      <c r="K14616" s="21">
        <v>216.65</v>
      </c>
      <c r="L14616" s="21">
        <v>11850.5</v>
      </c>
      <c r="M14616" s="21">
        <v>0.190554</v>
      </c>
      <c r="N14616" s="21">
        <v>295.07</v>
      </c>
      <c r="O14616" s="21">
        <v>1.4322600000000001E-5</v>
      </c>
    </row>
    <row r="14617" spans="10:15" x14ac:dyDescent="0.2">
      <c r="J14617" s="20">
        <v>15104</v>
      </c>
      <c r="K14617" s="20">
        <v>216.65</v>
      </c>
      <c r="L14617" s="20">
        <v>11848.7</v>
      </c>
      <c r="M14617" s="20">
        <v>0.190523</v>
      </c>
      <c r="N14617" s="20">
        <v>295.07</v>
      </c>
      <c r="O14617" s="20">
        <v>1.4322600000000001E-5</v>
      </c>
    </row>
    <row r="14618" spans="10:15" x14ac:dyDescent="0.2">
      <c r="J14618" s="21">
        <v>15105</v>
      </c>
      <c r="K14618" s="21">
        <v>216.65</v>
      </c>
      <c r="L14618" s="21">
        <v>11846.8</v>
      </c>
      <c r="M14618" s="21">
        <v>0.190493</v>
      </c>
      <c r="N14618" s="21">
        <v>295.07</v>
      </c>
      <c r="O14618" s="21">
        <v>1.4322600000000001E-5</v>
      </c>
    </row>
    <row r="14619" spans="10:15" x14ac:dyDescent="0.2">
      <c r="J14619" s="20">
        <v>15106</v>
      </c>
      <c r="K14619" s="20">
        <v>216.65</v>
      </c>
      <c r="L14619" s="20">
        <v>11844.9</v>
      </c>
      <c r="M14619" s="20">
        <v>0.19046299999999999</v>
      </c>
      <c r="N14619" s="20">
        <v>295.07</v>
      </c>
      <c r="O14619" s="20">
        <v>1.4322600000000001E-5</v>
      </c>
    </row>
    <row r="14620" spans="10:15" x14ac:dyDescent="0.2">
      <c r="J14620" s="21">
        <v>15107</v>
      </c>
      <c r="K14620" s="21">
        <v>216.65</v>
      </c>
      <c r="L14620" s="21">
        <v>11843.1</v>
      </c>
      <c r="M14620" s="21">
        <v>0.19043299999999999</v>
      </c>
      <c r="N14620" s="21">
        <v>295.07</v>
      </c>
      <c r="O14620" s="21">
        <v>1.4322600000000001E-5</v>
      </c>
    </row>
    <row r="14621" spans="10:15" x14ac:dyDescent="0.2">
      <c r="J14621" s="20">
        <v>15108</v>
      </c>
      <c r="K14621" s="20">
        <v>216.65</v>
      </c>
      <c r="L14621" s="20">
        <v>11841.2</v>
      </c>
      <c r="M14621" s="20">
        <v>0.19040299999999999</v>
      </c>
      <c r="N14621" s="20">
        <v>295.07</v>
      </c>
      <c r="O14621" s="20">
        <v>1.4322600000000001E-5</v>
      </c>
    </row>
    <row r="14622" spans="10:15" x14ac:dyDescent="0.2">
      <c r="J14622" s="21">
        <v>15109</v>
      </c>
      <c r="K14622" s="21">
        <v>216.65</v>
      </c>
      <c r="L14622" s="21">
        <v>11839.3</v>
      </c>
      <c r="M14622" s="21">
        <v>0.19037299999999999</v>
      </c>
      <c r="N14622" s="21">
        <v>295.07</v>
      </c>
      <c r="O14622" s="21">
        <v>1.4322600000000001E-5</v>
      </c>
    </row>
    <row r="14623" spans="10:15" x14ac:dyDescent="0.2">
      <c r="J14623" s="20">
        <v>15110</v>
      </c>
      <c r="K14623" s="20">
        <v>216.65</v>
      </c>
      <c r="L14623" s="20">
        <v>11837.5</v>
      </c>
      <c r="M14623" s="20">
        <v>0.19034300000000001</v>
      </c>
      <c r="N14623" s="20">
        <v>295.07</v>
      </c>
      <c r="O14623" s="20">
        <v>1.4322600000000001E-5</v>
      </c>
    </row>
    <row r="14624" spans="10:15" x14ac:dyDescent="0.2">
      <c r="J14624" s="21">
        <v>15111</v>
      </c>
      <c r="K14624" s="21">
        <v>216.65</v>
      </c>
      <c r="L14624" s="21">
        <v>11835.6</v>
      </c>
      <c r="M14624" s="21">
        <v>0.19031300000000001</v>
      </c>
      <c r="N14624" s="21">
        <v>295.07</v>
      </c>
      <c r="O14624" s="21">
        <v>1.4322600000000001E-5</v>
      </c>
    </row>
    <row r="14625" spans="10:15" x14ac:dyDescent="0.2">
      <c r="J14625" s="20">
        <v>15112</v>
      </c>
      <c r="K14625" s="20">
        <v>216.65</v>
      </c>
      <c r="L14625" s="20">
        <v>11833.7</v>
      </c>
      <c r="M14625" s="20">
        <v>0.19028300000000001</v>
      </c>
      <c r="N14625" s="20">
        <v>295.07</v>
      </c>
      <c r="O14625" s="20">
        <v>1.4322600000000001E-5</v>
      </c>
    </row>
    <row r="14626" spans="10:15" x14ac:dyDescent="0.2">
      <c r="J14626" s="21">
        <v>15113</v>
      </c>
      <c r="K14626" s="21">
        <v>216.65</v>
      </c>
      <c r="L14626" s="21">
        <v>11831.9</v>
      </c>
      <c r="M14626" s="21">
        <v>0.19025300000000001</v>
      </c>
      <c r="N14626" s="21">
        <v>295.07</v>
      </c>
      <c r="O14626" s="21">
        <v>1.4322600000000001E-5</v>
      </c>
    </row>
    <row r="14627" spans="10:15" x14ac:dyDescent="0.2">
      <c r="J14627" s="20">
        <v>15114</v>
      </c>
      <c r="K14627" s="20">
        <v>216.65</v>
      </c>
      <c r="L14627" s="20">
        <v>11830</v>
      </c>
      <c r="M14627" s="20">
        <v>0.190223</v>
      </c>
      <c r="N14627" s="20">
        <v>295.07</v>
      </c>
      <c r="O14627" s="20">
        <v>1.4322600000000001E-5</v>
      </c>
    </row>
    <row r="14628" spans="10:15" x14ac:dyDescent="0.2">
      <c r="J14628" s="21">
        <v>15115</v>
      </c>
      <c r="K14628" s="21">
        <v>216.65</v>
      </c>
      <c r="L14628" s="21">
        <v>11828.1</v>
      </c>
      <c r="M14628" s="21">
        <v>0.190193</v>
      </c>
      <c r="N14628" s="21">
        <v>295.07</v>
      </c>
      <c r="O14628" s="21">
        <v>1.4322600000000001E-5</v>
      </c>
    </row>
    <row r="14629" spans="10:15" x14ac:dyDescent="0.2">
      <c r="J14629" s="20">
        <v>15116</v>
      </c>
      <c r="K14629" s="20">
        <v>216.65</v>
      </c>
      <c r="L14629" s="20">
        <v>11826.3</v>
      </c>
      <c r="M14629" s="20">
        <v>0.190163</v>
      </c>
      <c r="N14629" s="20">
        <v>295.07</v>
      </c>
      <c r="O14629" s="20">
        <v>1.4322600000000001E-5</v>
      </c>
    </row>
    <row r="14630" spans="10:15" x14ac:dyDescent="0.2">
      <c r="J14630" s="21">
        <v>15117</v>
      </c>
      <c r="K14630" s="21">
        <v>216.65</v>
      </c>
      <c r="L14630" s="21">
        <v>11824.4</v>
      </c>
      <c r="M14630" s="21">
        <v>0.190133</v>
      </c>
      <c r="N14630" s="21">
        <v>295.07</v>
      </c>
      <c r="O14630" s="21">
        <v>1.4322600000000001E-5</v>
      </c>
    </row>
    <row r="14631" spans="10:15" x14ac:dyDescent="0.2">
      <c r="J14631" s="20">
        <v>15118</v>
      </c>
      <c r="K14631" s="20">
        <v>216.65</v>
      </c>
      <c r="L14631" s="20">
        <v>11822.5</v>
      </c>
      <c r="M14631" s="20">
        <v>0.19010299999999999</v>
      </c>
      <c r="N14631" s="20">
        <v>295.07</v>
      </c>
      <c r="O14631" s="20">
        <v>1.4322600000000001E-5</v>
      </c>
    </row>
    <row r="14632" spans="10:15" x14ac:dyDescent="0.2">
      <c r="J14632" s="21">
        <v>15119</v>
      </c>
      <c r="K14632" s="21">
        <v>216.65</v>
      </c>
      <c r="L14632" s="21">
        <v>11820.7</v>
      </c>
      <c r="M14632" s="21">
        <v>0.19007299999999999</v>
      </c>
      <c r="N14632" s="21">
        <v>295.07</v>
      </c>
      <c r="O14632" s="21">
        <v>1.4322600000000001E-5</v>
      </c>
    </row>
    <row r="14633" spans="10:15" x14ac:dyDescent="0.2">
      <c r="J14633" s="20">
        <v>15120</v>
      </c>
      <c r="K14633" s="20">
        <v>216.65</v>
      </c>
      <c r="L14633" s="20">
        <v>11818.8</v>
      </c>
      <c r="M14633" s="20">
        <v>0.19004299999999999</v>
      </c>
      <c r="N14633" s="20">
        <v>295.07</v>
      </c>
      <c r="O14633" s="20">
        <v>1.4322600000000001E-5</v>
      </c>
    </row>
    <row r="14634" spans="10:15" x14ac:dyDescent="0.2">
      <c r="J14634" s="21">
        <v>15121</v>
      </c>
      <c r="K14634" s="21">
        <v>216.65</v>
      </c>
      <c r="L14634" s="21">
        <v>11816.9</v>
      </c>
      <c r="M14634" s="21">
        <v>0.19001299999999999</v>
      </c>
      <c r="N14634" s="21">
        <v>295.07</v>
      </c>
      <c r="O14634" s="21">
        <v>1.4322600000000001E-5</v>
      </c>
    </row>
    <row r="14635" spans="10:15" x14ac:dyDescent="0.2">
      <c r="J14635" s="20">
        <v>15122</v>
      </c>
      <c r="K14635" s="20">
        <v>216.65</v>
      </c>
      <c r="L14635" s="20">
        <v>11815.1</v>
      </c>
      <c r="M14635" s="20">
        <v>0.18998300000000001</v>
      </c>
      <c r="N14635" s="20">
        <v>295.07</v>
      </c>
      <c r="O14635" s="20">
        <v>1.4322600000000001E-5</v>
      </c>
    </row>
    <row r="14636" spans="10:15" x14ac:dyDescent="0.2">
      <c r="J14636" s="21">
        <v>15123</v>
      </c>
      <c r="K14636" s="21">
        <v>216.65</v>
      </c>
      <c r="L14636" s="21">
        <v>11813.2</v>
      </c>
      <c r="M14636" s="21">
        <v>0.18995400000000001</v>
      </c>
      <c r="N14636" s="21">
        <v>295.07</v>
      </c>
      <c r="O14636" s="21">
        <v>1.4322600000000001E-5</v>
      </c>
    </row>
    <row r="14637" spans="10:15" x14ac:dyDescent="0.2">
      <c r="J14637" s="20">
        <v>15124</v>
      </c>
      <c r="K14637" s="20">
        <v>216.65</v>
      </c>
      <c r="L14637" s="20">
        <v>11811.3</v>
      </c>
      <c r="M14637" s="20">
        <v>0.18992400000000001</v>
      </c>
      <c r="N14637" s="20">
        <v>295.07</v>
      </c>
      <c r="O14637" s="20">
        <v>1.4322600000000001E-5</v>
      </c>
    </row>
    <row r="14638" spans="10:15" x14ac:dyDescent="0.2">
      <c r="J14638" s="21">
        <v>15125</v>
      </c>
      <c r="K14638" s="21">
        <v>216.65</v>
      </c>
      <c r="L14638" s="21">
        <v>11809.5</v>
      </c>
      <c r="M14638" s="21">
        <v>0.18989400000000001</v>
      </c>
      <c r="N14638" s="21">
        <v>295.07</v>
      </c>
      <c r="O14638" s="21">
        <v>1.4322600000000001E-5</v>
      </c>
    </row>
    <row r="14639" spans="10:15" x14ac:dyDescent="0.2">
      <c r="J14639" s="20">
        <v>15126</v>
      </c>
      <c r="K14639" s="20">
        <v>216.65</v>
      </c>
      <c r="L14639" s="20">
        <v>11807.6</v>
      </c>
      <c r="M14639" s="20">
        <v>0.189864</v>
      </c>
      <c r="N14639" s="20">
        <v>295.07</v>
      </c>
      <c r="O14639" s="20">
        <v>1.4322600000000001E-5</v>
      </c>
    </row>
    <row r="14640" spans="10:15" x14ac:dyDescent="0.2">
      <c r="J14640" s="21">
        <v>15127</v>
      </c>
      <c r="K14640" s="21">
        <v>216.65</v>
      </c>
      <c r="L14640" s="21">
        <v>11805.8</v>
      </c>
      <c r="M14640" s="21">
        <v>0.189834</v>
      </c>
      <c r="N14640" s="21">
        <v>295.07</v>
      </c>
      <c r="O14640" s="21">
        <v>1.4322600000000001E-5</v>
      </c>
    </row>
    <row r="14641" spans="10:15" x14ac:dyDescent="0.2">
      <c r="J14641" s="20">
        <v>15128</v>
      </c>
      <c r="K14641" s="20">
        <v>216.65</v>
      </c>
      <c r="L14641" s="20">
        <v>11803.9</v>
      </c>
      <c r="M14641" s="20">
        <v>0.189804</v>
      </c>
      <c r="N14641" s="20">
        <v>295.07</v>
      </c>
      <c r="O14641" s="20">
        <v>1.4322600000000001E-5</v>
      </c>
    </row>
    <row r="14642" spans="10:15" x14ac:dyDescent="0.2">
      <c r="J14642" s="21">
        <v>15129</v>
      </c>
      <c r="K14642" s="21">
        <v>216.65</v>
      </c>
      <c r="L14642" s="21">
        <v>11802</v>
      </c>
      <c r="M14642" s="21">
        <v>0.189774</v>
      </c>
      <c r="N14642" s="21">
        <v>295.07</v>
      </c>
      <c r="O14642" s="21">
        <v>1.4322600000000001E-5</v>
      </c>
    </row>
    <row r="14643" spans="10:15" x14ac:dyDescent="0.2">
      <c r="J14643" s="20">
        <v>15130</v>
      </c>
      <c r="K14643" s="20">
        <v>216.65</v>
      </c>
      <c r="L14643" s="20">
        <v>11800.2</v>
      </c>
      <c r="M14643" s="20">
        <v>0.189744</v>
      </c>
      <c r="N14643" s="20">
        <v>295.07</v>
      </c>
      <c r="O14643" s="20">
        <v>1.4322600000000001E-5</v>
      </c>
    </row>
    <row r="14644" spans="10:15" x14ac:dyDescent="0.2">
      <c r="J14644" s="21">
        <v>15131</v>
      </c>
      <c r="K14644" s="21">
        <v>216.65</v>
      </c>
      <c r="L14644" s="21">
        <v>11798.3</v>
      </c>
      <c r="M14644" s="21">
        <v>0.18971399999999999</v>
      </c>
      <c r="N14644" s="21">
        <v>295.07</v>
      </c>
      <c r="O14644" s="21">
        <v>1.4322600000000001E-5</v>
      </c>
    </row>
    <row r="14645" spans="10:15" x14ac:dyDescent="0.2">
      <c r="J14645" s="20">
        <v>15132</v>
      </c>
      <c r="K14645" s="20">
        <v>216.65</v>
      </c>
      <c r="L14645" s="20">
        <v>11796.5</v>
      </c>
      <c r="M14645" s="20">
        <v>0.18968399999999999</v>
      </c>
      <c r="N14645" s="20">
        <v>295.07</v>
      </c>
      <c r="O14645" s="20">
        <v>1.4322600000000001E-5</v>
      </c>
    </row>
    <row r="14646" spans="10:15" x14ac:dyDescent="0.2">
      <c r="J14646" s="21">
        <v>15133</v>
      </c>
      <c r="K14646" s="21">
        <v>216.65</v>
      </c>
      <c r="L14646" s="21">
        <v>11794.6</v>
      </c>
      <c r="M14646" s="21">
        <v>0.18965399999999999</v>
      </c>
      <c r="N14646" s="21">
        <v>295.07</v>
      </c>
      <c r="O14646" s="21">
        <v>1.4322600000000001E-5</v>
      </c>
    </row>
    <row r="14647" spans="10:15" x14ac:dyDescent="0.2">
      <c r="J14647" s="20">
        <v>15134</v>
      </c>
      <c r="K14647" s="20">
        <v>216.65</v>
      </c>
      <c r="L14647" s="20">
        <v>11792.7</v>
      </c>
      <c r="M14647" s="20">
        <v>0.18962399999999999</v>
      </c>
      <c r="N14647" s="20">
        <v>295.07</v>
      </c>
      <c r="O14647" s="20">
        <v>1.4322600000000001E-5</v>
      </c>
    </row>
    <row r="14648" spans="10:15" x14ac:dyDescent="0.2">
      <c r="J14648" s="21">
        <v>15135</v>
      </c>
      <c r="K14648" s="21">
        <v>216.65</v>
      </c>
      <c r="L14648" s="21">
        <v>11790.9</v>
      </c>
      <c r="M14648" s="21">
        <v>0.18959400000000001</v>
      </c>
      <c r="N14648" s="21">
        <v>295.07</v>
      </c>
      <c r="O14648" s="21">
        <v>1.4322600000000001E-5</v>
      </c>
    </row>
    <row r="14649" spans="10:15" x14ac:dyDescent="0.2">
      <c r="J14649" s="20">
        <v>15136</v>
      </c>
      <c r="K14649" s="20">
        <v>216.65</v>
      </c>
      <c r="L14649" s="20">
        <v>11789</v>
      </c>
      <c r="M14649" s="20">
        <v>0.18956500000000001</v>
      </c>
      <c r="N14649" s="20">
        <v>295.07</v>
      </c>
      <c r="O14649" s="20">
        <v>1.4322600000000001E-5</v>
      </c>
    </row>
    <row r="14650" spans="10:15" x14ac:dyDescent="0.2">
      <c r="J14650" s="21">
        <v>15137</v>
      </c>
      <c r="K14650" s="21">
        <v>216.65</v>
      </c>
      <c r="L14650" s="21">
        <v>11787.2</v>
      </c>
      <c r="M14650" s="21">
        <v>0.18953500000000001</v>
      </c>
      <c r="N14650" s="21">
        <v>295.07</v>
      </c>
      <c r="O14650" s="21">
        <v>1.4322600000000001E-5</v>
      </c>
    </row>
    <row r="14651" spans="10:15" x14ac:dyDescent="0.2">
      <c r="J14651" s="20">
        <v>15138</v>
      </c>
      <c r="K14651" s="20">
        <v>216.65</v>
      </c>
      <c r="L14651" s="20">
        <v>11785.3</v>
      </c>
      <c r="M14651" s="20">
        <v>0.18950500000000001</v>
      </c>
      <c r="N14651" s="20">
        <v>295.07</v>
      </c>
      <c r="O14651" s="20">
        <v>1.4322600000000001E-5</v>
      </c>
    </row>
    <row r="14652" spans="10:15" x14ac:dyDescent="0.2">
      <c r="J14652" s="21">
        <v>15139</v>
      </c>
      <c r="K14652" s="21">
        <v>216.65</v>
      </c>
      <c r="L14652" s="21">
        <v>11783.4</v>
      </c>
      <c r="M14652" s="21">
        <v>0.189475</v>
      </c>
      <c r="N14652" s="21">
        <v>295.07</v>
      </c>
      <c r="O14652" s="21">
        <v>1.4322600000000001E-5</v>
      </c>
    </row>
    <row r="14653" spans="10:15" x14ac:dyDescent="0.2">
      <c r="J14653" s="20">
        <v>15140</v>
      </c>
      <c r="K14653" s="20">
        <v>216.65</v>
      </c>
      <c r="L14653" s="20">
        <v>11781.6</v>
      </c>
      <c r="M14653" s="20">
        <v>0.189445</v>
      </c>
      <c r="N14653" s="20">
        <v>295.07</v>
      </c>
      <c r="O14653" s="20">
        <v>1.4322600000000001E-5</v>
      </c>
    </row>
    <row r="14654" spans="10:15" x14ac:dyDescent="0.2">
      <c r="J14654" s="21">
        <v>15141</v>
      </c>
      <c r="K14654" s="21">
        <v>216.65</v>
      </c>
      <c r="L14654" s="21">
        <v>11779.7</v>
      </c>
      <c r="M14654" s="21">
        <v>0.189415</v>
      </c>
      <c r="N14654" s="21">
        <v>295.07</v>
      </c>
      <c r="O14654" s="21">
        <v>1.4322600000000001E-5</v>
      </c>
    </row>
    <row r="14655" spans="10:15" x14ac:dyDescent="0.2">
      <c r="J14655" s="20">
        <v>15142</v>
      </c>
      <c r="K14655" s="20">
        <v>216.65</v>
      </c>
      <c r="L14655" s="20">
        <v>11777.9</v>
      </c>
      <c r="M14655" s="20">
        <v>0.189385</v>
      </c>
      <c r="N14655" s="20">
        <v>295.07</v>
      </c>
      <c r="O14655" s="20">
        <v>1.4322600000000001E-5</v>
      </c>
    </row>
    <row r="14656" spans="10:15" x14ac:dyDescent="0.2">
      <c r="J14656" s="21">
        <v>15143</v>
      </c>
      <c r="K14656" s="21">
        <v>216.65</v>
      </c>
      <c r="L14656" s="21">
        <v>11776</v>
      </c>
      <c r="M14656" s="21">
        <v>0.189355</v>
      </c>
      <c r="N14656" s="21">
        <v>295.07</v>
      </c>
      <c r="O14656" s="21">
        <v>1.4322600000000001E-5</v>
      </c>
    </row>
    <row r="14657" spans="10:15" x14ac:dyDescent="0.2">
      <c r="J14657" s="20">
        <v>15144</v>
      </c>
      <c r="K14657" s="20">
        <v>216.65</v>
      </c>
      <c r="L14657" s="20">
        <v>11774.2</v>
      </c>
      <c r="M14657" s="20">
        <v>0.18932599999999999</v>
      </c>
      <c r="N14657" s="20">
        <v>295.07</v>
      </c>
      <c r="O14657" s="20">
        <v>1.4322600000000001E-5</v>
      </c>
    </row>
    <row r="14658" spans="10:15" x14ac:dyDescent="0.2">
      <c r="J14658" s="21">
        <v>15145</v>
      </c>
      <c r="K14658" s="21">
        <v>216.65</v>
      </c>
      <c r="L14658" s="21">
        <v>11772.3</v>
      </c>
      <c r="M14658" s="21">
        <v>0.18929599999999999</v>
      </c>
      <c r="N14658" s="21">
        <v>295.07</v>
      </c>
      <c r="O14658" s="21">
        <v>1.4322600000000001E-5</v>
      </c>
    </row>
    <row r="14659" spans="10:15" x14ac:dyDescent="0.2">
      <c r="J14659" s="20">
        <v>15146</v>
      </c>
      <c r="K14659" s="20">
        <v>216.65</v>
      </c>
      <c r="L14659" s="20">
        <v>11770.4</v>
      </c>
      <c r="M14659" s="20">
        <v>0.18926599999999999</v>
      </c>
      <c r="N14659" s="20">
        <v>295.07</v>
      </c>
      <c r="O14659" s="20">
        <v>1.4322600000000001E-5</v>
      </c>
    </row>
    <row r="14660" spans="10:15" x14ac:dyDescent="0.2">
      <c r="J14660" s="21">
        <v>15147</v>
      </c>
      <c r="K14660" s="21">
        <v>216.65</v>
      </c>
      <c r="L14660" s="21">
        <v>11768.6</v>
      </c>
      <c r="M14660" s="21">
        <v>0.18923599999999999</v>
      </c>
      <c r="N14660" s="21">
        <v>295.07</v>
      </c>
      <c r="O14660" s="21">
        <v>1.4322600000000001E-5</v>
      </c>
    </row>
    <row r="14661" spans="10:15" x14ac:dyDescent="0.2">
      <c r="J14661" s="20">
        <v>15148</v>
      </c>
      <c r="K14661" s="20">
        <v>216.65</v>
      </c>
      <c r="L14661" s="20">
        <v>11766.7</v>
      </c>
      <c r="M14661" s="20">
        <v>0.18920600000000001</v>
      </c>
      <c r="N14661" s="20">
        <v>295.07</v>
      </c>
      <c r="O14661" s="20">
        <v>1.4322600000000001E-5</v>
      </c>
    </row>
    <row r="14662" spans="10:15" x14ac:dyDescent="0.2">
      <c r="J14662" s="21">
        <v>15149</v>
      </c>
      <c r="K14662" s="21">
        <v>216.65</v>
      </c>
      <c r="L14662" s="21">
        <v>11764.9</v>
      </c>
      <c r="M14662" s="21">
        <v>0.18917600000000001</v>
      </c>
      <c r="N14662" s="21">
        <v>295.07</v>
      </c>
      <c r="O14662" s="21">
        <v>1.4322600000000001E-5</v>
      </c>
    </row>
    <row r="14663" spans="10:15" x14ac:dyDescent="0.2">
      <c r="J14663" s="20">
        <v>15150</v>
      </c>
      <c r="K14663" s="20">
        <v>216.65</v>
      </c>
      <c r="L14663" s="20">
        <v>11763</v>
      </c>
      <c r="M14663" s="20">
        <v>0.18914600000000001</v>
      </c>
      <c r="N14663" s="20">
        <v>295.07</v>
      </c>
      <c r="O14663" s="20">
        <v>1.4322600000000001E-5</v>
      </c>
    </row>
    <row r="14664" spans="10:15" x14ac:dyDescent="0.2">
      <c r="J14664" s="21">
        <v>15151</v>
      </c>
      <c r="K14664" s="21">
        <v>216.65</v>
      </c>
      <c r="L14664" s="21">
        <v>11761.2</v>
      </c>
      <c r="M14664" s="21">
        <v>0.18911700000000001</v>
      </c>
      <c r="N14664" s="21">
        <v>295.07</v>
      </c>
      <c r="O14664" s="21">
        <v>1.4322600000000001E-5</v>
      </c>
    </row>
    <row r="14665" spans="10:15" x14ac:dyDescent="0.2">
      <c r="J14665" s="20">
        <v>15152</v>
      </c>
      <c r="K14665" s="20">
        <v>216.65</v>
      </c>
      <c r="L14665" s="20">
        <v>11759.3</v>
      </c>
      <c r="M14665" s="20">
        <v>0.18908700000000001</v>
      </c>
      <c r="N14665" s="20">
        <v>295.07</v>
      </c>
      <c r="O14665" s="20">
        <v>1.4322600000000001E-5</v>
      </c>
    </row>
    <row r="14666" spans="10:15" x14ac:dyDescent="0.2">
      <c r="J14666" s="21">
        <v>15153</v>
      </c>
      <c r="K14666" s="21">
        <v>216.65</v>
      </c>
      <c r="L14666" s="21">
        <v>11757.5</v>
      </c>
      <c r="M14666" s="21">
        <v>0.189057</v>
      </c>
      <c r="N14666" s="21">
        <v>295.07</v>
      </c>
      <c r="O14666" s="21">
        <v>1.4322600000000001E-5</v>
      </c>
    </row>
    <row r="14667" spans="10:15" x14ac:dyDescent="0.2">
      <c r="J14667" s="20">
        <v>15154</v>
      </c>
      <c r="K14667" s="20">
        <v>216.65</v>
      </c>
      <c r="L14667" s="20">
        <v>11755.6</v>
      </c>
      <c r="M14667" s="20">
        <v>0.189027</v>
      </c>
      <c r="N14667" s="20">
        <v>295.07</v>
      </c>
      <c r="O14667" s="20">
        <v>1.4322600000000001E-5</v>
      </c>
    </row>
    <row r="14668" spans="10:15" x14ac:dyDescent="0.2">
      <c r="J14668" s="21">
        <v>15155</v>
      </c>
      <c r="K14668" s="21">
        <v>216.65</v>
      </c>
      <c r="L14668" s="21">
        <v>11753.7</v>
      </c>
      <c r="M14668" s="21">
        <v>0.188997</v>
      </c>
      <c r="N14668" s="21">
        <v>295.07</v>
      </c>
      <c r="O14668" s="21">
        <v>1.4322600000000001E-5</v>
      </c>
    </row>
    <row r="14669" spans="10:15" x14ac:dyDescent="0.2">
      <c r="J14669" s="20">
        <v>15156</v>
      </c>
      <c r="K14669" s="20">
        <v>216.65</v>
      </c>
      <c r="L14669" s="20">
        <v>11751.9</v>
      </c>
      <c r="M14669" s="20">
        <v>0.188968</v>
      </c>
      <c r="N14669" s="20">
        <v>295.07</v>
      </c>
      <c r="O14669" s="20">
        <v>1.4322600000000001E-5</v>
      </c>
    </row>
    <row r="14670" spans="10:15" x14ac:dyDescent="0.2">
      <c r="J14670" s="21">
        <v>15157</v>
      </c>
      <c r="K14670" s="21">
        <v>216.65</v>
      </c>
      <c r="L14670" s="21">
        <v>11750</v>
      </c>
      <c r="M14670" s="21">
        <v>0.18893799999999999</v>
      </c>
      <c r="N14670" s="21">
        <v>295.07</v>
      </c>
      <c r="O14670" s="21">
        <v>1.4322600000000001E-5</v>
      </c>
    </row>
    <row r="14671" spans="10:15" x14ac:dyDescent="0.2">
      <c r="J14671" s="20">
        <v>15158</v>
      </c>
      <c r="K14671" s="20">
        <v>216.65</v>
      </c>
      <c r="L14671" s="20">
        <v>11748.2</v>
      </c>
      <c r="M14671" s="20">
        <v>0.18890799999999999</v>
      </c>
      <c r="N14671" s="20">
        <v>295.07</v>
      </c>
      <c r="O14671" s="20">
        <v>1.4322600000000001E-5</v>
      </c>
    </row>
    <row r="14672" spans="10:15" x14ac:dyDescent="0.2">
      <c r="J14672" s="21">
        <v>15159</v>
      </c>
      <c r="K14672" s="21">
        <v>216.65</v>
      </c>
      <c r="L14672" s="21">
        <v>11746.3</v>
      </c>
      <c r="M14672" s="21">
        <v>0.18887799999999999</v>
      </c>
      <c r="N14672" s="21">
        <v>295.07</v>
      </c>
      <c r="O14672" s="21">
        <v>1.4322600000000001E-5</v>
      </c>
    </row>
    <row r="14673" spans="10:15" x14ac:dyDescent="0.2">
      <c r="J14673" s="20">
        <v>15160</v>
      </c>
      <c r="K14673" s="20">
        <v>216.65</v>
      </c>
      <c r="L14673" s="20">
        <v>11744.5</v>
      </c>
      <c r="M14673" s="20">
        <v>0.18884799999999999</v>
      </c>
      <c r="N14673" s="20">
        <v>295.07</v>
      </c>
      <c r="O14673" s="20">
        <v>1.4322600000000001E-5</v>
      </c>
    </row>
    <row r="14674" spans="10:15" x14ac:dyDescent="0.2">
      <c r="J14674" s="21">
        <v>15161</v>
      </c>
      <c r="K14674" s="21">
        <v>216.65</v>
      </c>
      <c r="L14674" s="21">
        <v>11742.6</v>
      </c>
      <c r="M14674" s="21">
        <v>0.18881899999999999</v>
      </c>
      <c r="N14674" s="21">
        <v>295.07</v>
      </c>
      <c r="O14674" s="21">
        <v>1.4322600000000001E-5</v>
      </c>
    </row>
    <row r="14675" spans="10:15" x14ac:dyDescent="0.2">
      <c r="J14675" s="20">
        <v>15162</v>
      </c>
      <c r="K14675" s="20">
        <v>216.65</v>
      </c>
      <c r="L14675" s="20">
        <v>11740.8</v>
      </c>
      <c r="M14675" s="20">
        <v>0.18878900000000001</v>
      </c>
      <c r="N14675" s="20">
        <v>295.07</v>
      </c>
      <c r="O14675" s="20">
        <v>1.4322600000000001E-5</v>
      </c>
    </row>
    <row r="14676" spans="10:15" x14ac:dyDescent="0.2">
      <c r="J14676" s="21">
        <v>15163</v>
      </c>
      <c r="K14676" s="21">
        <v>216.65</v>
      </c>
      <c r="L14676" s="21">
        <v>11738.9</v>
      </c>
      <c r="M14676" s="21">
        <v>0.18875900000000001</v>
      </c>
      <c r="N14676" s="21">
        <v>295.07</v>
      </c>
      <c r="O14676" s="21">
        <v>1.4322600000000001E-5</v>
      </c>
    </row>
    <row r="14677" spans="10:15" x14ac:dyDescent="0.2">
      <c r="J14677" s="20">
        <v>15164</v>
      </c>
      <c r="K14677" s="20">
        <v>216.65</v>
      </c>
      <c r="L14677" s="20">
        <v>11737.1</v>
      </c>
      <c r="M14677" s="20">
        <v>0.18872900000000001</v>
      </c>
      <c r="N14677" s="20">
        <v>295.07</v>
      </c>
      <c r="O14677" s="20">
        <v>1.4322600000000001E-5</v>
      </c>
    </row>
    <row r="14678" spans="10:15" x14ac:dyDescent="0.2">
      <c r="J14678" s="21">
        <v>15165</v>
      </c>
      <c r="K14678" s="21">
        <v>216.65</v>
      </c>
      <c r="L14678" s="21">
        <v>11735.2</v>
      </c>
      <c r="M14678" s="21">
        <v>0.18870000000000001</v>
      </c>
      <c r="N14678" s="21">
        <v>295.07</v>
      </c>
      <c r="O14678" s="21">
        <v>1.4322600000000001E-5</v>
      </c>
    </row>
    <row r="14679" spans="10:15" x14ac:dyDescent="0.2">
      <c r="J14679" s="20">
        <v>15166</v>
      </c>
      <c r="K14679" s="20">
        <v>216.65</v>
      </c>
      <c r="L14679" s="20">
        <v>11733.4</v>
      </c>
      <c r="M14679" s="20">
        <v>0.18867</v>
      </c>
      <c r="N14679" s="20">
        <v>295.07</v>
      </c>
      <c r="O14679" s="20">
        <v>1.4322600000000001E-5</v>
      </c>
    </row>
    <row r="14680" spans="10:15" x14ac:dyDescent="0.2">
      <c r="J14680" s="21">
        <v>15167</v>
      </c>
      <c r="K14680" s="21">
        <v>216.65</v>
      </c>
      <c r="L14680" s="21">
        <v>11731.5</v>
      </c>
      <c r="M14680" s="21">
        <v>0.18864</v>
      </c>
      <c r="N14680" s="21">
        <v>295.07</v>
      </c>
      <c r="O14680" s="21">
        <v>1.4322600000000001E-5</v>
      </c>
    </row>
    <row r="14681" spans="10:15" x14ac:dyDescent="0.2">
      <c r="J14681" s="20">
        <v>15168</v>
      </c>
      <c r="K14681" s="20">
        <v>216.65</v>
      </c>
      <c r="L14681" s="20">
        <v>11729.7</v>
      </c>
      <c r="M14681" s="20">
        <v>0.18861</v>
      </c>
      <c r="N14681" s="20">
        <v>295.07</v>
      </c>
      <c r="O14681" s="20">
        <v>1.4322600000000001E-5</v>
      </c>
    </row>
    <row r="14682" spans="10:15" x14ac:dyDescent="0.2">
      <c r="J14682" s="21">
        <v>15169</v>
      </c>
      <c r="K14682" s="21">
        <v>216.65</v>
      </c>
      <c r="L14682" s="21">
        <v>11727.8</v>
      </c>
      <c r="M14682" s="21">
        <v>0.188581</v>
      </c>
      <c r="N14682" s="21">
        <v>295.07</v>
      </c>
      <c r="O14682" s="21">
        <v>1.4322600000000001E-5</v>
      </c>
    </row>
    <row r="14683" spans="10:15" x14ac:dyDescent="0.2">
      <c r="J14683" s="20">
        <v>15170</v>
      </c>
      <c r="K14683" s="20">
        <v>216.65</v>
      </c>
      <c r="L14683" s="20">
        <v>11726</v>
      </c>
      <c r="M14683" s="20">
        <v>0.188551</v>
      </c>
      <c r="N14683" s="20">
        <v>295.07</v>
      </c>
      <c r="O14683" s="20">
        <v>1.4322600000000001E-5</v>
      </c>
    </row>
    <row r="14684" spans="10:15" x14ac:dyDescent="0.2">
      <c r="J14684" s="21">
        <v>15171</v>
      </c>
      <c r="K14684" s="21">
        <v>216.65</v>
      </c>
      <c r="L14684" s="21">
        <v>11724.1</v>
      </c>
      <c r="M14684" s="21">
        <v>0.18852099999999999</v>
      </c>
      <c r="N14684" s="21">
        <v>295.07</v>
      </c>
      <c r="O14684" s="21">
        <v>1.4322600000000001E-5</v>
      </c>
    </row>
    <row r="14685" spans="10:15" x14ac:dyDescent="0.2">
      <c r="J14685" s="20">
        <v>15172</v>
      </c>
      <c r="K14685" s="20">
        <v>216.65</v>
      </c>
      <c r="L14685" s="20">
        <v>11722.3</v>
      </c>
      <c r="M14685" s="20">
        <v>0.18849099999999999</v>
      </c>
      <c r="N14685" s="20">
        <v>295.07</v>
      </c>
      <c r="O14685" s="20">
        <v>1.4322600000000001E-5</v>
      </c>
    </row>
    <row r="14686" spans="10:15" x14ac:dyDescent="0.2">
      <c r="J14686" s="21">
        <v>15173</v>
      </c>
      <c r="K14686" s="21">
        <v>216.65</v>
      </c>
      <c r="L14686" s="21">
        <v>11720.4</v>
      </c>
      <c r="M14686" s="21">
        <v>0.18846199999999999</v>
      </c>
      <c r="N14686" s="21">
        <v>295.07</v>
      </c>
      <c r="O14686" s="21">
        <v>1.4322600000000001E-5</v>
      </c>
    </row>
    <row r="14687" spans="10:15" x14ac:dyDescent="0.2">
      <c r="J14687" s="20">
        <v>15174</v>
      </c>
      <c r="K14687" s="20">
        <v>216.65</v>
      </c>
      <c r="L14687" s="20">
        <v>11718.6</v>
      </c>
      <c r="M14687" s="20">
        <v>0.18843199999999999</v>
      </c>
      <c r="N14687" s="20">
        <v>295.07</v>
      </c>
      <c r="O14687" s="20">
        <v>1.4322600000000001E-5</v>
      </c>
    </row>
    <row r="14688" spans="10:15" x14ac:dyDescent="0.2">
      <c r="J14688" s="21">
        <v>15175</v>
      </c>
      <c r="K14688" s="21">
        <v>216.65</v>
      </c>
      <c r="L14688" s="21">
        <v>11716.7</v>
      </c>
      <c r="M14688" s="21">
        <v>0.18840199999999999</v>
      </c>
      <c r="N14688" s="21">
        <v>295.07</v>
      </c>
      <c r="O14688" s="21">
        <v>1.4322600000000001E-5</v>
      </c>
    </row>
    <row r="14689" spans="10:15" x14ac:dyDescent="0.2">
      <c r="J14689" s="20">
        <v>15176</v>
      </c>
      <c r="K14689" s="20">
        <v>216.65</v>
      </c>
      <c r="L14689" s="20">
        <v>11714.9</v>
      </c>
      <c r="M14689" s="20">
        <v>0.18837300000000001</v>
      </c>
      <c r="N14689" s="20">
        <v>295.07</v>
      </c>
      <c r="O14689" s="20">
        <v>1.4322600000000001E-5</v>
      </c>
    </row>
    <row r="14690" spans="10:15" x14ac:dyDescent="0.2">
      <c r="J14690" s="21">
        <v>15177</v>
      </c>
      <c r="K14690" s="21">
        <v>216.65</v>
      </c>
      <c r="L14690" s="21">
        <v>11713</v>
      </c>
      <c r="M14690" s="21">
        <v>0.18834300000000001</v>
      </c>
      <c r="N14690" s="21">
        <v>295.07</v>
      </c>
      <c r="O14690" s="21">
        <v>1.4322600000000001E-5</v>
      </c>
    </row>
    <row r="14691" spans="10:15" x14ac:dyDescent="0.2">
      <c r="J14691" s="20">
        <v>15178</v>
      </c>
      <c r="K14691" s="20">
        <v>216.65</v>
      </c>
      <c r="L14691" s="20">
        <v>11711.2</v>
      </c>
      <c r="M14691" s="20">
        <v>0.18831300000000001</v>
      </c>
      <c r="N14691" s="20">
        <v>295.07</v>
      </c>
      <c r="O14691" s="20">
        <v>1.4322600000000001E-5</v>
      </c>
    </row>
    <row r="14692" spans="10:15" x14ac:dyDescent="0.2">
      <c r="J14692" s="21">
        <v>15179</v>
      </c>
      <c r="K14692" s="21">
        <v>216.65</v>
      </c>
      <c r="L14692" s="21">
        <v>11709.4</v>
      </c>
      <c r="M14692" s="21">
        <v>0.18828300000000001</v>
      </c>
      <c r="N14692" s="21">
        <v>295.07</v>
      </c>
      <c r="O14692" s="21">
        <v>1.4322600000000001E-5</v>
      </c>
    </row>
    <row r="14693" spans="10:15" x14ac:dyDescent="0.2">
      <c r="J14693" s="20">
        <v>15180</v>
      </c>
      <c r="K14693" s="20">
        <v>216.65</v>
      </c>
      <c r="L14693" s="20">
        <v>11707.5</v>
      </c>
      <c r="M14693" s="20">
        <v>0.188254</v>
      </c>
      <c r="N14693" s="20">
        <v>295.07</v>
      </c>
      <c r="O14693" s="20">
        <v>1.4322600000000001E-5</v>
      </c>
    </row>
    <row r="14694" spans="10:15" x14ac:dyDescent="0.2">
      <c r="J14694" s="21">
        <v>15181</v>
      </c>
      <c r="K14694" s="21">
        <v>216.65</v>
      </c>
      <c r="L14694" s="21">
        <v>11705.7</v>
      </c>
      <c r="M14694" s="21">
        <v>0.188224</v>
      </c>
      <c r="N14694" s="21">
        <v>295.07</v>
      </c>
      <c r="O14694" s="21">
        <v>1.4322600000000001E-5</v>
      </c>
    </row>
    <row r="14695" spans="10:15" x14ac:dyDescent="0.2">
      <c r="J14695" s="20">
        <v>15182</v>
      </c>
      <c r="K14695" s="20">
        <v>216.65</v>
      </c>
      <c r="L14695" s="20">
        <v>11703.8</v>
      </c>
      <c r="M14695" s="20">
        <v>0.188194</v>
      </c>
      <c r="N14695" s="20">
        <v>295.07</v>
      </c>
      <c r="O14695" s="20">
        <v>1.4322600000000001E-5</v>
      </c>
    </row>
    <row r="14696" spans="10:15" x14ac:dyDescent="0.2">
      <c r="J14696" s="21">
        <v>15183</v>
      </c>
      <c r="K14696" s="21">
        <v>216.65</v>
      </c>
      <c r="L14696" s="21">
        <v>11702</v>
      </c>
      <c r="M14696" s="21">
        <v>0.188165</v>
      </c>
      <c r="N14696" s="21">
        <v>295.07</v>
      </c>
      <c r="O14696" s="21">
        <v>1.4322600000000001E-5</v>
      </c>
    </row>
    <row r="14697" spans="10:15" x14ac:dyDescent="0.2">
      <c r="J14697" s="20">
        <v>15184</v>
      </c>
      <c r="K14697" s="20">
        <v>216.65</v>
      </c>
      <c r="L14697" s="20">
        <v>11700.1</v>
      </c>
      <c r="M14697" s="20">
        <v>0.188135</v>
      </c>
      <c r="N14697" s="20">
        <v>295.07</v>
      </c>
      <c r="O14697" s="20">
        <v>1.4322600000000001E-5</v>
      </c>
    </row>
    <row r="14698" spans="10:15" x14ac:dyDescent="0.2">
      <c r="J14698" s="21">
        <v>15185</v>
      </c>
      <c r="K14698" s="21">
        <v>216.65</v>
      </c>
      <c r="L14698" s="21">
        <v>11698.3</v>
      </c>
      <c r="M14698" s="21">
        <v>0.18810499999999999</v>
      </c>
      <c r="N14698" s="21">
        <v>295.07</v>
      </c>
      <c r="O14698" s="21">
        <v>1.4322600000000001E-5</v>
      </c>
    </row>
    <row r="14699" spans="10:15" x14ac:dyDescent="0.2">
      <c r="J14699" s="20">
        <v>15186</v>
      </c>
      <c r="K14699" s="20">
        <v>216.65</v>
      </c>
      <c r="L14699" s="20">
        <v>11696.4</v>
      </c>
      <c r="M14699" s="20">
        <v>0.18807599999999999</v>
      </c>
      <c r="N14699" s="20">
        <v>295.07</v>
      </c>
      <c r="O14699" s="20">
        <v>1.4322600000000001E-5</v>
      </c>
    </row>
    <row r="14700" spans="10:15" x14ac:dyDescent="0.2">
      <c r="J14700" s="21">
        <v>15187</v>
      </c>
      <c r="K14700" s="21">
        <v>216.65</v>
      </c>
      <c r="L14700" s="21">
        <v>11694.6</v>
      </c>
      <c r="M14700" s="21">
        <v>0.18804599999999999</v>
      </c>
      <c r="N14700" s="21">
        <v>295.07</v>
      </c>
      <c r="O14700" s="21">
        <v>1.4322600000000001E-5</v>
      </c>
    </row>
    <row r="14701" spans="10:15" x14ac:dyDescent="0.2">
      <c r="J14701" s="20">
        <v>15188</v>
      </c>
      <c r="K14701" s="20">
        <v>216.65</v>
      </c>
      <c r="L14701" s="20">
        <v>11692.7</v>
      </c>
      <c r="M14701" s="20">
        <v>0.18801599999999999</v>
      </c>
      <c r="N14701" s="20">
        <v>295.07</v>
      </c>
      <c r="O14701" s="20">
        <v>1.4322600000000001E-5</v>
      </c>
    </row>
    <row r="14702" spans="10:15" x14ac:dyDescent="0.2">
      <c r="J14702" s="21">
        <v>15189</v>
      </c>
      <c r="K14702" s="21">
        <v>216.65</v>
      </c>
      <c r="L14702" s="21">
        <v>11690.9</v>
      </c>
      <c r="M14702" s="21">
        <v>0.18798699999999999</v>
      </c>
      <c r="N14702" s="21">
        <v>295.07</v>
      </c>
      <c r="O14702" s="21">
        <v>1.4322600000000001E-5</v>
      </c>
    </row>
    <row r="14703" spans="10:15" x14ac:dyDescent="0.2">
      <c r="J14703" s="20">
        <v>15190</v>
      </c>
      <c r="K14703" s="20">
        <v>216.65</v>
      </c>
      <c r="L14703" s="20">
        <v>11689.1</v>
      </c>
      <c r="M14703" s="20">
        <v>0.18795700000000001</v>
      </c>
      <c r="N14703" s="20">
        <v>295.07</v>
      </c>
      <c r="O14703" s="20">
        <v>1.4322600000000001E-5</v>
      </c>
    </row>
    <row r="14704" spans="10:15" x14ac:dyDescent="0.2">
      <c r="J14704" s="21">
        <v>15191</v>
      </c>
      <c r="K14704" s="21">
        <v>216.65</v>
      </c>
      <c r="L14704" s="21">
        <v>11687.2</v>
      </c>
      <c r="M14704" s="21">
        <v>0.18792800000000001</v>
      </c>
      <c r="N14704" s="21">
        <v>295.07</v>
      </c>
      <c r="O14704" s="21">
        <v>1.4322600000000001E-5</v>
      </c>
    </row>
    <row r="14705" spans="10:15" x14ac:dyDescent="0.2">
      <c r="J14705" s="20">
        <v>15192</v>
      </c>
      <c r="K14705" s="20">
        <v>216.65</v>
      </c>
      <c r="L14705" s="20">
        <v>11685.4</v>
      </c>
      <c r="M14705" s="20">
        <v>0.18789800000000001</v>
      </c>
      <c r="N14705" s="20">
        <v>295.07</v>
      </c>
      <c r="O14705" s="20">
        <v>1.4322600000000001E-5</v>
      </c>
    </row>
    <row r="14706" spans="10:15" x14ac:dyDescent="0.2">
      <c r="J14706" s="21">
        <v>15193</v>
      </c>
      <c r="K14706" s="21">
        <v>216.65</v>
      </c>
      <c r="L14706" s="21">
        <v>11683.5</v>
      </c>
      <c r="M14706" s="21">
        <v>0.18786800000000001</v>
      </c>
      <c r="N14706" s="21">
        <v>295.07</v>
      </c>
      <c r="O14706" s="21">
        <v>1.4322600000000001E-5</v>
      </c>
    </row>
    <row r="14707" spans="10:15" x14ac:dyDescent="0.2">
      <c r="J14707" s="20">
        <v>15194</v>
      </c>
      <c r="K14707" s="20">
        <v>216.65</v>
      </c>
      <c r="L14707" s="20">
        <v>11681.7</v>
      </c>
      <c r="M14707" s="20">
        <v>0.18783900000000001</v>
      </c>
      <c r="N14707" s="20">
        <v>295.07</v>
      </c>
      <c r="O14707" s="20">
        <v>1.4322600000000001E-5</v>
      </c>
    </row>
    <row r="14708" spans="10:15" x14ac:dyDescent="0.2">
      <c r="J14708" s="21">
        <v>15195</v>
      </c>
      <c r="K14708" s="21">
        <v>216.65</v>
      </c>
      <c r="L14708" s="21">
        <v>11679.8</v>
      </c>
      <c r="M14708" s="21">
        <v>0.187809</v>
      </c>
      <c r="N14708" s="21">
        <v>295.07</v>
      </c>
      <c r="O14708" s="21">
        <v>1.4322600000000001E-5</v>
      </c>
    </row>
    <row r="14709" spans="10:15" x14ac:dyDescent="0.2">
      <c r="J14709" s="20">
        <v>15196</v>
      </c>
      <c r="K14709" s="20">
        <v>216.65</v>
      </c>
      <c r="L14709" s="20">
        <v>11678</v>
      </c>
      <c r="M14709" s="20">
        <v>0.187779</v>
      </c>
      <c r="N14709" s="20">
        <v>295.07</v>
      </c>
      <c r="O14709" s="20">
        <v>1.4322600000000001E-5</v>
      </c>
    </row>
    <row r="14710" spans="10:15" x14ac:dyDescent="0.2">
      <c r="J14710" s="21">
        <v>15197</v>
      </c>
      <c r="K14710" s="21">
        <v>216.65</v>
      </c>
      <c r="L14710" s="21">
        <v>11676.2</v>
      </c>
      <c r="M14710" s="21">
        <v>0.18775</v>
      </c>
      <c r="N14710" s="21">
        <v>295.07</v>
      </c>
      <c r="O14710" s="21">
        <v>1.4322600000000001E-5</v>
      </c>
    </row>
    <row r="14711" spans="10:15" x14ac:dyDescent="0.2">
      <c r="J14711" s="20">
        <v>15198</v>
      </c>
      <c r="K14711" s="20">
        <v>216.65</v>
      </c>
      <c r="L14711" s="20">
        <v>11674.3</v>
      </c>
      <c r="M14711" s="20">
        <v>0.18772</v>
      </c>
      <c r="N14711" s="20">
        <v>295.07</v>
      </c>
      <c r="O14711" s="20">
        <v>1.4322600000000001E-5</v>
      </c>
    </row>
    <row r="14712" spans="10:15" x14ac:dyDescent="0.2">
      <c r="J14712" s="21">
        <v>15199</v>
      </c>
      <c r="K14712" s="21">
        <v>216.65</v>
      </c>
      <c r="L14712" s="21">
        <v>11672.5</v>
      </c>
      <c r="M14712" s="21">
        <v>0.187691</v>
      </c>
      <c r="N14712" s="21">
        <v>295.07</v>
      </c>
      <c r="O14712" s="21">
        <v>1.4322600000000001E-5</v>
      </c>
    </row>
    <row r="14713" spans="10:15" x14ac:dyDescent="0.2">
      <c r="J14713" s="20">
        <v>15200</v>
      </c>
      <c r="K14713" s="20">
        <v>216.65</v>
      </c>
      <c r="L14713" s="20">
        <v>11670.6</v>
      </c>
      <c r="M14713" s="20">
        <v>0.18766099999999999</v>
      </c>
      <c r="N14713" s="20">
        <v>295.07</v>
      </c>
      <c r="O14713" s="20">
        <v>1.4322600000000001E-5</v>
      </c>
    </row>
    <row r="14714" spans="10:15" x14ac:dyDescent="0.2">
      <c r="J14714" s="21">
        <v>15201</v>
      </c>
      <c r="K14714" s="21">
        <v>216.65</v>
      </c>
      <c r="L14714" s="21">
        <v>11668.8</v>
      </c>
      <c r="M14714" s="21">
        <v>0.18763099999999999</v>
      </c>
      <c r="N14714" s="21">
        <v>295.07</v>
      </c>
      <c r="O14714" s="21">
        <v>1.4322600000000001E-5</v>
      </c>
    </row>
    <row r="14715" spans="10:15" x14ac:dyDescent="0.2">
      <c r="J14715" s="20">
        <v>15202</v>
      </c>
      <c r="K14715" s="20">
        <v>216.65</v>
      </c>
      <c r="L14715" s="20">
        <v>11667</v>
      </c>
      <c r="M14715" s="20">
        <v>0.18760199999999999</v>
      </c>
      <c r="N14715" s="20">
        <v>295.07</v>
      </c>
      <c r="O14715" s="20">
        <v>1.4322600000000001E-5</v>
      </c>
    </row>
    <row r="14716" spans="10:15" x14ac:dyDescent="0.2">
      <c r="J14716" s="21">
        <v>15203</v>
      </c>
      <c r="K14716" s="21">
        <v>216.65</v>
      </c>
      <c r="L14716" s="21">
        <v>11665.1</v>
      </c>
      <c r="M14716" s="21">
        <v>0.18757199999999999</v>
      </c>
      <c r="N14716" s="21">
        <v>295.07</v>
      </c>
      <c r="O14716" s="21">
        <v>1.4322600000000001E-5</v>
      </c>
    </row>
    <row r="14717" spans="10:15" x14ac:dyDescent="0.2">
      <c r="J14717" s="20">
        <v>15204</v>
      </c>
      <c r="K14717" s="20">
        <v>216.65</v>
      </c>
      <c r="L14717" s="20">
        <v>11663.3</v>
      </c>
      <c r="M14717" s="20">
        <v>0.18754299999999999</v>
      </c>
      <c r="N14717" s="20">
        <v>295.07</v>
      </c>
      <c r="O14717" s="20">
        <v>1.4322600000000001E-5</v>
      </c>
    </row>
    <row r="14718" spans="10:15" x14ac:dyDescent="0.2">
      <c r="J14718" s="21">
        <v>15205</v>
      </c>
      <c r="K14718" s="21">
        <v>216.65</v>
      </c>
      <c r="L14718" s="21">
        <v>11661.4</v>
      </c>
      <c r="M14718" s="21">
        <v>0.18751300000000001</v>
      </c>
      <c r="N14718" s="21">
        <v>295.07</v>
      </c>
      <c r="O14718" s="21">
        <v>1.4322600000000001E-5</v>
      </c>
    </row>
    <row r="14719" spans="10:15" x14ac:dyDescent="0.2">
      <c r="J14719" s="20">
        <v>15206</v>
      </c>
      <c r="K14719" s="20">
        <v>216.65</v>
      </c>
      <c r="L14719" s="20">
        <v>11659.6</v>
      </c>
      <c r="M14719" s="20">
        <v>0.18748400000000001</v>
      </c>
      <c r="N14719" s="20">
        <v>295.07</v>
      </c>
      <c r="O14719" s="20">
        <v>1.4322600000000001E-5</v>
      </c>
    </row>
    <row r="14720" spans="10:15" x14ac:dyDescent="0.2">
      <c r="J14720" s="21">
        <v>15207</v>
      </c>
      <c r="K14720" s="21">
        <v>216.65</v>
      </c>
      <c r="L14720" s="21">
        <v>11657.8</v>
      </c>
      <c r="M14720" s="21">
        <v>0.18745400000000001</v>
      </c>
      <c r="N14720" s="21">
        <v>295.07</v>
      </c>
      <c r="O14720" s="21">
        <v>1.4322600000000001E-5</v>
      </c>
    </row>
    <row r="14721" spans="10:15" x14ac:dyDescent="0.2">
      <c r="J14721" s="20">
        <v>15208</v>
      </c>
      <c r="K14721" s="20">
        <v>216.65</v>
      </c>
      <c r="L14721" s="20">
        <v>11655.9</v>
      </c>
      <c r="M14721" s="20">
        <v>0.18742400000000001</v>
      </c>
      <c r="N14721" s="20">
        <v>295.07</v>
      </c>
      <c r="O14721" s="20">
        <v>1.4322600000000001E-5</v>
      </c>
    </row>
    <row r="14722" spans="10:15" x14ac:dyDescent="0.2">
      <c r="J14722" s="21">
        <v>15209</v>
      </c>
      <c r="K14722" s="21">
        <v>216.65</v>
      </c>
      <c r="L14722" s="21">
        <v>11654.1</v>
      </c>
      <c r="M14722" s="21">
        <v>0.18739500000000001</v>
      </c>
      <c r="N14722" s="21">
        <v>295.07</v>
      </c>
      <c r="O14722" s="21">
        <v>1.4322600000000001E-5</v>
      </c>
    </row>
    <row r="14723" spans="10:15" x14ac:dyDescent="0.2">
      <c r="J14723" s="20">
        <v>15210</v>
      </c>
      <c r="K14723" s="20">
        <v>216.65</v>
      </c>
      <c r="L14723" s="20">
        <v>11652.3</v>
      </c>
      <c r="M14723" s="20">
        <v>0.187365</v>
      </c>
      <c r="N14723" s="20">
        <v>295.07</v>
      </c>
      <c r="O14723" s="20">
        <v>1.4322600000000001E-5</v>
      </c>
    </row>
    <row r="14724" spans="10:15" x14ac:dyDescent="0.2">
      <c r="J14724" s="21">
        <v>15211</v>
      </c>
      <c r="K14724" s="21">
        <v>216.65</v>
      </c>
      <c r="L14724" s="21">
        <v>11650.4</v>
      </c>
      <c r="M14724" s="21">
        <v>0.187336</v>
      </c>
      <c r="N14724" s="21">
        <v>295.07</v>
      </c>
      <c r="O14724" s="21">
        <v>1.4322600000000001E-5</v>
      </c>
    </row>
    <row r="14725" spans="10:15" x14ac:dyDescent="0.2">
      <c r="J14725" s="20">
        <v>15212</v>
      </c>
      <c r="K14725" s="20">
        <v>216.65</v>
      </c>
      <c r="L14725" s="20">
        <v>11648.6</v>
      </c>
      <c r="M14725" s="20">
        <v>0.187306</v>
      </c>
      <c r="N14725" s="20">
        <v>295.07</v>
      </c>
      <c r="O14725" s="20">
        <v>1.4322600000000001E-5</v>
      </c>
    </row>
    <row r="14726" spans="10:15" x14ac:dyDescent="0.2">
      <c r="J14726" s="21">
        <v>15213</v>
      </c>
      <c r="K14726" s="21">
        <v>216.65</v>
      </c>
      <c r="L14726" s="21">
        <v>11646.7</v>
      </c>
      <c r="M14726" s="21">
        <v>0.187277</v>
      </c>
      <c r="N14726" s="21">
        <v>295.07</v>
      </c>
      <c r="O14726" s="21">
        <v>1.4322600000000001E-5</v>
      </c>
    </row>
    <row r="14727" spans="10:15" x14ac:dyDescent="0.2">
      <c r="J14727" s="20">
        <v>15214</v>
      </c>
      <c r="K14727" s="20">
        <v>216.65</v>
      </c>
      <c r="L14727" s="20">
        <v>11644.9</v>
      </c>
      <c r="M14727" s="20">
        <v>0.187247</v>
      </c>
      <c r="N14727" s="20">
        <v>295.07</v>
      </c>
      <c r="O14727" s="20">
        <v>1.4322600000000001E-5</v>
      </c>
    </row>
    <row r="14728" spans="10:15" x14ac:dyDescent="0.2">
      <c r="J14728" s="21">
        <v>15215</v>
      </c>
      <c r="K14728" s="21">
        <v>216.65</v>
      </c>
      <c r="L14728" s="21">
        <v>11643.1</v>
      </c>
      <c r="M14728" s="21">
        <v>0.187218</v>
      </c>
      <c r="N14728" s="21">
        <v>295.07</v>
      </c>
      <c r="O14728" s="21">
        <v>1.4322600000000001E-5</v>
      </c>
    </row>
    <row r="14729" spans="10:15" x14ac:dyDescent="0.2">
      <c r="J14729" s="20">
        <v>15216</v>
      </c>
      <c r="K14729" s="20">
        <v>216.65</v>
      </c>
      <c r="L14729" s="20">
        <v>11641.2</v>
      </c>
      <c r="M14729" s="20">
        <v>0.18718799999999999</v>
      </c>
      <c r="N14729" s="20">
        <v>295.07</v>
      </c>
      <c r="O14729" s="20">
        <v>1.4322600000000001E-5</v>
      </c>
    </row>
    <row r="14730" spans="10:15" x14ac:dyDescent="0.2">
      <c r="J14730" s="21">
        <v>15217</v>
      </c>
      <c r="K14730" s="21">
        <v>216.65</v>
      </c>
      <c r="L14730" s="21">
        <v>11639.4</v>
      </c>
      <c r="M14730" s="21">
        <v>0.18715899999999999</v>
      </c>
      <c r="N14730" s="21">
        <v>295.07</v>
      </c>
      <c r="O14730" s="21">
        <v>1.4322600000000001E-5</v>
      </c>
    </row>
    <row r="14731" spans="10:15" x14ac:dyDescent="0.2">
      <c r="J14731" s="20">
        <v>15218</v>
      </c>
      <c r="K14731" s="20">
        <v>216.65</v>
      </c>
      <c r="L14731" s="20">
        <v>11637.6</v>
      </c>
      <c r="M14731" s="20">
        <v>0.18712899999999999</v>
      </c>
      <c r="N14731" s="20">
        <v>295.07</v>
      </c>
      <c r="O14731" s="20">
        <v>1.4322600000000001E-5</v>
      </c>
    </row>
    <row r="14732" spans="10:15" x14ac:dyDescent="0.2">
      <c r="J14732" s="21">
        <v>15219</v>
      </c>
      <c r="K14732" s="21">
        <v>216.65</v>
      </c>
      <c r="L14732" s="21">
        <v>11635.7</v>
      </c>
      <c r="M14732" s="21">
        <v>0.18709999999999999</v>
      </c>
      <c r="N14732" s="21">
        <v>295.07</v>
      </c>
      <c r="O14732" s="21">
        <v>1.4322600000000001E-5</v>
      </c>
    </row>
    <row r="14733" spans="10:15" x14ac:dyDescent="0.2">
      <c r="J14733" s="20">
        <v>15220</v>
      </c>
      <c r="K14733" s="20">
        <v>216.65</v>
      </c>
      <c r="L14733" s="20">
        <v>11633.9</v>
      </c>
      <c r="M14733" s="20">
        <v>0.18706999999999999</v>
      </c>
      <c r="N14733" s="20">
        <v>295.07</v>
      </c>
      <c r="O14733" s="20">
        <v>1.4322600000000001E-5</v>
      </c>
    </row>
    <row r="14734" spans="10:15" x14ac:dyDescent="0.2">
      <c r="J14734" s="21">
        <v>15221</v>
      </c>
      <c r="K14734" s="21">
        <v>216.65</v>
      </c>
      <c r="L14734" s="21">
        <v>11632.1</v>
      </c>
      <c r="M14734" s="21">
        <v>0.18704100000000001</v>
      </c>
      <c r="N14734" s="21">
        <v>295.07</v>
      </c>
      <c r="O14734" s="21">
        <v>1.4322600000000001E-5</v>
      </c>
    </row>
    <row r="14735" spans="10:15" x14ac:dyDescent="0.2">
      <c r="J14735" s="20">
        <v>15222</v>
      </c>
      <c r="K14735" s="20">
        <v>216.65</v>
      </c>
      <c r="L14735" s="20">
        <v>11630.2</v>
      </c>
      <c r="M14735" s="20">
        <v>0.18701100000000001</v>
      </c>
      <c r="N14735" s="20">
        <v>295.07</v>
      </c>
      <c r="O14735" s="20">
        <v>1.4322600000000001E-5</v>
      </c>
    </row>
    <row r="14736" spans="10:15" x14ac:dyDescent="0.2">
      <c r="J14736" s="21">
        <v>15223</v>
      </c>
      <c r="K14736" s="21">
        <v>216.65</v>
      </c>
      <c r="L14736" s="21">
        <v>11628.4</v>
      </c>
      <c r="M14736" s="21">
        <v>0.18698200000000001</v>
      </c>
      <c r="N14736" s="21">
        <v>295.07</v>
      </c>
      <c r="O14736" s="21">
        <v>1.4322600000000001E-5</v>
      </c>
    </row>
    <row r="14737" spans="10:15" x14ac:dyDescent="0.2">
      <c r="J14737" s="20">
        <v>15224</v>
      </c>
      <c r="K14737" s="20">
        <v>216.65</v>
      </c>
      <c r="L14737" s="20">
        <v>11626.6</v>
      </c>
      <c r="M14737" s="20">
        <v>0.18695200000000001</v>
      </c>
      <c r="N14737" s="20">
        <v>295.07</v>
      </c>
      <c r="O14737" s="20">
        <v>1.4322600000000001E-5</v>
      </c>
    </row>
    <row r="14738" spans="10:15" x14ac:dyDescent="0.2">
      <c r="J14738" s="21">
        <v>15225</v>
      </c>
      <c r="K14738" s="21">
        <v>216.65</v>
      </c>
      <c r="L14738" s="21">
        <v>11624.7</v>
      </c>
      <c r="M14738" s="21">
        <v>0.18692300000000001</v>
      </c>
      <c r="N14738" s="21">
        <v>295.07</v>
      </c>
      <c r="O14738" s="21">
        <v>1.4322600000000001E-5</v>
      </c>
    </row>
    <row r="14739" spans="10:15" x14ac:dyDescent="0.2">
      <c r="J14739" s="20">
        <v>15226</v>
      </c>
      <c r="K14739" s="20">
        <v>216.65</v>
      </c>
      <c r="L14739" s="20">
        <v>11622.9</v>
      </c>
      <c r="M14739" s="20">
        <v>0.186893</v>
      </c>
      <c r="N14739" s="20">
        <v>295.07</v>
      </c>
      <c r="O14739" s="20">
        <v>1.4322600000000001E-5</v>
      </c>
    </row>
    <row r="14740" spans="10:15" x14ac:dyDescent="0.2">
      <c r="J14740" s="21">
        <v>15227</v>
      </c>
      <c r="K14740" s="21">
        <v>216.65</v>
      </c>
      <c r="L14740" s="21">
        <v>11621.1</v>
      </c>
      <c r="M14740" s="21">
        <v>0.186864</v>
      </c>
      <c r="N14740" s="21">
        <v>295.07</v>
      </c>
      <c r="O14740" s="21">
        <v>1.4322600000000001E-5</v>
      </c>
    </row>
    <row r="14741" spans="10:15" x14ac:dyDescent="0.2">
      <c r="J14741" s="20">
        <v>15228</v>
      </c>
      <c r="K14741" s="20">
        <v>216.65</v>
      </c>
      <c r="L14741" s="20">
        <v>11619.2</v>
      </c>
      <c r="M14741" s="20">
        <v>0.186834</v>
      </c>
      <c r="N14741" s="20">
        <v>295.07</v>
      </c>
      <c r="O14741" s="20">
        <v>1.4322600000000001E-5</v>
      </c>
    </row>
    <row r="14742" spans="10:15" x14ac:dyDescent="0.2">
      <c r="J14742" s="21">
        <v>15229</v>
      </c>
      <c r="K14742" s="21">
        <v>216.65</v>
      </c>
      <c r="L14742" s="21">
        <v>11617.4</v>
      </c>
      <c r="M14742" s="21">
        <v>0.186805</v>
      </c>
      <c r="N14742" s="21">
        <v>295.07</v>
      </c>
      <c r="O14742" s="21">
        <v>1.4322600000000001E-5</v>
      </c>
    </row>
    <row r="14743" spans="10:15" x14ac:dyDescent="0.2">
      <c r="J14743" s="20">
        <v>15230</v>
      </c>
      <c r="K14743" s="20">
        <v>216.65</v>
      </c>
      <c r="L14743" s="20">
        <v>11615.6</v>
      </c>
      <c r="M14743" s="20">
        <v>0.186775</v>
      </c>
      <c r="N14743" s="20">
        <v>295.07</v>
      </c>
      <c r="O14743" s="20">
        <v>1.4322600000000001E-5</v>
      </c>
    </row>
    <row r="14744" spans="10:15" x14ac:dyDescent="0.2">
      <c r="J14744" s="21">
        <v>15231</v>
      </c>
      <c r="K14744" s="21">
        <v>216.65</v>
      </c>
      <c r="L14744" s="21">
        <v>11613.7</v>
      </c>
      <c r="M14744" s="21">
        <v>0.186746</v>
      </c>
      <c r="N14744" s="21">
        <v>295.07</v>
      </c>
      <c r="O14744" s="21">
        <v>1.4322600000000001E-5</v>
      </c>
    </row>
    <row r="14745" spans="10:15" x14ac:dyDescent="0.2">
      <c r="J14745" s="20">
        <v>15232</v>
      </c>
      <c r="K14745" s="20">
        <v>216.65</v>
      </c>
      <c r="L14745" s="20">
        <v>11611.9</v>
      </c>
      <c r="M14745" s="20">
        <v>0.18671599999999999</v>
      </c>
      <c r="N14745" s="20">
        <v>295.07</v>
      </c>
      <c r="O14745" s="20">
        <v>1.4322600000000001E-5</v>
      </c>
    </row>
    <row r="14746" spans="10:15" x14ac:dyDescent="0.2">
      <c r="J14746" s="21">
        <v>15233</v>
      </c>
      <c r="K14746" s="21">
        <v>216.65</v>
      </c>
      <c r="L14746" s="21">
        <v>11610.1</v>
      </c>
      <c r="M14746" s="21">
        <v>0.18668699999999999</v>
      </c>
      <c r="N14746" s="21">
        <v>295.07</v>
      </c>
      <c r="O14746" s="21">
        <v>1.4322600000000001E-5</v>
      </c>
    </row>
    <row r="14747" spans="10:15" x14ac:dyDescent="0.2">
      <c r="J14747" s="20">
        <v>15234</v>
      </c>
      <c r="K14747" s="20">
        <v>216.65</v>
      </c>
      <c r="L14747" s="20">
        <v>11608.2</v>
      </c>
      <c r="M14747" s="20">
        <v>0.18665799999999999</v>
      </c>
      <c r="N14747" s="20">
        <v>295.07</v>
      </c>
      <c r="O14747" s="20">
        <v>1.4322600000000001E-5</v>
      </c>
    </row>
    <row r="14748" spans="10:15" x14ac:dyDescent="0.2">
      <c r="J14748" s="21">
        <v>15235</v>
      </c>
      <c r="K14748" s="21">
        <v>216.65</v>
      </c>
      <c r="L14748" s="21">
        <v>11606.4</v>
      </c>
      <c r="M14748" s="21">
        <v>0.18662799999999999</v>
      </c>
      <c r="N14748" s="21">
        <v>295.07</v>
      </c>
      <c r="O14748" s="21">
        <v>1.4322600000000001E-5</v>
      </c>
    </row>
    <row r="14749" spans="10:15" x14ac:dyDescent="0.2">
      <c r="J14749" s="20">
        <v>15236</v>
      </c>
      <c r="K14749" s="20">
        <v>216.65</v>
      </c>
      <c r="L14749" s="20">
        <v>11604.6</v>
      </c>
      <c r="M14749" s="20">
        <v>0.18659899999999999</v>
      </c>
      <c r="N14749" s="20">
        <v>295.07</v>
      </c>
      <c r="O14749" s="20">
        <v>1.4322600000000001E-5</v>
      </c>
    </row>
    <row r="14750" spans="10:15" x14ac:dyDescent="0.2">
      <c r="J14750" s="21">
        <v>15237</v>
      </c>
      <c r="K14750" s="21">
        <v>216.65</v>
      </c>
      <c r="L14750" s="21">
        <v>11602.7</v>
      </c>
      <c r="M14750" s="21">
        <v>0.18656900000000001</v>
      </c>
      <c r="N14750" s="21">
        <v>295.07</v>
      </c>
      <c r="O14750" s="21">
        <v>1.4322600000000001E-5</v>
      </c>
    </row>
    <row r="14751" spans="10:15" x14ac:dyDescent="0.2">
      <c r="J14751" s="20">
        <v>15238</v>
      </c>
      <c r="K14751" s="20">
        <v>216.65</v>
      </c>
      <c r="L14751" s="20">
        <v>11600.9</v>
      </c>
      <c r="M14751" s="20">
        <v>0.18654000000000001</v>
      </c>
      <c r="N14751" s="20">
        <v>295.07</v>
      </c>
      <c r="O14751" s="20">
        <v>1.4322600000000001E-5</v>
      </c>
    </row>
    <row r="14752" spans="10:15" x14ac:dyDescent="0.2">
      <c r="J14752" s="21">
        <v>15239</v>
      </c>
      <c r="K14752" s="21">
        <v>216.65</v>
      </c>
      <c r="L14752" s="21">
        <v>11599.1</v>
      </c>
      <c r="M14752" s="21">
        <v>0.18651000000000001</v>
      </c>
      <c r="N14752" s="21">
        <v>295.07</v>
      </c>
      <c r="O14752" s="21">
        <v>1.4322600000000001E-5</v>
      </c>
    </row>
    <row r="14753" spans="10:15" x14ac:dyDescent="0.2">
      <c r="J14753" s="20">
        <v>15240</v>
      </c>
      <c r="K14753" s="20">
        <v>216.65</v>
      </c>
      <c r="L14753" s="20">
        <v>11597.3</v>
      </c>
      <c r="M14753" s="20">
        <v>0.18648100000000001</v>
      </c>
      <c r="N14753" s="20">
        <v>295.07</v>
      </c>
      <c r="O14753" s="20">
        <v>1.4322600000000001E-5</v>
      </c>
    </row>
    <row r="14754" spans="10:15" x14ac:dyDescent="0.2">
      <c r="J14754" s="21">
        <v>15241</v>
      </c>
      <c r="K14754" s="21">
        <v>216.65</v>
      </c>
      <c r="L14754" s="21">
        <v>11595.4</v>
      </c>
      <c r="M14754" s="21">
        <v>0.18645200000000001</v>
      </c>
      <c r="N14754" s="21">
        <v>295.07</v>
      </c>
      <c r="O14754" s="21">
        <v>1.4322600000000001E-5</v>
      </c>
    </row>
    <row r="14755" spans="10:15" x14ac:dyDescent="0.2">
      <c r="J14755" s="20">
        <v>15242</v>
      </c>
      <c r="K14755" s="20">
        <v>216.65</v>
      </c>
      <c r="L14755" s="20">
        <v>11593.6</v>
      </c>
      <c r="M14755" s="20">
        <v>0.186422</v>
      </c>
      <c r="N14755" s="20">
        <v>295.07</v>
      </c>
      <c r="O14755" s="20">
        <v>1.4322600000000001E-5</v>
      </c>
    </row>
    <row r="14756" spans="10:15" x14ac:dyDescent="0.2">
      <c r="J14756" s="21">
        <v>15243</v>
      </c>
      <c r="K14756" s="21">
        <v>216.65</v>
      </c>
      <c r="L14756" s="21">
        <v>11591.8</v>
      </c>
      <c r="M14756" s="21">
        <v>0.186393</v>
      </c>
      <c r="N14756" s="21">
        <v>295.07</v>
      </c>
      <c r="O14756" s="21">
        <v>1.4322600000000001E-5</v>
      </c>
    </row>
    <row r="14757" spans="10:15" x14ac:dyDescent="0.2">
      <c r="J14757" s="20">
        <v>15244</v>
      </c>
      <c r="K14757" s="20">
        <v>216.65</v>
      </c>
      <c r="L14757" s="20">
        <v>11589.9</v>
      </c>
      <c r="M14757" s="20">
        <v>0.186363</v>
      </c>
      <c r="N14757" s="20">
        <v>295.07</v>
      </c>
      <c r="O14757" s="20">
        <v>1.4322600000000001E-5</v>
      </c>
    </row>
    <row r="14758" spans="10:15" x14ac:dyDescent="0.2">
      <c r="J14758" s="21">
        <v>15245</v>
      </c>
      <c r="K14758" s="21">
        <v>216.65</v>
      </c>
      <c r="L14758" s="21">
        <v>11588.1</v>
      </c>
      <c r="M14758" s="21">
        <v>0.186334</v>
      </c>
      <c r="N14758" s="21">
        <v>295.07</v>
      </c>
      <c r="O14758" s="21">
        <v>1.4322600000000001E-5</v>
      </c>
    </row>
    <row r="14759" spans="10:15" x14ac:dyDescent="0.2">
      <c r="J14759" s="20">
        <v>15246</v>
      </c>
      <c r="K14759" s="20">
        <v>216.65</v>
      </c>
      <c r="L14759" s="20">
        <v>11586.3</v>
      </c>
      <c r="M14759" s="20">
        <v>0.186305</v>
      </c>
      <c r="N14759" s="20">
        <v>295.07</v>
      </c>
      <c r="O14759" s="20">
        <v>1.4322600000000001E-5</v>
      </c>
    </row>
    <row r="14760" spans="10:15" x14ac:dyDescent="0.2">
      <c r="J14760" s="21">
        <v>15247</v>
      </c>
      <c r="K14760" s="21">
        <v>216.65</v>
      </c>
      <c r="L14760" s="21">
        <v>11584.5</v>
      </c>
      <c r="M14760" s="21">
        <v>0.186275</v>
      </c>
      <c r="N14760" s="21">
        <v>295.07</v>
      </c>
      <c r="O14760" s="21">
        <v>1.4322600000000001E-5</v>
      </c>
    </row>
    <row r="14761" spans="10:15" x14ac:dyDescent="0.2">
      <c r="J14761" s="20">
        <v>15248</v>
      </c>
      <c r="K14761" s="20">
        <v>216.65</v>
      </c>
      <c r="L14761" s="20">
        <v>11582.6</v>
      </c>
      <c r="M14761" s="20">
        <v>0.18624599999999999</v>
      </c>
      <c r="N14761" s="20">
        <v>295.07</v>
      </c>
      <c r="O14761" s="20">
        <v>1.4322600000000001E-5</v>
      </c>
    </row>
    <row r="14762" spans="10:15" x14ac:dyDescent="0.2">
      <c r="J14762" s="21">
        <v>15249</v>
      </c>
      <c r="K14762" s="21">
        <v>216.65</v>
      </c>
      <c r="L14762" s="21">
        <v>11580.8</v>
      </c>
      <c r="M14762" s="21">
        <v>0.18621699999999999</v>
      </c>
      <c r="N14762" s="21">
        <v>295.07</v>
      </c>
      <c r="O14762" s="21">
        <v>1.4322600000000001E-5</v>
      </c>
    </row>
    <row r="14763" spans="10:15" x14ac:dyDescent="0.2">
      <c r="J14763" s="20">
        <v>15250</v>
      </c>
      <c r="K14763" s="20">
        <v>216.65</v>
      </c>
      <c r="L14763" s="20">
        <v>11579</v>
      </c>
      <c r="M14763" s="20">
        <v>0.18618699999999999</v>
      </c>
      <c r="N14763" s="20">
        <v>295.07</v>
      </c>
      <c r="O14763" s="20">
        <v>1.4322600000000001E-5</v>
      </c>
    </row>
    <row r="14764" spans="10:15" x14ac:dyDescent="0.2">
      <c r="J14764" s="21">
        <v>15251</v>
      </c>
      <c r="K14764" s="21">
        <v>216.65</v>
      </c>
      <c r="L14764" s="21">
        <v>11577.2</v>
      </c>
      <c r="M14764" s="21">
        <v>0.18615799999999999</v>
      </c>
      <c r="N14764" s="21">
        <v>295.07</v>
      </c>
      <c r="O14764" s="21">
        <v>1.4322600000000001E-5</v>
      </c>
    </row>
    <row r="14765" spans="10:15" x14ac:dyDescent="0.2">
      <c r="J14765" s="20">
        <v>15252</v>
      </c>
      <c r="K14765" s="20">
        <v>216.65</v>
      </c>
      <c r="L14765" s="20">
        <v>11575.3</v>
      </c>
      <c r="M14765" s="20">
        <v>0.18612899999999999</v>
      </c>
      <c r="N14765" s="20">
        <v>295.07</v>
      </c>
      <c r="O14765" s="20">
        <v>1.4322600000000001E-5</v>
      </c>
    </row>
    <row r="14766" spans="10:15" x14ac:dyDescent="0.2">
      <c r="J14766" s="21">
        <v>15253</v>
      </c>
      <c r="K14766" s="21">
        <v>216.65</v>
      </c>
      <c r="L14766" s="21">
        <v>11573.5</v>
      </c>
      <c r="M14766" s="21">
        <v>0.18609899999999999</v>
      </c>
      <c r="N14766" s="21">
        <v>295.07</v>
      </c>
      <c r="O14766" s="21">
        <v>1.4322600000000001E-5</v>
      </c>
    </row>
    <row r="14767" spans="10:15" x14ac:dyDescent="0.2">
      <c r="J14767" s="20">
        <v>15254</v>
      </c>
      <c r="K14767" s="20">
        <v>216.65</v>
      </c>
      <c r="L14767" s="20">
        <v>11571.7</v>
      </c>
      <c r="M14767" s="20">
        <v>0.18607000000000001</v>
      </c>
      <c r="N14767" s="20">
        <v>295.07</v>
      </c>
      <c r="O14767" s="20">
        <v>1.4322600000000001E-5</v>
      </c>
    </row>
    <row r="14768" spans="10:15" x14ac:dyDescent="0.2">
      <c r="J14768" s="21">
        <v>15255</v>
      </c>
      <c r="K14768" s="21">
        <v>216.65</v>
      </c>
      <c r="L14768" s="21">
        <v>11569.9</v>
      </c>
      <c r="M14768" s="21">
        <v>0.18604100000000001</v>
      </c>
      <c r="N14768" s="21">
        <v>295.07</v>
      </c>
      <c r="O14768" s="21">
        <v>1.4322600000000001E-5</v>
      </c>
    </row>
    <row r="14769" spans="10:15" x14ac:dyDescent="0.2">
      <c r="J14769" s="20">
        <v>15256</v>
      </c>
      <c r="K14769" s="20">
        <v>216.65</v>
      </c>
      <c r="L14769" s="20">
        <v>11568</v>
      </c>
      <c r="M14769" s="20">
        <v>0.18601100000000001</v>
      </c>
      <c r="N14769" s="20">
        <v>295.07</v>
      </c>
      <c r="O14769" s="20">
        <v>1.4322600000000001E-5</v>
      </c>
    </row>
    <row r="14770" spans="10:15" x14ac:dyDescent="0.2">
      <c r="J14770" s="21">
        <v>15257</v>
      </c>
      <c r="K14770" s="21">
        <v>216.65</v>
      </c>
      <c r="L14770" s="21">
        <v>11566.2</v>
      </c>
      <c r="M14770" s="21">
        <v>0.18598200000000001</v>
      </c>
      <c r="N14770" s="21">
        <v>295.07</v>
      </c>
      <c r="O14770" s="21">
        <v>1.4322600000000001E-5</v>
      </c>
    </row>
    <row r="14771" spans="10:15" x14ac:dyDescent="0.2">
      <c r="J14771" s="20">
        <v>15258</v>
      </c>
      <c r="K14771" s="20">
        <v>216.65</v>
      </c>
      <c r="L14771" s="20">
        <v>11564.4</v>
      </c>
      <c r="M14771" s="20">
        <v>0.18595300000000001</v>
      </c>
      <c r="N14771" s="20">
        <v>295.07</v>
      </c>
      <c r="O14771" s="20">
        <v>1.4322600000000001E-5</v>
      </c>
    </row>
    <row r="14772" spans="10:15" x14ac:dyDescent="0.2">
      <c r="J14772" s="21">
        <v>15259</v>
      </c>
      <c r="K14772" s="21">
        <v>216.65</v>
      </c>
      <c r="L14772" s="21">
        <v>11562.6</v>
      </c>
      <c r="M14772" s="21">
        <v>0.185923</v>
      </c>
      <c r="N14772" s="21">
        <v>295.07</v>
      </c>
      <c r="O14772" s="21">
        <v>1.4322600000000001E-5</v>
      </c>
    </row>
    <row r="14773" spans="10:15" x14ac:dyDescent="0.2">
      <c r="J14773" s="20">
        <v>15260</v>
      </c>
      <c r="K14773" s="20">
        <v>216.65</v>
      </c>
      <c r="L14773" s="20">
        <v>11560.7</v>
      </c>
      <c r="M14773" s="20">
        <v>0.185894</v>
      </c>
      <c r="N14773" s="20">
        <v>295.07</v>
      </c>
      <c r="O14773" s="20">
        <v>1.4322600000000001E-5</v>
      </c>
    </row>
    <row r="14774" spans="10:15" x14ac:dyDescent="0.2">
      <c r="J14774" s="21">
        <v>15261</v>
      </c>
      <c r="K14774" s="21">
        <v>216.65</v>
      </c>
      <c r="L14774" s="21">
        <v>11558.9</v>
      </c>
      <c r="M14774" s="21">
        <v>0.185865</v>
      </c>
      <c r="N14774" s="21">
        <v>295.07</v>
      </c>
      <c r="O14774" s="21">
        <v>1.4322600000000001E-5</v>
      </c>
    </row>
    <row r="14775" spans="10:15" x14ac:dyDescent="0.2">
      <c r="J14775" s="20">
        <v>15262</v>
      </c>
      <c r="K14775" s="20">
        <v>216.65</v>
      </c>
      <c r="L14775" s="20">
        <v>11557.1</v>
      </c>
      <c r="M14775" s="20">
        <v>0.185835</v>
      </c>
      <c r="N14775" s="20">
        <v>295.07</v>
      </c>
      <c r="O14775" s="20">
        <v>1.4322600000000001E-5</v>
      </c>
    </row>
    <row r="14776" spans="10:15" x14ac:dyDescent="0.2">
      <c r="J14776" s="21">
        <v>15263</v>
      </c>
      <c r="K14776" s="21">
        <v>216.65</v>
      </c>
      <c r="L14776" s="21">
        <v>11555.3</v>
      </c>
      <c r="M14776" s="21">
        <v>0.185806</v>
      </c>
      <c r="N14776" s="21">
        <v>295.07</v>
      </c>
      <c r="O14776" s="21">
        <v>1.4322600000000001E-5</v>
      </c>
    </row>
    <row r="14777" spans="10:15" x14ac:dyDescent="0.2">
      <c r="J14777" s="20">
        <v>15264</v>
      </c>
      <c r="K14777" s="20">
        <v>216.65</v>
      </c>
      <c r="L14777" s="20">
        <v>11553.5</v>
      </c>
      <c r="M14777" s="20">
        <v>0.185777</v>
      </c>
      <c r="N14777" s="20">
        <v>295.07</v>
      </c>
      <c r="O14777" s="20">
        <v>1.4322600000000001E-5</v>
      </c>
    </row>
    <row r="14778" spans="10:15" x14ac:dyDescent="0.2">
      <c r="J14778" s="21">
        <v>15265</v>
      </c>
      <c r="K14778" s="21">
        <v>216.65</v>
      </c>
      <c r="L14778" s="21">
        <v>11551.6</v>
      </c>
      <c r="M14778" s="21">
        <v>0.185747</v>
      </c>
      <c r="N14778" s="21">
        <v>295.07</v>
      </c>
      <c r="O14778" s="21">
        <v>1.4322600000000001E-5</v>
      </c>
    </row>
    <row r="14779" spans="10:15" x14ac:dyDescent="0.2">
      <c r="J14779" s="20">
        <v>15266</v>
      </c>
      <c r="K14779" s="20">
        <v>216.65</v>
      </c>
      <c r="L14779" s="20">
        <v>11549.8</v>
      </c>
      <c r="M14779" s="20">
        <v>0.18571799999999999</v>
      </c>
      <c r="N14779" s="20">
        <v>295.07</v>
      </c>
      <c r="O14779" s="20">
        <v>1.4322600000000001E-5</v>
      </c>
    </row>
    <row r="14780" spans="10:15" x14ac:dyDescent="0.2">
      <c r="J14780" s="21">
        <v>15267</v>
      </c>
      <c r="K14780" s="21">
        <v>216.65</v>
      </c>
      <c r="L14780" s="21">
        <v>11548</v>
      </c>
      <c r="M14780" s="21">
        <v>0.18568899999999999</v>
      </c>
      <c r="N14780" s="21">
        <v>295.07</v>
      </c>
      <c r="O14780" s="21">
        <v>1.4322600000000001E-5</v>
      </c>
    </row>
    <row r="14781" spans="10:15" x14ac:dyDescent="0.2">
      <c r="J14781" s="20">
        <v>15268</v>
      </c>
      <c r="K14781" s="20">
        <v>216.65</v>
      </c>
      <c r="L14781" s="20">
        <v>11546.2</v>
      </c>
      <c r="M14781" s="20">
        <v>0.18565999999999999</v>
      </c>
      <c r="N14781" s="20">
        <v>295.07</v>
      </c>
      <c r="O14781" s="20">
        <v>1.4322600000000001E-5</v>
      </c>
    </row>
    <row r="14782" spans="10:15" x14ac:dyDescent="0.2">
      <c r="J14782" s="21">
        <v>15269</v>
      </c>
      <c r="K14782" s="21">
        <v>216.65</v>
      </c>
      <c r="L14782" s="21">
        <v>11544.3</v>
      </c>
      <c r="M14782" s="21">
        <v>0.18562999999999999</v>
      </c>
      <c r="N14782" s="21">
        <v>295.07</v>
      </c>
      <c r="O14782" s="21">
        <v>1.4322600000000001E-5</v>
      </c>
    </row>
    <row r="14783" spans="10:15" x14ac:dyDescent="0.2">
      <c r="J14783" s="20">
        <v>15270</v>
      </c>
      <c r="K14783" s="20">
        <v>216.65</v>
      </c>
      <c r="L14783" s="20">
        <v>11542.5</v>
      </c>
      <c r="M14783" s="20">
        <v>0.18560099999999999</v>
      </c>
      <c r="N14783" s="20">
        <v>295.07</v>
      </c>
      <c r="O14783" s="20">
        <v>1.4322600000000001E-5</v>
      </c>
    </row>
    <row r="14784" spans="10:15" x14ac:dyDescent="0.2">
      <c r="J14784" s="21">
        <v>15271</v>
      </c>
      <c r="K14784" s="21">
        <v>216.65</v>
      </c>
      <c r="L14784" s="21">
        <v>11540.7</v>
      </c>
      <c r="M14784" s="21">
        <v>0.18557199999999999</v>
      </c>
      <c r="N14784" s="21">
        <v>295.07</v>
      </c>
      <c r="O14784" s="21">
        <v>1.4322600000000001E-5</v>
      </c>
    </row>
    <row r="14785" spans="10:15" x14ac:dyDescent="0.2">
      <c r="J14785" s="20">
        <v>15272</v>
      </c>
      <c r="K14785" s="20">
        <v>216.65</v>
      </c>
      <c r="L14785" s="20">
        <v>11538.9</v>
      </c>
      <c r="M14785" s="20">
        <v>0.18554200000000001</v>
      </c>
      <c r="N14785" s="20">
        <v>295.07</v>
      </c>
      <c r="O14785" s="20">
        <v>1.4322600000000001E-5</v>
      </c>
    </row>
    <row r="14786" spans="10:15" x14ac:dyDescent="0.2">
      <c r="J14786" s="21">
        <v>15273</v>
      </c>
      <c r="K14786" s="21">
        <v>216.65</v>
      </c>
      <c r="L14786" s="21">
        <v>11537.1</v>
      </c>
      <c r="M14786" s="21">
        <v>0.18551300000000001</v>
      </c>
      <c r="N14786" s="21">
        <v>295.07</v>
      </c>
      <c r="O14786" s="21">
        <v>1.4322600000000001E-5</v>
      </c>
    </row>
    <row r="14787" spans="10:15" x14ac:dyDescent="0.2">
      <c r="J14787" s="20">
        <v>15274</v>
      </c>
      <c r="K14787" s="20">
        <v>216.65</v>
      </c>
      <c r="L14787" s="20">
        <v>11535.2</v>
      </c>
      <c r="M14787" s="20">
        <v>0.18548400000000001</v>
      </c>
      <c r="N14787" s="20">
        <v>295.07</v>
      </c>
      <c r="O14787" s="20">
        <v>1.4322600000000001E-5</v>
      </c>
    </row>
    <row r="14788" spans="10:15" x14ac:dyDescent="0.2">
      <c r="J14788" s="21">
        <v>15275</v>
      </c>
      <c r="K14788" s="21">
        <v>216.65</v>
      </c>
      <c r="L14788" s="21">
        <v>11533.4</v>
      </c>
      <c r="M14788" s="21">
        <v>0.18545500000000001</v>
      </c>
      <c r="N14788" s="21">
        <v>295.07</v>
      </c>
      <c r="O14788" s="21">
        <v>1.4322600000000001E-5</v>
      </c>
    </row>
    <row r="14789" spans="10:15" x14ac:dyDescent="0.2">
      <c r="J14789" s="20">
        <v>15276</v>
      </c>
      <c r="K14789" s="20">
        <v>216.65</v>
      </c>
      <c r="L14789" s="20">
        <v>11531.6</v>
      </c>
      <c r="M14789" s="20">
        <v>0.18542500000000001</v>
      </c>
      <c r="N14789" s="20">
        <v>295.07</v>
      </c>
      <c r="O14789" s="20">
        <v>1.4322600000000001E-5</v>
      </c>
    </row>
    <row r="14790" spans="10:15" x14ac:dyDescent="0.2">
      <c r="J14790" s="21">
        <v>15277</v>
      </c>
      <c r="K14790" s="21">
        <v>216.65</v>
      </c>
      <c r="L14790" s="21">
        <v>11529.8</v>
      </c>
      <c r="M14790" s="21">
        <v>0.18539600000000001</v>
      </c>
      <c r="N14790" s="21">
        <v>295.07</v>
      </c>
      <c r="O14790" s="21">
        <v>1.4322600000000001E-5</v>
      </c>
    </row>
    <row r="14791" spans="10:15" x14ac:dyDescent="0.2">
      <c r="J14791" s="20">
        <v>15278</v>
      </c>
      <c r="K14791" s="20">
        <v>216.65</v>
      </c>
      <c r="L14791" s="20">
        <v>11528</v>
      </c>
      <c r="M14791" s="20">
        <v>0.185367</v>
      </c>
      <c r="N14791" s="20">
        <v>295.07</v>
      </c>
      <c r="O14791" s="20">
        <v>1.4322600000000001E-5</v>
      </c>
    </row>
    <row r="14792" spans="10:15" x14ac:dyDescent="0.2">
      <c r="J14792" s="21">
        <v>15279</v>
      </c>
      <c r="K14792" s="21">
        <v>216.65</v>
      </c>
      <c r="L14792" s="21">
        <v>11526.2</v>
      </c>
      <c r="M14792" s="21">
        <v>0.185338</v>
      </c>
      <c r="N14792" s="21">
        <v>295.07</v>
      </c>
      <c r="O14792" s="21">
        <v>1.4322600000000001E-5</v>
      </c>
    </row>
    <row r="14793" spans="10:15" x14ac:dyDescent="0.2">
      <c r="J14793" s="20">
        <v>15280</v>
      </c>
      <c r="K14793" s="20">
        <v>216.65</v>
      </c>
      <c r="L14793" s="20">
        <v>11524.3</v>
      </c>
      <c r="M14793" s="20">
        <v>0.185309</v>
      </c>
      <c r="N14793" s="20">
        <v>295.07</v>
      </c>
      <c r="O14793" s="20">
        <v>1.4322600000000001E-5</v>
      </c>
    </row>
    <row r="14794" spans="10:15" x14ac:dyDescent="0.2">
      <c r="J14794" s="21">
        <v>15281</v>
      </c>
      <c r="K14794" s="21">
        <v>216.65</v>
      </c>
      <c r="L14794" s="21">
        <v>11522.5</v>
      </c>
      <c r="M14794" s="21">
        <v>0.185279</v>
      </c>
      <c r="N14794" s="21">
        <v>295.07</v>
      </c>
      <c r="O14794" s="21">
        <v>1.4322600000000001E-5</v>
      </c>
    </row>
    <row r="14795" spans="10:15" x14ac:dyDescent="0.2">
      <c r="J14795" s="20">
        <v>15282</v>
      </c>
      <c r="K14795" s="20">
        <v>216.65</v>
      </c>
      <c r="L14795" s="20">
        <v>11520.7</v>
      </c>
      <c r="M14795" s="20">
        <v>0.18525</v>
      </c>
      <c r="N14795" s="20">
        <v>295.07</v>
      </c>
      <c r="O14795" s="20">
        <v>1.4322600000000001E-5</v>
      </c>
    </row>
    <row r="14796" spans="10:15" x14ac:dyDescent="0.2">
      <c r="J14796" s="21">
        <v>15283</v>
      </c>
      <c r="K14796" s="21">
        <v>216.65</v>
      </c>
      <c r="L14796" s="21">
        <v>11518.9</v>
      </c>
      <c r="M14796" s="21">
        <v>0.185221</v>
      </c>
      <c r="N14796" s="21">
        <v>295.07</v>
      </c>
      <c r="O14796" s="21">
        <v>1.4322600000000001E-5</v>
      </c>
    </row>
    <row r="14797" spans="10:15" x14ac:dyDescent="0.2">
      <c r="J14797" s="20">
        <v>15284</v>
      </c>
      <c r="K14797" s="20">
        <v>216.65</v>
      </c>
      <c r="L14797" s="20">
        <v>11517.1</v>
      </c>
      <c r="M14797" s="20">
        <v>0.185192</v>
      </c>
      <c r="N14797" s="20">
        <v>295.07</v>
      </c>
      <c r="O14797" s="20">
        <v>1.4322600000000001E-5</v>
      </c>
    </row>
    <row r="14798" spans="10:15" x14ac:dyDescent="0.2">
      <c r="J14798" s="21">
        <v>15285</v>
      </c>
      <c r="K14798" s="21">
        <v>216.65</v>
      </c>
      <c r="L14798" s="21">
        <v>11515.3</v>
      </c>
      <c r="M14798" s="21">
        <v>0.18516199999999999</v>
      </c>
      <c r="N14798" s="21">
        <v>295.07</v>
      </c>
      <c r="O14798" s="21">
        <v>1.4322600000000001E-5</v>
      </c>
    </row>
    <row r="14799" spans="10:15" x14ac:dyDescent="0.2">
      <c r="J14799" s="20">
        <v>15286</v>
      </c>
      <c r="K14799" s="20">
        <v>216.65</v>
      </c>
      <c r="L14799" s="20">
        <v>11513.4</v>
      </c>
      <c r="M14799" s="20">
        <v>0.18513299999999999</v>
      </c>
      <c r="N14799" s="20">
        <v>295.07</v>
      </c>
      <c r="O14799" s="20">
        <v>1.4322600000000001E-5</v>
      </c>
    </row>
    <row r="14800" spans="10:15" x14ac:dyDescent="0.2">
      <c r="J14800" s="21">
        <v>15287</v>
      </c>
      <c r="K14800" s="21">
        <v>216.65</v>
      </c>
      <c r="L14800" s="21">
        <v>11511.6</v>
      </c>
      <c r="M14800" s="21">
        <v>0.18510399999999999</v>
      </c>
      <c r="N14800" s="21">
        <v>295.07</v>
      </c>
      <c r="O14800" s="21">
        <v>1.4322600000000001E-5</v>
      </c>
    </row>
    <row r="14801" spans="10:15" x14ac:dyDescent="0.2">
      <c r="J14801" s="20">
        <v>15288</v>
      </c>
      <c r="K14801" s="20">
        <v>216.65</v>
      </c>
      <c r="L14801" s="20">
        <v>11509.8</v>
      </c>
      <c r="M14801" s="20">
        <v>0.18507499999999999</v>
      </c>
      <c r="N14801" s="20">
        <v>295.07</v>
      </c>
      <c r="O14801" s="20">
        <v>1.4322600000000001E-5</v>
      </c>
    </row>
    <row r="14802" spans="10:15" x14ac:dyDescent="0.2">
      <c r="J14802" s="21">
        <v>15289</v>
      </c>
      <c r="K14802" s="21">
        <v>216.65</v>
      </c>
      <c r="L14802" s="21">
        <v>11508</v>
      </c>
      <c r="M14802" s="21">
        <v>0.18504599999999999</v>
      </c>
      <c r="N14802" s="21">
        <v>295.07</v>
      </c>
      <c r="O14802" s="21">
        <v>1.4322600000000001E-5</v>
      </c>
    </row>
    <row r="14803" spans="10:15" x14ac:dyDescent="0.2">
      <c r="J14803" s="20">
        <v>15290</v>
      </c>
      <c r="K14803" s="20">
        <v>216.65</v>
      </c>
      <c r="L14803" s="20">
        <v>11506.2</v>
      </c>
      <c r="M14803" s="20">
        <v>0.18501699999999999</v>
      </c>
      <c r="N14803" s="20">
        <v>295.07</v>
      </c>
      <c r="O14803" s="20">
        <v>1.4322600000000001E-5</v>
      </c>
    </row>
    <row r="14804" spans="10:15" x14ac:dyDescent="0.2">
      <c r="J14804" s="21">
        <v>15291</v>
      </c>
      <c r="K14804" s="21">
        <v>216.65</v>
      </c>
      <c r="L14804" s="21">
        <v>11504.4</v>
      </c>
      <c r="M14804" s="21">
        <v>0.18498700000000001</v>
      </c>
      <c r="N14804" s="21">
        <v>295.07</v>
      </c>
      <c r="O14804" s="21">
        <v>1.4322600000000001E-5</v>
      </c>
    </row>
    <row r="14805" spans="10:15" x14ac:dyDescent="0.2">
      <c r="J14805" s="20">
        <v>15292</v>
      </c>
      <c r="K14805" s="20">
        <v>216.65</v>
      </c>
      <c r="L14805" s="20">
        <v>11502.6</v>
      </c>
      <c r="M14805" s="20">
        <v>0.18495800000000001</v>
      </c>
      <c r="N14805" s="20">
        <v>295.07</v>
      </c>
      <c r="O14805" s="20">
        <v>1.4322600000000001E-5</v>
      </c>
    </row>
    <row r="14806" spans="10:15" x14ac:dyDescent="0.2">
      <c r="J14806" s="21">
        <v>15293</v>
      </c>
      <c r="K14806" s="21">
        <v>216.65</v>
      </c>
      <c r="L14806" s="21">
        <v>11500.7</v>
      </c>
      <c r="M14806" s="21">
        <v>0.18492900000000001</v>
      </c>
      <c r="N14806" s="21">
        <v>295.07</v>
      </c>
      <c r="O14806" s="21">
        <v>1.4322600000000001E-5</v>
      </c>
    </row>
    <row r="14807" spans="10:15" x14ac:dyDescent="0.2">
      <c r="J14807" s="20">
        <v>15294</v>
      </c>
      <c r="K14807" s="20">
        <v>216.65</v>
      </c>
      <c r="L14807" s="20">
        <v>11498.9</v>
      </c>
      <c r="M14807" s="20">
        <v>0.18490000000000001</v>
      </c>
      <c r="N14807" s="20">
        <v>295.07</v>
      </c>
      <c r="O14807" s="20">
        <v>1.4322600000000001E-5</v>
      </c>
    </row>
    <row r="14808" spans="10:15" x14ac:dyDescent="0.2">
      <c r="J14808" s="21">
        <v>15295</v>
      </c>
      <c r="K14808" s="21">
        <v>216.65</v>
      </c>
      <c r="L14808" s="21">
        <v>11497.1</v>
      </c>
      <c r="M14808" s="21">
        <v>0.18487100000000001</v>
      </c>
      <c r="N14808" s="21">
        <v>295.07</v>
      </c>
      <c r="O14808" s="21">
        <v>1.4322600000000001E-5</v>
      </c>
    </row>
    <row r="14809" spans="10:15" x14ac:dyDescent="0.2">
      <c r="J14809" s="20">
        <v>15296</v>
      </c>
      <c r="K14809" s="20">
        <v>216.65</v>
      </c>
      <c r="L14809" s="20">
        <v>11495.3</v>
      </c>
      <c r="M14809" s="20">
        <v>0.18484200000000001</v>
      </c>
      <c r="N14809" s="20">
        <v>295.07</v>
      </c>
      <c r="O14809" s="20">
        <v>1.4322600000000001E-5</v>
      </c>
    </row>
    <row r="14810" spans="10:15" x14ac:dyDescent="0.2">
      <c r="J14810" s="21">
        <v>15297</v>
      </c>
      <c r="K14810" s="21">
        <v>216.65</v>
      </c>
      <c r="L14810" s="21">
        <v>11493.5</v>
      </c>
      <c r="M14810" s="21">
        <v>0.184812</v>
      </c>
      <c r="N14810" s="21">
        <v>295.07</v>
      </c>
      <c r="O14810" s="21">
        <v>1.4322600000000001E-5</v>
      </c>
    </row>
    <row r="14811" spans="10:15" x14ac:dyDescent="0.2">
      <c r="J14811" s="20">
        <v>15298</v>
      </c>
      <c r="K14811" s="20">
        <v>216.65</v>
      </c>
      <c r="L14811" s="20">
        <v>11491.7</v>
      </c>
      <c r="M14811" s="20">
        <v>0.184783</v>
      </c>
      <c r="N14811" s="20">
        <v>295.07</v>
      </c>
      <c r="O14811" s="20">
        <v>1.4322600000000001E-5</v>
      </c>
    </row>
    <row r="14812" spans="10:15" x14ac:dyDescent="0.2">
      <c r="J14812" s="21">
        <v>15299</v>
      </c>
      <c r="K14812" s="21">
        <v>216.65</v>
      </c>
      <c r="L14812" s="21">
        <v>11489.9</v>
      </c>
      <c r="M14812" s="21">
        <v>0.184754</v>
      </c>
      <c r="N14812" s="21">
        <v>295.07</v>
      </c>
      <c r="O14812" s="21">
        <v>1.4322600000000001E-5</v>
      </c>
    </row>
    <row r="14813" spans="10:15" x14ac:dyDescent="0.2">
      <c r="J14813" s="20">
        <v>15300</v>
      </c>
      <c r="K14813" s="20">
        <v>216.65</v>
      </c>
      <c r="L14813" s="20">
        <v>11488.1</v>
      </c>
      <c r="M14813" s="20">
        <v>0.184725</v>
      </c>
      <c r="N14813" s="20">
        <v>295.07</v>
      </c>
      <c r="O14813" s="20">
        <v>1.4322600000000001E-5</v>
      </c>
    </row>
    <row r="14814" spans="10:15" x14ac:dyDescent="0.2">
      <c r="J14814" s="21">
        <v>15301</v>
      </c>
      <c r="K14814" s="21">
        <v>216.65</v>
      </c>
      <c r="L14814" s="21">
        <v>11486.2</v>
      </c>
      <c r="M14814" s="21">
        <v>0.184696</v>
      </c>
      <c r="N14814" s="21">
        <v>295.07</v>
      </c>
      <c r="O14814" s="21">
        <v>1.4322600000000001E-5</v>
      </c>
    </row>
    <row r="14815" spans="10:15" x14ac:dyDescent="0.2">
      <c r="J14815" s="20">
        <v>15302</v>
      </c>
      <c r="K14815" s="20">
        <v>216.65</v>
      </c>
      <c r="L14815" s="20">
        <v>11484.4</v>
      </c>
      <c r="M14815" s="20">
        <v>0.184667</v>
      </c>
      <c r="N14815" s="20">
        <v>295.07</v>
      </c>
      <c r="O14815" s="20">
        <v>1.4322600000000001E-5</v>
      </c>
    </row>
    <row r="14816" spans="10:15" x14ac:dyDescent="0.2">
      <c r="J14816" s="21">
        <v>15303</v>
      </c>
      <c r="K14816" s="21">
        <v>216.65</v>
      </c>
      <c r="L14816" s="21">
        <v>11482.6</v>
      </c>
      <c r="M14816" s="21">
        <v>0.184638</v>
      </c>
      <c r="N14816" s="21">
        <v>295.07</v>
      </c>
      <c r="O14816" s="21">
        <v>1.4322600000000001E-5</v>
      </c>
    </row>
    <row r="14817" spans="10:15" x14ac:dyDescent="0.2">
      <c r="J14817" s="20">
        <v>15304</v>
      </c>
      <c r="K14817" s="20">
        <v>216.65</v>
      </c>
      <c r="L14817" s="20">
        <v>11480.8</v>
      </c>
      <c r="M14817" s="20">
        <v>0.184609</v>
      </c>
      <c r="N14817" s="20">
        <v>295.07</v>
      </c>
      <c r="O14817" s="20">
        <v>1.4322600000000001E-5</v>
      </c>
    </row>
    <row r="14818" spans="10:15" x14ac:dyDescent="0.2">
      <c r="J14818" s="21">
        <v>15305</v>
      </c>
      <c r="K14818" s="21">
        <v>216.65</v>
      </c>
      <c r="L14818" s="21">
        <v>11479</v>
      </c>
      <c r="M14818" s="21">
        <v>0.18457899999999999</v>
      </c>
      <c r="N14818" s="21">
        <v>295.07</v>
      </c>
      <c r="O14818" s="21">
        <v>1.4322600000000001E-5</v>
      </c>
    </row>
    <row r="14819" spans="10:15" x14ac:dyDescent="0.2">
      <c r="J14819" s="20">
        <v>15306</v>
      </c>
      <c r="K14819" s="20">
        <v>216.65</v>
      </c>
      <c r="L14819" s="20">
        <v>11477.2</v>
      </c>
      <c r="M14819" s="20">
        <v>0.18454999999999999</v>
      </c>
      <c r="N14819" s="20">
        <v>295.07</v>
      </c>
      <c r="O14819" s="20">
        <v>1.4322600000000001E-5</v>
      </c>
    </row>
    <row r="14820" spans="10:15" x14ac:dyDescent="0.2">
      <c r="J14820" s="21">
        <v>15307</v>
      </c>
      <c r="K14820" s="21">
        <v>216.65</v>
      </c>
      <c r="L14820" s="21">
        <v>11475.4</v>
      </c>
      <c r="M14820" s="21">
        <v>0.18452099999999999</v>
      </c>
      <c r="N14820" s="21">
        <v>295.07</v>
      </c>
      <c r="O14820" s="21">
        <v>1.4322600000000001E-5</v>
      </c>
    </row>
    <row r="14821" spans="10:15" x14ac:dyDescent="0.2">
      <c r="J14821" s="20">
        <v>15308</v>
      </c>
      <c r="K14821" s="20">
        <v>216.65</v>
      </c>
      <c r="L14821" s="20">
        <v>11473.6</v>
      </c>
      <c r="M14821" s="20">
        <v>0.18449199999999999</v>
      </c>
      <c r="N14821" s="20">
        <v>295.07</v>
      </c>
      <c r="O14821" s="20">
        <v>1.4322600000000001E-5</v>
      </c>
    </row>
    <row r="14822" spans="10:15" x14ac:dyDescent="0.2">
      <c r="J14822" s="21">
        <v>15309</v>
      </c>
      <c r="K14822" s="21">
        <v>216.65</v>
      </c>
      <c r="L14822" s="21">
        <v>11471.8</v>
      </c>
      <c r="M14822" s="21">
        <v>0.18446299999999999</v>
      </c>
      <c r="N14822" s="21">
        <v>295.07</v>
      </c>
      <c r="O14822" s="21">
        <v>1.4322600000000001E-5</v>
      </c>
    </row>
    <row r="14823" spans="10:15" x14ac:dyDescent="0.2">
      <c r="J14823" s="20">
        <v>15310</v>
      </c>
      <c r="K14823" s="20">
        <v>216.65</v>
      </c>
      <c r="L14823" s="20">
        <v>11470</v>
      </c>
      <c r="M14823" s="20">
        <v>0.18443399999999999</v>
      </c>
      <c r="N14823" s="20">
        <v>295.07</v>
      </c>
      <c r="O14823" s="20">
        <v>1.4322600000000001E-5</v>
      </c>
    </row>
    <row r="14824" spans="10:15" x14ac:dyDescent="0.2">
      <c r="J14824" s="21">
        <v>15311</v>
      </c>
      <c r="K14824" s="21">
        <v>216.65</v>
      </c>
      <c r="L14824" s="21">
        <v>11468.1</v>
      </c>
      <c r="M14824" s="21">
        <v>0.18440500000000001</v>
      </c>
      <c r="N14824" s="21">
        <v>295.07</v>
      </c>
      <c r="O14824" s="21">
        <v>1.4322600000000001E-5</v>
      </c>
    </row>
    <row r="14825" spans="10:15" x14ac:dyDescent="0.2">
      <c r="J14825" s="20">
        <v>15312</v>
      </c>
      <c r="K14825" s="20">
        <v>216.65</v>
      </c>
      <c r="L14825" s="20">
        <v>11466.3</v>
      </c>
      <c r="M14825" s="20">
        <v>0.18437600000000001</v>
      </c>
      <c r="N14825" s="20">
        <v>295.07</v>
      </c>
      <c r="O14825" s="20">
        <v>1.4322600000000001E-5</v>
      </c>
    </row>
    <row r="14826" spans="10:15" x14ac:dyDescent="0.2">
      <c r="J14826" s="21">
        <v>15313</v>
      </c>
      <c r="K14826" s="21">
        <v>216.65</v>
      </c>
      <c r="L14826" s="21">
        <v>11464.5</v>
      </c>
      <c r="M14826" s="21">
        <v>0.18434700000000001</v>
      </c>
      <c r="N14826" s="21">
        <v>295.07</v>
      </c>
      <c r="O14826" s="21">
        <v>1.4322600000000001E-5</v>
      </c>
    </row>
    <row r="14827" spans="10:15" x14ac:dyDescent="0.2">
      <c r="J14827" s="20">
        <v>15314</v>
      </c>
      <c r="K14827" s="20">
        <v>216.65</v>
      </c>
      <c r="L14827" s="20">
        <v>11462.7</v>
      </c>
      <c r="M14827" s="20">
        <v>0.18431800000000001</v>
      </c>
      <c r="N14827" s="20">
        <v>295.07</v>
      </c>
      <c r="O14827" s="20">
        <v>1.4322600000000001E-5</v>
      </c>
    </row>
    <row r="14828" spans="10:15" x14ac:dyDescent="0.2">
      <c r="J14828" s="21">
        <v>15315</v>
      </c>
      <c r="K14828" s="21">
        <v>216.65</v>
      </c>
      <c r="L14828" s="21">
        <v>11460.9</v>
      </c>
      <c r="M14828" s="21">
        <v>0.18428900000000001</v>
      </c>
      <c r="N14828" s="21">
        <v>295.07</v>
      </c>
      <c r="O14828" s="21">
        <v>1.4322600000000001E-5</v>
      </c>
    </row>
    <row r="14829" spans="10:15" x14ac:dyDescent="0.2">
      <c r="J14829" s="20">
        <v>15316</v>
      </c>
      <c r="K14829" s="20">
        <v>216.65</v>
      </c>
      <c r="L14829" s="20">
        <v>11459.1</v>
      </c>
      <c r="M14829" s="20">
        <v>0.18426000000000001</v>
      </c>
      <c r="N14829" s="20">
        <v>295.07</v>
      </c>
      <c r="O14829" s="20">
        <v>1.4322600000000001E-5</v>
      </c>
    </row>
    <row r="14830" spans="10:15" x14ac:dyDescent="0.2">
      <c r="J14830" s="21">
        <v>15317</v>
      </c>
      <c r="K14830" s="21">
        <v>216.65</v>
      </c>
      <c r="L14830" s="21">
        <v>11457.3</v>
      </c>
      <c r="M14830" s="21">
        <v>0.18423100000000001</v>
      </c>
      <c r="N14830" s="21">
        <v>295.07</v>
      </c>
      <c r="O14830" s="21">
        <v>1.4322600000000001E-5</v>
      </c>
    </row>
    <row r="14831" spans="10:15" x14ac:dyDescent="0.2">
      <c r="J14831" s="20">
        <v>15318</v>
      </c>
      <c r="K14831" s="20">
        <v>216.65</v>
      </c>
      <c r="L14831" s="20">
        <v>11455.5</v>
      </c>
      <c r="M14831" s="20">
        <v>0.184201</v>
      </c>
      <c r="N14831" s="20">
        <v>295.07</v>
      </c>
      <c r="O14831" s="20">
        <v>1.4322600000000001E-5</v>
      </c>
    </row>
    <row r="14832" spans="10:15" x14ac:dyDescent="0.2">
      <c r="J14832" s="21">
        <v>15319</v>
      </c>
      <c r="K14832" s="21">
        <v>216.65</v>
      </c>
      <c r="L14832" s="21">
        <v>11453.7</v>
      </c>
      <c r="M14832" s="21">
        <v>0.184172</v>
      </c>
      <c r="N14832" s="21">
        <v>295.07</v>
      </c>
      <c r="O14832" s="21">
        <v>1.4322600000000001E-5</v>
      </c>
    </row>
    <row r="14833" spans="10:15" x14ac:dyDescent="0.2">
      <c r="J14833" s="20">
        <v>15320</v>
      </c>
      <c r="K14833" s="20">
        <v>216.65</v>
      </c>
      <c r="L14833" s="20">
        <v>11451.9</v>
      </c>
      <c r="M14833" s="20">
        <v>0.184143</v>
      </c>
      <c r="N14833" s="20">
        <v>295.07</v>
      </c>
      <c r="O14833" s="20">
        <v>1.4322600000000001E-5</v>
      </c>
    </row>
    <row r="14834" spans="10:15" x14ac:dyDescent="0.2">
      <c r="J14834" s="21">
        <v>15321</v>
      </c>
      <c r="K14834" s="21">
        <v>216.65</v>
      </c>
      <c r="L14834" s="21">
        <v>11450.1</v>
      </c>
      <c r="M14834" s="21">
        <v>0.184114</v>
      </c>
      <c r="N14834" s="21">
        <v>295.07</v>
      </c>
      <c r="O14834" s="21">
        <v>1.4322600000000001E-5</v>
      </c>
    </row>
    <row r="14835" spans="10:15" x14ac:dyDescent="0.2">
      <c r="J14835" s="20">
        <v>15322</v>
      </c>
      <c r="K14835" s="20">
        <v>216.65</v>
      </c>
      <c r="L14835" s="20">
        <v>11448.3</v>
      </c>
      <c r="M14835" s="20">
        <v>0.184085</v>
      </c>
      <c r="N14835" s="20">
        <v>295.07</v>
      </c>
      <c r="O14835" s="20">
        <v>1.4322600000000001E-5</v>
      </c>
    </row>
    <row r="14836" spans="10:15" x14ac:dyDescent="0.2">
      <c r="J14836" s="21">
        <v>15323</v>
      </c>
      <c r="K14836" s="21">
        <v>216.65</v>
      </c>
      <c r="L14836" s="21">
        <v>11446.5</v>
      </c>
      <c r="M14836" s="21">
        <v>0.184056</v>
      </c>
      <c r="N14836" s="21">
        <v>295.07</v>
      </c>
      <c r="O14836" s="21">
        <v>1.4322600000000001E-5</v>
      </c>
    </row>
    <row r="14837" spans="10:15" x14ac:dyDescent="0.2">
      <c r="J14837" s="20">
        <v>15324</v>
      </c>
      <c r="K14837" s="20">
        <v>216.65</v>
      </c>
      <c r="L14837" s="20">
        <v>11444.7</v>
      </c>
      <c r="M14837" s="20">
        <v>0.184027</v>
      </c>
      <c r="N14837" s="20">
        <v>295.07</v>
      </c>
      <c r="O14837" s="20">
        <v>1.4322600000000001E-5</v>
      </c>
    </row>
    <row r="14838" spans="10:15" x14ac:dyDescent="0.2">
      <c r="J14838" s="21">
        <v>15325</v>
      </c>
      <c r="K14838" s="21">
        <v>216.65</v>
      </c>
      <c r="L14838" s="21">
        <v>11442.9</v>
      </c>
      <c r="M14838" s="21">
        <v>0.18399799999999999</v>
      </c>
      <c r="N14838" s="21">
        <v>295.07</v>
      </c>
      <c r="O14838" s="21">
        <v>1.4322600000000001E-5</v>
      </c>
    </row>
    <row r="14839" spans="10:15" x14ac:dyDescent="0.2">
      <c r="J14839" s="20">
        <v>15326</v>
      </c>
      <c r="K14839" s="20">
        <v>216.65</v>
      </c>
      <c r="L14839" s="20">
        <v>11441</v>
      </c>
      <c r="M14839" s="20">
        <v>0.18396899999999999</v>
      </c>
      <c r="N14839" s="20">
        <v>295.07</v>
      </c>
      <c r="O14839" s="20">
        <v>1.4322600000000001E-5</v>
      </c>
    </row>
    <row r="14840" spans="10:15" x14ac:dyDescent="0.2">
      <c r="J14840" s="21">
        <v>15327</v>
      </c>
      <c r="K14840" s="21">
        <v>216.65</v>
      </c>
      <c r="L14840" s="21">
        <v>11439.2</v>
      </c>
      <c r="M14840" s="21">
        <v>0.18393999999999999</v>
      </c>
      <c r="N14840" s="21">
        <v>295.07</v>
      </c>
      <c r="O14840" s="21">
        <v>1.4322600000000001E-5</v>
      </c>
    </row>
    <row r="14841" spans="10:15" x14ac:dyDescent="0.2">
      <c r="J14841" s="20">
        <v>15328</v>
      </c>
      <c r="K14841" s="20">
        <v>216.65</v>
      </c>
      <c r="L14841" s="20">
        <v>11437.4</v>
      </c>
      <c r="M14841" s="20">
        <v>0.18391099999999999</v>
      </c>
      <c r="N14841" s="20">
        <v>295.07</v>
      </c>
      <c r="O14841" s="20">
        <v>1.4322600000000001E-5</v>
      </c>
    </row>
    <row r="14842" spans="10:15" x14ac:dyDescent="0.2">
      <c r="J14842" s="21">
        <v>15329</v>
      </c>
      <c r="K14842" s="21">
        <v>216.65</v>
      </c>
      <c r="L14842" s="21">
        <v>11435.6</v>
      </c>
      <c r="M14842" s="21">
        <v>0.18388199999999999</v>
      </c>
      <c r="N14842" s="21">
        <v>295.07</v>
      </c>
      <c r="O14842" s="21">
        <v>1.4322600000000001E-5</v>
      </c>
    </row>
    <row r="14843" spans="10:15" x14ac:dyDescent="0.2">
      <c r="J14843" s="20">
        <v>15330</v>
      </c>
      <c r="K14843" s="20">
        <v>216.65</v>
      </c>
      <c r="L14843" s="20">
        <v>11433.8</v>
      </c>
      <c r="M14843" s="20">
        <v>0.18385299999999999</v>
      </c>
      <c r="N14843" s="20">
        <v>295.07</v>
      </c>
      <c r="O14843" s="20">
        <v>1.4322600000000001E-5</v>
      </c>
    </row>
    <row r="14844" spans="10:15" x14ac:dyDescent="0.2">
      <c r="J14844" s="21">
        <v>15331</v>
      </c>
      <c r="K14844" s="21">
        <v>216.65</v>
      </c>
      <c r="L14844" s="21">
        <v>11432</v>
      </c>
      <c r="M14844" s="21">
        <v>0.18382399999999999</v>
      </c>
      <c r="N14844" s="21">
        <v>295.07</v>
      </c>
      <c r="O14844" s="21">
        <v>1.4322600000000001E-5</v>
      </c>
    </row>
    <row r="14845" spans="10:15" x14ac:dyDescent="0.2">
      <c r="J14845" s="20">
        <v>15332</v>
      </c>
      <c r="K14845" s="20">
        <v>216.65</v>
      </c>
      <c r="L14845" s="20">
        <v>11430.2</v>
      </c>
      <c r="M14845" s="20">
        <v>0.18379499999999999</v>
      </c>
      <c r="N14845" s="20">
        <v>295.07</v>
      </c>
      <c r="O14845" s="20">
        <v>1.4322600000000001E-5</v>
      </c>
    </row>
    <row r="14846" spans="10:15" x14ac:dyDescent="0.2">
      <c r="J14846" s="21">
        <v>15333</v>
      </c>
      <c r="K14846" s="21">
        <v>216.65</v>
      </c>
      <c r="L14846" s="21">
        <v>11428.4</v>
      </c>
      <c r="M14846" s="21">
        <v>0.18376600000000001</v>
      </c>
      <c r="N14846" s="21">
        <v>295.07</v>
      </c>
      <c r="O14846" s="21">
        <v>1.4322600000000001E-5</v>
      </c>
    </row>
    <row r="14847" spans="10:15" x14ac:dyDescent="0.2">
      <c r="J14847" s="20">
        <v>15334</v>
      </c>
      <c r="K14847" s="20">
        <v>216.65</v>
      </c>
      <c r="L14847" s="20">
        <v>11426.6</v>
      </c>
      <c r="M14847" s="20">
        <v>0.18373700000000001</v>
      </c>
      <c r="N14847" s="20">
        <v>295.07</v>
      </c>
      <c r="O14847" s="20">
        <v>1.4322600000000001E-5</v>
      </c>
    </row>
    <row r="14848" spans="10:15" x14ac:dyDescent="0.2">
      <c r="J14848" s="21">
        <v>15335</v>
      </c>
      <c r="K14848" s="21">
        <v>216.65</v>
      </c>
      <c r="L14848" s="21">
        <v>11424.8</v>
      </c>
      <c r="M14848" s="21">
        <v>0.18370800000000001</v>
      </c>
      <c r="N14848" s="21">
        <v>295.07</v>
      </c>
      <c r="O14848" s="21">
        <v>1.4322600000000001E-5</v>
      </c>
    </row>
    <row r="14849" spans="10:15" x14ac:dyDescent="0.2">
      <c r="J14849" s="20">
        <v>15336</v>
      </c>
      <c r="K14849" s="20">
        <v>216.65</v>
      </c>
      <c r="L14849" s="20">
        <v>11423</v>
      </c>
      <c r="M14849" s="20">
        <v>0.18367900000000001</v>
      </c>
      <c r="N14849" s="20">
        <v>295.07</v>
      </c>
      <c r="O14849" s="20">
        <v>1.4322600000000001E-5</v>
      </c>
    </row>
    <row r="14850" spans="10:15" x14ac:dyDescent="0.2">
      <c r="J14850" s="21">
        <v>15337</v>
      </c>
      <c r="K14850" s="21">
        <v>216.65</v>
      </c>
      <c r="L14850" s="21">
        <v>11421.2</v>
      </c>
      <c r="M14850" s="21">
        <v>0.18365000000000001</v>
      </c>
      <c r="N14850" s="21">
        <v>295.07</v>
      </c>
      <c r="O14850" s="21">
        <v>1.4322600000000001E-5</v>
      </c>
    </row>
    <row r="14851" spans="10:15" x14ac:dyDescent="0.2">
      <c r="J14851" s="20">
        <v>15338</v>
      </c>
      <c r="K14851" s="20">
        <v>216.65</v>
      </c>
      <c r="L14851" s="20">
        <v>11419.4</v>
      </c>
      <c r="M14851" s="20">
        <v>0.18362100000000001</v>
      </c>
      <c r="N14851" s="20">
        <v>295.07</v>
      </c>
      <c r="O14851" s="20">
        <v>1.4322600000000001E-5</v>
      </c>
    </row>
    <row r="14852" spans="10:15" x14ac:dyDescent="0.2">
      <c r="J14852" s="21">
        <v>15339</v>
      </c>
      <c r="K14852" s="21">
        <v>216.65</v>
      </c>
      <c r="L14852" s="21">
        <v>11417.6</v>
      </c>
      <c r="M14852" s="21">
        <v>0.18359200000000001</v>
      </c>
      <c r="N14852" s="21">
        <v>295.07</v>
      </c>
      <c r="O14852" s="21">
        <v>1.4322600000000001E-5</v>
      </c>
    </row>
    <row r="14853" spans="10:15" x14ac:dyDescent="0.2">
      <c r="J14853" s="20">
        <v>15340</v>
      </c>
      <c r="K14853" s="20">
        <v>216.65</v>
      </c>
      <c r="L14853" s="20">
        <v>11415.8</v>
      </c>
      <c r="M14853" s="20">
        <v>0.183564</v>
      </c>
      <c r="N14853" s="20">
        <v>295.07</v>
      </c>
      <c r="O14853" s="20">
        <v>1.4322600000000001E-5</v>
      </c>
    </row>
    <row r="14854" spans="10:15" x14ac:dyDescent="0.2">
      <c r="J14854" s="21">
        <v>15341</v>
      </c>
      <c r="K14854" s="21">
        <v>216.65</v>
      </c>
      <c r="L14854" s="21">
        <v>11414</v>
      </c>
      <c r="M14854" s="21">
        <v>0.183535</v>
      </c>
      <c r="N14854" s="21">
        <v>295.07</v>
      </c>
      <c r="O14854" s="21">
        <v>1.4322600000000001E-5</v>
      </c>
    </row>
    <row r="14855" spans="10:15" x14ac:dyDescent="0.2">
      <c r="J14855" s="20">
        <v>15342</v>
      </c>
      <c r="K14855" s="20">
        <v>216.65</v>
      </c>
      <c r="L14855" s="20">
        <v>11412.2</v>
      </c>
      <c r="M14855" s="20">
        <v>0.183506</v>
      </c>
      <c r="N14855" s="20">
        <v>295.07</v>
      </c>
      <c r="O14855" s="20">
        <v>1.4322600000000001E-5</v>
      </c>
    </row>
    <row r="14856" spans="10:15" x14ac:dyDescent="0.2">
      <c r="J14856" s="21">
        <v>15343</v>
      </c>
      <c r="K14856" s="21">
        <v>216.65</v>
      </c>
      <c r="L14856" s="21">
        <v>11410.4</v>
      </c>
      <c r="M14856" s="21">
        <v>0.183477</v>
      </c>
      <c r="N14856" s="21">
        <v>295.07</v>
      </c>
      <c r="O14856" s="21">
        <v>1.4322600000000001E-5</v>
      </c>
    </row>
    <row r="14857" spans="10:15" x14ac:dyDescent="0.2">
      <c r="J14857" s="20">
        <v>15344</v>
      </c>
      <c r="K14857" s="20">
        <v>216.65</v>
      </c>
      <c r="L14857" s="20">
        <v>11408.6</v>
      </c>
      <c r="M14857" s="20">
        <v>0.183448</v>
      </c>
      <c r="N14857" s="20">
        <v>295.07</v>
      </c>
      <c r="O14857" s="20">
        <v>1.4322600000000001E-5</v>
      </c>
    </row>
    <row r="14858" spans="10:15" x14ac:dyDescent="0.2">
      <c r="J14858" s="21">
        <v>15345</v>
      </c>
      <c r="K14858" s="21">
        <v>216.65</v>
      </c>
      <c r="L14858" s="21">
        <v>11406.8</v>
      </c>
      <c r="M14858" s="21">
        <v>0.183419</v>
      </c>
      <c r="N14858" s="21">
        <v>295.07</v>
      </c>
      <c r="O14858" s="21">
        <v>1.4322600000000001E-5</v>
      </c>
    </row>
    <row r="14859" spans="10:15" x14ac:dyDescent="0.2">
      <c r="J14859" s="20">
        <v>15346</v>
      </c>
      <c r="K14859" s="20">
        <v>216.65</v>
      </c>
      <c r="L14859" s="20">
        <v>11405</v>
      </c>
      <c r="M14859" s="20">
        <v>0.18339</v>
      </c>
      <c r="N14859" s="20">
        <v>295.07</v>
      </c>
      <c r="O14859" s="20">
        <v>1.4322600000000001E-5</v>
      </c>
    </row>
    <row r="14860" spans="10:15" x14ac:dyDescent="0.2">
      <c r="J14860" s="21">
        <v>15347</v>
      </c>
      <c r="K14860" s="21">
        <v>216.65</v>
      </c>
      <c r="L14860" s="21">
        <v>11403.2</v>
      </c>
      <c r="M14860" s="21">
        <v>0.183361</v>
      </c>
      <c r="N14860" s="21">
        <v>295.07</v>
      </c>
      <c r="O14860" s="21">
        <v>1.4322600000000001E-5</v>
      </c>
    </row>
    <row r="14861" spans="10:15" x14ac:dyDescent="0.2">
      <c r="J14861" s="20">
        <v>15348</v>
      </c>
      <c r="K14861" s="20">
        <v>216.65</v>
      </c>
      <c r="L14861" s="20">
        <v>11401.4</v>
      </c>
      <c r="M14861" s="20">
        <v>0.18333199999999999</v>
      </c>
      <c r="N14861" s="20">
        <v>295.07</v>
      </c>
      <c r="O14861" s="20">
        <v>1.4322600000000001E-5</v>
      </c>
    </row>
    <row r="14862" spans="10:15" x14ac:dyDescent="0.2">
      <c r="J14862" s="21">
        <v>15349</v>
      </c>
      <c r="K14862" s="21">
        <v>216.65</v>
      </c>
      <c r="L14862" s="21">
        <v>11399.6</v>
      </c>
      <c r="M14862" s="21">
        <v>0.18330299999999999</v>
      </c>
      <c r="N14862" s="21">
        <v>295.07</v>
      </c>
      <c r="O14862" s="21">
        <v>1.4322600000000001E-5</v>
      </c>
    </row>
    <row r="14863" spans="10:15" x14ac:dyDescent="0.2">
      <c r="J14863" s="20">
        <v>15350</v>
      </c>
      <c r="K14863" s="20">
        <v>216.65</v>
      </c>
      <c r="L14863" s="20">
        <v>11397.8</v>
      </c>
      <c r="M14863" s="20">
        <v>0.18327399999999999</v>
      </c>
      <c r="N14863" s="20">
        <v>295.07</v>
      </c>
      <c r="O14863" s="20">
        <v>1.4322600000000001E-5</v>
      </c>
    </row>
    <row r="14864" spans="10:15" x14ac:dyDescent="0.2">
      <c r="J14864" s="21">
        <v>15351</v>
      </c>
      <c r="K14864" s="21">
        <v>216.65</v>
      </c>
      <c r="L14864" s="21">
        <v>11396</v>
      </c>
      <c r="M14864" s="21">
        <v>0.18324499999999999</v>
      </c>
      <c r="N14864" s="21">
        <v>295.07</v>
      </c>
      <c r="O14864" s="21">
        <v>1.4322600000000001E-5</v>
      </c>
    </row>
    <row r="14865" spans="10:15" x14ac:dyDescent="0.2">
      <c r="J14865" s="20">
        <v>15352</v>
      </c>
      <c r="K14865" s="20">
        <v>216.65</v>
      </c>
      <c r="L14865" s="20">
        <v>11394.2</v>
      </c>
      <c r="M14865" s="20">
        <v>0.18321699999999999</v>
      </c>
      <c r="N14865" s="20">
        <v>295.07</v>
      </c>
      <c r="O14865" s="20">
        <v>1.4322600000000001E-5</v>
      </c>
    </row>
    <row r="14866" spans="10:15" x14ac:dyDescent="0.2">
      <c r="J14866" s="21">
        <v>15353</v>
      </c>
      <c r="K14866" s="21">
        <v>216.65</v>
      </c>
      <c r="L14866" s="21">
        <v>11392.4</v>
      </c>
      <c r="M14866" s="21">
        <v>0.18318799999999999</v>
      </c>
      <c r="N14866" s="21">
        <v>295.07</v>
      </c>
      <c r="O14866" s="21">
        <v>1.4322600000000001E-5</v>
      </c>
    </row>
    <row r="14867" spans="10:15" x14ac:dyDescent="0.2">
      <c r="J14867" s="20">
        <v>15354</v>
      </c>
      <c r="K14867" s="20">
        <v>216.65</v>
      </c>
      <c r="L14867" s="20">
        <v>11390.6</v>
      </c>
      <c r="M14867" s="20">
        <v>0.18315899999999999</v>
      </c>
      <c r="N14867" s="20">
        <v>295.07</v>
      </c>
      <c r="O14867" s="20">
        <v>1.4322600000000001E-5</v>
      </c>
    </row>
    <row r="14868" spans="10:15" x14ac:dyDescent="0.2">
      <c r="J14868" s="21">
        <v>15355</v>
      </c>
      <c r="K14868" s="21">
        <v>216.65</v>
      </c>
      <c r="L14868" s="21">
        <v>11388.8</v>
      </c>
      <c r="M14868" s="21">
        <v>0.18312999999999999</v>
      </c>
      <c r="N14868" s="21">
        <v>295.07</v>
      </c>
      <c r="O14868" s="21">
        <v>1.4322600000000001E-5</v>
      </c>
    </row>
    <row r="14869" spans="10:15" x14ac:dyDescent="0.2">
      <c r="J14869" s="20">
        <v>15356</v>
      </c>
      <c r="K14869" s="20">
        <v>216.65</v>
      </c>
      <c r="L14869" s="20">
        <v>11387.1</v>
      </c>
      <c r="M14869" s="20">
        <v>0.18310100000000001</v>
      </c>
      <c r="N14869" s="20">
        <v>295.07</v>
      </c>
      <c r="O14869" s="20">
        <v>1.4322600000000001E-5</v>
      </c>
    </row>
    <row r="14870" spans="10:15" x14ac:dyDescent="0.2">
      <c r="J14870" s="21">
        <v>15357</v>
      </c>
      <c r="K14870" s="21">
        <v>216.65</v>
      </c>
      <c r="L14870" s="21">
        <v>11385.3</v>
      </c>
      <c r="M14870" s="21">
        <v>0.18307200000000001</v>
      </c>
      <c r="N14870" s="21">
        <v>295.07</v>
      </c>
      <c r="O14870" s="21">
        <v>1.4322600000000001E-5</v>
      </c>
    </row>
    <row r="14871" spans="10:15" x14ac:dyDescent="0.2">
      <c r="J14871" s="20">
        <v>15358</v>
      </c>
      <c r="K14871" s="20">
        <v>216.65</v>
      </c>
      <c r="L14871" s="20">
        <v>11383.5</v>
      </c>
      <c r="M14871" s="20">
        <v>0.18304300000000001</v>
      </c>
      <c r="N14871" s="20">
        <v>295.07</v>
      </c>
      <c r="O14871" s="20">
        <v>1.4322600000000001E-5</v>
      </c>
    </row>
    <row r="14872" spans="10:15" x14ac:dyDescent="0.2">
      <c r="J14872" s="21">
        <v>15359</v>
      </c>
      <c r="K14872" s="21">
        <v>216.65</v>
      </c>
      <c r="L14872" s="21">
        <v>11381.7</v>
      </c>
      <c r="M14872" s="21">
        <v>0.18301400000000001</v>
      </c>
      <c r="N14872" s="21">
        <v>295.07</v>
      </c>
      <c r="O14872" s="21">
        <v>1.4322600000000001E-5</v>
      </c>
    </row>
    <row r="14873" spans="10:15" x14ac:dyDescent="0.2">
      <c r="J14873" s="20">
        <v>15360</v>
      </c>
      <c r="K14873" s="20">
        <v>216.65</v>
      </c>
      <c r="L14873" s="20">
        <v>11379.9</v>
      </c>
      <c r="M14873" s="20">
        <v>0.18298600000000001</v>
      </c>
      <c r="N14873" s="20">
        <v>295.07</v>
      </c>
      <c r="O14873" s="20">
        <v>1.4322600000000001E-5</v>
      </c>
    </row>
    <row r="14874" spans="10:15" x14ac:dyDescent="0.2">
      <c r="J14874" s="21">
        <v>15361</v>
      </c>
      <c r="K14874" s="21">
        <v>216.65</v>
      </c>
      <c r="L14874" s="21">
        <v>11378.1</v>
      </c>
      <c r="M14874" s="21">
        <v>0.18295700000000001</v>
      </c>
      <c r="N14874" s="21">
        <v>295.07</v>
      </c>
      <c r="O14874" s="21">
        <v>1.4322600000000001E-5</v>
      </c>
    </row>
    <row r="14875" spans="10:15" x14ac:dyDescent="0.2">
      <c r="J14875" s="20">
        <v>15362</v>
      </c>
      <c r="K14875" s="20">
        <v>216.65</v>
      </c>
      <c r="L14875" s="20">
        <v>11376.3</v>
      </c>
      <c r="M14875" s="20">
        <v>0.18292800000000001</v>
      </c>
      <c r="N14875" s="20">
        <v>295.07</v>
      </c>
      <c r="O14875" s="20">
        <v>1.4322600000000001E-5</v>
      </c>
    </row>
    <row r="14876" spans="10:15" x14ac:dyDescent="0.2">
      <c r="J14876" s="21">
        <v>15363</v>
      </c>
      <c r="K14876" s="21">
        <v>216.65</v>
      </c>
      <c r="L14876" s="21">
        <v>11374.5</v>
      </c>
      <c r="M14876" s="21">
        <v>0.18289900000000001</v>
      </c>
      <c r="N14876" s="21">
        <v>295.07</v>
      </c>
      <c r="O14876" s="21">
        <v>1.4322600000000001E-5</v>
      </c>
    </row>
    <row r="14877" spans="10:15" x14ac:dyDescent="0.2">
      <c r="J14877" s="20">
        <v>15364</v>
      </c>
      <c r="K14877" s="20">
        <v>216.65</v>
      </c>
      <c r="L14877" s="20">
        <v>11372.7</v>
      </c>
      <c r="M14877" s="20">
        <v>0.18287</v>
      </c>
      <c r="N14877" s="20">
        <v>295.07</v>
      </c>
      <c r="O14877" s="20">
        <v>1.4322600000000001E-5</v>
      </c>
    </row>
    <row r="14878" spans="10:15" x14ac:dyDescent="0.2">
      <c r="J14878" s="21">
        <v>15365</v>
      </c>
      <c r="K14878" s="21">
        <v>216.65</v>
      </c>
      <c r="L14878" s="21">
        <v>11370.9</v>
      </c>
      <c r="M14878" s="21">
        <v>0.182841</v>
      </c>
      <c r="N14878" s="21">
        <v>295.07</v>
      </c>
      <c r="O14878" s="21">
        <v>1.4322600000000001E-5</v>
      </c>
    </row>
    <row r="14879" spans="10:15" x14ac:dyDescent="0.2">
      <c r="J14879" s="20">
        <v>15366</v>
      </c>
      <c r="K14879" s="20">
        <v>216.65</v>
      </c>
      <c r="L14879" s="20">
        <v>11369.1</v>
      </c>
      <c r="M14879" s="20">
        <v>0.182812</v>
      </c>
      <c r="N14879" s="20">
        <v>295.07</v>
      </c>
      <c r="O14879" s="20">
        <v>1.4322600000000001E-5</v>
      </c>
    </row>
    <row r="14880" spans="10:15" x14ac:dyDescent="0.2">
      <c r="J14880" s="21">
        <v>15367</v>
      </c>
      <c r="K14880" s="21">
        <v>216.65</v>
      </c>
      <c r="L14880" s="21">
        <v>11367.3</v>
      </c>
      <c r="M14880" s="21">
        <v>0.182784</v>
      </c>
      <c r="N14880" s="21">
        <v>295.07</v>
      </c>
      <c r="O14880" s="21">
        <v>1.4322600000000001E-5</v>
      </c>
    </row>
    <row r="14881" spans="10:15" x14ac:dyDescent="0.2">
      <c r="J14881" s="20">
        <v>15368</v>
      </c>
      <c r="K14881" s="20">
        <v>216.65</v>
      </c>
      <c r="L14881" s="20">
        <v>11365.5</v>
      </c>
      <c r="M14881" s="20">
        <v>0.182755</v>
      </c>
      <c r="N14881" s="20">
        <v>295.07</v>
      </c>
      <c r="O14881" s="20">
        <v>1.4322600000000001E-5</v>
      </c>
    </row>
    <row r="14882" spans="10:15" x14ac:dyDescent="0.2">
      <c r="J14882" s="21">
        <v>15369</v>
      </c>
      <c r="K14882" s="21">
        <v>216.65</v>
      </c>
      <c r="L14882" s="21">
        <v>11363.7</v>
      </c>
      <c r="M14882" s="21">
        <v>0.182726</v>
      </c>
      <c r="N14882" s="21">
        <v>295.07</v>
      </c>
      <c r="O14882" s="21">
        <v>1.4322600000000001E-5</v>
      </c>
    </row>
    <row r="14883" spans="10:15" x14ac:dyDescent="0.2">
      <c r="J14883" s="20">
        <v>15370</v>
      </c>
      <c r="K14883" s="20">
        <v>216.65</v>
      </c>
      <c r="L14883" s="20">
        <v>11361.9</v>
      </c>
      <c r="M14883" s="20">
        <v>0.182697</v>
      </c>
      <c r="N14883" s="20">
        <v>295.07</v>
      </c>
      <c r="O14883" s="20">
        <v>1.4322600000000001E-5</v>
      </c>
    </row>
    <row r="14884" spans="10:15" x14ac:dyDescent="0.2">
      <c r="J14884" s="21">
        <v>15371</v>
      </c>
      <c r="K14884" s="21">
        <v>216.65</v>
      </c>
      <c r="L14884" s="21">
        <v>11360.1</v>
      </c>
      <c r="M14884" s="21">
        <v>0.182668</v>
      </c>
      <c r="N14884" s="21">
        <v>295.07</v>
      </c>
      <c r="O14884" s="21">
        <v>1.4322600000000001E-5</v>
      </c>
    </row>
    <row r="14885" spans="10:15" x14ac:dyDescent="0.2">
      <c r="J14885" s="20">
        <v>15372</v>
      </c>
      <c r="K14885" s="20">
        <v>216.65</v>
      </c>
      <c r="L14885" s="20">
        <v>11358.4</v>
      </c>
      <c r="M14885" s="20">
        <v>0.18264</v>
      </c>
      <c r="N14885" s="20">
        <v>295.07</v>
      </c>
      <c r="O14885" s="20">
        <v>1.4322600000000001E-5</v>
      </c>
    </row>
    <row r="14886" spans="10:15" x14ac:dyDescent="0.2">
      <c r="J14886" s="21">
        <v>15373</v>
      </c>
      <c r="K14886" s="21">
        <v>216.65</v>
      </c>
      <c r="L14886" s="21">
        <v>11356.6</v>
      </c>
      <c r="M14886" s="21">
        <v>0.182611</v>
      </c>
      <c r="N14886" s="21">
        <v>295.07</v>
      </c>
      <c r="O14886" s="21">
        <v>1.4322600000000001E-5</v>
      </c>
    </row>
    <row r="14887" spans="10:15" x14ac:dyDescent="0.2">
      <c r="J14887" s="20">
        <v>15374</v>
      </c>
      <c r="K14887" s="20">
        <v>216.65</v>
      </c>
      <c r="L14887" s="20">
        <v>11354.8</v>
      </c>
      <c r="M14887" s="20">
        <v>0.18258199999999999</v>
      </c>
      <c r="N14887" s="20">
        <v>295.07</v>
      </c>
      <c r="O14887" s="20">
        <v>1.4322600000000001E-5</v>
      </c>
    </row>
    <row r="14888" spans="10:15" x14ac:dyDescent="0.2">
      <c r="J14888" s="21">
        <v>15375</v>
      </c>
      <c r="K14888" s="21">
        <v>216.65</v>
      </c>
      <c r="L14888" s="21">
        <v>11353</v>
      </c>
      <c r="M14888" s="21">
        <v>0.18255299999999999</v>
      </c>
      <c r="N14888" s="21">
        <v>295.07</v>
      </c>
      <c r="O14888" s="21">
        <v>1.4322600000000001E-5</v>
      </c>
    </row>
    <row r="14889" spans="10:15" x14ac:dyDescent="0.2">
      <c r="J14889" s="20">
        <v>15376</v>
      </c>
      <c r="K14889" s="20">
        <v>216.65</v>
      </c>
      <c r="L14889" s="20">
        <v>11351.2</v>
      </c>
      <c r="M14889" s="20">
        <v>0.18252399999999999</v>
      </c>
      <c r="N14889" s="20">
        <v>295.07</v>
      </c>
      <c r="O14889" s="20">
        <v>1.4322600000000001E-5</v>
      </c>
    </row>
    <row r="14890" spans="10:15" x14ac:dyDescent="0.2">
      <c r="J14890" s="21">
        <v>15377</v>
      </c>
      <c r="K14890" s="21">
        <v>216.65</v>
      </c>
      <c r="L14890" s="21">
        <v>11349.4</v>
      </c>
      <c r="M14890" s="21">
        <v>0.18249599999999999</v>
      </c>
      <c r="N14890" s="21">
        <v>295.07</v>
      </c>
      <c r="O14890" s="21">
        <v>1.4322600000000001E-5</v>
      </c>
    </row>
    <row r="14891" spans="10:15" x14ac:dyDescent="0.2">
      <c r="J14891" s="20">
        <v>15378</v>
      </c>
      <c r="K14891" s="20">
        <v>216.65</v>
      </c>
      <c r="L14891" s="20">
        <v>11347.6</v>
      </c>
      <c r="M14891" s="20">
        <v>0.18246699999999999</v>
      </c>
      <c r="N14891" s="20">
        <v>295.07</v>
      </c>
      <c r="O14891" s="20">
        <v>1.4322600000000001E-5</v>
      </c>
    </row>
    <row r="14892" spans="10:15" x14ac:dyDescent="0.2">
      <c r="J14892" s="21">
        <v>15379</v>
      </c>
      <c r="K14892" s="21">
        <v>216.65</v>
      </c>
      <c r="L14892" s="21">
        <v>11345.8</v>
      </c>
      <c r="M14892" s="21">
        <v>0.18243799999999999</v>
      </c>
      <c r="N14892" s="21">
        <v>295.07</v>
      </c>
      <c r="O14892" s="21">
        <v>1.4322600000000001E-5</v>
      </c>
    </row>
    <row r="14893" spans="10:15" x14ac:dyDescent="0.2">
      <c r="J14893" s="20">
        <v>15380</v>
      </c>
      <c r="K14893" s="20">
        <v>216.65</v>
      </c>
      <c r="L14893" s="20">
        <v>11344</v>
      </c>
      <c r="M14893" s="20">
        <v>0.18240899999999999</v>
      </c>
      <c r="N14893" s="20">
        <v>295.07</v>
      </c>
      <c r="O14893" s="20">
        <v>1.4322600000000001E-5</v>
      </c>
    </row>
    <row r="14894" spans="10:15" x14ac:dyDescent="0.2">
      <c r="J14894" s="21">
        <v>15381</v>
      </c>
      <c r="K14894" s="21">
        <v>216.65</v>
      </c>
      <c r="L14894" s="21">
        <v>11342.3</v>
      </c>
      <c r="M14894" s="21">
        <v>0.18238099999999999</v>
      </c>
      <c r="N14894" s="21">
        <v>295.07</v>
      </c>
      <c r="O14894" s="21">
        <v>1.4322600000000001E-5</v>
      </c>
    </row>
    <row r="14895" spans="10:15" x14ac:dyDescent="0.2">
      <c r="J14895" s="20">
        <v>15382</v>
      </c>
      <c r="K14895" s="20">
        <v>216.65</v>
      </c>
      <c r="L14895" s="20">
        <v>11340.5</v>
      </c>
      <c r="M14895" s="20">
        <v>0.18235199999999999</v>
      </c>
      <c r="N14895" s="20">
        <v>295.07</v>
      </c>
      <c r="O14895" s="20">
        <v>1.4322600000000001E-5</v>
      </c>
    </row>
    <row r="14896" spans="10:15" x14ac:dyDescent="0.2">
      <c r="J14896" s="21">
        <v>15383</v>
      </c>
      <c r="K14896" s="21">
        <v>216.65</v>
      </c>
      <c r="L14896" s="21">
        <v>11338.7</v>
      </c>
      <c r="M14896" s="21">
        <v>0.18232300000000001</v>
      </c>
      <c r="N14896" s="21">
        <v>295.07</v>
      </c>
      <c r="O14896" s="21">
        <v>1.4322600000000001E-5</v>
      </c>
    </row>
    <row r="14897" spans="10:15" x14ac:dyDescent="0.2">
      <c r="J14897" s="20">
        <v>15384</v>
      </c>
      <c r="K14897" s="20">
        <v>216.65</v>
      </c>
      <c r="L14897" s="20">
        <v>11336.9</v>
      </c>
      <c r="M14897" s="20">
        <v>0.18229400000000001</v>
      </c>
      <c r="N14897" s="20">
        <v>295.07</v>
      </c>
      <c r="O14897" s="20">
        <v>1.4322600000000001E-5</v>
      </c>
    </row>
    <row r="14898" spans="10:15" x14ac:dyDescent="0.2">
      <c r="J14898" s="21">
        <v>15385</v>
      </c>
      <c r="K14898" s="21">
        <v>216.65</v>
      </c>
      <c r="L14898" s="21">
        <v>11335.1</v>
      </c>
      <c r="M14898" s="21">
        <v>0.18226600000000001</v>
      </c>
      <c r="N14898" s="21">
        <v>295.07</v>
      </c>
      <c r="O14898" s="21">
        <v>1.4322600000000001E-5</v>
      </c>
    </row>
    <row r="14899" spans="10:15" x14ac:dyDescent="0.2">
      <c r="J14899" s="20">
        <v>15386</v>
      </c>
      <c r="K14899" s="20">
        <v>216.65</v>
      </c>
      <c r="L14899" s="20">
        <v>11333.3</v>
      </c>
      <c r="M14899" s="20">
        <v>0.18223700000000001</v>
      </c>
      <c r="N14899" s="20">
        <v>295.07</v>
      </c>
      <c r="O14899" s="20">
        <v>1.4322600000000001E-5</v>
      </c>
    </row>
    <row r="14900" spans="10:15" x14ac:dyDescent="0.2">
      <c r="J14900" s="21">
        <v>15387</v>
      </c>
      <c r="K14900" s="21">
        <v>216.65</v>
      </c>
      <c r="L14900" s="21">
        <v>11331.5</v>
      </c>
      <c r="M14900" s="21">
        <v>0.18220800000000001</v>
      </c>
      <c r="N14900" s="21">
        <v>295.07</v>
      </c>
      <c r="O14900" s="21">
        <v>1.4322600000000001E-5</v>
      </c>
    </row>
    <row r="14901" spans="10:15" x14ac:dyDescent="0.2">
      <c r="J14901" s="20">
        <v>15388</v>
      </c>
      <c r="K14901" s="20">
        <v>216.65</v>
      </c>
      <c r="L14901" s="20">
        <v>11329.7</v>
      </c>
      <c r="M14901" s="20">
        <v>0.18217900000000001</v>
      </c>
      <c r="N14901" s="20">
        <v>295.07</v>
      </c>
      <c r="O14901" s="20">
        <v>1.4322600000000001E-5</v>
      </c>
    </row>
    <row r="14902" spans="10:15" x14ac:dyDescent="0.2">
      <c r="J14902" s="21">
        <v>15389</v>
      </c>
      <c r="K14902" s="21">
        <v>216.65</v>
      </c>
      <c r="L14902" s="21">
        <v>11328</v>
      </c>
      <c r="M14902" s="21">
        <v>0.18215100000000001</v>
      </c>
      <c r="N14902" s="21">
        <v>295.07</v>
      </c>
      <c r="O14902" s="21">
        <v>1.4322600000000001E-5</v>
      </c>
    </row>
    <row r="14903" spans="10:15" x14ac:dyDescent="0.2">
      <c r="J14903" s="20">
        <v>15390</v>
      </c>
      <c r="K14903" s="20">
        <v>216.65</v>
      </c>
      <c r="L14903" s="20">
        <v>11326.2</v>
      </c>
      <c r="M14903" s="20">
        <v>0.18212200000000001</v>
      </c>
      <c r="N14903" s="20">
        <v>295.07</v>
      </c>
      <c r="O14903" s="20">
        <v>1.4322600000000001E-5</v>
      </c>
    </row>
    <row r="14904" spans="10:15" x14ac:dyDescent="0.2">
      <c r="J14904" s="21">
        <v>15391</v>
      </c>
      <c r="K14904" s="21">
        <v>216.65</v>
      </c>
      <c r="L14904" s="21">
        <v>11324.4</v>
      </c>
      <c r="M14904" s="21">
        <v>0.182093</v>
      </c>
      <c r="N14904" s="21">
        <v>295.07</v>
      </c>
      <c r="O14904" s="21">
        <v>1.4322600000000001E-5</v>
      </c>
    </row>
    <row r="14905" spans="10:15" x14ac:dyDescent="0.2">
      <c r="J14905" s="20">
        <v>15392</v>
      </c>
      <c r="K14905" s="20">
        <v>216.65</v>
      </c>
      <c r="L14905" s="20">
        <v>11322.6</v>
      </c>
      <c r="M14905" s="20">
        <v>0.182065</v>
      </c>
      <c r="N14905" s="20">
        <v>295.07</v>
      </c>
      <c r="O14905" s="20">
        <v>1.4322600000000001E-5</v>
      </c>
    </row>
    <row r="14906" spans="10:15" x14ac:dyDescent="0.2">
      <c r="J14906" s="21">
        <v>15393</v>
      </c>
      <c r="K14906" s="21">
        <v>216.65</v>
      </c>
      <c r="L14906" s="21">
        <v>11320.8</v>
      </c>
      <c r="M14906" s="21">
        <v>0.182036</v>
      </c>
      <c r="N14906" s="21">
        <v>295.07</v>
      </c>
      <c r="O14906" s="21">
        <v>1.4322600000000001E-5</v>
      </c>
    </row>
    <row r="14907" spans="10:15" x14ac:dyDescent="0.2">
      <c r="J14907" s="20">
        <v>15394</v>
      </c>
      <c r="K14907" s="20">
        <v>216.65</v>
      </c>
      <c r="L14907" s="20">
        <v>11319</v>
      </c>
      <c r="M14907" s="20">
        <v>0.182007</v>
      </c>
      <c r="N14907" s="20">
        <v>295.07</v>
      </c>
      <c r="O14907" s="20">
        <v>1.4322600000000001E-5</v>
      </c>
    </row>
    <row r="14908" spans="10:15" x14ac:dyDescent="0.2">
      <c r="J14908" s="21">
        <v>15395</v>
      </c>
      <c r="K14908" s="21">
        <v>216.65</v>
      </c>
      <c r="L14908" s="21">
        <v>11317.2</v>
      </c>
      <c r="M14908" s="21">
        <v>0.181978</v>
      </c>
      <c r="N14908" s="21">
        <v>295.07</v>
      </c>
      <c r="O14908" s="21">
        <v>1.4322600000000001E-5</v>
      </c>
    </row>
    <row r="14909" spans="10:15" x14ac:dyDescent="0.2">
      <c r="J14909" s="20">
        <v>15396</v>
      </c>
      <c r="K14909" s="20">
        <v>216.65</v>
      </c>
      <c r="L14909" s="20">
        <v>11315.5</v>
      </c>
      <c r="M14909" s="20">
        <v>0.18195</v>
      </c>
      <c r="N14909" s="20">
        <v>295.07</v>
      </c>
      <c r="O14909" s="20">
        <v>1.4322600000000001E-5</v>
      </c>
    </row>
    <row r="14910" spans="10:15" x14ac:dyDescent="0.2">
      <c r="J14910" s="21">
        <v>15397</v>
      </c>
      <c r="K14910" s="21">
        <v>216.65</v>
      </c>
      <c r="L14910" s="21">
        <v>11313.7</v>
      </c>
      <c r="M14910" s="21">
        <v>0.181921</v>
      </c>
      <c r="N14910" s="21">
        <v>295.07</v>
      </c>
      <c r="O14910" s="21">
        <v>1.4322600000000001E-5</v>
      </c>
    </row>
    <row r="14911" spans="10:15" x14ac:dyDescent="0.2">
      <c r="J14911" s="20">
        <v>15398</v>
      </c>
      <c r="K14911" s="20">
        <v>216.65</v>
      </c>
      <c r="L14911" s="20">
        <v>11311.9</v>
      </c>
      <c r="M14911" s="20">
        <v>0.181892</v>
      </c>
      <c r="N14911" s="20">
        <v>295.07</v>
      </c>
      <c r="O14911" s="20">
        <v>1.4322600000000001E-5</v>
      </c>
    </row>
    <row r="14912" spans="10:15" x14ac:dyDescent="0.2">
      <c r="J14912" s="21">
        <v>15399</v>
      </c>
      <c r="K14912" s="21">
        <v>216.65</v>
      </c>
      <c r="L14912" s="21">
        <v>11310.1</v>
      </c>
      <c r="M14912" s="21">
        <v>0.181864</v>
      </c>
      <c r="N14912" s="21">
        <v>295.07</v>
      </c>
      <c r="O14912" s="21">
        <v>1.4322600000000001E-5</v>
      </c>
    </row>
    <row r="14913" spans="10:15" x14ac:dyDescent="0.2">
      <c r="J14913" s="20">
        <v>15400</v>
      </c>
      <c r="K14913" s="20">
        <v>216.65</v>
      </c>
      <c r="L14913" s="20">
        <v>11308.3</v>
      </c>
      <c r="M14913" s="20">
        <v>0.181835</v>
      </c>
      <c r="N14913" s="20">
        <v>295.07</v>
      </c>
      <c r="O14913" s="20">
        <v>1.4322600000000001E-5</v>
      </c>
    </row>
    <row r="14914" spans="10:15" x14ac:dyDescent="0.2">
      <c r="J14914" s="21">
        <v>15401</v>
      </c>
      <c r="K14914" s="21">
        <v>216.65</v>
      </c>
      <c r="L14914" s="21">
        <v>11306.5</v>
      </c>
      <c r="M14914" s="21">
        <v>0.181806</v>
      </c>
      <c r="N14914" s="21">
        <v>295.07</v>
      </c>
      <c r="O14914" s="21">
        <v>1.4322600000000001E-5</v>
      </c>
    </row>
    <row r="14915" spans="10:15" x14ac:dyDescent="0.2">
      <c r="J14915" s="20">
        <v>15402</v>
      </c>
      <c r="K14915" s="20">
        <v>216.65</v>
      </c>
      <c r="L14915" s="20">
        <v>11304.8</v>
      </c>
      <c r="M14915" s="20">
        <v>0.181778</v>
      </c>
      <c r="N14915" s="20">
        <v>295.07</v>
      </c>
      <c r="O14915" s="20">
        <v>1.4322600000000001E-5</v>
      </c>
    </row>
    <row r="14916" spans="10:15" x14ac:dyDescent="0.2">
      <c r="J14916" s="21">
        <v>15403</v>
      </c>
      <c r="K14916" s="21">
        <v>216.65</v>
      </c>
      <c r="L14916" s="21">
        <v>11303</v>
      </c>
      <c r="M14916" s="21">
        <v>0.18174899999999999</v>
      </c>
      <c r="N14916" s="21">
        <v>295.07</v>
      </c>
      <c r="O14916" s="21">
        <v>1.4322600000000001E-5</v>
      </c>
    </row>
    <row r="14917" spans="10:15" x14ac:dyDescent="0.2">
      <c r="J14917" s="20">
        <v>15404</v>
      </c>
      <c r="K14917" s="20">
        <v>216.65</v>
      </c>
      <c r="L14917" s="20">
        <v>11301.2</v>
      </c>
      <c r="M14917" s="20">
        <v>0.18171999999999999</v>
      </c>
      <c r="N14917" s="20">
        <v>295.07</v>
      </c>
      <c r="O14917" s="20">
        <v>1.4322600000000001E-5</v>
      </c>
    </row>
    <row r="14918" spans="10:15" x14ac:dyDescent="0.2">
      <c r="J14918" s="21">
        <v>15405</v>
      </c>
      <c r="K14918" s="21">
        <v>216.65</v>
      </c>
      <c r="L14918" s="21">
        <v>11299.4</v>
      </c>
      <c r="M14918" s="21">
        <v>0.18169199999999999</v>
      </c>
      <c r="N14918" s="21">
        <v>295.07</v>
      </c>
      <c r="O14918" s="21">
        <v>1.4322600000000001E-5</v>
      </c>
    </row>
    <row r="14919" spans="10:15" x14ac:dyDescent="0.2">
      <c r="J14919" s="20">
        <v>15406</v>
      </c>
      <c r="K14919" s="20">
        <v>216.65</v>
      </c>
      <c r="L14919" s="20">
        <v>11297.6</v>
      </c>
      <c r="M14919" s="20">
        <v>0.18166299999999999</v>
      </c>
      <c r="N14919" s="20">
        <v>295.07</v>
      </c>
      <c r="O14919" s="20">
        <v>1.4322600000000001E-5</v>
      </c>
    </row>
    <row r="14920" spans="10:15" x14ac:dyDescent="0.2">
      <c r="J14920" s="21">
        <v>15407</v>
      </c>
      <c r="K14920" s="21">
        <v>216.65</v>
      </c>
      <c r="L14920" s="21">
        <v>11295.8</v>
      </c>
      <c r="M14920" s="21">
        <v>0.18163399999999999</v>
      </c>
      <c r="N14920" s="21">
        <v>295.07</v>
      </c>
      <c r="O14920" s="21">
        <v>1.4322600000000001E-5</v>
      </c>
    </row>
    <row r="14921" spans="10:15" x14ac:dyDescent="0.2">
      <c r="J14921" s="20">
        <v>15408</v>
      </c>
      <c r="K14921" s="20">
        <v>216.65</v>
      </c>
      <c r="L14921" s="20">
        <v>11294.1</v>
      </c>
      <c r="M14921" s="20">
        <v>0.18160599999999999</v>
      </c>
      <c r="N14921" s="20">
        <v>295.07</v>
      </c>
      <c r="O14921" s="20">
        <v>1.4322600000000001E-5</v>
      </c>
    </row>
    <row r="14922" spans="10:15" x14ac:dyDescent="0.2">
      <c r="J14922" s="21">
        <v>15409</v>
      </c>
      <c r="K14922" s="21">
        <v>216.65</v>
      </c>
      <c r="L14922" s="21">
        <v>11292.3</v>
      </c>
      <c r="M14922" s="21">
        <v>0.18157699999999999</v>
      </c>
      <c r="N14922" s="21">
        <v>295.07</v>
      </c>
      <c r="O14922" s="21">
        <v>1.4322600000000001E-5</v>
      </c>
    </row>
    <row r="14923" spans="10:15" x14ac:dyDescent="0.2">
      <c r="J14923" s="20">
        <v>15410</v>
      </c>
      <c r="K14923" s="20">
        <v>216.65</v>
      </c>
      <c r="L14923" s="20">
        <v>11290.5</v>
      </c>
      <c r="M14923" s="20">
        <v>0.18154799999999999</v>
      </c>
      <c r="N14923" s="20">
        <v>295.07</v>
      </c>
      <c r="O14923" s="20">
        <v>1.4322600000000001E-5</v>
      </c>
    </row>
    <row r="14924" spans="10:15" x14ac:dyDescent="0.2">
      <c r="J14924" s="21">
        <v>15411</v>
      </c>
      <c r="K14924" s="21">
        <v>216.65</v>
      </c>
      <c r="L14924" s="21">
        <v>11288.7</v>
      </c>
      <c r="M14924" s="21">
        <v>0.18151999999999999</v>
      </c>
      <c r="N14924" s="21">
        <v>295.07</v>
      </c>
      <c r="O14924" s="21">
        <v>1.4322600000000001E-5</v>
      </c>
    </row>
    <row r="14925" spans="10:15" x14ac:dyDescent="0.2">
      <c r="J14925" s="20">
        <v>15412</v>
      </c>
      <c r="K14925" s="20">
        <v>216.65</v>
      </c>
      <c r="L14925" s="20">
        <v>11286.9</v>
      </c>
      <c r="M14925" s="20">
        <v>0.18149100000000001</v>
      </c>
      <c r="N14925" s="20">
        <v>295.07</v>
      </c>
      <c r="O14925" s="20">
        <v>1.4322600000000001E-5</v>
      </c>
    </row>
    <row r="14926" spans="10:15" x14ac:dyDescent="0.2">
      <c r="J14926" s="21">
        <v>15413</v>
      </c>
      <c r="K14926" s="21">
        <v>216.65</v>
      </c>
      <c r="L14926" s="21">
        <v>11285.2</v>
      </c>
      <c r="M14926" s="21">
        <v>0.18146300000000001</v>
      </c>
      <c r="N14926" s="21">
        <v>295.07</v>
      </c>
      <c r="O14926" s="21">
        <v>1.4322600000000001E-5</v>
      </c>
    </row>
    <row r="14927" spans="10:15" x14ac:dyDescent="0.2">
      <c r="J14927" s="20">
        <v>15414</v>
      </c>
      <c r="K14927" s="20">
        <v>216.65</v>
      </c>
      <c r="L14927" s="20">
        <v>11283.4</v>
      </c>
      <c r="M14927" s="20">
        <v>0.18143400000000001</v>
      </c>
      <c r="N14927" s="20">
        <v>295.07</v>
      </c>
      <c r="O14927" s="20">
        <v>1.4322600000000001E-5</v>
      </c>
    </row>
    <row r="14928" spans="10:15" x14ac:dyDescent="0.2">
      <c r="J14928" s="21">
        <v>15415</v>
      </c>
      <c r="K14928" s="21">
        <v>216.65</v>
      </c>
      <c r="L14928" s="21">
        <v>11281.6</v>
      </c>
      <c r="M14928" s="21">
        <v>0.18140500000000001</v>
      </c>
      <c r="N14928" s="21">
        <v>295.07</v>
      </c>
      <c r="O14928" s="21">
        <v>1.4322600000000001E-5</v>
      </c>
    </row>
    <row r="14929" spans="10:15" x14ac:dyDescent="0.2">
      <c r="J14929" s="20">
        <v>15416</v>
      </c>
      <c r="K14929" s="20">
        <v>216.65</v>
      </c>
      <c r="L14929" s="20">
        <v>11279.8</v>
      </c>
      <c r="M14929" s="20">
        <v>0.18137700000000001</v>
      </c>
      <c r="N14929" s="20">
        <v>295.07</v>
      </c>
      <c r="O14929" s="20">
        <v>1.4322600000000001E-5</v>
      </c>
    </row>
    <row r="14930" spans="10:15" x14ac:dyDescent="0.2">
      <c r="J14930" s="21">
        <v>15417</v>
      </c>
      <c r="K14930" s="21">
        <v>216.65</v>
      </c>
      <c r="L14930" s="21">
        <v>11278</v>
      </c>
      <c r="M14930" s="21">
        <v>0.18134800000000001</v>
      </c>
      <c r="N14930" s="21">
        <v>295.07</v>
      </c>
      <c r="O14930" s="21">
        <v>1.4322600000000001E-5</v>
      </c>
    </row>
    <row r="14931" spans="10:15" x14ac:dyDescent="0.2">
      <c r="J14931" s="20">
        <v>15418</v>
      </c>
      <c r="K14931" s="20">
        <v>216.65</v>
      </c>
      <c r="L14931" s="20">
        <v>11276.3</v>
      </c>
      <c r="M14931" s="20">
        <v>0.18132000000000001</v>
      </c>
      <c r="N14931" s="20">
        <v>295.07</v>
      </c>
      <c r="O14931" s="20">
        <v>1.4322600000000001E-5</v>
      </c>
    </row>
    <row r="14932" spans="10:15" x14ac:dyDescent="0.2">
      <c r="J14932" s="21">
        <v>15419</v>
      </c>
      <c r="K14932" s="21">
        <v>216.65</v>
      </c>
      <c r="L14932" s="21">
        <v>11274.5</v>
      </c>
      <c r="M14932" s="21">
        <v>0.18129100000000001</v>
      </c>
      <c r="N14932" s="21">
        <v>295.07</v>
      </c>
      <c r="O14932" s="21">
        <v>1.4322600000000001E-5</v>
      </c>
    </row>
    <row r="14933" spans="10:15" x14ac:dyDescent="0.2">
      <c r="J14933" s="20">
        <v>15420</v>
      </c>
      <c r="K14933" s="20">
        <v>216.65</v>
      </c>
      <c r="L14933" s="20">
        <v>11272.7</v>
      </c>
      <c r="M14933" s="20">
        <v>0.18126200000000001</v>
      </c>
      <c r="N14933" s="20">
        <v>295.07</v>
      </c>
      <c r="O14933" s="20">
        <v>1.4322600000000001E-5</v>
      </c>
    </row>
    <row r="14934" spans="10:15" x14ac:dyDescent="0.2">
      <c r="J14934" s="22"/>
    </row>
    <row r="14935" spans="10:15" x14ac:dyDescent="0.2">
      <c r="J14935" s="23" t="s">
        <v>68</v>
      </c>
    </row>
  </sheetData>
  <hyperlinks>
    <hyperlink ref="J14935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38"/>
  <sheetViews>
    <sheetView workbookViewId="0"/>
  </sheetViews>
  <sheetFormatPr defaultColWidth="12.5703125" defaultRowHeight="15.75" customHeight="1" x14ac:dyDescent="0.2"/>
  <sheetData>
    <row r="1" spans="1:2" x14ac:dyDescent="0.2">
      <c r="A1" s="18" t="s">
        <v>69</v>
      </c>
      <c r="B1" s="18" t="s">
        <v>7</v>
      </c>
    </row>
    <row r="2" spans="1:2" x14ac:dyDescent="0.2">
      <c r="A2" s="24">
        <v>0</v>
      </c>
      <c r="B2" s="25">
        <v>0</v>
      </c>
    </row>
    <row r="3" spans="1:2" x14ac:dyDescent="0.2">
      <c r="A3" s="25">
        <v>4.33333333333333E-2</v>
      </c>
      <c r="B3" s="25">
        <v>12236.2899360795</v>
      </c>
    </row>
    <row r="4" spans="1:2" x14ac:dyDescent="0.2">
      <c r="A4" s="25">
        <v>8.66666666666666E-2</v>
      </c>
      <c r="B4" s="25">
        <v>12076.873141591601</v>
      </c>
    </row>
    <row r="5" spans="1:2" x14ac:dyDescent="0.2">
      <c r="A5" s="25">
        <v>0.13</v>
      </c>
      <c r="B5" s="25">
        <v>11917.4563471036</v>
      </c>
    </row>
    <row r="6" spans="1:2" x14ac:dyDescent="0.2">
      <c r="A6" s="25">
        <v>0.17333333333333301</v>
      </c>
      <c r="B6" s="25">
        <v>11758.039552615701</v>
      </c>
    </row>
    <row r="7" spans="1:2" x14ac:dyDescent="0.2">
      <c r="A7" s="25">
        <v>0.21666666666666601</v>
      </c>
      <c r="B7" s="25">
        <v>11598.6227581278</v>
      </c>
    </row>
    <row r="8" spans="1:2" x14ac:dyDescent="0.2">
      <c r="A8" s="25">
        <v>0.26</v>
      </c>
      <c r="B8" s="25">
        <v>11439.205963639901</v>
      </c>
    </row>
    <row r="9" spans="1:2" x14ac:dyDescent="0.2">
      <c r="A9" s="25">
        <v>0.30333333333333301</v>
      </c>
      <c r="B9" s="25">
        <v>11279.7891691519</v>
      </c>
    </row>
    <row r="10" spans="1:2" x14ac:dyDescent="0.2">
      <c r="A10" s="25">
        <v>0.34666666666666601</v>
      </c>
      <c r="B10" s="25">
        <v>11120.372374664001</v>
      </c>
    </row>
    <row r="11" spans="1:2" x14ac:dyDescent="0.2">
      <c r="A11" s="25">
        <v>0.39</v>
      </c>
      <c r="B11" s="25">
        <v>10960.9555801761</v>
      </c>
    </row>
    <row r="12" spans="1:2" x14ac:dyDescent="0.2">
      <c r="A12" s="25">
        <v>0.43333333333333302</v>
      </c>
      <c r="B12" s="25">
        <v>10801.538785688201</v>
      </c>
    </row>
    <row r="13" spans="1:2" x14ac:dyDescent="0.2">
      <c r="A13" s="25">
        <v>0.47666666666666602</v>
      </c>
      <c r="B13" s="25">
        <v>10642.1219912002</v>
      </c>
    </row>
    <row r="14" spans="1:2" x14ac:dyDescent="0.2">
      <c r="A14" s="25">
        <v>0.52</v>
      </c>
      <c r="B14" s="25">
        <v>10482.705196712301</v>
      </c>
    </row>
    <row r="15" spans="1:2" x14ac:dyDescent="0.2">
      <c r="A15" s="25">
        <v>0.56333333333333302</v>
      </c>
      <c r="B15" s="25">
        <v>10323.2884022244</v>
      </c>
    </row>
    <row r="16" spans="1:2" x14ac:dyDescent="0.2">
      <c r="A16" s="25">
        <v>0.60666666666666602</v>
      </c>
      <c r="B16" s="25">
        <v>10163.871607736401</v>
      </c>
    </row>
    <row r="17" spans="1:2" x14ac:dyDescent="0.2">
      <c r="A17" s="25">
        <v>0.65</v>
      </c>
      <c r="B17" s="25">
        <v>10004.4548132485</v>
      </c>
    </row>
    <row r="18" spans="1:2" x14ac:dyDescent="0.2">
      <c r="A18" s="25">
        <v>0.69333333333333302</v>
      </c>
      <c r="B18" s="25">
        <v>9845.0380187606406</v>
      </c>
    </row>
    <row r="19" spans="1:2" x14ac:dyDescent="0.2">
      <c r="A19" s="25">
        <v>0.73666666666666603</v>
      </c>
      <c r="B19" s="25">
        <v>9710.1634838902391</v>
      </c>
    </row>
    <row r="20" spans="1:2" x14ac:dyDescent="0.2">
      <c r="A20" s="25">
        <v>0.78</v>
      </c>
      <c r="B20" s="25">
        <v>9686.1781245953807</v>
      </c>
    </row>
    <row r="21" spans="1:2" x14ac:dyDescent="0.2">
      <c r="A21" s="25">
        <v>0.82333333333333303</v>
      </c>
      <c r="B21" s="25">
        <v>9662.1927653005296</v>
      </c>
    </row>
    <row r="22" spans="1:2" x14ac:dyDescent="0.2">
      <c r="A22" s="25">
        <v>0.86666666666666603</v>
      </c>
      <c r="B22" s="25">
        <v>9638.2074060056693</v>
      </c>
    </row>
    <row r="23" spans="1:2" x14ac:dyDescent="0.2">
      <c r="A23" s="25">
        <v>0.91</v>
      </c>
      <c r="B23" s="25">
        <v>9614.22204671082</v>
      </c>
    </row>
    <row r="24" spans="1:2" x14ac:dyDescent="0.2">
      <c r="A24" s="25">
        <v>0.95333333333333303</v>
      </c>
      <c r="B24" s="25">
        <v>9590.2366874159598</v>
      </c>
    </row>
    <row r="25" spans="1:2" x14ac:dyDescent="0.2">
      <c r="A25" s="25">
        <v>0.99666666666666603</v>
      </c>
      <c r="B25" s="25">
        <v>9566.2513281210995</v>
      </c>
    </row>
    <row r="26" spans="1:2" x14ac:dyDescent="0.2">
      <c r="A26" s="25">
        <v>1.04</v>
      </c>
      <c r="B26" s="25">
        <v>9542.2659688262502</v>
      </c>
    </row>
    <row r="27" spans="1:2" x14ac:dyDescent="0.2">
      <c r="A27" s="25">
        <v>1.0833333333333299</v>
      </c>
      <c r="B27" s="25">
        <v>9518.2806095313899</v>
      </c>
    </row>
    <row r="28" spans="1:2" x14ac:dyDescent="0.2">
      <c r="A28" s="25">
        <v>1.12666666666666</v>
      </c>
      <c r="B28" s="25">
        <v>9494.2952502365406</v>
      </c>
    </row>
    <row r="29" spans="1:2" x14ac:dyDescent="0.2">
      <c r="A29" s="25">
        <v>1.17</v>
      </c>
      <c r="B29" s="25">
        <v>9470.3098909416804</v>
      </c>
    </row>
    <row r="30" spans="1:2" x14ac:dyDescent="0.2">
      <c r="A30" s="25">
        <v>1.21333333333333</v>
      </c>
      <c r="B30" s="25">
        <v>9446.3245316468292</v>
      </c>
    </row>
    <row r="31" spans="1:2" x14ac:dyDescent="0.2">
      <c r="A31" s="25">
        <v>1.2566666666666599</v>
      </c>
      <c r="B31" s="25">
        <v>9422.3391723519708</v>
      </c>
    </row>
    <row r="32" spans="1:2" x14ac:dyDescent="0.2">
      <c r="A32" s="25">
        <v>1.3</v>
      </c>
      <c r="B32" s="25">
        <v>9398.3538130571105</v>
      </c>
    </row>
    <row r="33" spans="1:2" x14ac:dyDescent="0.2">
      <c r="A33" s="25">
        <v>1.3433333333333299</v>
      </c>
      <c r="B33" s="25">
        <v>9374.3684537622594</v>
      </c>
    </row>
    <row r="34" spans="1:2" x14ac:dyDescent="0.2">
      <c r="A34" s="25">
        <v>1.3866666666666601</v>
      </c>
      <c r="B34" s="25">
        <v>9350.3830944673991</v>
      </c>
    </row>
    <row r="35" spans="1:2" x14ac:dyDescent="0.2">
      <c r="A35" s="25">
        <v>1.43</v>
      </c>
      <c r="B35" s="25">
        <v>9326.3977351725498</v>
      </c>
    </row>
    <row r="36" spans="1:2" x14ac:dyDescent="0.2">
      <c r="A36" s="25">
        <v>1.4733333333333301</v>
      </c>
      <c r="B36" s="25">
        <v>9302.4123758776896</v>
      </c>
    </row>
    <row r="37" spans="1:2" x14ac:dyDescent="0.2">
      <c r="A37" s="25">
        <v>1.5166666666666599</v>
      </c>
      <c r="B37" s="25">
        <v>9278.4270165828293</v>
      </c>
    </row>
    <row r="38" spans="1:2" x14ac:dyDescent="0.2">
      <c r="A38" s="25">
        <v>1.56</v>
      </c>
      <c r="B38" s="25">
        <v>9254.44165728798</v>
      </c>
    </row>
    <row r="39" spans="1:2" x14ac:dyDescent="0.2">
      <c r="A39" s="25">
        <v>1.6033333333333299</v>
      </c>
      <c r="B39" s="25">
        <v>9230.4562979931197</v>
      </c>
    </row>
    <row r="40" spans="1:2" x14ac:dyDescent="0.2">
      <c r="A40" s="25">
        <v>1.6466666666666601</v>
      </c>
      <c r="B40" s="25">
        <v>9206.4709386982704</v>
      </c>
    </row>
    <row r="41" spans="1:2" x14ac:dyDescent="0.2">
      <c r="A41" s="25">
        <v>1.69</v>
      </c>
      <c r="B41" s="25">
        <v>9189.9253766276997</v>
      </c>
    </row>
    <row r="42" spans="1:2" x14ac:dyDescent="0.2">
      <c r="A42" s="25">
        <v>1.7333333333333301</v>
      </c>
      <c r="B42" s="25">
        <v>9174.5462963785594</v>
      </c>
    </row>
    <row r="43" spans="1:2" x14ac:dyDescent="0.2">
      <c r="A43" s="25">
        <v>1.77666666666666</v>
      </c>
      <c r="B43" s="25">
        <v>9159.1672161294191</v>
      </c>
    </row>
    <row r="44" spans="1:2" x14ac:dyDescent="0.2">
      <c r="A44" s="25">
        <v>1.82</v>
      </c>
      <c r="B44" s="25">
        <v>9143.7881358802697</v>
      </c>
    </row>
    <row r="45" spans="1:2" x14ac:dyDescent="0.2">
      <c r="A45" s="25">
        <v>1.86333333333333</v>
      </c>
      <c r="B45" s="25">
        <v>9128.4090556311294</v>
      </c>
    </row>
    <row r="46" spans="1:2" x14ac:dyDescent="0.2">
      <c r="A46" s="25">
        <v>1.9066666666666601</v>
      </c>
      <c r="B46" s="25">
        <v>9113.0299753819909</v>
      </c>
    </row>
    <row r="47" spans="1:2" x14ac:dyDescent="0.2">
      <c r="A47" s="25">
        <v>1.95</v>
      </c>
      <c r="B47" s="25">
        <v>9097.6508951328506</v>
      </c>
    </row>
    <row r="48" spans="1:2" x14ac:dyDescent="0.2">
      <c r="A48" s="25">
        <v>1.9933333333333301</v>
      </c>
      <c r="B48" s="25">
        <v>9082.2718148837102</v>
      </c>
    </row>
    <row r="49" spans="1:2" x14ac:dyDescent="0.2">
      <c r="A49" s="25">
        <v>2.03666666666666</v>
      </c>
      <c r="B49" s="25">
        <v>9066.8927346345699</v>
      </c>
    </row>
    <row r="50" spans="1:2" x14ac:dyDescent="0.2">
      <c r="A50" s="25">
        <v>2.08</v>
      </c>
      <c r="B50" s="25">
        <v>9051.5136543854205</v>
      </c>
    </row>
    <row r="51" spans="1:2" x14ac:dyDescent="0.2">
      <c r="A51" s="25">
        <v>2.12333333333333</v>
      </c>
      <c r="B51" s="25">
        <v>9036.1345741362802</v>
      </c>
    </row>
    <row r="52" spans="1:2" x14ac:dyDescent="0.2">
      <c r="A52" s="25">
        <v>2.1666666666666599</v>
      </c>
      <c r="B52" s="25">
        <v>9020.7554938871399</v>
      </c>
    </row>
    <row r="53" spans="1:2" x14ac:dyDescent="0.2">
      <c r="A53" s="25">
        <v>2.21</v>
      </c>
      <c r="B53" s="25">
        <v>9005.3764136379996</v>
      </c>
    </row>
    <row r="54" spans="1:2" x14ac:dyDescent="0.2">
      <c r="A54" s="25">
        <v>2.2533333333333299</v>
      </c>
      <c r="B54" s="25">
        <v>8989.9973333888593</v>
      </c>
    </row>
    <row r="55" spans="1:2" x14ac:dyDescent="0.2">
      <c r="A55" s="25">
        <v>2.2966666666666602</v>
      </c>
      <c r="B55" s="25">
        <v>8974.6182531397208</v>
      </c>
    </row>
    <row r="56" spans="1:2" x14ac:dyDescent="0.2">
      <c r="A56" s="25">
        <v>2.34</v>
      </c>
      <c r="B56" s="25">
        <v>8959.2391728905695</v>
      </c>
    </row>
    <row r="57" spans="1:2" x14ac:dyDescent="0.2">
      <c r="A57" s="25">
        <v>2.3833333333333302</v>
      </c>
      <c r="B57" s="25">
        <v>8780.6301142962893</v>
      </c>
    </row>
    <row r="58" spans="1:2" x14ac:dyDescent="0.2">
      <c r="A58" s="25">
        <v>2.4266666666666601</v>
      </c>
      <c r="B58" s="25">
        <v>8088.59614932555</v>
      </c>
    </row>
    <row r="59" spans="1:2" x14ac:dyDescent="0.2">
      <c r="A59" s="25">
        <v>2.4700000000000002</v>
      </c>
      <c r="B59" s="25">
        <v>7396.5621843548197</v>
      </c>
    </row>
    <row r="60" spans="1:2" x14ac:dyDescent="0.2">
      <c r="A60" s="25">
        <v>2.5133333333333301</v>
      </c>
      <c r="B60" s="25">
        <v>6704.5282193840903</v>
      </c>
    </row>
    <row r="61" spans="1:2" x14ac:dyDescent="0.2">
      <c r="A61" s="25">
        <v>2.55666666666666</v>
      </c>
      <c r="B61" s="25">
        <v>6347.2495973302803</v>
      </c>
    </row>
    <row r="62" spans="1:2" x14ac:dyDescent="0.2">
      <c r="A62" s="25">
        <v>2.6</v>
      </c>
      <c r="B62" s="25">
        <v>6020.4543615177499</v>
      </c>
    </row>
    <row r="63" spans="1:2" x14ac:dyDescent="0.2">
      <c r="A63" s="25">
        <v>2.64333333333333</v>
      </c>
      <c r="B63" s="25">
        <v>5693.6591257052196</v>
      </c>
    </row>
    <row r="64" spans="1:2" x14ac:dyDescent="0.2">
      <c r="A64" s="25">
        <v>2.6866666666666599</v>
      </c>
      <c r="B64" s="25">
        <v>5366.8638898926902</v>
      </c>
    </row>
    <row r="65" spans="1:2" x14ac:dyDescent="0.2">
      <c r="A65" s="25">
        <v>2.73</v>
      </c>
      <c r="B65" s="25">
        <v>5040.0686540801598</v>
      </c>
    </row>
    <row r="66" spans="1:2" x14ac:dyDescent="0.2">
      <c r="A66" s="25">
        <v>2.7733333333333299</v>
      </c>
      <c r="B66" s="25">
        <v>4713.2734182676304</v>
      </c>
    </row>
    <row r="67" spans="1:2" x14ac:dyDescent="0.2">
      <c r="A67" s="25">
        <v>2.8166666666666602</v>
      </c>
      <c r="B67" s="25">
        <v>4637.4650423652402</v>
      </c>
    </row>
    <row r="68" spans="1:2" x14ac:dyDescent="0.2">
      <c r="A68" s="25">
        <v>2.86</v>
      </c>
      <c r="B68" s="25">
        <v>4691.93051919956</v>
      </c>
    </row>
    <row r="69" spans="1:2" x14ac:dyDescent="0.2">
      <c r="A69" s="25">
        <v>2.9033333333333302</v>
      </c>
      <c r="B69" s="25">
        <v>4746.3959960338898</v>
      </c>
    </row>
    <row r="70" spans="1:2" x14ac:dyDescent="0.2">
      <c r="A70" s="25">
        <v>2.9466666666666601</v>
      </c>
      <c r="B70" s="25">
        <v>4800.8614728682096</v>
      </c>
    </row>
    <row r="71" spans="1:2" x14ac:dyDescent="0.2">
      <c r="A71" s="25">
        <v>2.99</v>
      </c>
      <c r="B71" s="25">
        <v>4855.3269497025403</v>
      </c>
    </row>
    <row r="72" spans="1:2" x14ac:dyDescent="0.2">
      <c r="A72" s="25">
        <v>3.0333333333333301</v>
      </c>
      <c r="B72" s="25">
        <v>4671.7994855331499</v>
      </c>
    </row>
    <row r="73" spans="1:2" x14ac:dyDescent="0.2">
      <c r="A73" s="25">
        <v>3.07666666666666</v>
      </c>
      <c r="B73" s="25">
        <v>4479.5614911093298</v>
      </c>
    </row>
    <row r="74" spans="1:2" x14ac:dyDescent="0.2">
      <c r="A74" s="25">
        <v>3.12</v>
      </c>
      <c r="B74" s="25">
        <v>4287.3234966855198</v>
      </c>
    </row>
    <row r="75" spans="1:2" x14ac:dyDescent="0.2">
      <c r="A75" s="25">
        <v>3.16333333333333</v>
      </c>
      <c r="B75" s="25">
        <v>4095.0855022617002</v>
      </c>
    </row>
    <row r="76" spans="1:2" x14ac:dyDescent="0.2">
      <c r="A76" s="25">
        <v>3.2066666666666599</v>
      </c>
      <c r="B76" s="25">
        <v>3902.8475078378901</v>
      </c>
    </row>
    <row r="77" spans="1:2" x14ac:dyDescent="0.2">
      <c r="A77" s="25">
        <v>3.25</v>
      </c>
      <c r="B77" s="25">
        <v>3710.6095134140801</v>
      </c>
    </row>
    <row r="78" spans="1:2" x14ac:dyDescent="0.2">
      <c r="A78" s="25">
        <v>3.2933333333333299</v>
      </c>
      <c r="B78" s="25">
        <v>3483.8445530644499</v>
      </c>
    </row>
    <row r="79" spans="1:2" x14ac:dyDescent="0.2">
      <c r="A79" s="25">
        <v>3.3366666666666598</v>
      </c>
      <c r="B79" s="25">
        <v>3182.1841897874901</v>
      </c>
    </row>
    <row r="80" spans="1:2" x14ac:dyDescent="0.2">
      <c r="A80" s="25">
        <v>3.38</v>
      </c>
      <c r="B80" s="25">
        <v>2880.5238265105399</v>
      </c>
    </row>
    <row r="81" spans="1:2" x14ac:dyDescent="0.2">
      <c r="A81" s="25">
        <v>3.4233333333333298</v>
      </c>
      <c r="B81" s="25">
        <v>2578.8634632335802</v>
      </c>
    </row>
    <row r="82" spans="1:2" x14ac:dyDescent="0.2">
      <c r="A82" s="25">
        <v>3.4666666666666601</v>
      </c>
      <c r="B82" s="25">
        <v>2277.20309995663</v>
      </c>
    </row>
    <row r="83" spans="1:2" x14ac:dyDescent="0.2">
      <c r="A83" s="25">
        <v>3.51</v>
      </c>
      <c r="B83" s="25">
        <v>1975.54273667967</v>
      </c>
    </row>
    <row r="84" spans="1:2" x14ac:dyDescent="0.2">
      <c r="A84" s="25">
        <v>3.5533333333333301</v>
      </c>
      <c r="B84" s="25">
        <v>1673.8823734027101</v>
      </c>
    </row>
    <row r="85" spans="1:2" x14ac:dyDescent="0.2">
      <c r="A85" s="25">
        <v>3.59666666666666</v>
      </c>
      <c r="B85" s="25">
        <v>1372.2220101257601</v>
      </c>
    </row>
    <row r="86" spans="1:2" x14ac:dyDescent="0.2">
      <c r="A86" s="25">
        <v>3.64</v>
      </c>
      <c r="B86" s="25">
        <v>1222.1334745450999</v>
      </c>
    </row>
    <row r="87" spans="1:2" x14ac:dyDescent="0.2">
      <c r="A87" s="25">
        <v>3.68333333333333</v>
      </c>
      <c r="B87" s="25">
        <v>1140.65790957543</v>
      </c>
    </row>
    <row r="88" spans="1:2" x14ac:dyDescent="0.2">
      <c r="A88" s="25">
        <v>3.7266666666666599</v>
      </c>
      <c r="B88" s="25">
        <v>1059.1823446057499</v>
      </c>
    </row>
    <row r="89" spans="1:2" x14ac:dyDescent="0.2">
      <c r="A89" s="25">
        <v>3.77</v>
      </c>
      <c r="B89" s="25">
        <v>977.706779636085</v>
      </c>
    </row>
    <row r="90" spans="1:2" x14ac:dyDescent="0.2">
      <c r="A90" s="25">
        <v>3.8133333333333299</v>
      </c>
      <c r="B90" s="25">
        <v>896.23121466641101</v>
      </c>
    </row>
    <row r="91" spans="1:2" x14ac:dyDescent="0.2">
      <c r="A91" s="25">
        <v>3.8566666666666598</v>
      </c>
      <c r="B91" s="25">
        <v>814.75564969673701</v>
      </c>
    </row>
    <row r="92" spans="1:2" x14ac:dyDescent="0.2">
      <c r="A92" s="25">
        <v>3.9</v>
      </c>
      <c r="B92" s="25">
        <v>733.28008472706301</v>
      </c>
    </row>
    <row r="93" spans="1:2" x14ac:dyDescent="0.2">
      <c r="A93" s="25">
        <v>3.9433333333333298</v>
      </c>
      <c r="B93" s="25">
        <v>651.80451975739004</v>
      </c>
    </row>
    <row r="94" spans="1:2" x14ac:dyDescent="0.2">
      <c r="A94" s="25">
        <v>3.9866666666666601</v>
      </c>
      <c r="B94" s="25">
        <v>570.32895478771604</v>
      </c>
    </row>
    <row r="95" spans="1:2" x14ac:dyDescent="0.2">
      <c r="A95" s="25">
        <v>4.03</v>
      </c>
      <c r="B95" s="25">
        <v>488.85338981804199</v>
      </c>
    </row>
    <row r="96" spans="1:2" x14ac:dyDescent="0.2">
      <c r="A96" s="25">
        <v>4.0733333333333297</v>
      </c>
      <c r="B96" s="25">
        <v>407.37782484836902</v>
      </c>
    </row>
    <row r="97" spans="1:2" x14ac:dyDescent="0.2">
      <c r="A97" s="25">
        <v>4.11666666666666</v>
      </c>
      <c r="B97" s="25">
        <v>325.902259878694</v>
      </c>
    </row>
    <row r="98" spans="1:2" x14ac:dyDescent="0.2">
      <c r="A98" s="25">
        <v>4.16</v>
      </c>
      <c r="B98" s="25">
        <v>244.42669490902099</v>
      </c>
    </row>
    <row r="99" spans="1:2" x14ac:dyDescent="0.2">
      <c r="A99" s="25">
        <v>4.2033333333333296</v>
      </c>
      <c r="B99" s="25">
        <v>162.95112993934799</v>
      </c>
    </row>
    <row r="100" spans="1:2" x14ac:dyDescent="0.2">
      <c r="A100" s="25">
        <v>4.2466666666666599</v>
      </c>
      <c r="B100" s="25">
        <v>81.4755649696733</v>
      </c>
    </row>
    <row r="101" spans="1:2" x14ac:dyDescent="0.2">
      <c r="A101" s="25">
        <v>4.29</v>
      </c>
      <c r="B101" s="25">
        <v>0</v>
      </c>
    </row>
    <row r="102" spans="1:2" x14ac:dyDescent="0.2">
      <c r="A102" s="8" t="s">
        <v>70</v>
      </c>
      <c r="B102" s="8" t="s">
        <v>71</v>
      </c>
    </row>
    <row r="103" spans="1:2" x14ac:dyDescent="0.2">
      <c r="A103" s="8" t="s">
        <v>72</v>
      </c>
      <c r="B103" s="8" t="s">
        <v>73</v>
      </c>
    </row>
    <row r="104" spans="1:2" x14ac:dyDescent="0.2">
      <c r="A104" s="8" t="s">
        <v>74</v>
      </c>
      <c r="B104" s="26" t="s">
        <v>75</v>
      </c>
    </row>
    <row r="106" spans="1:2" x14ac:dyDescent="0.2">
      <c r="A106" s="8" t="s">
        <v>69</v>
      </c>
      <c r="B106" s="8" t="s">
        <v>7</v>
      </c>
    </row>
    <row r="107" spans="1:2" x14ac:dyDescent="0.2">
      <c r="A107" s="8">
        <v>4.4999999999999998E-2</v>
      </c>
      <c r="B107" s="8">
        <v>3964.63</v>
      </c>
    </row>
    <row r="108" spans="1:2" x14ac:dyDescent="0.2">
      <c r="A108" s="8">
        <v>4.5999999999999999E-2</v>
      </c>
      <c r="B108" s="8">
        <v>6742.7650000000003</v>
      </c>
    </row>
    <row r="109" spans="1:2" x14ac:dyDescent="0.2">
      <c r="A109" s="8">
        <v>4.7E-2</v>
      </c>
      <c r="B109" s="8">
        <v>8623.7939999999999</v>
      </c>
    </row>
    <row r="110" spans="1:2" x14ac:dyDescent="0.2">
      <c r="A110" s="8">
        <v>0.125</v>
      </c>
      <c r="B110" s="8">
        <v>7929.26</v>
      </c>
    </row>
    <row r="111" spans="1:2" x14ac:dyDescent="0.2">
      <c r="A111" s="8">
        <v>0.23899999999999999</v>
      </c>
      <c r="B111" s="8">
        <v>8160.7719999999999</v>
      </c>
    </row>
    <row r="112" spans="1:2" x14ac:dyDescent="0.2">
      <c r="A112" s="8">
        <v>0.36399999999999999</v>
      </c>
      <c r="B112" s="8">
        <v>8392.2829999999994</v>
      </c>
    </row>
    <row r="113" spans="1:2" x14ac:dyDescent="0.2">
      <c r="A113" s="8">
        <v>0.48899999999999999</v>
      </c>
      <c r="B113" s="8">
        <v>8508.0390000000007</v>
      </c>
    </row>
    <row r="114" spans="1:2" x14ac:dyDescent="0.2">
      <c r="A114" s="8">
        <v>0.61399999999999999</v>
      </c>
      <c r="B114" s="8">
        <v>8536.9770000000008</v>
      </c>
    </row>
    <row r="115" spans="1:2" x14ac:dyDescent="0.2">
      <c r="A115" s="8">
        <v>0.77300000000000002</v>
      </c>
      <c r="B115" s="8">
        <v>8392.2829999999994</v>
      </c>
    </row>
    <row r="116" spans="1:2" x14ac:dyDescent="0.2">
      <c r="A116" s="8">
        <v>0.98899999999999999</v>
      </c>
      <c r="B116" s="8">
        <v>8421.2219999999998</v>
      </c>
    </row>
    <row r="117" spans="1:2" x14ac:dyDescent="0.2">
      <c r="A117" s="8">
        <v>1.2729999999999999</v>
      </c>
      <c r="B117" s="8">
        <v>8479.1</v>
      </c>
    </row>
    <row r="118" spans="1:2" x14ac:dyDescent="0.2">
      <c r="A118" s="8">
        <v>1.6020000000000001</v>
      </c>
      <c r="B118" s="8">
        <v>8623.7939999999999</v>
      </c>
    </row>
    <row r="119" spans="1:2" x14ac:dyDescent="0.2">
      <c r="A119" s="8">
        <v>2.0110000000000001</v>
      </c>
      <c r="B119" s="8">
        <v>8565.9159999999993</v>
      </c>
    </row>
    <row r="120" spans="1:2" x14ac:dyDescent="0.2">
      <c r="A120" s="8">
        <v>2.33</v>
      </c>
      <c r="B120" s="8">
        <v>8565.9159999999993</v>
      </c>
    </row>
    <row r="121" spans="1:2" x14ac:dyDescent="0.2">
      <c r="A121" s="8">
        <v>2.6819999999999999</v>
      </c>
      <c r="B121" s="8">
        <v>8479.1</v>
      </c>
    </row>
    <row r="122" spans="1:2" x14ac:dyDescent="0.2">
      <c r="A122" s="8">
        <v>3.1019999999999999</v>
      </c>
      <c r="B122" s="8">
        <v>8276.527</v>
      </c>
    </row>
    <row r="123" spans="1:2" x14ac:dyDescent="0.2">
      <c r="A123" s="8">
        <v>3.5680000000000001</v>
      </c>
      <c r="B123" s="8">
        <v>8045.0159999999996</v>
      </c>
    </row>
    <row r="124" spans="1:2" x14ac:dyDescent="0.2">
      <c r="A124" s="8">
        <v>3.8860000000000001</v>
      </c>
      <c r="B124" s="8">
        <v>7900.3220000000001</v>
      </c>
    </row>
    <row r="125" spans="1:2" x14ac:dyDescent="0.2">
      <c r="A125" s="8">
        <v>4.2389999999999999</v>
      </c>
      <c r="B125" s="8">
        <v>7668.81</v>
      </c>
    </row>
    <row r="126" spans="1:2" x14ac:dyDescent="0.2">
      <c r="A126" s="8">
        <v>4.5910000000000002</v>
      </c>
      <c r="B126" s="8">
        <v>7524.116</v>
      </c>
    </row>
    <row r="127" spans="1:2" x14ac:dyDescent="0.2">
      <c r="A127" s="8">
        <v>4.7389999999999999</v>
      </c>
      <c r="B127" s="8">
        <v>7524.116</v>
      </c>
    </row>
    <row r="128" spans="1:2" x14ac:dyDescent="0.2">
      <c r="A128" s="8">
        <v>4.9089999999999998</v>
      </c>
      <c r="B128" s="8">
        <v>7263.6660000000002</v>
      </c>
    </row>
    <row r="129" spans="1:2" x14ac:dyDescent="0.2">
      <c r="A129" s="8">
        <v>4.9550000000000001</v>
      </c>
      <c r="B129" s="8">
        <v>7003.2150000000001</v>
      </c>
    </row>
    <row r="130" spans="1:2" x14ac:dyDescent="0.2">
      <c r="A130" s="8">
        <v>4.9770000000000003</v>
      </c>
      <c r="B130" s="8">
        <v>6540.1930000000002</v>
      </c>
    </row>
    <row r="131" spans="1:2" x14ac:dyDescent="0.2">
      <c r="A131" s="8">
        <v>4.9889999999999999</v>
      </c>
      <c r="B131" s="8">
        <v>5845.6589999999997</v>
      </c>
    </row>
    <row r="132" spans="1:2" x14ac:dyDescent="0.2">
      <c r="A132" s="8">
        <v>5</v>
      </c>
      <c r="B132" s="8">
        <v>5006.4309999999996</v>
      </c>
    </row>
    <row r="133" spans="1:2" x14ac:dyDescent="0.2">
      <c r="A133" s="8">
        <v>5.0229999999999997</v>
      </c>
      <c r="B133" s="8">
        <v>4051.4470000000001</v>
      </c>
    </row>
    <row r="134" spans="1:2" x14ac:dyDescent="0.2">
      <c r="A134" s="8">
        <v>5.0339999999999998</v>
      </c>
      <c r="B134" s="8">
        <v>3067.5239999999999</v>
      </c>
    </row>
    <row r="135" spans="1:2" x14ac:dyDescent="0.2">
      <c r="A135" s="8">
        <v>5.0449999999999999</v>
      </c>
      <c r="B135" s="8">
        <v>1996.7850000000001</v>
      </c>
    </row>
    <row r="136" spans="1:2" x14ac:dyDescent="0.2">
      <c r="A136" s="8">
        <v>5.08</v>
      </c>
      <c r="B136" s="8">
        <v>1012.862</v>
      </c>
    </row>
    <row r="137" spans="1:2" x14ac:dyDescent="0.2">
      <c r="A137" s="8">
        <v>5.1139999999999999</v>
      </c>
      <c r="B137" s="8">
        <v>318.32799999999997</v>
      </c>
    </row>
    <row r="138" spans="1:2" x14ac:dyDescent="0.2">
      <c r="A138" s="8">
        <v>5.17</v>
      </c>
      <c r="B138" s="8">
        <v>0</v>
      </c>
    </row>
  </sheetData>
  <hyperlinks>
    <hyperlink ref="B104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B4"/>
  <sheetViews>
    <sheetView workbookViewId="0"/>
  </sheetViews>
  <sheetFormatPr defaultColWidth="12.5703125" defaultRowHeight="15.75" customHeight="1" x14ac:dyDescent="0.2"/>
  <sheetData>
    <row r="2" spans="1:2" x14ac:dyDescent="0.2">
      <c r="A2" s="8"/>
      <c r="B2" s="8"/>
    </row>
    <row r="4" spans="1:2" x14ac:dyDescent="0.2">
      <c r="A4" s="8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30</vt:i4>
      </vt:variant>
    </vt:vector>
  </HeadingPairs>
  <TitlesOfParts>
    <vt:vector size="34" baseType="lpstr">
      <vt:lpstr>Rocket-SOS</vt:lpstr>
      <vt:lpstr>Atmospheric Density</vt:lpstr>
      <vt:lpstr>ThrustCurve</vt:lpstr>
      <vt:lpstr>RASP ThrustCurve</vt:lpstr>
      <vt:lpstr>altchart</vt:lpstr>
      <vt:lpstr>altitude</vt:lpstr>
      <vt:lpstr>AtmChart</vt:lpstr>
      <vt:lpstr>AtmDens</vt:lpstr>
      <vt:lpstr>BurnTime</vt:lpstr>
      <vt:lpstr>CdC</vt:lpstr>
      <vt:lpstr>CdR</vt:lpstr>
      <vt:lpstr>ceiling</vt:lpstr>
      <vt:lpstr>CSAC</vt:lpstr>
      <vt:lpstr>CSAR</vt:lpstr>
      <vt:lpstr>DeltaT</vt:lpstr>
      <vt:lpstr>DiameterC</vt:lpstr>
      <vt:lpstr>DiameterR</vt:lpstr>
      <vt:lpstr>FuelMass</vt:lpstr>
      <vt:lpstr>GoddardCurve</vt:lpstr>
      <vt:lpstr>GoddardCurve1</vt:lpstr>
      <vt:lpstr>Grav</vt:lpstr>
      <vt:lpstr>J330Curve</vt:lpstr>
      <vt:lpstr>K240Curve</vt:lpstr>
      <vt:lpstr>L200Curve</vt:lpstr>
      <vt:lpstr>L540Curve</vt:lpstr>
      <vt:lpstr>L550Curve</vt:lpstr>
      <vt:lpstr>MassR</vt:lpstr>
      <vt:lpstr>Mdot</vt:lpstr>
      <vt:lpstr>RadiusC</vt:lpstr>
      <vt:lpstr>RadiusR</vt:lpstr>
      <vt:lpstr>SoS</vt:lpstr>
      <vt:lpstr>ThrustAvg</vt:lpstr>
      <vt:lpstr>ThrustCurveTime</vt:lpstr>
      <vt:lpstr>timechart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Kolkhorst, Meason E.</dc:creator>
  <cp:lastModifiedBy>Kolkhorst, Meason E.</cp:lastModifiedBy>
  <dcterms:created xsi:type="dcterms:W3CDTF">2026-08-10T14:53:09Z</dcterms:created>
  <dcterms:modified xsi:type="dcterms:W3CDTF">2026-08-10T14:53:09Z</dcterms:modified>
</cp:coreProperties>
</file>